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3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4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5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6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7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8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9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0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1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26401_student_uwtsd_ac_uk/Documents/Level 5 (Year 2)/Alternative propulsion/"/>
    </mc:Choice>
  </mc:AlternateContent>
  <xr:revisionPtr revIDLastSave="1406" documentId="10_ncr:40000_{6D11F09B-DA9B-46A1-BC88-DE4D0240B728}" xr6:coauthVersionLast="47" xr6:coauthVersionMax="47" xr10:uidLastSave="{7B57B4B3-01FB-43E4-BD39-4ADADDAAB93C}"/>
  <bookViews>
    <workbookView xWindow="-110" yWindow="-110" windowWidth="25820" windowHeight="13900" xr2:uid="{00000000-000D-0000-FFFF-FFFF00000000}"/>
  </bookViews>
  <sheets>
    <sheet name="Sheet1" sheetId="1" r:id="rId1"/>
    <sheet name="Sheet3" sheetId="3" r:id="rId2"/>
    <sheet name="Sheet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5" i="1" l="1"/>
  <c r="BS47" i="1"/>
  <c r="BR31" i="1"/>
  <c r="BT32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79" i="1"/>
  <c r="BQ180" i="1"/>
  <c r="BQ181" i="1"/>
  <c r="BQ182" i="1"/>
  <c r="BQ183" i="1"/>
  <c r="BQ184" i="1"/>
  <c r="BQ185" i="1"/>
  <c r="BQ186" i="1"/>
  <c r="BQ187" i="1"/>
  <c r="BQ188" i="1"/>
  <c r="BQ189" i="1"/>
  <c r="BQ190" i="1"/>
  <c r="BQ191" i="1"/>
  <c r="BQ192" i="1"/>
  <c r="BQ193" i="1"/>
  <c r="BQ194" i="1"/>
  <c r="BQ195" i="1"/>
  <c r="BQ196" i="1"/>
  <c r="BQ197" i="1"/>
  <c r="BQ198" i="1"/>
  <c r="BQ199" i="1"/>
  <c r="BQ200" i="1"/>
  <c r="BQ201" i="1"/>
  <c r="BQ202" i="1"/>
  <c r="BQ203" i="1"/>
  <c r="BQ204" i="1"/>
  <c r="BQ20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BQ539" i="1"/>
  <c r="BQ540" i="1"/>
  <c r="BQ541" i="1"/>
  <c r="BQ542" i="1"/>
  <c r="BQ543" i="1"/>
  <c r="BQ544" i="1"/>
  <c r="BQ545" i="1"/>
  <c r="BQ546" i="1"/>
  <c r="BQ547" i="1"/>
  <c r="BQ548" i="1"/>
  <c r="BQ549" i="1"/>
  <c r="BQ550" i="1"/>
  <c r="BQ551" i="1"/>
  <c r="BQ552" i="1"/>
  <c r="BQ553" i="1"/>
  <c r="BQ554" i="1"/>
  <c r="BQ555" i="1"/>
  <c r="BQ556" i="1"/>
  <c r="BQ557" i="1"/>
  <c r="BQ558" i="1"/>
  <c r="BQ559" i="1"/>
  <c r="BQ560" i="1"/>
  <c r="BQ561" i="1"/>
  <c r="BQ562" i="1"/>
  <c r="BQ563" i="1"/>
  <c r="BQ564" i="1"/>
  <c r="BQ565" i="1"/>
  <c r="BQ566" i="1"/>
  <c r="BQ567" i="1"/>
  <c r="BQ568" i="1"/>
  <c r="BQ569" i="1"/>
  <c r="BQ570" i="1"/>
  <c r="BQ571" i="1"/>
  <c r="BQ572" i="1"/>
  <c r="BQ573" i="1"/>
  <c r="BQ574" i="1"/>
  <c r="BQ575" i="1"/>
  <c r="BQ576" i="1"/>
  <c r="BQ577" i="1"/>
  <c r="BQ578" i="1"/>
  <c r="BQ579" i="1"/>
  <c r="BQ580" i="1"/>
  <c r="BQ581" i="1"/>
  <c r="BQ582" i="1"/>
  <c r="BQ583" i="1"/>
  <c r="BQ584" i="1"/>
  <c r="BQ585" i="1"/>
  <c r="BQ586" i="1"/>
  <c r="BQ587" i="1"/>
  <c r="BQ588" i="1"/>
  <c r="BQ589" i="1"/>
  <c r="BQ590" i="1"/>
  <c r="BQ591" i="1"/>
  <c r="BQ592" i="1"/>
  <c r="BQ593" i="1"/>
  <c r="BQ594" i="1"/>
  <c r="BQ595" i="1"/>
  <c r="BQ596" i="1"/>
  <c r="BQ597" i="1"/>
  <c r="BQ598" i="1"/>
  <c r="BQ599" i="1"/>
  <c r="BQ600" i="1"/>
  <c r="BQ601" i="1"/>
  <c r="BQ602" i="1"/>
  <c r="BQ603" i="1"/>
  <c r="BQ604" i="1"/>
  <c r="BQ605" i="1"/>
  <c r="BQ606" i="1"/>
  <c r="BQ607" i="1"/>
  <c r="BQ608" i="1"/>
  <c r="BQ609" i="1"/>
  <c r="BQ610" i="1"/>
  <c r="BQ611" i="1"/>
  <c r="BQ612" i="1"/>
  <c r="BQ613" i="1"/>
  <c r="BQ614" i="1"/>
  <c r="BQ615" i="1"/>
  <c r="BQ616" i="1"/>
  <c r="BQ617" i="1"/>
  <c r="BQ618" i="1"/>
  <c r="BQ619" i="1"/>
  <c r="BQ620" i="1"/>
  <c r="BQ621" i="1"/>
  <c r="BQ622" i="1"/>
  <c r="BQ623" i="1"/>
  <c r="BQ624" i="1"/>
  <c r="BQ625" i="1"/>
  <c r="BQ626" i="1"/>
  <c r="BQ627" i="1"/>
  <c r="BQ628" i="1"/>
  <c r="BQ629" i="1"/>
  <c r="BQ630" i="1"/>
  <c r="BQ631" i="1"/>
  <c r="BQ632" i="1"/>
  <c r="BQ633" i="1"/>
  <c r="BQ634" i="1"/>
  <c r="BQ635" i="1"/>
  <c r="BQ636" i="1"/>
  <c r="BQ637" i="1"/>
  <c r="BQ638" i="1"/>
  <c r="BQ639" i="1"/>
  <c r="BQ640" i="1"/>
  <c r="BQ641" i="1"/>
  <c r="BQ642" i="1"/>
  <c r="BQ643" i="1"/>
  <c r="BQ644" i="1"/>
  <c r="BQ645" i="1"/>
  <c r="BQ646" i="1"/>
  <c r="BQ647" i="1"/>
  <c r="BQ648" i="1"/>
  <c r="BQ649" i="1"/>
  <c r="BQ650" i="1"/>
  <c r="BQ651" i="1"/>
  <c r="BQ652" i="1"/>
  <c r="BQ653" i="1"/>
  <c r="BQ654" i="1"/>
  <c r="BQ655" i="1"/>
  <c r="BQ656" i="1"/>
  <c r="BQ657" i="1"/>
  <c r="BQ658" i="1"/>
  <c r="BQ659" i="1"/>
  <c r="BQ660" i="1"/>
  <c r="BQ661" i="1"/>
  <c r="BQ662" i="1"/>
  <c r="BQ663" i="1"/>
  <c r="BQ664" i="1"/>
  <c r="BQ665" i="1"/>
  <c r="BQ666" i="1"/>
  <c r="BQ667" i="1"/>
  <c r="BQ668" i="1"/>
  <c r="BQ669" i="1"/>
  <c r="BQ670" i="1"/>
  <c r="BQ671" i="1"/>
  <c r="BQ672" i="1"/>
  <c r="BQ673" i="1"/>
  <c r="BQ674" i="1"/>
  <c r="BQ675" i="1"/>
  <c r="BQ676" i="1"/>
  <c r="BQ677" i="1"/>
  <c r="BQ678" i="1"/>
  <c r="BQ679" i="1"/>
  <c r="BQ680" i="1"/>
  <c r="BQ681" i="1"/>
  <c r="BQ682" i="1"/>
  <c r="BQ683" i="1"/>
  <c r="BQ684" i="1"/>
  <c r="BQ685" i="1"/>
  <c r="BQ686" i="1"/>
  <c r="BQ687" i="1"/>
  <c r="BQ688" i="1"/>
  <c r="BQ689" i="1"/>
  <c r="BQ690" i="1"/>
  <c r="BQ691" i="1"/>
  <c r="BQ692" i="1"/>
  <c r="BQ693" i="1"/>
  <c r="BQ694" i="1"/>
  <c r="BQ695" i="1"/>
  <c r="BQ696" i="1"/>
  <c r="BQ697" i="1"/>
  <c r="BQ698" i="1"/>
  <c r="BQ699" i="1"/>
  <c r="BQ700" i="1"/>
  <c r="BQ701" i="1"/>
  <c r="BQ702" i="1"/>
  <c r="BQ703" i="1"/>
  <c r="BQ704" i="1"/>
  <c r="BQ705" i="1"/>
  <c r="BQ706" i="1"/>
  <c r="BQ707" i="1"/>
  <c r="BQ708" i="1"/>
  <c r="BQ709" i="1"/>
  <c r="BQ710" i="1"/>
  <c r="BQ711" i="1"/>
  <c r="BQ712" i="1"/>
  <c r="BQ713" i="1"/>
  <c r="BQ714" i="1"/>
  <c r="BQ715" i="1"/>
  <c r="BQ716" i="1"/>
  <c r="BQ717" i="1"/>
  <c r="BQ718" i="1"/>
  <c r="BQ719" i="1"/>
  <c r="BQ720" i="1"/>
  <c r="BQ721" i="1"/>
  <c r="BQ722" i="1"/>
  <c r="BQ723" i="1"/>
  <c r="BQ724" i="1"/>
  <c r="BQ725" i="1"/>
  <c r="BQ726" i="1"/>
  <c r="BQ727" i="1"/>
  <c r="BQ728" i="1"/>
  <c r="BQ729" i="1"/>
  <c r="BQ730" i="1"/>
  <c r="BQ731" i="1"/>
  <c r="BQ732" i="1"/>
  <c r="BQ733" i="1"/>
  <c r="BQ734" i="1"/>
  <c r="BQ735" i="1"/>
  <c r="BQ736" i="1"/>
  <c r="BQ737" i="1"/>
  <c r="BQ738" i="1"/>
  <c r="BQ739" i="1"/>
  <c r="BQ740" i="1"/>
  <c r="BQ741" i="1"/>
  <c r="BQ742" i="1"/>
  <c r="BQ743" i="1"/>
  <c r="BQ744" i="1"/>
  <c r="BQ745" i="1"/>
  <c r="BQ746" i="1"/>
  <c r="BQ747" i="1"/>
  <c r="BQ748" i="1"/>
  <c r="BQ749" i="1"/>
  <c r="BQ750" i="1"/>
  <c r="BQ751" i="1"/>
  <c r="BQ752" i="1"/>
  <c r="BQ753" i="1"/>
  <c r="BQ754" i="1"/>
  <c r="BQ755" i="1"/>
  <c r="BQ756" i="1"/>
  <c r="BQ757" i="1"/>
  <c r="BQ758" i="1"/>
  <c r="BQ759" i="1"/>
  <c r="BQ760" i="1"/>
  <c r="BQ761" i="1"/>
  <c r="BQ762" i="1"/>
  <c r="BQ763" i="1"/>
  <c r="BQ764" i="1"/>
  <c r="BQ765" i="1"/>
  <c r="BQ766" i="1"/>
  <c r="BQ767" i="1"/>
  <c r="BQ768" i="1"/>
  <c r="BQ769" i="1"/>
  <c r="BQ770" i="1"/>
  <c r="BQ771" i="1"/>
  <c r="BQ772" i="1"/>
  <c r="BQ773" i="1"/>
  <c r="BQ774" i="1"/>
  <c r="BQ775" i="1"/>
  <c r="BQ776" i="1"/>
  <c r="BQ777" i="1"/>
  <c r="BQ778" i="1"/>
  <c r="BQ779" i="1"/>
  <c r="BQ780" i="1"/>
  <c r="BQ781" i="1"/>
  <c r="BQ782" i="1"/>
  <c r="BQ783" i="1"/>
  <c r="BQ784" i="1"/>
  <c r="BQ785" i="1"/>
  <c r="BQ786" i="1"/>
  <c r="BQ787" i="1"/>
  <c r="BQ788" i="1"/>
  <c r="BQ789" i="1"/>
  <c r="BQ790" i="1"/>
  <c r="BQ791" i="1"/>
  <c r="BQ792" i="1"/>
  <c r="BQ793" i="1"/>
  <c r="BQ794" i="1"/>
  <c r="BQ795" i="1"/>
  <c r="BQ796" i="1"/>
  <c r="BQ797" i="1"/>
  <c r="BQ798" i="1"/>
  <c r="BQ799" i="1"/>
  <c r="BQ800" i="1"/>
  <c r="BQ801" i="1"/>
  <c r="BQ802" i="1"/>
  <c r="BQ803" i="1"/>
  <c r="BQ804" i="1"/>
  <c r="BQ805" i="1"/>
  <c r="BQ806" i="1"/>
  <c r="BQ807" i="1"/>
  <c r="BQ808" i="1"/>
  <c r="BQ809" i="1"/>
  <c r="BQ810" i="1"/>
  <c r="BQ811" i="1"/>
  <c r="BQ812" i="1"/>
  <c r="BQ813" i="1"/>
  <c r="BQ814" i="1"/>
  <c r="BQ815" i="1"/>
  <c r="BQ816" i="1"/>
  <c r="BQ817" i="1"/>
  <c r="BQ818" i="1"/>
  <c r="BQ819" i="1"/>
  <c r="BQ820" i="1"/>
  <c r="BQ821" i="1"/>
  <c r="BQ822" i="1"/>
  <c r="BQ823" i="1"/>
  <c r="BQ824" i="1"/>
  <c r="BQ825" i="1"/>
  <c r="BQ826" i="1"/>
  <c r="BQ827" i="1"/>
  <c r="BQ828" i="1"/>
  <c r="BQ829" i="1"/>
  <c r="BQ830" i="1"/>
  <c r="BQ831" i="1"/>
  <c r="BQ832" i="1"/>
  <c r="BQ833" i="1"/>
  <c r="BQ834" i="1"/>
  <c r="BQ835" i="1"/>
  <c r="BQ836" i="1"/>
  <c r="BQ837" i="1"/>
  <c r="BQ838" i="1"/>
  <c r="BQ839" i="1"/>
  <c r="BQ840" i="1"/>
  <c r="BQ841" i="1"/>
  <c r="BQ842" i="1"/>
  <c r="BQ843" i="1"/>
  <c r="BQ844" i="1"/>
  <c r="BQ845" i="1"/>
  <c r="BQ846" i="1"/>
  <c r="BQ847" i="1"/>
  <c r="BQ848" i="1"/>
  <c r="BQ849" i="1"/>
  <c r="BQ850" i="1"/>
  <c r="BQ851" i="1"/>
  <c r="BQ852" i="1"/>
  <c r="BQ853" i="1"/>
  <c r="BQ854" i="1"/>
  <c r="BQ855" i="1"/>
  <c r="BQ856" i="1"/>
  <c r="BQ857" i="1"/>
  <c r="BQ858" i="1"/>
  <c r="BQ859" i="1"/>
  <c r="BQ860" i="1"/>
  <c r="BQ861" i="1"/>
  <c r="BQ862" i="1"/>
  <c r="BQ863" i="1"/>
  <c r="BQ864" i="1"/>
  <c r="BQ865" i="1"/>
  <c r="BQ866" i="1"/>
  <c r="BQ867" i="1"/>
  <c r="BQ868" i="1"/>
  <c r="BQ869" i="1"/>
  <c r="BQ870" i="1"/>
  <c r="BQ871" i="1"/>
  <c r="BQ872" i="1"/>
  <c r="BQ873" i="1"/>
  <c r="BQ874" i="1"/>
  <c r="BQ875" i="1"/>
  <c r="BQ876" i="1"/>
  <c r="BQ877" i="1"/>
  <c r="BQ878" i="1"/>
  <c r="BQ879" i="1"/>
  <c r="BQ880" i="1"/>
  <c r="BQ881" i="1"/>
  <c r="BQ882" i="1"/>
  <c r="BQ883" i="1"/>
  <c r="BQ884" i="1"/>
  <c r="BQ885" i="1"/>
  <c r="BQ886" i="1"/>
  <c r="BQ887" i="1"/>
  <c r="BQ888" i="1"/>
  <c r="BQ889" i="1"/>
  <c r="BQ890" i="1"/>
  <c r="BQ891" i="1"/>
  <c r="BQ892" i="1"/>
  <c r="BQ893" i="1"/>
  <c r="BQ894" i="1"/>
  <c r="BQ895" i="1"/>
  <c r="BQ896" i="1"/>
  <c r="BQ897" i="1"/>
  <c r="BQ898" i="1"/>
  <c r="BQ899" i="1"/>
  <c r="BQ900" i="1"/>
  <c r="BQ901" i="1"/>
  <c r="BQ902" i="1"/>
  <c r="BQ903" i="1"/>
  <c r="BQ904" i="1"/>
  <c r="BQ905" i="1"/>
  <c r="BQ906" i="1"/>
  <c r="BQ907" i="1"/>
  <c r="BQ908" i="1"/>
  <c r="BQ909" i="1"/>
  <c r="BQ910" i="1"/>
  <c r="BQ911" i="1"/>
  <c r="BQ912" i="1"/>
  <c r="BQ913" i="1"/>
  <c r="BQ914" i="1"/>
  <c r="BQ915" i="1"/>
  <c r="BQ916" i="1"/>
  <c r="BQ917" i="1"/>
  <c r="BQ918" i="1"/>
  <c r="BQ919" i="1"/>
  <c r="BQ920" i="1"/>
  <c r="BQ921" i="1"/>
  <c r="BQ922" i="1"/>
  <c r="BQ923" i="1"/>
  <c r="BQ924" i="1"/>
  <c r="BQ925" i="1"/>
  <c r="BQ926" i="1"/>
  <c r="BQ927" i="1"/>
  <c r="BQ928" i="1"/>
  <c r="BQ929" i="1"/>
  <c r="BQ930" i="1"/>
  <c r="BQ931" i="1"/>
  <c r="BQ932" i="1"/>
  <c r="BQ933" i="1"/>
  <c r="BQ934" i="1"/>
  <c r="BQ935" i="1"/>
  <c r="BQ936" i="1"/>
  <c r="BQ937" i="1"/>
  <c r="BQ938" i="1"/>
  <c r="BQ939" i="1"/>
  <c r="BQ940" i="1"/>
  <c r="BQ941" i="1"/>
  <c r="BQ942" i="1"/>
  <c r="BQ943" i="1"/>
  <c r="BQ944" i="1"/>
  <c r="BQ945" i="1"/>
  <c r="BQ946" i="1"/>
  <c r="BQ947" i="1"/>
  <c r="BQ948" i="1"/>
  <c r="BQ949" i="1"/>
  <c r="BQ950" i="1"/>
  <c r="BQ951" i="1"/>
  <c r="BQ952" i="1"/>
  <c r="BQ953" i="1"/>
  <c r="BQ954" i="1"/>
  <c r="BQ955" i="1"/>
  <c r="BQ956" i="1"/>
  <c r="BQ957" i="1"/>
  <c r="BQ958" i="1"/>
  <c r="BQ959" i="1"/>
  <c r="BQ960" i="1"/>
  <c r="BQ961" i="1"/>
  <c r="BQ962" i="1"/>
  <c r="BQ963" i="1"/>
  <c r="BQ964" i="1"/>
  <c r="BQ965" i="1"/>
  <c r="BQ966" i="1"/>
  <c r="BQ967" i="1"/>
  <c r="BQ968" i="1"/>
  <c r="BQ969" i="1"/>
  <c r="BQ970" i="1"/>
  <c r="BQ971" i="1"/>
  <c r="BQ972" i="1"/>
  <c r="BQ973" i="1"/>
  <c r="BQ974" i="1"/>
  <c r="BQ975" i="1"/>
  <c r="BQ976" i="1"/>
  <c r="BQ977" i="1"/>
  <c r="BQ978" i="1"/>
  <c r="BQ979" i="1"/>
  <c r="BQ980" i="1"/>
  <c r="BQ981" i="1"/>
  <c r="BQ982" i="1"/>
  <c r="BQ983" i="1"/>
  <c r="BQ984" i="1"/>
  <c r="BQ985" i="1"/>
  <c r="BQ986" i="1"/>
  <c r="BQ987" i="1"/>
  <c r="BQ988" i="1"/>
  <c r="BQ989" i="1"/>
  <c r="BQ990" i="1"/>
  <c r="BQ991" i="1"/>
  <c r="BQ992" i="1"/>
  <c r="BQ993" i="1"/>
  <c r="BQ994" i="1"/>
  <c r="BQ995" i="1"/>
  <c r="BQ996" i="1"/>
  <c r="BQ997" i="1"/>
  <c r="BQ998" i="1"/>
  <c r="BQ999" i="1"/>
  <c r="BQ1000" i="1"/>
  <c r="BQ1001" i="1"/>
  <c r="BQ1002" i="1"/>
  <c r="BQ1003" i="1"/>
  <c r="BQ1004" i="1"/>
  <c r="BQ1005" i="1"/>
  <c r="BQ1006" i="1"/>
  <c r="BQ1007" i="1"/>
  <c r="BQ1008" i="1"/>
  <c r="BQ1009" i="1"/>
  <c r="BQ1010" i="1"/>
  <c r="BQ1011" i="1"/>
  <c r="BQ1012" i="1"/>
  <c r="BQ1013" i="1"/>
  <c r="BQ1014" i="1"/>
  <c r="BQ1015" i="1"/>
  <c r="BQ1016" i="1"/>
  <c r="BQ1017" i="1"/>
  <c r="BQ1018" i="1"/>
  <c r="BQ1019" i="1"/>
  <c r="BQ1020" i="1"/>
  <c r="BQ1021" i="1"/>
  <c r="BQ1022" i="1"/>
  <c r="BQ1023" i="1"/>
  <c r="BQ1024" i="1"/>
  <c r="BQ1025" i="1"/>
  <c r="BQ1026" i="1"/>
  <c r="BQ1027" i="1"/>
  <c r="BQ1028" i="1"/>
  <c r="BQ1029" i="1"/>
  <c r="BQ1030" i="1"/>
  <c r="BQ1031" i="1"/>
  <c r="BQ1032" i="1"/>
  <c r="BQ1033" i="1"/>
  <c r="BQ1034" i="1"/>
  <c r="BQ1035" i="1"/>
  <c r="BQ1036" i="1"/>
  <c r="BQ1037" i="1"/>
  <c r="BQ1038" i="1"/>
  <c r="BQ1039" i="1"/>
  <c r="BQ1040" i="1"/>
  <c r="BQ1041" i="1"/>
  <c r="BQ1042" i="1"/>
  <c r="BQ1043" i="1"/>
  <c r="BQ1044" i="1"/>
  <c r="BQ1045" i="1"/>
  <c r="BQ1046" i="1"/>
  <c r="BQ1047" i="1"/>
  <c r="BQ1048" i="1"/>
  <c r="BQ1049" i="1"/>
  <c r="BQ1050" i="1"/>
  <c r="BQ1051" i="1"/>
  <c r="BQ1052" i="1"/>
  <c r="BQ1053" i="1"/>
  <c r="BQ1054" i="1"/>
  <c r="BQ1055" i="1"/>
  <c r="BQ1056" i="1"/>
  <c r="BQ1057" i="1"/>
  <c r="BQ1058" i="1"/>
  <c r="BQ1059" i="1"/>
  <c r="BQ1060" i="1"/>
  <c r="BQ1061" i="1"/>
  <c r="BQ1062" i="1"/>
  <c r="BQ1063" i="1"/>
  <c r="BQ1064" i="1"/>
  <c r="BQ1065" i="1"/>
  <c r="BQ1066" i="1"/>
  <c r="BQ1067" i="1"/>
  <c r="BQ1068" i="1"/>
  <c r="BQ1069" i="1"/>
  <c r="BQ1070" i="1"/>
  <c r="BQ1071" i="1"/>
  <c r="BQ1072" i="1"/>
  <c r="BQ1073" i="1"/>
  <c r="BQ1074" i="1"/>
  <c r="BQ1075" i="1"/>
  <c r="BQ1076" i="1"/>
  <c r="BQ1077" i="1"/>
  <c r="BQ1078" i="1"/>
  <c r="BQ1079" i="1"/>
  <c r="BQ1080" i="1"/>
  <c r="BQ1081" i="1"/>
  <c r="BQ1082" i="1"/>
  <c r="BQ1083" i="1"/>
  <c r="BQ1084" i="1"/>
  <c r="BQ1085" i="1"/>
  <c r="BQ1086" i="1"/>
  <c r="BQ1087" i="1"/>
  <c r="BQ1088" i="1"/>
  <c r="BQ1089" i="1"/>
  <c r="BQ1090" i="1"/>
  <c r="BQ1091" i="1"/>
  <c r="BQ1092" i="1"/>
  <c r="BQ1093" i="1"/>
  <c r="BQ1094" i="1"/>
  <c r="BQ1095" i="1"/>
  <c r="BQ1096" i="1"/>
  <c r="BQ1097" i="1"/>
  <c r="BQ1098" i="1"/>
  <c r="BQ1099" i="1"/>
  <c r="BQ1100" i="1"/>
  <c r="BQ1101" i="1"/>
  <c r="BQ1102" i="1"/>
  <c r="BQ1103" i="1"/>
  <c r="BQ1104" i="1"/>
  <c r="BQ1105" i="1"/>
  <c r="BQ1106" i="1"/>
  <c r="BQ1107" i="1"/>
  <c r="BQ1108" i="1"/>
  <c r="BQ1109" i="1"/>
  <c r="BQ1110" i="1"/>
  <c r="BQ1111" i="1"/>
  <c r="BQ1112" i="1"/>
  <c r="BQ1113" i="1"/>
  <c r="BQ1114" i="1"/>
  <c r="BQ1115" i="1"/>
  <c r="BQ1116" i="1"/>
  <c r="BQ1117" i="1"/>
  <c r="BQ1118" i="1"/>
  <c r="BQ1119" i="1"/>
  <c r="BQ1120" i="1"/>
  <c r="BQ1121" i="1"/>
  <c r="BQ1122" i="1"/>
  <c r="BQ1123" i="1"/>
  <c r="BQ1124" i="1"/>
  <c r="BQ1125" i="1"/>
  <c r="BQ1126" i="1"/>
  <c r="BQ1127" i="1"/>
  <c r="BQ1128" i="1"/>
  <c r="BQ1129" i="1"/>
  <c r="BQ1130" i="1"/>
  <c r="BQ1131" i="1"/>
  <c r="BQ1132" i="1"/>
  <c r="BQ1133" i="1"/>
  <c r="BQ1134" i="1"/>
  <c r="BQ1135" i="1"/>
  <c r="BQ1136" i="1"/>
  <c r="BQ1137" i="1"/>
  <c r="BQ1138" i="1"/>
  <c r="BQ1139" i="1"/>
  <c r="BQ1140" i="1"/>
  <c r="BQ1141" i="1"/>
  <c r="BQ1142" i="1"/>
  <c r="BQ1143" i="1"/>
  <c r="BQ1144" i="1"/>
  <c r="BQ1145" i="1"/>
  <c r="BQ1146" i="1"/>
  <c r="BQ1147" i="1"/>
  <c r="BQ1148" i="1"/>
  <c r="BQ1149" i="1"/>
  <c r="BQ1150" i="1"/>
  <c r="BQ1151" i="1"/>
  <c r="BQ1152" i="1"/>
  <c r="BQ1153" i="1"/>
  <c r="BQ1154" i="1"/>
  <c r="BQ1155" i="1"/>
  <c r="BQ1156" i="1"/>
  <c r="BQ1157" i="1"/>
  <c r="BQ1158" i="1"/>
  <c r="BQ1159" i="1"/>
  <c r="BQ1160" i="1"/>
  <c r="BQ1161" i="1"/>
  <c r="BQ1162" i="1"/>
  <c r="BQ1163" i="1"/>
  <c r="BQ1164" i="1"/>
  <c r="BQ1165" i="1"/>
  <c r="BQ1166" i="1"/>
  <c r="BQ1167" i="1"/>
  <c r="BQ1168" i="1"/>
  <c r="BQ1169" i="1"/>
  <c r="BQ1170" i="1"/>
  <c r="BQ1171" i="1"/>
  <c r="BQ1172" i="1"/>
  <c r="BQ1173" i="1"/>
  <c r="BQ1174" i="1"/>
  <c r="BQ1175" i="1"/>
  <c r="BQ1176" i="1"/>
  <c r="BQ1177" i="1"/>
  <c r="BQ1178" i="1"/>
  <c r="BQ1179" i="1"/>
  <c r="BQ1180" i="1"/>
  <c r="BQ1181" i="1"/>
  <c r="BQ1182" i="1"/>
  <c r="BQ1183" i="1"/>
  <c r="BQ1184" i="1"/>
  <c r="BQ1185" i="1"/>
  <c r="BQ1186" i="1"/>
  <c r="BQ1187" i="1"/>
  <c r="BQ1188" i="1"/>
  <c r="BQ1189" i="1"/>
  <c r="BQ1190" i="1"/>
  <c r="BQ1191" i="1"/>
  <c r="BQ1192" i="1"/>
  <c r="BQ1193" i="1"/>
  <c r="BQ1194" i="1"/>
  <c r="BQ1195" i="1"/>
  <c r="BQ1196" i="1"/>
  <c r="BQ1197" i="1"/>
  <c r="BQ1198" i="1"/>
  <c r="BQ1199" i="1"/>
  <c r="BQ1200" i="1"/>
  <c r="BQ1201" i="1"/>
  <c r="BQ1202" i="1"/>
  <c r="BQ1203" i="1"/>
  <c r="BQ1204" i="1"/>
  <c r="BQ1205" i="1"/>
  <c r="BQ1206" i="1"/>
  <c r="BQ1207" i="1"/>
  <c r="BQ1208" i="1"/>
  <c r="BQ1209" i="1"/>
  <c r="BQ1210" i="1"/>
  <c r="BQ1211" i="1"/>
  <c r="BQ1212" i="1"/>
  <c r="BQ1213" i="1"/>
  <c r="BQ1214" i="1"/>
  <c r="BQ1215" i="1"/>
  <c r="BQ1216" i="1"/>
  <c r="BQ1217" i="1"/>
  <c r="BQ1218" i="1"/>
  <c r="BQ1219" i="1"/>
  <c r="BQ1220" i="1"/>
  <c r="BQ1221" i="1"/>
  <c r="BQ1222" i="1"/>
  <c r="BQ1223" i="1"/>
  <c r="BQ1224" i="1"/>
  <c r="BQ1225" i="1"/>
  <c r="BQ1226" i="1"/>
  <c r="BQ1227" i="1"/>
  <c r="BQ1228" i="1"/>
  <c r="BQ1229" i="1"/>
  <c r="BQ1230" i="1"/>
  <c r="BQ1231" i="1"/>
  <c r="BQ1232" i="1"/>
  <c r="BQ1233" i="1"/>
  <c r="BQ1234" i="1"/>
  <c r="BQ1235" i="1"/>
  <c r="BQ1236" i="1"/>
  <c r="BQ1237" i="1"/>
  <c r="BQ1238" i="1"/>
  <c r="BQ1239" i="1"/>
  <c r="BQ1240" i="1"/>
  <c r="BQ1241" i="1"/>
  <c r="BQ1242" i="1"/>
  <c r="BQ1243" i="1"/>
  <c r="BQ1244" i="1"/>
  <c r="BQ1245" i="1"/>
  <c r="BQ1246" i="1"/>
  <c r="BQ1247" i="1"/>
  <c r="BQ1248" i="1"/>
  <c r="BQ1249" i="1"/>
  <c r="BQ1250" i="1"/>
  <c r="BQ1251" i="1"/>
  <c r="BQ1252" i="1"/>
  <c r="BQ1253" i="1"/>
  <c r="BQ1254" i="1"/>
  <c r="BQ1255" i="1"/>
  <c r="BQ1256" i="1"/>
  <c r="BQ1257" i="1"/>
  <c r="BQ1258" i="1"/>
  <c r="BQ1259" i="1"/>
  <c r="BQ1260" i="1"/>
  <c r="BQ1261" i="1"/>
  <c r="BQ1262" i="1"/>
  <c r="BQ1263" i="1"/>
  <c r="BQ1264" i="1"/>
  <c r="BQ1265" i="1"/>
  <c r="BQ1266" i="1"/>
  <c r="BQ1267" i="1"/>
  <c r="BQ1268" i="1"/>
  <c r="BQ1269" i="1"/>
  <c r="BQ1270" i="1"/>
  <c r="BQ1271" i="1"/>
  <c r="BQ1272" i="1"/>
  <c r="BQ1273" i="1"/>
  <c r="BQ1274" i="1"/>
  <c r="BQ1275" i="1"/>
  <c r="BQ1276" i="1"/>
  <c r="BQ1277" i="1"/>
  <c r="BQ1278" i="1"/>
  <c r="BQ1279" i="1"/>
  <c r="BQ1280" i="1"/>
  <c r="BQ1281" i="1"/>
  <c r="BQ1282" i="1"/>
  <c r="BQ1283" i="1"/>
  <c r="BQ1284" i="1"/>
  <c r="BQ1285" i="1"/>
  <c r="BQ1286" i="1"/>
  <c r="BQ1287" i="1"/>
  <c r="BQ1288" i="1"/>
  <c r="BQ1289" i="1"/>
  <c r="BQ1290" i="1"/>
  <c r="BQ1291" i="1"/>
  <c r="BQ1292" i="1"/>
  <c r="BQ1293" i="1"/>
  <c r="BQ1294" i="1"/>
  <c r="BQ1295" i="1"/>
  <c r="BQ1296" i="1"/>
  <c r="BQ1297" i="1"/>
  <c r="BQ1298" i="1"/>
  <c r="BQ1299" i="1"/>
  <c r="BQ1300" i="1"/>
  <c r="BQ1301" i="1"/>
  <c r="BQ1302" i="1"/>
  <c r="BQ1303" i="1"/>
  <c r="BQ1304" i="1"/>
  <c r="BQ1305" i="1"/>
  <c r="BQ1306" i="1"/>
  <c r="BQ1307" i="1"/>
  <c r="BQ1308" i="1"/>
  <c r="BQ1309" i="1"/>
  <c r="BQ1310" i="1"/>
  <c r="BQ1311" i="1"/>
  <c r="BQ1312" i="1"/>
  <c r="BQ1313" i="1"/>
  <c r="BQ1314" i="1"/>
  <c r="BQ1315" i="1"/>
  <c r="BQ1316" i="1"/>
  <c r="BQ1317" i="1"/>
  <c r="BQ1318" i="1"/>
  <c r="BQ1319" i="1"/>
  <c r="BQ1320" i="1"/>
  <c r="BQ1321" i="1"/>
  <c r="BQ1322" i="1"/>
  <c r="BQ1323" i="1"/>
  <c r="BQ1324" i="1"/>
  <c r="BQ1325" i="1"/>
  <c r="BQ1326" i="1"/>
  <c r="BQ1327" i="1"/>
  <c r="BQ1328" i="1"/>
  <c r="BQ1329" i="1"/>
  <c r="BQ1330" i="1"/>
  <c r="BQ1331" i="1"/>
  <c r="BQ1332" i="1"/>
  <c r="BQ1333" i="1"/>
  <c r="BQ1334" i="1"/>
  <c r="BQ1335" i="1"/>
  <c r="BQ1336" i="1"/>
  <c r="BQ1337" i="1"/>
  <c r="BQ1338" i="1"/>
  <c r="BQ1339" i="1"/>
  <c r="BQ1340" i="1"/>
  <c r="BQ1341" i="1"/>
  <c r="BQ1342" i="1"/>
  <c r="BQ1343" i="1"/>
  <c r="BQ1344" i="1"/>
  <c r="BQ1345" i="1"/>
  <c r="BQ1346" i="1"/>
  <c r="BQ1347" i="1"/>
  <c r="BQ1348" i="1"/>
  <c r="BQ1349" i="1"/>
  <c r="BQ1350" i="1"/>
  <c r="BQ1351" i="1"/>
  <c r="BQ1352" i="1"/>
  <c r="BQ1353" i="1"/>
  <c r="BQ1354" i="1"/>
  <c r="BQ1355" i="1"/>
  <c r="BQ1356" i="1"/>
  <c r="BQ1357" i="1"/>
  <c r="BQ1358" i="1"/>
  <c r="BQ1359" i="1"/>
  <c r="BQ1360" i="1"/>
  <c r="BQ1361" i="1"/>
  <c r="BQ1362" i="1"/>
  <c r="BQ1363" i="1"/>
  <c r="BQ1364" i="1"/>
  <c r="BQ1365" i="1"/>
  <c r="BQ1366" i="1"/>
  <c r="BQ1367" i="1"/>
  <c r="BQ1368" i="1"/>
  <c r="BQ1369" i="1"/>
  <c r="BQ1370" i="1"/>
  <c r="BQ1371" i="1"/>
  <c r="BQ1372" i="1"/>
  <c r="BQ1373" i="1"/>
  <c r="BQ1374" i="1"/>
  <c r="BQ1375" i="1"/>
  <c r="BQ1376" i="1"/>
  <c r="BQ1377" i="1"/>
  <c r="BQ1378" i="1"/>
  <c r="BQ1379" i="1"/>
  <c r="BQ1380" i="1"/>
  <c r="BQ1381" i="1"/>
  <c r="BQ1382" i="1"/>
  <c r="BQ1383" i="1"/>
  <c r="BQ1384" i="1"/>
  <c r="BQ1385" i="1"/>
  <c r="BQ1386" i="1"/>
  <c r="BQ1387" i="1"/>
  <c r="BQ1388" i="1"/>
  <c r="BQ1389" i="1"/>
  <c r="BQ1390" i="1"/>
  <c r="BQ1391" i="1"/>
  <c r="BQ1392" i="1"/>
  <c r="BQ1393" i="1"/>
  <c r="BQ1394" i="1"/>
  <c r="BQ1395" i="1"/>
  <c r="BQ1396" i="1"/>
  <c r="BQ1397" i="1"/>
  <c r="BQ1398" i="1"/>
  <c r="BQ1399" i="1"/>
  <c r="BQ1400" i="1"/>
  <c r="BQ1401" i="1"/>
  <c r="BQ1402" i="1"/>
  <c r="BQ1403" i="1"/>
  <c r="BQ1404" i="1"/>
  <c r="BQ1405" i="1"/>
  <c r="BQ1406" i="1"/>
  <c r="BQ1407" i="1"/>
  <c r="BQ1408" i="1"/>
  <c r="BQ1409" i="1"/>
  <c r="BQ1410" i="1"/>
  <c r="BQ1411" i="1"/>
  <c r="BQ1412" i="1"/>
  <c r="BQ1413" i="1"/>
  <c r="BQ1414" i="1"/>
  <c r="BQ1415" i="1"/>
  <c r="BQ1416" i="1"/>
  <c r="BQ1417" i="1"/>
  <c r="BQ1418" i="1"/>
  <c r="BQ1419" i="1"/>
  <c r="BQ1420" i="1"/>
  <c r="BQ1421" i="1"/>
  <c r="BQ1422" i="1"/>
  <c r="BQ1423" i="1"/>
  <c r="BQ1424" i="1"/>
  <c r="BQ1425" i="1"/>
  <c r="BQ1426" i="1"/>
  <c r="BQ1427" i="1"/>
  <c r="BQ1428" i="1"/>
  <c r="BQ1429" i="1"/>
  <c r="BQ1430" i="1"/>
  <c r="BQ1431" i="1"/>
  <c r="BQ1432" i="1"/>
  <c r="BQ1433" i="1"/>
  <c r="BQ1434" i="1"/>
  <c r="BQ1435" i="1"/>
  <c r="BQ1436" i="1"/>
  <c r="BQ1437" i="1"/>
  <c r="BQ1438" i="1"/>
  <c r="BQ1439" i="1"/>
  <c r="BQ1440" i="1"/>
  <c r="BQ1441" i="1"/>
  <c r="BQ1442" i="1"/>
  <c r="BQ1443" i="1"/>
  <c r="BQ1444" i="1"/>
  <c r="BQ1445" i="1"/>
  <c r="BQ1446" i="1"/>
  <c r="BQ1447" i="1"/>
  <c r="BQ1448" i="1"/>
  <c r="BQ1449" i="1"/>
  <c r="BQ1450" i="1"/>
  <c r="BQ1451" i="1"/>
  <c r="BQ1452" i="1"/>
  <c r="BQ1453" i="1"/>
  <c r="BQ1454" i="1"/>
  <c r="BQ1455" i="1"/>
  <c r="BQ1456" i="1"/>
  <c r="BQ1457" i="1"/>
  <c r="BQ1458" i="1"/>
  <c r="BQ1459" i="1"/>
  <c r="BQ1460" i="1"/>
  <c r="BQ1461" i="1"/>
  <c r="BQ1462" i="1"/>
  <c r="BQ1463" i="1"/>
  <c r="BQ1464" i="1"/>
  <c r="BQ1465" i="1"/>
  <c r="BQ1466" i="1"/>
  <c r="BQ1467" i="1"/>
  <c r="BQ1468" i="1"/>
  <c r="BQ1469" i="1"/>
  <c r="BQ1470" i="1"/>
  <c r="BQ1471" i="1"/>
  <c r="BQ1472" i="1"/>
  <c r="BQ1473" i="1"/>
  <c r="BQ1474" i="1"/>
  <c r="BQ1475" i="1"/>
  <c r="BQ1476" i="1"/>
  <c r="BQ1477" i="1"/>
  <c r="BQ1478" i="1"/>
  <c r="BQ1479" i="1"/>
  <c r="BQ1480" i="1"/>
  <c r="BQ1481" i="1"/>
  <c r="BQ1482" i="1"/>
  <c r="BQ1483" i="1"/>
  <c r="BQ1484" i="1"/>
  <c r="BQ1485" i="1"/>
  <c r="BQ1486" i="1"/>
  <c r="BQ1487" i="1"/>
  <c r="BQ1488" i="1"/>
  <c r="BQ1489" i="1"/>
  <c r="BQ1490" i="1"/>
  <c r="BQ1491" i="1"/>
  <c r="BQ1492" i="1"/>
  <c r="BQ1493" i="1"/>
  <c r="BQ1494" i="1"/>
  <c r="BQ1495" i="1"/>
  <c r="BQ1496" i="1"/>
  <c r="BQ1497" i="1"/>
  <c r="BQ1498" i="1"/>
  <c r="BQ1499" i="1"/>
  <c r="BQ1500" i="1"/>
  <c r="BQ1501" i="1"/>
  <c r="BQ1502" i="1"/>
  <c r="BQ1503" i="1"/>
  <c r="BQ1504" i="1"/>
  <c r="BQ1505" i="1"/>
  <c r="BQ1506" i="1"/>
  <c r="BQ1507" i="1"/>
  <c r="BQ1508" i="1"/>
  <c r="BQ1509" i="1"/>
  <c r="BQ1510" i="1"/>
  <c r="BQ1511" i="1"/>
  <c r="BQ1512" i="1"/>
  <c r="BQ1513" i="1"/>
  <c r="BQ1514" i="1"/>
  <c r="BQ1515" i="1"/>
  <c r="BQ1516" i="1"/>
  <c r="BQ1517" i="1"/>
  <c r="BQ1518" i="1"/>
  <c r="BQ1519" i="1"/>
  <c r="BQ1520" i="1"/>
  <c r="BQ1521" i="1"/>
  <c r="BQ1522" i="1"/>
  <c r="BQ1523" i="1"/>
  <c r="BQ1524" i="1"/>
  <c r="BQ1525" i="1"/>
  <c r="BQ1526" i="1"/>
  <c r="BQ1527" i="1"/>
  <c r="BQ1528" i="1"/>
  <c r="BQ1529" i="1"/>
  <c r="BQ1530" i="1"/>
  <c r="BQ1531" i="1"/>
  <c r="BQ1532" i="1"/>
  <c r="BQ1533" i="1"/>
  <c r="BQ1534" i="1"/>
  <c r="BQ1535" i="1"/>
  <c r="BQ1536" i="1"/>
  <c r="BQ1537" i="1"/>
  <c r="BQ1538" i="1"/>
  <c r="BQ1539" i="1"/>
  <c r="BQ1540" i="1"/>
  <c r="BQ1541" i="1"/>
  <c r="BQ1542" i="1"/>
  <c r="BQ1543" i="1"/>
  <c r="BQ1544" i="1"/>
  <c r="BQ1545" i="1"/>
  <c r="BQ1546" i="1"/>
  <c r="BQ1547" i="1"/>
  <c r="BQ1548" i="1"/>
  <c r="BQ1549" i="1"/>
  <c r="BQ1550" i="1"/>
  <c r="BQ1551" i="1"/>
  <c r="BQ1552" i="1"/>
  <c r="BQ1553" i="1"/>
  <c r="BQ1554" i="1"/>
  <c r="BQ1555" i="1"/>
  <c r="BQ1556" i="1"/>
  <c r="BQ1557" i="1"/>
  <c r="BQ1558" i="1"/>
  <c r="BQ1559" i="1"/>
  <c r="BQ1560" i="1"/>
  <c r="BQ1561" i="1"/>
  <c r="BQ1562" i="1"/>
  <c r="BQ1563" i="1"/>
  <c r="BQ1564" i="1"/>
  <c r="BQ1565" i="1"/>
  <c r="BQ1566" i="1"/>
  <c r="BQ1567" i="1"/>
  <c r="BQ1568" i="1"/>
  <c r="BQ1569" i="1"/>
  <c r="BQ1570" i="1"/>
  <c r="BQ1571" i="1"/>
  <c r="BQ1572" i="1"/>
  <c r="BQ1573" i="1"/>
  <c r="BQ1574" i="1"/>
  <c r="BQ1575" i="1"/>
  <c r="BQ1576" i="1"/>
  <c r="BQ1577" i="1"/>
  <c r="BQ1578" i="1"/>
  <c r="BQ1579" i="1"/>
  <c r="BQ1580" i="1"/>
  <c r="BQ1581" i="1"/>
  <c r="BQ1582" i="1"/>
  <c r="BQ1583" i="1"/>
  <c r="BQ1584" i="1"/>
  <c r="BQ1585" i="1"/>
  <c r="BQ1586" i="1"/>
  <c r="BQ1587" i="1"/>
  <c r="BQ1588" i="1"/>
  <c r="BQ1589" i="1"/>
  <c r="BQ1590" i="1"/>
  <c r="BQ1591" i="1"/>
  <c r="BQ1592" i="1"/>
  <c r="BQ1593" i="1"/>
  <c r="BQ1594" i="1"/>
  <c r="BQ1595" i="1"/>
  <c r="BQ1596" i="1"/>
  <c r="BQ1597" i="1"/>
  <c r="BQ1598" i="1"/>
  <c r="BQ1599" i="1"/>
  <c r="BQ1600" i="1"/>
  <c r="BQ1601" i="1"/>
  <c r="BQ1602" i="1"/>
  <c r="BQ1603" i="1"/>
  <c r="BQ1604" i="1"/>
  <c r="BQ1605" i="1"/>
  <c r="BQ1606" i="1"/>
  <c r="BQ1607" i="1"/>
  <c r="BQ1608" i="1"/>
  <c r="BQ1609" i="1"/>
  <c r="BQ1610" i="1"/>
  <c r="BQ1611" i="1"/>
  <c r="BQ1612" i="1"/>
  <c r="BQ1613" i="1"/>
  <c r="BQ1614" i="1"/>
  <c r="BQ1615" i="1"/>
  <c r="BQ1616" i="1"/>
  <c r="BQ1617" i="1"/>
  <c r="BQ1618" i="1"/>
  <c r="BQ1619" i="1"/>
  <c r="BQ1620" i="1"/>
  <c r="BQ1621" i="1"/>
  <c r="BQ1622" i="1"/>
  <c r="BQ1623" i="1"/>
  <c r="BQ1624" i="1"/>
  <c r="BQ1625" i="1"/>
  <c r="BQ1626" i="1"/>
  <c r="BQ1627" i="1"/>
  <c r="BQ1628" i="1"/>
  <c r="BQ1629" i="1"/>
  <c r="BQ1630" i="1"/>
  <c r="BQ1631" i="1"/>
  <c r="BQ1632" i="1"/>
  <c r="BQ1633" i="1"/>
  <c r="BQ1634" i="1"/>
  <c r="BQ1635" i="1"/>
  <c r="BQ1636" i="1"/>
  <c r="BQ1637" i="1"/>
  <c r="BQ1638" i="1"/>
  <c r="BQ1639" i="1"/>
  <c r="BQ1640" i="1"/>
  <c r="BQ1641" i="1"/>
  <c r="BQ1642" i="1"/>
  <c r="BQ1643" i="1"/>
  <c r="BQ1644" i="1"/>
  <c r="BQ1645" i="1"/>
  <c r="BQ1646" i="1"/>
  <c r="BQ1647" i="1"/>
  <c r="BQ1648" i="1"/>
  <c r="BQ1649" i="1"/>
  <c r="BQ1650" i="1"/>
  <c r="BQ1651" i="1"/>
  <c r="BQ1652" i="1"/>
  <c r="BQ1653" i="1"/>
  <c r="BQ1654" i="1"/>
  <c r="BQ1655" i="1"/>
  <c r="BQ1656" i="1"/>
  <c r="BQ1657" i="1"/>
  <c r="BQ1658" i="1"/>
  <c r="BQ1659" i="1"/>
  <c r="BQ1660" i="1"/>
  <c r="BQ1661" i="1"/>
  <c r="BQ1662" i="1"/>
  <c r="BQ1663" i="1"/>
  <c r="BQ1664" i="1"/>
  <c r="BQ1665" i="1"/>
  <c r="BQ1666" i="1"/>
  <c r="BQ1667" i="1"/>
  <c r="BQ1668" i="1"/>
  <c r="BQ1669" i="1"/>
  <c r="BQ1670" i="1"/>
  <c r="BQ1671" i="1"/>
  <c r="BQ1672" i="1"/>
  <c r="BQ1673" i="1"/>
  <c r="BQ1674" i="1"/>
  <c r="BQ1675" i="1"/>
  <c r="BQ1676" i="1"/>
  <c r="BQ1677" i="1"/>
  <c r="BQ1678" i="1"/>
  <c r="BQ1679" i="1"/>
  <c r="BQ1680" i="1"/>
  <c r="BQ1681" i="1"/>
  <c r="BQ1682" i="1"/>
  <c r="BQ1683" i="1"/>
  <c r="BQ1684" i="1"/>
  <c r="BQ1685" i="1"/>
  <c r="BQ1686" i="1"/>
  <c r="BQ1687" i="1"/>
  <c r="BQ1688" i="1"/>
  <c r="BQ1689" i="1"/>
  <c r="BQ1690" i="1"/>
  <c r="BQ1691" i="1"/>
  <c r="BQ1692" i="1"/>
  <c r="BQ1693" i="1"/>
  <c r="BQ1694" i="1"/>
  <c r="BQ1695" i="1"/>
  <c r="BQ1696" i="1"/>
  <c r="BQ1697" i="1"/>
  <c r="BQ1698" i="1"/>
  <c r="BQ1699" i="1"/>
  <c r="BQ1700" i="1"/>
  <c r="BQ1701" i="1"/>
  <c r="BQ1702" i="1"/>
  <c r="BQ1703" i="1"/>
  <c r="BQ1704" i="1"/>
  <c r="BQ1705" i="1"/>
  <c r="BQ1706" i="1"/>
  <c r="BQ1707" i="1"/>
  <c r="BQ1708" i="1"/>
  <c r="BQ1709" i="1"/>
  <c r="BQ1710" i="1"/>
  <c r="BQ1711" i="1"/>
  <c r="BQ1712" i="1"/>
  <c r="BQ1713" i="1"/>
  <c r="BQ1714" i="1"/>
  <c r="BQ1715" i="1"/>
  <c r="BQ1716" i="1"/>
  <c r="BQ1717" i="1"/>
  <c r="BQ1718" i="1"/>
  <c r="BQ1719" i="1"/>
  <c r="BQ1720" i="1"/>
  <c r="BQ1721" i="1"/>
  <c r="BQ1722" i="1"/>
  <c r="BQ1723" i="1"/>
  <c r="BQ1724" i="1"/>
  <c r="BQ1725" i="1"/>
  <c r="BQ1726" i="1"/>
  <c r="BQ1727" i="1"/>
  <c r="BQ1728" i="1"/>
  <c r="BQ1729" i="1"/>
  <c r="BQ1730" i="1"/>
  <c r="BQ1731" i="1"/>
  <c r="BQ1732" i="1"/>
  <c r="BQ1733" i="1"/>
  <c r="BQ1734" i="1"/>
  <c r="BQ1735" i="1"/>
  <c r="BQ1736" i="1"/>
  <c r="BQ1737" i="1"/>
  <c r="BQ1738" i="1"/>
  <c r="BQ1739" i="1"/>
  <c r="BQ1740" i="1"/>
  <c r="BQ1741" i="1"/>
  <c r="BQ1742" i="1"/>
  <c r="BQ1743" i="1"/>
  <c r="BQ1744" i="1"/>
  <c r="BQ1745" i="1"/>
  <c r="BQ1746" i="1"/>
  <c r="BQ1747" i="1"/>
  <c r="BQ1748" i="1"/>
  <c r="BQ1749" i="1"/>
  <c r="BQ1750" i="1"/>
  <c r="BQ1751" i="1"/>
  <c r="BQ1752" i="1"/>
  <c r="BQ1753" i="1"/>
  <c r="BQ1754" i="1"/>
  <c r="BQ1755" i="1"/>
  <c r="BQ1756" i="1"/>
  <c r="BQ1757" i="1"/>
  <c r="BQ1758" i="1"/>
  <c r="BQ1759" i="1"/>
  <c r="BQ1760" i="1"/>
  <c r="BQ1761" i="1"/>
  <c r="BQ1762" i="1"/>
  <c r="BQ1763" i="1"/>
  <c r="BQ1764" i="1"/>
  <c r="BQ1765" i="1"/>
  <c r="BQ1766" i="1"/>
  <c r="BQ1767" i="1"/>
  <c r="BQ1768" i="1"/>
  <c r="BQ1769" i="1"/>
  <c r="BQ1770" i="1"/>
  <c r="BQ1771" i="1"/>
  <c r="BQ1772" i="1"/>
  <c r="BQ1773" i="1"/>
  <c r="BQ1774" i="1"/>
  <c r="BQ1775" i="1"/>
  <c r="BQ1776" i="1"/>
  <c r="BQ1777" i="1"/>
  <c r="BQ1778" i="1"/>
  <c r="BQ1779" i="1"/>
  <c r="BQ1780" i="1"/>
  <c r="BQ1781" i="1"/>
  <c r="BQ1782" i="1"/>
  <c r="BQ1783" i="1"/>
  <c r="BQ1784" i="1"/>
  <c r="BQ1785" i="1"/>
  <c r="BQ1786" i="1"/>
  <c r="BQ1787" i="1"/>
  <c r="BQ1788" i="1"/>
  <c r="BQ1789" i="1"/>
  <c r="BQ1790" i="1"/>
  <c r="BQ1791" i="1"/>
  <c r="BQ1792" i="1"/>
  <c r="BQ1793" i="1"/>
  <c r="BQ1794" i="1"/>
  <c r="BQ1795" i="1"/>
  <c r="BQ1796" i="1"/>
  <c r="BQ1797" i="1"/>
  <c r="BQ1798" i="1"/>
  <c r="BQ1799" i="1"/>
  <c r="BQ1800" i="1"/>
  <c r="BQ1801" i="1"/>
  <c r="BQ1802" i="1"/>
  <c r="BQ1803" i="1"/>
  <c r="BQ1804" i="1"/>
  <c r="BQ1805" i="1"/>
  <c r="BQ1806" i="1"/>
  <c r="BQ1807" i="1"/>
  <c r="BQ1808" i="1"/>
  <c r="BQ1809" i="1"/>
  <c r="BQ18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P171" i="1"/>
  <c r="BP172" i="1"/>
  <c r="BP173" i="1"/>
  <c r="BP174" i="1"/>
  <c r="BP175" i="1"/>
  <c r="BP176" i="1"/>
  <c r="BP177" i="1"/>
  <c r="BP178" i="1"/>
  <c r="BP179" i="1"/>
  <c r="BP180" i="1"/>
  <c r="BP181" i="1"/>
  <c r="BP182" i="1"/>
  <c r="BP183" i="1"/>
  <c r="BP184" i="1"/>
  <c r="BP185" i="1"/>
  <c r="BP186" i="1"/>
  <c r="BP187" i="1"/>
  <c r="BP188" i="1"/>
  <c r="BP189" i="1"/>
  <c r="BP190" i="1"/>
  <c r="BP191" i="1"/>
  <c r="BP192" i="1"/>
  <c r="BP193" i="1"/>
  <c r="BP194" i="1"/>
  <c r="BP195" i="1"/>
  <c r="BP196" i="1"/>
  <c r="BP197" i="1"/>
  <c r="BP198" i="1"/>
  <c r="BP199" i="1"/>
  <c r="BP200" i="1"/>
  <c r="BP201" i="1"/>
  <c r="BP202" i="1"/>
  <c r="BP203" i="1"/>
  <c r="BP204" i="1"/>
  <c r="BP205" i="1"/>
  <c r="BP206" i="1"/>
  <c r="BP207" i="1"/>
  <c r="BP208" i="1"/>
  <c r="BP209" i="1"/>
  <c r="BP210" i="1"/>
  <c r="BP211" i="1"/>
  <c r="BP212" i="1"/>
  <c r="BP213" i="1"/>
  <c r="BP214" i="1"/>
  <c r="BP215" i="1"/>
  <c r="BP216" i="1"/>
  <c r="BP217" i="1"/>
  <c r="BP218" i="1"/>
  <c r="BP219" i="1"/>
  <c r="BP220" i="1"/>
  <c r="BP221" i="1"/>
  <c r="BP222" i="1"/>
  <c r="BP223" i="1"/>
  <c r="BP224" i="1"/>
  <c r="BP225" i="1"/>
  <c r="BP226" i="1"/>
  <c r="BP227" i="1"/>
  <c r="BP228" i="1"/>
  <c r="BP229" i="1"/>
  <c r="BP230" i="1"/>
  <c r="BP231" i="1"/>
  <c r="BP232" i="1"/>
  <c r="BP233" i="1"/>
  <c r="BP234" i="1"/>
  <c r="BP235" i="1"/>
  <c r="BP236" i="1"/>
  <c r="BP237" i="1"/>
  <c r="BP238" i="1"/>
  <c r="BP239" i="1"/>
  <c r="BP240" i="1"/>
  <c r="BP241" i="1"/>
  <c r="BP242" i="1"/>
  <c r="BP243" i="1"/>
  <c r="BP244" i="1"/>
  <c r="BP245" i="1"/>
  <c r="BP246" i="1"/>
  <c r="BP247" i="1"/>
  <c r="BP248" i="1"/>
  <c r="BP249" i="1"/>
  <c r="BP250" i="1"/>
  <c r="BP251" i="1"/>
  <c r="BP252" i="1"/>
  <c r="BP253" i="1"/>
  <c r="BP254" i="1"/>
  <c r="BP255" i="1"/>
  <c r="BP256" i="1"/>
  <c r="BP257" i="1"/>
  <c r="BP258" i="1"/>
  <c r="BP259" i="1"/>
  <c r="BP260" i="1"/>
  <c r="BP261" i="1"/>
  <c r="BP262" i="1"/>
  <c r="BP263" i="1"/>
  <c r="BP264" i="1"/>
  <c r="BP265" i="1"/>
  <c r="BP266" i="1"/>
  <c r="BP267" i="1"/>
  <c r="BP268" i="1"/>
  <c r="BP269" i="1"/>
  <c r="BP270" i="1"/>
  <c r="BP271" i="1"/>
  <c r="BP272" i="1"/>
  <c r="BP273" i="1"/>
  <c r="BP274" i="1"/>
  <c r="BP275" i="1"/>
  <c r="BP276" i="1"/>
  <c r="BP277" i="1"/>
  <c r="BP278" i="1"/>
  <c r="BP279" i="1"/>
  <c r="BP280" i="1"/>
  <c r="BP281" i="1"/>
  <c r="BP282" i="1"/>
  <c r="BP283" i="1"/>
  <c r="BP284" i="1"/>
  <c r="BP285" i="1"/>
  <c r="BP286" i="1"/>
  <c r="BP287" i="1"/>
  <c r="BP288" i="1"/>
  <c r="BP289" i="1"/>
  <c r="BP290" i="1"/>
  <c r="BP291" i="1"/>
  <c r="BP292" i="1"/>
  <c r="BP293" i="1"/>
  <c r="BP294" i="1"/>
  <c r="BP295" i="1"/>
  <c r="BP296" i="1"/>
  <c r="BP297" i="1"/>
  <c r="BP298" i="1"/>
  <c r="BP299" i="1"/>
  <c r="BP300" i="1"/>
  <c r="BP301" i="1"/>
  <c r="BP302" i="1"/>
  <c r="BP303" i="1"/>
  <c r="BP304" i="1"/>
  <c r="BP305" i="1"/>
  <c r="BP306" i="1"/>
  <c r="BP307" i="1"/>
  <c r="BP308" i="1"/>
  <c r="BP309" i="1"/>
  <c r="BP310" i="1"/>
  <c r="BP311" i="1"/>
  <c r="BP312" i="1"/>
  <c r="BP313" i="1"/>
  <c r="BP314" i="1"/>
  <c r="BP315" i="1"/>
  <c r="BP316" i="1"/>
  <c r="BP317" i="1"/>
  <c r="BP318" i="1"/>
  <c r="BP319" i="1"/>
  <c r="BP320" i="1"/>
  <c r="BP321" i="1"/>
  <c r="BP322" i="1"/>
  <c r="BP323" i="1"/>
  <c r="BP324" i="1"/>
  <c r="BP325" i="1"/>
  <c r="BP326" i="1"/>
  <c r="BP327" i="1"/>
  <c r="BP328" i="1"/>
  <c r="BP329" i="1"/>
  <c r="BP330" i="1"/>
  <c r="BP331" i="1"/>
  <c r="BP332" i="1"/>
  <c r="BP333" i="1"/>
  <c r="BP334" i="1"/>
  <c r="BP335" i="1"/>
  <c r="BP336" i="1"/>
  <c r="BP337" i="1"/>
  <c r="BP338" i="1"/>
  <c r="BP339" i="1"/>
  <c r="BP340" i="1"/>
  <c r="BP341" i="1"/>
  <c r="BP342" i="1"/>
  <c r="BP343" i="1"/>
  <c r="BP344" i="1"/>
  <c r="BP345" i="1"/>
  <c r="BP346" i="1"/>
  <c r="BP347" i="1"/>
  <c r="BP348" i="1"/>
  <c r="BP349" i="1"/>
  <c r="BP350" i="1"/>
  <c r="BP351" i="1"/>
  <c r="BP352" i="1"/>
  <c r="BP353" i="1"/>
  <c r="BP354" i="1"/>
  <c r="BP355" i="1"/>
  <c r="BP356" i="1"/>
  <c r="BP357" i="1"/>
  <c r="BP358" i="1"/>
  <c r="BP359" i="1"/>
  <c r="BP360" i="1"/>
  <c r="BP361" i="1"/>
  <c r="BP362" i="1"/>
  <c r="BP363" i="1"/>
  <c r="BP364" i="1"/>
  <c r="BP365" i="1"/>
  <c r="BP366" i="1"/>
  <c r="BP367" i="1"/>
  <c r="BP368" i="1"/>
  <c r="BP369" i="1"/>
  <c r="BP370" i="1"/>
  <c r="BP371" i="1"/>
  <c r="BP372" i="1"/>
  <c r="BP373" i="1"/>
  <c r="BP374" i="1"/>
  <c r="BP375" i="1"/>
  <c r="BP376" i="1"/>
  <c r="BP377" i="1"/>
  <c r="BP378" i="1"/>
  <c r="BP379" i="1"/>
  <c r="BP380" i="1"/>
  <c r="BP381" i="1"/>
  <c r="BP382" i="1"/>
  <c r="BP383" i="1"/>
  <c r="BP384" i="1"/>
  <c r="BP385" i="1"/>
  <c r="BP386" i="1"/>
  <c r="BP387" i="1"/>
  <c r="BP388" i="1"/>
  <c r="BP389" i="1"/>
  <c r="BP390" i="1"/>
  <c r="BP391" i="1"/>
  <c r="BP392" i="1"/>
  <c r="BP393" i="1"/>
  <c r="BP394" i="1"/>
  <c r="BP395" i="1"/>
  <c r="BP396" i="1"/>
  <c r="BP397" i="1"/>
  <c r="BP398" i="1"/>
  <c r="BP399" i="1"/>
  <c r="BP400" i="1"/>
  <c r="BP401" i="1"/>
  <c r="BP402" i="1"/>
  <c r="BP403" i="1"/>
  <c r="BP404" i="1"/>
  <c r="BP405" i="1"/>
  <c r="BP406" i="1"/>
  <c r="BP407" i="1"/>
  <c r="BP408" i="1"/>
  <c r="BP409" i="1"/>
  <c r="BP410" i="1"/>
  <c r="BP411" i="1"/>
  <c r="BP412" i="1"/>
  <c r="BP413" i="1"/>
  <c r="BP414" i="1"/>
  <c r="BP415" i="1"/>
  <c r="BP416" i="1"/>
  <c r="BP417" i="1"/>
  <c r="BP418" i="1"/>
  <c r="BP419" i="1"/>
  <c r="BP420" i="1"/>
  <c r="BP421" i="1"/>
  <c r="BP422" i="1"/>
  <c r="BP423" i="1"/>
  <c r="BP424" i="1"/>
  <c r="BP425" i="1"/>
  <c r="BP426" i="1"/>
  <c r="BP427" i="1"/>
  <c r="BP428" i="1"/>
  <c r="BP429" i="1"/>
  <c r="BP430" i="1"/>
  <c r="BP431" i="1"/>
  <c r="BP432" i="1"/>
  <c r="BP433" i="1"/>
  <c r="BP434" i="1"/>
  <c r="BP435" i="1"/>
  <c r="BP436" i="1"/>
  <c r="BP437" i="1"/>
  <c r="BP438" i="1"/>
  <c r="BP439" i="1"/>
  <c r="BP440" i="1"/>
  <c r="BP441" i="1"/>
  <c r="BP442" i="1"/>
  <c r="BP443" i="1"/>
  <c r="BP444" i="1"/>
  <c r="BP445" i="1"/>
  <c r="BP446" i="1"/>
  <c r="BP447" i="1"/>
  <c r="BP448" i="1"/>
  <c r="BP449" i="1"/>
  <c r="BP450" i="1"/>
  <c r="BP451" i="1"/>
  <c r="BP452" i="1"/>
  <c r="BP453" i="1"/>
  <c r="BP454" i="1"/>
  <c r="BP455" i="1"/>
  <c r="BP456" i="1"/>
  <c r="BP457" i="1"/>
  <c r="BP458" i="1"/>
  <c r="BP459" i="1"/>
  <c r="BP460" i="1"/>
  <c r="BP461" i="1"/>
  <c r="BP462" i="1"/>
  <c r="BP463" i="1"/>
  <c r="BP464" i="1"/>
  <c r="BP465" i="1"/>
  <c r="BP466" i="1"/>
  <c r="BP467" i="1"/>
  <c r="BP468" i="1"/>
  <c r="BP469" i="1"/>
  <c r="BP470" i="1"/>
  <c r="BP471" i="1"/>
  <c r="BP472" i="1"/>
  <c r="BP473" i="1"/>
  <c r="BP474" i="1"/>
  <c r="BP475" i="1"/>
  <c r="BP476" i="1"/>
  <c r="BP477" i="1"/>
  <c r="BP478" i="1"/>
  <c r="BP479" i="1"/>
  <c r="BP480" i="1"/>
  <c r="BP481" i="1"/>
  <c r="BP482" i="1"/>
  <c r="BP483" i="1"/>
  <c r="BP484" i="1"/>
  <c r="BP485" i="1"/>
  <c r="BP486" i="1"/>
  <c r="BP487" i="1"/>
  <c r="BP488" i="1"/>
  <c r="BP489" i="1"/>
  <c r="BP490" i="1"/>
  <c r="BP491" i="1"/>
  <c r="BP492" i="1"/>
  <c r="BP493" i="1"/>
  <c r="BP494" i="1"/>
  <c r="BP495" i="1"/>
  <c r="BP496" i="1"/>
  <c r="BP497" i="1"/>
  <c r="BP498" i="1"/>
  <c r="BP499" i="1"/>
  <c r="BP500" i="1"/>
  <c r="BP501" i="1"/>
  <c r="BP502" i="1"/>
  <c r="BP503" i="1"/>
  <c r="BP504" i="1"/>
  <c r="BP505" i="1"/>
  <c r="BP506" i="1"/>
  <c r="BP507" i="1"/>
  <c r="BP508" i="1"/>
  <c r="BP509" i="1"/>
  <c r="BP510" i="1"/>
  <c r="BP511" i="1"/>
  <c r="BP512" i="1"/>
  <c r="BP513" i="1"/>
  <c r="BP514" i="1"/>
  <c r="BP515" i="1"/>
  <c r="BP516" i="1"/>
  <c r="BP517" i="1"/>
  <c r="BP518" i="1"/>
  <c r="BP519" i="1"/>
  <c r="BP520" i="1"/>
  <c r="BP521" i="1"/>
  <c r="BP522" i="1"/>
  <c r="BP523" i="1"/>
  <c r="BP524" i="1"/>
  <c r="BP525" i="1"/>
  <c r="BP526" i="1"/>
  <c r="BP527" i="1"/>
  <c r="BP528" i="1"/>
  <c r="BP529" i="1"/>
  <c r="BP530" i="1"/>
  <c r="BP531" i="1"/>
  <c r="BP532" i="1"/>
  <c r="BP533" i="1"/>
  <c r="BP534" i="1"/>
  <c r="BP535" i="1"/>
  <c r="BP536" i="1"/>
  <c r="BP537" i="1"/>
  <c r="BP538" i="1"/>
  <c r="BP539" i="1"/>
  <c r="BP540" i="1"/>
  <c r="BP541" i="1"/>
  <c r="BP542" i="1"/>
  <c r="BP543" i="1"/>
  <c r="BP544" i="1"/>
  <c r="BP545" i="1"/>
  <c r="BP546" i="1"/>
  <c r="BP547" i="1"/>
  <c r="BP548" i="1"/>
  <c r="BP549" i="1"/>
  <c r="BP550" i="1"/>
  <c r="BP551" i="1"/>
  <c r="BP552" i="1"/>
  <c r="BP553" i="1"/>
  <c r="BP554" i="1"/>
  <c r="BP555" i="1"/>
  <c r="BP556" i="1"/>
  <c r="BP557" i="1"/>
  <c r="BP558" i="1"/>
  <c r="BP559" i="1"/>
  <c r="BP560" i="1"/>
  <c r="BP561" i="1"/>
  <c r="BP562" i="1"/>
  <c r="BP563" i="1"/>
  <c r="BP564" i="1"/>
  <c r="BP565" i="1"/>
  <c r="BP566" i="1"/>
  <c r="BP567" i="1"/>
  <c r="BP568" i="1"/>
  <c r="BP569" i="1"/>
  <c r="BP570" i="1"/>
  <c r="BP571" i="1"/>
  <c r="BP572" i="1"/>
  <c r="BP573" i="1"/>
  <c r="BP574" i="1"/>
  <c r="BP575" i="1"/>
  <c r="BP576" i="1"/>
  <c r="BP577" i="1"/>
  <c r="BP578" i="1"/>
  <c r="BP579" i="1"/>
  <c r="BP580" i="1"/>
  <c r="BP581" i="1"/>
  <c r="BP582" i="1"/>
  <c r="BP583" i="1"/>
  <c r="BP584" i="1"/>
  <c r="BP585" i="1"/>
  <c r="BP586" i="1"/>
  <c r="BP587" i="1"/>
  <c r="BP588" i="1"/>
  <c r="BP589" i="1"/>
  <c r="BP590" i="1"/>
  <c r="BP591" i="1"/>
  <c r="BP592" i="1"/>
  <c r="BP593" i="1"/>
  <c r="BP594" i="1"/>
  <c r="BP595" i="1"/>
  <c r="BP596" i="1"/>
  <c r="BP597" i="1"/>
  <c r="BP598" i="1"/>
  <c r="BP599" i="1"/>
  <c r="BP600" i="1"/>
  <c r="BP601" i="1"/>
  <c r="BP602" i="1"/>
  <c r="BP603" i="1"/>
  <c r="BP604" i="1"/>
  <c r="BP605" i="1"/>
  <c r="BP606" i="1"/>
  <c r="BP607" i="1"/>
  <c r="BP608" i="1"/>
  <c r="BP609" i="1"/>
  <c r="BP610" i="1"/>
  <c r="BP611" i="1"/>
  <c r="BP612" i="1"/>
  <c r="BP613" i="1"/>
  <c r="BP614" i="1"/>
  <c r="BP615" i="1"/>
  <c r="BP616" i="1"/>
  <c r="BP617" i="1"/>
  <c r="BP618" i="1"/>
  <c r="BP619" i="1"/>
  <c r="BP620" i="1"/>
  <c r="BP621" i="1"/>
  <c r="BP622" i="1"/>
  <c r="BP623" i="1"/>
  <c r="BP624" i="1"/>
  <c r="BP625" i="1"/>
  <c r="BP626" i="1"/>
  <c r="BP627" i="1"/>
  <c r="BP628" i="1"/>
  <c r="BP629" i="1"/>
  <c r="BP630" i="1"/>
  <c r="BP631" i="1"/>
  <c r="BP632" i="1"/>
  <c r="BP633" i="1"/>
  <c r="BP634" i="1"/>
  <c r="BP635" i="1"/>
  <c r="BP636" i="1"/>
  <c r="BP637" i="1"/>
  <c r="BP638" i="1"/>
  <c r="BP639" i="1"/>
  <c r="BP640" i="1"/>
  <c r="BP641" i="1"/>
  <c r="BP642" i="1"/>
  <c r="BP643" i="1"/>
  <c r="BP644" i="1"/>
  <c r="BP645" i="1"/>
  <c r="BP646" i="1"/>
  <c r="BP647" i="1"/>
  <c r="BP648" i="1"/>
  <c r="BP649" i="1"/>
  <c r="BP650" i="1"/>
  <c r="BP651" i="1"/>
  <c r="BP652" i="1"/>
  <c r="BP653" i="1"/>
  <c r="BP654" i="1"/>
  <c r="BP655" i="1"/>
  <c r="BP656" i="1"/>
  <c r="BP657" i="1"/>
  <c r="BP658" i="1"/>
  <c r="BP659" i="1"/>
  <c r="BP660" i="1"/>
  <c r="BP661" i="1"/>
  <c r="BP662" i="1"/>
  <c r="BP663" i="1"/>
  <c r="BP664" i="1"/>
  <c r="BP665" i="1"/>
  <c r="BP666" i="1"/>
  <c r="BP667" i="1"/>
  <c r="BP668" i="1"/>
  <c r="BP669" i="1"/>
  <c r="BP670" i="1"/>
  <c r="BP671" i="1"/>
  <c r="BP672" i="1"/>
  <c r="BP673" i="1"/>
  <c r="BP674" i="1"/>
  <c r="BP675" i="1"/>
  <c r="BP676" i="1"/>
  <c r="BP677" i="1"/>
  <c r="BP678" i="1"/>
  <c r="BP679" i="1"/>
  <c r="BP680" i="1"/>
  <c r="BP681" i="1"/>
  <c r="BP682" i="1"/>
  <c r="BP683" i="1"/>
  <c r="BP684" i="1"/>
  <c r="BP685" i="1"/>
  <c r="BP686" i="1"/>
  <c r="BP687" i="1"/>
  <c r="BP688" i="1"/>
  <c r="BP689" i="1"/>
  <c r="BP690" i="1"/>
  <c r="BP691" i="1"/>
  <c r="BP692" i="1"/>
  <c r="BP693" i="1"/>
  <c r="BP694" i="1"/>
  <c r="BP695" i="1"/>
  <c r="BP696" i="1"/>
  <c r="BP697" i="1"/>
  <c r="BP698" i="1"/>
  <c r="BP699" i="1"/>
  <c r="BP700" i="1"/>
  <c r="BP701" i="1"/>
  <c r="BP702" i="1"/>
  <c r="BP703" i="1"/>
  <c r="BP704" i="1"/>
  <c r="BP705" i="1"/>
  <c r="BP706" i="1"/>
  <c r="BP707" i="1"/>
  <c r="BP708" i="1"/>
  <c r="BP709" i="1"/>
  <c r="BP710" i="1"/>
  <c r="BP711" i="1"/>
  <c r="BP712" i="1"/>
  <c r="BP713" i="1"/>
  <c r="BP714" i="1"/>
  <c r="BP715" i="1"/>
  <c r="BP716" i="1"/>
  <c r="BP717" i="1"/>
  <c r="BP718" i="1"/>
  <c r="BP719" i="1"/>
  <c r="BP720" i="1"/>
  <c r="BP721" i="1"/>
  <c r="BP722" i="1"/>
  <c r="BP723" i="1"/>
  <c r="BP724" i="1"/>
  <c r="BP725" i="1"/>
  <c r="BP726" i="1"/>
  <c r="BP727" i="1"/>
  <c r="BP728" i="1"/>
  <c r="BP729" i="1"/>
  <c r="BP730" i="1"/>
  <c r="BP731" i="1"/>
  <c r="BP732" i="1"/>
  <c r="BP733" i="1"/>
  <c r="BP734" i="1"/>
  <c r="BP735" i="1"/>
  <c r="BP736" i="1"/>
  <c r="BP737" i="1"/>
  <c r="BP738" i="1"/>
  <c r="BP739" i="1"/>
  <c r="BP740" i="1"/>
  <c r="BP741" i="1"/>
  <c r="BP742" i="1"/>
  <c r="BP743" i="1"/>
  <c r="BP744" i="1"/>
  <c r="BP745" i="1"/>
  <c r="BP746" i="1"/>
  <c r="BP747" i="1"/>
  <c r="BP748" i="1"/>
  <c r="BP749" i="1"/>
  <c r="BP750" i="1"/>
  <c r="BP751" i="1"/>
  <c r="BP752" i="1"/>
  <c r="BP753" i="1"/>
  <c r="BP754" i="1"/>
  <c r="BP755" i="1"/>
  <c r="BP756" i="1"/>
  <c r="BP757" i="1"/>
  <c r="BP758" i="1"/>
  <c r="BP759" i="1"/>
  <c r="BP760" i="1"/>
  <c r="BP761" i="1"/>
  <c r="BP762" i="1"/>
  <c r="BP763" i="1"/>
  <c r="BP764" i="1"/>
  <c r="BP765" i="1"/>
  <c r="BP766" i="1"/>
  <c r="BP767" i="1"/>
  <c r="BP768" i="1"/>
  <c r="BP769" i="1"/>
  <c r="BP770" i="1"/>
  <c r="BP771" i="1"/>
  <c r="BP772" i="1"/>
  <c r="BP773" i="1"/>
  <c r="BP774" i="1"/>
  <c r="BP775" i="1"/>
  <c r="BP776" i="1"/>
  <c r="BP777" i="1"/>
  <c r="BP778" i="1"/>
  <c r="BP779" i="1"/>
  <c r="BP780" i="1"/>
  <c r="BP781" i="1"/>
  <c r="BP782" i="1"/>
  <c r="BP783" i="1"/>
  <c r="BP784" i="1"/>
  <c r="BP785" i="1"/>
  <c r="BP786" i="1"/>
  <c r="BP787" i="1"/>
  <c r="BP788" i="1"/>
  <c r="BP789" i="1"/>
  <c r="BP790" i="1"/>
  <c r="BP791" i="1"/>
  <c r="BP792" i="1"/>
  <c r="BP793" i="1"/>
  <c r="BP794" i="1"/>
  <c r="BP795" i="1"/>
  <c r="BP796" i="1"/>
  <c r="BP797" i="1"/>
  <c r="BP798" i="1"/>
  <c r="BP799" i="1"/>
  <c r="BP800" i="1"/>
  <c r="BP801" i="1"/>
  <c r="BP802" i="1"/>
  <c r="BP803" i="1"/>
  <c r="BP804" i="1"/>
  <c r="BP805" i="1"/>
  <c r="BP806" i="1"/>
  <c r="BP807" i="1"/>
  <c r="BP808" i="1"/>
  <c r="BP809" i="1"/>
  <c r="BP810" i="1"/>
  <c r="BP811" i="1"/>
  <c r="BP812" i="1"/>
  <c r="BP813" i="1"/>
  <c r="BP814" i="1"/>
  <c r="BP815" i="1"/>
  <c r="BP816" i="1"/>
  <c r="BP817" i="1"/>
  <c r="BP818" i="1"/>
  <c r="BP819" i="1"/>
  <c r="BP820" i="1"/>
  <c r="BP821" i="1"/>
  <c r="BP822" i="1"/>
  <c r="BP823" i="1"/>
  <c r="BP824" i="1"/>
  <c r="BP825" i="1"/>
  <c r="BP826" i="1"/>
  <c r="BP827" i="1"/>
  <c r="BP828" i="1"/>
  <c r="BP829" i="1"/>
  <c r="BP830" i="1"/>
  <c r="BP831" i="1"/>
  <c r="BP832" i="1"/>
  <c r="BP833" i="1"/>
  <c r="BP834" i="1"/>
  <c r="BP835" i="1"/>
  <c r="BP836" i="1"/>
  <c r="BP837" i="1"/>
  <c r="BP838" i="1"/>
  <c r="BP839" i="1"/>
  <c r="BP840" i="1"/>
  <c r="BP841" i="1"/>
  <c r="BP842" i="1"/>
  <c r="BP843" i="1"/>
  <c r="BP844" i="1"/>
  <c r="BP845" i="1"/>
  <c r="BP846" i="1"/>
  <c r="BP847" i="1"/>
  <c r="BP848" i="1"/>
  <c r="BP849" i="1"/>
  <c r="BP850" i="1"/>
  <c r="BP851" i="1"/>
  <c r="BP852" i="1"/>
  <c r="BP853" i="1"/>
  <c r="BP854" i="1"/>
  <c r="BP855" i="1"/>
  <c r="BP856" i="1"/>
  <c r="BP857" i="1"/>
  <c r="BP858" i="1"/>
  <c r="BP859" i="1"/>
  <c r="BP860" i="1"/>
  <c r="BP861" i="1"/>
  <c r="BP862" i="1"/>
  <c r="BP863" i="1"/>
  <c r="BP864" i="1"/>
  <c r="BP865" i="1"/>
  <c r="BP866" i="1"/>
  <c r="BP867" i="1"/>
  <c r="BP868" i="1"/>
  <c r="BP869" i="1"/>
  <c r="BP870" i="1"/>
  <c r="BP871" i="1"/>
  <c r="BP872" i="1"/>
  <c r="BP873" i="1"/>
  <c r="BP874" i="1"/>
  <c r="BP875" i="1"/>
  <c r="BP876" i="1"/>
  <c r="BP877" i="1"/>
  <c r="BP878" i="1"/>
  <c r="BP879" i="1"/>
  <c r="BP880" i="1"/>
  <c r="BP881" i="1"/>
  <c r="BP882" i="1"/>
  <c r="BP883" i="1"/>
  <c r="BP884" i="1"/>
  <c r="BP885" i="1"/>
  <c r="BP886" i="1"/>
  <c r="BP887" i="1"/>
  <c r="BP888" i="1"/>
  <c r="BP889" i="1"/>
  <c r="BP890" i="1"/>
  <c r="BP891" i="1"/>
  <c r="BP892" i="1"/>
  <c r="BP893" i="1"/>
  <c r="BP894" i="1"/>
  <c r="BP895" i="1"/>
  <c r="BP896" i="1"/>
  <c r="BP897" i="1"/>
  <c r="BP898" i="1"/>
  <c r="BP899" i="1"/>
  <c r="BP900" i="1"/>
  <c r="BP901" i="1"/>
  <c r="BP902" i="1"/>
  <c r="BP903" i="1"/>
  <c r="BP904" i="1"/>
  <c r="BP905" i="1"/>
  <c r="BP906" i="1"/>
  <c r="BP907" i="1"/>
  <c r="BP908" i="1"/>
  <c r="BP909" i="1"/>
  <c r="BP910" i="1"/>
  <c r="BP911" i="1"/>
  <c r="BP912" i="1"/>
  <c r="BP913" i="1"/>
  <c r="BP914" i="1"/>
  <c r="BP915" i="1"/>
  <c r="BP916" i="1"/>
  <c r="BP917" i="1"/>
  <c r="BP918" i="1"/>
  <c r="BP919" i="1"/>
  <c r="BP920" i="1"/>
  <c r="BP921" i="1"/>
  <c r="BP922" i="1"/>
  <c r="BP923" i="1"/>
  <c r="BP924" i="1"/>
  <c r="BP925" i="1"/>
  <c r="BP926" i="1"/>
  <c r="BP927" i="1"/>
  <c r="BP928" i="1"/>
  <c r="BP929" i="1"/>
  <c r="BP930" i="1"/>
  <c r="BP931" i="1"/>
  <c r="BP932" i="1"/>
  <c r="BP933" i="1"/>
  <c r="BP934" i="1"/>
  <c r="BP935" i="1"/>
  <c r="BP936" i="1"/>
  <c r="BP937" i="1"/>
  <c r="BP938" i="1"/>
  <c r="BP939" i="1"/>
  <c r="BP940" i="1"/>
  <c r="BP941" i="1"/>
  <c r="BP942" i="1"/>
  <c r="BP943" i="1"/>
  <c r="BP944" i="1"/>
  <c r="BP945" i="1"/>
  <c r="BP946" i="1"/>
  <c r="BP947" i="1"/>
  <c r="BP948" i="1"/>
  <c r="BP949" i="1"/>
  <c r="BP950" i="1"/>
  <c r="BP951" i="1"/>
  <c r="BP952" i="1"/>
  <c r="BP953" i="1"/>
  <c r="BP954" i="1"/>
  <c r="BP955" i="1"/>
  <c r="BP956" i="1"/>
  <c r="BP957" i="1"/>
  <c r="BP958" i="1"/>
  <c r="BP959" i="1"/>
  <c r="BP960" i="1"/>
  <c r="BP961" i="1"/>
  <c r="BP962" i="1"/>
  <c r="BP963" i="1"/>
  <c r="BP964" i="1"/>
  <c r="BP965" i="1"/>
  <c r="BP966" i="1"/>
  <c r="BP967" i="1"/>
  <c r="BP968" i="1"/>
  <c r="BP969" i="1"/>
  <c r="BP970" i="1"/>
  <c r="BP971" i="1"/>
  <c r="BP972" i="1"/>
  <c r="BP973" i="1"/>
  <c r="BP974" i="1"/>
  <c r="BP975" i="1"/>
  <c r="BP976" i="1"/>
  <c r="BP977" i="1"/>
  <c r="BP978" i="1"/>
  <c r="BP979" i="1"/>
  <c r="BP980" i="1"/>
  <c r="BP981" i="1"/>
  <c r="BP982" i="1"/>
  <c r="BP983" i="1"/>
  <c r="BP984" i="1"/>
  <c r="BP985" i="1"/>
  <c r="BP986" i="1"/>
  <c r="BP987" i="1"/>
  <c r="BP988" i="1"/>
  <c r="BP989" i="1"/>
  <c r="BP990" i="1"/>
  <c r="BP991" i="1"/>
  <c r="BP992" i="1"/>
  <c r="BP993" i="1"/>
  <c r="BP994" i="1"/>
  <c r="BP995" i="1"/>
  <c r="BP996" i="1"/>
  <c r="BP997" i="1"/>
  <c r="BP998" i="1"/>
  <c r="BP999" i="1"/>
  <c r="BP1000" i="1"/>
  <c r="BP1001" i="1"/>
  <c r="BP1002" i="1"/>
  <c r="BP1003" i="1"/>
  <c r="BP1004" i="1"/>
  <c r="BP1005" i="1"/>
  <c r="BP1006" i="1"/>
  <c r="BP1007" i="1"/>
  <c r="BP1008" i="1"/>
  <c r="BP1009" i="1"/>
  <c r="BP1010" i="1"/>
  <c r="BP1011" i="1"/>
  <c r="BP1012" i="1"/>
  <c r="BP1013" i="1"/>
  <c r="BP1014" i="1"/>
  <c r="BP1015" i="1"/>
  <c r="BP1016" i="1"/>
  <c r="BP1017" i="1"/>
  <c r="BP1018" i="1"/>
  <c r="BP1019" i="1"/>
  <c r="BP1020" i="1"/>
  <c r="BP1021" i="1"/>
  <c r="BP1022" i="1"/>
  <c r="BP1023" i="1"/>
  <c r="BP1024" i="1"/>
  <c r="BP1025" i="1"/>
  <c r="BP1026" i="1"/>
  <c r="BP1027" i="1"/>
  <c r="BP1028" i="1"/>
  <c r="BP1029" i="1"/>
  <c r="BP1030" i="1"/>
  <c r="BP1031" i="1"/>
  <c r="BP1032" i="1"/>
  <c r="BP1033" i="1"/>
  <c r="BP1034" i="1"/>
  <c r="BP1035" i="1"/>
  <c r="BP1036" i="1"/>
  <c r="BP1037" i="1"/>
  <c r="BP1038" i="1"/>
  <c r="BP1039" i="1"/>
  <c r="BP1040" i="1"/>
  <c r="BP1041" i="1"/>
  <c r="BP1042" i="1"/>
  <c r="BP1043" i="1"/>
  <c r="BP1044" i="1"/>
  <c r="BP1045" i="1"/>
  <c r="BP1046" i="1"/>
  <c r="BP1047" i="1"/>
  <c r="BP1048" i="1"/>
  <c r="BP1049" i="1"/>
  <c r="BP1050" i="1"/>
  <c r="BP1051" i="1"/>
  <c r="BP1052" i="1"/>
  <c r="BP1053" i="1"/>
  <c r="BP1054" i="1"/>
  <c r="BP1055" i="1"/>
  <c r="BP1056" i="1"/>
  <c r="BP1057" i="1"/>
  <c r="BP1058" i="1"/>
  <c r="BP1059" i="1"/>
  <c r="BP1060" i="1"/>
  <c r="BP1061" i="1"/>
  <c r="BP1062" i="1"/>
  <c r="BP1063" i="1"/>
  <c r="BP1064" i="1"/>
  <c r="BP1065" i="1"/>
  <c r="BP1066" i="1"/>
  <c r="BP1067" i="1"/>
  <c r="BP1068" i="1"/>
  <c r="BP1069" i="1"/>
  <c r="BP1070" i="1"/>
  <c r="BP1071" i="1"/>
  <c r="BP1072" i="1"/>
  <c r="BP1073" i="1"/>
  <c r="BP1074" i="1"/>
  <c r="BP1075" i="1"/>
  <c r="BP1076" i="1"/>
  <c r="BP1077" i="1"/>
  <c r="BP1078" i="1"/>
  <c r="BP1079" i="1"/>
  <c r="BP1080" i="1"/>
  <c r="BP1081" i="1"/>
  <c r="BP1082" i="1"/>
  <c r="BP1083" i="1"/>
  <c r="BP1084" i="1"/>
  <c r="BP1085" i="1"/>
  <c r="BP1086" i="1"/>
  <c r="BP1087" i="1"/>
  <c r="BP1088" i="1"/>
  <c r="BP1089" i="1"/>
  <c r="BP1090" i="1"/>
  <c r="BP1091" i="1"/>
  <c r="BP1092" i="1"/>
  <c r="BP1093" i="1"/>
  <c r="BP1094" i="1"/>
  <c r="BP1095" i="1"/>
  <c r="BP1096" i="1"/>
  <c r="BP1097" i="1"/>
  <c r="BP1098" i="1"/>
  <c r="BP1099" i="1"/>
  <c r="BP1100" i="1"/>
  <c r="BP1101" i="1"/>
  <c r="BP1102" i="1"/>
  <c r="BP1103" i="1"/>
  <c r="BP1104" i="1"/>
  <c r="BP1105" i="1"/>
  <c r="BP1106" i="1"/>
  <c r="BP1107" i="1"/>
  <c r="BP1108" i="1"/>
  <c r="BP1109" i="1"/>
  <c r="BP1110" i="1"/>
  <c r="BP1111" i="1"/>
  <c r="BP1112" i="1"/>
  <c r="BP1113" i="1"/>
  <c r="BP1114" i="1"/>
  <c r="BP1115" i="1"/>
  <c r="BP1116" i="1"/>
  <c r="BP1117" i="1"/>
  <c r="BP1118" i="1"/>
  <c r="BP1119" i="1"/>
  <c r="BP1120" i="1"/>
  <c r="BP1121" i="1"/>
  <c r="BP1122" i="1"/>
  <c r="BP1123" i="1"/>
  <c r="BP1124" i="1"/>
  <c r="BP1125" i="1"/>
  <c r="BP1126" i="1"/>
  <c r="BP1127" i="1"/>
  <c r="BP1128" i="1"/>
  <c r="BP1129" i="1"/>
  <c r="BP1130" i="1"/>
  <c r="BP1131" i="1"/>
  <c r="BP1132" i="1"/>
  <c r="BP1133" i="1"/>
  <c r="BP1134" i="1"/>
  <c r="BP1135" i="1"/>
  <c r="BP1136" i="1"/>
  <c r="BP1137" i="1"/>
  <c r="BP1138" i="1"/>
  <c r="BP1139" i="1"/>
  <c r="BP1140" i="1"/>
  <c r="BP1141" i="1"/>
  <c r="BP1142" i="1"/>
  <c r="BP1143" i="1"/>
  <c r="BP1144" i="1"/>
  <c r="BP1145" i="1"/>
  <c r="BP1146" i="1"/>
  <c r="BP1147" i="1"/>
  <c r="BP1148" i="1"/>
  <c r="BP1149" i="1"/>
  <c r="BP1150" i="1"/>
  <c r="BP1151" i="1"/>
  <c r="BP1152" i="1"/>
  <c r="BP1153" i="1"/>
  <c r="BP1154" i="1"/>
  <c r="BP1155" i="1"/>
  <c r="BP1156" i="1"/>
  <c r="BP1157" i="1"/>
  <c r="BP1158" i="1"/>
  <c r="BP1159" i="1"/>
  <c r="BP1160" i="1"/>
  <c r="BP1161" i="1"/>
  <c r="BP1162" i="1"/>
  <c r="BP1163" i="1"/>
  <c r="BP1164" i="1"/>
  <c r="BP1165" i="1"/>
  <c r="BP1166" i="1"/>
  <c r="BP1167" i="1"/>
  <c r="BP1168" i="1"/>
  <c r="BP1169" i="1"/>
  <c r="BP1170" i="1"/>
  <c r="BP1171" i="1"/>
  <c r="BP1172" i="1"/>
  <c r="BP1173" i="1"/>
  <c r="BP1174" i="1"/>
  <c r="BP1175" i="1"/>
  <c r="BP1176" i="1"/>
  <c r="BP1177" i="1"/>
  <c r="BP1178" i="1"/>
  <c r="BP1179" i="1"/>
  <c r="BP1180" i="1"/>
  <c r="BP1181" i="1"/>
  <c r="BP1182" i="1"/>
  <c r="BP1183" i="1"/>
  <c r="BP1184" i="1"/>
  <c r="BP1185" i="1"/>
  <c r="BP1186" i="1"/>
  <c r="BP1187" i="1"/>
  <c r="BP1188" i="1"/>
  <c r="BP1189" i="1"/>
  <c r="BP1190" i="1"/>
  <c r="BP1191" i="1"/>
  <c r="BP1192" i="1"/>
  <c r="BP1193" i="1"/>
  <c r="BP1194" i="1"/>
  <c r="BP1195" i="1"/>
  <c r="BP1196" i="1"/>
  <c r="BP1197" i="1"/>
  <c r="BP1198" i="1"/>
  <c r="BP1199" i="1"/>
  <c r="BP1200" i="1"/>
  <c r="BP1201" i="1"/>
  <c r="BP1202" i="1"/>
  <c r="BP1203" i="1"/>
  <c r="BP1204" i="1"/>
  <c r="BP1205" i="1"/>
  <c r="BP1206" i="1"/>
  <c r="BP1207" i="1"/>
  <c r="BP1208" i="1"/>
  <c r="BP1209" i="1"/>
  <c r="BP1210" i="1"/>
  <c r="BP1211" i="1"/>
  <c r="BP1212" i="1"/>
  <c r="BP1213" i="1"/>
  <c r="BP1214" i="1"/>
  <c r="BP1215" i="1"/>
  <c r="BP1216" i="1"/>
  <c r="BP1217" i="1"/>
  <c r="BP1218" i="1"/>
  <c r="BP1219" i="1"/>
  <c r="BP1220" i="1"/>
  <c r="BP1221" i="1"/>
  <c r="BP1222" i="1"/>
  <c r="BP1223" i="1"/>
  <c r="BP1224" i="1"/>
  <c r="BP1225" i="1"/>
  <c r="BP1226" i="1"/>
  <c r="BP1227" i="1"/>
  <c r="BP1228" i="1"/>
  <c r="BP1229" i="1"/>
  <c r="BP1230" i="1"/>
  <c r="BP1231" i="1"/>
  <c r="BP1232" i="1"/>
  <c r="BP1233" i="1"/>
  <c r="BP1234" i="1"/>
  <c r="BP1235" i="1"/>
  <c r="BP1236" i="1"/>
  <c r="BP1237" i="1"/>
  <c r="BP1238" i="1"/>
  <c r="BP1239" i="1"/>
  <c r="BP1240" i="1"/>
  <c r="BP1241" i="1"/>
  <c r="BP1242" i="1"/>
  <c r="BP1243" i="1"/>
  <c r="BP1244" i="1"/>
  <c r="BP1245" i="1"/>
  <c r="BP1246" i="1"/>
  <c r="BP1247" i="1"/>
  <c r="BP1248" i="1"/>
  <c r="BP1249" i="1"/>
  <c r="BP1250" i="1"/>
  <c r="BP1251" i="1"/>
  <c r="BP1252" i="1"/>
  <c r="BP1253" i="1"/>
  <c r="BP1254" i="1"/>
  <c r="BP1255" i="1"/>
  <c r="BP1256" i="1"/>
  <c r="BP1257" i="1"/>
  <c r="BP1258" i="1"/>
  <c r="BP1259" i="1"/>
  <c r="BP1260" i="1"/>
  <c r="BP1261" i="1"/>
  <c r="BP1262" i="1"/>
  <c r="BP1263" i="1"/>
  <c r="BP1264" i="1"/>
  <c r="BP1265" i="1"/>
  <c r="BP1266" i="1"/>
  <c r="BP1267" i="1"/>
  <c r="BP1268" i="1"/>
  <c r="BP1269" i="1"/>
  <c r="BP1270" i="1"/>
  <c r="BP1271" i="1"/>
  <c r="BP1272" i="1"/>
  <c r="BP1273" i="1"/>
  <c r="BP1274" i="1"/>
  <c r="BP1275" i="1"/>
  <c r="BP1276" i="1"/>
  <c r="BP1277" i="1"/>
  <c r="BP1278" i="1"/>
  <c r="BP1279" i="1"/>
  <c r="BP1280" i="1"/>
  <c r="BP1281" i="1"/>
  <c r="BP1282" i="1"/>
  <c r="BP1283" i="1"/>
  <c r="BP1284" i="1"/>
  <c r="BP1285" i="1"/>
  <c r="BP1286" i="1"/>
  <c r="BP1287" i="1"/>
  <c r="BP1288" i="1"/>
  <c r="BP1289" i="1"/>
  <c r="BP1290" i="1"/>
  <c r="BP1291" i="1"/>
  <c r="BP1292" i="1"/>
  <c r="BP1293" i="1"/>
  <c r="BP1294" i="1"/>
  <c r="BP1295" i="1"/>
  <c r="BP1296" i="1"/>
  <c r="BP1297" i="1"/>
  <c r="BP1298" i="1"/>
  <c r="BP1299" i="1"/>
  <c r="BP1300" i="1"/>
  <c r="BP1301" i="1"/>
  <c r="BP1302" i="1"/>
  <c r="BP1303" i="1"/>
  <c r="BP1304" i="1"/>
  <c r="BP1305" i="1"/>
  <c r="BP1306" i="1"/>
  <c r="BP1307" i="1"/>
  <c r="BP1308" i="1"/>
  <c r="BP1309" i="1"/>
  <c r="BP1310" i="1"/>
  <c r="BP1311" i="1"/>
  <c r="BP1312" i="1"/>
  <c r="BP1313" i="1"/>
  <c r="BP1314" i="1"/>
  <c r="BP1315" i="1"/>
  <c r="BP1316" i="1"/>
  <c r="BP1317" i="1"/>
  <c r="BP1318" i="1"/>
  <c r="BP1319" i="1"/>
  <c r="BP1320" i="1"/>
  <c r="BP1321" i="1"/>
  <c r="BP1322" i="1"/>
  <c r="BP1323" i="1"/>
  <c r="BP1324" i="1"/>
  <c r="BP1325" i="1"/>
  <c r="BP1326" i="1"/>
  <c r="BP1327" i="1"/>
  <c r="BP1328" i="1"/>
  <c r="BP1329" i="1"/>
  <c r="BP1330" i="1"/>
  <c r="BP1331" i="1"/>
  <c r="BP1332" i="1"/>
  <c r="BP1333" i="1"/>
  <c r="BP1334" i="1"/>
  <c r="BP1335" i="1"/>
  <c r="BP1336" i="1"/>
  <c r="BP1337" i="1"/>
  <c r="BP1338" i="1"/>
  <c r="BP1339" i="1"/>
  <c r="BP1340" i="1"/>
  <c r="BP1341" i="1"/>
  <c r="BP1342" i="1"/>
  <c r="BP1343" i="1"/>
  <c r="BP1344" i="1"/>
  <c r="BP1345" i="1"/>
  <c r="BP1346" i="1"/>
  <c r="BP1347" i="1"/>
  <c r="BP1348" i="1"/>
  <c r="BP1349" i="1"/>
  <c r="BP1350" i="1"/>
  <c r="BP1351" i="1"/>
  <c r="BP1352" i="1"/>
  <c r="BP1353" i="1"/>
  <c r="BP1354" i="1"/>
  <c r="BP1355" i="1"/>
  <c r="BP1356" i="1"/>
  <c r="BP1357" i="1"/>
  <c r="BP1358" i="1"/>
  <c r="BP1359" i="1"/>
  <c r="BP1360" i="1"/>
  <c r="BP1361" i="1"/>
  <c r="BP1362" i="1"/>
  <c r="BP1363" i="1"/>
  <c r="BP1364" i="1"/>
  <c r="BP1365" i="1"/>
  <c r="BP1366" i="1"/>
  <c r="BP1367" i="1"/>
  <c r="BP1368" i="1"/>
  <c r="BP1369" i="1"/>
  <c r="BP1370" i="1"/>
  <c r="BP1371" i="1"/>
  <c r="BP1372" i="1"/>
  <c r="BP1373" i="1"/>
  <c r="BP1374" i="1"/>
  <c r="BP1375" i="1"/>
  <c r="BP1376" i="1"/>
  <c r="BP1377" i="1"/>
  <c r="BP1378" i="1"/>
  <c r="BP1379" i="1"/>
  <c r="BP1380" i="1"/>
  <c r="BP1381" i="1"/>
  <c r="BP1382" i="1"/>
  <c r="BP1383" i="1"/>
  <c r="BP1384" i="1"/>
  <c r="BP1385" i="1"/>
  <c r="BP1386" i="1"/>
  <c r="BP1387" i="1"/>
  <c r="BP1388" i="1"/>
  <c r="BP1389" i="1"/>
  <c r="BP1390" i="1"/>
  <c r="BP1391" i="1"/>
  <c r="BP1392" i="1"/>
  <c r="BP1393" i="1"/>
  <c r="BP1394" i="1"/>
  <c r="BP1395" i="1"/>
  <c r="BP1396" i="1"/>
  <c r="BP1397" i="1"/>
  <c r="BP1398" i="1"/>
  <c r="BP1399" i="1"/>
  <c r="BP1400" i="1"/>
  <c r="BP1401" i="1"/>
  <c r="BP1402" i="1"/>
  <c r="BP1403" i="1"/>
  <c r="BP1404" i="1"/>
  <c r="BP1405" i="1"/>
  <c r="BP1406" i="1"/>
  <c r="BP1407" i="1"/>
  <c r="BP1408" i="1"/>
  <c r="BP1409" i="1"/>
  <c r="BP1410" i="1"/>
  <c r="BP1411" i="1"/>
  <c r="BP1412" i="1"/>
  <c r="BP1413" i="1"/>
  <c r="BP1414" i="1"/>
  <c r="BP1415" i="1"/>
  <c r="BP1416" i="1"/>
  <c r="BP1417" i="1"/>
  <c r="BP1418" i="1"/>
  <c r="BP1419" i="1"/>
  <c r="BP1420" i="1"/>
  <c r="BP1421" i="1"/>
  <c r="BP1422" i="1"/>
  <c r="BP1423" i="1"/>
  <c r="BP1424" i="1"/>
  <c r="BP1425" i="1"/>
  <c r="BP1426" i="1"/>
  <c r="BP1427" i="1"/>
  <c r="BP1428" i="1"/>
  <c r="BP1429" i="1"/>
  <c r="BP1430" i="1"/>
  <c r="BP1431" i="1"/>
  <c r="BP1432" i="1"/>
  <c r="BP1433" i="1"/>
  <c r="BP1434" i="1"/>
  <c r="BP1435" i="1"/>
  <c r="BP1436" i="1"/>
  <c r="BP1437" i="1"/>
  <c r="BP1438" i="1"/>
  <c r="BP1439" i="1"/>
  <c r="BP1440" i="1"/>
  <c r="BP1441" i="1"/>
  <c r="BP1442" i="1"/>
  <c r="BP1443" i="1"/>
  <c r="BP1444" i="1"/>
  <c r="BP1445" i="1"/>
  <c r="BP1446" i="1"/>
  <c r="BP1447" i="1"/>
  <c r="BP1448" i="1"/>
  <c r="BP1449" i="1"/>
  <c r="BP1450" i="1"/>
  <c r="BP1451" i="1"/>
  <c r="BP1452" i="1"/>
  <c r="BP1453" i="1"/>
  <c r="BP1454" i="1"/>
  <c r="BP1455" i="1"/>
  <c r="BP1456" i="1"/>
  <c r="BP1457" i="1"/>
  <c r="BP1458" i="1"/>
  <c r="BP1459" i="1"/>
  <c r="BP1460" i="1"/>
  <c r="BP1461" i="1"/>
  <c r="BP1462" i="1"/>
  <c r="BP1463" i="1"/>
  <c r="BP1464" i="1"/>
  <c r="BP1465" i="1"/>
  <c r="BP1466" i="1"/>
  <c r="BP1467" i="1"/>
  <c r="BP1468" i="1"/>
  <c r="BP1469" i="1"/>
  <c r="BP1470" i="1"/>
  <c r="BP1471" i="1"/>
  <c r="BP1472" i="1"/>
  <c r="BP1473" i="1"/>
  <c r="BP1474" i="1"/>
  <c r="BP1475" i="1"/>
  <c r="BP1476" i="1"/>
  <c r="BP1477" i="1"/>
  <c r="BP1478" i="1"/>
  <c r="BP1479" i="1"/>
  <c r="BP1480" i="1"/>
  <c r="BP1481" i="1"/>
  <c r="BP1482" i="1"/>
  <c r="BP1483" i="1"/>
  <c r="BP1484" i="1"/>
  <c r="BP1485" i="1"/>
  <c r="BP1486" i="1"/>
  <c r="BP1487" i="1"/>
  <c r="BP1488" i="1"/>
  <c r="BP1489" i="1"/>
  <c r="BP1490" i="1"/>
  <c r="BP1491" i="1"/>
  <c r="BP1492" i="1"/>
  <c r="BP1493" i="1"/>
  <c r="BP1494" i="1"/>
  <c r="BP1495" i="1"/>
  <c r="BP1496" i="1"/>
  <c r="BP1497" i="1"/>
  <c r="BP1498" i="1"/>
  <c r="BP1499" i="1"/>
  <c r="BP1500" i="1"/>
  <c r="BP1501" i="1"/>
  <c r="BP1502" i="1"/>
  <c r="BP1503" i="1"/>
  <c r="BP1504" i="1"/>
  <c r="BP1505" i="1"/>
  <c r="BP1506" i="1"/>
  <c r="BP1507" i="1"/>
  <c r="BP1508" i="1"/>
  <c r="BP1509" i="1"/>
  <c r="BP1510" i="1"/>
  <c r="BP1511" i="1"/>
  <c r="BP1512" i="1"/>
  <c r="BP1513" i="1"/>
  <c r="BP1514" i="1"/>
  <c r="BP1515" i="1"/>
  <c r="BP1516" i="1"/>
  <c r="BP1517" i="1"/>
  <c r="BP1518" i="1"/>
  <c r="BP1519" i="1"/>
  <c r="BP1520" i="1"/>
  <c r="BP1521" i="1"/>
  <c r="BP1522" i="1"/>
  <c r="BP1523" i="1"/>
  <c r="BP1524" i="1"/>
  <c r="BP1525" i="1"/>
  <c r="BP1526" i="1"/>
  <c r="BP1527" i="1"/>
  <c r="BP1528" i="1"/>
  <c r="BP1529" i="1"/>
  <c r="BP1530" i="1"/>
  <c r="BP1531" i="1"/>
  <c r="BP1532" i="1"/>
  <c r="BP1533" i="1"/>
  <c r="BP1534" i="1"/>
  <c r="BP1535" i="1"/>
  <c r="BP1536" i="1"/>
  <c r="BP1537" i="1"/>
  <c r="BP1538" i="1"/>
  <c r="BP1539" i="1"/>
  <c r="BP1540" i="1"/>
  <c r="BP1541" i="1"/>
  <c r="BP1542" i="1"/>
  <c r="BP1543" i="1"/>
  <c r="BP1544" i="1"/>
  <c r="BP1545" i="1"/>
  <c r="BP1546" i="1"/>
  <c r="BP1547" i="1"/>
  <c r="BP1548" i="1"/>
  <c r="BP1549" i="1"/>
  <c r="BP1550" i="1"/>
  <c r="BP1551" i="1"/>
  <c r="BP1552" i="1"/>
  <c r="BP1553" i="1"/>
  <c r="BP1554" i="1"/>
  <c r="BP1555" i="1"/>
  <c r="BP1556" i="1"/>
  <c r="BP1557" i="1"/>
  <c r="BP1558" i="1"/>
  <c r="BP1559" i="1"/>
  <c r="BP1560" i="1"/>
  <c r="BP1561" i="1"/>
  <c r="BP1562" i="1"/>
  <c r="BP1563" i="1"/>
  <c r="BP1564" i="1"/>
  <c r="BP1565" i="1"/>
  <c r="BP1566" i="1"/>
  <c r="BP1567" i="1"/>
  <c r="BP1568" i="1"/>
  <c r="BP1569" i="1"/>
  <c r="BP1570" i="1"/>
  <c r="BP1571" i="1"/>
  <c r="BP1572" i="1"/>
  <c r="BP1573" i="1"/>
  <c r="BP1574" i="1"/>
  <c r="BP1575" i="1"/>
  <c r="BP1576" i="1"/>
  <c r="BP1577" i="1"/>
  <c r="BP1578" i="1"/>
  <c r="BP1579" i="1"/>
  <c r="BP1580" i="1"/>
  <c r="BP1581" i="1"/>
  <c r="BP1582" i="1"/>
  <c r="BP1583" i="1"/>
  <c r="BP1584" i="1"/>
  <c r="BP1585" i="1"/>
  <c r="BP1586" i="1"/>
  <c r="BP1587" i="1"/>
  <c r="BP1588" i="1"/>
  <c r="BP1589" i="1"/>
  <c r="BP1590" i="1"/>
  <c r="BP1591" i="1"/>
  <c r="BP1592" i="1"/>
  <c r="BP1593" i="1"/>
  <c r="BP1594" i="1"/>
  <c r="BP1595" i="1"/>
  <c r="BP1596" i="1"/>
  <c r="BP1597" i="1"/>
  <c r="BP1598" i="1"/>
  <c r="BP1599" i="1"/>
  <c r="BP1600" i="1"/>
  <c r="BP1601" i="1"/>
  <c r="BP1602" i="1"/>
  <c r="BP1603" i="1"/>
  <c r="BP1604" i="1"/>
  <c r="BP1605" i="1"/>
  <c r="BP1606" i="1"/>
  <c r="BP1607" i="1"/>
  <c r="BP1608" i="1"/>
  <c r="BP1609" i="1"/>
  <c r="BP1610" i="1"/>
  <c r="BP1611" i="1"/>
  <c r="BP1612" i="1"/>
  <c r="BP1613" i="1"/>
  <c r="BP1614" i="1"/>
  <c r="BP1615" i="1"/>
  <c r="BP1616" i="1"/>
  <c r="BP1617" i="1"/>
  <c r="BP1618" i="1"/>
  <c r="BP1619" i="1"/>
  <c r="BP1620" i="1"/>
  <c r="BP1621" i="1"/>
  <c r="BP1622" i="1"/>
  <c r="BP1623" i="1"/>
  <c r="BP1624" i="1"/>
  <c r="BP1625" i="1"/>
  <c r="BP1626" i="1"/>
  <c r="BP1627" i="1"/>
  <c r="BP1628" i="1"/>
  <c r="BP1629" i="1"/>
  <c r="BP1630" i="1"/>
  <c r="BP1631" i="1"/>
  <c r="BP1632" i="1"/>
  <c r="BP1633" i="1"/>
  <c r="BP1634" i="1"/>
  <c r="BP1635" i="1"/>
  <c r="BP1636" i="1"/>
  <c r="BP1637" i="1"/>
  <c r="BP1638" i="1"/>
  <c r="BP1639" i="1"/>
  <c r="BP1640" i="1"/>
  <c r="BP1641" i="1"/>
  <c r="BP1642" i="1"/>
  <c r="BP1643" i="1"/>
  <c r="BP1644" i="1"/>
  <c r="BP1645" i="1"/>
  <c r="BP1646" i="1"/>
  <c r="BP1647" i="1"/>
  <c r="BP1648" i="1"/>
  <c r="BP1649" i="1"/>
  <c r="BP1650" i="1"/>
  <c r="BP1651" i="1"/>
  <c r="BP1652" i="1"/>
  <c r="BP1653" i="1"/>
  <c r="BP1654" i="1"/>
  <c r="BP1655" i="1"/>
  <c r="BP1656" i="1"/>
  <c r="BP1657" i="1"/>
  <c r="BP1658" i="1"/>
  <c r="BP1659" i="1"/>
  <c r="BP1660" i="1"/>
  <c r="BP1661" i="1"/>
  <c r="BP1662" i="1"/>
  <c r="BP1663" i="1"/>
  <c r="BP1664" i="1"/>
  <c r="BP1665" i="1"/>
  <c r="BP1666" i="1"/>
  <c r="BP1667" i="1"/>
  <c r="BP1668" i="1"/>
  <c r="BP1669" i="1"/>
  <c r="BP1670" i="1"/>
  <c r="BP1671" i="1"/>
  <c r="BP1672" i="1"/>
  <c r="BP1673" i="1"/>
  <c r="BP1674" i="1"/>
  <c r="BP1675" i="1"/>
  <c r="BP1676" i="1"/>
  <c r="BP1677" i="1"/>
  <c r="BP1678" i="1"/>
  <c r="BP1679" i="1"/>
  <c r="BP1680" i="1"/>
  <c r="BP1681" i="1"/>
  <c r="BP1682" i="1"/>
  <c r="BP1683" i="1"/>
  <c r="BP1684" i="1"/>
  <c r="BP1685" i="1"/>
  <c r="BP1686" i="1"/>
  <c r="BP1687" i="1"/>
  <c r="BP1688" i="1"/>
  <c r="BP1689" i="1"/>
  <c r="BP1690" i="1"/>
  <c r="BP1691" i="1"/>
  <c r="BP1692" i="1"/>
  <c r="BP1693" i="1"/>
  <c r="BP1694" i="1"/>
  <c r="BP1695" i="1"/>
  <c r="BP1696" i="1"/>
  <c r="BP1697" i="1"/>
  <c r="BP1698" i="1"/>
  <c r="BP1699" i="1"/>
  <c r="BP1700" i="1"/>
  <c r="BP1701" i="1"/>
  <c r="BP1702" i="1"/>
  <c r="BP1703" i="1"/>
  <c r="BP1704" i="1"/>
  <c r="BP1705" i="1"/>
  <c r="BP1706" i="1"/>
  <c r="BP1707" i="1"/>
  <c r="BP1708" i="1"/>
  <c r="BP1709" i="1"/>
  <c r="BP1710" i="1"/>
  <c r="BP1711" i="1"/>
  <c r="BP1712" i="1"/>
  <c r="BP1713" i="1"/>
  <c r="BP1714" i="1"/>
  <c r="BP1715" i="1"/>
  <c r="BP1716" i="1"/>
  <c r="BP1717" i="1"/>
  <c r="BP1718" i="1"/>
  <c r="BP1719" i="1"/>
  <c r="BP1720" i="1"/>
  <c r="BP1721" i="1"/>
  <c r="BP1722" i="1"/>
  <c r="BP1723" i="1"/>
  <c r="BP1724" i="1"/>
  <c r="BP1725" i="1"/>
  <c r="BP1726" i="1"/>
  <c r="BP1727" i="1"/>
  <c r="BP1728" i="1"/>
  <c r="BP1729" i="1"/>
  <c r="BP1730" i="1"/>
  <c r="BP1731" i="1"/>
  <c r="BP1732" i="1"/>
  <c r="BP1733" i="1"/>
  <c r="BP1734" i="1"/>
  <c r="BP1735" i="1"/>
  <c r="BP1736" i="1"/>
  <c r="BP1737" i="1"/>
  <c r="BP1738" i="1"/>
  <c r="BP1739" i="1"/>
  <c r="BP1740" i="1"/>
  <c r="BP1741" i="1"/>
  <c r="BP1742" i="1"/>
  <c r="BP1743" i="1"/>
  <c r="BP1744" i="1"/>
  <c r="BP1745" i="1"/>
  <c r="BP1746" i="1"/>
  <c r="BP1747" i="1"/>
  <c r="BP1748" i="1"/>
  <c r="BP1749" i="1"/>
  <c r="BP1750" i="1"/>
  <c r="BP1751" i="1"/>
  <c r="BP1752" i="1"/>
  <c r="BP1753" i="1"/>
  <c r="BP1754" i="1"/>
  <c r="BP1755" i="1"/>
  <c r="BP1756" i="1"/>
  <c r="BP1757" i="1"/>
  <c r="BP1758" i="1"/>
  <c r="BP1759" i="1"/>
  <c r="BP1760" i="1"/>
  <c r="BP1761" i="1"/>
  <c r="BP1762" i="1"/>
  <c r="BP1763" i="1"/>
  <c r="BP1764" i="1"/>
  <c r="BP1765" i="1"/>
  <c r="BP1766" i="1"/>
  <c r="BP1767" i="1"/>
  <c r="BP1768" i="1"/>
  <c r="BP1769" i="1"/>
  <c r="BP1770" i="1"/>
  <c r="BP1771" i="1"/>
  <c r="BP1772" i="1"/>
  <c r="BP1773" i="1"/>
  <c r="BP1774" i="1"/>
  <c r="BP1775" i="1"/>
  <c r="BP1776" i="1"/>
  <c r="BP1777" i="1"/>
  <c r="BP1778" i="1"/>
  <c r="BP1779" i="1"/>
  <c r="BP1780" i="1"/>
  <c r="BP1781" i="1"/>
  <c r="BP1782" i="1"/>
  <c r="BP1783" i="1"/>
  <c r="BP1784" i="1"/>
  <c r="BP1785" i="1"/>
  <c r="BP1786" i="1"/>
  <c r="BP1787" i="1"/>
  <c r="BP1788" i="1"/>
  <c r="BP1789" i="1"/>
  <c r="BP1790" i="1"/>
  <c r="BP1791" i="1"/>
  <c r="BP1792" i="1"/>
  <c r="BP1793" i="1"/>
  <c r="BP1794" i="1"/>
  <c r="BP1795" i="1"/>
  <c r="BP1796" i="1"/>
  <c r="BP1797" i="1"/>
  <c r="BP1798" i="1"/>
  <c r="BP1799" i="1"/>
  <c r="BP1800" i="1"/>
  <c r="BP1801" i="1"/>
  <c r="BP1802" i="1"/>
  <c r="BP1803" i="1"/>
  <c r="BP1804" i="1"/>
  <c r="BP1805" i="1"/>
  <c r="BP1806" i="1"/>
  <c r="BP1807" i="1"/>
  <c r="BP1808" i="1"/>
  <c r="BP1809" i="1"/>
  <c r="BP18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174" i="1"/>
  <c r="BO175" i="1"/>
  <c r="BO176" i="1"/>
  <c r="BO177" i="1"/>
  <c r="BO178" i="1"/>
  <c r="BO179" i="1"/>
  <c r="BO180" i="1"/>
  <c r="BO181" i="1"/>
  <c r="BO182" i="1"/>
  <c r="BO183" i="1"/>
  <c r="BO184" i="1"/>
  <c r="BO185" i="1"/>
  <c r="BO186" i="1"/>
  <c r="BO187" i="1"/>
  <c r="BO188" i="1"/>
  <c r="BO189" i="1"/>
  <c r="BO190" i="1"/>
  <c r="BO191" i="1"/>
  <c r="BO192" i="1"/>
  <c r="BO193" i="1"/>
  <c r="BO194" i="1"/>
  <c r="BO195" i="1"/>
  <c r="BO196" i="1"/>
  <c r="BO197" i="1"/>
  <c r="BO198" i="1"/>
  <c r="BO199" i="1"/>
  <c r="BO200" i="1"/>
  <c r="BO201" i="1"/>
  <c r="BO202" i="1"/>
  <c r="BO203" i="1"/>
  <c r="BO204" i="1"/>
  <c r="BO205" i="1"/>
  <c r="BO206" i="1"/>
  <c r="BO207" i="1"/>
  <c r="BO208" i="1"/>
  <c r="BO209" i="1"/>
  <c r="BO210" i="1"/>
  <c r="BO211" i="1"/>
  <c r="BO212" i="1"/>
  <c r="BO213" i="1"/>
  <c r="BO214" i="1"/>
  <c r="BO215" i="1"/>
  <c r="BO216" i="1"/>
  <c r="BO217" i="1"/>
  <c r="BO218" i="1"/>
  <c r="BO219" i="1"/>
  <c r="BO220" i="1"/>
  <c r="BO221" i="1"/>
  <c r="BO222" i="1"/>
  <c r="BO223" i="1"/>
  <c r="BO224" i="1"/>
  <c r="BO225" i="1"/>
  <c r="BO226" i="1"/>
  <c r="BO227" i="1"/>
  <c r="BO228" i="1"/>
  <c r="BO229" i="1"/>
  <c r="BO230" i="1"/>
  <c r="BO231" i="1"/>
  <c r="BO232" i="1"/>
  <c r="BO233" i="1"/>
  <c r="BO234" i="1"/>
  <c r="BO235" i="1"/>
  <c r="BO236" i="1"/>
  <c r="BO237" i="1"/>
  <c r="BO238" i="1"/>
  <c r="BO239" i="1"/>
  <c r="BO240" i="1"/>
  <c r="BO241" i="1"/>
  <c r="BO242" i="1"/>
  <c r="BO243" i="1"/>
  <c r="BO244" i="1"/>
  <c r="BO245" i="1"/>
  <c r="BO246" i="1"/>
  <c r="BO247" i="1"/>
  <c r="BO248" i="1"/>
  <c r="BO249" i="1"/>
  <c r="BO250" i="1"/>
  <c r="BO251" i="1"/>
  <c r="BO252" i="1"/>
  <c r="BO253" i="1"/>
  <c r="BO254" i="1"/>
  <c r="BO255" i="1"/>
  <c r="BO256" i="1"/>
  <c r="BO257" i="1"/>
  <c r="BO258" i="1"/>
  <c r="BO259" i="1"/>
  <c r="BO260" i="1"/>
  <c r="BO261" i="1"/>
  <c r="BO262" i="1"/>
  <c r="BO263" i="1"/>
  <c r="BO264" i="1"/>
  <c r="BO265" i="1"/>
  <c r="BO266" i="1"/>
  <c r="BO267" i="1"/>
  <c r="BO268" i="1"/>
  <c r="BO269" i="1"/>
  <c r="BO270" i="1"/>
  <c r="BO271" i="1"/>
  <c r="BO272" i="1"/>
  <c r="BO273" i="1"/>
  <c r="BO274" i="1"/>
  <c r="BO275" i="1"/>
  <c r="BO276" i="1"/>
  <c r="BO277" i="1"/>
  <c r="BO278" i="1"/>
  <c r="BO279" i="1"/>
  <c r="BO280" i="1"/>
  <c r="BO281" i="1"/>
  <c r="BO282" i="1"/>
  <c r="BO283" i="1"/>
  <c r="BO284" i="1"/>
  <c r="BO285" i="1"/>
  <c r="BO286" i="1"/>
  <c r="BO287" i="1"/>
  <c r="BO288" i="1"/>
  <c r="BO289" i="1"/>
  <c r="BO290" i="1"/>
  <c r="BO291" i="1"/>
  <c r="BO292" i="1"/>
  <c r="BO293" i="1"/>
  <c r="BO294" i="1"/>
  <c r="BO295" i="1"/>
  <c r="BO296" i="1"/>
  <c r="BO297" i="1"/>
  <c r="BO298" i="1"/>
  <c r="BO299" i="1"/>
  <c r="BO300" i="1"/>
  <c r="BO301" i="1"/>
  <c r="BO302" i="1"/>
  <c r="BO303" i="1"/>
  <c r="BO304" i="1"/>
  <c r="BO305" i="1"/>
  <c r="BO306" i="1"/>
  <c r="BO307" i="1"/>
  <c r="BO308" i="1"/>
  <c r="BO309" i="1"/>
  <c r="BO310" i="1"/>
  <c r="BO311" i="1"/>
  <c r="BO312" i="1"/>
  <c r="BO313" i="1"/>
  <c r="BO314" i="1"/>
  <c r="BO315" i="1"/>
  <c r="BO316" i="1"/>
  <c r="BO317" i="1"/>
  <c r="BO318" i="1"/>
  <c r="BO319" i="1"/>
  <c r="BO320" i="1"/>
  <c r="BO321" i="1"/>
  <c r="BO322" i="1"/>
  <c r="BO323" i="1"/>
  <c r="BO324" i="1"/>
  <c r="BO325" i="1"/>
  <c r="BO326" i="1"/>
  <c r="BO327" i="1"/>
  <c r="BO328" i="1"/>
  <c r="BO329" i="1"/>
  <c r="BO330" i="1"/>
  <c r="BO331" i="1"/>
  <c r="BO332" i="1"/>
  <c r="BO333" i="1"/>
  <c r="BO334" i="1"/>
  <c r="BO335" i="1"/>
  <c r="BO336" i="1"/>
  <c r="BO337" i="1"/>
  <c r="BO338" i="1"/>
  <c r="BO339" i="1"/>
  <c r="BO340" i="1"/>
  <c r="BO341" i="1"/>
  <c r="BO342" i="1"/>
  <c r="BO343" i="1"/>
  <c r="BO344" i="1"/>
  <c r="BO345" i="1"/>
  <c r="BO346" i="1"/>
  <c r="BO347" i="1"/>
  <c r="BO348" i="1"/>
  <c r="BO349" i="1"/>
  <c r="BO350" i="1"/>
  <c r="BO351" i="1"/>
  <c r="BO352" i="1"/>
  <c r="BO353" i="1"/>
  <c r="BO354" i="1"/>
  <c r="BO355" i="1"/>
  <c r="BO356" i="1"/>
  <c r="BO357" i="1"/>
  <c r="BO358" i="1"/>
  <c r="BO359" i="1"/>
  <c r="BO360" i="1"/>
  <c r="BO361" i="1"/>
  <c r="BO362" i="1"/>
  <c r="BO363" i="1"/>
  <c r="BO364" i="1"/>
  <c r="BO365" i="1"/>
  <c r="BO366" i="1"/>
  <c r="BO367" i="1"/>
  <c r="BO368" i="1"/>
  <c r="BO369" i="1"/>
  <c r="BO370" i="1"/>
  <c r="BO371" i="1"/>
  <c r="BO372" i="1"/>
  <c r="BO373" i="1"/>
  <c r="BO374" i="1"/>
  <c r="BO375" i="1"/>
  <c r="BO376" i="1"/>
  <c r="BO377" i="1"/>
  <c r="BO378" i="1"/>
  <c r="BO379" i="1"/>
  <c r="BO380" i="1"/>
  <c r="BO381" i="1"/>
  <c r="BO382" i="1"/>
  <c r="BO383" i="1"/>
  <c r="BO384" i="1"/>
  <c r="BO385" i="1"/>
  <c r="BO386" i="1"/>
  <c r="BO387" i="1"/>
  <c r="BO388" i="1"/>
  <c r="BO389" i="1"/>
  <c r="BO390" i="1"/>
  <c r="BO391" i="1"/>
  <c r="BO392" i="1"/>
  <c r="BO393" i="1"/>
  <c r="BO394" i="1"/>
  <c r="BO395" i="1"/>
  <c r="BO396" i="1"/>
  <c r="BO397" i="1"/>
  <c r="BO398" i="1"/>
  <c r="BO399" i="1"/>
  <c r="BO400" i="1"/>
  <c r="BO401" i="1"/>
  <c r="BO402" i="1"/>
  <c r="BO403" i="1"/>
  <c r="BO404" i="1"/>
  <c r="BO405" i="1"/>
  <c r="BO406" i="1"/>
  <c r="BO407" i="1"/>
  <c r="BO408" i="1"/>
  <c r="BO409" i="1"/>
  <c r="BO410" i="1"/>
  <c r="BO411" i="1"/>
  <c r="BO412" i="1"/>
  <c r="BO413" i="1"/>
  <c r="BO414" i="1"/>
  <c r="BO415" i="1"/>
  <c r="BO416" i="1"/>
  <c r="BO417" i="1"/>
  <c r="BO418" i="1"/>
  <c r="BO419" i="1"/>
  <c r="BO420" i="1"/>
  <c r="BO421" i="1"/>
  <c r="BO422" i="1"/>
  <c r="BO423" i="1"/>
  <c r="BO424" i="1"/>
  <c r="BO425" i="1"/>
  <c r="BO426" i="1"/>
  <c r="BO427" i="1"/>
  <c r="BO428" i="1"/>
  <c r="BO429" i="1"/>
  <c r="BO430" i="1"/>
  <c r="BO431" i="1"/>
  <c r="BO432" i="1"/>
  <c r="BO433" i="1"/>
  <c r="BO434" i="1"/>
  <c r="BO435" i="1"/>
  <c r="BO436" i="1"/>
  <c r="BO437" i="1"/>
  <c r="BO438" i="1"/>
  <c r="BO439" i="1"/>
  <c r="BO440" i="1"/>
  <c r="BO441" i="1"/>
  <c r="BO442" i="1"/>
  <c r="BO443" i="1"/>
  <c r="BO444" i="1"/>
  <c r="BO445" i="1"/>
  <c r="BO446" i="1"/>
  <c r="BO447" i="1"/>
  <c r="BO448" i="1"/>
  <c r="BO449" i="1"/>
  <c r="BO450" i="1"/>
  <c r="BO451" i="1"/>
  <c r="BO452" i="1"/>
  <c r="BO453" i="1"/>
  <c r="BO454" i="1"/>
  <c r="BO455" i="1"/>
  <c r="BO456" i="1"/>
  <c r="BO457" i="1"/>
  <c r="BO458" i="1"/>
  <c r="BO459" i="1"/>
  <c r="BO460" i="1"/>
  <c r="BO461" i="1"/>
  <c r="BO462" i="1"/>
  <c r="BO463" i="1"/>
  <c r="BO464" i="1"/>
  <c r="BO465" i="1"/>
  <c r="BO466" i="1"/>
  <c r="BO467" i="1"/>
  <c r="BO468" i="1"/>
  <c r="BO469" i="1"/>
  <c r="BO470" i="1"/>
  <c r="BO471" i="1"/>
  <c r="BO472" i="1"/>
  <c r="BO473" i="1"/>
  <c r="BO474" i="1"/>
  <c r="BO475" i="1"/>
  <c r="BO476" i="1"/>
  <c r="BO477" i="1"/>
  <c r="BO478" i="1"/>
  <c r="BO479" i="1"/>
  <c r="BO480" i="1"/>
  <c r="BO481" i="1"/>
  <c r="BO482" i="1"/>
  <c r="BO483" i="1"/>
  <c r="BO484" i="1"/>
  <c r="BO485" i="1"/>
  <c r="BO486" i="1"/>
  <c r="BO487" i="1"/>
  <c r="BO488" i="1"/>
  <c r="BO489" i="1"/>
  <c r="BO490" i="1"/>
  <c r="BO491" i="1"/>
  <c r="BO492" i="1"/>
  <c r="BO493" i="1"/>
  <c r="BO494" i="1"/>
  <c r="BO495" i="1"/>
  <c r="BO496" i="1"/>
  <c r="BO497" i="1"/>
  <c r="BO498" i="1"/>
  <c r="BO499" i="1"/>
  <c r="BO500" i="1"/>
  <c r="BO501" i="1"/>
  <c r="BO502" i="1"/>
  <c r="BO503" i="1"/>
  <c r="BO504" i="1"/>
  <c r="BO505" i="1"/>
  <c r="BO506" i="1"/>
  <c r="BO507" i="1"/>
  <c r="BO508" i="1"/>
  <c r="BO509" i="1"/>
  <c r="BO510" i="1"/>
  <c r="BO511" i="1"/>
  <c r="BO512" i="1"/>
  <c r="BO513" i="1"/>
  <c r="BO514" i="1"/>
  <c r="BO515" i="1"/>
  <c r="BO516" i="1"/>
  <c r="BO517" i="1"/>
  <c r="BO518" i="1"/>
  <c r="BO519" i="1"/>
  <c r="BO520" i="1"/>
  <c r="BO521" i="1"/>
  <c r="BO522" i="1"/>
  <c r="BO523" i="1"/>
  <c r="BO524" i="1"/>
  <c r="BO525" i="1"/>
  <c r="BO526" i="1"/>
  <c r="BO527" i="1"/>
  <c r="BO528" i="1"/>
  <c r="BO529" i="1"/>
  <c r="BO530" i="1"/>
  <c r="BO531" i="1"/>
  <c r="BO532" i="1"/>
  <c r="BO533" i="1"/>
  <c r="BO534" i="1"/>
  <c r="BO535" i="1"/>
  <c r="BO536" i="1"/>
  <c r="BO537" i="1"/>
  <c r="BO538" i="1"/>
  <c r="BO539" i="1"/>
  <c r="BO540" i="1"/>
  <c r="BO541" i="1"/>
  <c r="BO542" i="1"/>
  <c r="BO543" i="1"/>
  <c r="BO544" i="1"/>
  <c r="BO545" i="1"/>
  <c r="BO546" i="1"/>
  <c r="BO547" i="1"/>
  <c r="BO548" i="1"/>
  <c r="BO549" i="1"/>
  <c r="BO550" i="1"/>
  <c r="BO551" i="1"/>
  <c r="BO552" i="1"/>
  <c r="BO553" i="1"/>
  <c r="BO554" i="1"/>
  <c r="BO555" i="1"/>
  <c r="BO556" i="1"/>
  <c r="BO557" i="1"/>
  <c r="BO558" i="1"/>
  <c r="BO559" i="1"/>
  <c r="BO560" i="1"/>
  <c r="BO561" i="1"/>
  <c r="BO562" i="1"/>
  <c r="BO563" i="1"/>
  <c r="BO564" i="1"/>
  <c r="BO565" i="1"/>
  <c r="BO566" i="1"/>
  <c r="BO567" i="1"/>
  <c r="BO568" i="1"/>
  <c r="BO569" i="1"/>
  <c r="BO570" i="1"/>
  <c r="BO571" i="1"/>
  <c r="BO572" i="1"/>
  <c r="BO573" i="1"/>
  <c r="BO574" i="1"/>
  <c r="BO575" i="1"/>
  <c r="BO576" i="1"/>
  <c r="BO577" i="1"/>
  <c r="BO578" i="1"/>
  <c r="BO579" i="1"/>
  <c r="BO580" i="1"/>
  <c r="BO581" i="1"/>
  <c r="BO582" i="1"/>
  <c r="BO583" i="1"/>
  <c r="BO584" i="1"/>
  <c r="BO585" i="1"/>
  <c r="BO586" i="1"/>
  <c r="BO587" i="1"/>
  <c r="BO588" i="1"/>
  <c r="BO589" i="1"/>
  <c r="BO590" i="1"/>
  <c r="BO591" i="1"/>
  <c r="BO592" i="1"/>
  <c r="BO593" i="1"/>
  <c r="BO594" i="1"/>
  <c r="BO595" i="1"/>
  <c r="BO596" i="1"/>
  <c r="BO597" i="1"/>
  <c r="BO598" i="1"/>
  <c r="BO599" i="1"/>
  <c r="BO600" i="1"/>
  <c r="BO601" i="1"/>
  <c r="BO602" i="1"/>
  <c r="BO603" i="1"/>
  <c r="BO604" i="1"/>
  <c r="BO605" i="1"/>
  <c r="BO606" i="1"/>
  <c r="BO607" i="1"/>
  <c r="BO608" i="1"/>
  <c r="BO609" i="1"/>
  <c r="BO610" i="1"/>
  <c r="BO611" i="1"/>
  <c r="BO612" i="1"/>
  <c r="BO613" i="1"/>
  <c r="BO614" i="1"/>
  <c r="BO615" i="1"/>
  <c r="BO616" i="1"/>
  <c r="BO617" i="1"/>
  <c r="BO618" i="1"/>
  <c r="BO619" i="1"/>
  <c r="BO620" i="1"/>
  <c r="BO621" i="1"/>
  <c r="BO622" i="1"/>
  <c r="BO623" i="1"/>
  <c r="BO624" i="1"/>
  <c r="BO625" i="1"/>
  <c r="BO626" i="1"/>
  <c r="BO627" i="1"/>
  <c r="BO628" i="1"/>
  <c r="BO629" i="1"/>
  <c r="BO630" i="1"/>
  <c r="BO631" i="1"/>
  <c r="BO632" i="1"/>
  <c r="BO633" i="1"/>
  <c r="BO634" i="1"/>
  <c r="BO635" i="1"/>
  <c r="BO636" i="1"/>
  <c r="BO637" i="1"/>
  <c r="BO638" i="1"/>
  <c r="BO639" i="1"/>
  <c r="BO640" i="1"/>
  <c r="BO641" i="1"/>
  <c r="BO642" i="1"/>
  <c r="BO643" i="1"/>
  <c r="BO644" i="1"/>
  <c r="BO645" i="1"/>
  <c r="BO646" i="1"/>
  <c r="BO647" i="1"/>
  <c r="BO648" i="1"/>
  <c r="BO649" i="1"/>
  <c r="BO650" i="1"/>
  <c r="BO651" i="1"/>
  <c r="BO652" i="1"/>
  <c r="BO653" i="1"/>
  <c r="BO654" i="1"/>
  <c r="BO655" i="1"/>
  <c r="BO656" i="1"/>
  <c r="BO657" i="1"/>
  <c r="BO658" i="1"/>
  <c r="BO659" i="1"/>
  <c r="BO660" i="1"/>
  <c r="BO661" i="1"/>
  <c r="BO662" i="1"/>
  <c r="BO663" i="1"/>
  <c r="BO664" i="1"/>
  <c r="BO665" i="1"/>
  <c r="BO666" i="1"/>
  <c r="BO667" i="1"/>
  <c r="BO668" i="1"/>
  <c r="BO669" i="1"/>
  <c r="BO670" i="1"/>
  <c r="BO671" i="1"/>
  <c r="BO672" i="1"/>
  <c r="BO673" i="1"/>
  <c r="BO674" i="1"/>
  <c r="BO675" i="1"/>
  <c r="BO676" i="1"/>
  <c r="BO677" i="1"/>
  <c r="BO678" i="1"/>
  <c r="BO679" i="1"/>
  <c r="BO680" i="1"/>
  <c r="BO681" i="1"/>
  <c r="BO682" i="1"/>
  <c r="BO683" i="1"/>
  <c r="BO684" i="1"/>
  <c r="BO685" i="1"/>
  <c r="BO686" i="1"/>
  <c r="BO687" i="1"/>
  <c r="BO688" i="1"/>
  <c r="BO689" i="1"/>
  <c r="BO690" i="1"/>
  <c r="BO691" i="1"/>
  <c r="BO692" i="1"/>
  <c r="BO693" i="1"/>
  <c r="BO694" i="1"/>
  <c r="BO695" i="1"/>
  <c r="BO696" i="1"/>
  <c r="BO697" i="1"/>
  <c r="BO698" i="1"/>
  <c r="BO699" i="1"/>
  <c r="BO700" i="1"/>
  <c r="BO701" i="1"/>
  <c r="BO702" i="1"/>
  <c r="BO703" i="1"/>
  <c r="BO704" i="1"/>
  <c r="BO705" i="1"/>
  <c r="BO706" i="1"/>
  <c r="BO707" i="1"/>
  <c r="BO708" i="1"/>
  <c r="BO709" i="1"/>
  <c r="BO710" i="1"/>
  <c r="BO711" i="1"/>
  <c r="BO712" i="1"/>
  <c r="BO713" i="1"/>
  <c r="BO714" i="1"/>
  <c r="BO715" i="1"/>
  <c r="BO716" i="1"/>
  <c r="BO717" i="1"/>
  <c r="BO718" i="1"/>
  <c r="BO719" i="1"/>
  <c r="BO720" i="1"/>
  <c r="BO721" i="1"/>
  <c r="BO722" i="1"/>
  <c r="BO723" i="1"/>
  <c r="BO724" i="1"/>
  <c r="BO725" i="1"/>
  <c r="BO726" i="1"/>
  <c r="BO727" i="1"/>
  <c r="BO728" i="1"/>
  <c r="BO729" i="1"/>
  <c r="BO730" i="1"/>
  <c r="BO731" i="1"/>
  <c r="BO732" i="1"/>
  <c r="BO733" i="1"/>
  <c r="BO734" i="1"/>
  <c r="BO735" i="1"/>
  <c r="BO736" i="1"/>
  <c r="BO737" i="1"/>
  <c r="BO738" i="1"/>
  <c r="BO739" i="1"/>
  <c r="BO740" i="1"/>
  <c r="BO741" i="1"/>
  <c r="BO742" i="1"/>
  <c r="BO743" i="1"/>
  <c r="BO744" i="1"/>
  <c r="BO745" i="1"/>
  <c r="BO746" i="1"/>
  <c r="BO747" i="1"/>
  <c r="BO748" i="1"/>
  <c r="BO749" i="1"/>
  <c r="BO750" i="1"/>
  <c r="BO751" i="1"/>
  <c r="BO752" i="1"/>
  <c r="BO753" i="1"/>
  <c r="BO754" i="1"/>
  <c r="BO755" i="1"/>
  <c r="BO756" i="1"/>
  <c r="BO757" i="1"/>
  <c r="BO758" i="1"/>
  <c r="BO759" i="1"/>
  <c r="BO760" i="1"/>
  <c r="BO761" i="1"/>
  <c r="BO762" i="1"/>
  <c r="BO763" i="1"/>
  <c r="BO764" i="1"/>
  <c r="BO765" i="1"/>
  <c r="BO766" i="1"/>
  <c r="BO767" i="1"/>
  <c r="BO768" i="1"/>
  <c r="BO769" i="1"/>
  <c r="BO770" i="1"/>
  <c r="BO771" i="1"/>
  <c r="BO772" i="1"/>
  <c r="BO773" i="1"/>
  <c r="BO774" i="1"/>
  <c r="BO775" i="1"/>
  <c r="BO776" i="1"/>
  <c r="BO777" i="1"/>
  <c r="BO778" i="1"/>
  <c r="BO779" i="1"/>
  <c r="BO780" i="1"/>
  <c r="BO781" i="1"/>
  <c r="BO782" i="1"/>
  <c r="BO783" i="1"/>
  <c r="BO784" i="1"/>
  <c r="BO785" i="1"/>
  <c r="BO786" i="1"/>
  <c r="BO787" i="1"/>
  <c r="BO788" i="1"/>
  <c r="BO789" i="1"/>
  <c r="BO790" i="1"/>
  <c r="BO791" i="1"/>
  <c r="BO792" i="1"/>
  <c r="BO793" i="1"/>
  <c r="BO794" i="1"/>
  <c r="BO795" i="1"/>
  <c r="BO796" i="1"/>
  <c r="BO797" i="1"/>
  <c r="BO798" i="1"/>
  <c r="BO799" i="1"/>
  <c r="BO800" i="1"/>
  <c r="BO801" i="1"/>
  <c r="BO802" i="1"/>
  <c r="BO803" i="1"/>
  <c r="BO804" i="1"/>
  <c r="BO805" i="1"/>
  <c r="BO806" i="1"/>
  <c r="BO807" i="1"/>
  <c r="BO808" i="1"/>
  <c r="BO809" i="1"/>
  <c r="BO810" i="1"/>
  <c r="BO811" i="1"/>
  <c r="BO812" i="1"/>
  <c r="BO813" i="1"/>
  <c r="BO814" i="1"/>
  <c r="BO815" i="1"/>
  <c r="BO816" i="1"/>
  <c r="BO817" i="1"/>
  <c r="BO818" i="1"/>
  <c r="BO819" i="1"/>
  <c r="BO820" i="1"/>
  <c r="BO821" i="1"/>
  <c r="BO822" i="1"/>
  <c r="BO823" i="1"/>
  <c r="BO824" i="1"/>
  <c r="BO825" i="1"/>
  <c r="BO826" i="1"/>
  <c r="BO827" i="1"/>
  <c r="BO828" i="1"/>
  <c r="BO829" i="1"/>
  <c r="BO830" i="1"/>
  <c r="BO831" i="1"/>
  <c r="BO832" i="1"/>
  <c r="BO833" i="1"/>
  <c r="BO834" i="1"/>
  <c r="BO835" i="1"/>
  <c r="BO836" i="1"/>
  <c r="BO837" i="1"/>
  <c r="BO838" i="1"/>
  <c r="BO839" i="1"/>
  <c r="BO840" i="1"/>
  <c r="BO841" i="1"/>
  <c r="BO842" i="1"/>
  <c r="BO843" i="1"/>
  <c r="BO844" i="1"/>
  <c r="BO845" i="1"/>
  <c r="BO846" i="1"/>
  <c r="BO847" i="1"/>
  <c r="BO848" i="1"/>
  <c r="BO849" i="1"/>
  <c r="BO850" i="1"/>
  <c r="BO851" i="1"/>
  <c r="BO852" i="1"/>
  <c r="BO853" i="1"/>
  <c r="BO854" i="1"/>
  <c r="BO855" i="1"/>
  <c r="BO856" i="1"/>
  <c r="BO857" i="1"/>
  <c r="BO858" i="1"/>
  <c r="BO859" i="1"/>
  <c r="BO860" i="1"/>
  <c r="BO861" i="1"/>
  <c r="BO862" i="1"/>
  <c r="BO863" i="1"/>
  <c r="BO864" i="1"/>
  <c r="BO865" i="1"/>
  <c r="BO866" i="1"/>
  <c r="BO867" i="1"/>
  <c r="BO868" i="1"/>
  <c r="BO869" i="1"/>
  <c r="BO870" i="1"/>
  <c r="BO871" i="1"/>
  <c r="BO872" i="1"/>
  <c r="BO873" i="1"/>
  <c r="BO874" i="1"/>
  <c r="BO875" i="1"/>
  <c r="BO876" i="1"/>
  <c r="BO877" i="1"/>
  <c r="BO878" i="1"/>
  <c r="BO879" i="1"/>
  <c r="BO880" i="1"/>
  <c r="BO881" i="1"/>
  <c r="BO882" i="1"/>
  <c r="BO883" i="1"/>
  <c r="BO884" i="1"/>
  <c r="BO885" i="1"/>
  <c r="BO886" i="1"/>
  <c r="BO887" i="1"/>
  <c r="BO888" i="1"/>
  <c r="BO889" i="1"/>
  <c r="BO890" i="1"/>
  <c r="BO891" i="1"/>
  <c r="BO892" i="1"/>
  <c r="BO893" i="1"/>
  <c r="BO894" i="1"/>
  <c r="BO895" i="1"/>
  <c r="BO896" i="1"/>
  <c r="BO897" i="1"/>
  <c r="BO898" i="1"/>
  <c r="BO899" i="1"/>
  <c r="BO900" i="1"/>
  <c r="BO901" i="1"/>
  <c r="BO902" i="1"/>
  <c r="BO903" i="1"/>
  <c r="BO904" i="1"/>
  <c r="BO905" i="1"/>
  <c r="BO906" i="1"/>
  <c r="BO907" i="1"/>
  <c r="BO908" i="1"/>
  <c r="BO909" i="1"/>
  <c r="BO910" i="1"/>
  <c r="BO911" i="1"/>
  <c r="BO912" i="1"/>
  <c r="BO913" i="1"/>
  <c r="BO914" i="1"/>
  <c r="BO915" i="1"/>
  <c r="BO916" i="1"/>
  <c r="BO917" i="1"/>
  <c r="BO918" i="1"/>
  <c r="BO919" i="1"/>
  <c r="BO920" i="1"/>
  <c r="BO921" i="1"/>
  <c r="BO922" i="1"/>
  <c r="BO923" i="1"/>
  <c r="BO924" i="1"/>
  <c r="BO925" i="1"/>
  <c r="BO926" i="1"/>
  <c r="BO927" i="1"/>
  <c r="BO928" i="1"/>
  <c r="BO929" i="1"/>
  <c r="BO930" i="1"/>
  <c r="BO931" i="1"/>
  <c r="BO932" i="1"/>
  <c r="BO933" i="1"/>
  <c r="BO934" i="1"/>
  <c r="BO935" i="1"/>
  <c r="BO936" i="1"/>
  <c r="BO937" i="1"/>
  <c r="BO938" i="1"/>
  <c r="BO939" i="1"/>
  <c r="BO940" i="1"/>
  <c r="BO941" i="1"/>
  <c r="BO942" i="1"/>
  <c r="BO943" i="1"/>
  <c r="BO944" i="1"/>
  <c r="BO945" i="1"/>
  <c r="BO946" i="1"/>
  <c r="BO947" i="1"/>
  <c r="BO948" i="1"/>
  <c r="BO949" i="1"/>
  <c r="BO950" i="1"/>
  <c r="BO951" i="1"/>
  <c r="BO952" i="1"/>
  <c r="BO953" i="1"/>
  <c r="BO954" i="1"/>
  <c r="BO955" i="1"/>
  <c r="BO956" i="1"/>
  <c r="BO957" i="1"/>
  <c r="BO958" i="1"/>
  <c r="BO959" i="1"/>
  <c r="BO960" i="1"/>
  <c r="BO961" i="1"/>
  <c r="BO962" i="1"/>
  <c r="BO963" i="1"/>
  <c r="BO964" i="1"/>
  <c r="BO965" i="1"/>
  <c r="BO966" i="1"/>
  <c r="BO967" i="1"/>
  <c r="BO968" i="1"/>
  <c r="BO969" i="1"/>
  <c r="BO970" i="1"/>
  <c r="BO971" i="1"/>
  <c r="BO972" i="1"/>
  <c r="BO973" i="1"/>
  <c r="BO974" i="1"/>
  <c r="BO975" i="1"/>
  <c r="BO976" i="1"/>
  <c r="BO977" i="1"/>
  <c r="BO978" i="1"/>
  <c r="BO979" i="1"/>
  <c r="BO980" i="1"/>
  <c r="BO981" i="1"/>
  <c r="BO982" i="1"/>
  <c r="BO983" i="1"/>
  <c r="BO984" i="1"/>
  <c r="BO985" i="1"/>
  <c r="BO986" i="1"/>
  <c r="BO987" i="1"/>
  <c r="BO988" i="1"/>
  <c r="BO989" i="1"/>
  <c r="BO990" i="1"/>
  <c r="BO991" i="1"/>
  <c r="BO992" i="1"/>
  <c r="BO993" i="1"/>
  <c r="BO994" i="1"/>
  <c r="BO995" i="1"/>
  <c r="BO996" i="1"/>
  <c r="BO997" i="1"/>
  <c r="BO998" i="1"/>
  <c r="BO999" i="1"/>
  <c r="BO1000" i="1"/>
  <c r="BO1001" i="1"/>
  <c r="BO1002" i="1"/>
  <c r="BO1003" i="1"/>
  <c r="BO1004" i="1"/>
  <c r="BO1005" i="1"/>
  <c r="BO1006" i="1"/>
  <c r="BO1007" i="1"/>
  <c r="BO1008" i="1"/>
  <c r="BO1009" i="1"/>
  <c r="BO1010" i="1"/>
  <c r="BO1011" i="1"/>
  <c r="BO1012" i="1"/>
  <c r="BO1013" i="1"/>
  <c r="BO1014" i="1"/>
  <c r="BO1015" i="1"/>
  <c r="BO1016" i="1"/>
  <c r="BO1017" i="1"/>
  <c r="BO1018" i="1"/>
  <c r="BO1019" i="1"/>
  <c r="BO1020" i="1"/>
  <c r="BO1021" i="1"/>
  <c r="BO1022" i="1"/>
  <c r="BO1023" i="1"/>
  <c r="BO1024" i="1"/>
  <c r="BO1025" i="1"/>
  <c r="BO1026" i="1"/>
  <c r="BO1027" i="1"/>
  <c r="BO1028" i="1"/>
  <c r="BO1029" i="1"/>
  <c r="BO1030" i="1"/>
  <c r="BO1031" i="1"/>
  <c r="BO1032" i="1"/>
  <c r="BO1033" i="1"/>
  <c r="BO1034" i="1"/>
  <c r="BO1035" i="1"/>
  <c r="BO1036" i="1"/>
  <c r="BO1037" i="1"/>
  <c r="BO1038" i="1"/>
  <c r="BO1039" i="1"/>
  <c r="BO1040" i="1"/>
  <c r="BO1041" i="1"/>
  <c r="BO1042" i="1"/>
  <c r="BO1043" i="1"/>
  <c r="BO1044" i="1"/>
  <c r="BO1045" i="1"/>
  <c r="BO1046" i="1"/>
  <c r="BO1047" i="1"/>
  <c r="BO1048" i="1"/>
  <c r="BO1049" i="1"/>
  <c r="BO1050" i="1"/>
  <c r="BO1051" i="1"/>
  <c r="BO1052" i="1"/>
  <c r="BO1053" i="1"/>
  <c r="BO1054" i="1"/>
  <c r="BO1055" i="1"/>
  <c r="BO1056" i="1"/>
  <c r="BO1057" i="1"/>
  <c r="BO1058" i="1"/>
  <c r="BO1059" i="1"/>
  <c r="BO1060" i="1"/>
  <c r="BO1061" i="1"/>
  <c r="BO1062" i="1"/>
  <c r="BO1063" i="1"/>
  <c r="BO1064" i="1"/>
  <c r="BO1065" i="1"/>
  <c r="BO1066" i="1"/>
  <c r="BO1067" i="1"/>
  <c r="BO1068" i="1"/>
  <c r="BO1069" i="1"/>
  <c r="BO1070" i="1"/>
  <c r="BO1071" i="1"/>
  <c r="BO1072" i="1"/>
  <c r="BO1073" i="1"/>
  <c r="BO1074" i="1"/>
  <c r="BO1075" i="1"/>
  <c r="BO1076" i="1"/>
  <c r="BO1077" i="1"/>
  <c r="BO1078" i="1"/>
  <c r="BO1079" i="1"/>
  <c r="BO1080" i="1"/>
  <c r="BO1081" i="1"/>
  <c r="BO1082" i="1"/>
  <c r="BO1083" i="1"/>
  <c r="BO1084" i="1"/>
  <c r="BO1085" i="1"/>
  <c r="BO1086" i="1"/>
  <c r="BO1087" i="1"/>
  <c r="BO1088" i="1"/>
  <c r="BO1089" i="1"/>
  <c r="BO1090" i="1"/>
  <c r="BO1091" i="1"/>
  <c r="BO1092" i="1"/>
  <c r="BO1093" i="1"/>
  <c r="BO1094" i="1"/>
  <c r="BO1095" i="1"/>
  <c r="BO1096" i="1"/>
  <c r="BO1097" i="1"/>
  <c r="BO1098" i="1"/>
  <c r="BO1099" i="1"/>
  <c r="BO1100" i="1"/>
  <c r="BO1101" i="1"/>
  <c r="BO1102" i="1"/>
  <c r="BO1103" i="1"/>
  <c r="BO1104" i="1"/>
  <c r="BO1105" i="1"/>
  <c r="BO1106" i="1"/>
  <c r="BO1107" i="1"/>
  <c r="BO1108" i="1"/>
  <c r="BO1109" i="1"/>
  <c r="BO1110" i="1"/>
  <c r="BO1111" i="1"/>
  <c r="BO1112" i="1"/>
  <c r="BO1113" i="1"/>
  <c r="BO1114" i="1"/>
  <c r="BO1115" i="1"/>
  <c r="BO1116" i="1"/>
  <c r="BO1117" i="1"/>
  <c r="BO1118" i="1"/>
  <c r="BO1119" i="1"/>
  <c r="BO1120" i="1"/>
  <c r="BO1121" i="1"/>
  <c r="BO1122" i="1"/>
  <c r="BO1123" i="1"/>
  <c r="BO1124" i="1"/>
  <c r="BO1125" i="1"/>
  <c r="BO1126" i="1"/>
  <c r="BO1127" i="1"/>
  <c r="BO1128" i="1"/>
  <c r="BO1129" i="1"/>
  <c r="BO1130" i="1"/>
  <c r="BO1131" i="1"/>
  <c r="BO1132" i="1"/>
  <c r="BO1133" i="1"/>
  <c r="BO1134" i="1"/>
  <c r="BO1135" i="1"/>
  <c r="BO1136" i="1"/>
  <c r="BO1137" i="1"/>
  <c r="BO1138" i="1"/>
  <c r="BO1139" i="1"/>
  <c r="BO1140" i="1"/>
  <c r="BO1141" i="1"/>
  <c r="BO1142" i="1"/>
  <c r="BO1143" i="1"/>
  <c r="BO1144" i="1"/>
  <c r="BO1145" i="1"/>
  <c r="BO1146" i="1"/>
  <c r="BO1147" i="1"/>
  <c r="BO1148" i="1"/>
  <c r="BO1149" i="1"/>
  <c r="BO1150" i="1"/>
  <c r="BO1151" i="1"/>
  <c r="BO1152" i="1"/>
  <c r="BO1153" i="1"/>
  <c r="BO1154" i="1"/>
  <c r="BO1155" i="1"/>
  <c r="BO1156" i="1"/>
  <c r="BO1157" i="1"/>
  <c r="BO1158" i="1"/>
  <c r="BO1159" i="1"/>
  <c r="BO1160" i="1"/>
  <c r="BO1161" i="1"/>
  <c r="BO1162" i="1"/>
  <c r="BO1163" i="1"/>
  <c r="BO1164" i="1"/>
  <c r="BO1165" i="1"/>
  <c r="BO1166" i="1"/>
  <c r="BO1167" i="1"/>
  <c r="BO1168" i="1"/>
  <c r="BO1169" i="1"/>
  <c r="BO1170" i="1"/>
  <c r="BO1171" i="1"/>
  <c r="BO1172" i="1"/>
  <c r="BO1173" i="1"/>
  <c r="BO1174" i="1"/>
  <c r="BO1175" i="1"/>
  <c r="BO1176" i="1"/>
  <c r="BO1177" i="1"/>
  <c r="BO1178" i="1"/>
  <c r="BO1179" i="1"/>
  <c r="BO1180" i="1"/>
  <c r="BO1181" i="1"/>
  <c r="BO1182" i="1"/>
  <c r="BO1183" i="1"/>
  <c r="BO1184" i="1"/>
  <c r="BO1185" i="1"/>
  <c r="BO1186" i="1"/>
  <c r="BO1187" i="1"/>
  <c r="BO1188" i="1"/>
  <c r="BO1189" i="1"/>
  <c r="BO1190" i="1"/>
  <c r="BO1191" i="1"/>
  <c r="BO1192" i="1"/>
  <c r="BO1193" i="1"/>
  <c r="BO1194" i="1"/>
  <c r="BO1195" i="1"/>
  <c r="BO1196" i="1"/>
  <c r="BO1197" i="1"/>
  <c r="BO1198" i="1"/>
  <c r="BO1199" i="1"/>
  <c r="BO1200" i="1"/>
  <c r="BO1201" i="1"/>
  <c r="BO1202" i="1"/>
  <c r="BO1203" i="1"/>
  <c r="BO1204" i="1"/>
  <c r="BO1205" i="1"/>
  <c r="BO1206" i="1"/>
  <c r="BO1207" i="1"/>
  <c r="BO1208" i="1"/>
  <c r="BO1209" i="1"/>
  <c r="BO1210" i="1"/>
  <c r="BO1211" i="1"/>
  <c r="BO1212" i="1"/>
  <c r="BO1213" i="1"/>
  <c r="BO1214" i="1"/>
  <c r="BO1215" i="1"/>
  <c r="BO1216" i="1"/>
  <c r="BO1217" i="1"/>
  <c r="BO1218" i="1"/>
  <c r="BO1219" i="1"/>
  <c r="BO1220" i="1"/>
  <c r="BO1221" i="1"/>
  <c r="BO1222" i="1"/>
  <c r="BO1223" i="1"/>
  <c r="BO1224" i="1"/>
  <c r="BO1225" i="1"/>
  <c r="BO1226" i="1"/>
  <c r="BO1227" i="1"/>
  <c r="BO1228" i="1"/>
  <c r="BO1229" i="1"/>
  <c r="BO1230" i="1"/>
  <c r="BO1231" i="1"/>
  <c r="BO1232" i="1"/>
  <c r="BO1233" i="1"/>
  <c r="BO1234" i="1"/>
  <c r="BO1235" i="1"/>
  <c r="BO1236" i="1"/>
  <c r="BO1237" i="1"/>
  <c r="BO1238" i="1"/>
  <c r="BO1239" i="1"/>
  <c r="BO1240" i="1"/>
  <c r="BO1241" i="1"/>
  <c r="BO1242" i="1"/>
  <c r="BO1243" i="1"/>
  <c r="BO1244" i="1"/>
  <c r="BO1245" i="1"/>
  <c r="BO1246" i="1"/>
  <c r="BO1247" i="1"/>
  <c r="BO1248" i="1"/>
  <c r="BO1249" i="1"/>
  <c r="BO1250" i="1"/>
  <c r="BO1251" i="1"/>
  <c r="BO1252" i="1"/>
  <c r="BO1253" i="1"/>
  <c r="BO1254" i="1"/>
  <c r="BO1255" i="1"/>
  <c r="BO1256" i="1"/>
  <c r="BO1257" i="1"/>
  <c r="BO1258" i="1"/>
  <c r="BO1259" i="1"/>
  <c r="BO1260" i="1"/>
  <c r="BO1261" i="1"/>
  <c r="BO1262" i="1"/>
  <c r="BO1263" i="1"/>
  <c r="BO1264" i="1"/>
  <c r="BO1265" i="1"/>
  <c r="BO1266" i="1"/>
  <c r="BO1267" i="1"/>
  <c r="BO1268" i="1"/>
  <c r="BO1269" i="1"/>
  <c r="BO1270" i="1"/>
  <c r="BO1271" i="1"/>
  <c r="BO1272" i="1"/>
  <c r="BO1273" i="1"/>
  <c r="BO1274" i="1"/>
  <c r="BO1275" i="1"/>
  <c r="BO1276" i="1"/>
  <c r="BO1277" i="1"/>
  <c r="BO1278" i="1"/>
  <c r="BO1279" i="1"/>
  <c r="BO1280" i="1"/>
  <c r="BO1281" i="1"/>
  <c r="BO1282" i="1"/>
  <c r="BO1283" i="1"/>
  <c r="BO1284" i="1"/>
  <c r="BO1285" i="1"/>
  <c r="BO1286" i="1"/>
  <c r="BO1287" i="1"/>
  <c r="BO1288" i="1"/>
  <c r="BO1289" i="1"/>
  <c r="BO1290" i="1"/>
  <c r="BO1291" i="1"/>
  <c r="BO1292" i="1"/>
  <c r="BO1293" i="1"/>
  <c r="BO1294" i="1"/>
  <c r="BO1295" i="1"/>
  <c r="BO1296" i="1"/>
  <c r="BO1297" i="1"/>
  <c r="BO1298" i="1"/>
  <c r="BO1299" i="1"/>
  <c r="BO1300" i="1"/>
  <c r="BO1301" i="1"/>
  <c r="BO1302" i="1"/>
  <c r="BO1303" i="1"/>
  <c r="BO1304" i="1"/>
  <c r="BO1305" i="1"/>
  <c r="BO1306" i="1"/>
  <c r="BO1307" i="1"/>
  <c r="BO1308" i="1"/>
  <c r="BO1309" i="1"/>
  <c r="BO1310" i="1"/>
  <c r="BO1311" i="1"/>
  <c r="BO1312" i="1"/>
  <c r="BO1313" i="1"/>
  <c r="BO1314" i="1"/>
  <c r="BO1315" i="1"/>
  <c r="BO1316" i="1"/>
  <c r="BO1317" i="1"/>
  <c r="BO1318" i="1"/>
  <c r="BO1319" i="1"/>
  <c r="BO1320" i="1"/>
  <c r="BO1321" i="1"/>
  <c r="BO1322" i="1"/>
  <c r="BO1323" i="1"/>
  <c r="BO1324" i="1"/>
  <c r="BO1325" i="1"/>
  <c r="BO1326" i="1"/>
  <c r="BO1327" i="1"/>
  <c r="BO1328" i="1"/>
  <c r="BO1329" i="1"/>
  <c r="BO1330" i="1"/>
  <c r="BO1331" i="1"/>
  <c r="BO1332" i="1"/>
  <c r="BO1333" i="1"/>
  <c r="BO1334" i="1"/>
  <c r="BO1335" i="1"/>
  <c r="BO1336" i="1"/>
  <c r="BO1337" i="1"/>
  <c r="BO1338" i="1"/>
  <c r="BO1339" i="1"/>
  <c r="BO1340" i="1"/>
  <c r="BO1341" i="1"/>
  <c r="BO1342" i="1"/>
  <c r="BO1343" i="1"/>
  <c r="BO1344" i="1"/>
  <c r="BO1345" i="1"/>
  <c r="BO1346" i="1"/>
  <c r="BO1347" i="1"/>
  <c r="BO1348" i="1"/>
  <c r="BO1349" i="1"/>
  <c r="BO1350" i="1"/>
  <c r="BO1351" i="1"/>
  <c r="BO1352" i="1"/>
  <c r="BO1353" i="1"/>
  <c r="BO1354" i="1"/>
  <c r="BO1355" i="1"/>
  <c r="BO1356" i="1"/>
  <c r="BO1357" i="1"/>
  <c r="BO1358" i="1"/>
  <c r="BO1359" i="1"/>
  <c r="BO1360" i="1"/>
  <c r="BO1361" i="1"/>
  <c r="BO1362" i="1"/>
  <c r="BO1363" i="1"/>
  <c r="BO1364" i="1"/>
  <c r="BO1365" i="1"/>
  <c r="BO1366" i="1"/>
  <c r="BO1367" i="1"/>
  <c r="BO1368" i="1"/>
  <c r="BO1369" i="1"/>
  <c r="BO1370" i="1"/>
  <c r="BO1371" i="1"/>
  <c r="BO1372" i="1"/>
  <c r="BO1373" i="1"/>
  <c r="BO1374" i="1"/>
  <c r="BO1375" i="1"/>
  <c r="BO1376" i="1"/>
  <c r="BO1377" i="1"/>
  <c r="BO1378" i="1"/>
  <c r="BO1379" i="1"/>
  <c r="BO1380" i="1"/>
  <c r="BO1381" i="1"/>
  <c r="BO1382" i="1"/>
  <c r="BO1383" i="1"/>
  <c r="BO1384" i="1"/>
  <c r="BO1385" i="1"/>
  <c r="BO1386" i="1"/>
  <c r="BO1387" i="1"/>
  <c r="BO1388" i="1"/>
  <c r="BO1389" i="1"/>
  <c r="BO1390" i="1"/>
  <c r="BO1391" i="1"/>
  <c r="BO1392" i="1"/>
  <c r="BO1393" i="1"/>
  <c r="BO1394" i="1"/>
  <c r="BO1395" i="1"/>
  <c r="BO1396" i="1"/>
  <c r="BO1397" i="1"/>
  <c r="BO1398" i="1"/>
  <c r="BO1399" i="1"/>
  <c r="BO1400" i="1"/>
  <c r="BO1401" i="1"/>
  <c r="BO1402" i="1"/>
  <c r="BO1403" i="1"/>
  <c r="BO1404" i="1"/>
  <c r="BO1405" i="1"/>
  <c r="BO1406" i="1"/>
  <c r="BO1407" i="1"/>
  <c r="BO1408" i="1"/>
  <c r="BO1409" i="1"/>
  <c r="BO1410" i="1"/>
  <c r="BO1411" i="1"/>
  <c r="BO1412" i="1"/>
  <c r="BO1413" i="1"/>
  <c r="BO1414" i="1"/>
  <c r="BO1415" i="1"/>
  <c r="BO1416" i="1"/>
  <c r="BO1417" i="1"/>
  <c r="BO1418" i="1"/>
  <c r="BO1419" i="1"/>
  <c r="BO1420" i="1"/>
  <c r="BO1421" i="1"/>
  <c r="BO1422" i="1"/>
  <c r="BO1423" i="1"/>
  <c r="BO1424" i="1"/>
  <c r="BO1425" i="1"/>
  <c r="BO1426" i="1"/>
  <c r="BO1427" i="1"/>
  <c r="BO1428" i="1"/>
  <c r="BO1429" i="1"/>
  <c r="BO1430" i="1"/>
  <c r="BO1431" i="1"/>
  <c r="BO1432" i="1"/>
  <c r="BO1433" i="1"/>
  <c r="BO1434" i="1"/>
  <c r="BO1435" i="1"/>
  <c r="BO1436" i="1"/>
  <c r="BO1437" i="1"/>
  <c r="BO1438" i="1"/>
  <c r="BO1439" i="1"/>
  <c r="BO1440" i="1"/>
  <c r="BO1441" i="1"/>
  <c r="BO1442" i="1"/>
  <c r="BO1443" i="1"/>
  <c r="BO1444" i="1"/>
  <c r="BO1445" i="1"/>
  <c r="BO1446" i="1"/>
  <c r="BO1447" i="1"/>
  <c r="BO1448" i="1"/>
  <c r="BO1449" i="1"/>
  <c r="BO1450" i="1"/>
  <c r="BO1451" i="1"/>
  <c r="BO1452" i="1"/>
  <c r="BO1453" i="1"/>
  <c r="BO1454" i="1"/>
  <c r="BO1455" i="1"/>
  <c r="BO1456" i="1"/>
  <c r="BO1457" i="1"/>
  <c r="BO1458" i="1"/>
  <c r="BO1459" i="1"/>
  <c r="BO1460" i="1"/>
  <c r="BO1461" i="1"/>
  <c r="BO1462" i="1"/>
  <c r="BO1463" i="1"/>
  <c r="BO1464" i="1"/>
  <c r="BO1465" i="1"/>
  <c r="BO1466" i="1"/>
  <c r="BO1467" i="1"/>
  <c r="BO1468" i="1"/>
  <c r="BO1469" i="1"/>
  <c r="BO1470" i="1"/>
  <c r="BO1471" i="1"/>
  <c r="BO1472" i="1"/>
  <c r="BO1473" i="1"/>
  <c r="BO1474" i="1"/>
  <c r="BO1475" i="1"/>
  <c r="BO1476" i="1"/>
  <c r="BO1477" i="1"/>
  <c r="BO1478" i="1"/>
  <c r="BO1479" i="1"/>
  <c r="BO1480" i="1"/>
  <c r="BO1481" i="1"/>
  <c r="BO1482" i="1"/>
  <c r="BO1483" i="1"/>
  <c r="BO1484" i="1"/>
  <c r="BO1485" i="1"/>
  <c r="BO1486" i="1"/>
  <c r="BO1487" i="1"/>
  <c r="BO1488" i="1"/>
  <c r="BO1489" i="1"/>
  <c r="BO1490" i="1"/>
  <c r="BO1491" i="1"/>
  <c r="BO1492" i="1"/>
  <c r="BO1493" i="1"/>
  <c r="BO1494" i="1"/>
  <c r="BO1495" i="1"/>
  <c r="BO1496" i="1"/>
  <c r="BO1497" i="1"/>
  <c r="BO1498" i="1"/>
  <c r="BO1499" i="1"/>
  <c r="BO1500" i="1"/>
  <c r="BO1501" i="1"/>
  <c r="BO1502" i="1"/>
  <c r="BO1503" i="1"/>
  <c r="BO1504" i="1"/>
  <c r="BO1505" i="1"/>
  <c r="BO1506" i="1"/>
  <c r="BO1507" i="1"/>
  <c r="BO1508" i="1"/>
  <c r="BO1509" i="1"/>
  <c r="BO1510" i="1"/>
  <c r="BO1511" i="1"/>
  <c r="BO1512" i="1"/>
  <c r="BO1513" i="1"/>
  <c r="BO1514" i="1"/>
  <c r="BO1515" i="1"/>
  <c r="BO1516" i="1"/>
  <c r="BO1517" i="1"/>
  <c r="BO1518" i="1"/>
  <c r="BO1519" i="1"/>
  <c r="BO1520" i="1"/>
  <c r="BO1521" i="1"/>
  <c r="BO1522" i="1"/>
  <c r="BO1523" i="1"/>
  <c r="BO1524" i="1"/>
  <c r="BO1525" i="1"/>
  <c r="BO1526" i="1"/>
  <c r="BO1527" i="1"/>
  <c r="BO1528" i="1"/>
  <c r="BO1529" i="1"/>
  <c r="BO1530" i="1"/>
  <c r="BO1531" i="1"/>
  <c r="BO1532" i="1"/>
  <c r="BO1533" i="1"/>
  <c r="BO1534" i="1"/>
  <c r="BO1535" i="1"/>
  <c r="BO1536" i="1"/>
  <c r="BO1537" i="1"/>
  <c r="BO1538" i="1"/>
  <c r="BO1539" i="1"/>
  <c r="BO1540" i="1"/>
  <c r="BO1541" i="1"/>
  <c r="BO1542" i="1"/>
  <c r="BO1543" i="1"/>
  <c r="BO1544" i="1"/>
  <c r="BO1545" i="1"/>
  <c r="BO1546" i="1"/>
  <c r="BO1547" i="1"/>
  <c r="BO1548" i="1"/>
  <c r="BO1549" i="1"/>
  <c r="BO1550" i="1"/>
  <c r="BO1551" i="1"/>
  <c r="BO1552" i="1"/>
  <c r="BO1553" i="1"/>
  <c r="BO1554" i="1"/>
  <c r="BO1555" i="1"/>
  <c r="BO1556" i="1"/>
  <c r="BO1557" i="1"/>
  <c r="BO1558" i="1"/>
  <c r="BO1559" i="1"/>
  <c r="BO1560" i="1"/>
  <c r="BO1561" i="1"/>
  <c r="BO1562" i="1"/>
  <c r="BO1563" i="1"/>
  <c r="BO1564" i="1"/>
  <c r="BO1565" i="1"/>
  <c r="BO1566" i="1"/>
  <c r="BO1567" i="1"/>
  <c r="BO1568" i="1"/>
  <c r="BO1569" i="1"/>
  <c r="BO1570" i="1"/>
  <c r="BO1571" i="1"/>
  <c r="BO1572" i="1"/>
  <c r="BO1573" i="1"/>
  <c r="BO1574" i="1"/>
  <c r="BO1575" i="1"/>
  <c r="BO1576" i="1"/>
  <c r="BO1577" i="1"/>
  <c r="BO1578" i="1"/>
  <c r="BO1579" i="1"/>
  <c r="BO1580" i="1"/>
  <c r="BO1581" i="1"/>
  <c r="BO1582" i="1"/>
  <c r="BO1583" i="1"/>
  <c r="BO1584" i="1"/>
  <c r="BO1585" i="1"/>
  <c r="BO1586" i="1"/>
  <c r="BO1587" i="1"/>
  <c r="BO1588" i="1"/>
  <c r="BO1589" i="1"/>
  <c r="BO1590" i="1"/>
  <c r="BO1591" i="1"/>
  <c r="BO1592" i="1"/>
  <c r="BO1593" i="1"/>
  <c r="BO1594" i="1"/>
  <c r="BO1595" i="1"/>
  <c r="BO1596" i="1"/>
  <c r="BO1597" i="1"/>
  <c r="BO1598" i="1"/>
  <c r="BO1599" i="1"/>
  <c r="BO1600" i="1"/>
  <c r="BO1601" i="1"/>
  <c r="BO1602" i="1"/>
  <c r="BO1603" i="1"/>
  <c r="BO1604" i="1"/>
  <c r="BO1605" i="1"/>
  <c r="BO1606" i="1"/>
  <c r="BO1607" i="1"/>
  <c r="BO1608" i="1"/>
  <c r="BO1609" i="1"/>
  <c r="BO1610" i="1"/>
  <c r="BO1611" i="1"/>
  <c r="BO1612" i="1"/>
  <c r="BO1613" i="1"/>
  <c r="BO1614" i="1"/>
  <c r="BO1615" i="1"/>
  <c r="BO1616" i="1"/>
  <c r="BO1617" i="1"/>
  <c r="BO1618" i="1"/>
  <c r="BO1619" i="1"/>
  <c r="BO1620" i="1"/>
  <c r="BO1621" i="1"/>
  <c r="BO1622" i="1"/>
  <c r="BO1623" i="1"/>
  <c r="BO1624" i="1"/>
  <c r="BO1625" i="1"/>
  <c r="BO1626" i="1"/>
  <c r="BO1627" i="1"/>
  <c r="BO1628" i="1"/>
  <c r="BO1629" i="1"/>
  <c r="BO1630" i="1"/>
  <c r="BO1631" i="1"/>
  <c r="BO1632" i="1"/>
  <c r="BO1633" i="1"/>
  <c r="BO1634" i="1"/>
  <c r="BO1635" i="1"/>
  <c r="BO1636" i="1"/>
  <c r="BO1637" i="1"/>
  <c r="BO1638" i="1"/>
  <c r="BO1639" i="1"/>
  <c r="BO1640" i="1"/>
  <c r="BO1641" i="1"/>
  <c r="BO1642" i="1"/>
  <c r="BO1643" i="1"/>
  <c r="BO1644" i="1"/>
  <c r="BO1645" i="1"/>
  <c r="BO1646" i="1"/>
  <c r="BO1647" i="1"/>
  <c r="BO1648" i="1"/>
  <c r="BO1649" i="1"/>
  <c r="BO1650" i="1"/>
  <c r="BO1651" i="1"/>
  <c r="BO1652" i="1"/>
  <c r="BO1653" i="1"/>
  <c r="BO1654" i="1"/>
  <c r="BO1655" i="1"/>
  <c r="BO1656" i="1"/>
  <c r="BO1657" i="1"/>
  <c r="BO1658" i="1"/>
  <c r="BO1659" i="1"/>
  <c r="BO1660" i="1"/>
  <c r="BO1661" i="1"/>
  <c r="BO1662" i="1"/>
  <c r="BO1663" i="1"/>
  <c r="BO1664" i="1"/>
  <c r="BO1665" i="1"/>
  <c r="BO1666" i="1"/>
  <c r="BO1667" i="1"/>
  <c r="BO1668" i="1"/>
  <c r="BO1669" i="1"/>
  <c r="BO1670" i="1"/>
  <c r="BO1671" i="1"/>
  <c r="BO1672" i="1"/>
  <c r="BO1673" i="1"/>
  <c r="BO1674" i="1"/>
  <c r="BO1675" i="1"/>
  <c r="BO1676" i="1"/>
  <c r="BO1677" i="1"/>
  <c r="BO1678" i="1"/>
  <c r="BO1679" i="1"/>
  <c r="BO1680" i="1"/>
  <c r="BO1681" i="1"/>
  <c r="BO1682" i="1"/>
  <c r="BO1683" i="1"/>
  <c r="BO1684" i="1"/>
  <c r="BO1685" i="1"/>
  <c r="BO1686" i="1"/>
  <c r="BO1687" i="1"/>
  <c r="BO1688" i="1"/>
  <c r="BO1689" i="1"/>
  <c r="BO1690" i="1"/>
  <c r="BO1691" i="1"/>
  <c r="BO1692" i="1"/>
  <c r="BO1693" i="1"/>
  <c r="BO1694" i="1"/>
  <c r="BO1695" i="1"/>
  <c r="BO1696" i="1"/>
  <c r="BO1697" i="1"/>
  <c r="BO1698" i="1"/>
  <c r="BO1699" i="1"/>
  <c r="BO1700" i="1"/>
  <c r="BO1701" i="1"/>
  <c r="BO1702" i="1"/>
  <c r="BO1703" i="1"/>
  <c r="BO1704" i="1"/>
  <c r="BO1705" i="1"/>
  <c r="BO1706" i="1"/>
  <c r="BO1707" i="1"/>
  <c r="BO1708" i="1"/>
  <c r="BO1709" i="1"/>
  <c r="BO1710" i="1"/>
  <c r="BO1711" i="1"/>
  <c r="BO1712" i="1"/>
  <c r="BO1713" i="1"/>
  <c r="BO1714" i="1"/>
  <c r="BO1715" i="1"/>
  <c r="BO1716" i="1"/>
  <c r="BO1717" i="1"/>
  <c r="BO1718" i="1"/>
  <c r="BO1719" i="1"/>
  <c r="BO1720" i="1"/>
  <c r="BO1721" i="1"/>
  <c r="BO1722" i="1"/>
  <c r="BO1723" i="1"/>
  <c r="BO1724" i="1"/>
  <c r="BO1725" i="1"/>
  <c r="BO1726" i="1"/>
  <c r="BO1727" i="1"/>
  <c r="BO1728" i="1"/>
  <c r="BO1729" i="1"/>
  <c r="BO1730" i="1"/>
  <c r="BO1731" i="1"/>
  <c r="BO1732" i="1"/>
  <c r="BO1733" i="1"/>
  <c r="BO1734" i="1"/>
  <c r="BO1735" i="1"/>
  <c r="BO1736" i="1"/>
  <c r="BO1737" i="1"/>
  <c r="BO1738" i="1"/>
  <c r="BO1739" i="1"/>
  <c r="BO1740" i="1"/>
  <c r="BO1741" i="1"/>
  <c r="BO1742" i="1"/>
  <c r="BO1743" i="1"/>
  <c r="BO1744" i="1"/>
  <c r="BO1745" i="1"/>
  <c r="BO1746" i="1"/>
  <c r="BO1747" i="1"/>
  <c r="BO1748" i="1"/>
  <c r="BO1749" i="1"/>
  <c r="BO1750" i="1"/>
  <c r="BO1751" i="1"/>
  <c r="BO1752" i="1"/>
  <c r="BO1753" i="1"/>
  <c r="BO1754" i="1"/>
  <c r="BO1755" i="1"/>
  <c r="BO1756" i="1"/>
  <c r="BO1757" i="1"/>
  <c r="BO1758" i="1"/>
  <c r="BO1759" i="1"/>
  <c r="BO1760" i="1"/>
  <c r="BO1761" i="1"/>
  <c r="BO1762" i="1"/>
  <c r="BO1763" i="1"/>
  <c r="BO1764" i="1"/>
  <c r="BO1765" i="1"/>
  <c r="BO1766" i="1"/>
  <c r="BO1767" i="1"/>
  <c r="BO1768" i="1"/>
  <c r="BO1769" i="1"/>
  <c r="BO1770" i="1"/>
  <c r="BO1771" i="1"/>
  <c r="BO1772" i="1"/>
  <c r="BO1773" i="1"/>
  <c r="BO1774" i="1"/>
  <c r="BO1775" i="1"/>
  <c r="BO1776" i="1"/>
  <c r="BO1777" i="1"/>
  <c r="BO1778" i="1"/>
  <c r="BO1779" i="1"/>
  <c r="BO1780" i="1"/>
  <c r="BO1781" i="1"/>
  <c r="BO1782" i="1"/>
  <c r="BO1783" i="1"/>
  <c r="BO1784" i="1"/>
  <c r="BO1785" i="1"/>
  <c r="BO1786" i="1"/>
  <c r="BO1787" i="1"/>
  <c r="BO1788" i="1"/>
  <c r="BO1789" i="1"/>
  <c r="BO1790" i="1"/>
  <c r="BO1791" i="1"/>
  <c r="BO1792" i="1"/>
  <c r="BO1793" i="1"/>
  <c r="BO1794" i="1"/>
  <c r="BO1795" i="1"/>
  <c r="BO1796" i="1"/>
  <c r="BO1797" i="1"/>
  <c r="BO1798" i="1"/>
  <c r="BO1799" i="1"/>
  <c r="BO1800" i="1"/>
  <c r="BO1801" i="1"/>
  <c r="BO1802" i="1"/>
  <c r="BO1803" i="1"/>
  <c r="BO1804" i="1"/>
  <c r="BO1805" i="1"/>
  <c r="BO1806" i="1"/>
  <c r="BO1807" i="1"/>
  <c r="BO1808" i="1"/>
  <c r="BO1809" i="1"/>
  <c r="BO18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N174" i="1"/>
  <c r="BN175" i="1"/>
  <c r="BN176" i="1"/>
  <c r="BN177" i="1"/>
  <c r="BN178" i="1"/>
  <c r="BN179" i="1"/>
  <c r="BN180" i="1"/>
  <c r="BN181" i="1"/>
  <c r="BN182" i="1"/>
  <c r="BN183" i="1"/>
  <c r="BN184" i="1"/>
  <c r="BN185" i="1"/>
  <c r="BN186" i="1"/>
  <c r="BN187" i="1"/>
  <c r="BN188" i="1"/>
  <c r="BN189" i="1"/>
  <c r="BN190" i="1"/>
  <c r="BN191" i="1"/>
  <c r="BN192" i="1"/>
  <c r="BN193" i="1"/>
  <c r="BN194" i="1"/>
  <c r="BN195" i="1"/>
  <c r="BN196" i="1"/>
  <c r="BN197" i="1"/>
  <c r="BN198" i="1"/>
  <c r="BN199" i="1"/>
  <c r="BN200" i="1"/>
  <c r="BN201" i="1"/>
  <c r="BN202" i="1"/>
  <c r="BN203" i="1"/>
  <c r="BN204" i="1"/>
  <c r="BN205" i="1"/>
  <c r="BN206" i="1"/>
  <c r="BN207" i="1"/>
  <c r="BN208" i="1"/>
  <c r="BN209" i="1"/>
  <c r="BN210" i="1"/>
  <c r="BN211" i="1"/>
  <c r="BN212" i="1"/>
  <c r="BN213" i="1"/>
  <c r="BN214" i="1"/>
  <c r="BN215" i="1"/>
  <c r="BN216" i="1"/>
  <c r="BN217" i="1"/>
  <c r="BN218" i="1"/>
  <c r="BN219" i="1"/>
  <c r="BN220" i="1"/>
  <c r="BN221" i="1"/>
  <c r="BN222" i="1"/>
  <c r="BN223" i="1"/>
  <c r="BN224" i="1"/>
  <c r="BN225" i="1"/>
  <c r="BN226" i="1"/>
  <c r="BN227" i="1"/>
  <c r="BN228" i="1"/>
  <c r="BN229" i="1"/>
  <c r="BN230" i="1"/>
  <c r="BN231" i="1"/>
  <c r="BN232" i="1"/>
  <c r="BN233" i="1"/>
  <c r="BN234" i="1"/>
  <c r="BN235" i="1"/>
  <c r="BN236" i="1"/>
  <c r="BN237" i="1"/>
  <c r="BN238" i="1"/>
  <c r="BN239" i="1"/>
  <c r="BN240" i="1"/>
  <c r="BN241" i="1"/>
  <c r="BN242" i="1"/>
  <c r="BN243" i="1"/>
  <c r="BN244" i="1"/>
  <c r="BN245" i="1"/>
  <c r="BN246" i="1"/>
  <c r="BN247" i="1"/>
  <c r="BN248" i="1"/>
  <c r="BN249" i="1"/>
  <c r="BN250" i="1"/>
  <c r="BN251" i="1"/>
  <c r="BN252" i="1"/>
  <c r="BN253" i="1"/>
  <c r="BN254" i="1"/>
  <c r="BN255" i="1"/>
  <c r="BN256" i="1"/>
  <c r="BN257" i="1"/>
  <c r="BN258" i="1"/>
  <c r="BN259" i="1"/>
  <c r="BN260" i="1"/>
  <c r="BN261" i="1"/>
  <c r="BN262" i="1"/>
  <c r="BN263" i="1"/>
  <c r="BN264" i="1"/>
  <c r="BN265" i="1"/>
  <c r="BN266" i="1"/>
  <c r="BN267" i="1"/>
  <c r="BN268" i="1"/>
  <c r="BN269" i="1"/>
  <c r="BN270" i="1"/>
  <c r="BN271" i="1"/>
  <c r="BN272" i="1"/>
  <c r="BN273" i="1"/>
  <c r="BN274" i="1"/>
  <c r="BN275" i="1"/>
  <c r="BN276" i="1"/>
  <c r="BN277" i="1"/>
  <c r="BN278" i="1"/>
  <c r="BN279" i="1"/>
  <c r="BN280" i="1"/>
  <c r="BN281" i="1"/>
  <c r="BN282" i="1"/>
  <c r="BN283" i="1"/>
  <c r="BN284" i="1"/>
  <c r="BN285" i="1"/>
  <c r="BN286" i="1"/>
  <c r="BN287" i="1"/>
  <c r="BN288" i="1"/>
  <c r="BN289" i="1"/>
  <c r="BN290" i="1"/>
  <c r="BN291" i="1"/>
  <c r="BN292" i="1"/>
  <c r="BN293" i="1"/>
  <c r="BN294" i="1"/>
  <c r="BN295" i="1"/>
  <c r="BN296" i="1"/>
  <c r="BN297" i="1"/>
  <c r="BN298" i="1"/>
  <c r="BN299" i="1"/>
  <c r="BN300" i="1"/>
  <c r="BN301" i="1"/>
  <c r="BN302" i="1"/>
  <c r="BN303" i="1"/>
  <c r="BN304" i="1"/>
  <c r="BN305" i="1"/>
  <c r="BN306" i="1"/>
  <c r="BN307" i="1"/>
  <c r="BN308" i="1"/>
  <c r="BN309" i="1"/>
  <c r="BN310" i="1"/>
  <c r="BN311" i="1"/>
  <c r="BN312" i="1"/>
  <c r="BN313" i="1"/>
  <c r="BN314" i="1"/>
  <c r="BN315" i="1"/>
  <c r="BN316" i="1"/>
  <c r="BN317" i="1"/>
  <c r="BN318" i="1"/>
  <c r="BN319" i="1"/>
  <c r="BN320" i="1"/>
  <c r="BN321" i="1"/>
  <c r="BN322" i="1"/>
  <c r="BN323" i="1"/>
  <c r="BN324" i="1"/>
  <c r="BN325" i="1"/>
  <c r="BN326" i="1"/>
  <c r="BN327" i="1"/>
  <c r="BN328" i="1"/>
  <c r="BN329" i="1"/>
  <c r="BN330" i="1"/>
  <c r="BN331" i="1"/>
  <c r="BN332" i="1"/>
  <c r="BN333" i="1"/>
  <c r="BN334" i="1"/>
  <c r="BN335" i="1"/>
  <c r="BN336" i="1"/>
  <c r="BN337" i="1"/>
  <c r="BN338" i="1"/>
  <c r="BN339" i="1"/>
  <c r="BN340" i="1"/>
  <c r="BN341" i="1"/>
  <c r="BN342" i="1"/>
  <c r="BN343" i="1"/>
  <c r="BN344" i="1"/>
  <c r="BN345" i="1"/>
  <c r="BN346" i="1"/>
  <c r="BN347" i="1"/>
  <c r="BN348" i="1"/>
  <c r="BN349" i="1"/>
  <c r="BN350" i="1"/>
  <c r="BN351" i="1"/>
  <c r="BN352" i="1"/>
  <c r="BN353" i="1"/>
  <c r="BN354" i="1"/>
  <c r="BN355" i="1"/>
  <c r="BN356" i="1"/>
  <c r="BN357" i="1"/>
  <c r="BN358" i="1"/>
  <c r="BN359" i="1"/>
  <c r="BN360" i="1"/>
  <c r="BN361" i="1"/>
  <c r="BN362" i="1"/>
  <c r="BN363" i="1"/>
  <c r="BN364" i="1"/>
  <c r="BN365" i="1"/>
  <c r="BN366" i="1"/>
  <c r="BN367" i="1"/>
  <c r="BN368" i="1"/>
  <c r="BN369" i="1"/>
  <c r="BN370" i="1"/>
  <c r="BN371" i="1"/>
  <c r="BN372" i="1"/>
  <c r="BN373" i="1"/>
  <c r="BN374" i="1"/>
  <c r="BN375" i="1"/>
  <c r="BN376" i="1"/>
  <c r="BN377" i="1"/>
  <c r="BN378" i="1"/>
  <c r="BN379" i="1"/>
  <c r="BN380" i="1"/>
  <c r="BN381" i="1"/>
  <c r="BN382" i="1"/>
  <c r="BN383" i="1"/>
  <c r="BN384" i="1"/>
  <c r="BN385" i="1"/>
  <c r="BN386" i="1"/>
  <c r="BN387" i="1"/>
  <c r="BN388" i="1"/>
  <c r="BN389" i="1"/>
  <c r="BN390" i="1"/>
  <c r="BN391" i="1"/>
  <c r="BN392" i="1"/>
  <c r="BN393" i="1"/>
  <c r="BN394" i="1"/>
  <c r="BN395" i="1"/>
  <c r="BN396" i="1"/>
  <c r="BN397" i="1"/>
  <c r="BN398" i="1"/>
  <c r="BN399" i="1"/>
  <c r="BN400" i="1"/>
  <c r="BN401" i="1"/>
  <c r="BN402" i="1"/>
  <c r="BN403" i="1"/>
  <c r="BN404" i="1"/>
  <c r="BN405" i="1"/>
  <c r="BN406" i="1"/>
  <c r="BN407" i="1"/>
  <c r="BN408" i="1"/>
  <c r="BN409" i="1"/>
  <c r="BN410" i="1"/>
  <c r="BN411" i="1"/>
  <c r="BN412" i="1"/>
  <c r="BN413" i="1"/>
  <c r="BN414" i="1"/>
  <c r="BN415" i="1"/>
  <c r="BN416" i="1"/>
  <c r="BN417" i="1"/>
  <c r="BN418" i="1"/>
  <c r="BN419" i="1"/>
  <c r="BN420" i="1"/>
  <c r="BN421" i="1"/>
  <c r="BN422" i="1"/>
  <c r="BN423" i="1"/>
  <c r="BN424" i="1"/>
  <c r="BN425" i="1"/>
  <c r="BN426" i="1"/>
  <c r="BN427" i="1"/>
  <c r="BN428" i="1"/>
  <c r="BN429" i="1"/>
  <c r="BN430" i="1"/>
  <c r="BN431" i="1"/>
  <c r="BN432" i="1"/>
  <c r="BN433" i="1"/>
  <c r="BN434" i="1"/>
  <c r="BN435" i="1"/>
  <c r="BN436" i="1"/>
  <c r="BN437" i="1"/>
  <c r="BN438" i="1"/>
  <c r="BN439" i="1"/>
  <c r="BN440" i="1"/>
  <c r="BN441" i="1"/>
  <c r="BN442" i="1"/>
  <c r="BN443" i="1"/>
  <c r="BN444" i="1"/>
  <c r="BN445" i="1"/>
  <c r="BN446" i="1"/>
  <c r="BN447" i="1"/>
  <c r="BN448" i="1"/>
  <c r="BN449" i="1"/>
  <c r="BN450" i="1"/>
  <c r="BN451" i="1"/>
  <c r="BN452" i="1"/>
  <c r="BN453" i="1"/>
  <c r="BN454" i="1"/>
  <c r="BN455" i="1"/>
  <c r="BN456" i="1"/>
  <c r="BN457" i="1"/>
  <c r="BN458" i="1"/>
  <c r="BN459" i="1"/>
  <c r="BN460" i="1"/>
  <c r="BN461" i="1"/>
  <c r="BN462" i="1"/>
  <c r="BN463" i="1"/>
  <c r="BN464" i="1"/>
  <c r="BN465" i="1"/>
  <c r="BN466" i="1"/>
  <c r="BN467" i="1"/>
  <c r="BN468" i="1"/>
  <c r="BN469" i="1"/>
  <c r="BN470" i="1"/>
  <c r="BN471" i="1"/>
  <c r="BN472" i="1"/>
  <c r="BN473" i="1"/>
  <c r="BN474" i="1"/>
  <c r="BN475" i="1"/>
  <c r="BN476" i="1"/>
  <c r="BN477" i="1"/>
  <c r="BN478" i="1"/>
  <c r="BN479" i="1"/>
  <c r="BN480" i="1"/>
  <c r="BN481" i="1"/>
  <c r="BN482" i="1"/>
  <c r="BN483" i="1"/>
  <c r="BN484" i="1"/>
  <c r="BN485" i="1"/>
  <c r="BN486" i="1"/>
  <c r="BN487" i="1"/>
  <c r="BN488" i="1"/>
  <c r="BN489" i="1"/>
  <c r="BN490" i="1"/>
  <c r="BN491" i="1"/>
  <c r="BN492" i="1"/>
  <c r="BN493" i="1"/>
  <c r="BN494" i="1"/>
  <c r="BN495" i="1"/>
  <c r="BN496" i="1"/>
  <c r="BN497" i="1"/>
  <c r="BN498" i="1"/>
  <c r="BN499" i="1"/>
  <c r="BN500" i="1"/>
  <c r="BN501" i="1"/>
  <c r="BN502" i="1"/>
  <c r="BN503" i="1"/>
  <c r="BN504" i="1"/>
  <c r="BN505" i="1"/>
  <c r="BN506" i="1"/>
  <c r="BN507" i="1"/>
  <c r="BN508" i="1"/>
  <c r="BN509" i="1"/>
  <c r="BN510" i="1"/>
  <c r="BN511" i="1"/>
  <c r="BN512" i="1"/>
  <c r="BN513" i="1"/>
  <c r="BN514" i="1"/>
  <c r="BN515" i="1"/>
  <c r="BN516" i="1"/>
  <c r="BN517" i="1"/>
  <c r="BN518" i="1"/>
  <c r="BN519" i="1"/>
  <c r="BN520" i="1"/>
  <c r="BN521" i="1"/>
  <c r="BN522" i="1"/>
  <c r="BN523" i="1"/>
  <c r="BN524" i="1"/>
  <c r="BN525" i="1"/>
  <c r="BN526" i="1"/>
  <c r="BN527" i="1"/>
  <c r="BN528" i="1"/>
  <c r="BN529" i="1"/>
  <c r="BN530" i="1"/>
  <c r="BN531" i="1"/>
  <c r="BN532" i="1"/>
  <c r="BN533" i="1"/>
  <c r="BN534" i="1"/>
  <c r="BN535" i="1"/>
  <c r="BN536" i="1"/>
  <c r="BN537" i="1"/>
  <c r="BN538" i="1"/>
  <c r="BN539" i="1"/>
  <c r="BN540" i="1"/>
  <c r="BN541" i="1"/>
  <c r="BN542" i="1"/>
  <c r="BN543" i="1"/>
  <c r="BN544" i="1"/>
  <c r="BN545" i="1"/>
  <c r="BN546" i="1"/>
  <c r="BN547" i="1"/>
  <c r="BN548" i="1"/>
  <c r="BN549" i="1"/>
  <c r="BN550" i="1"/>
  <c r="BN551" i="1"/>
  <c r="BN552" i="1"/>
  <c r="BN553" i="1"/>
  <c r="BN554" i="1"/>
  <c r="BN555" i="1"/>
  <c r="BN556" i="1"/>
  <c r="BN557" i="1"/>
  <c r="BN558" i="1"/>
  <c r="BN559" i="1"/>
  <c r="BN560" i="1"/>
  <c r="BN561" i="1"/>
  <c r="BN562" i="1"/>
  <c r="BN563" i="1"/>
  <c r="BN564" i="1"/>
  <c r="BN565" i="1"/>
  <c r="BN566" i="1"/>
  <c r="BN567" i="1"/>
  <c r="BN568" i="1"/>
  <c r="BN569" i="1"/>
  <c r="BN570" i="1"/>
  <c r="BN571" i="1"/>
  <c r="BN572" i="1"/>
  <c r="BN573" i="1"/>
  <c r="BN574" i="1"/>
  <c r="BN575" i="1"/>
  <c r="BN576" i="1"/>
  <c r="BN577" i="1"/>
  <c r="BN578" i="1"/>
  <c r="BN579" i="1"/>
  <c r="BN580" i="1"/>
  <c r="BN581" i="1"/>
  <c r="BN582" i="1"/>
  <c r="BN583" i="1"/>
  <c r="BN584" i="1"/>
  <c r="BN585" i="1"/>
  <c r="BN586" i="1"/>
  <c r="BN587" i="1"/>
  <c r="BN588" i="1"/>
  <c r="BN589" i="1"/>
  <c r="BN590" i="1"/>
  <c r="BN591" i="1"/>
  <c r="BN592" i="1"/>
  <c r="BN593" i="1"/>
  <c r="BN594" i="1"/>
  <c r="BN595" i="1"/>
  <c r="BN596" i="1"/>
  <c r="BN597" i="1"/>
  <c r="BN598" i="1"/>
  <c r="BN599" i="1"/>
  <c r="BN600" i="1"/>
  <c r="BN601" i="1"/>
  <c r="BN602" i="1"/>
  <c r="BN603" i="1"/>
  <c r="BN604" i="1"/>
  <c r="BN605" i="1"/>
  <c r="BN606" i="1"/>
  <c r="BN607" i="1"/>
  <c r="BN608" i="1"/>
  <c r="BN609" i="1"/>
  <c r="BN610" i="1"/>
  <c r="BN611" i="1"/>
  <c r="BN612" i="1"/>
  <c r="BN613" i="1"/>
  <c r="BN614" i="1"/>
  <c r="BN615" i="1"/>
  <c r="BN616" i="1"/>
  <c r="BN617" i="1"/>
  <c r="BN618" i="1"/>
  <c r="BN619" i="1"/>
  <c r="BN620" i="1"/>
  <c r="BN621" i="1"/>
  <c r="BN622" i="1"/>
  <c r="BN623" i="1"/>
  <c r="BN624" i="1"/>
  <c r="BN625" i="1"/>
  <c r="BN626" i="1"/>
  <c r="BN627" i="1"/>
  <c r="BN628" i="1"/>
  <c r="BN629" i="1"/>
  <c r="BN630" i="1"/>
  <c r="BN631" i="1"/>
  <c r="BN632" i="1"/>
  <c r="BN633" i="1"/>
  <c r="BN634" i="1"/>
  <c r="BN635" i="1"/>
  <c r="BN636" i="1"/>
  <c r="BN637" i="1"/>
  <c r="BN638" i="1"/>
  <c r="BN639" i="1"/>
  <c r="BN640" i="1"/>
  <c r="BN641" i="1"/>
  <c r="BN642" i="1"/>
  <c r="BN643" i="1"/>
  <c r="BN644" i="1"/>
  <c r="BN645" i="1"/>
  <c r="BN646" i="1"/>
  <c r="BN647" i="1"/>
  <c r="BN648" i="1"/>
  <c r="BN649" i="1"/>
  <c r="BN650" i="1"/>
  <c r="BN651" i="1"/>
  <c r="BN652" i="1"/>
  <c r="BN653" i="1"/>
  <c r="BN654" i="1"/>
  <c r="BN655" i="1"/>
  <c r="BN656" i="1"/>
  <c r="BN657" i="1"/>
  <c r="BN658" i="1"/>
  <c r="BN659" i="1"/>
  <c r="BN660" i="1"/>
  <c r="BN661" i="1"/>
  <c r="BN662" i="1"/>
  <c r="BN663" i="1"/>
  <c r="BN664" i="1"/>
  <c r="BN665" i="1"/>
  <c r="BN666" i="1"/>
  <c r="BN667" i="1"/>
  <c r="BN668" i="1"/>
  <c r="BN669" i="1"/>
  <c r="BN670" i="1"/>
  <c r="BN671" i="1"/>
  <c r="BN672" i="1"/>
  <c r="BN673" i="1"/>
  <c r="BN674" i="1"/>
  <c r="BN675" i="1"/>
  <c r="BN676" i="1"/>
  <c r="BN677" i="1"/>
  <c r="BN678" i="1"/>
  <c r="BN679" i="1"/>
  <c r="BN680" i="1"/>
  <c r="BN681" i="1"/>
  <c r="BN682" i="1"/>
  <c r="BN683" i="1"/>
  <c r="BN684" i="1"/>
  <c r="BN685" i="1"/>
  <c r="BN686" i="1"/>
  <c r="BN687" i="1"/>
  <c r="BN688" i="1"/>
  <c r="BN689" i="1"/>
  <c r="BN690" i="1"/>
  <c r="BN691" i="1"/>
  <c r="BN692" i="1"/>
  <c r="BN693" i="1"/>
  <c r="BN694" i="1"/>
  <c r="BN695" i="1"/>
  <c r="BN696" i="1"/>
  <c r="BN697" i="1"/>
  <c r="BN698" i="1"/>
  <c r="BN699" i="1"/>
  <c r="BN700" i="1"/>
  <c r="BN701" i="1"/>
  <c r="BN702" i="1"/>
  <c r="BN703" i="1"/>
  <c r="BN704" i="1"/>
  <c r="BN705" i="1"/>
  <c r="BN706" i="1"/>
  <c r="BN707" i="1"/>
  <c r="BN708" i="1"/>
  <c r="BN709" i="1"/>
  <c r="BN710" i="1"/>
  <c r="BN711" i="1"/>
  <c r="BN712" i="1"/>
  <c r="BN713" i="1"/>
  <c r="BN714" i="1"/>
  <c r="BN715" i="1"/>
  <c r="BN716" i="1"/>
  <c r="BN717" i="1"/>
  <c r="BN718" i="1"/>
  <c r="BN719" i="1"/>
  <c r="BN720" i="1"/>
  <c r="BN721" i="1"/>
  <c r="BN722" i="1"/>
  <c r="BN723" i="1"/>
  <c r="BN724" i="1"/>
  <c r="BN725" i="1"/>
  <c r="BN726" i="1"/>
  <c r="BN727" i="1"/>
  <c r="BN728" i="1"/>
  <c r="BN729" i="1"/>
  <c r="BN730" i="1"/>
  <c r="BN731" i="1"/>
  <c r="BN732" i="1"/>
  <c r="BN733" i="1"/>
  <c r="BN734" i="1"/>
  <c r="BN735" i="1"/>
  <c r="BN736" i="1"/>
  <c r="BN737" i="1"/>
  <c r="BN738" i="1"/>
  <c r="BN739" i="1"/>
  <c r="BN740" i="1"/>
  <c r="BN741" i="1"/>
  <c r="BN742" i="1"/>
  <c r="BN743" i="1"/>
  <c r="BN744" i="1"/>
  <c r="BN745" i="1"/>
  <c r="BN746" i="1"/>
  <c r="BN747" i="1"/>
  <c r="BN748" i="1"/>
  <c r="BN749" i="1"/>
  <c r="BN750" i="1"/>
  <c r="BN751" i="1"/>
  <c r="BN752" i="1"/>
  <c r="BN753" i="1"/>
  <c r="BN754" i="1"/>
  <c r="BN755" i="1"/>
  <c r="BN756" i="1"/>
  <c r="BN757" i="1"/>
  <c r="BN758" i="1"/>
  <c r="BN759" i="1"/>
  <c r="BN760" i="1"/>
  <c r="BN761" i="1"/>
  <c r="BN762" i="1"/>
  <c r="BN763" i="1"/>
  <c r="BN764" i="1"/>
  <c r="BN765" i="1"/>
  <c r="BN766" i="1"/>
  <c r="BN767" i="1"/>
  <c r="BN768" i="1"/>
  <c r="BN769" i="1"/>
  <c r="BN770" i="1"/>
  <c r="BN771" i="1"/>
  <c r="BN772" i="1"/>
  <c r="BN773" i="1"/>
  <c r="BN774" i="1"/>
  <c r="BN775" i="1"/>
  <c r="BN776" i="1"/>
  <c r="BN777" i="1"/>
  <c r="BN778" i="1"/>
  <c r="BN779" i="1"/>
  <c r="BN780" i="1"/>
  <c r="BN781" i="1"/>
  <c r="BN782" i="1"/>
  <c r="BN783" i="1"/>
  <c r="BN784" i="1"/>
  <c r="BN785" i="1"/>
  <c r="BN786" i="1"/>
  <c r="BN787" i="1"/>
  <c r="BN788" i="1"/>
  <c r="BN789" i="1"/>
  <c r="BN790" i="1"/>
  <c r="BN791" i="1"/>
  <c r="BN792" i="1"/>
  <c r="BN793" i="1"/>
  <c r="BN794" i="1"/>
  <c r="BN795" i="1"/>
  <c r="BN796" i="1"/>
  <c r="BN797" i="1"/>
  <c r="BN798" i="1"/>
  <c r="BN799" i="1"/>
  <c r="BN800" i="1"/>
  <c r="BN801" i="1"/>
  <c r="BN802" i="1"/>
  <c r="BN803" i="1"/>
  <c r="BN804" i="1"/>
  <c r="BN805" i="1"/>
  <c r="BN806" i="1"/>
  <c r="BN807" i="1"/>
  <c r="BN808" i="1"/>
  <c r="BN809" i="1"/>
  <c r="BN810" i="1"/>
  <c r="BN811" i="1"/>
  <c r="BN812" i="1"/>
  <c r="BN813" i="1"/>
  <c r="BN814" i="1"/>
  <c r="BN815" i="1"/>
  <c r="BN816" i="1"/>
  <c r="BN817" i="1"/>
  <c r="BN818" i="1"/>
  <c r="BN819" i="1"/>
  <c r="BN820" i="1"/>
  <c r="BN821" i="1"/>
  <c r="BN822" i="1"/>
  <c r="BN823" i="1"/>
  <c r="BN824" i="1"/>
  <c r="BN825" i="1"/>
  <c r="BN826" i="1"/>
  <c r="BN827" i="1"/>
  <c r="BN828" i="1"/>
  <c r="BN829" i="1"/>
  <c r="BN830" i="1"/>
  <c r="BN831" i="1"/>
  <c r="BN832" i="1"/>
  <c r="BN833" i="1"/>
  <c r="BN834" i="1"/>
  <c r="BN835" i="1"/>
  <c r="BN836" i="1"/>
  <c r="BN837" i="1"/>
  <c r="BN838" i="1"/>
  <c r="BN839" i="1"/>
  <c r="BN840" i="1"/>
  <c r="BN841" i="1"/>
  <c r="BN842" i="1"/>
  <c r="BN843" i="1"/>
  <c r="BN844" i="1"/>
  <c r="BN845" i="1"/>
  <c r="BN846" i="1"/>
  <c r="BN847" i="1"/>
  <c r="BN848" i="1"/>
  <c r="BN849" i="1"/>
  <c r="BN850" i="1"/>
  <c r="BN851" i="1"/>
  <c r="BN852" i="1"/>
  <c r="BN853" i="1"/>
  <c r="BN854" i="1"/>
  <c r="BN855" i="1"/>
  <c r="BN856" i="1"/>
  <c r="BN857" i="1"/>
  <c r="BN858" i="1"/>
  <c r="BN859" i="1"/>
  <c r="BN860" i="1"/>
  <c r="BN861" i="1"/>
  <c r="BN862" i="1"/>
  <c r="BN863" i="1"/>
  <c r="BN864" i="1"/>
  <c r="BN865" i="1"/>
  <c r="BN866" i="1"/>
  <c r="BN867" i="1"/>
  <c r="BN868" i="1"/>
  <c r="BN869" i="1"/>
  <c r="BN870" i="1"/>
  <c r="BN871" i="1"/>
  <c r="BN872" i="1"/>
  <c r="BN873" i="1"/>
  <c r="BN874" i="1"/>
  <c r="BN875" i="1"/>
  <c r="BN876" i="1"/>
  <c r="BN877" i="1"/>
  <c r="BN878" i="1"/>
  <c r="BN879" i="1"/>
  <c r="BN880" i="1"/>
  <c r="BN881" i="1"/>
  <c r="BN882" i="1"/>
  <c r="BN883" i="1"/>
  <c r="BN884" i="1"/>
  <c r="BN885" i="1"/>
  <c r="BN886" i="1"/>
  <c r="BN887" i="1"/>
  <c r="BN888" i="1"/>
  <c r="BN889" i="1"/>
  <c r="BN890" i="1"/>
  <c r="BN891" i="1"/>
  <c r="BN892" i="1"/>
  <c r="BN893" i="1"/>
  <c r="BN894" i="1"/>
  <c r="BN895" i="1"/>
  <c r="BN896" i="1"/>
  <c r="BN897" i="1"/>
  <c r="BN898" i="1"/>
  <c r="BN899" i="1"/>
  <c r="BN900" i="1"/>
  <c r="BN901" i="1"/>
  <c r="BN902" i="1"/>
  <c r="BN903" i="1"/>
  <c r="BN904" i="1"/>
  <c r="BN905" i="1"/>
  <c r="BN906" i="1"/>
  <c r="BN907" i="1"/>
  <c r="BN908" i="1"/>
  <c r="BN909" i="1"/>
  <c r="BN910" i="1"/>
  <c r="BN911" i="1"/>
  <c r="BN912" i="1"/>
  <c r="BN913" i="1"/>
  <c r="BN914" i="1"/>
  <c r="BN915" i="1"/>
  <c r="BN916" i="1"/>
  <c r="BN917" i="1"/>
  <c r="BN918" i="1"/>
  <c r="BN919" i="1"/>
  <c r="BN920" i="1"/>
  <c r="BN921" i="1"/>
  <c r="BN922" i="1"/>
  <c r="BN923" i="1"/>
  <c r="BN924" i="1"/>
  <c r="BN925" i="1"/>
  <c r="BN926" i="1"/>
  <c r="BN927" i="1"/>
  <c r="BN928" i="1"/>
  <c r="BN929" i="1"/>
  <c r="BN930" i="1"/>
  <c r="BN931" i="1"/>
  <c r="BN932" i="1"/>
  <c r="BN933" i="1"/>
  <c r="BN934" i="1"/>
  <c r="BN935" i="1"/>
  <c r="BN936" i="1"/>
  <c r="BN937" i="1"/>
  <c r="BN938" i="1"/>
  <c r="BN939" i="1"/>
  <c r="BN940" i="1"/>
  <c r="BN941" i="1"/>
  <c r="BN942" i="1"/>
  <c r="BN943" i="1"/>
  <c r="BN944" i="1"/>
  <c r="BN945" i="1"/>
  <c r="BN946" i="1"/>
  <c r="BN947" i="1"/>
  <c r="BN948" i="1"/>
  <c r="BN949" i="1"/>
  <c r="BN950" i="1"/>
  <c r="BN951" i="1"/>
  <c r="BN952" i="1"/>
  <c r="BN953" i="1"/>
  <c r="BN954" i="1"/>
  <c r="BN955" i="1"/>
  <c r="BN956" i="1"/>
  <c r="BN957" i="1"/>
  <c r="BN958" i="1"/>
  <c r="BN959" i="1"/>
  <c r="BN960" i="1"/>
  <c r="BN961" i="1"/>
  <c r="BN962" i="1"/>
  <c r="BN963" i="1"/>
  <c r="BN964" i="1"/>
  <c r="BN965" i="1"/>
  <c r="BN966" i="1"/>
  <c r="BN967" i="1"/>
  <c r="BN968" i="1"/>
  <c r="BN969" i="1"/>
  <c r="BN970" i="1"/>
  <c r="BN971" i="1"/>
  <c r="BN972" i="1"/>
  <c r="BN973" i="1"/>
  <c r="BN974" i="1"/>
  <c r="BN975" i="1"/>
  <c r="BN976" i="1"/>
  <c r="BN977" i="1"/>
  <c r="BN978" i="1"/>
  <c r="BN979" i="1"/>
  <c r="BN980" i="1"/>
  <c r="BN981" i="1"/>
  <c r="BN982" i="1"/>
  <c r="BN983" i="1"/>
  <c r="BN984" i="1"/>
  <c r="BN985" i="1"/>
  <c r="BN986" i="1"/>
  <c r="BN987" i="1"/>
  <c r="BN988" i="1"/>
  <c r="BN989" i="1"/>
  <c r="BN990" i="1"/>
  <c r="BN991" i="1"/>
  <c r="BN992" i="1"/>
  <c r="BN993" i="1"/>
  <c r="BN994" i="1"/>
  <c r="BN995" i="1"/>
  <c r="BN996" i="1"/>
  <c r="BN997" i="1"/>
  <c r="BN998" i="1"/>
  <c r="BN999" i="1"/>
  <c r="BN1000" i="1"/>
  <c r="BN1001" i="1"/>
  <c r="BN1002" i="1"/>
  <c r="BN1003" i="1"/>
  <c r="BN1004" i="1"/>
  <c r="BN1005" i="1"/>
  <c r="BN1006" i="1"/>
  <c r="BN1007" i="1"/>
  <c r="BN1008" i="1"/>
  <c r="BN1009" i="1"/>
  <c r="BN1010" i="1"/>
  <c r="BN1011" i="1"/>
  <c r="BN1012" i="1"/>
  <c r="BN1013" i="1"/>
  <c r="BN1014" i="1"/>
  <c r="BN1015" i="1"/>
  <c r="BN1016" i="1"/>
  <c r="BN1017" i="1"/>
  <c r="BN1018" i="1"/>
  <c r="BN1019" i="1"/>
  <c r="BN1020" i="1"/>
  <c r="BN1021" i="1"/>
  <c r="BN1022" i="1"/>
  <c r="BN1023" i="1"/>
  <c r="BN1024" i="1"/>
  <c r="BN1025" i="1"/>
  <c r="BN1026" i="1"/>
  <c r="BN1027" i="1"/>
  <c r="BN1028" i="1"/>
  <c r="BN1029" i="1"/>
  <c r="BN1030" i="1"/>
  <c r="BN1031" i="1"/>
  <c r="BN1032" i="1"/>
  <c r="BN1033" i="1"/>
  <c r="BN1034" i="1"/>
  <c r="BN1035" i="1"/>
  <c r="BN1036" i="1"/>
  <c r="BN1037" i="1"/>
  <c r="BN1038" i="1"/>
  <c r="BN1039" i="1"/>
  <c r="BN1040" i="1"/>
  <c r="BN1041" i="1"/>
  <c r="BN1042" i="1"/>
  <c r="BN1043" i="1"/>
  <c r="BN1044" i="1"/>
  <c r="BN1045" i="1"/>
  <c r="BN1046" i="1"/>
  <c r="BN1047" i="1"/>
  <c r="BN1048" i="1"/>
  <c r="BN1049" i="1"/>
  <c r="BN1050" i="1"/>
  <c r="BN1051" i="1"/>
  <c r="BN1052" i="1"/>
  <c r="BN1053" i="1"/>
  <c r="BN1054" i="1"/>
  <c r="BN1055" i="1"/>
  <c r="BN1056" i="1"/>
  <c r="BN1057" i="1"/>
  <c r="BN1058" i="1"/>
  <c r="BN1059" i="1"/>
  <c r="BN1060" i="1"/>
  <c r="BN1061" i="1"/>
  <c r="BN1062" i="1"/>
  <c r="BN1063" i="1"/>
  <c r="BN1064" i="1"/>
  <c r="BN1065" i="1"/>
  <c r="BN1066" i="1"/>
  <c r="BN1067" i="1"/>
  <c r="BN1068" i="1"/>
  <c r="BN1069" i="1"/>
  <c r="BN1070" i="1"/>
  <c r="BN1071" i="1"/>
  <c r="BN1072" i="1"/>
  <c r="BN1073" i="1"/>
  <c r="BN1074" i="1"/>
  <c r="BN1075" i="1"/>
  <c r="BN1076" i="1"/>
  <c r="BN1077" i="1"/>
  <c r="BN1078" i="1"/>
  <c r="BN1079" i="1"/>
  <c r="BN1080" i="1"/>
  <c r="BN1081" i="1"/>
  <c r="BN1082" i="1"/>
  <c r="BN1083" i="1"/>
  <c r="BN1084" i="1"/>
  <c r="BN1085" i="1"/>
  <c r="BN1086" i="1"/>
  <c r="BN1087" i="1"/>
  <c r="BN1088" i="1"/>
  <c r="BN1089" i="1"/>
  <c r="BN1090" i="1"/>
  <c r="BN1091" i="1"/>
  <c r="BN1092" i="1"/>
  <c r="BN1093" i="1"/>
  <c r="BN1094" i="1"/>
  <c r="BN1095" i="1"/>
  <c r="BN1096" i="1"/>
  <c r="BN1097" i="1"/>
  <c r="BN1098" i="1"/>
  <c r="BN1099" i="1"/>
  <c r="BN1100" i="1"/>
  <c r="BN1101" i="1"/>
  <c r="BN1102" i="1"/>
  <c r="BN1103" i="1"/>
  <c r="BN1104" i="1"/>
  <c r="BN1105" i="1"/>
  <c r="BN1106" i="1"/>
  <c r="BN1107" i="1"/>
  <c r="BN1108" i="1"/>
  <c r="BN1109" i="1"/>
  <c r="BN1110" i="1"/>
  <c r="BN1111" i="1"/>
  <c r="BN1112" i="1"/>
  <c r="BN1113" i="1"/>
  <c r="BN1114" i="1"/>
  <c r="BN1115" i="1"/>
  <c r="BN1116" i="1"/>
  <c r="BN1117" i="1"/>
  <c r="BN1118" i="1"/>
  <c r="BN1119" i="1"/>
  <c r="BN1120" i="1"/>
  <c r="BN1121" i="1"/>
  <c r="BN1122" i="1"/>
  <c r="BN1123" i="1"/>
  <c r="BN1124" i="1"/>
  <c r="BN1125" i="1"/>
  <c r="BN1126" i="1"/>
  <c r="BN1127" i="1"/>
  <c r="BN1128" i="1"/>
  <c r="BN1129" i="1"/>
  <c r="BN1130" i="1"/>
  <c r="BN1131" i="1"/>
  <c r="BN1132" i="1"/>
  <c r="BN1133" i="1"/>
  <c r="BN1134" i="1"/>
  <c r="BN1135" i="1"/>
  <c r="BN1136" i="1"/>
  <c r="BN1137" i="1"/>
  <c r="BN1138" i="1"/>
  <c r="BN1139" i="1"/>
  <c r="BN1140" i="1"/>
  <c r="BN1141" i="1"/>
  <c r="BN1142" i="1"/>
  <c r="BN1143" i="1"/>
  <c r="BN1144" i="1"/>
  <c r="BN1145" i="1"/>
  <c r="BN1146" i="1"/>
  <c r="BN1147" i="1"/>
  <c r="BN1148" i="1"/>
  <c r="BN1149" i="1"/>
  <c r="BN1150" i="1"/>
  <c r="BN1151" i="1"/>
  <c r="BN1152" i="1"/>
  <c r="BN1153" i="1"/>
  <c r="BN1154" i="1"/>
  <c r="BN1155" i="1"/>
  <c r="BN1156" i="1"/>
  <c r="BN1157" i="1"/>
  <c r="BN1158" i="1"/>
  <c r="BN1159" i="1"/>
  <c r="BN1160" i="1"/>
  <c r="BN1161" i="1"/>
  <c r="BN1162" i="1"/>
  <c r="BN1163" i="1"/>
  <c r="BN1164" i="1"/>
  <c r="BN1165" i="1"/>
  <c r="BN1166" i="1"/>
  <c r="BN1167" i="1"/>
  <c r="BN1168" i="1"/>
  <c r="BN1169" i="1"/>
  <c r="BN1170" i="1"/>
  <c r="BN1171" i="1"/>
  <c r="BN1172" i="1"/>
  <c r="BN1173" i="1"/>
  <c r="BN1174" i="1"/>
  <c r="BN1175" i="1"/>
  <c r="BN1176" i="1"/>
  <c r="BN1177" i="1"/>
  <c r="BN1178" i="1"/>
  <c r="BN1179" i="1"/>
  <c r="BN1180" i="1"/>
  <c r="BN1181" i="1"/>
  <c r="BN1182" i="1"/>
  <c r="BN1183" i="1"/>
  <c r="BN1184" i="1"/>
  <c r="BN1185" i="1"/>
  <c r="BN1186" i="1"/>
  <c r="BN1187" i="1"/>
  <c r="BN1188" i="1"/>
  <c r="BN1189" i="1"/>
  <c r="BN1190" i="1"/>
  <c r="BN1191" i="1"/>
  <c r="BN1192" i="1"/>
  <c r="BN1193" i="1"/>
  <c r="BN1194" i="1"/>
  <c r="BN1195" i="1"/>
  <c r="BN1196" i="1"/>
  <c r="BN1197" i="1"/>
  <c r="BN1198" i="1"/>
  <c r="BN1199" i="1"/>
  <c r="BN1200" i="1"/>
  <c r="BN1201" i="1"/>
  <c r="BN1202" i="1"/>
  <c r="BN1203" i="1"/>
  <c r="BN1204" i="1"/>
  <c r="BN1205" i="1"/>
  <c r="BN1206" i="1"/>
  <c r="BN1207" i="1"/>
  <c r="BN1208" i="1"/>
  <c r="BN1209" i="1"/>
  <c r="BN1210" i="1"/>
  <c r="BN1211" i="1"/>
  <c r="BN1212" i="1"/>
  <c r="BN1213" i="1"/>
  <c r="BN1214" i="1"/>
  <c r="BN1215" i="1"/>
  <c r="BN1216" i="1"/>
  <c r="BN1217" i="1"/>
  <c r="BN1218" i="1"/>
  <c r="BN1219" i="1"/>
  <c r="BN1220" i="1"/>
  <c r="BN1221" i="1"/>
  <c r="BN1222" i="1"/>
  <c r="BN1223" i="1"/>
  <c r="BN1224" i="1"/>
  <c r="BN1225" i="1"/>
  <c r="BN1226" i="1"/>
  <c r="BN1227" i="1"/>
  <c r="BN1228" i="1"/>
  <c r="BN1229" i="1"/>
  <c r="BN1230" i="1"/>
  <c r="BN1231" i="1"/>
  <c r="BN1232" i="1"/>
  <c r="BN1233" i="1"/>
  <c r="BN1234" i="1"/>
  <c r="BN1235" i="1"/>
  <c r="BN1236" i="1"/>
  <c r="BN1237" i="1"/>
  <c r="BN1238" i="1"/>
  <c r="BN1239" i="1"/>
  <c r="BN1240" i="1"/>
  <c r="BN1241" i="1"/>
  <c r="BN1242" i="1"/>
  <c r="BN1243" i="1"/>
  <c r="BN1244" i="1"/>
  <c r="BN1245" i="1"/>
  <c r="BN1246" i="1"/>
  <c r="BN1247" i="1"/>
  <c r="BN1248" i="1"/>
  <c r="BN1249" i="1"/>
  <c r="BN1250" i="1"/>
  <c r="BN1251" i="1"/>
  <c r="BN1252" i="1"/>
  <c r="BN1253" i="1"/>
  <c r="BN1254" i="1"/>
  <c r="BN1255" i="1"/>
  <c r="BN1256" i="1"/>
  <c r="BN1257" i="1"/>
  <c r="BN1258" i="1"/>
  <c r="BN1259" i="1"/>
  <c r="BN1260" i="1"/>
  <c r="BN1261" i="1"/>
  <c r="BN1262" i="1"/>
  <c r="BN1263" i="1"/>
  <c r="BN1264" i="1"/>
  <c r="BN1265" i="1"/>
  <c r="BN1266" i="1"/>
  <c r="BN1267" i="1"/>
  <c r="BN1268" i="1"/>
  <c r="BN1269" i="1"/>
  <c r="BN1270" i="1"/>
  <c r="BN1271" i="1"/>
  <c r="BN1272" i="1"/>
  <c r="BN1273" i="1"/>
  <c r="BN1274" i="1"/>
  <c r="BN1275" i="1"/>
  <c r="BN1276" i="1"/>
  <c r="BN1277" i="1"/>
  <c r="BN1278" i="1"/>
  <c r="BN1279" i="1"/>
  <c r="BN1280" i="1"/>
  <c r="BN1281" i="1"/>
  <c r="BN1282" i="1"/>
  <c r="BN1283" i="1"/>
  <c r="BN1284" i="1"/>
  <c r="BN1285" i="1"/>
  <c r="BN1286" i="1"/>
  <c r="BN1287" i="1"/>
  <c r="BN1288" i="1"/>
  <c r="BN1289" i="1"/>
  <c r="BN1290" i="1"/>
  <c r="BN1291" i="1"/>
  <c r="BN1292" i="1"/>
  <c r="BN1293" i="1"/>
  <c r="BN1294" i="1"/>
  <c r="BN1295" i="1"/>
  <c r="BN1296" i="1"/>
  <c r="BN1297" i="1"/>
  <c r="BN1298" i="1"/>
  <c r="BN1299" i="1"/>
  <c r="BN1300" i="1"/>
  <c r="BN1301" i="1"/>
  <c r="BN1302" i="1"/>
  <c r="BN1303" i="1"/>
  <c r="BN1304" i="1"/>
  <c r="BN1305" i="1"/>
  <c r="BN1306" i="1"/>
  <c r="BN1307" i="1"/>
  <c r="BN1308" i="1"/>
  <c r="BN1309" i="1"/>
  <c r="BN1310" i="1"/>
  <c r="BN1311" i="1"/>
  <c r="BN1312" i="1"/>
  <c r="BN1313" i="1"/>
  <c r="BN1314" i="1"/>
  <c r="BN1315" i="1"/>
  <c r="BN1316" i="1"/>
  <c r="BN1317" i="1"/>
  <c r="BN1318" i="1"/>
  <c r="BN1319" i="1"/>
  <c r="BN1320" i="1"/>
  <c r="BN1321" i="1"/>
  <c r="BN1322" i="1"/>
  <c r="BN1323" i="1"/>
  <c r="BN1324" i="1"/>
  <c r="BN1325" i="1"/>
  <c r="BN1326" i="1"/>
  <c r="BN1327" i="1"/>
  <c r="BN1328" i="1"/>
  <c r="BN1329" i="1"/>
  <c r="BN1330" i="1"/>
  <c r="BN1331" i="1"/>
  <c r="BN1332" i="1"/>
  <c r="BN1333" i="1"/>
  <c r="BN1334" i="1"/>
  <c r="BN1335" i="1"/>
  <c r="BN1336" i="1"/>
  <c r="BN1337" i="1"/>
  <c r="BN1338" i="1"/>
  <c r="BN1339" i="1"/>
  <c r="BN1340" i="1"/>
  <c r="BN1341" i="1"/>
  <c r="BN1342" i="1"/>
  <c r="BN1343" i="1"/>
  <c r="BN1344" i="1"/>
  <c r="BN1345" i="1"/>
  <c r="BN1346" i="1"/>
  <c r="BN1347" i="1"/>
  <c r="BN1348" i="1"/>
  <c r="BN1349" i="1"/>
  <c r="BN1350" i="1"/>
  <c r="BN1351" i="1"/>
  <c r="BN1352" i="1"/>
  <c r="BN1353" i="1"/>
  <c r="BN1354" i="1"/>
  <c r="BN1355" i="1"/>
  <c r="BN1356" i="1"/>
  <c r="BN1357" i="1"/>
  <c r="BN1358" i="1"/>
  <c r="BN1359" i="1"/>
  <c r="BN1360" i="1"/>
  <c r="BN1361" i="1"/>
  <c r="BN1362" i="1"/>
  <c r="BN1363" i="1"/>
  <c r="BN1364" i="1"/>
  <c r="BN1365" i="1"/>
  <c r="BN1366" i="1"/>
  <c r="BN1367" i="1"/>
  <c r="BN1368" i="1"/>
  <c r="BN1369" i="1"/>
  <c r="BN1370" i="1"/>
  <c r="BN1371" i="1"/>
  <c r="BN1372" i="1"/>
  <c r="BN1373" i="1"/>
  <c r="BN1374" i="1"/>
  <c r="BN1375" i="1"/>
  <c r="BN1376" i="1"/>
  <c r="BN1377" i="1"/>
  <c r="BN1378" i="1"/>
  <c r="BN1379" i="1"/>
  <c r="BN1380" i="1"/>
  <c r="BN1381" i="1"/>
  <c r="BN1382" i="1"/>
  <c r="BN1383" i="1"/>
  <c r="BN1384" i="1"/>
  <c r="BN1385" i="1"/>
  <c r="BN1386" i="1"/>
  <c r="BN1387" i="1"/>
  <c r="BN1388" i="1"/>
  <c r="BN1389" i="1"/>
  <c r="BN1390" i="1"/>
  <c r="BN1391" i="1"/>
  <c r="BN1392" i="1"/>
  <c r="BN1393" i="1"/>
  <c r="BN1394" i="1"/>
  <c r="BN1395" i="1"/>
  <c r="BN1396" i="1"/>
  <c r="BN1397" i="1"/>
  <c r="BN1398" i="1"/>
  <c r="BN1399" i="1"/>
  <c r="BN1400" i="1"/>
  <c r="BN1401" i="1"/>
  <c r="BN1402" i="1"/>
  <c r="BN1403" i="1"/>
  <c r="BN1404" i="1"/>
  <c r="BN1405" i="1"/>
  <c r="BN1406" i="1"/>
  <c r="BN1407" i="1"/>
  <c r="BN1408" i="1"/>
  <c r="BN1409" i="1"/>
  <c r="BN1410" i="1"/>
  <c r="BN1411" i="1"/>
  <c r="BN1412" i="1"/>
  <c r="BN1413" i="1"/>
  <c r="BN1414" i="1"/>
  <c r="BN1415" i="1"/>
  <c r="BN1416" i="1"/>
  <c r="BN1417" i="1"/>
  <c r="BN1418" i="1"/>
  <c r="BN1419" i="1"/>
  <c r="BN1420" i="1"/>
  <c r="BN1421" i="1"/>
  <c r="BN1422" i="1"/>
  <c r="BN1423" i="1"/>
  <c r="BN1424" i="1"/>
  <c r="BN1425" i="1"/>
  <c r="BN1426" i="1"/>
  <c r="BN1427" i="1"/>
  <c r="BN1428" i="1"/>
  <c r="BN1429" i="1"/>
  <c r="BN1430" i="1"/>
  <c r="BN1431" i="1"/>
  <c r="BN1432" i="1"/>
  <c r="BN1433" i="1"/>
  <c r="BN1434" i="1"/>
  <c r="BN1435" i="1"/>
  <c r="BN1436" i="1"/>
  <c r="BN1437" i="1"/>
  <c r="BN1438" i="1"/>
  <c r="BN1439" i="1"/>
  <c r="BN1440" i="1"/>
  <c r="BN1441" i="1"/>
  <c r="BN1442" i="1"/>
  <c r="BN1443" i="1"/>
  <c r="BN1444" i="1"/>
  <c r="BN1445" i="1"/>
  <c r="BN1446" i="1"/>
  <c r="BN1447" i="1"/>
  <c r="BN1448" i="1"/>
  <c r="BN1449" i="1"/>
  <c r="BN1450" i="1"/>
  <c r="BN1451" i="1"/>
  <c r="BN1452" i="1"/>
  <c r="BN1453" i="1"/>
  <c r="BN1454" i="1"/>
  <c r="BN1455" i="1"/>
  <c r="BN1456" i="1"/>
  <c r="BN1457" i="1"/>
  <c r="BN1458" i="1"/>
  <c r="BN1459" i="1"/>
  <c r="BN1460" i="1"/>
  <c r="BN1461" i="1"/>
  <c r="BN1462" i="1"/>
  <c r="BN1463" i="1"/>
  <c r="BN1464" i="1"/>
  <c r="BN1465" i="1"/>
  <c r="BN1466" i="1"/>
  <c r="BN1467" i="1"/>
  <c r="BN1468" i="1"/>
  <c r="BN1469" i="1"/>
  <c r="BN1470" i="1"/>
  <c r="BN1471" i="1"/>
  <c r="BN1472" i="1"/>
  <c r="BN1473" i="1"/>
  <c r="BN1474" i="1"/>
  <c r="BN1475" i="1"/>
  <c r="BN1476" i="1"/>
  <c r="BN1477" i="1"/>
  <c r="BN1478" i="1"/>
  <c r="BN1479" i="1"/>
  <c r="BN1480" i="1"/>
  <c r="BN1481" i="1"/>
  <c r="BN1482" i="1"/>
  <c r="BN1483" i="1"/>
  <c r="BN1484" i="1"/>
  <c r="BN1485" i="1"/>
  <c r="BN1486" i="1"/>
  <c r="BN1487" i="1"/>
  <c r="BN1488" i="1"/>
  <c r="BN1489" i="1"/>
  <c r="BN1490" i="1"/>
  <c r="BN1491" i="1"/>
  <c r="BN1492" i="1"/>
  <c r="BN1493" i="1"/>
  <c r="BN1494" i="1"/>
  <c r="BN1495" i="1"/>
  <c r="BN1496" i="1"/>
  <c r="BN1497" i="1"/>
  <c r="BN1498" i="1"/>
  <c r="BN1499" i="1"/>
  <c r="BN1500" i="1"/>
  <c r="BN1501" i="1"/>
  <c r="BN1502" i="1"/>
  <c r="BN1503" i="1"/>
  <c r="BN1504" i="1"/>
  <c r="BN1505" i="1"/>
  <c r="BN1506" i="1"/>
  <c r="BN1507" i="1"/>
  <c r="BN1508" i="1"/>
  <c r="BN1509" i="1"/>
  <c r="BN1510" i="1"/>
  <c r="BN1511" i="1"/>
  <c r="BN1512" i="1"/>
  <c r="BN1513" i="1"/>
  <c r="BN1514" i="1"/>
  <c r="BN1515" i="1"/>
  <c r="BN1516" i="1"/>
  <c r="BN1517" i="1"/>
  <c r="BN1518" i="1"/>
  <c r="BN1519" i="1"/>
  <c r="BN1520" i="1"/>
  <c r="BN1521" i="1"/>
  <c r="BN1522" i="1"/>
  <c r="BN1523" i="1"/>
  <c r="BN1524" i="1"/>
  <c r="BN1525" i="1"/>
  <c r="BN1526" i="1"/>
  <c r="BN1527" i="1"/>
  <c r="BN1528" i="1"/>
  <c r="BN1529" i="1"/>
  <c r="BN1530" i="1"/>
  <c r="BN1531" i="1"/>
  <c r="BN1532" i="1"/>
  <c r="BN1533" i="1"/>
  <c r="BN1534" i="1"/>
  <c r="BN1535" i="1"/>
  <c r="BN1536" i="1"/>
  <c r="BN1537" i="1"/>
  <c r="BN1538" i="1"/>
  <c r="BN1539" i="1"/>
  <c r="BN1540" i="1"/>
  <c r="BN1541" i="1"/>
  <c r="BN1542" i="1"/>
  <c r="BN1543" i="1"/>
  <c r="BN1544" i="1"/>
  <c r="BN1545" i="1"/>
  <c r="BN1546" i="1"/>
  <c r="BN1547" i="1"/>
  <c r="BN1548" i="1"/>
  <c r="BN1549" i="1"/>
  <c r="BN1550" i="1"/>
  <c r="BN1551" i="1"/>
  <c r="BN1552" i="1"/>
  <c r="BN1553" i="1"/>
  <c r="BN1554" i="1"/>
  <c r="BN1555" i="1"/>
  <c r="BN1556" i="1"/>
  <c r="BN1557" i="1"/>
  <c r="BN1558" i="1"/>
  <c r="BN1559" i="1"/>
  <c r="BN1560" i="1"/>
  <c r="BN1561" i="1"/>
  <c r="BN1562" i="1"/>
  <c r="BN1563" i="1"/>
  <c r="BN1564" i="1"/>
  <c r="BN1565" i="1"/>
  <c r="BN1566" i="1"/>
  <c r="BN1567" i="1"/>
  <c r="BN1568" i="1"/>
  <c r="BN1569" i="1"/>
  <c r="BN1570" i="1"/>
  <c r="BN1571" i="1"/>
  <c r="BN1572" i="1"/>
  <c r="BN1573" i="1"/>
  <c r="BN1574" i="1"/>
  <c r="BN1575" i="1"/>
  <c r="BN1576" i="1"/>
  <c r="BN1577" i="1"/>
  <c r="BN1578" i="1"/>
  <c r="BN1579" i="1"/>
  <c r="BN1580" i="1"/>
  <c r="BN1581" i="1"/>
  <c r="BN1582" i="1"/>
  <c r="BN1583" i="1"/>
  <c r="BN1584" i="1"/>
  <c r="BN1585" i="1"/>
  <c r="BN1586" i="1"/>
  <c r="BN1587" i="1"/>
  <c r="BN1588" i="1"/>
  <c r="BN1589" i="1"/>
  <c r="BN1590" i="1"/>
  <c r="BN1591" i="1"/>
  <c r="BN1592" i="1"/>
  <c r="BN1593" i="1"/>
  <c r="BN1594" i="1"/>
  <c r="BN1595" i="1"/>
  <c r="BN1596" i="1"/>
  <c r="BN1597" i="1"/>
  <c r="BN1598" i="1"/>
  <c r="BN1599" i="1"/>
  <c r="BN1600" i="1"/>
  <c r="BN1601" i="1"/>
  <c r="BN1602" i="1"/>
  <c r="BN1603" i="1"/>
  <c r="BN1604" i="1"/>
  <c r="BN1605" i="1"/>
  <c r="BN1606" i="1"/>
  <c r="BN1607" i="1"/>
  <c r="BN1608" i="1"/>
  <c r="BN1609" i="1"/>
  <c r="BN1610" i="1"/>
  <c r="BN1611" i="1"/>
  <c r="BN1612" i="1"/>
  <c r="BN1613" i="1"/>
  <c r="BN1614" i="1"/>
  <c r="BN1615" i="1"/>
  <c r="BN1616" i="1"/>
  <c r="BN1617" i="1"/>
  <c r="BN1618" i="1"/>
  <c r="BN1619" i="1"/>
  <c r="BN1620" i="1"/>
  <c r="BN1621" i="1"/>
  <c r="BN1622" i="1"/>
  <c r="BN1623" i="1"/>
  <c r="BN1624" i="1"/>
  <c r="BN1625" i="1"/>
  <c r="BN1626" i="1"/>
  <c r="BN1627" i="1"/>
  <c r="BN1628" i="1"/>
  <c r="BN1629" i="1"/>
  <c r="BN1630" i="1"/>
  <c r="BN1631" i="1"/>
  <c r="BN1632" i="1"/>
  <c r="BN1633" i="1"/>
  <c r="BN1634" i="1"/>
  <c r="BN1635" i="1"/>
  <c r="BN1636" i="1"/>
  <c r="BN1637" i="1"/>
  <c r="BN1638" i="1"/>
  <c r="BN1639" i="1"/>
  <c r="BN1640" i="1"/>
  <c r="BN1641" i="1"/>
  <c r="BN1642" i="1"/>
  <c r="BN1643" i="1"/>
  <c r="BN1644" i="1"/>
  <c r="BN1645" i="1"/>
  <c r="BN1646" i="1"/>
  <c r="BN1647" i="1"/>
  <c r="BN1648" i="1"/>
  <c r="BN1649" i="1"/>
  <c r="BN1650" i="1"/>
  <c r="BN1651" i="1"/>
  <c r="BN1652" i="1"/>
  <c r="BN1653" i="1"/>
  <c r="BN1654" i="1"/>
  <c r="BN1655" i="1"/>
  <c r="BN1656" i="1"/>
  <c r="BN1657" i="1"/>
  <c r="BN1658" i="1"/>
  <c r="BN1659" i="1"/>
  <c r="BN1660" i="1"/>
  <c r="BN1661" i="1"/>
  <c r="BN1662" i="1"/>
  <c r="BN1663" i="1"/>
  <c r="BN1664" i="1"/>
  <c r="BN1665" i="1"/>
  <c r="BN1666" i="1"/>
  <c r="BN1667" i="1"/>
  <c r="BN1668" i="1"/>
  <c r="BN1669" i="1"/>
  <c r="BN1670" i="1"/>
  <c r="BN1671" i="1"/>
  <c r="BN1672" i="1"/>
  <c r="BN1673" i="1"/>
  <c r="BN1674" i="1"/>
  <c r="BN1675" i="1"/>
  <c r="BN1676" i="1"/>
  <c r="BN1677" i="1"/>
  <c r="BN1678" i="1"/>
  <c r="BN1679" i="1"/>
  <c r="BN1680" i="1"/>
  <c r="BN1681" i="1"/>
  <c r="BN1682" i="1"/>
  <c r="BN1683" i="1"/>
  <c r="BN1684" i="1"/>
  <c r="BN1685" i="1"/>
  <c r="BN1686" i="1"/>
  <c r="BN1687" i="1"/>
  <c r="BN1688" i="1"/>
  <c r="BN1689" i="1"/>
  <c r="BN1690" i="1"/>
  <c r="BN1691" i="1"/>
  <c r="BN1692" i="1"/>
  <c r="BN1693" i="1"/>
  <c r="BN1694" i="1"/>
  <c r="BN1695" i="1"/>
  <c r="BN1696" i="1"/>
  <c r="BN1697" i="1"/>
  <c r="BN1698" i="1"/>
  <c r="BN1699" i="1"/>
  <c r="BN1700" i="1"/>
  <c r="BN1701" i="1"/>
  <c r="BN1702" i="1"/>
  <c r="BN1703" i="1"/>
  <c r="BN1704" i="1"/>
  <c r="BN1705" i="1"/>
  <c r="BN1706" i="1"/>
  <c r="BN1707" i="1"/>
  <c r="BN1708" i="1"/>
  <c r="BN1709" i="1"/>
  <c r="BN1710" i="1"/>
  <c r="BN1711" i="1"/>
  <c r="BN1712" i="1"/>
  <c r="BN1713" i="1"/>
  <c r="BN1714" i="1"/>
  <c r="BN1715" i="1"/>
  <c r="BN1716" i="1"/>
  <c r="BN1717" i="1"/>
  <c r="BN1718" i="1"/>
  <c r="BN1719" i="1"/>
  <c r="BN1720" i="1"/>
  <c r="BN1721" i="1"/>
  <c r="BN1722" i="1"/>
  <c r="BN1723" i="1"/>
  <c r="BN1724" i="1"/>
  <c r="BN1725" i="1"/>
  <c r="BN1726" i="1"/>
  <c r="BN1727" i="1"/>
  <c r="BN1728" i="1"/>
  <c r="BN1729" i="1"/>
  <c r="BN1730" i="1"/>
  <c r="BN1731" i="1"/>
  <c r="BN1732" i="1"/>
  <c r="BN1733" i="1"/>
  <c r="BN1734" i="1"/>
  <c r="BN1735" i="1"/>
  <c r="BN1736" i="1"/>
  <c r="BN1737" i="1"/>
  <c r="BN1738" i="1"/>
  <c r="BN1739" i="1"/>
  <c r="BN1740" i="1"/>
  <c r="BN1741" i="1"/>
  <c r="BN1742" i="1"/>
  <c r="BN1743" i="1"/>
  <c r="BN1744" i="1"/>
  <c r="BN1745" i="1"/>
  <c r="BN1746" i="1"/>
  <c r="BN1747" i="1"/>
  <c r="BN1748" i="1"/>
  <c r="BN1749" i="1"/>
  <c r="BN1750" i="1"/>
  <c r="BN1751" i="1"/>
  <c r="BN1752" i="1"/>
  <c r="BN1753" i="1"/>
  <c r="BN1754" i="1"/>
  <c r="BN1755" i="1"/>
  <c r="BN1756" i="1"/>
  <c r="BN1757" i="1"/>
  <c r="BN1758" i="1"/>
  <c r="BN1759" i="1"/>
  <c r="BN1760" i="1"/>
  <c r="BN1761" i="1"/>
  <c r="BN1762" i="1"/>
  <c r="BN1763" i="1"/>
  <c r="BN1764" i="1"/>
  <c r="BN1765" i="1"/>
  <c r="BN1766" i="1"/>
  <c r="BN1767" i="1"/>
  <c r="BN1768" i="1"/>
  <c r="BN1769" i="1"/>
  <c r="BN1770" i="1"/>
  <c r="BN1771" i="1"/>
  <c r="BN1772" i="1"/>
  <c r="BN1773" i="1"/>
  <c r="BN1774" i="1"/>
  <c r="BN1775" i="1"/>
  <c r="BN1776" i="1"/>
  <c r="BN1777" i="1"/>
  <c r="BN1778" i="1"/>
  <c r="BN1779" i="1"/>
  <c r="BN1780" i="1"/>
  <c r="BN1781" i="1"/>
  <c r="BN1782" i="1"/>
  <c r="BN1783" i="1"/>
  <c r="BN1784" i="1"/>
  <c r="BN1785" i="1"/>
  <c r="BN1786" i="1"/>
  <c r="BN1787" i="1"/>
  <c r="BN1788" i="1"/>
  <c r="BN1789" i="1"/>
  <c r="BN1790" i="1"/>
  <c r="BN1791" i="1"/>
  <c r="BN1792" i="1"/>
  <c r="BN1793" i="1"/>
  <c r="BN1794" i="1"/>
  <c r="BN1795" i="1"/>
  <c r="BN1796" i="1"/>
  <c r="BN1797" i="1"/>
  <c r="BN1798" i="1"/>
  <c r="BN1799" i="1"/>
  <c r="BN1800" i="1"/>
  <c r="BN1801" i="1"/>
  <c r="BN1802" i="1"/>
  <c r="BN1803" i="1"/>
  <c r="BN1804" i="1"/>
  <c r="BN1805" i="1"/>
  <c r="BN1806" i="1"/>
  <c r="BN1807" i="1"/>
  <c r="BN1808" i="1"/>
  <c r="BN1809" i="1"/>
  <c r="BN18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M174" i="1"/>
  <c r="BM175" i="1"/>
  <c r="BM176" i="1"/>
  <c r="BM177" i="1"/>
  <c r="BM178" i="1"/>
  <c r="BM179" i="1"/>
  <c r="BM180" i="1"/>
  <c r="BM181" i="1"/>
  <c r="BM182" i="1"/>
  <c r="BM183" i="1"/>
  <c r="BM184" i="1"/>
  <c r="BM185" i="1"/>
  <c r="BM186" i="1"/>
  <c r="BM187" i="1"/>
  <c r="BM188" i="1"/>
  <c r="BM189" i="1"/>
  <c r="BM190" i="1"/>
  <c r="BM191" i="1"/>
  <c r="BM192" i="1"/>
  <c r="BM193" i="1"/>
  <c r="BM194" i="1"/>
  <c r="BM195" i="1"/>
  <c r="BM196" i="1"/>
  <c r="BM197" i="1"/>
  <c r="BM198" i="1"/>
  <c r="BM199" i="1"/>
  <c r="BM200" i="1"/>
  <c r="BM201" i="1"/>
  <c r="BM202" i="1"/>
  <c r="BM203" i="1"/>
  <c r="BM204" i="1"/>
  <c r="BM205" i="1"/>
  <c r="BM206" i="1"/>
  <c r="BM207" i="1"/>
  <c r="BM208" i="1"/>
  <c r="BM209" i="1"/>
  <c r="BM210" i="1"/>
  <c r="BM211" i="1"/>
  <c r="BM212" i="1"/>
  <c r="BM213" i="1"/>
  <c r="BM214" i="1"/>
  <c r="BM215" i="1"/>
  <c r="BM216" i="1"/>
  <c r="BM217" i="1"/>
  <c r="BM218" i="1"/>
  <c r="BM219" i="1"/>
  <c r="BM220" i="1"/>
  <c r="BM221" i="1"/>
  <c r="BM222" i="1"/>
  <c r="BM223" i="1"/>
  <c r="BM224" i="1"/>
  <c r="BM225" i="1"/>
  <c r="BM226" i="1"/>
  <c r="BM227" i="1"/>
  <c r="BM228" i="1"/>
  <c r="BM229" i="1"/>
  <c r="BM230" i="1"/>
  <c r="BM231" i="1"/>
  <c r="BM232" i="1"/>
  <c r="BM233" i="1"/>
  <c r="BM234" i="1"/>
  <c r="BM235" i="1"/>
  <c r="BM236" i="1"/>
  <c r="BM237" i="1"/>
  <c r="BM238" i="1"/>
  <c r="BM239" i="1"/>
  <c r="BM240" i="1"/>
  <c r="BM241" i="1"/>
  <c r="BM242" i="1"/>
  <c r="BM243" i="1"/>
  <c r="BM244" i="1"/>
  <c r="BM245" i="1"/>
  <c r="BM246" i="1"/>
  <c r="BM247" i="1"/>
  <c r="BM248" i="1"/>
  <c r="BM249" i="1"/>
  <c r="BM250" i="1"/>
  <c r="BM251" i="1"/>
  <c r="BM252" i="1"/>
  <c r="BM253" i="1"/>
  <c r="BM254" i="1"/>
  <c r="BM255" i="1"/>
  <c r="BM256" i="1"/>
  <c r="BM257" i="1"/>
  <c r="BM258" i="1"/>
  <c r="BM259" i="1"/>
  <c r="BM260" i="1"/>
  <c r="BM261" i="1"/>
  <c r="BM262" i="1"/>
  <c r="BM263" i="1"/>
  <c r="BM264" i="1"/>
  <c r="BM265" i="1"/>
  <c r="BM266" i="1"/>
  <c r="BM267" i="1"/>
  <c r="BM268" i="1"/>
  <c r="BM269" i="1"/>
  <c r="BM270" i="1"/>
  <c r="BM271" i="1"/>
  <c r="BM272" i="1"/>
  <c r="BM273" i="1"/>
  <c r="BM274" i="1"/>
  <c r="BM275" i="1"/>
  <c r="BM276" i="1"/>
  <c r="BM277" i="1"/>
  <c r="BM278" i="1"/>
  <c r="BM279" i="1"/>
  <c r="BM280" i="1"/>
  <c r="BM281" i="1"/>
  <c r="BM282" i="1"/>
  <c r="BM283" i="1"/>
  <c r="BM284" i="1"/>
  <c r="BM285" i="1"/>
  <c r="BM286" i="1"/>
  <c r="BM287" i="1"/>
  <c r="BM288" i="1"/>
  <c r="BM289" i="1"/>
  <c r="BM290" i="1"/>
  <c r="BM291" i="1"/>
  <c r="BM292" i="1"/>
  <c r="BM293" i="1"/>
  <c r="BM294" i="1"/>
  <c r="BM295" i="1"/>
  <c r="BM296" i="1"/>
  <c r="BM297" i="1"/>
  <c r="BM298" i="1"/>
  <c r="BM299" i="1"/>
  <c r="BM300" i="1"/>
  <c r="BM301" i="1"/>
  <c r="BM302" i="1"/>
  <c r="BM303" i="1"/>
  <c r="BM304" i="1"/>
  <c r="BM305" i="1"/>
  <c r="BM306" i="1"/>
  <c r="BM307" i="1"/>
  <c r="BM308" i="1"/>
  <c r="BM309" i="1"/>
  <c r="BM310" i="1"/>
  <c r="BM311" i="1"/>
  <c r="BM312" i="1"/>
  <c r="BM313" i="1"/>
  <c r="BM314" i="1"/>
  <c r="BM315" i="1"/>
  <c r="BM316" i="1"/>
  <c r="BM317" i="1"/>
  <c r="BM318" i="1"/>
  <c r="BM319" i="1"/>
  <c r="BM320" i="1"/>
  <c r="BM321" i="1"/>
  <c r="BM322" i="1"/>
  <c r="BM323" i="1"/>
  <c r="BM324" i="1"/>
  <c r="BM325" i="1"/>
  <c r="BM326" i="1"/>
  <c r="BM327" i="1"/>
  <c r="BM328" i="1"/>
  <c r="BM329" i="1"/>
  <c r="BM330" i="1"/>
  <c r="BM331" i="1"/>
  <c r="BM332" i="1"/>
  <c r="BM333" i="1"/>
  <c r="BM334" i="1"/>
  <c r="BM335" i="1"/>
  <c r="BM336" i="1"/>
  <c r="BM337" i="1"/>
  <c r="BM338" i="1"/>
  <c r="BM339" i="1"/>
  <c r="BM340" i="1"/>
  <c r="BM341" i="1"/>
  <c r="BM342" i="1"/>
  <c r="BM343" i="1"/>
  <c r="BM344" i="1"/>
  <c r="BM345" i="1"/>
  <c r="BM346" i="1"/>
  <c r="BM347" i="1"/>
  <c r="BM348" i="1"/>
  <c r="BM349" i="1"/>
  <c r="BM350" i="1"/>
  <c r="BM351" i="1"/>
  <c r="BM352" i="1"/>
  <c r="BM353" i="1"/>
  <c r="BM354" i="1"/>
  <c r="BM355" i="1"/>
  <c r="BM356" i="1"/>
  <c r="BM357" i="1"/>
  <c r="BM358" i="1"/>
  <c r="BM359" i="1"/>
  <c r="BM360" i="1"/>
  <c r="BM361" i="1"/>
  <c r="BM362" i="1"/>
  <c r="BM363" i="1"/>
  <c r="BM364" i="1"/>
  <c r="BM365" i="1"/>
  <c r="BM366" i="1"/>
  <c r="BM367" i="1"/>
  <c r="BM368" i="1"/>
  <c r="BM369" i="1"/>
  <c r="BM370" i="1"/>
  <c r="BM371" i="1"/>
  <c r="BM372" i="1"/>
  <c r="BM373" i="1"/>
  <c r="BM374" i="1"/>
  <c r="BM375" i="1"/>
  <c r="BM376" i="1"/>
  <c r="BM377" i="1"/>
  <c r="BM378" i="1"/>
  <c r="BM379" i="1"/>
  <c r="BM380" i="1"/>
  <c r="BM381" i="1"/>
  <c r="BM382" i="1"/>
  <c r="BM383" i="1"/>
  <c r="BM384" i="1"/>
  <c r="BM385" i="1"/>
  <c r="BM386" i="1"/>
  <c r="BM387" i="1"/>
  <c r="BM388" i="1"/>
  <c r="BM389" i="1"/>
  <c r="BM390" i="1"/>
  <c r="BM391" i="1"/>
  <c r="BM392" i="1"/>
  <c r="BM393" i="1"/>
  <c r="BM394" i="1"/>
  <c r="BM395" i="1"/>
  <c r="BM396" i="1"/>
  <c r="BM397" i="1"/>
  <c r="BM398" i="1"/>
  <c r="BM399" i="1"/>
  <c r="BM400" i="1"/>
  <c r="BM401" i="1"/>
  <c r="BM402" i="1"/>
  <c r="BM403" i="1"/>
  <c r="BM404" i="1"/>
  <c r="BM405" i="1"/>
  <c r="BM406" i="1"/>
  <c r="BM407" i="1"/>
  <c r="BM408" i="1"/>
  <c r="BM409" i="1"/>
  <c r="BM410" i="1"/>
  <c r="BM411" i="1"/>
  <c r="BM412" i="1"/>
  <c r="BM413" i="1"/>
  <c r="BM414" i="1"/>
  <c r="BM415" i="1"/>
  <c r="BM416" i="1"/>
  <c r="BM417" i="1"/>
  <c r="BM418" i="1"/>
  <c r="BM419" i="1"/>
  <c r="BM420" i="1"/>
  <c r="BM421" i="1"/>
  <c r="BM422" i="1"/>
  <c r="BM423" i="1"/>
  <c r="BM424" i="1"/>
  <c r="BM425" i="1"/>
  <c r="BM426" i="1"/>
  <c r="BM427" i="1"/>
  <c r="BM428" i="1"/>
  <c r="BM429" i="1"/>
  <c r="BM430" i="1"/>
  <c r="BM431" i="1"/>
  <c r="BM432" i="1"/>
  <c r="BM433" i="1"/>
  <c r="BM434" i="1"/>
  <c r="BM435" i="1"/>
  <c r="BM436" i="1"/>
  <c r="BM437" i="1"/>
  <c r="BM438" i="1"/>
  <c r="BM439" i="1"/>
  <c r="BM440" i="1"/>
  <c r="BM441" i="1"/>
  <c r="BM442" i="1"/>
  <c r="BM443" i="1"/>
  <c r="BM444" i="1"/>
  <c r="BM445" i="1"/>
  <c r="BM446" i="1"/>
  <c r="BM447" i="1"/>
  <c r="BM448" i="1"/>
  <c r="BM449" i="1"/>
  <c r="BM450" i="1"/>
  <c r="BM451" i="1"/>
  <c r="BM452" i="1"/>
  <c r="BM453" i="1"/>
  <c r="BM454" i="1"/>
  <c r="BM455" i="1"/>
  <c r="BM456" i="1"/>
  <c r="BM457" i="1"/>
  <c r="BM458" i="1"/>
  <c r="BM459" i="1"/>
  <c r="BM460" i="1"/>
  <c r="BM461" i="1"/>
  <c r="BM462" i="1"/>
  <c r="BM463" i="1"/>
  <c r="BM464" i="1"/>
  <c r="BM465" i="1"/>
  <c r="BM466" i="1"/>
  <c r="BM467" i="1"/>
  <c r="BM468" i="1"/>
  <c r="BM469" i="1"/>
  <c r="BM470" i="1"/>
  <c r="BM471" i="1"/>
  <c r="BM472" i="1"/>
  <c r="BM473" i="1"/>
  <c r="BM474" i="1"/>
  <c r="BM475" i="1"/>
  <c r="BM476" i="1"/>
  <c r="BM477" i="1"/>
  <c r="BM478" i="1"/>
  <c r="BM479" i="1"/>
  <c r="BM480" i="1"/>
  <c r="BM481" i="1"/>
  <c r="BM482" i="1"/>
  <c r="BM483" i="1"/>
  <c r="BM484" i="1"/>
  <c r="BM485" i="1"/>
  <c r="BM486" i="1"/>
  <c r="BM487" i="1"/>
  <c r="BM488" i="1"/>
  <c r="BM489" i="1"/>
  <c r="BM490" i="1"/>
  <c r="BM491" i="1"/>
  <c r="BM492" i="1"/>
  <c r="BM493" i="1"/>
  <c r="BM494" i="1"/>
  <c r="BM495" i="1"/>
  <c r="BM496" i="1"/>
  <c r="BM497" i="1"/>
  <c r="BM498" i="1"/>
  <c r="BM499" i="1"/>
  <c r="BM500" i="1"/>
  <c r="BM501" i="1"/>
  <c r="BM502" i="1"/>
  <c r="BM503" i="1"/>
  <c r="BM504" i="1"/>
  <c r="BM505" i="1"/>
  <c r="BM506" i="1"/>
  <c r="BM507" i="1"/>
  <c r="BM508" i="1"/>
  <c r="BM509" i="1"/>
  <c r="BM510" i="1"/>
  <c r="BM511" i="1"/>
  <c r="BM512" i="1"/>
  <c r="BM513" i="1"/>
  <c r="BM514" i="1"/>
  <c r="BM515" i="1"/>
  <c r="BM516" i="1"/>
  <c r="BM517" i="1"/>
  <c r="BM518" i="1"/>
  <c r="BM519" i="1"/>
  <c r="BM520" i="1"/>
  <c r="BM521" i="1"/>
  <c r="BM522" i="1"/>
  <c r="BM523" i="1"/>
  <c r="BM524" i="1"/>
  <c r="BM525" i="1"/>
  <c r="BM526" i="1"/>
  <c r="BM527" i="1"/>
  <c r="BM528" i="1"/>
  <c r="BM529" i="1"/>
  <c r="BM530" i="1"/>
  <c r="BM531" i="1"/>
  <c r="BM532" i="1"/>
  <c r="BM533" i="1"/>
  <c r="BM534" i="1"/>
  <c r="BM535" i="1"/>
  <c r="BM536" i="1"/>
  <c r="BM537" i="1"/>
  <c r="BM538" i="1"/>
  <c r="BM539" i="1"/>
  <c r="BM540" i="1"/>
  <c r="BM541" i="1"/>
  <c r="BM542" i="1"/>
  <c r="BM543" i="1"/>
  <c r="BM544" i="1"/>
  <c r="BM545" i="1"/>
  <c r="BM546" i="1"/>
  <c r="BM547" i="1"/>
  <c r="BM548" i="1"/>
  <c r="BM549" i="1"/>
  <c r="BM550" i="1"/>
  <c r="BM551" i="1"/>
  <c r="BM552" i="1"/>
  <c r="BM553" i="1"/>
  <c r="BM554" i="1"/>
  <c r="BM555" i="1"/>
  <c r="BM556" i="1"/>
  <c r="BM557" i="1"/>
  <c r="BM558" i="1"/>
  <c r="BM559" i="1"/>
  <c r="BM560" i="1"/>
  <c r="BM561" i="1"/>
  <c r="BM562" i="1"/>
  <c r="BM563" i="1"/>
  <c r="BM564" i="1"/>
  <c r="BM565" i="1"/>
  <c r="BM566" i="1"/>
  <c r="BM567" i="1"/>
  <c r="BM568" i="1"/>
  <c r="BM569" i="1"/>
  <c r="BM570" i="1"/>
  <c r="BM571" i="1"/>
  <c r="BM572" i="1"/>
  <c r="BM573" i="1"/>
  <c r="BM574" i="1"/>
  <c r="BM575" i="1"/>
  <c r="BM576" i="1"/>
  <c r="BM577" i="1"/>
  <c r="BM578" i="1"/>
  <c r="BM579" i="1"/>
  <c r="BM580" i="1"/>
  <c r="BM581" i="1"/>
  <c r="BM582" i="1"/>
  <c r="BM583" i="1"/>
  <c r="BM584" i="1"/>
  <c r="BM585" i="1"/>
  <c r="BM586" i="1"/>
  <c r="BM587" i="1"/>
  <c r="BM588" i="1"/>
  <c r="BM589" i="1"/>
  <c r="BM590" i="1"/>
  <c r="BM591" i="1"/>
  <c r="BM592" i="1"/>
  <c r="BM593" i="1"/>
  <c r="BM594" i="1"/>
  <c r="BM595" i="1"/>
  <c r="BM596" i="1"/>
  <c r="BM597" i="1"/>
  <c r="BM598" i="1"/>
  <c r="BM599" i="1"/>
  <c r="BM600" i="1"/>
  <c r="BM601" i="1"/>
  <c r="BM602" i="1"/>
  <c r="BM603" i="1"/>
  <c r="BM604" i="1"/>
  <c r="BM605" i="1"/>
  <c r="BM606" i="1"/>
  <c r="BM607" i="1"/>
  <c r="BM608" i="1"/>
  <c r="BM609" i="1"/>
  <c r="BM610" i="1"/>
  <c r="BM611" i="1"/>
  <c r="BM612" i="1"/>
  <c r="BM613" i="1"/>
  <c r="BM614" i="1"/>
  <c r="BM615" i="1"/>
  <c r="BM616" i="1"/>
  <c r="BM617" i="1"/>
  <c r="BM618" i="1"/>
  <c r="BM619" i="1"/>
  <c r="BM620" i="1"/>
  <c r="BM621" i="1"/>
  <c r="BM622" i="1"/>
  <c r="BM623" i="1"/>
  <c r="BM624" i="1"/>
  <c r="BM625" i="1"/>
  <c r="BM626" i="1"/>
  <c r="BM627" i="1"/>
  <c r="BM628" i="1"/>
  <c r="BM629" i="1"/>
  <c r="BM630" i="1"/>
  <c r="BM631" i="1"/>
  <c r="BM632" i="1"/>
  <c r="BM633" i="1"/>
  <c r="BM634" i="1"/>
  <c r="BM635" i="1"/>
  <c r="BM636" i="1"/>
  <c r="BM637" i="1"/>
  <c r="BM638" i="1"/>
  <c r="BM639" i="1"/>
  <c r="BM640" i="1"/>
  <c r="BM641" i="1"/>
  <c r="BM642" i="1"/>
  <c r="BM643" i="1"/>
  <c r="BM644" i="1"/>
  <c r="BM645" i="1"/>
  <c r="BM646" i="1"/>
  <c r="BM647" i="1"/>
  <c r="BM648" i="1"/>
  <c r="BM649" i="1"/>
  <c r="BM650" i="1"/>
  <c r="BM651" i="1"/>
  <c r="BM652" i="1"/>
  <c r="BM653" i="1"/>
  <c r="BM654" i="1"/>
  <c r="BM655" i="1"/>
  <c r="BM656" i="1"/>
  <c r="BM657" i="1"/>
  <c r="BM658" i="1"/>
  <c r="BM659" i="1"/>
  <c r="BM660" i="1"/>
  <c r="BM661" i="1"/>
  <c r="BM662" i="1"/>
  <c r="BM663" i="1"/>
  <c r="BM664" i="1"/>
  <c r="BM665" i="1"/>
  <c r="BM666" i="1"/>
  <c r="BM667" i="1"/>
  <c r="BM668" i="1"/>
  <c r="BM669" i="1"/>
  <c r="BM670" i="1"/>
  <c r="BM671" i="1"/>
  <c r="BM672" i="1"/>
  <c r="BM673" i="1"/>
  <c r="BM674" i="1"/>
  <c r="BM675" i="1"/>
  <c r="BM676" i="1"/>
  <c r="BM677" i="1"/>
  <c r="BM678" i="1"/>
  <c r="BM679" i="1"/>
  <c r="BM680" i="1"/>
  <c r="BM681" i="1"/>
  <c r="BM682" i="1"/>
  <c r="BM683" i="1"/>
  <c r="BM684" i="1"/>
  <c r="BM685" i="1"/>
  <c r="BM686" i="1"/>
  <c r="BM687" i="1"/>
  <c r="BM688" i="1"/>
  <c r="BM689" i="1"/>
  <c r="BM690" i="1"/>
  <c r="BM691" i="1"/>
  <c r="BM692" i="1"/>
  <c r="BM693" i="1"/>
  <c r="BM694" i="1"/>
  <c r="BM695" i="1"/>
  <c r="BM696" i="1"/>
  <c r="BM697" i="1"/>
  <c r="BM698" i="1"/>
  <c r="BM699" i="1"/>
  <c r="BM700" i="1"/>
  <c r="BM701" i="1"/>
  <c r="BM702" i="1"/>
  <c r="BM703" i="1"/>
  <c r="BM704" i="1"/>
  <c r="BM705" i="1"/>
  <c r="BM706" i="1"/>
  <c r="BM707" i="1"/>
  <c r="BM708" i="1"/>
  <c r="BM709" i="1"/>
  <c r="BM710" i="1"/>
  <c r="BM711" i="1"/>
  <c r="BM712" i="1"/>
  <c r="BM713" i="1"/>
  <c r="BM714" i="1"/>
  <c r="BM715" i="1"/>
  <c r="BM716" i="1"/>
  <c r="BM717" i="1"/>
  <c r="BM718" i="1"/>
  <c r="BM719" i="1"/>
  <c r="BM720" i="1"/>
  <c r="BM721" i="1"/>
  <c r="BM722" i="1"/>
  <c r="BM723" i="1"/>
  <c r="BM724" i="1"/>
  <c r="BM725" i="1"/>
  <c r="BM726" i="1"/>
  <c r="BM727" i="1"/>
  <c r="BM728" i="1"/>
  <c r="BM729" i="1"/>
  <c r="BM730" i="1"/>
  <c r="BM731" i="1"/>
  <c r="BM732" i="1"/>
  <c r="BM733" i="1"/>
  <c r="BM734" i="1"/>
  <c r="BM735" i="1"/>
  <c r="BM736" i="1"/>
  <c r="BM737" i="1"/>
  <c r="BM738" i="1"/>
  <c r="BM739" i="1"/>
  <c r="BM740" i="1"/>
  <c r="BM741" i="1"/>
  <c r="BM742" i="1"/>
  <c r="BM743" i="1"/>
  <c r="BM744" i="1"/>
  <c r="BM745" i="1"/>
  <c r="BM746" i="1"/>
  <c r="BM747" i="1"/>
  <c r="BM748" i="1"/>
  <c r="BM749" i="1"/>
  <c r="BM750" i="1"/>
  <c r="BM751" i="1"/>
  <c r="BM752" i="1"/>
  <c r="BM753" i="1"/>
  <c r="BM754" i="1"/>
  <c r="BM755" i="1"/>
  <c r="BM756" i="1"/>
  <c r="BM757" i="1"/>
  <c r="BM758" i="1"/>
  <c r="BM759" i="1"/>
  <c r="BM760" i="1"/>
  <c r="BM761" i="1"/>
  <c r="BM762" i="1"/>
  <c r="BM763" i="1"/>
  <c r="BM764" i="1"/>
  <c r="BM765" i="1"/>
  <c r="BM766" i="1"/>
  <c r="BM767" i="1"/>
  <c r="BM768" i="1"/>
  <c r="BM769" i="1"/>
  <c r="BM770" i="1"/>
  <c r="BM771" i="1"/>
  <c r="BM772" i="1"/>
  <c r="BM773" i="1"/>
  <c r="BM774" i="1"/>
  <c r="BM775" i="1"/>
  <c r="BM776" i="1"/>
  <c r="BM777" i="1"/>
  <c r="BM778" i="1"/>
  <c r="BM779" i="1"/>
  <c r="BM780" i="1"/>
  <c r="BM781" i="1"/>
  <c r="BM782" i="1"/>
  <c r="BM783" i="1"/>
  <c r="BM784" i="1"/>
  <c r="BM785" i="1"/>
  <c r="BM786" i="1"/>
  <c r="BM787" i="1"/>
  <c r="BM788" i="1"/>
  <c r="BM789" i="1"/>
  <c r="BM790" i="1"/>
  <c r="BM791" i="1"/>
  <c r="BM792" i="1"/>
  <c r="BM793" i="1"/>
  <c r="BM794" i="1"/>
  <c r="BM795" i="1"/>
  <c r="BM796" i="1"/>
  <c r="BM797" i="1"/>
  <c r="BM798" i="1"/>
  <c r="BM799" i="1"/>
  <c r="BM800" i="1"/>
  <c r="BM801" i="1"/>
  <c r="BM802" i="1"/>
  <c r="BM803" i="1"/>
  <c r="BM804" i="1"/>
  <c r="BM805" i="1"/>
  <c r="BM806" i="1"/>
  <c r="BM807" i="1"/>
  <c r="BM808" i="1"/>
  <c r="BM809" i="1"/>
  <c r="BM810" i="1"/>
  <c r="BM811" i="1"/>
  <c r="BM812" i="1"/>
  <c r="BM813" i="1"/>
  <c r="BM814" i="1"/>
  <c r="BM815" i="1"/>
  <c r="BM816" i="1"/>
  <c r="BM817" i="1"/>
  <c r="BM818" i="1"/>
  <c r="BM819" i="1"/>
  <c r="BM820" i="1"/>
  <c r="BM821" i="1"/>
  <c r="BM822" i="1"/>
  <c r="BM823" i="1"/>
  <c r="BM824" i="1"/>
  <c r="BM825" i="1"/>
  <c r="BM826" i="1"/>
  <c r="BM827" i="1"/>
  <c r="BM828" i="1"/>
  <c r="BM829" i="1"/>
  <c r="BM830" i="1"/>
  <c r="BM831" i="1"/>
  <c r="BM832" i="1"/>
  <c r="BM833" i="1"/>
  <c r="BM834" i="1"/>
  <c r="BM835" i="1"/>
  <c r="BM836" i="1"/>
  <c r="BM837" i="1"/>
  <c r="BM838" i="1"/>
  <c r="BM839" i="1"/>
  <c r="BM840" i="1"/>
  <c r="BM841" i="1"/>
  <c r="BM842" i="1"/>
  <c r="BM843" i="1"/>
  <c r="BM844" i="1"/>
  <c r="BM845" i="1"/>
  <c r="BM846" i="1"/>
  <c r="BM847" i="1"/>
  <c r="BM848" i="1"/>
  <c r="BM849" i="1"/>
  <c r="BM850" i="1"/>
  <c r="BM851" i="1"/>
  <c r="BM852" i="1"/>
  <c r="BM853" i="1"/>
  <c r="BM854" i="1"/>
  <c r="BM855" i="1"/>
  <c r="BM856" i="1"/>
  <c r="BM857" i="1"/>
  <c r="BM858" i="1"/>
  <c r="BM859" i="1"/>
  <c r="BM860" i="1"/>
  <c r="BM861" i="1"/>
  <c r="BM862" i="1"/>
  <c r="BM863" i="1"/>
  <c r="BM864" i="1"/>
  <c r="BM865" i="1"/>
  <c r="BM866" i="1"/>
  <c r="BM867" i="1"/>
  <c r="BM868" i="1"/>
  <c r="BM869" i="1"/>
  <c r="BM870" i="1"/>
  <c r="BM871" i="1"/>
  <c r="BM872" i="1"/>
  <c r="BM873" i="1"/>
  <c r="BM874" i="1"/>
  <c r="BM875" i="1"/>
  <c r="BM876" i="1"/>
  <c r="BM877" i="1"/>
  <c r="BM878" i="1"/>
  <c r="BM879" i="1"/>
  <c r="BM880" i="1"/>
  <c r="BM881" i="1"/>
  <c r="BM882" i="1"/>
  <c r="BM883" i="1"/>
  <c r="BM884" i="1"/>
  <c r="BM885" i="1"/>
  <c r="BM886" i="1"/>
  <c r="BM887" i="1"/>
  <c r="BM888" i="1"/>
  <c r="BM889" i="1"/>
  <c r="BM890" i="1"/>
  <c r="BM891" i="1"/>
  <c r="BM892" i="1"/>
  <c r="BM893" i="1"/>
  <c r="BM894" i="1"/>
  <c r="BM895" i="1"/>
  <c r="BM896" i="1"/>
  <c r="BM897" i="1"/>
  <c r="BM898" i="1"/>
  <c r="BM899" i="1"/>
  <c r="BM900" i="1"/>
  <c r="BM901" i="1"/>
  <c r="BM902" i="1"/>
  <c r="BM903" i="1"/>
  <c r="BM904" i="1"/>
  <c r="BM905" i="1"/>
  <c r="BM906" i="1"/>
  <c r="BM907" i="1"/>
  <c r="BM908" i="1"/>
  <c r="BM909" i="1"/>
  <c r="BM910" i="1"/>
  <c r="BM911" i="1"/>
  <c r="BM912" i="1"/>
  <c r="BM913" i="1"/>
  <c r="BM914" i="1"/>
  <c r="BM915" i="1"/>
  <c r="BM916" i="1"/>
  <c r="BM917" i="1"/>
  <c r="BM918" i="1"/>
  <c r="BM919" i="1"/>
  <c r="BM920" i="1"/>
  <c r="BM921" i="1"/>
  <c r="BM922" i="1"/>
  <c r="BM923" i="1"/>
  <c r="BM924" i="1"/>
  <c r="BM925" i="1"/>
  <c r="BM926" i="1"/>
  <c r="BM927" i="1"/>
  <c r="BM928" i="1"/>
  <c r="BM929" i="1"/>
  <c r="BM930" i="1"/>
  <c r="BM931" i="1"/>
  <c r="BM932" i="1"/>
  <c r="BM933" i="1"/>
  <c r="BM934" i="1"/>
  <c r="BM935" i="1"/>
  <c r="BM936" i="1"/>
  <c r="BM937" i="1"/>
  <c r="BM938" i="1"/>
  <c r="BM939" i="1"/>
  <c r="BM940" i="1"/>
  <c r="BM941" i="1"/>
  <c r="BM942" i="1"/>
  <c r="BM943" i="1"/>
  <c r="BM944" i="1"/>
  <c r="BM945" i="1"/>
  <c r="BM946" i="1"/>
  <c r="BM947" i="1"/>
  <c r="BM948" i="1"/>
  <c r="BM949" i="1"/>
  <c r="BM950" i="1"/>
  <c r="BM951" i="1"/>
  <c r="BM952" i="1"/>
  <c r="BM953" i="1"/>
  <c r="BM954" i="1"/>
  <c r="BM955" i="1"/>
  <c r="BM956" i="1"/>
  <c r="BM957" i="1"/>
  <c r="BM958" i="1"/>
  <c r="BM959" i="1"/>
  <c r="BM960" i="1"/>
  <c r="BM961" i="1"/>
  <c r="BM962" i="1"/>
  <c r="BM963" i="1"/>
  <c r="BM964" i="1"/>
  <c r="BM965" i="1"/>
  <c r="BM966" i="1"/>
  <c r="BM967" i="1"/>
  <c r="BM968" i="1"/>
  <c r="BM969" i="1"/>
  <c r="BM970" i="1"/>
  <c r="BM971" i="1"/>
  <c r="BM972" i="1"/>
  <c r="BM973" i="1"/>
  <c r="BM974" i="1"/>
  <c r="BM975" i="1"/>
  <c r="BM976" i="1"/>
  <c r="BM977" i="1"/>
  <c r="BM978" i="1"/>
  <c r="BM979" i="1"/>
  <c r="BM980" i="1"/>
  <c r="BM981" i="1"/>
  <c r="BM982" i="1"/>
  <c r="BM983" i="1"/>
  <c r="BM984" i="1"/>
  <c r="BM985" i="1"/>
  <c r="BM986" i="1"/>
  <c r="BM987" i="1"/>
  <c r="BM988" i="1"/>
  <c r="BM989" i="1"/>
  <c r="BM990" i="1"/>
  <c r="BM991" i="1"/>
  <c r="BM992" i="1"/>
  <c r="BM993" i="1"/>
  <c r="BM994" i="1"/>
  <c r="BM995" i="1"/>
  <c r="BM996" i="1"/>
  <c r="BM997" i="1"/>
  <c r="BM998" i="1"/>
  <c r="BM999" i="1"/>
  <c r="BM1000" i="1"/>
  <c r="BM1001" i="1"/>
  <c r="BM1002" i="1"/>
  <c r="BM1003" i="1"/>
  <c r="BM1004" i="1"/>
  <c r="BM1005" i="1"/>
  <c r="BM1006" i="1"/>
  <c r="BM1007" i="1"/>
  <c r="BM1008" i="1"/>
  <c r="BM1009" i="1"/>
  <c r="BM1010" i="1"/>
  <c r="BM1011" i="1"/>
  <c r="BM1012" i="1"/>
  <c r="BM1013" i="1"/>
  <c r="BM1014" i="1"/>
  <c r="BM1015" i="1"/>
  <c r="BM1016" i="1"/>
  <c r="BM1017" i="1"/>
  <c r="BM1018" i="1"/>
  <c r="BM1019" i="1"/>
  <c r="BM1020" i="1"/>
  <c r="BM1021" i="1"/>
  <c r="BM1022" i="1"/>
  <c r="BM1023" i="1"/>
  <c r="BM1024" i="1"/>
  <c r="BM1025" i="1"/>
  <c r="BM1026" i="1"/>
  <c r="BM1027" i="1"/>
  <c r="BM1028" i="1"/>
  <c r="BM1029" i="1"/>
  <c r="BM1030" i="1"/>
  <c r="BM1031" i="1"/>
  <c r="BM1032" i="1"/>
  <c r="BM1033" i="1"/>
  <c r="BM1034" i="1"/>
  <c r="BM1035" i="1"/>
  <c r="BM1036" i="1"/>
  <c r="BM1037" i="1"/>
  <c r="BM1038" i="1"/>
  <c r="BM1039" i="1"/>
  <c r="BM1040" i="1"/>
  <c r="BM1041" i="1"/>
  <c r="BM1042" i="1"/>
  <c r="BM1043" i="1"/>
  <c r="BM1044" i="1"/>
  <c r="BM1045" i="1"/>
  <c r="BM1046" i="1"/>
  <c r="BM1047" i="1"/>
  <c r="BM1048" i="1"/>
  <c r="BM1049" i="1"/>
  <c r="BM1050" i="1"/>
  <c r="BM1051" i="1"/>
  <c r="BM1052" i="1"/>
  <c r="BM1053" i="1"/>
  <c r="BM1054" i="1"/>
  <c r="BM1055" i="1"/>
  <c r="BM1056" i="1"/>
  <c r="BM1057" i="1"/>
  <c r="BM1058" i="1"/>
  <c r="BM1059" i="1"/>
  <c r="BM1060" i="1"/>
  <c r="BM1061" i="1"/>
  <c r="BM1062" i="1"/>
  <c r="BM1063" i="1"/>
  <c r="BM1064" i="1"/>
  <c r="BM1065" i="1"/>
  <c r="BM1066" i="1"/>
  <c r="BM1067" i="1"/>
  <c r="BM1068" i="1"/>
  <c r="BM1069" i="1"/>
  <c r="BM1070" i="1"/>
  <c r="BM1071" i="1"/>
  <c r="BM1072" i="1"/>
  <c r="BM1073" i="1"/>
  <c r="BM1074" i="1"/>
  <c r="BM1075" i="1"/>
  <c r="BM1076" i="1"/>
  <c r="BM1077" i="1"/>
  <c r="BM1078" i="1"/>
  <c r="BM1079" i="1"/>
  <c r="BM1080" i="1"/>
  <c r="BM1081" i="1"/>
  <c r="BM1082" i="1"/>
  <c r="BM1083" i="1"/>
  <c r="BM1084" i="1"/>
  <c r="BM1085" i="1"/>
  <c r="BM1086" i="1"/>
  <c r="BM1087" i="1"/>
  <c r="BM1088" i="1"/>
  <c r="BM1089" i="1"/>
  <c r="BM1090" i="1"/>
  <c r="BM1091" i="1"/>
  <c r="BM1092" i="1"/>
  <c r="BM1093" i="1"/>
  <c r="BM1094" i="1"/>
  <c r="BM1095" i="1"/>
  <c r="BM1096" i="1"/>
  <c r="BM1097" i="1"/>
  <c r="BM1098" i="1"/>
  <c r="BM1099" i="1"/>
  <c r="BM1100" i="1"/>
  <c r="BM1101" i="1"/>
  <c r="BM1102" i="1"/>
  <c r="BM1103" i="1"/>
  <c r="BM1104" i="1"/>
  <c r="BM1105" i="1"/>
  <c r="BM1106" i="1"/>
  <c r="BM1107" i="1"/>
  <c r="BM1108" i="1"/>
  <c r="BM1109" i="1"/>
  <c r="BM1110" i="1"/>
  <c r="BM1111" i="1"/>
  <c r="BM1112" i="1"/>
  <c r="BM1113" i="1"/>
  <c r="BM1114" i="1"/>
  <c r="BM1115" i="1"/>
  <c r="BM1116" i="1"/>
  <c r="BM1117" i="1"/>
  <c r="BM1118" i="1"/>
  <c r="BM1119" i="1"/>
  <c r="BM1120" i="1"/>
  <c r="BM1121" i="1"/>
  <c r="BM1122" i="1"/>
  <c r="BM1123" i="1"/>
  <c r="BM1124" i="1"/>
  <c r="BM1125" i="1"/>
  <c r="BM1126" i="1"/>
  <c r="BM1127" i="1"/>
  <c r="BM1128" i="1"/>
  <c r="BM1129" i="1"/>
  <c r="BM1130" i="1"/>
  <c r="BM1131" i="1"/>
  <c r="BM1132" i="1"/>
  <c r="BM1133" i="1"/>
  <c r="BM1134" i="1"/>
  <c r="BM1135" i="1"/>
  <c r="BM1136" i="1"/>
  <c r="BM1137" i="1"/>
  <c r="BM1138" i="1"/>
  <c r="BM1139" i="1"/>
  <c r="BM1140" i="1"/>
  <c r="BM1141" i="1"/>
  <c r="BM1142" i="1"/>
  <c r="BM1143" i="1"/>
  <c r="BM1144" i="1"/>
  <c r="BM1145" i="1"/>
  <c r="BM1146" i="1"/>
  <c r="BM1147" i="1"/>
  <c r="BM1148" i="1"/>
  <c r="BM1149" i="1"/>
  <c r="BM1150" i="1"/>
  <c r="BM1151" i="1"/>
  <c r="BM1152" i="1"/>
  <c r="BM1153" i="1"/>
  <c r="BM1154" i="1"/>
  <c r="BM1155" i="1"/>
  <c r="BM1156" i="1"/>
  <c r="BM1157" i="1"/>
  <c r="BM1158" i="1"/>
  <c r="BM1159" i="1"/>
  <c r="BM1160" i="1"/>
  <c r="BM1161" i="1"/>
  <c r="BM1162" i="1"/>
  <c r="BM1163" i="1"/>
  <c r="BM1164" i="1"/>
  <c r="BM1165" i="1"/>
  <c r="BM1166" i="1"/>
  <c r="BM1167" i="1"/>
  <c r="BM1168" i="1"/>
  <c r="BM1169" i="1"/>
  <c r="BM1170" i="1"/>
  <c r="BM1171" i="1"/>
  <c r="BM1172" i="1"/>
  <c r="BM1173" i="1"/>
  <c r="BM1174" i="1"/>
  <c r="BM1175" i="1"/>
  <c r="BM1176" i="1"/>
  <c r="BM1177" i="1"/>
  <c r="BM1178" i="1"/>
  <c r="BM1179" i="1"/>
  <c r="BM1180" i="1"/>
  <c r="BM1181" i="1"/>
  <c r="BM1182" i="1"/>
  <c r="BM1183" i="1"/>
  <c r="BM1184" i="1"/>
  <c r="BM1185" i="1"/>
  <c r="BM1186" i="1"/>
  <c r="BM1187" i="1"/>
  <c r="BM1188" i="1"/>
  <c r="BM1189" i="1"/>
  <c r="BM1190" i="1"/>
  <c r="BM1191" i="1"/>
  <c r="BM1192" i="1"/>
  <c r="BM1193" i="1"/>
  <c r="BM1194" i="1"/>
  <c r="BM1195" i="1"/>
  <c r="BM1196" i="1"/>
  <c r="BM1197" i="1"/>
  <c r="BM1198" i="1"/>
  <c r="BM1199" i="1"/>
  <c r="BM1200" i="1"/>
  <c r="BM1201" i="1"/>
  <c r="BM1202" i="1"/>
  <c r="BM1203" i="1"/>
  <c r="BM1204" i="1"/>
  <c r="BM1205" i="1"/>
  <c r="BM1206" i="1"/>
  <c r="BM1207" i="1"/>
  <c r="BM1208" i="1"/>
  <c r="BM1209" i="1"/>
  <c r="BM1210" i="1"/>
  <c r="BM1211" i="1"/>
  <c r="BM1212" i="1"/>
  <c r="BM1213" i="1"/>
  <c r="BM1214" i="1"/>
  <c r="BM1215" i="1"/>
  <c r="BM1216" i="1"/>
  <c r="BM1217" i="1"/>
  <c r="BM1218" i="1"/>
  <c r="BM1219" i="1"/>
  <c r="BM1220" i="1"/>
  <c r="BM1221" i="1"/>
  <c r="BM1222" i="1"/>
  <c r="BM1223" i="1"/>
  <c r="BM1224" i="1"/>
  <c r="BM1225" i="1"/>
  <c r="BM1226" i="1"/>
  <c r="BM1227" i="1"/>
  <c r="BM1228" i="1"/>
  <c r="BM1229" i="1"/>
  <c r="BM1230" i="1"/>
  <c r="BM1231" i="1"/>
  <c r="BM1232" i="1"/>
  <c r="BM1233" i="1"/>
  <c r="BM1234" i="1"/>
  <c r="BM1235" i="1"/>
  <c r="BM1236" i="1"/>
  <c r="BM1237" i="1"/>
  <c r="BM1238" i="1"/>
  <c r="BM1239" i="1"/>
  <c r="BM1240" i="1"/>
  <c r="BM1241" i="1"/>
  <c r="BM1242" i="1"/>
  <c r="BM1243" i="1"/>
  <c r="BM1244" i="1"/>
  <c r="BM1245" i="1"/>
  <c r="BM1246" i="1"/>
  <c r="BM1247" i="1"/>
  <c r="BM1248" i="1"/>
  <c r="BM1249" i="1"/>
  <c r="BM1250" i="1"/>
  <c r="BM1251" i="1"/>
  <c r="BM1252" i="1"/>
  <c r="BM1253" i="1"/>
  <c r="BM1254" i="1"/>
  <c r="BM1255" i="1"/>
  <c r="BM1256" i="1"/>
  <c r="BM1257" i="1"/>
  <c r="BM1258" i="1"/>
  <c r="BM1259" i="1"/>
  <c r="BM1260" i="1"/>
  <c r="BM1261" i="1"/>
  <c r="BM1262" i="1"/>
  <c r="BM1263" i="1"/>
  <c r="BM1264" i="1"/>
  <c r="BM1265" i="1"/>
  <c r="BM1266" i="1"/>
  <c r="BM1267" i="1"/>
  <c r="BM1268" i="1"/>
  <c r="BM1269" i="1"/>
  <c r="BM1270" i="1"/>
  <c r="BM1271" i="1"/>
  <c r="BM1272" i="1"/>
  <c r="BM1273" i="1"/>
  <c r="BM1274" i="1"/>
  <c r="BM1275" i="1"/>
  <c r="BM1276" i="1"/>
  <c r="BM1277" i="1"/>
  <c r="BM1278" i="1"/>
  <c r="BM1279" i="1"/>
  <c r="BM1280" i="1"/>
  <c r="BM1281" i="1"/>
  <c r="BM1282" i="1"/>
  <c r="BM1283" i="1"/>
  <c r="BM1284" i="1"/>
  <c r="BM1285" i="1"/>
  <c r="BM1286" i="1"/>
  <c r="BM1287" i="1"/>
  <c r="BM1288" i="1"/>
  <c r="BM1289" i="1"/>
  <c r="BM1290" i="1"/>
  <c r="BM1291" i="1"/>
  <c r="BM1292" i="1"/>
  <c r="BM1293" i="1"/>
  <c r="BM1294" i="1"/>
  <c r="BM1295" i="1"/>
  <c r="BM1296" i="1"/>
  <c r="BM1297" i="1"/>
  <c r="BM1298" i="1"/>
  <c r="BM1299" i="1"/>
  <c r="BM1300" i="1"/>
  <c r="BM1301" i="1"/>
  <c r="BM1302" i="1"/>
  <c r="BM1303" i="1"/>
  <c r="BM1304" i="1"/>
  <c r="BM1305" i="1"/>
  <c r="BM1306" i="1"/>
  <c r="BM1307" i="1"/>
  <c r="BM1308" i="1"/>
  <c r="BM1309" i="1"/>
  <c r="BM1310" i="1"/>
  <c r="BM1311" i="1"/>
  <c r="BM1312" i="1"/>
  <c r="BM1313" i="1"/>
  <c r="BM1314" i="1"/>
  <c r="BM1315" i="1"/>
  <c r="BM1316" i="1"/>
  <c r="BM1317" i="1"/>
  <c r="BM1318" i="1"/>
  <c r="BM1319" i="1"/>
  <c r="BM1320" i="1"/>
  <c r="BM1321" i="1"/>
  <c r="BM1322" i="1"/>
  <c r="BM1323" i="1"/>
  <c r="BM1324" i="1"/>
  <c r="BM1325" i="1"/>
  <c r="BM1326" i="1"/>
  <c r="BM1327" i="1"/>
  <c r="BM1328" i="1"/>
  <c r="BM1329" i="1"/>
  <c r="BM1330" i="1"/>
  <c r="BM1331" i="1"/>
  <c r="BM1332" i="1"/>
  <c r="BM1333" i="1"/>
  <c r="BM1334" i="1"/>
  <c r="BM1335" i="1"/>
  <c r="BM1336" i="1"/>
  <c r="BM1337" i="1"/>
  <c r="BM1338" i="1"/>
  <c r="BM1339" i="1"/>
  <c r="BM1340" i="1"/>
  <c r="BM1341" i="1"/>
  <c r="BM1342" i="1"/>
  <c r="BM1343" i="1"/>
  <c r="BM1344" i="1"/>
  <c r="BM1345" i="1"/>
  <c r="BM1346" i="1"/>
  <c r="BM1347" i="1"/>
  <c r="BM1348" i="1"/>
  <c r="BM1349" i="1"/>
  <c r="BM1350" i="1"/>
  <c r="BM1351" i="1"/>
  <c r="BM1352" i="1"/>
  <c r="BM1353" i="1"/>
  <c r="BM1354" i="1"/>
  <c r="BM1355" i="1"/>
  <c r="BM1356" i="1"/>
  <c r="BM1357" i="1"/>
  <c r="BM1358" i="1"/>
  <c r="BM1359" i="1"/>
  <c r="BM1360" i="1"/>
  <c r="BM1361" i="1"/>
  <c r="BM1362" i="1"/>
  <c r="BM1363" i="1"/>
  <c r="BM1364" i="1"/>
  <c r="BM1365" i="1"/>
  <c r="BM1366" i="1"/>
  <c r="BM1367" i="1"/>
  <c r="BM1368" i="1"/>
  <c r="BM1369" i="1"/>
  <c r="BM1370" i="1"/>
  <c r="BM1371" i="1"/>
  <c r="BM1372" i="1"/>
  <c r="BM1373" i="1"/>
  <c r="BM1374" i="1"/>
  <c r="BM1375" i="1"/>
  <c r="BM1376" i="1"/>
  <c r="BM1377" i="1"/>
  <c r="BM1378" i="1"/>
  <c r="BM1379" i="1"/>
  <c r="BM1380" i="1"/>
  <c r="BM1381" i="1"/>
  <c r="BM1382" i="1"/>
  <c r="BM1383" i="1"/>
  <c r="BM1384" i="1"/>
  <c r="BM1385" i="1"/>
  <c r="BM1386" i="1"/>
  <c r="BM1387" i="1"/>
  <c r="BM1388" i="1"/>
  <c r="BM1389" i="1"/>
  <c r="BM1390" i="1"/>
  <c r="BM1391" i="1"/>
  <c r="BM1392" i="1"/>
  <c r="BM1393" i="1"/>
  <c r="BM1394" i="1"/>
  <c r="BM1395" i="1"/>
  <c r="BM1396" i="1"/>
  <c r="BM1397" i="1"/>
  <c r="BM1398" i="1"/>
  <c r="BM1399" i="1"/>
  <c r="BM1400" i="1"/>
  <c r="BM1401" i="1"/>
  <c r="BM1402" i="1"/>
  <c r="BM1403" i="1"/>
  <c r="BM1404" i="1"/>
  <c r="BM1405" i="1"/>
  <c r="BM1406" i="1"/>
  <c r="BM1407" i="1"/>
  <c r="BM1408" i="1"/>
  <c r="BM1409" i="1"/>
  <c r="BM1410" i="1"/>
  <c r="BM1411" i="1"/>
  <c r="BM1412" i="1"/>
  <c r="BM1413" i="1"/>
  <c r="BM1414" i="1"/>
  <c r="BM1415" i="1"/>
  <c r="BM1416" i="1"/>
  <c r="BM1417" i="1"/>
  <c r="BM1418" i="1"/>
  <c r="BM1419" i="1"/>
  <c r="BM1420" i="1"/>
  <c r="BM1421" i="1"/>
  <c r="BM1422" i="1"/>
  <c r="BM1423" i="1"/>
  <c r="BM1424" i="1"/>
  <c r="BM1425" i="1"/>
  <c r="BM1426" i="1"/>
  <c r="BM1427" i="1"/>
  <c r="BM1428" i="1"/>
  <c r="BM1429" i="1"/>
  <c r="BM1430" i="1"/>
  <c r="BM1431" i="1"/>
  <c r="BM1432" i="1"/>
  <c r="BM1433" i="1"/>
  <c r="BM1434" i="1"/>
  <c r="BM1435" i="1"/>
  <c r="BM1436" i="1"/>
  <c r="BM1437" i="1"/>
  <c r="BM1438" i="1"/>
  <c r="BM1439" i="1"/>
  <c r="BM1440" i="1"/>
  <c r="BM1441" i="1"/>
  <c r="BM1442" i="1"/>
  <c r="BM1443" i="1"/>
  <c r="BM1444" i="1"/>
  <c r="BM1445" i="1"/>
  <c r="BM1446" i="1"/>
  <c r="BM1447" i="1"/>
  <c r="BM1448" i="1"/>
  <c r="BM1449" i="1"/>
  <c r="BM1450" i="1"/>
  <c r="BM1451" i="1"/>
  <c r="BM1452" i="1"/>
  <c r="BM1453" i="1"/>
  <c r="BM1454" i="1"/>
  <c r="BM1455" i="1"/>
  <c r="BM1456" i="1"/>
  <c r="BM1457" i="1"/>
  <c r="BM1458" i="1"/>
  <c r="BM1459" i="1"/>
  <c r="BM1460" i="1"/>
  <c r="BM1461" i="1"/>
  <c r="BM1462" i="1"/>
  <c r="BM1463" i="1"/>
  <c r="BM1464" i="1"/>
  <c r="BM1465" i="1"/>
  <c r="BM1466" i="1"/>
  <c r="BM1467" i="1"/>
  <c r="BM1468" i="1"/>
  <c r="BM1469" i="1"/>
  <c r="BM1470" i="1"/>
  <c r="BM1471" i="1"/>
  <c r="BM1472" i="1"/>
  <c r="BM1473" i="1"/>
  <c r="BM1474" i="1"/>
  <c r="BM1475" i="1"/>
  <c r="BM1476" i="1"/>
  <c r="BM1477" i="1"/>
  <c r="BM1478" i="1"/>
  <c r="BM1479" i="1"/>
  <c r="BM1480" i="1"/>
  <c r="BM1481" i="1"/>
  <c r="BM1482" i="1"/>
  <c r="BM1483" i="1"/>
  <c r="BM1484" i="1"/>
  <c r="BM1485" i="1"/>
  <c r="BM1486" i="1"/>
  <c r="BM1487" i="1"/>
  <c r="BM1488" i="1"/>
  <c r="BM1489" i="1"/>
  <c r="BM1490" i="1"/>
  <c r="BM1491" i="1"/>
  <c r="BM1492" i="1"/>
  <c r="BM1493" i="1"/>
  <c r="BM1494" i="1"/>
  <c r="BM1495" i="1"/>
  <c r="BM1496" i="1"/>
  <c r="BM1497" i="1"/>
  <c r="BM1498" i="1"/>
  <c r="BM1499" i="1"/>
  <c r="BM1500" i="1"/>
  <c r="BM1501" i="1"/>
  <c r="BM1502" i="1"/>
  <c r="BM1503" i="1"/>
  <c r="BM1504" i="1"/>
  <c r="BM1505" i="1"/>
  <c r="BM1506" i="1"/>
  <c r="BM1507" i="1"/>
  <c r="BM1508" i="1"/>
  <c r="BM1509" i="1"/>
  <c r="BM1510" i="1"/>
  <c r="BM1511" i="1"/>
  <c r="BM1512" i="1"/>
  <c r="BM1513" i="1"/>
  <c r="BM1514" i="1"/>
  <c r="BM1515" i="1"/>
  <c r="BM1516" i="1"/>
  <c r="BM1517" i="1"/>
  <c r="BM1518" i="1"/>
  <c r="BM1519" i="1"/>
  <c r="BM1520" i="1"/>
  <c r="BM1521" i="1"/>
  <c r="BM1522" i="1"/>
  <c r="BM1523" i="1"/>
  <c r="BM1524" i="1"/>
  <c r="BM1525" i="1"/>
  <c r="BM1526" i="1"/>
  <c r="BM1527" i="1"/>
  <c r="BM1528" i="1"/>
  <c r="BM1529" i="1"/>
  <c r="BM1530" i="1"/>
  <c r="BM1531" i="1"/>
  <c r="BM1532" i="1"/>
  <c r="BM1533" i="1"/>
  <c r="BM1534" i="1"/>
  <c r="BM1535" i="1"/>
  <c r="BM1536" i="1"/>
  <c r="BM1537" i="1"/>
  <c r="BM1538" i="1"/>
  <c r="BM1539" i="1"/>
  <c r="BM1540" i="1"/>
  <c r="BM1541" i="1"/>
  <c r="BM1542" i="1"/>
  <c r="BM1543" i="1"/>
  <c r="BM1544" i="1"/>
  <c r="BM1545" i="1"/>
  <c r="BM1546" i="1"/>
  <c r="BM1547" i="1"/>
  <c r="BM1548" i="1"/>
  <c r="BM1549" i="1"/>
  <c r="BM1550" i="1"/>
  <c r="BM1551" i="1"/>
  <c r="BM1552" i="1"/>
  <c r="BM1553" i="1"/>
  <c r="BM1554" i="1"/>
  <c r="BM1555" i="1"/>
  <c r="BM1556" i="1"/>
  <c r="BM1557" i="1"/>
  <c r="BM1558" i="1"/>
  <c r="BM1559" i="1"/>
  <c r="BM1560" i="1"/>
  <c r="BM1561" i="1"/>
  <c r="BM1562" i="1"/>
  <c r="BM1563" i="1"/>
  <c r="BM1564" i="1"/>
  <c r="BM1565" i="1"/>
  <c r="BM1566" i="1"/>
  <c r="BM1567" i="1"/>
  <c r="BM1568" i="1"/>
  <c r="BM1569" i="1"/>
  <c r="BM1570" i="1"/>
  <c r="BM1571" i="1"/>
  <c r="BM1572" i="1"/>
  <c r="BM1573" i="1"/>
  <c r="BM1574" i="1"/>
  <c r="BM1575" i="1"/>
  <c r="BM1576" i="1"/>
  <c r="BM1577" i="1"/>
  <c r="BM1578" i="1"/>
  <c r="BM1579" i="1"/>
  <c r="BM1580" i="1"/>
  <c r="BM1581" i="1"/>
  <c r="BM1582" i="1"/>
  <c r="BM1583" i="1"/>
  <c r="BM1584" i="1"/>
  <c r="BM1585" i="1"/>
  <c r="BM1586" i="1"/>
  <c r="BM1587" i="1"/>
  <c r="BM1588" i="1"/>
  <c r="BM1589" i="1"/>
  <c r="BM1590" i="1"/>
  <c r="BM1591" i="1"/>
  <c r="BM1592" i="1"/>
  <c r="BM1593" i="1"/>
  <c r="BM1594" i="1"/>
  <c r="BM1595" i="1"/>
  <c r="BM1596" i="1"/>
  <c r="BM1597" i="1"/>
  <c r="BM1598" i="1"/>
  <c r="BM1599" i="1"/>
  <c r="BM1600" i="1"/>
  <c r="BM1601" i="1"/>
  <c r="BM1602" i="1"/>
  <c r="BM1603" i="1"/>
  <c r="BM1604" i="1"/>
  <c r="BM1605" i="1"/>
  <c r="BM1606" i="1"/>
  <c r="BM1607" i="1"/>
  <c r="BM1608" i="1"/>
  <c r="BM1609" i="1"/>
  <c r="BM1610" i="1"/>
  <c r="BM1611" i="1"/>
  <c r="BM1612" i="1"/>
  <c r="BM1613" i="1"/>
  <c r="BM1614" i="1"/>
  <c r="BM1615" i="1"/>
  <c r="BM1616" i="1"/>
  <c r="BM1617" i="1"/>
  <c r="BM1618" i="1"/>
  <c r="BM1619" i="1"/>
  <c r="BM1620" i="1"/>
  <c r="BM1621" i="1"/>
  <c r="BM1622" i="1"/>
  <c r="BM1623" i="1"/>
  <c r="BM1624" i="1"/>
  <c r="BM1625" i="1"/>
  <c r="BM1626" i="1"/>
  <c r="BM1627" i="1"/>
  <c r="BM1628" i="1"/>
  <c r="BM1629" i="1"/>
  <c r="BM1630" i="1"/>
  <c r="BM1631" i="1"/>
  <c r="BM1632" i="1"/>
  <c r="BM1633" i="1"/>
  <c r="BM1634" i="1"/>
  <c r="BM1635" i="1"/>
  <c r="BM1636" i="1"/>
  <c r="BM1637" i="1"/>
  <c r="BM1638" i="1"/>
  <c r="BM1639" i="1"/>
  <c r="BM1640" i="1"/>
  <c r="BM1641" i="1"/>
  <c r="BM1642" i="1"/>
  <c r="BM1643" i="1"/>
  <c r="BM1644" i="1"/>
  <c r="BM1645" i="1"/>
  <c r="BM1646" i="1"/>
  <c r="BM1647" i="1"/>
  <c r="BM1648" i="1"/>
  <c r="BM1649" i="1"/>
  <c r="BM1650" i="1"/>
  <c r="BM1651" i="1"/>
  <c r="BM1652" i="1"/>
  <c r="BM1653" i="1"/>
  <c r="BM1654" i="1"/>
  <c r="BM1655" i="1"/>
  <c r="BM1656" i="1"/>
  <c r="BM1657" i="1"/>
  <c r="BM1658" i="1"/>
  <c r="BM1659" i="1"/>
  <c r="BM1660" i="1"/>
  <c r="BM1661" i="1"/>
  <c r="BM1662" i="1"/>
  <c r="BM1663" i="1"/>
  <c r="BM1664" i="1"/>
  <c r="BM1665" i="1"/>
  <c r="BM1666" i="1"/>
  <c r="BM1667" i="1"/>
  <c r="BM1668" i="1"/>
  <c r="BM1669" i="1"/>
  <c r="BM1670" i="1"/>
  <c r="BM1671" i="1"/>
  <c r="BM1672" i="1"/>
  <c r="BM1673" i="1"/>
  <c r="BM1674" i="1"/>
  <c r="BM1675" i="1"/>
  <c r="BM1676" i="1"/>
  <c r="BM1677" i="1"/>
  <c r="BM1678" i="1"/>
  <c r="BM1679" i="1"/>
  <c r="BM1680" i="1"/>
  <c r="BM1681" i="1"/>
  <c r="BM1682" i="1"/>
  <c r="BM1683" i="1"/>
  <c r="BM1684" i="1"/>
  <c r="BM1685" i="1"/>
  <c r="BM1686" i="1"/>
  <c r="BM1687" i="1"/>
  <c r="BM1688" i="1"/>
  <c r="BM1689" i="1"/>
  <c r="BM1690" i="1"/>
  <c r="BM1691" i="1"/>
  <c r="BM1692" i="1"/>
  <c r="BM1693" i="1"/>
  <c r="BM1694" i="1"/>
  <c r="BM1695" i="1"/>
  <c r="BM1696" i="1"/>
  <c r="BM1697" i="1"/>
  <c r="BM1698" i="1"/>
  <c r="BM1699" i="1"/>
  <c r="BM1700" i="1"/>
  <c r="BM1701" i="1"/>
  <c r="BM1702" i="1"/>
  <c r="BM1703" i="1"/>
  <c r="BM1704" i="1"/>
  <c r="BM1705" i="1"/>
  <c r="BM1706" i="1"/>
  <c r="BM1707" i="1"/>
  <c r="BM1708" i="1"/>
  <c r="BM1709" i="1"/>
  <c r="BM1710" i="1"/>
  <c r="BM1711" i="1"/>
  <c r="BM1712" i="1"/>
  <c r="BM1713" i="1"/>
  <c r="BM1714" i="1"/>
  <c r="BM1715" i="1"/>
  <c r="BM1716" i="1"/>
  <c r="BM1717" i="1"/>
  <c r="BM1718" i="1"/>
  <c r="BM1719" i="1"/>
  <c r="BM1720" i="1"/>
  <c r="BM1721" i="1"/>
  <c r="BM1722" i="1"/>
  <c r="BM1723" i="1"/>
  <c r="BM1724" i="1"/>
  <c r="BM1725" i="1"/>
  <c r="BM1726" i="1"/>
  <c r="BM1727" i="1"/>
  <c r="BM1728" i="1"/>
  <c r="BM1729" i="1"/>
  <c r="BM1730" i="1"/>
  <c r="BM1731" i="1"/>
  <c r="BM1732" i="1"/>
  <c r="BM1733" i="1"/>
  <c r="BM1734" i="1"/>
  <c r="BM1735" i="1"/>
  <c r="BM1736" i="1"/>
  <c r="BM1737" i="1"/>
  <c r="BM1738" i="1"/>
  <c r="BM1739" i="1"/>
  <c r="BM1740" i="1"/>
  <c r="BM1741" i="1"/>
  <c r="BM1742" i="1"/>
  <c r="BM1743" i="1"/>
  <c r="BM1744" i="1"/>
  <c r="BM1745" i="1"/>
  <c r="BM1746" i="1"/>
  <c r="BM1747" i="1"/>
  <c r="BM1748" i="1"/>
  <c r="BM1749" i="1"/>
  <c r="BM1750" i="1"/>
  <c r="BM1751" i="1"/>
  <c r="BM1752" i="1"/>
  <c r="BM1753" i="1"/>
  <c r="BM1754" i="1"/>
  <c r="BM1755" i="1"/>
  <c r="BM1756" i="1"/>
  <c r="BM1757" i="1"/>
  <c r="BM1758" i="1"/>
  <c r="BM1759" i="1"/>
  <c r="BM1760" i="1"/>
  <c r="BM1761" i="1"/>
  <c r="BM1762" i="1"/>
  <c r="BM1763" i="1"/>
  <c r="BM1764" i="1"/>
  <c r="BM1765" i="1"/>
  <c r="BM1766" i="1"/>
  <c r="BM1767" i="1"/>
  <c r="BM1768" i="1"/>
  <c r="BM1769" i="1"/>
  <c r="BM1770" i="1"/>
  <c r="BM1771" i="1"/>
  <c r="BM1772" i="1"/>
  <c r="BM1773" i="1"/>
  <c r="BM1774" i="1"/>
  <c r="BM1775" i="1"/>
  <c r="BM1776" i="1"/>
  <c r="BM1777" i="1"/>
  <c r="BM1778" i="1"/>
  <c r="BM1779" i="1"/>
  <c r="BM1780" i="1"/>
  <c r="BM1781" i="1"/>
  <c r="BM1782" i="1"/>
  <c r="BM1783" i="1"/>
  <c r="BM1784" i="1"/>
  <c r="BM1785" i="1"/>
  <c r="BM1786" i="1"/>
  <c r="BM1787" i="1"/>
  <c r="BM1788" i="1"/>
  <c r="BM1789" i="1"/>
  <c r="BM1790" i="1"/>
  <c r="BM1791" i="1"/>
  <c r="BM1792" i="1"/>
  <c r="BM1793" i="1"/>
  <c r="BM1794" i="1"/>
  <c r="BM1795" i="1"/>
  <c r="BM1796" i="1"/>
  <c r="BM1797" i="1"/>
  <c r="BM1798" i="1"/>
  <c r="BM1799" i="1"/>
  <c r="BM1800" i="1"/>
  <c r="BM1801" i="1"/>
  <c r="BM1802" i="1"/>
  <c r="BM1803" i="1"/>
  <c r="BM1804" i="1"/>
  <c r="BM1805" i="1"/>
  <c r="BM1806" i="1"/>
  <c r="BM1807" i="1"/>
  <c r="BM1808" i="1"/>
  <c r="BM1809" i="1"/>
  <c r="BM18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7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2" i="1"/>
  <c r="BL623" i="1"/>
  <c r="BL624" i="1"/>
  <c r="BL625" i="1"/>
  <c r="BL626" i="1"/>
  <c r="BL627" i="1"/>
  <c r="BL628" i="1"/>
  <c r="BL629" i="1"/>
  <c r="BL630" i="1"/>
  <c r="BL631" i="1"/>
  <c r="BL632" i="1"/>
  <c r="BL633" i="1"/>
  <c r="BL634" i="1"/>
  <c r="BL635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8" i="1"/>
  <c r="BL669" i="1"/>
  <c r="BL670" i="1"/>
  <c r="BL671" i="1"/>
  <c r="BL672" i="1"/>
  <c r="BL673" i="1"/>
  <c r="BL674" i="1"/>
  <c r="BL675" i="1"/>
  <c r="BL676" i="1"/>
  <c r="BL677" i="1"/>
  <c r="BL678" i="1"/>
  <c r="BL679" i="1"/>
  <c r="BL680" i="1"/>
  <c r="BL681" i="1"/>
  <c r="BL682" i="1"/>
  <c r="BL683" i="1"/>
  <c r="BL684" i="1"/>
  <c r="BL685" i="1"/>
  <c r="BL686" i="1"/>
  <c r="BL687" i="1"/>
  <c r="BL688" i="1"/>
  <c r="BL689" i="1"/>
  <c r="BL690" i="1"/>
  <c r="BL691" i="1"/>
  <c r="BL692" i="1"/>
  <c r="BL693" i="1"/>
  <c r="BL694" i="1"/>
  <c r="BL695" i="1"/>
  <c r="BL696" i="1"/>
  <c r="BL697" i="1"/>
  <c r="BL698" i="1"/>
  <c r="BL699" i="1"/>
  <c r="BL700" i="1"/>
  <c r="BL701" i="1"/>
  <c r="BL702" i="1"/>
  <c r="BL703" i="1"/>
  <c r="BL704" i="1"/>
  <c r="BL705" i="1"/>
  <c r="BL706" i="1"/>
  <c r="BL707" i="1"/>
  <c r="BL708" i="1"/>
  <c r="BL709" i="1"/>
  <c r="BL710" i="1"/>
  <c r="BL711" i="1"/>
  <c r="BL712" i="1"/>
  <c r="BL713" i="1"/>
  <c r="BL714" i="1"/>
  <c r="BL715" i="1"/>
  <c r="BL716" i="1"/>
  <c r="BL717" i="1"/>
  <c r="BL718" i="1"/>
  <c r="BL719" i="1"/>
  <c r="BL720" i="1"/>
  <c r="BL721" i="1"/>
  <c r="BL722" i="1"/>
  <c r="BL723" i="1"/>
  <c r="BL724" i="1"/>
  <c r="BL725" i="1"/>
  <c r="BL726" i="1"/>
  <c r="BL727" i="1"/>
  <c r="BL728" i="1"/>
  <c r="BL729" i="1"/>
  <c r="BL730" i="1"/>
  <c r="BL731" i="1"/>
  <c r="BL732" i="1"/>
  <c r="BL733" i="1"/>
  <c r="BL734" i="1"/>
  <c r="BL735" i="1"/>
  <c r="BL736" i="1"/>
  <c r="BL737" i="1"/>
  <c r="BL738" i="1"/>
  <c r="BL739" i="1"/>
  <c r="BL740" i="1"/>
  <c r="BL741" i="1"/>
  <c r="BL742" i="1"/>
  <c r="BL743" i="1"/>
  <c r="BL744" i="1"/>
  <c r="BL745" i="1"/>
  <c r="BL746" i="1"/>
  <c r="BL747" i="1"/>
  <c r="BL748" i="1"/>
  <c r="BL749" i="1"/>
  <c r="BL750" i="1"/>
  <c r="BL751" i="1"/>
  <c r="BL752" i="1"/>
  <c r="BL753" i="1"/>
  <c r="BL754" i="1"/>
  <c r="BL755" i="1"/>
  <c r="BL756" i="1"/>
  <c r="BL757" i="1"/>
  <c r="BL758" i="1"/>
  <c r="BL759" i="1"/>
  <c r="BL760" i="1"/>
  <c r="BL761" i="1"/>
  <c r="BL762" i="1"/>
  <c r="BL763" i="1"/>
  <c r="BL764" i="1"/>
  <c r="BL765" i="1"/>
  <c r="BL766" i="1"/>
  <c r="BL767" i="1"/>
  <c r="BL768" i="1"/>
  <c r="BL769" i="1"/>
  <c r="BL770" i="1"/>
  <c r="BL771" i="1"/>
  <c r="BL772" i="1"/>
  <c r="BL773" i="1"/>
  <c r="BL774" i="1"/>
  <c r="BL775" i="1"/>
  <c r="BL776" i="1"/>
  <c r="BL777" i="1"/>
  <c r="BL778" i="1"/>
  <c r="BL779" i="1"/>
  <c r="BL780" i="1"/>
  <c r="BL781" i="1"/>
  <c r="BL782" i="1"/>
  <c r="BL783" i="1"/>
  <c r="BL784" i="1"/>
  <c r="BL785" i="1"/>
  <c r="BL786" i="1"/>
  <c r="BL787" i="1"/>
  <c r="BL788" i="1"/>
  <c r="BL789" i="1"/>
  <c r="BL790" i="1"/>
  <c r="BL791" i="1"/>
  <c r="BL792" i="1"/>
  <c r="BL793" i="1"/>
  <c r="BL794" i="1"/>
  <c r="BL795" i="1"/>
  <c r="BL796" i="1"/>
  <c r="BL797" i="1"/>
  <c r="BL798" i="1"/>
  <c r="BL799" i="1"/>
  <c r="BL800" i="1"/>
  <c r="BL801" i="1"/>
  <c r="BL802" i="1"/>
  <c r="BL803" i="1"/>
  <c r="BL804" i="1"/>
  <c r="BL805" i="1"/>
  <c r="BL806" i="1"/>
  <c r="BL807" i="1"/>
  <c r="BL808" i="1"/>
  <c r="BL809" i="1"/>
  <c r="BL810" i="1"/>
  <c r="BL811" i="1"/>
  <c r="BL812" i="1"/>
  <c r="BL813" i="1"/>
  <c r="BL814" i="1"/>
  <c r="BL815" i="1"/>
  <c r="BL816" i="1"/>
  <c r="BL817" i="1"/>
  <c r="BL818" i="1"/>
  <c r="BL819" i="1"/>
  <c r="BL820" i="1"/>
  <c r="BL821" i="1"/>
  <c r="BL822" i="1"/>
  <c r="BL823" i="1"/>
  <c r="BL824" i="1"/>
  <c r="BL825" i="1"/>
  <c r="BL826" i="1"/>
  <c r="BL827" i="1"/>
  <c r="BL828" i="1"/>
  <c r="BL829" i="1"/>
  <c r="BL830" i="1"/>
  <c r="BL831" i="1"/>
  <c r="BL832" i="1"/>
  <c r="BL833" i="1"/>
  <c r="BL834" i="1"/>
  <c r="BL835" i="1"/>
  <c r="BL836" i="1"/>
  <c r="BL837" i="1"/>
  <c r="BL838" i="1"/>
  <c r="BL839" i="1"/>
  <c r="BL840" i="1"/>
  <c r="BL841" i="1"/>
  <c r="BL842" i="1"/>
  <c r="BL843" i="1"/>
  <c r="BL844" i="1"/>
  <c r="BL845" i="1"/>
  <c r="BL846" i="1"/>
  <c r="BL847" i="1"/>
  <c r="BL848" i="1"/>
  <c r="BL849" i="1"/>
  <c r="BL850" i="1"/>
  <c r="BL851" i="1"/>
  <c r="BL852" i="1"/>
  <c r="BL853" i="1"/>
  <c r="BL854" i="1"/>
  <c r="BL855" i="1"/>
  <c r="BL856" i="1"/>
  <c r="BL857" i="1"/>
  <c r="BL858" i="1"/>
  <c r="BL859" i="1"/>
  <c r="BL860" i="1"/>
  <c r="BL861" i="1"/>
  <c r="BL862" i="1"/>
  <c r="BL863" i="1"/>
  <c r="BL864" i="1"/>
  <c r="BL865" i="1"/>
  <c r="BL866" i="1"/>
  <c r="BL867" i="1"/>
  <c r="BL868" i="1"/>
  <c r="BL869" i="1"/>
  <c r="BL870" i="1"/>
  <c r="BL871" i="1"/>
  <c r="BL872" i="1"/>
  <c r="BL873" i="1"/>
  <c r="BL874" i="1"/>
  <c r="BL875" i="1"/>
  <c r="BL876" i="1"/>
  <c r="BL877" i="1"/>
  <c r="BL878" i="1"/>
  <c r="BL879" i="1"/>
  <c r="BL880" i="1"/>
  <c r="BL881" i="1"/>
  <c r="BL882" i="1"/>
  <c r="BL883" i="1"/>
  <c r="BL884" i="1"/>
  <c r="BL885" i="1"/>
  <c r="BL886" i="1"/>
  <c r="BL887" i="1"/>
  <c r="BL888" i="1"/>
  <c r="BL889" i="1"/>
  <c r="BL890" i="1"/>
  <c r="BL891" i="1"/>
  <c r="BL892" i="1"/>
  <c r="BL893" i="1"/>
  <c r="BL894" i="1"/>
  <c r="BL895" i="1"/>
  <c r="BL896" i="1"/>
  <c r="BL897" i="1"/>
  <c r="BL898" i="1"/>
  <c r="BL899" i="1"/>
  <c r="BL900" i="1"/>
  <c r="BL901" i="1"/>
  <c r="BL902" i="1"/>
  <c r="BL903" i="1"/>
  <c r="BL904" i="1"/>
  <c r="BL905" i="1"/>
  <c r="BL906" i="1"/>
  <c r="BL907" i="1"/>
  <c r="BL908" i="1"/>
  <c r="BL909" i="1"/>
  <c r="BL910" i="1"/>
  <c r="BL911" i="1"/>
  <c r="BL912" i="1"/>
  <c r="BL913" i="1"/>
  <c r="BL914" i="1"/>
  <c r="BL915" i="1"/>
  <c r="BL916" i="1"/>
  <c r="BL917" i="1"/>
  <c r="BL918" i="1"/>
  <c r="BL919" i="1"/>
  <c r="BL920" i="1"/>
  <c r="BL921" i="1"/>
  <c r="BL922" i="1"/>
  <c r="BL923" i="1"/>
  <c r="BL924" i="1"/>
  <c r="BL925" i="1"/>
  <c r="BL926" i="1"/>
  <c r="BL927" i="1"/>
  <c r="BL928" i="1"/>
  <c r="BL929" i="1"/>
  <c r="BL930" i="1"/>
  <c r="BL931" i="1"/>
  <c r="BL932" i="1"/>
  <c r="BL933" i="1"/>
  <c r="BL934" i="1"/>
  <c r="BL935" i="1"/>
  <c r="BL936" i="1"/>
  <c r="BL937" i="1"/>
  <c r="BL938" i="1"/>
  <c r="BL939" i="1"/>
  <c r="BL940" i="1"/>
  <c r="BL941" i="1"/>
  <c r="BL942" i="1"/>
  <c r="BL943" i="1"/>
  <c r="BL944" i="1"/>
  <c r="BL945" i="1"/>
  <c r="BL946" i="1"/>
  <c r="BL947" i="1"/>
  <c r="BL948" i="1"/>
  <c r="BL949" i="1"/>
  <c r="BL950" i="1"/>
  <c r="BL951" i="1"/>
  <c r="BL952" i="1"/>
  <c r="BL953" i="1"/>
  <c r="BL954" i="1"/>
  <c r="BL955" i="1"/>
  <c r="BL956" i="1"/>
  <c r="BL957" i="1"/>
  <c r="BL958" i="1"/>
  <c r="BL959" i="1"/>
  <c r="BL960" i="1"/>
  <c r="BL961" i="1"/>
  <c r="BL962" i="1"/>
  <c r="BL963" i="1"/>
  <c r="BL964" i="1"/>
  <c r="BL965" i="1"/>
  <c r="BL966" i="1"/>
  <c r="BL967" i="1"/>
  <c r="BL968" i="1"/>
  <c r="BL969" i="1"/>
  <c r="BL970" i="1"/>
  <c r="BL971" i="1"/>
  <c r="BL972" i="1"/>
  <c r="BL973" i="1"/>
  <c r="BL974" i="1"/>
  <c r="BL975" i="1"/>
  <c r="BL976" i="1"/>
  <c r="BL977" i="1"/>
  <c r="BL978" i="1"/>
  <c r="BL979" i="1"/>
  <c r="BL980" i="1"/>
  <c r="BL981" i="1"/>
  <c r="BL982" i="1"/>
  <c r="BL983" i="1"/>
  <c r="BL984" i="1"/>
  <c r="BL985" i="1"/>
  <c r="BL986" i="1"/>
  <c r="BL987" i="1"/>
  <c r="BL988" i="1"/>
  <c r="BL989" i="1"/>
  <c r="BL990" i="1"/>
  <c r="BL991" i="1"/>
  <c r="BL992" i="1"/>
  <c r="BL993" i="1"/>
  <c r="BL994" i="1"/>
  <c r="BL995" i="1"/>
  <c r="BL996" i="1"/>
  <c r="BL997" i="1"/>
  <c r="BL998" i="1"/>
  <c r="BL999" i="1"/>
  <c r="BL1000" i="1"/>
  <c r="BL1001" i="1"/>
  <c r="BL1002" i="1"/>
  <c r="BL1003" i="1"/>
  <c r="BL1004" i="1"/>
  <c r="BL1005" i="1"/>
  <c r="BL1006" i="1"/>
  <c r="BL1007" i="1"/>
  <c r="BL1008" i="1"/>
  <c r="BL1009" i="1"/>
  <c r="BL1010" i="1"/>
  <c r="BL1011" i="1"/>
  <c r="BL1012" i="1"/>
  <c r="BL1013" i="1"/>
  <c r="BL1014" i="1"/>
  <c r="BL1015" i="1"/>
  <c r="BL1016" i="1"/>
  <c r="BL1017" i="1"/>
  <c r="BL1018" i="1"/>
  <c r="BL1019" i="1"/>
  <c r="BL1020" i="1"/>
  <c r="BL1021" i="1"/>
  <c r="BL1022" i="1"/>
  <c r="BL1023" i="1"/>
  <c r="BL1024" i="1"/>
  <c r="BL1025" i="1"/>
  <c r="BL1026" i="1"/>
  <c r="BL1027" i="1"/>
  <c r="BL1028" i="1"/>
  <c r="BL1029" i="1"/>
  <c r="BL1030" i="1"/>
  <c r="BL1031" i="1"/>
  <c r="BL1032" i="1"/>
  <c r="BL1033" i="1"/>
  <c r="BL1034" i="1"/>
  <c r="BL1035" i="1"/>
  <c r="BL1036" i="1"/>
  <c r="BL1037" i="1"/>
  <c r="BL1038" i="1"/>
  <c r="BL1039" i="1"/>
  <c r="BL1040" i="1"/>
  <c r="BL1041" i="1"/>
  <c r="BL1042" i="1"/>
  <c r="BL1043" i="1"/>
  <c r="BL1044" i="1"/>
  <c r="BL1045" i="1"/>
  <c r="BL1046" i="1"/>
  <c r="BL1047" i="1"/>
  <c r="BL1048" i="1"/>
  <c r="BL1049" i="1"/>
  <c r="BL1050" i="1"/>
  <c r="BL1051" i="1"/>
  <c r="BL1052" i="1"/>
  <c r="BL1053" i="1"/>
  <c r="BL1054" i="1"/>
  <c r="BL1055" i="1"/>
  <c r="BL1056" i="1"/>
  <c r="BL1057" i="1"/>
  <c r="BL1058" i="1"/>
  <c r="BL1059" i="1"/>
  <c r="BL1060" i="1"/>
  <c r="BL1061" i="1"/>
  <c r="BL1062" i="1"/>
  <c r="BL1063" i="1"/>
  <c r="BL1064" i="1"/>
  <c r="BL1065" i="1"/>
  <c r="BL1066" i="1"/>
  <c r="BL1067" i="1"/>
  <c r="BL1068" i="1"/>
  <c r="BL1069" i="1"/>
  <c r="BL1070" i="1"/>
  <c r="BL1071" i="1"/>
  <c r="BL1072" i="1"/>
  <c r="BL1073" i="1"/>
  <c r="BL1074" i="1"/>
  <c r="BL1075" i="1"/>
  <c r="BL1076" i="1"/>
  <c r="BL1077" i="1"/>
  <c r="BL1078" i="1"/>
  <c r="BL1079" i="1"/>
  <c r="BL1080" i="1"/>
  <c r="BL1081" i="1"/>
  <c r="BL1082" i="1"/>
  <c r="BL1083" i="1"/>
  <c r="BL1084" i="1"/>
  <c r="BL1085" i="1"/>
  <c r="BL1086" i="1"/>
  <c r="BL1087" i="1"/>
  <c r="BL1088" i="1"/>
  <c r="BL1089" i="1"/>
  <c r="BL1090" i="1"/>
  <c r="BL1091" i="1"/>
  <c r="BL1092" i="1"/>
  <c r="BL1093" i="1"/>
  <c r="BL1094" i="1"/>
  <c r="BL1095" i="1"/>
  <c r="BL1096" i="1"/>
  <c r="BL1097" i="1"/>
  <c r="BL1098" i="1"/>
  <c r="BL1099" i="1"/>
  <c r="BL1100" i="1"/>
  <c r="BL1101" i="1"/>
  <c r="BL1102" i="1"/>
  <c r="BL1103" i="1"/>
  <c r="BL1104" i="1"/>
  <c r="BL1105" i="1"/>
  <c r="BL1106" i="1"/>
  <c r="BL1107" i="1"/>
  <c r="BL1108" i="1"/>
  <c r="BL1109" i="1"/>
  <c r="BL1110" i="1"/>
  <c r="BL1111" i="1"/>
  <c r="BL1112" i="1"/>
  <c r="BL1113" i="1"/>
  <c r="BL1114" i="1"/>
  <c r="BL1115" i="1"/>
  <c r="BL1116" i="1"/>
  <c r="BL1117" i="1"/>
  <c r="BL1118" i="1"/>
  <c r="BL1119" i="1"/>
  <c r="BL1120" i="1"/>
  <c r="BL1121" i="1"/>
  <c r="BL1122" i="1"/>
  <c r="BL1123" i="1"/>
  <c r="BL1124" i="1"/>
  <c r="BL1125" i="1"/>
  <c r="BL1126" i="1"/>
  <c r="BL1127" i="1"/>
  <c r="BL1128" i="1"/>
  <c r="BL1129" i="1"/>
  <c r="BL1130" i="1"/>
  <c r="BL1131" i="1"/>
  <c r="BL1132" i="1"/>
  <c r="BL1133" i="1"/>
  <c r="BL1134" i="1"/>
  <c r="BL1135" i="1"/>
  <c r="BL1136" i="1"/>
  <c r="BL1137" i="1"/>
  <c r="BL1138" i="1"/>
  <c r="BL1139" i="1"/>
  <c r="BL1140" i="1"/>
  <c r="BL1141" i="1"/>
  <c r="BL1142" i="1"/>
  <c r="BL1143" i="1"/>
  <c r="BL1144" i="1"/>
  <c r="BL1145" i="1"/>
  <c r="BL1146" i="1"/>
  <c r="BL1147" i="1"/>
  <c r="BL1148" i="1"/>
  <c r="BL1149" i="1"/>
  <c r="BL1150" i="1"/>
  <c r="BL1151" i="1"/>
  <c r="BL1152" i="1"/>
  <c r="BL1153" i="1"/>
  <c r="BL1154" i="1"/>
  <c r="BL1155" i="1"/>
  <c r="BL1156" i="1"/>
  <c r="BL1157" i="1"/>
  <c r="BL1158" i="1"/>
  <c r="BL1159" i="1"/>
  <c r="BL1160" i="1"/>
  <c r="BL1161" i="1"/>
  <c r="BL1162" i="1"/>
  <c r="BL1163" i="1"/>
  <c r="BL1164" i="1"/>
  <c r="BL1165" i="1"/>
  <c r="BL1166" i="1"/>
  <c r="BL1167" i="1"/>
  <c r="BL1168" i="1"/>
  <c r="BL1169" i="1"/>
  <c r="BL1170" i="1"/>
  <c r="BL1171" i="1"/>
  <c r="BL1172" i="1"/>
  <c r="BL1173" i="1"/>
  <c r="BL1174" i="1"/>
  <c r="BL1175" i="1"/>
  <c r="BL1176" i="1"/>
  <c r="BL1177" i="1"/>
  <c r="BL1178" i="1"/>
  <c r="BL1179" i="1"/>
  <c r="BL1180" i="1"/>
  <c r="BL1181" i="1"/>
  <c r="BL1182" i="1"/>
  <c r="BL1183" i="1"/>
  <c r="BL1184" i="1"/>
  <c r="BL1185" i="1"/>
  <c r="BL1186" i="1"/>
  <c r="BL1187" i="1"/>
  <c r="BL1188" i="1"/>
  <c r="BL1189" i="1"/>
  <c r="BL1190" i="1"/>
  <c r="BL1191" i="1"/>
  <c r="BL1192" i="1"/>
  <c r="BL1193" i="1"/>
  <c r="BL1194" i="1"/>
  <c r="BL1195" i="1"/>
  <c r="BL1196" i="1"/>
  <c r="BL1197" i="1"/>
  <c r="BL1198" i="1"/>
  <c r="BL1199" i="1"/>
  <c r="BL1200" i="1"/>
  <c r="BL1201" i="1"/>
  <c r="BL1202" i="1"/>
  <c r="BL1203" i="1"/>
  <c r="BL1204" i="1"/>
  <c r="BL1205" i="1"/>
  <c r="BL1206" i="1"/>
  <c r="BL1207" i="1"/>
  <c r="BL1208" i="1"/>
  <c r="BL1209" i="1"/>
  <c r="BL1210" i="1"/>
  <c r="BL1211" i="1"/>
  <c r="BL1212" i="1"/>
  <c r="BL1213" i="1"/>
  <c r="BL1214" i="1"/>
  <c r="BL1215" i="1"/>
  <c r="BL1216" i="1"/>
  <c r="BL1217" i="1"/>
  <c r="BL1218" i="1"/>
  <c r="BL1219" i="1"/>
  <c r="BL1220" i="1"/>
  <c r="BL1221" i="1"/>
  <c r="BL1222" i="1"/>
  <c r="BL1223" i="1"/>
  <c r="BL1224" i="1"/>
  <c r="BL1225" i="1"/>
  <c r="BL1226" i="1"/>
  <c r="BL1227" i="1"/>
  <c r="BL1228" i="1"/>
  <c r="BL1229" i="1"/>
  <c r="BL1230" i="1"/>
  <c r="BL1231" i="1"/>
  <c r="BL1232" i="1"/>
  <c r="BL1233" i="1"/>
  <c r="BL1234" i="1"/>
  <c r="BL1235" i="1"/>
  <c r="BL1236" i="1"/>
  <c r="BL1237" i="1"/>
  <c r="BL1238" i="1"/>
  <c r="BL1239" i="1"/>
  <c r="BL1240" i="1"/>
  <c r="BL1241" i="1"/>
  <c r="BL1242" i="1"/>
  <c r="BL1243" i="1"/>
  <c r="BL1244" i="1"/>
  <c r="BL1245" i="1"/>
  <c r="BL1246" i="1"/>
  <c r="BL1247" i="1"/>
  <c r="BL1248" i="1"/>
  <c r="BL1249" i="1"/>
  <c r="BL1250" i="1"/>
  <c r="BL1251" i="1"/>
  <c r="BL1252" i="1"/>
  <c r="BL1253" i="1"/>
  <c r="BL1254" i="1"/>
  <c r="BL1255" i="1"/>
  <c r="BL1256" i="1"/>
  <c r="BL1257" i="1"/>
  <c r="BL1258" i="1"/>
  <c r="BL1259" i="1"/>
  <c r="BL1260" i="1"/>
  <c r="BL1261" i="1"/>
  <c r="BL1262" i="1"/>
  <c r="BL1263" i="1"/>
  <c r="BL1264" i="1"/>
  <c r="BL1265" i="1"/>
  <c r="BL1266" i="1"/>
  <c r="BL1267" i="1"/>
  <c r="BL1268" i="1"/>
  <c r="BL1269" i="1"/>
  <c r="BL1270" i="1"/>
  <c r="BL1271" i="1"/>
  <c r="BL1272" i="1"/>
  <c r="BL1273" i="1"/>
  <c r="BL1274" i="1"/>
  <c r="BL1275" i="1"/>
  <c r="BL1276" i="1"/>
  <c r="BL1277" i="1"/>
  <c r="BL1278" i="1"/>
  <c r="BL1279" i="1"/>
  <c r="BL1280" i="1"/>
  <c r="BL1281" i="1"/>
  <c r="BL1282" i="1"/>
  <c r="BL1283" i="1"/>
  <c r="BL1284" i="1"/>
  <c r="BL1285" i="1"/>
  <c r="BL1286" i="1"/>
  <c r="BL1287" i="1"/>
  <c r="BL1288" i="1"/>
  <c r="BL1289" i="1"/>
  <c r="BL1290" i="1"/>
  <c r="BL1291" i="1"/>
  <c r="BL1292" i="1"/>
  <c r="BL1293" i="1"/>
  <c r="BL1294" i="1"/>
  <c r="BL1295" i="1"/>
  <c r="BL1296" i="1"/>
  <c r="BL1297" i="1"/>
  <c r="BL1298" i="1"/>
  <c r="BL1299" i="1"/>
  <c r="BL1300" i="1"/>
  <c r="BL1301" i="1"/>
  <c r="BL1302" i="1"/>
  <c r="BL1303" i="1"/>
  <c r="BL1304" i="1"/>
  <c r="BL1305" i="1"/>
  <c r="BL1306" i="1"/>
  <c r="BL1307" i="1"/>
  <c r="BL1308" i="1"/>
  <c r="BL1309" i="1"/>
  <c r="BL1310" i="1"/>
  <c r="BL1311" i="1"/>
  <c r="BL1312" i="1"/>
  <c r="BL1313" i="1"/>
  <c r="BL1314" i="1"/>
  <c r="BL1315" i="1"/>
  <c r="BL1316" i="1"/>
  <c r="BL1317" i="1"/>
  <c r="BL1318" i="1"/>
  <c r="BL1319" i="1"/>
  <c r="BL1320" i="1"/>
  <c r="BL1321" i="1"/>
  <c r="BL1322" i="1"/>
  <c r="BL1323" i="1"/>
  <c r="BL1324" i="1"/>
  <c r="BL1325" i="1"/>
  <c r="BL1326" i="1"/>
  <c r="BL1327" i="1"/>
  <c r="BL1328" i="1"/>
  <c r="BL1329" i="1"/>
  <c r="BL1330" i="1"/>
  <c r="BL1331" i="1"/>
  <c r="BL1332" i="1"/>
  <c r="BL1333" i="1"/>
  <c r="BL1334" i="1"/>
  <c r="BL1335" i="1"/>
  <c r="BL1336" i="1"/>
  <c r="BL1337" i="1"/>
  <c r="BL1338" i="1"/>
  <c r="BL1339" i="1"/>
  <c r="BL1340" i="1"/>
  <c r="BL1341" i="1"/>
  <c r="BL1342" i="1"/>
  <c r="BL1343" i="1"/>
  <c r="BL1344" i="1"/>
  <c r="BL1345" i="1"/>
  <c r="BL1346" i="1"/>
  <c r="BL1347" i="1"/>
  <c r="BL1348" i="1"/>
  <c r="BL1349" i="1"/>
  <c r="BL1350" i="1"/>
  <c r="BL1351" i="1"/>
  <c r="BL1352" i="1"/>
  <c r="BL1353" i="1"/>
  <c r="BL1354" i="1"/>
  <c r="BL1355" i="1"/>
  <c r="BL1356" i="1"/>
  <c r="BL1357" i="1"/>
  <c r="BL1358" i="1"/>
  <c r="BL1359" i="1"/>
  <c r="BL1360" i="1"/>
  <c r="BL1361" i="1"/>
  <c r="BL1362" i="1"/>
  <c r="BL1363" i="1"/>
  <c r="BL1364" i="1"/>
  <c r="BL1365" i="1"/>
  <c r="BL1366" i="1"/>
  <c r="BL1367" i="1"/>
  <c r="BL1368" i="1"/>
  <c r="BL1369" i="1"/>
  <c r="BL1370" i="1"/>
  <c r="BL1371" i="1"/>
  <c r="BL1372" i="1"/>
  <c r="BL1373" i="1"/>
  <c r="BL1374" i="1"/>
  <c r="BL1375" i="1"/>
  <c r="BL1376" i="1"/>
  <c r="BL1377" i="1"/>
  <c r="BL1378" i="1"/>
  <c r="BL1379" i="1"/>
  <c r="BL1380" i="1"/>
  <c r="BL1381" i="1"/>
  <c r="BL1382" i="1"/>
  <c r="BL1383" i="1"/>
  <c r="BL1384" i="1"/>
  <c r="BL1385" i="1"/>
  <c r="BL1386" i="1"/>
  <c r="BL1387" i="1"/>
  <c r="BL1388" i="1"/>
  <c r="BL1389" i="1"/>
  <c r="BL1390" i="1"/>
  <c r="BL1391" i="1"/>
  <c r="BL1392" i="1"/>
  <c r="BL1393" i="1"/>
  <c r="BL1394" i="1"/>
  <c r="BL1395" i="1"/>
  <c r="BL1396" i="1"/>
  <c r="BL1397" i="1"/>
  <c r="BL1398" i="1"/>
  <c r="BL1399" i="1"/>
  <c r="BL1400" i="1"/>
  <c r="BL1401" i="1"/>
  <c r="BL1402" i="1"/>
  <c r="BL1403" i="1"/>
  <c r="BL1404" i="1"/>
  <c r="BL1405" i="1"/>
  <c r="BL1406" i="1"/>
  <c r="BL1407" i="1"/>
  <c r="BL1408" i="1"/>
  <c r="BL1409" i="1"/>
  <c r="BL1410" i="1"/>
  <c r="BL1411" i="1"/>
  <c r="BL1412" i="1"/>
  <c r="BL1413" i="1"/>
  <c r="BL1414" i="1"/>
  <c r="BL1415" i="1"/>
  <c r="BL1416" i="1"/>
  <c r="BL1417" i="1"/>
  <c r="BL1418" i="1"/>
  <c r="BL1419" i="1"/>
  <c r="BL1420" i="1"/>
  <c r="BL1421" i="1"/>
  <c r="BL1422" i="1"/>
  <c r="BL1423" i="1"/>
  <c r="BL1424" i="1"/>
  <c r="BL1425" i="1"/>
  <c r="BL1426" i="1"/>
  <c r="BL1427" i="1"/>
  <c r="BL1428" i="1"/>
  <c r="BL1429" i="1"/>
  <c r="BL1430" i="1"/>
  <c r="BL1431" i="1"/>
  <c r="BL1432" i="1"/>
  <c r="BL1433" i="1"/>
  <c r="BL1434" i="1"/>
  <c r="BL1435" i="1"/>
  <c r="BL1436" i="1"/>
  <c r="BL1437" i="1"/>
  <c r="BL1438" i="1"/>
  <c r="BL1439" i="1"/>
  <c r="BL1440" i="1"/>
  <c r="BL1441" i="1"/>
  <c r="BL1442" i="1"/>
  <c r="BL1443" i="1"/>
  <c r="BL1444" i="1"/>
  <c r="BL1445" i="1"/>
  <c r="BL1446" i="1"/>
  <c r="BL1447" i="1"/>
  <c r="BL1448" i="1"/>
  <c r="BL1449" i="1"/>
  <c r="BL1450" i="1"/>
  <c r="BL1451" i="1"/>
  <c r="BL1452" i="1"/>
  <c r="BL1453" i="1"/>
  <c r="BL1454" i="1"/>
  <c r="BL1455" i="1"/>
  <c r="BL1456" i="1"/>
  <c r="BL1457" i="1"/>
  <c r="BL1458" i="1"/>
  <c r="BL1459" i="1"/>
  <c r="BL1460" i="1"/>
  <c r="BL1461" i="1"/>
  <c r="BL1462" i="1"/>
  <c r="BL1463" i="1"/>
  <c r="BL1464" i="1"/>
  <c r="BL1465" i="1"/>
  <c r="BL1466" i="1"/>
  <c r="BL1467" i="1"/>
  <c r="BL1468" i="1"/>
  <c r="BL1469" i="1"/>
  <c r="BL1470" i="1"/>
  <c r="BL1471" i="1"/>
  <c r="BL1472" i="1"/>
  <c r="BL1473" i="1"/>
  <c r="BL1474" i="1"/>
  <c r="BL1475" i="1"/>
  <c r="BL1476" i="1"/>
  <c r="BL1477" i="1"/>
  <c r="BL1478" i="1"/>
  <c r="BL1479" i="1"/>
  <c r="BL1480" i="1"/>
  <c r="BL1481" i="1"/>
  <c r="BL1482" i="1"/>
  <c r="BL1483" i="1"/>
  <c r="BL1484" i="1"/>
  <c r="BL1485" i="1"/>
  <c r="BL1486" i="1"/>
  <c r="BL1487" i="1"/>
  <c r="BL1488" i="1"/>
  <c r="BL1489" i="1"/>
  <c r="BL1490" i="1"/>
  <c r="BL1491" i="1"/>
  <c r="BL1492" i="1"/>
  <c r="BL1493" i="1"/>
  <c r="BL1494" i="1"/>
  <c r="BL1495" i="1"/>
  <c r="BL1496" i="1"/>
  <c r="BL1497" i="1"/>
  <c r="BL1498" i="1"/>
  <c r="BL1499" i="1"/>
  <c r="BL1500" i="1"/>
  <c r="BL1501" i="1"/>
  <c r="BL1502" i="1"/>
  <c r="BL1503" i="1"/>
  <c r="BL1504" i="1"/>
  <c r="BL1505" i="1"/>
  <c r="BL1506" i="1"/>
  <c r="BL1507" i="1"/>
  <c r="BL1508" i="1"/>
  <c r="BL1509" i="1"/>
  <c r="BL1510" i="1"/>
  <c r="BL1511" i="1"/>
  <c r="BL1512" i="1"/>
  <c r="BL1513" i="1"/>
  <c r="BL1514" i="1"/>
  <c r="BL1515" i="1"/>
  <c r="BL1516" i="1"/>
  <c r="BL1517" i="1"/>
  <c r="BL1518" i="1"/>
  <c r="BL1519" i="1"/>
  <c r="BL1520" i="1"/>
  <c r="BL1521" i="1"/>
  <c r="BL1522" i="1"/>
  <c r="BL1523" i="1"/>
  <c r="BL1524" i="1"/>
  <c r="BL1525" i="1"/>
  <c r="BL1526" i="1"/>
  <c r="BL1527" i="1"/>
  <c r="BL1528" i="1"/>
  <c r="BL1529" i="1"/>
  <c r="BL1530" i="1"/>
  <c r="BL1531" i="1"/>
  <c r="BL1532" i="1"/>
  <c r="BL1533" i="1"/>
  <c r="BL1534" i="1"/>
  <c r="BL1535" i="1"/>
  <c r="BL1536" i="1"/>
  <c r="BL1537" i="1"/>
  <c r="BL1538" i="1"/>
  <c r="BL1539" i="1"/>
  <c r="BL1540" i="1"/>
  <c r="BL1541" i="1"/>
  <c r="BL1542" i="1"/>
  <c r="BL1543" i="1"/>
  <c r="BL1544" i="1"/>
  <c r="BL1545" i="1"/>
  <c r="BL1546" i="1"/>
  <c r="BL1547" i="1"/>
  <c r="BL1548" i="1"/>
  <c r="BL1549" i="1"/>
  <c r="BL1550" i="1"/>
  <c r="BL1551" i="1"/>
  <c r="BL1552" i="1"/>
  <c r="BL1553" i="1"/>
  <c r="BL1554" i="1"/>
  <c r="BL1555" i="1"/>
  <c r="BL1556" i="1"/>
  <c r="BL1557" i="1"/>
  <c r="BL1558" i="1"/>
  <c r="BL1559" i="1"/>
  <c r="BL1560" i="1"/>
  <c r="BL1561" i="1"/>
  <c r="BL1562" i="1"/>
  <c r="BL1563" i="1"/>
  <c r="BL1564" i="1"/>
  <c r="BL1565" i="1"/>
  <c r="BL1566" i="1"/>
  <c r="BL1567" i="1"/>
  <c r="BL1568" i="1"/>
  <c r="BL1569" i="1"/>
  <c r="BL1570" i="1"/>
  <c r="BL1571" i="1"/>
  <c r="BL1572" i="1"/>
  <c r="BL1573" i="1"/>
  <c r="BL1574" i="1"/>
  <c r="BL1575" i="1"/>
  <c r="BL1576" i="1"/>
  <c r="BL1577" i="1"/>
  <c r="BL1578" i="1"/>
  <c r="BL1579" i="1"/>
  <c r="BL1580" i="1"/>
  <c r="BL1581" i="1"/>
  <c r="BL1582" i="1"/>
  <c r="BL1583" i="1"/>
  <c r="BL1584" i="1"/>
  <c r="BL1585" i="1"/>
  <c r="BL1586" i="1"/>
  <c r="BL1587" i="1"/>
  <c r="BL1588" i="1"/>
  <c r="BL1589" i="1"/>
  <c r="BL1590" i="1"/>
  <c r="BL1591" i="1"/>
  <c r="BL1592" i="1"/>
  <c r="BL1593" i="1"/>
  <c r="BL1594" i="1"/>
  <c r="BL1595" i="1"/>
  <c r="BL1596" i="1"/>
  <c r="BL1597" i="1"/>
  <c r="BL1598" i="1"/>
  <c r="BL1599" i="1"/>
  <c r="BL1600" i="1"/>
  <c r="BL1601" i="1"/>
  <c r="BL1602" i="1"/>
  <c r="BL1603" i="1"/>
  <c r="BL1604" i="1"/>
  <c r="BL1605" i="1"/>
  <c r="BL1606" i="1"/>
  <c r="BL1607" i="1"/>
  <c r="BL1608" i="1"/>
  <c r="BL1609" i="1"/>
  <c r="BL1610" i="1"/>
  <c r="BL1611" i="1"/>
  <c r="BL1612" i="1"/>
  <c r="BL1613" i="1"/>
  <c r="BL1614" i="1"/>
  <c r="BL1615" i="1"/>
  <c r="BL1616" i="1"/>
  <c r="BL1617" i="1"/>
  <c r="BL1618" i="1"/>
  <c r="BL1619" i="1"/>
  <c r="BL1620" i="1"/>
  <c r="BL1621" i="1"/>
  <c r="BL1622" i="1"/>
  <c r="BL1623" i="1"/>
  <c r="BL1624" i="1"/>
  <c r="BL1625" i="1"/>
  <c r="BL1626" i="1"/>
  <c r="BL1627" i="1"/>
  <c r="BL1628" i="1"/>
  <c r="BL1629" i="1"/>
  <c r="BL1630" i="1"/>
  <c r="BL1631" i="1"/>
  <c r="BL1632" i="1"/>
  <c r="BL1633" i="1"/>
  <c r="BL1634" i="1"/>
  <c r="BL1635" i="1"/>
  <c r="BL1636" i="1"/>
  <c r="BL1637" i="1"/>
  <c r="BL1638" i="1"/>
  <c r="BL1639" i="1"/>
  <c r="BL1640" i="1"/>
  <c r="BL1641" i="1"/>
  <c r="BL1642" i="1"/>
  <c r="BL1643" i="1"/>
  <c r="BL1644" i="1"/>
  <c r="BL1645" i="1"/>
  <c r="BL1646" i="1"/>
  <c r="BL1647" i="1"/>
  <c r="BL1648" i="1"/>
  <c r="BL1649" i="1"/>
  <c r="BL1650" i="1"/>
  <c r="BL1651" i="1"/>
  <c r="BL1652" i="1"/>
  <c r="BL1653" i="1"/>
  <c r="BL1654" i="1"/>
  <c r="BL1655" i="1"/>
  <c r="BL1656" i="1"/>
  <c r="BL1657" i="1"/>
  <c r="BL1658" i="1"/>
  <c r="BL1659" i="1"/>
  <c r="BL1660" i="1"/>
  <c r="BL1661" i="1"/>
  <c r="BL1662" i="1"/>
  <c r="BL1663" i="1"/>
  <c r="BL1664" i="1"/>
  <c r="BL1665" i="1"/>
  <c r="BL1666" i="1"/>
  <c r="BL1667" i="1"/>
  <c r="BL1668" i="1"/>
  <c r="BL1669" i="1"/>
  <c r="BL1670" i="1"/>
  <c r="BL1671" i="1"/>
  <c r="BL1672" i="1"/>
  <c r="BL1673" i="1"/>
  <c r="BL1674" i="1"/>
  <c r="BL1675" i="1"/>
  <c r="BL1676" i="1"/>
  <c r="BL1677" i="1"/>
  <c r="BL1678" i="1"/>
  <c r="BL1679" i="1"/>
  <c r="BL1680" i="1"/>
  <c r="BL1681" i="1"/>
  <c r="BL1682" i="1"/>
  <c r="BL1683" i="1"/>
  <c r="BL1684" i="1"/>
  <c r="BL1685" i="1"/>
  <c r="BL1686" i="1"/>
  <c r="BL1687" i="1"/>
  <c r="BL1688" i="1"/>
  <c r="BL1689" i="1"/>
  <c r="BL1690" i="1"/>
  <c r="BL1691" i="1"/>
  <c r="BL1692" i="1"/>
  <c r="BL1693" i="1"/>
  <c r="BL1694" i="1"/>
  <c r="BL1695" i="1"/>
  <c r="BL1696" i="1"/>
  <c r="BL1697" i="1"/>
  <c r="BL1698" i="1"/>
  <c r="BL1699" i="1"/>
  <c r="BL1700" i="1"/>
  <c r="BL1701" i="1"/>
  <c r="BL1702" i="1"/>
  <c r="BL1703" i="1"/>
  <c r="BL1704" i="1"/>
  <c r="BL1705" i="1"/>
  <c r="BL1706" i="1"/>
  <c r="BL1707" i="1"/>
  <c r="BL1708" i="1"/>
  <c r="BL1709" i="1"/>
  <c r="BL1710" i="1"/>
  <c r="BL1711" i="1"/>
  <c r="BL1712" i="1"/>
  <c r="BL1713" i="1"/>
  <c r="BL1714" i="1"/>
  <c r="BL1715" i="1"/>
  <c r="BL1716" i="1"/>
  <c r="BL1717" i="1"/>
  <c r="BL1718" i="1"/>
  <c r="BL1719" i="1"/>
  <c r="BL1720" i="1"/>
  <c r="BL1721" i="1"/>
  <c r="BL1722" i="1"/>
  <c r="BL1723" i="1"/>
  <c r="BL1724" i="1"/>
  <c r="BL1725" i="1"/>
  <c r="BL1726" i="1"/>
  <c r="BL1727" i="1"/>
  <c r="BL1728" i="1"/>
  <c r="BL1729" i="1"/>
  <c r="BL1730" i="1"/>
  <c r="BL1731" i="1"/>
  <c r="BL1732" i="1"/>
  <c r="BL1733" i="1"/>
  <c r="BL1734" i="1"/>
  <c r="BL1735" i="1"/>
  <c r="BL1736" i="1"/>
  <c r="BL1737" i="1"/>
  <c r="BL1738" i="1"/>
  <c r="BL1739" i="1"/>
  <c r="BL1740" i="1"/>
  <c r="BL1741" i="1"/>
  <c r="BL1742" i="1"/>
  <c r="BL1743" i="1"/>
  <c r="BL1744" i="1"/>
  <c r="BL1745" i="1"/>
  <c r="BL1746" i="1"/>
  <c r="BL1747" i="1"/>
  <c r="BL1748" i="1"/>
  <c r="BL1749" i="1"/>
  <c r="BL1750" i="1"/>
  <c r="BL1751" i="1"/>
  <c r="BL1752" i="1"/>
  <c r="BL1753" i="1"/>
  <c r="BL1754" i="1"/>
  <c r="BL1755" i="1"/>
  <c r="BL1756" i="1"/>
  <c r="BL1757" i="1"/>
  <c r="BL1758" i="1"/>
  <c r="BL1759" i="1"/>
  <c r="BL1760" i="1"/>
  <c r="BL1761" i="1"/>
  <c r="BL1762" i="1"/>
  <c r="BL1763" i="1"/>
  <c r="BL1764" i="1"/>
  <c r="BL1765" i="1"/>
  <c r="BL1766" i="1"/>
  <c r="BL1767" i="1"/>
  <c r="BL1768" i="1"/>
  <c r="BL1769" i="1"/>
  <c r="BL1770" i="1"/>
  <c r="BL1771" i="1"/>
  <c r="BL1772" i="1"/>
  <c r="BL1773" i="1"/>
  <c r="BL1774" i="1"/>
  <c r="BL1775" i="1"/>
  <c r="BL1776" i="1"/>
  <c r="BL1777" i="1"/>
  <c r="BL1778" i="1"/>
  <c r="BL1779" i="1"/>
  <c r="BL1780" i="1"/>
  <c r="BL1781" i="1"/>
  <c r="BL1782" i="1"/>
  <c r="BL1783" i="1"/>
  <c r="BL1784" i="1"/>
  <c r="BL1785" i="1"/>
  <c r="BL1786" i="1"/>
  <c r="BL1787" i="1"/>
  <c r="BL1788" i="1"/>
  <c r="BL1789" i="1"/>
  <c r="BL1790" i="1"/>
  <c r="BL1791" i="1"/>
  <c r="BL1792" i="1"/>
  <c r="BL1793" i="1"/>
  <c r="BL1794" i="1"/>
  <c r="BL1795" i="1"/>
  <c r="BL1796" i="1"/>
  <c r="BL1797" i="1"/>
  <c r="BL1798" i="1"/>
  <c r="BL1799" i="1"/>
  <c r="BL1800" i="1"/>
  <c r="BL1801" i="1"/>
  <c r="BL1802" i="1"/>
  <c r="BL1803" i="1"/>
  <c r="BL1804" i="1"/>
  <c r="BL1805" i="1"/>
  <c r="BL1806" i="1"/>
  <c r="BL1807" i="1"/>
  <c r="BL1808" i="1"/>
  <c r="BL1809" i="1"/>
  <c r="BL18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K507" i="1"/>
  <c r="BK508" i="1"/>
  <c r="BK509" i="1"/>
  <c r="BK510" i="1"/>
  <c r="BK511" i="1"/>
  <c r="BK512" i="1"/>
  <c r="BK513" i="1"/>
  <c r="BK514" i="1"/>
  <c r="BK515" i="1"/>
  <c r="BK516" i="1"/>
  <c r="BK517" i="1"/>
  <c r="BK518" i="1"/>
  <c r="BK519" i="1"/>
  <c r="BK520" i="1"/>
  <c r="BK521" i="1"/>
  <c r="BK522" i="1"/>
  <c r="BK523" i="1"/>
  <c r="BK524" i="1"/>
  <c r="BK525" i="1"/>
  <c r="BK526" i="1"/>
  <c r="BK527" i="1"/>
  <c r="BK528" i="1"/>
  <c r="BK529" i="1"/>
  <c r="BK530" i="1"/>
  <c r="BK531" i="1"/>
  <c r="BK532" i="1"/>
  <c r="BK533" i="1"/>
  <c r="BK534" i="1"/>
  <c r="BK535" i="1"/>
  <c r="BK536" i="1"/>
  <c r="BK537" i="1"/>
  <c r="BK538" i="1"/>
  <c r="BK539" i="1"/>
  <c r="BK540" i="1"/>
  <c r="BK541" i="1"/>
  <c r="BK542" i="1"/>
  <c r="BK543" i="1"/>
  <c r="BK544" i="1"/>
  <c r="BK545" i="1"/>
  <c r="BK546" i="1"/>
  <c r="BK547" i="1"/>
  <c r="BK548" i="1"/>
  <c r="BK549" i="1"/>
  <c r="BK550" i="1"/>
  <c r="BK551" i="1"/>
  <c r="BK552" i="1"/>
  <c r="BK553" i="1"/>
  <c r="BK554" i="1"/>
  <c r="BK555" i="1"/>
  <c r="BK556" i="1"/>
  <c r="BK557" i="1"/>
  <c r="BK558" i="1"/>
  <c r="BK559" i="1"/>
  <c r="BK560" i="1"/>
  <c r="BK561" i="1"/>
  <c r="BK562" i="1"/>
  <c r="BK563" i="1"/>
  <c r="BK564" i="1"/>
  <c r="BK565" i="1"/>
  <c r="BK566" i="1"/>
  <c r="BK567" i="1"/>
  <c r="BK568" i="1"/>
  <c r="BK569" i="1"/>
  <c r="BK570" i="1"/>
  <c r="BK571" i="1"/>
  <c r="BK572" i="1"/>
  <c r="BK573" i="1"/>
  <c r="BK574" i="1"/>
  <c r="BK575" i="1"/>
  <c r="BK576" i="1"/>
  <c r="BK577" i="1"/>
  <c r="BK578" i="1"/>
  <c r="BK579" i="1"/>
  <c r="BK580" i="1"/>
  <c r="BK581" i="1"/>
  <c r="BK582" i="1"/>
  <c r="BK583" i="1"/>
  <c r="BK584" i="1"/>
  <c r="BK585" i="1"/>
  <c r="BK586" i="1"/>
  <c r="BK587" i="1"/>
  <c r="BK588" i="1"/>
  <c r="BK589" i="1"/>
  <c r="BK590" i="1"/>
  <c r="BK591" i="1"/>
  <c r="BK592" i="1"/>
  <c r="BK593" i="1"/>
  <c r="BK594" i="1"/>
  <c r="BK595" i="1"/>
  <c r="BK596" i="1"/>
  <c r="BK597" i="1"/>
  <c r="BK598" i="1"/>
  <c r="BK599" i="1"/>
  <c r="BK600" i="1"/>
  <c r="BK601" i="1"/>
  <c r="BK602" i="1"/>
  <c r="BK603" i="1"/>
  <c r="BK604" i="1"/>
  <c r="BK605" i="1"/>
  <c r="BK606" i="1"/>
  <c r="BK607" i="1"/>
  <c r="BK608" i="1"/>
  <c r="BK609" i="1"/>
  <c r="BK610" i="1"/>
  <c r="BK611" i="1"/>
  <c r="BK612" i="1"/>
  <c r="BK613" i="1"/>
  <c r="BK614" i="1"/>
  <c r="BK615" i="1"/>
  <c r="BK616" i="1"/>
  <c r="BK617" i="1"/>
  <c r="BK618" i="1"/>
  <c r="BK619" i="1"/>
  <c r="BK620" i="1"/>
  <c r="BK621" i="1"/>
  <c r="BK622" i="1"/>
  <c r="BK623" i="1"/>
  <c r="BK624" i="1"/>
  <c r="BK625" i="1"/>
  <c r="BK626" i="1"/>
  <c r="BK627" i="1"/>
  <c r="BK628" i="1"/>
  <c r="BK629" i="1"/>
  <c r="BK630" i="1"/>
  <c r="BK631" i="1"/>
  <c r="BK632" i="1"/>
  <c r="BK633" i="1"/>
  <c r="BK634" i="1"/>
  <c r="BK635" i="1"/>
  <c r="BK636" i="1"/>
  <c r="BK637" i="1"/>
  <c r="BK638" i="1"/>
  <c r="BK639" i="1"/>
  <c r="BK640" i="1"/>
  <c r="BK641" i="1"/>
  <c r="BK642" i="1"/>
  <c r="BK643" i="1"/>
  <c r="BK644" i="1"/>
  <c r="BK645" i="1"/>
  <c r="BK646" i="1"/>
  <c r="BK647" i="1"/>
  <c r="BK648" i="1"/>
  <c r="BK649" i="1"/>
  <c r="BK650" i="1"/>
  <c r="BK651" i="1"/>
  <c r="BK652" i="1"/>
  <c r="BK653" i="1"/>
  <c r="BK654" i="1"/>
  <c r="BK655" i="1"/>
  <c r="BK656" i="1"/>
  <c r="BK657" i="1"/>
  <c r="BK658" i="1"/>
  <c r="BK659" i="1"/>
  <c r="BK660" i="1"/>
  <c r="BK661" i="1"/>
  <c r="BK662" i="1"/>
  <c r="BK663" i="1"/>
  <c r="BK664" i="1"/>
  <c r="BK665" i="1"/>
  <c r="BK666" i="1"/>
  <c r="BK667" i="1"/>
  <c r="BK668" i="1"/>
  <c r="BK669" i="1"/>
  <c r="BK670" i="1"/>
  <c r="BK671" i="1"/>
  <c r="BK672" i="1"/>
  <c r="BK673" i="1"/>
  <c r="BK674" i="1"/>
  <c r="BK675" i="1"/>
  <c r="BK676" i="1"/>
  <c r="BK677" i="1"/>
  <c r="BK678" i="1"/>
  <c r="BK679" i="1"/>
  <c r="BK680" i="1"/>
  <c r="BK681" i="1"/>
  <c r="BK682" i="1"/>
  <c r="BK683" i="1"/>
  <c r="BK684" i="1"/>
  <c r="BK685" i="1"/>
  <c r="BK686" i="1"/>
  <c r="BK687" i="1"/>
  <c r="BK688" i="1"/>
  <c r="BK689" i="1"/>
  <c r="BK690" i="1"/>
  <c r="BK691" i="1"/>
  <c r="BK692" i="1"/>
  <c r="BK693" i="1"/>
  <c r="BK694" i="1"/>
  <c r="BK695" i="1"/>
  <c r="BK696" i="1"/>
  <c r="BK697" i="1"/>
  <c r="BK698" i="1"/>
  <c r="BK699" i="1"/>
  <c r="BK700" i="1"/>
  <c r="BK701" i="1"/>
  <c r="BK702" i="1"/>
  <c r="BK703" i="1"/>
  <c r="BK704" i="1"/>
  <c r="BK705" i="1"/>
  <c r="BK706" i="1"/>
  <c r="BK707" i="1"/>
  <c r="BK708" i="1"/>
  <c r="BK709" i="1"/>
  <c r="BK710" i="1"/>
  <c r="BK711" i="1"/>
  <c r="BK712" i="1"/>
  <c r="BK713" i="1"/>
  <c r="BK714" i="1"/>
  <c r="BK715" i="1"/>
  <c r="BK716" i="1"/>
  <c r="BK717" i="1"/>
  <c r="BK718" i="1"/>
  <c r="BK719" i="1"/>
  <c r="BK720" i="1"/>
  <c r="BK721" i="1"/>
  <c r="BK722" i="1"/>
  <c r="BK723" i="1"/>
  <c r="BK724" i="1"/>
  <c r="BK725" i="1"/>
  <c r="BK726" i="1"/>
  <c r="BK727" i="1"/>
  <c r="BK728" i="1"/>
  <c r="BK729" i="1"/>
  <c r="BK730" i="1"/>
  <c r="BK731" i="1"/>
  <c r="BK732" i="1"/>
  <c r="BK733" i="1"/>
  <c r="BK734" i="1"/>
  <c r="BK735" i="1"/>
  <c r="BK736" i="1"/>
  <c r="BK737" i="1"/>
  <c r="BK738" i="1"/>
  <c r="BK739" i="1"/>
  <c r="BK740" i="1"/>
  <c r="BK741" i="1"/>
  <c r="BK742" i="1"/>
  <c r="BK743" i="1"/>
  <c r="BK744" i="1"/>
  <c r="BK745" i="1"/>
  <c r="BK746" i="1"/>
  <c r="BK747" i="1"/>
  <c r="BK748" i="1"/>
  <c r="BK749" i="1"/>
  <c r="BK750" i="1"/>
  <c r="BK751" i="1"/>
  <c r="BK752" i="1"/>
  <c r="BK753" i="1"/>
  <c r="BK754" i="1"/>
  <c r="BK755" i="1"/>
  <c r="BK756" i="1"/>
  <c r="BK757" i="1"/>
  <c r="BK758" i="1"/>
  <c r="BK759" i="1"/>
  <c r="BK760" i="1"/>
  <c r="BK761" i="1"/>
  <c r="BK762" i="1"/>
  <c r="BK763" i="1"/>
  <c r="BK764" i="1"/>
  <c r="BK765" i="1"/>
  <c r="BK766" i="1"/>
  <c r="BK767" i="1"/>
  <c r="BK768" i="1"/>
  <c r="BK769" i="1"/>
  <c r="BK770" i="1"/>
  <c r="BK771" i="1"/>
  <c r="BK772" i="1"/>
  <c r="BK773" i="1"/>
  <c r="BK774" i="1"/>
  <c r="BK775" i="1"/>
  <c r="BK776" i="1"/>
  <c r="BK777" i="1"/>
  <c r="BK778" i="1"/>
  <c r="BK779" i="1"/>
  <c r="BK780" i="1"/>
  <c r="BK781" i="1"/>
  <c r="BK782" i="1"/>
  <c r="BK783" i="1"/>
  <c r="BK784" i="1"/>
  <c r="BK785" i="1"/>
  <c r="BK786" i="1"/>
  <c r="BK787" i="1"/>
  <c r="BK788" i="1"/>
  <c r="BK789" i="1"/>
  <c r="BK790" i="1"/>
  <c r="BK791" i="1"/>
  <c r="BK792" i="1"/>
  <c r="BK793" i="1"/>
  <c r="BK794" i="1"/>
  <c r="BK795" i="1"/>
  <c r="BK796" i="1"/>
  <c r="BK797" i="1"/>
  <c r="BK798" i="1"/>
  <c r="BK799" i="1"/>
  <c r="BK800" i="1"/>
  <c r="BK801" i="1"/>
  <c r="BK802" i="1"/>
  <c r="BK803" i="1"/>
  <c r="BK804" i="1"/>
  <c r="BK805" i="1"/>
  <c r="BK806" i="1"/>
  <c r="BK807" i="1"/>
  <c r="BK808" i="1"/>
  <c r="BK809" i="1"/>
  <c r="BK810" i="1"/>
  <c r="BK811" i="1"/>
  <c r="BK812" i="1"/>
  <c r="BK813" i="1"/>
  <c r="BK814" i="1"/>
  <c r="BK815" i="1"/>
  <c r="BK816" i="1"/>
  <c r="BK817" i="1"/>
  <c r="BK818" i="1"/>
  <c r="BK819" i="1"/>
  <c r="BK820" i="1"/>
  <c r="BK821" i="1"/>
  <c r="BK822" i="1"/>
  <c r="BK823" i="1"/>
  <c r="BK824" i="1"/>
  <c r="BK825" i="1"/>
  <c r="BK826" i="1"/>
  <c r="BK827" i="1"/>
  <c r="BK828" i="1"/>
  <c r="BK829" i="1"/>
  <c r="BK830" i="1"/>
  <c r="BK831" i="1"/>
  <c r="BK832" i="1"/>
  <c r="BK833" i="1"/>
  <c r="BK834" i="1"/>
  <c r="BK835" i="1"/>
  <c r="BK836" i="1"/>
  <c r="BK837" i="1"/>
  <c r="BK838" i="1"/>
  <c r="BK839" i="1"/>
  <c r="BK840" i="1"/>
  <c r="BK841" i="1"/>
  <c r="BK842" i="1"/>
  <c r="BK843" i="1"/>
  <c r="BK844" i="1"/>
  <c r="BK845" i="1"/>
  <c r="BK846" i="1"/>
  <c r="BK847" i="1"/>
  <c r="BK848" i="1"/>
  <c r="BK849" i="1"/>
  <c r="BK850" i="1"/>
  <c r="BK851" i="1"/>
  <c r="BK852" i="1"/>
  <c r="BK853" i="1"/>
  <c r="BK854" i="1"/>
  <c r="BK855" i="1"/>
  <c r="BK856" i="1"/>
  <c r="BK857" i="1"/>
  <c r="BK858" i="1"/>
  <c r="BK859" i="1"/>
  <c r="BK860" i="1"/>
  <c r="BK861" i="1"/>
  <c r="BK862" i="1"/>
  <c r="BK863" i="1"/>
  <c r="BK864" i="1"/>
  <c r="BK865" i="1"/>
  <c r="BK866" i="1"/>
  <c r="BK867" i="1"/>
  <c r="BK868" i="1"/>
  <c r="BK869" i="1"/>
  <c r="BK870" i="1"/>
  <c r="BK871" i="1"/>
  <c r="BK872" i="1"/>
  <c r="BK873" i="1"/>
  <c r="BK874" i="1"/>
  <c r="BK875" i="1"/>
  <c r="BK876" i="1"/>
  <c r="BK877" i="1"/>
  <c r="BK878" i="1"/>
  <c r="BK879" i="1"/>
  <c r="BK880" i="1"/>
  <c r="BK881" i="1"/>
  <c r="BK882" i="1"/>
  <c r="BK883" i="1"/>
  <c r="BK884" i="1"/>
  <c r="BK885" i="1"/>
  <c r="BK886" i="1"/>
  <c r="BK887" i="1"/>
  <c r="BK888" i="1"/>
  <c r="BK889" i="1"/>
  <c r="BK890" i="1"/>
  <c r="BK891" i="1"/>
  <c r="BK892" i="1"/>
  <c r="BK893" i="1"/>
  <c r="BK894" i="1"/>
  <c r="BK895" i="1"/>
  <c r="BK896" i="1"/>
  <c r="BK897" i="1"/>
  <c r="BK898" i="1"/>
  <c r="BK899" i="1"/>
  <c r="BK900" i="1"/>
  <c r="BK901" i="1"/>
  <c r="BK902" i="1"/>
  <c r="BK903" i="1"/>
  <c r="BK904" i="1"/>
  <c r="BK905" i="1"/>
  <c r="BK906" i="1"/>
  <c r="BK907" i="1"/>
  <c r="BK908" i="1"/>
  <c r="BK909" i="1"/>
  <c r="BK910" i="1"/>
  <c r="BK911" i="1"/>
  <c r="BK912" i="1"/>
  <c r="BK913" i="1"/>
  <c r="BK914" i="1"/>
  <c r="BK915" i="1"/>
  <c r="BK916" i="1"/>
  <c r="BK917" i="1"/>
  <c r="BK918" i="1"/>
  <c r="BK919" i="1"/>
  <c r="BK920" i="1"/>
  <c r="BK921" i="1"/>
  <c r="BK922" i="1"/>
  <c r="BK923" i="1"/>
  <c r="BK924" i="1"/>
  <c r="BK925" i="1"/>
  <c r="BK926" i="1"/>
  <c r="BK927" i="1"/>
  <c r="BK928" i="1"/>
  <c r="BK929" i="1"/>
  <c r="BK930" i="1"/>
  <c r="BK931" i="1"/>
  <c r="BK932" i="1"/>
  <c r="BK933" i="1"/>
  <c r="BK934" i="1"/>
  <c r="BK935" i="1"/>
  <c r="BK936" i="1"/>
  <c r="BK937" i="1"/>
  <c r="BK938" i="1"/>
  <c r="BK939" i="1"/>
  <c r="BK940" i="1"/>
  <c r="BK941" i="1"/>
  <c r="BK942" i="1"/>
  <c r="BK943" i="1"/>
  <c r="BK944" i="1"/>
  <c r="BK945" i="1"/>
  <c r="BK946" i="1"/>
  <c r="BK947" i="1"/>
  <c r="BK948" i="1"/>
  <c r="BK949" i="1"/>
  <c r="BK950" i="1"/>
  <c r="BK951" i="1"/>
  <c r="BK952" i="1"/>
  <c r="BK953" i="1"/>
  <c r="BK954" i="1"/>
  <c r="BK955" i="1"/>
  <c r="BK956" i="1"/>
  <c r="BK957" i="1"/>
  <c r="BK958" i="1"/>
  <c r="BK959" i="1"/>
  <c r="BK960" i="1"/>
  <c r="BK961" i="1"/>
  <c r="BK962" i="1"/>
  <c r="BK963" i="1"/>
  <c r="BK964" i="1"/>
  <c r="BK965" i="1"/>
  <c r="BK966" i="1"/>
  <c r="BK967" i="1"/>
  <c r="BK968" i="1"/>
  <c r="BK969" i="1"/>
  <c r="BK970" i="1"/>
  <c r="BK971" i="1"/>
  <c r="BK972" i="1"/>
  <c r="BK973" i="1"/>
  <c r="BK974" i="1"/>
  <c r="BK975" i="1"/>
  <c r="BK976" i="1"/>
  <c r="BK977" i="1"/>
  <c r="BK978" i="1"/>
  <c r="BK979" i="1"/>
  <c r="BK980" i="1"/>
  <c r="BK981" i="1"/>
  <c r="BK982" i="1"/>
  <c r="BK983" i="1"/>
  <c r="BK984" i="1"/>
  <c r="BK985" i="1"/>
  <c r="BK986" i="1"/>
  <c r="BK987" i="1"/>
  <c r="BK988" i="1"/>
  <c r="BK989" i="1"/>
  <c r="BK990" i="1"/>
  <c r="BK991" i="1"/>
  <c r="BK992" i="1"/>
  <c r="BK993" i="1"/>
  <c r="BK994" i="1"/>
  <c r="BK995" i="1"/>
  <c r="BK996" i="1"/>
  <c r="BK997" i="1"/>
  <c r="BK998" i="1"/>
  <c r="BK999" i="1"/>
  <c r="BK1000" i="1"/>
  <c r="BK1001" i="1"/>
  <c r="BK1002" i="1"/>
  <c r="BK1003" i="1"/>
  <c r="BK1004" i="1"/>
  <c r="BK1005" i="1"/>
  <c r="BK1006" i="1"/>
  <c r="BK1007" i="1"/>
  <c r="BK1008" i="1"/>
  <c r="BK1009" i="1"/>
  <c r="BK1010" i="1"/>
  <c r="BK1011" i="1"/>
  <c r="BK1012" i="1"/>
  <c r="BK1013" i="1"/>
  <c r="BK1014" i="1"/>
  <c r="BK1015" i="1"/>
  <c r="BK1016" i="1"/>
  <c r="BK1017" i="1"/>
  <c r="BK1018" i="1"/>
  <c r="BK1019" i="1"/>
  <c r="BK1020" i="1"/>
  <c r="BK1021" i="1"/>
  <c r="BK1022" i="1"/>
  <c r="BK1023" i="1"/>
  <c r="BK1024" i="1"/>
  <c r="BK1025" i="1"/>
  <c r="BK1026" i="1"/>
  <c r="BK1027" i="1"/>
  <c r="BK1028" i="1"/>
  <c r="BK1029" i="1"/>
  <c r="BK1030" i="1"/>
  <c r="BK1031" i="1"/>
  <c r="BK1032" i="1"/>
  <c r="BK1033" i="1"/>
  <c r="BK1034" i="1"/>
  <c r="BK1035" i="1"/>
  <c r="BK1036" i="1"/>
  <c r="BK1037" i="1"/>
  <c r="BK1038" i="1"/>
  <c r="BK1039" i="1"/>
  <c r="BK1040" i="1"/>
  <c r="BK1041" i="1"/>
  <c r="BK1042" i="1"/>
  <c r="BK1043" i="1"/>
  <c r="BK1044" i="1"/>
  <c r="BK1045" i="1"/>
  <c r="BK1046" i="1"/>
  <c r="BK1047" i="1"/>
  <c r="BK1048" i="1"/>
  <c r="BK1049" i="1"/>
  <c r="BK1050" i="1"/>
  <c r="BK1051" i="1"/>
  <c r="BK1052" i="1"/>
  <c r="BK1053" i="1"/>
  <c r="BK1054" i="1"/>
  <c r="BK1055" i="1"/>
  <c r="BK1056" i="1"/>
  <c r="BK1057" i="1"/>
  <c r="BK1058" i="1"/>
  <c r="BK1059" i="1"/>
  <c r="BK1060" i="1"/>
  <c r="BK1061" i="1"/>
  <c r="BK1062" i="1"/>
  <c r="BK1063" i="1"/>
  <c r="BK1064" i="1"/>
  <c r="BK1065" i="1"/>
  <c r="BK1066" i="1"/>
  <c r="BK1067" i="1"/>
  <c r="BK1068" i="1"/>
  <c r="BK1069" i="1"/>
  <c r="BK1070" i="1"/>
  <c r="BK1071" i="1"/>
  <c r="BK1072" i="1"/>
  <c r="BK1073" i="1"/>
  <c r="BK1074" i="1"/>
  <c r="BK1075" i="1"/>
  <c r="BK1076" i="1"/>
  <c r="BK1077" i="1"/>
  <c r="BK1078" i="1"/>
  <c r="BK1079" i="1"/>
  <c r="BK1080" i="1"/>
  <c r="BK1081" i="1"/>
  <c r="BK1082" i="1"/>
  <c r="BK1083" i="1"/>
  <c r="BK1084" i="1"/>
  <c r="BK1085" i="1"/>
  <c r="BK1086" i="1"/>
  <c r="BK1087" i="1"/>
  <c r="BK1088" i="1"/>
  <c r="BK1089" i="1"/>
  <c r="BK1090" i="1"/>
  <c r="BK1091" i="1"/>
  <c r="BK1092" i="1"/>
  <c r="BK1093" i="1"/>
  <c r="BK1094" i="1"/>
  <c r="BK1095" i="1"/>
  <c r="BK1096" i="1"/>
  <c r="BK1097" i="1"/>
  <c r="BK1098" i="1"/>
  <c r="BK1099" i="1"/>
  <c r="BK1100" i="1"/>
  <c r="BK1101" i="1"/>
  <c r="BK1102" i="1"/>
  <c r="BK1103" i="1"/>
  <c r="BK1104" i="1"/>
  <c r="BK1105" i="1"/>
  <c r="BK1106" i="1"/>
  <c r="BK1107" i="1"/>
  <c r="BK1108" i="1"/>
  <c r="BK1109" i="1"/>
  <c r="BK1110" i="1"/>
  <c r="BK1111" i="1"/>
  <c r="BK1112" i="1"/>
  <c r="BK1113" i="1"/>
  <c r="BK1114" i="1"/>
  <c r="BK1115" i="1"/>
  <c r="BK1116" i="1"/>
  <c r="BK1117" i="1"/>
  <c r="BK1118" i="1"/>
  <c r="BK1119" i="1"/>
  <c r="BK1120" i="1"/>
  <c r="BK1121" i="1"/>
  <c r="BK1122" i="1"/>
  <c r="BK1123" i="1"/>
  <c r="BK1124" i="1"/>
  <c r="BK1125" i="1"/>
  <c r="BK1126" i="1"/>
  <c r="BK1127" i="1"/>
  <c r="BK1128" i="1"/>
  <c r="BK1129" i="1"/>
  <c r="BK1130" i="1"/>
  <c r="BK1131" i="1"/>
  <c r="BK1132" i="1"/>
  <c r="BK1133" i="1"/>
  <c r="BK1134" i="1"/>
  <c r="BK1135" i="1"/>
  <c r="BK1136" i="1"/>
  <c r="BK1137" i="1"/>
  <c r="BK1138" i="1"/>
  <c r="BK1139" i="1"/>
  <c r="BK1140" i="1"/>
  <c r="BK1141" i="1"/>
  <c r="BK1142" i="1"/>
  <c r="BK1143" i="1"/>
  <c r="BK1144" i="1"/>
  <c r="BK1145" i="1"/>
  <c r="BK1146" i="1"/>
  <c r="BK1147" i="1"/>
  <c r="BK1148" i="1"/>
  <c r="BK1149" i="1"/>
  <c r="BK1150" i="1"/>
  <c r="BK1151" i="1"/>
  <c r="BK1152" i="1"/>
  <c r="BK1153" i="1"/>
  <c r="BK1154" i="1"/>
  <c r="BK1155" i="1"/>
  <c r="BK1156" i="1"/>
  <c r="BK1157" i="1"/>
  <c r="BK1158" i="1"/>
  <c r="BK1159" i="1"/>
  <c r="BK1160" i="1"/>
  <c r="BK1161" i="1"/>
  <c r="BK1162" i="1"/>
  <c r="BK1163" i="1"/>
  <c r="BK1164" i="1"/>
  <c r="BK1165" i="1"/>
  <c r="BK1166" i="1"/>
  <c r="BK1167" i="1"/>
  <c r="BK1168" i="1"/>
  <c r="BK1169" i="1"/>
  <c r="BK1170" i="1"/>
  <c r="BK1171" i="1"/>
  <c r="BK1172" i="1"/>
  <c r="BK1173" i="1"/>
  <c r="BK1174" i="1"/>
  <c r="BK1175" i="1"/>
  <c r="BK1176" i="1"/>
  <c r="BK1177" i="1"/>
  <c r="BK1178" i="1"/>
  <c r="BK1179" i="1"/>
  <c r="BK1180" i="1"/>
  <c r="BK1181" i="1"/>
  <c r="BK1182" i="1"/>
  <c r="BK1183" i="1"/>
  <c r="BK1184" i="1"/>
  <c r="BK1185" i="1"/>
  <c r="BK1186" i="1"/>
  <c r="BK1187" i="1"/>
  <c r="BK1188" i="1"/>
  <c r="BK1189" i="1"/>
  <c r="BK1190" i="1"/>
  <c r="BK1191" i="1"/>
  <c r="BK1192" i="1"/>
  <c r="BK1193" i="1"/>
  <c r="BK1194" i="1"/>
  <c r="BK1195" i="1"/>
  <c r="BK1196" i="1"/>
  <c r="BK1197" i="1"/>
  <c r="BK1198" i="1"/>
  <c r="BK1199" i="1"/>
  <c r="BK1200" i="1"/>
  <c r="BK1201" i="1"/>
  <c r="BK1202" i="1"/>
  <c r="BK1203" i="1"/>
  <c r="BK1204" i="1"/>
  <c r="BK1205" i="1"/>
  <c r="BK1206" i="1"/>
  <c r="BK1207" i="1"/>
  <c r="BK1208" i="1"/>
  <c r="BK1209" i="1"/>
  <c r="BK1210" i="1"/>
  <c r="BK1211" i="1"/>
  <c r="BK1212" i="1"/>
  <c r="BK1213" i="1"/>
  <c r="BK1214" i="1"/>
  <c r="BK1215" i="1"/>
  <c r="BK1216" i="1"/>
  <c r="BK1217" i="1"/>
  <c r="BK1218" i="1"/>
  <c r="BK1219" i="1"/>
  <c r="BK1220" i="1"/>
  <c r="BK1221" i="1"/>
  <c r="BK1222" i="1"/>
  <c r="BK1223" i="1"/>
  <c r="BK1224" i="1"/>
  <c r="BK1225" i="1"/>
  <c r="BK1226" i="1"/>
  <c r="BK1227" i="1"/>
  <c r="BK1228" i="1"/>
  <c r="BK1229" i="1"/>
  <c r="BK1230" i="1"/>
  <c r="BK1231" i="1"/>
  <c r="BK1232" i="1"/>
  <c r="BK1233" i="1"/>
  <c r="BK1234" i="1"/>
  <c r="BK1235" i="1"/>
  <c r="BK1236" i="1"/>
  <c r="BK1237" i="1"/>
  <c r="BK1238" i="1"/>
  <c r="BK1239" i="1"/>
  <c r="BK1240" i="1"/>
  <c r="BK1241" i="1"/>
  <c r="BK1242" i="1"/>
  <c r="BK1243" i="1"/>
  <c r="BK1244" i="1"/>
  <c r="BK1245" i="1"/>
  <c r="BK1246" i="1"/>
  <c r="BK1247" i="1"/>
  <c r="BK1248" i="1"/>
  <c r="BK1249" i="1"/>
  <c r="BK1250" i="1"/>
  <c r="BK1251" i="1"/>
  <c r="BK1252" i="1"/>
  <c r="BK1253" i="1"/>
  <c r="BK1254" i="1"/>
  <c r="BK1255" i="1"/>
  <c r="BK1256" i="1"/>
  <c r="BK1257" i="1"/>
  <c r="BK1258" i="1"/>
  <c r="BK1259" i="1"/>
  <c r="BK1260" i="1"/>
  <c r="BK1261" i="1"/>
  <c r="BK1262" i="1"/>
  <c r="BK1263" i="1"/>
  <c r="BK1264" i="1"/>
  <c r="BK1265" i="1"/>
  <c r="BK1266" i="1"/>
  <c r="BK1267" i="1"/>
  <c r="BK1268" i="1"/>
  <c r="BK1269" i="1"/>
  <c r="BK1270" i="1"/>
  <c r="BK1271" i="1"/>
  <c r="BK1272" i="1"/>
  <c r="BK1273" i="1"/>
  <c r="BK1274" i="1"/>
  <c r="BK1275" i="1"/>
  <c r="BK1276" i="1"/>
  <c r="BK1277" i="1"/>
  <c r="BK1278" i="1"/>
  <c r="BK1279" i="1"/>
  <c r="BK1280" i="1"/>
  <c r="BK1281" i="1"/>
  <c r="BK1282" i="1"/>
  <c r="BK1283" i="1"/>
  <c r="BK1284" i="1"/>
  <c r="BK1285" i="1"/>
  <c r="BK1286" i="1"/>
  <c r="BK1287" i="1"/>
  <c r="BK1288" i="1"/>
  <c r="BK1289" i="1"/>
  <c r="BK1290" i="1"/>
  <c r="BK1291" i="1"/>
  <c r="BK1292" i="1"/>
  <c r="BK1293" i="1"/>
  <c r="BK1294" i="1"/>
  <c r="BK1295" i="1"/>
  <c r="BK1296" i="1"/>
  <c r="BK1297" i="1"/>
  <c r="BK1298" i="1"/>
  <c r="BK1299" i="1"/>
  <c r="BK1300" i="1"/>
  <c r="BK1301" i="1"/>
  <c r="BK1302" i="1"/>
  <c r="BK1303" i="1"/>
  <c r="BK1304" i="1"/>
  <c r="BK1305" i="1"/>
  <c r="BK1306" i="1"/>
  <c r="BK1307" i="1"/>
  <c r="BK1308" i="1"/>
  <c r="BK1309" i="1"/>
  <c r="BK1310" i="1"/>
  <c r="BK1311" i="1"/>
  <c r="BK1312" i="1"/>
  <c r="BK1313" i="1"/>
  <c r="BK1314" i="1"/>
  <c r="BK1315" i="1"/>
  <c r="BK1316" i="1"/>
  <c r="BK1317" i="1"/>
  <c r="BK1318" i="1"/>
  <c r="BK1319" i="1"/>
  <c r="BK1320" i="1"/>
  <c r="BK1321" i="1"/>
  <c r="BK1322" i="1"/>
  <c r="BK1323" i="1"/>
  <c r="BK1324" i="1"/>
  <c r="BK1325" i="1"/>
  <c r="BK1326" i="1"/>
  <c r="BK1327" i="1"/>
  <c r="BK1328" i="1"/>
  <c r="BK1329" i="1"/>
  <c r="BK1330" i="1"/>
  <c r="BK1331" i="1"/>
  <c r="BK1332" i="1"/>
  <c r="BK1333" i="1"/>
  <c r="BK1334" i="1"/>
  <c r="BK1335" i="1"/>
  <c r="BK1336" i="1"/>
  <c r="BK1337" i="1"/>
  <c r="BK1338" i="1"/>
  <c r="BK1339" i="1"/>
  <c r="BK1340" i="1"/>
  <c r="BK1341" i="1"/>
  <c r="BK1342" i="1"/>
  <c r="BK1343" i="1"/>
  <c r="BK1344" i="1"/>
  <c r="BK1345" i="1"/>
  <c r="BK1346" i="1"/>
  <c r="BK1347" i="1"/>
  <c r="BK1348" i="1"/>
  <c r="BK1349" i="1"/>
  <c r="BK1350" i="1"/>
  <c r="BK1351" i="1"/>
  <c r="BK1352" i="1"/>
  <c r="BK1353" i="1"/>
  <c r="BK1354" i="1"/>
  <c r="BK1355" i="1"/>
  <c r="BK1356" i="1"/>
  <c r="BK1357" i="1"/>
  <c r="BK1358" i="1"/>
  <c r="BK1359" i="1"/>
  <c r="BK1360" i="1"/>
  <c r="BK1361" i="1"/>
  <c r="BK1362" i="1"/>
  <c r="BK1363" i="1"/>
  <c r="BK1364" i="1"/>
  <c r="BK1365" i="1"/>
  <c r="BK1366" i="1"/>
  <c r="BK1367" i="1"/>
  <c r="BK1368" i="1"/>
  <c r="BK1369" i="1"/>
  <c r="BK1370" i="1"/>
  <c r="BK1371" i="1"/>
  <c r="BK1372" i="1"/>
  <c r="BK1373" i="1"/>
  <c r="BK1374" i="1"/>
  <c r="BK1375" i="1"/>
  <c r="BK1376" i="1"/>
  <c r="BK1377" i="1"/>
  <c r="BK1378" i="1"/>
  <c r="BK1379" i="1"/>
  <c r="BK1380" i="1"/>
  <c r="BK1381" i="1"/>
  <c r="BK1382" i="1"/>
  <c r="BK1383" i="1"/>
  <c r="BK1384" i="1"/>
  <c r="BK1385" i="1"/>
  <c r="BK1386" i="1"/>
  <c r="BK1387" i="1"/>
  <c r="BK1388" i="1"/>
  <c r="BK1389" i="1"/>
  <c r="BK1390" i="1"/>
  <c r="BK1391" i="1"/>
  <c r="BK1392" i="1"/>
  <c r="BK1393" i="1"/>
  <c r="BK1394" i="1"/>
  <c r="BK1395" i="1"/>
  <c r="BK1396" i="1"/>
  <c r="BK1397" i="1"/>
  <c r="BK1398" i="1"/>
  <c r="BK1399" i="1"/>
  <c r="BK1400" i="1"/>
  <c r="BK1401" i="1"/>
  <c r="BK1402" i="1"/>
  <c r="BK1403" i="1"/>
  <c r="BK1404" i="1"/>
  <c r="BK1405" i="1"/>
  <c r="BK1406" i="1"/>
  <c r="BK1407" i="1"/>
  <c r="BK1408" i="1"/>
  <c r="BK1409" i="1"/>
  <c r="BK1410" i="1"/>
  <c r="BK1411" i="1"/>
  <c r="BK1412" i="1"/>
  <c r="BK1413" i="1"/>
  <c r="BK1414" i="1"/>
  <c r="BK1415" i="1"/>
  <c r="BK1416" i="1"/>
  <c r="BK1417" i="1"/>
  <c r="BK1418" i="1"/>
  <c r="BK1419" i="1"/>
  <c r="BK1420" i="1"/>
  <c r="BK1421" i="1"/>
  <c r="BK1422" i="1"/>
  <c r="BK1423" i="1"/>
  <c r="BK1424" i="1"/>
  <c r="BK1425" i="1"/>
  <c r="BK1426" i="1"/>
  <c r="BK1427" i="1"/>
  <c r="BK1428" i="1"/>
  <c r="BK1429" i="1"/>
  <c r="BK1430" i="1"/>
  <c r="BK1431" i="1"/>
  <c r="BK1432" i="1"/>
  <c r="BK1433" i="1"/>
  <c r="BK1434" i="1"/>
  <c r="BK1435" i="1"/>
  <c r="BK1436" i="1"/>
  <c r="BK1437" i="1"/>
  <c r="BK1438" i="1"/>
  <c r="BK1439" i="1"/>
  <c r="BK1440" i="1"/>
  <c r="BK1441" i="1"/>
  <c r="BK1442" i="1"/>
  <c r="BK1443" i="1"/>
  <c r="BK1444" i="1"/>
  <c r="BK1445" i="1"/>
  <c r="BK1446" i="1"/>
  <c r="BK1447" i="1"/>
  <c r="BK1448" i="1"/>
  <c r="BK1449" i="1"/>
  <c r="BK1450" i="1"/>
  <c r="BK1451" i="1"/>
  <c r="BK1452" i="1"/>
  <c r="BK1453" i="1"/>
  <c r="BK1454" i="1"/>
  <c r="BK1455" i="1"/>
  <c r="BK1456" i="1"/>
  <c r="BK1457" i="1"/>
  <c r="BK1458" i="1"/>
  <c r="BK1459" i="1"/>
  <c r="BK1460" i="1"/>
  <c r="BK1461" i="1"/>
  <c r="BK1462" i="1"/>
  <c r="BK1463" i="1"/>
  <c r="BK1464" i="1"/>
  <c r="BK1465" i="1"/>
  <c r="BK1466" i="1"/>
  <c r="BK1467" i="1"/>
  <c r="BK1468" i="1"/>
  <c r="BK1469" i="1"/>
  <c r="BK1470" i="1"/>
  <c r="BK1471" i="1"/>
  <c r="BK1472" i="1"/>
  <c r="BK1473" i="1"/>
  <c r="BK1474" i="1"/>
  <c r="BK1475" i="1"/>
  <c r="BK1476" i="1"/>
  <c r="BK1477" i="1"/>
  <c r="BK1478" i="1"/>
  <c r="BK1479" i="1"/>
  <c r="BK1480" i="1"/>
  <c r="BK1481" i="1"/>
  <c r="BK1482" i="1"/>
  <c r="BK1483" i="1"/>
  <c r="BK1484" i="1"/>
  <c r="BK1485" i="1"/>
  <c r="BK1486" i="1"/>
  <c r="BK1487" i="1"/>
  <c r="BK1488" i="1"/>
  <c r="BK1489" i="1"/>
  <c r="BK1490" i="1"/>
  <c r="BK1491" i="1"/>
  <c r="BK1492" i="1"/>
  <c r="BK1493" i="1"/>
  <c r="BK1494" i="1"/>
  <c r="BK1495" i="1"/>
  <c r="BK1496" i="1"/>
  <c r="BK1497" i="1"/>
  <c r="BK1498" i="1"/>
  <c r="BK1499" i="1"/>
  <c r="BK1500" i="1"/>
  <c r="BK1501" i="1"/>
  <c r="BK1502" i="1"/>
  <c r="BK1503" i="1"/>
  <c r="BK1504" i="1"/>
  <c r="BK1505" i="1"/>
  <c r="BK1506" i="1"/>
  <c r="BK1507" i="1"/>
  <c r="BK1508" i="1"/>
  <c r="BK1509" i="1"/>
  <c r="BK1510" i="1"/>
  <c r="BK1511" i="1"/>
  <c r="BK1512" i="1"/>
  <c r="BK1513" i="1"/>
  <c r="BK1514" i="1"/>
  <c r="BK1515" i="1"/>
  <c r="BK1516" i="1"/>
  <c r="BK1517" i="1"/>
  <c r="BK1518" i="1"/>
  <c r="BK1519" i="1"/>
  <c r="BK1520" i="1"/>
  <c r="BK1521" i="1"/>
  <c r="BK1522" i="1"/>
  <c r="BK1523" i="1"/>
  <c r="BK1524" i="1"/>
  <c r="BK1525" i="1"/>
  <c r="BK1526" i="1"/>
  <c r="BK1527" i="1"/>
  <c r="BK1528" i="1"/>
  <c r="BK1529" i="1"/>
  <c r="BK1530" i="1"/>
  <c r="BK1531" i="1"/>
  <c r="BK1532" i="1"/>
  <c r="BK1533" i="1"/>
  <c r="BK1534" i="1"/>
  <c r="BK1535" i="1"/>
  <c r="BK1536" i="1"/>
  <c r="BK1537" i="1"/>
  <c r="BK1538" i="1"/>
  <c r="BK1539" i="1"/>
  <c r="BK1540" i="1"/>
  <c r="BK1541" i="1"/>
  <c r="BK1542" i="1"/>
  <c r="BK1543" i="1"/>
  <c r="BK1544" i="1"/>
  <c r="BK1545" i="1"/>
  <c r="BK1546" i="1"/>
  <c r="BK1547" i="1"/>
  <c r="BK1548" i="1"/>
  <c r="BK1549" i="1"/>
  <c r="BK1550" i="1"/>
  <c r="BK1551" i="1"/>
  <c r="BK1552" i="1"/>
  <c r="BK1553" i="1"/>
  <c r="BK1554" i="1"/>
  <c r="BK1555" i="1"/>
  <c r="BK1556" i="1"/>
  <c r="BK1557" i="1"/>
  <c r="BK1558" i="1"/>
  <c r="BK1559" i="1"/>
  <c r="BK1560" i="1"/>
  <c r="BK1561" i="1"/>
  <c r="BK1562" i="1"/>
  <c r="BK1563" i="1"/>
  <c r="BK1564" i="1"/>
  <c r="BK1565" i="1"/>
  <c r="BK1566" i="1"/>
  <c r="BK1567" i="1"/>
  <c r="BK1568" i="1"/>
  <c r="BK1569" i="1"/>
  <c r="BK1570" i="1"/>
  <c r="BK1571" i="1"/>
  <c r="BK1572" i="1"/>
  <c r="BK1573" i="1"/>
  <c r="BK1574" i="1"/>
  <c r="BK1575" i="1"/>
  <c r="BK1576" i="1"/>
  <c r="BK1577" i="1"/>
  <c r="BK1578" i="1"/>
  <c r="BK1579" i="1"/>
  <c r="BK1580" i="1"/>
  <c r="BK1581" i="1"/>
  <c r="BK1582" i="1"/>
  <c r="BK1583" i="1"/>
  <c r="BK1584" i="1"/>
  <c r="BK1585" i="1"/>
  <c r="BK1586" i="1"/>
  <c r="BK1587" i="1"/>
  <c r="BK1588" i="1"/>
  <c r="BK1589" i="1"/>
  <c r="BK1590" i="1"/>
  <c r="BK1591" i="1"/>
  <c r="BK1592" i="1"/>
  <c r="BK1593" i="1"/>
  <c r="BK1594" i="1"/>
  <c r="BK1595" i="1"/>
  <c r="BK1596" i="1"/>
  <c r="BK1597" i="1"/>
  <c r="BK1598" i="1"/>
  <c r="BK1599" i="1"/>
  <c r="BK1600" i="1"/>
  <c r="BK1601" i="1"/>
  <c r="BK1602" i="1"/>
  <c r="BK1603" i="1"/>
  <c r="BK1604" i="1"/>
  <c r="BK1605" i="1"/>
  <c r="BK1606" i="1"/>
  <c r="BK1607" i="1"/>
  <c r="BK1608" i="1"/>
  <c r="BK1609" i="1"/>
  <c r="BK1610" i="1"/>
  <c r="BK1611" i="1"/>
  <c r="BK1612" i="1"/>
  <c r="BK1613" i="1"/>
  <c r="BK1614" i="1"/>
  <c r="BK1615" i="1"/>
  <c r="BK1616" i="1"/>
  <c r="BK1617" i="1"/>
  <c r="BK1618" i="1"/>
  <c r="BK1619" i="1"/>
  <c r="BK1620" i="1"/>
  <c r="BK1621" i="1"/>
  <c r="BK1622" i="1"/>
  <c r="BK1623" i="1"/>
  <c r="BK1624" i="1"/>
  <c r="BK1625" i="1"/>
  <c r="BK1626" i="1"/>
  <c r="BK1627" i="1"/>
  <c r="BK1628" i="1"/>
  <c r="BK1629" i="1"/>
  <c r="BK1630" i="1"/>
  <c r="BK1631" i="1"/>
  <c r="BK1632" i="1"/>
  <c r="BK1633" i="1"/>
  <c r="BK1634" i="1"/>
  <c r="BK1635" i="1"/>
  <c r="BK1636" i="1"/>
  <c r="BK1637" i="1"/>
  <c r="BK1638" i="1"/>
  <c r="BK1639" i="1"/>
  <c r="BK1640" i="1"/>
  <c r="BK1641" i="1"/>
  <c r="BK1642" i="1"/>
  <c r="BK1643" i="1"/>
  <c r="BK1644" i="1"/>
  <c r="BK1645" i="1"/>
  <c r="BK1646" i="1"/>
  <c r="BK1647" i="1"/>
  <c r="BK1648" i="1"/>
  <c r="BK1649" i="1"/>
  <c r="BK1650" i="1"/>
  <c r="BK1651" i="1"/>
  <c r="BK1652" i="1"/>
  <c r="BK1653" i="1"/>
  <c r="BK1654" i="1"/>
  <c r="BK1655" i="1"/>
  <c r="BK1656" i="1"/>
  <c r="BK1657" i="1"/>
  <c r="BK1658" i="1"/>
  <c r="BK1659" i="1"/>
  <c r="BK1660" i="1"/>
  <c r="BK1661" i="1"/>
  <c r="BK1662" i="1"/>
  <c r="BK1663" i="1"/>
  <c r="BK1664" i="1"/>
  <c r="BK1665" i="1"/>
  <c r="BK1666" i="1"/>
  <c r="BK1667" i="1"/>
  <c r="BK1668" i="1"/>
  <c r="BK1669" i="1"/>
  <c r="BK1670" i="1"/>
  <c r="BK1671" i="1"/>
  <c r="BK1672" i="1"/>
  <c r="BK1673" i="1"/>
  <c r="BK1674" i="1"/>
  <c r="BK1675" i="1"/>
  <c r="BK1676" i="1"/>
  <c r="BK1677" i="1"/>
  <c r="BK1678" i="1"/>
  <c r="BK1679" i="1"/>
  <c r="BK1680" i="1"/>
  <c r="BK1681" i="1"/>
  <c r="BK1682" i="1"/>
  <c r="BK1683" i="1"/>
  <c r="BK1684" i="1"/>
  <c r="BK1685" i="1"/>
  <c r="BK1686" i="1"/>
  <c r="BK1687" i="1"/>
  <c r="BK1688" i="1"/>
  <c r="BK1689" i="1"/>
  <c r="BK1690" i="1"/>
  <c r="BK1691" i="1"/>
  <c r="BK1692" i="1"/>
  <c r="BK1693" i="1"/>
  <c r="BK1694" i="1"/>
  <c r="BK1695" i="1"/>
  <c r="BK1696" i="1"/>
  <c r="BK1697" i="1"/>
  <c r="BK1698" i="1"/>
  <c r="BK1699" i="1"/>
  <c r="BK1700" i="1"/>
  <c r="BK1701" i="1"/>
  <c r="BK1702" i="1"/>
  <c r="BK1703" i="1"/>
  <c r="BK1704" i="1"/>
  <c r="BK1705" i="1"/>
  <c r="BK1706" i="1"/>
  <c r="BK1707" i="1"/>
  <c r="BK1708" i="1"/>
  <c r="BK1709" i="1"/>
  <c r="BK1710" i="1"/>
  <c r="BK1711" i="1"/>
  <c r="BK1712" i="1"/>
  <c r="BK1713" i="1"/>
  <c r="BK1714" i="1"/>
  <c r="BK1715" i="1"/>
  <c r="BK1716" i="1"/>
  <c r="BK1717" i="1"/>
  <c r="BK1718" i="1"/>
  <c r="BK1719" i="1"/>
  <c r="BK1720" i="1"/>
  <c r="BK1721" i="1"/>
  <c r="BK1722" i="1"/>
  <c r="BK1723" i="1"/>
  <c r="BK1724" i="1"/>
  <c r="BK1725" i="1"/>
  <c r="BK1726" i="1"/>
  <c r="BK1727" i="1"/>
  <c r="BK1728" i="1"/>
  <c r="BK1729" i="1"/>
  <c r="BK1730" i="1"/>
  <c r="BK1731" i="1"/>
  <c r="BK1732" i="1"/>
  <c r="BK1733" i="1"/>
  <c r="BK1734" i="1"/>
  <c r="BK1735" i="1"/>
  <c r="BK1736" i="1"/>
  <c r="BK1737" i="1"/>
  <c r="BK1738" i="1"/>
  <c r="BK1739" i="1"/>
  <c r="BK1740" i="1"/>
  <c r="BK1741" i="1"/>
  <c r="BK1742" i="1"/>
  <c r="BK1743" i="1"/>
  <c r="BK1744" i="1"/>
  <c r="BK1745" i="1"/>
  <c r="BK1746" i="1"/>
  <c r="BK1747" i="1"/>
  <c r="BK1748" i="1"/>
  <c r="BK1749" i="1"/>
  <c r="BK1750" i="1"/>
  <c r="BK1751" i="1"/>
  <c r="BK1752" i="1"/>
  <c r="BK1753" i="1"/>
  <c r="BK1754" i="1"/>
  <c r="BK1755" i="1"/>
  <c r="BK1756" i="1"/>
  <c r="BK1757" i="1"/>
  <c r="BK1758" i="1"/>
  <c r="BK1759" i="1"/>
  <c r="BK1760" i="1"/>
  <c r="BK1761" i="1"/>
  <c r="BK1762" i="1"/>
  <c r="BK1763" i="1"/>
  <c r="BK1764" i="1"/>
  <c r="BK1765" i="1"/>
  <c r="BK1766" i="1"/>
  <c r="BK1767" i="1"/>
  <c r="BK1768" i="1"/>
  <c r="BK1769" i="1"/>
  <c r="BK1770" i="1"/>
  <c r="BK1771" i="1"/>
  <c r="BK1772" i="1"/>
  <c r="BK1773" i="1"/>
  <c r="BK1774" i="1"/>
  <c r="BK1775" i="1"/>
  <c r="BK1776" i="1"/>
  <c r="BK1777" i="1"/>
  <c r="BK1778" i="1"/>
  <c r="BK1779" i="1"/>
  <c r="BK1780" i="1"/>
  <c r="BK1781" i="1"/>
  <c r="BK1782" i="1"/>
  <c r="BK1783" i="1"/>
  <c r="BK1784" i="1"/>
  <c r="BK1785" i="1"/>
  <c r="BK1786" i="1"/>
  <c r="BK1787" i="1"/>
  <c r="BK1788" i="1"/>
  <c r="BK1789" i="1"/>
  <c r="BK1790" i="1"/>
  <c r="BK1791" i="1"/>
  <c r="BK1792" i="1"/>
  <c r="BK1793" i="1"/>
  <c r="BK1794" i="1"/>
  <c r="BK1795" i="1"/>
  <c r="BK1796" i="1"/>
  <c r="BK1797" i="1"/>
  <c r="BK1798" i="1"/>
  <c r="BK1799" i="1"/>
  <c r="BK1800" i="1"/>
  <c r="BK1801" i="1"/>
  <c r="BK1802" i="1"/>
  <c r="BK1803" i="1"/>
  <c r="BK1804" i="1"/>
  <c r="BK1805" i="1"/>
  <c r="BK1806" i="1"/>
  <c r="BK1807" i="1"/>
  <c r="BK1808" i="1"/>
  <c r="BK1809" i="1"/>
  <c r="BK1810" i="1"/>
  <c r="BL10" i="1"/>
  <c r="BK10" i="1"/>
  <c r="BM10" i="1"/>
  <c r="BN10" i="1" s="1"/>
  <c r="BO10" i="1" s="1"/>
  <c r="BP10" i="1" s="1"/>
  <c r="BQ10" i="1" s="1"/>
  <c r="AL10" i="1"/>
  <c r="AM10" i="1"/>
  <c r="AN10" i="1" s="1"/>
  <c r="AO10" i="1" s="1"/>
  <c r="AP10" i="1" s="1"/>
  <c r="AQ10" i="1" s="1"/>
  <c r="AR10" i="1" s="1"/>
  <c r="AF10" i="1" l="1"/>
  <c r="BR10" i="1"/>
  <c r="BR11" i="1"/>
  <c r="BR12" i="1"/>
  <c r="BR13" i="1"/>
  <c r="BT13" i="1" s="1"/>
  <c r="BR14" i="1"/>
  <c r="BR15" i="1"/>
  <c r="BR16" i="1"/>
  <c r="BT16" i="1" s="1"/>
  <c r="BR17" i="1"/>
  <c r="BT17" i="1" s="1"/>
  <c r="BR18" i="1"/>
  <c r="BT18" i="1" s="1"/>
  <c r="BR19" i="1"/>
  <c r="BT19" i="1" s="1"/>
  <c r="BR20" i="1"/>
  <c r="BT20" i="1" s="1"/>
  <c r="BR21" i="1"/>
  <c r="BT21" i="1" s="1"/>
  <c r="BR22" i="1"/>
  <c r="BR23" i="1"/>
  <c r="BR24" i="1"/>
  <c r="BR25" i="1"/>
  <c r="BT25" i="1" s="1"/>
  <c r="BR26" i="1"/>
  <c r="BT26" i="1" s="1"/>
  <c r="BR27" i="1"/>
  <c r="BR28" i="1"/>
  <c r="BR29" i="1"/>
  <c r="BT29" i="1" s="1"/>
  <c r="BR30" i="1"/>
  <c r="BT30" i="1" s="1"/>
  <c r="BR32" i="1"/>
  <c r="BR33" i="1"/>
  <c r="BT33" i="1" s="1"/>
  <c r="BR34" i="1"/>
  <c r="BT34" i="1" s="1"/>
  <c r="BR35" i="1"/>
  <c r="BT35" i="1" s="1"/>
  <c r="BU35" i="1" s="1"/>
  <c r="BR36" i="1"/>
  <c r="BT36" i="1" s="1"/>
  <c r="BR37" i="1"/>
  <c r="BT37" i="1" s="1"/>
  <c r="BR38" i="1"/>
  <c r="BR39" i="1"/>
  <c r="BR40" i="1"/>
  <c r="BT40" i="1" s="1"/>
  <c r="BR41" i="1"/>
  <c r="BT41" i="1" s="1"/>
  <c r="BR42" i="1"/>
  <c r="BT42" i="1" s="1"/>
  <c r="BR43" i="1"/>
  <c r="BR44" i="1"/>
  <c r="BR45" i="1"/>
  <c r="BT45" i="1" s="1"/>
  <c r="BR46" i="1"/>
  <c r="BT46" i="1" s="1"/>
  <c r="BR47" i="1"/>
  <c r="BR48" i="1"/>
  <c r="BT48" i="1" s="1"/>
  <c r="BR49" i="1"/>
  <c r="BT49" i="1" s="1"/>
  <c r="BR50" i="1"/>
  <c r="BT50" i="1" s="1"/>
  <c r="BR51" i="1"/>
  <c r="BR52" i="1"/>
  <c r="BT52" i="1" s="1"/>
  <c r="BR53" i="1"/>
  <c r="BT53" i="1" s="1"/>
  <c r="BR54" i="1"/>
  <c r="BR55" i="1"/>
  <c r="BR56" i="1"/>
  <c r="BT56" i="1" s="1"/>
  <c r="BR57" i="1"/>
  <c r="BT57" i="1" s="1"/>
  <c r="BR58" i="1"/>
  <c r="BT58" i="1" s="1"/>
  <c r="BR59" i="1"/>
  <c r="BR60" i="1"/>
  <c r="BR61" i="1"/>
  <c r="BT61" i="1" s="1"/>
  <c r="BR62" i="1"/>
  <c r="BT62" i="1" s="1"/>
  <c r="BR63" i="1"/>
  <c r="BR64" i="1"/>
  <c r="BT64" i="1" s="1"/>
  <c r="BR65" i="1"/>
  <c r="BT65" i="1" s="1"/>
  <c r="BR66" i="1"/>
  <c r="BT66" i="1" s="1"/>
  <c r="BR67" i="1"/>
  <c r="BR68" i="1"/>
  <c r="BT68" i="1" s="1"/>
  <c r="BR69" i="1"/>
  <c r="BT69" i="1" s="1"/>
  <c r="BR70" i="1"/>
  <c r="BR71" i="1"/>
  <c r="BR72" i="1"/>
  <c r="BT72" i="1" s="1"/>
  <c r="BR73" i="1"/>
  <c r="BT73" i="1" s="1"/>
  <c r="BR74" i="1"/>
  <c r="BT74" i="1" s="1"/>
  <c r="BR75" i="1"/>
  <c r="BR76" i="1"/>
  <c r="BR77" i="1"/>
  <c r="BT77" i="1" s="1"/>
  <c r="BR78" i="1"/>
  <c r="BT78" i="1" s="1"/>
  <c r="BR79" i="1"/>
  <c r="BT79" i="1" s="1"/>
  <c r="BR80" i="1"/>
  <c r="BT80" i="1" s="1"/>
  <c r="BR81" i="1"/>
  <c r="BT81" i="1" s="1"/>
  <c r="BR82" i="1"/>
  <c r="BT82" i="1" s="1"/>
  <c r="BR83" i="1"/>
  <c r="BR84" i="1"/>
  <c r="BT84" i="1" s="1"/>
  <c r="BR85" i="1"/>
  <c r="BT85" i="1" s="1"/>
  <c r="BR86" i="1"/>
  <c r="BR87" i="1"/>
  <c r="BR88" i="1"/>
  <c r="BT88" i="1" s="1"/>
  <c r="BR89" i="1"/>
  <c r="BT89" i="1" s="1"/>
  <c r="BR90" i="1"/>
  <c r="BT90" i="1" s="1"/>
  <c r="BR91" i="1"/>
  <c r="BR92" i="1"/>
  <c r="BT92" i="1" s="1"/>
  <c r="BR93" i="1"/>
  <c r="BT93" i="1" s="1"/>
  <c r="BR94" i="1"/>
  <c r="BT94" i="1" s="1"/>
  <c r="BR95" i="1"/>
  <c r="BR96" i="1"/>
  <c r="BT96" i="1" s="1"/>
  <c r="BR97" i="1"/>
  <c r="BT97" i="1" s="1"/>
  <c r="BR98" i="1"/>
  <c r="BR99" i="1"/>
  <c r="BR100" i="1"/>
  <c r="BT100" i="1" s="1"/>
  <c r="BR101" i="1"/>
  <c r="BT101" i="1" s="1"/>
  <c r="BR102" i="1"/>
  <c r="BR103" i="1"/>
  <c r="BR104" i="1"/>
  <c r="BT104" i="1" s="1"/>
  <c r="BR105" i="1"/>
  <c r="BT105" i="1" s="1"/>
  <c r="BR106" i="1"/>
  <c r="BT106" i="1" s="1"/>
  <c r="BR107" i="1"/>
  <c r="BS107" i="1" s="1"/>
  <c r="BR108" i="1"/>
  <c r="BT108" i="1" s="1"/>
  <c r="BR109" i="1"/>
  <c r="BT109" i="1" s="1"/>
  <c r="BR110" i="1"/>
  <c r="BT110" i="1" s="1"/>
  <c r="BR111" i="1"/>
  <c r="BR112" i="1"/>
  <c r="BT112" i="1" s="1"/>
  <c r="BR113" i="1"/>
  <c r="BT113" i="1" s="1"/>
  <c r="BR114" i="1"/>
  <c r="BR115" i="1"/>
  <c r="BR116" i="1"/>
  <c r="BT116" i="1" s="1"/>
  <c r="BR117" i="1"/>
  <c r="BT117" i="1" s="1"/>
  <c r="BR118" i="1"/>
  <c r="BR119" i="1"/>
  <c r="BR120" i="1"/>
  <c r="BR121" i="1"/>
  <c r="BT121" i="1" s="1"/>
  <c r="BR122" i="1"/>
  <c r="BT122" i="1" s="1"/>
  <c r="BR123" i="1"/>
  <c r="BR124" i="1"/>
  <c r="BT124" i="1" s="1"/>
  <c r="BR125" i="1"/>
  <c r="BT125" i="1" s="1"/>
  <c r="BR126" i="1"/>
  <c r="BT126" i="1" s="1"/>
  <c r="BR127" i="1"/>
  <c r="BS127" i="1" s="1"/>
  <c r="BR128" i="1"/>
  <c r="BT128" i="1" s="1"/>
  <c r="BR129" i="1"/>
  <c r="BT129" i="1" s="1"/>
  <c r="BR130" i="1"/>
  <c r="BR131" i="1"/>
  <c r="BR132" i="1"/>
  <c r="BT132" i="1" s="1"/>
  <c r="BR133" i="1"/>
  <c r="BT133" i="1" s="1"/>
  <c r="BR134" i="1"/>
  <c r="BR135" i="1"/>
  <c r="BR136" i="1"/>
  <c r="BT136" i="1" s="1"/>
  <c r="BR137" i="1"/>
  <c r="BT137" i="1" s="1"/>
  <c r="BR138" i="1"/>
  <c r="BT138" i="1" s="1"/>
  <c r="BR139" i="1"/>
  <c r="BR140" i="1"/>
  <c r="BT140" i="1" s="1"/>
  <c r="BR141" i="1"/>
  <c r="BT141" i="1" s="1"/>
  <c r="BR142" i="1"/>
  <c r="BT142" i="1" s="1"/>
  <c r="BR143" i="1"/>
  <c r="BT143" i="1" s="1"/>
  <c r="BR144" i="1"/>
  <c r="BT144" i="1" s="1"/>
  <c r="BR145" i="1"/>
  <c r="BT145" i="1" s="1"/>
  <c r="BR146" i="1"/>
  <c r="BR147" i="1"/>
  <c r="BR148" i="1"/>
  <c r="BT148" i="1" s="1"/>
  <c r="BR149" i="1"/>
  <c r="BT149" i="1" s="1"/>
  <c r="BR150" i="1"/>
  <c r="BR151" i="1"/>
  <c r="BS151" i="1" s="1"/>
  <c r="BR152" i="1"/>
  <c r="BR153" i="1"/>
  <c r="BT153" i="1" s="1"/>
  <c r="BR154" i="1"/>
  <c r="BT154" i="1" s="1"/>
  <c r="BR155" i="1"/>
  <c r="BR156" i="1"/>
  <c r="BT156" i="1" s="1"/>
  <c r="BR157" i="1"/>
  <c r="BT157" i="1" s="1"/>
  <c r="BR158" i="1"/>
  <c r="BT158" i="1" s="1"/>
  <c r="BR159" i="1"/>
  <c r="BR160" i="1"/>
  <c r="BT160" i="1" s="1"/>
  <c r="BR161" i="1"/>
  <c r="BT161" i="1" s="1"/>
  <c r="BR162" i="1"/>
  <c r="BR163" i="1"/>
  <c r="BR164" i="1"/>
  <c r="BT164" i="1" s="1"/>
  <c r="BR165" i="1"/>
  <c r="BT165" i="1" s="1"/>
  <c r="BR166" i="1"/>
  <c r="BR167" i="1"/>
  <c r="BR168" i="1"/>
  <c r="BR169" i="1"/>
  <c r="BT169" i="1" s="1"/>
  <c r="BR170" i="1"/>
  <c r="BT170" i="1" s="1"/>
  <c r="BR171" i="1"/>
  <c r="BR172" i="1"/>
  <c r="BT172" i="1" s="1"/>
  <c r="BR173" i="1"/>
  <c r="BT173" i="1" s="1"/>
  <c r="BR174" i="1"/>
  <c r="BT174" i="1" s="1"/>
  <c r="BR175" i="1"/>
  <c r="BR176" i="1"/>
  <c r="BT176" i="1" s="1"/>
  <c r="BR177" i="1"/>
  <c r="BT177" i="1" s="1"/>
  <c r="BR178" i="1"/>
  <c r="BR179" i="1"/>
  <c r="BR180" i="1"/>
  <c r="BT180" i="1" s="1"/>
  <c r="BR181" i="1"/>
  <c r="BT181" i="1" s="1"/>
  <c r="BR182" i="1"/>
  <c r="BR183" i="1"/>
  <c r="BT183" i="1" s="1"/>
  <c r="BR184" i="1"/>
  <c r="BT184" i="1" s="1"/>
  <c r="BR185" i="1"/>
  <c r="BT185" i="1" s="1"/>
  <c r="BR186" i="1"/>
  <c r="BT186" i="1" s="1"/>
  <c r="BR187" i="1"/>
  <c r="BR188" i="1"/>
  <c r="BT188" i="1" s="1"/>
  <c r="BR189" i="1"/>
  <c r="BR190" i="1"/>
  <c r="BR191" i="1"/>
  <c r="BT191" i="1" s="1"/>
  <c r="BR192" i="1"/>
  <c r="BT192" i="1" s="1"/>
  <c r="BR193" i="1"/>
  <c r="BR194" i="1"/>
  <c r="BT194" i="1" s="1"/>
  <c r="BR195" i="1"/>
  <c r="BT195" i="1" s="1"/>
  <c r="BR196" i="1"/>
  <c r="BS196" i="1" s="1"/>
  <c r="BR197" i="1"/>
  <c r="BT197" i="1" s="1"/>
  <c r="BR198" i="1"/>
  <c r="BR199" i="1"/>
  <c r="BT199" i="1" s="1"/>
  <c r="BR200" i="1"/>
  <c r="BR201" i="1"/>
  <c r="BR202" i="1"/>
  <c r="BT202" i="1" s="1"/>
  <c r="BR203" i="1"/>
  <c r="BT203" i="1" s="1"/>
  <c r="BR204" i="1"/>
  <c r="BT204" i="1" s="1"/>
  <c r="BR205" i="1"/>
  <c r="BR206" i="1"/>
  <c r="BS206" i="1" s="1"/>
  <c r="BR207" i="1"/>
  <c r="BT207" i="1" s="1"/>
  <c r="BR208" i="1"/>
  <c r="BT208" i="1" s="1"/>
  <c r="BR209" i="1"/>
  <c r="BR210" i="1"/>
  <c r="BT210" i="1" s="1"/>
  <c r="BR211" i="1"/>
  <c r="BR212" i="1"/>
  <c r="BT212" i="1" s="1"/>
  <c r="BR213" i="1"/>
  <c r="BS213" i="1" s="1"/>
  <c r="BR214" i="1"/>
  <c r="BR215" i="1"/>
  <c r="BT215" i="1" s="1"/>
  <c r="BR216" i="1"/>
  <c r="BR217" i="1"/>
  <c r="BT217" i="1" s="1"/>
  <c r="BR218" i="1"/>
  <c r="BT218" i="1" s="1"/>
  <c r="BR219" i="1"/>
  <c r="BR220" i="1"/>
  <c r="BT220" i="1" s="1"/>
  <c r="BR221" i="1"/>
  <c r="BR222" i="1"/>
  <c r="BT222" i="1" s="1"/>
  <c r="BR223" i="1"/>
  <c r="BT223" i="1" s="1"/>
  <c r="BR224" i="1"/>
  <c r="BR225" i="1"/>
  <c r="BR226" i="1"/>
  <c r="BT226" i="1" s="1"/>
  <c r="BR227" i="1"/>
  <c r="BR228" i="1"/>
  <c r="BT228" i="1" s="1"/>
  <c r="BR229" i="1"/>
  <c r="BT229" i="1" s="1"/>
  <c r="BR230" i="1"/>
  <c r="BR231" i="1"/>
  <c r="BR232" i="1"/>
  <c r="BR233" i="1"/>
  <c r="BT233" i="1" s="1"/>
  <c r="BR234" i="1"/>
  <c r="BT234" i="1" s="1"/>
  <c r="BR235" i="1"/>
  <c r="BR236" i="1"/>
  <c r="BR237" i="1"/>
  <c r="BR238" i="1"/>
  <c r="BR239" i="1"/>
  <c r="BT239" i="1" s="1"/>
  <c r="BR240" i="1"/>
  <c r="BT240" i="1" s="1"/>
  <c r="BR241" i="1"/>
  <c r="BR242" i="1"/>
  <c r="BT242" i="1" s="1"/>
  <c r="BR243" i="1"/>
  <c r="BT243" i="1" s="1"/>
  <c r="BR244" i="1"/>
  <c r="BR245" i="1"/>
  <c r="BT245" i="1" s="1"/>
  <c r="BR246" i="1"/>
  <c r="BS246" i="1" s="1"/>
  <c r="BR247" i="1"/>
  <c r="BT247" i="1" s="1"/>
  <c r="BR248" i="1"/>
  <c r="BR249" i="1"/>
  <c r="BT249" i="1" s="1"/>
  <c r="BR250" i="1"/>
  <c r="BT250" i="1" s="1"/>
  <c r="BR251" i="1"/>
  <c r="BR252" i="1"/>
  <c r="BT252" i="1" s="1"/>
  <c r="BR253" i="1"/>
  <c r="BR254" i="1"/>
  <c r="BT254" i="1" s="1"/>
  <c r="BR255" i="1"/>
  <c r="BT255" i="1" s="1"/>
  <c r="BR256" i="1"/>
  <c r="BT256" i="1" s="1"/>
  <c r="BR257" i="1"/>
  <c r="BR258" i="1"/>
  <c r="BT258" i="1" s="1"/>
  <c r="BR259" i="1"/>
  <c r="BR260" i="1"/>
  <c r="BT260" i="1" s="1"/>
  <c r="BR261" i="1"/>
  <c r="BT261" i="1" s="1"/>
  <c r="BR262" i="1"/>
  <c r="BR263" i="1"/>
  <c r="BR264" i="1"/>
  <c r="BR265" i="1"/>
  <c r="BT265" i="1" s="1"/>
  <c r="BR266" i="1"/>
  <c r="BT266" i="1" s="1"/>
  <c r="BR267" i="1"/>
  <c r="BR268" i="1"/>
  <c r="BR269" i="1"/>
  <c r="BR270" i="1"/>
  <c r="BR271" i="1"/>
  <c r="BT271" i="1" s="1"/>
  <c r="BR272" i="1"/>
  <c r="BR273" i="1"/>
  <c r="BR274" i="1"/>
  <c r="BT274" i="1" s="1"/>
  <c r="BR275" i="1"/>
  <c r="BT275" i="1" s="1"/>
  <c r="BR276" i="1"/>
  <c r="BT276" i="1" s="1"/>
  <c r="BR277" i="1"/>
  <c r="BR278" i="1"/>
  <c r="BR279" i="1"/>
  <c r="BR280" i="1"/>
  <c r="BR281" i="1"/>
  <c r="BT281" i="1" s="1"/>
  <c r="BR282" i="1"/>
  <c r="BT282" i="1" s="1"/>
  <c r="BR283" i="1"/>
  <c r="BR284" i="1"/>
  <c r="BR285" i="1"/>
  <c r="BR286" i="1"/>
  <c r="BR287" i="1"/>
  <c r="BT287" i="1" s="1"/>
  <c r="BR288" i="1"/>
  <c r="BS288" i="1" s="1"/>
  <c r="BR289" i="1"/>
  <c r="BT289" i="1" s="1"/>
  <c r="BR290" i="1"/>
  <c r="BT290" i="1" s="1"/>
  <c r="BR291" i="1"/>
  <c r="BT291" i="1" s="1"/>
  <c r="BR292" i="1"/>
  <c r="BT292" i="1" s="1"/>
  <c r="BR293" i="1"/>
  <c r="BT293" i="1" s="1"/>
  <c r="BR294" i="1"/>
  <c r="BR295" i="1"/>
  <c r="BR296" i="1"/>
  <c r="BR297" i="1"/>
  <c r="BT297" i="1" s="1"/>
  <c r="BR298" i="1"/>
  <c r="BT298" i="1" s="1"/>
  <c r="BR299" i="1"/>
  <c r="BR300" i="1"/>
  <c r="BT300" i="1" s="1"/>
  <c r="BR301" i="1"/>
  <c r="BR302" i="1"/>
  <c r="BR303" i="1"/>
  <c r="BT303" i="1" s="1"/>
  <c r="BR304" i="1"/>
  <c r="BT304" i="1" s="1"/>
  <c r="BR305" i="1"/>
  <c r="BT305" i="1" s="1"/>
  <c r="BR306" i="1"/>
  <c r="BT306" i="1" s="1"/>
  <c r="BR307" i="1"/>
  <c r="BR308" i="1"/>
  <c r="BT308" i="1" s="1"/>
  <c r="BR309" i="1"/>
  <c r="BT309" i="1" s="1"/>
  <c r="BR310" i="1"/>
  <c r="BR311" i="1"/>
  <c r="BR312" i="1"/>
  <c r="BR313" i="1"/>
  <c r="BT313" i="1" s="1"/>
  <c r="BR314" i="1"/>
  <c r="BT314" i="1" s="1"/>
  <c r="BR315" i="1"/>
  <c r="BT315" i="1" s="1"/>
  <c r="BR316" i="1"/>
  <c r="BT316" i="1" s="1"/>
  <c r="BR317" i="1"/>
  <c r="BR318" i="1"/>
  <c r="BT318" i="1" s="1"/>
  <c r="BR319" i="1"/>
  <c r="BT319" i="1" s="1"/>
  <c r="BR320" i="1"/>
  <c r="BT320" i="1" s="1"/>
  <c r="BR321" i="1"/>
  <c r="BR322" i="1"/>
  <c r="BT322" i="1" s="1"/>
  <c r="BR323" i="1"/>
  <c r="BT323" i="1" s="1"/>
  <c r="BR324" i="1"/>
  <c r="BT324" i="1" s="1"/>
  <c r="BR325" i="1"/>
  <c r="BT325" i="1" s="1"/>
  <c r="BR326" i="1"/>
  <c r="BR327" i="1"/>
  <c r="BR328" i="1"/>
  <c r="BR329" i="1"/>
  <c r="BR330" i="1"/>
  <c r="BT330" i="1" s="1"/>
  <c r="BR331" i="1"/>
  <c r="BT331" i="1" s="1"/>
  <c r="BR332" i="1"/>
  <c r="BR333" i="1"/>
  <c r="BR334" i="1"/>
  <c r="BT334" i="1" s="1"/>
  <c r="BR335" i="1"/>
  <c r="BT335" i="1" s="1"/>
  <c r="BR336" i="1"/>
  <c r="BT336" i="1" s="1"/>
  <c r="BR337" i="1"/>
  <c r="BR338" i="1"/>
  <c r="BT338" i="1" s="1"/>
  <c r="BR339" i="1"/>
  <c r="BR340" i="1"/>
  <c r="BT340" i="1" s="1"/>
  <c r="BR341" i="1"/>
  <c r="BT341" i="1" s="1"/>
  <c r="BR342" i="1"/>
  <c r="BS342" i="1" s="1"/>
  <c r="BR343" i="1"/>
  <c r="BR344" i="1"/>
  <c r="BR345" i="1"/>
  <c r="BT345" i="1" s="1"/>
  <c r="BR346" i="1"/>
  <c r="BT346" i="1" s="1"/>
  <c r="BR347" i="1"/>
  <c r="BT347" i="1" s="1"/>
  <c r="BR348" i="1"/>
  <c r="BT348" i="1" s="1"/>
  <c r="BR349" i="1"/>
  <c r="BR350" i="1"/>
  <c r="BT350" i="1" s="1"/>
  <c r="BR351" i="1"/>
  <c r="BT351" i="1" s="1"/>
  <c r="BR352" i="1"/>
  <c r="BR353" i="1"/>
  <c r="BR354" i="1"/>
  <c r="BT354" i="1" s="1"/>
  <c r="BR355" i="1"/>
  <c r="BT355" i="1" s="1"/>
  <c r="BR356" i="1"/>
  <c r="BT356" i="1" s="1"/>
  <c r="BR357" i="1"/>
  <c r="BT357" i="1" s="1"/>
  <c r="BR358" i="1"/>
  <c r="BR359" i="1"/>
  <c r="BR360" i="1"/>
  <c r="BR361" i="1"/>
  <c r="BR362" i="1"/>
  <c r="BT362" i="1" s="1"/>
  <c r="BR363" i="1"/>
  <c r="BT363" i="1" s="1"/>
  <c r="BR364" i="1"/>
  <c r="BR365" i="1"/>
  <c r="BS365" i="1" s="1"/>
  <c r="BR366" i="1"/>
  <c r="BT366" i="1" s="1"/>
  <c r="BR367" i="1"/>
  <c r="BT367" i="1" s="1"/>
  <c r="BR368" i="1"/>
  <c r="BR369" i="1"/>
  <c r="BR370" i="1"/>
  <c r="BT370" i="1" s="1"/>
  <c r="BR371" i="1"/>
  <c r="BT371" i="1" s="1"/>
  <c r="BR372" i="1"/>
  <c r="BT372" i="1" s="1"/>
  <c r="BR373" i="1"/>
  <c r="BT373" i="1" s="1"/>
  <c r="BR374" i="1"/>
  <c r="BR375" i="1"/>
  <c r="BR376" i="1"/>
  <c r="BR377" i="1"/>
  <c r="BT377" i="1" s="1"/>
  <c r="BR378" i="1"/>
  <c r="BT378" i="1" s="1"/>
  <c r="BR379" i="1"/>
  <c r="BT379" i="1" s="1"/>
  <c r="BR380" i="1"/>
  <c r="BT380" i="1" s="1"/>
  <c r="BR381" i="1"/>
  <c r="BR382" i="1"/>
  <c r="BT382" i="1" s="1"/>
  <c r="BR383" i="1"/>
  <c r="BT383" i="1" s="1"/>
  <c r="BR384" i="1"/>
  <c r="BT384" i="1" s="1"/>
  <c r="BR385" i="1"/>
  <c r="BR386" i="1"/>
  <c r="BT386" i="1" s="1"/>
  <c r="BR387" i="1"/>
  <c r="BT387" i="1" s="1"/>
  <c r="BR388" i="1"/>
  <c r="BT388" i="1" s="1"/>
  <c r="BR389" i="1"/>
  <c r="BT389" i="1" s="1"/>
  <c r="BR390" i="1"/>
  <c r="BT390" i="1" s="1"/>
  <c r="BR391" i="1"/>
  <c r="BR392" i="1"/>
  <c r="BR393" i="1"/>
  <c r="BT393" i="1" s="1"/>
  <c r="BR394" i="1"/>
  <c r="BT394" i="1" s="1"/>
  <c r="BR395" i="1"/>
  <c r="BT395" i="1" s="1"/>
  <c r="BR396" i="1"/>
  <c r="BS396" i="1" s="1"/>
  <c r="BR397" i="1"/>
  <c r="BR398" i="1"/>
  <c r="BT398" i="1" s="1"/>
  <c r="BR399" i="1"/>
  <c r="BT399" i="1" s="1"/>
  <c r="BR400" i="1"/>
  <c r="BT400" i="1" s="1"/>
  <c r="BR401" i="1"/>
  <c r="BR402" i="1"/>
  <c r="BT402" i="1" s="1"/>
  <c r="BR403" i="1"/>
  <c r="BT403" i="1" s="1"/>
  <c r="BR404" i="1"/>
  <c r="BT404" i="1" s="1"/>
  <c r="BR405" i="1"/>
  <c r="BT405" i="1" s="1"/>
  <c r="BR406" i="1"/>
  <c r="BT406" i="1" s="1"/>
  <c r="BR407" i="1"/>
  <c r="BR408" i="1"/>
  <c r="BR409" i="1"/>
  <c r="BT409" i="1" s="1"/>
  <c r="BR410" i="1"/>
  <c r="BT410" i="1" s="1"/>
  <c r="BR411" i="1"/>
  <c r="BT411" i="1" s="1"/>
  <c r="BR412" i="1"/>
  <c r="BR413" i="1"/>
  <c r="BR414" i="1"/>
  <c r="BT414" i="1" s="1"/>
  <c r="BR415" i="1"/>
  <c r="BR416" i="1"/>
  <c r="BR417" i="1"/>
  <c r="BT417" i="1" s="1"/>
  <c r="BR418" i="1"/>
  <c r="BR419" i="1"/>
  <c r="BR420" i="1"/>
  <c r="BR421" i="1"/>
  <c r="BR422" i="1"/>
  <c r="BT422" i="1" s="1"/>
  <c r="BR423" i="1"/>
  <c r="BT423" i="1" s="1"/>
  <c r="BR424" i="1"/>
  <c r="BT424" i="1" s="1"/>
  <c r="BR425" i="1"/>
  <c r="BT425" i="1" s="1"/>
  <c r="BR426" i="1"/>
  <c r="BT426" i="1" s="1"/>
  <c r="BR427" i="1"/>
  <c r="BR428" i="1"/>
  <c r="BT428" i="1" s="1"/>
  <c r="BR429" i="1"/>
  <c r="BR430" i="1"/>
  <c r="BT430" i="1" s="1"/>
  <c r="BR431" i="1"/>
  <c r="BR432" i="1"/>
  <c r="BR433" i="1"/>
  <c r="BR434" i="1"/>
  <c r="BR435" i="1"/>
  <c r="BR436" i="1"/>
  <c r="BT436" i="1" s="1"/>
  <c r="BR437" i="1"/>
  <c r="BR438" i="1"/>
  <c r="BT438" i="1" s="1"/>
  <c r="BR439" i="1"/>
  <c r="BT439" i="1" s="1"/>
  <c r="BR440" i="1"/>
  <c r="BT440" i="1" s="1"/>
  <c r="BR441" i="1"/>
  <c r="BT441" i="1" s="1"/>
  <c r="BR442" i="1"/>
  <c r="BT442" i="1" s="1"/>
  <c r="BR443" i="1"/>
  <c r="BR444" i="1"/>
  <c r="BT444" i="1" s="1"/>
  <c r="BR445" i="1"/>
  <c r="BT445" i="1" s="1"/>
  <c r="BR446" i="1"/>
  <c r="BR447" i="1"/>
  <c r="BR448" i="1"/>
  <c r="BR449" i="1"/>
  <c r="BR450" i="1"/>
  <c r="BR451" i="1"/>
  <c r="BR452" i="1"/>
  <c r="BT452" i="1" s="1"/>
  <c r="BR453" i="1"/>
  <c r="BT453" i="1" s="1"/>
  <c r="BR454" i="1"/>
  <c r="BT454" i="1" s="1"/>
  <c r="BR455" i="1"/>
  <c r="BR456" i="1"/>
  <c r="BR457" i="1"/>
  <c r="BT457" i="1" s="1"/>
  <c r="BR458" i="1"/>
  <c r="BT458" i="1" s="1"/>
  <c r="BR459" i="1"/>
  <c r="BR460" i="1"/>
  <c r="BR461" i="1"/>
  <c r="BT461" i="1" s="1"/>
  <c r="BR462" i="1"/>
  <c r="BT462" i="1" s="1"/>
  <c r="BR463" i="1"/>
  <c r="BT463" i="1" s="1"/>
  <c r="BR464" i="1"/>
  <c r="BT464" i="1" s="1"/>
  <c r="BR465" i="1"/>
  <c r="BR466" i="1"/>
  <c r="BR467" i="1"/>
  <c r="BR468" i="1"/>
  <c r="BT468" i="1" s="1"/>
  <c r="BR469" i="1"/>
  <c r="BR470" i="1"/>
  <c r="BT470" i="1" s="1"/>
  <c r="BR471" i="1"/>
  <c r="BS471" i="1" s="1"/>
  <c r="BR472" i="1"/>
  <c r="BT472" i="1" s="1"/>
  <c r="BR473" i="1"/>
  <c r="BT473" i="1" s="1"/>
  <c r="BR474" i="1"/>
  <c r="BT474" i="1" s="1"/>
  <c r="BR475" i="1"/>
  <c r="BR476" i="1"/>
  <c r="BT476" i="1" s="1"/>
  <c r="BR477" i="1"/>
  <c r="BT477" i="1" s="1"/>
  <c r="BR478" i="1"/>
  <c r="BT478" i="1" s="1"/>
  <c r="BR479" i="1"/>
  <c r="BR480" i="1"/>
  <c r="BR481" i="1"/>
  <c r="BR482" i="1"/>
  <c r="BS482" i="1" s="1"/>
  <c r="BR483" i="1"/>
  <c r="BT483" i="1" s="1"/>
  <c r="BR484" i="1"/>
  <c r="BT484" i="1" s="1"/>
  <c r="BR485" i="1"/>
  <c r="BR486" i="1"/>
  <c r="BT486" i="1" s="1"/>
  <c r="BR487" i="1"/>
  <c r="BT487" i="1" s="1"/>
  <c r="BR488" i="1"/>
  <c r="BT488" i="1" s="1"/>
  <c r="BR489" i="1"/>
  <c r="BT489" i="1" s="1"/>
  <c r="BR490" i="1"/>
  <c r="BT490" i="1" s="1"/>
  <c r="BR491" i="1"/>
  <c r="BR492" i="1"/>
  <c r="BT492" i="1" s="1"/>
  <c r="BR493" i="1"/>
  <c r="BR494" i="1"/>
  <c r="BT494" i="1" s="1"/>
  <c r="BR495" i="1"/>
  <c r="BR496" i="1"/>
  <c r="BR497" i="1"/>
  <c r="BT497" i="1" s="1"/>
  <c r="BR498" i="1"/>
  <c r="BR499" i="1"/>
  <c r="BR500" i="1"/>
  <c r="BR501" i="1"/>
  <c r="BR502" i="1"/>
  <c r="BT502" i="1" s="1"/>
  <c r="BR503" i="1"/>
  <c r="BR504" i="1"/>
  <c r="BR505" i="1"/>
  <c r="BT505" i="1" s="1"/>
  <c r="BR506" i="1"/>
  <c r="BT506" i="1" s="1"/>
  <c r="BR507" i="1"/>
  <c r="BR508" i="1"/>
  <c r="BT508" i="1" s="1"/>
  <c r="BR509" i="1"/>
  <c r="BR510" i="1"/>
  <c r="BR511" i="1"/>
  <c r="BR512" i="1"/>
  <c r="BR513" i="1"/>
  <c r="BT513" i="1" s="1"/>
  <c r="BR514" i="1"/>
  <c r="BT514" i="1" s="1"/>
  <c r="BU514" i="1" s="1"/>
  <c r="BR515" i="1"/>
  <c r="BR516" i="1"/>
  <c r="BR517" i="1"/>
  <c r="BR518" i="1"/>
  <c r="BT518" i="1" s="1"/>
  <c r="BR519" i="1"/>
  <c r="BR520" i="1"/>
  <c r="BT520" i="1" s="1"/>
  <c r="BR521" i="1"/>
  <c r="BT521" i="1" s="1"/>
  <c r="BR522" i="1"/>
  <c r="BT522" i="1" s="1"/>
  <c r="BR523" i="1"/>
  <c r="BR524" i="1"/>
  <c r="BT524" i="1" s="1"/>
  <c r="BR525" i="1"/>
  <c r="BR526" i="1"/>
  <c r="BT526" i="1" s="1"/>
  <c r="BR527" i="1"/>
  <c r="BS527" i="1" s="1"/>
  <c r="BR528" i="1"/>
  <c r="BR529" i="1"/>
  <c r="BR530" i="1"/>
  <c r="BR531" i="1"/>
  <c r="BT531" i="1" s="1"/>
  <c r="BR532" i="1"/>
  <c r="BT532" i="1" s="1"/>
  <c r="BR533" i="1"/>
  <c r="BR534" i="1"/>
  <c r="BT534" i="1" s="1"/>
  <c r="BR535" i="1"/>
  <c r="BR536" i="1"/>
  <c r="BT536" i="1" s="1"/>
  <c r="BR537" i="1"/>
  <c r="BT537" i="1" s="1"/>
  <c r="BR538" i="1"/>
  <c r="BT538" i="1" s="1"/>
  <c r="BR539" i="1"/>
  <c r="BR540" i="1"/>
  <c r="BT540" i="1" s="1"/>
  <c r="BR541" i="1"/>
  <c r="BT541" i="1" s="1"/>
  <c r="BR542" i="1"/>
  <c r="BT542" i="1" s="1"/>
  <c r="BR543" i="1"/>
  <c r="BR544" i="1"/>
  <c r="BR545" i="1"/>
  <c r="BR546" i="1"/>
  <c r="BT546" i="1" s="1"/>
  <c r="BR547" i="1"/>
  <c r="BR548" i="1"/>
  <c r="BR549" i="1"/>
  <c r="BR550" i="1"/>
  <c r="BT550" i="1" s="1"/>
  <c r="BR551" i="1"/>
  <c r="BT551" i="1" s="1"/>
  <c r="BR552" i="1"/>
  <c r="BT552" i="1" s="1"/>
  <c r="BR553" i="1"/>
  <c r="BT553" i="1" s="1"/>
  <c r="BR554" i="1"/>
  <c r="BT554" i="1" s="1"/>
  <c r="BR555" i="1"/>
  <c r="BT555" i="1" s="1"/>
  <c r="BU555" i="1" s="1"/>
  <c r="BR556" i="1"/>
  <c r="BT556" i="1" s="1"/>
  <c r="BR557" i="1"/>
  <c r="BR558" i="1"/>
  <c r="BT558" i="1" s="1"/>
  <c r="BR559" i="1"/>
  <c r="BR560" i="1"/>
  <c r="BR561" i="1"/>
  <c r="BR562" i="1"/>
  <c r="BT562" i="1" s="1"/>
  <c r="BR563" i="1"/>
  <c r="BT563" i="1" s="1"/>
  <c r="BR564" i="1"/>
  <c r="BR565" i="1"/>
  <c r="BR566" i="1"/>
  <c r="BT566" i="1" s="1"/>
  <c r="BR567" i="1"/>
  <c r="BR568" i="1"/>
  <c r="BT568" i="1" s="1"/>
  <c r="BR569" i="1"/>
  <c r="BT569" i="1" s="1"/>
  <c r="BR570" i="1"/>
  <c r="BT570" i="1" s="1"/>
  <c r="BR571" i="1"/>
  <c r="BR572" i="1"/>
  <c r="BT572" i="1" s="1"/>
  <c r="BR573" i="1"/>
  <c r="BR574" i="1"/>
  <c r="BT574" i="1" s="1"/>
  <c r="BR575" i="1"/>
  <c r="BR576" i="1"/>
  <c r="BR577" i="1"/>
  <c r="BT577" i="1" s="1"/>
  <c r="BR578" i="1"/>
  <c r="BT578" i="1" s="1"/>
  <c r="BR579" i="1"/>
  <c r="BT579" i="1" s="1"/>
  <c r="BR580" i="1"/>
  <c r="BT580" i="1" s="1"/>
  <c r="BR581" i="1"/>
  <c r="BR582" i="1"/>
  <c r="BT582" i="1" s="1"/>
  <c r="BR583" i="1"/>
  <c r="BT583" i="1" s="1"/>
  <c r="BR584" i="1"/>
  <c r="BT584" i="1" s="1"/>
  <c r="BR585" i="1"/>
  <c r="BT585" i="1" s="1"/>
  <c r="BR586" i="1"/>
  <c r="BT586" i="1" s="1"/>
  <c r="BR587" i="1"/>
  <c r="BT587" i="1" s="1"/>
  <c r="BU587" i="1" s="1"/>
  <c r="BR588" i="1"/>
  <c r="BT588" i="1" s="1"/>
  <c r="BR589" i="1"/>
  <c r="BR590" i="1"/>
  <c r="BT590" i="1" s="1"/>
  <c r="BR591" i="1"/>
  <c r="BS591" i="1" s="1"/>
  <c r="BR592" i="1"/>
  <c r="BT592" i="1" s="1"/>
  <c r="BR593" i="1"/>
  <c r="BR594" i="1"/>
  <c r="BT594" i="1" s="1"/>
  <c r="BR595" i="1"/>
  <c r="BT595" i="1" s="1"/>
  <c r="BR596" i="1"/>
  <c r="BT596" i="1" s="1"/>
  <c r="BR597" i="1"/>
  <c r="BR598" i="1"/>
  <c r="BT598" i="1" s="1"/>
  <c r="BR599" i="1"/>
  <c r="BS599" i="1" s="1"/>
  <c r="BR600" i="1"/>
  <c r="BT600" i="1" s="1"/>
  <c r="BR601" i="1"/>
  <c r="BT601" i="1" s="1"/>
  <c r="BR602" i="1"/>
  <c r="BT602" i="1" s="1"/>
  <c r="BR603" i="1"/>
  <c r="BR604" i="1"/>
  <c r="BT604" i="1" s="1"/>
  <c r="BR605" i="1"/>
  <c r="BR606" i="1"/>
  <c r="BR607" i="1"/>
  <c r="BS607" i="1" s="1"/>
  <c r="BR608" i="1"/>
  <c r="BT608" i="1" s="1"/>
  <c r="BR609" i="1"/>
  <c r="BT609" i="1" s="1"/>
  <c r="BR610" i="1"/>
  <c r="BT610" i="1" s="1"/>
  <c r="BR611" i="1"/>
  <c r="BR612" i="1"/>
  <c r="BR613" i="1"/>
  <c r="BT613" i="1" s="1"/>
  <c r="BR614" i="1"/>
  <c r="BT614" i="1" s="1"/>
  <c r="BR615" i="1"/>
  <c r="BR616" i="1"/>
  <c r="BT616" i="1" s="1"/>
  <c r="BR617" i="1"/>
  <c r="BT617" i="1" s="1"/>
  <c r="BR618" i="1"/>
  <c r="BT618" i="1" s="1"/>
  <c r="BR619" i="1"/>
  <c r="BT619" i="1" s="1"/>
  <c r="BU619" i="1" s="1"/>
  <c r="BR620" i="1"/>
  <c r="BT620" i="1" s="1"/>
  <c r="BR621" i="1"/>
  <c r="BT621" i="1" s="1"/>
  <c r="BR622" i="1"/>
  <c r="BT622" i="1" s="1"/>
  <c r="BR623" i="1"/>
  <c r="BR624" i="1"/>
  <c r="BT624" i="1" s="1"/>
  <c r="BR625" i="1"/>
  <c r="BR626" i="1"/>
  <c r="BT626" i="1" s="1"/>
  <c r="BR627" i="1"/>
  <c r="BS627" i="1" s="1"/>
  <c r="BR628" i="1"/>
  <c r="BT628" i="1" s="1"/>
  <c r="BR629" i="1"/>
  <c r="BT629" i="1" s="1"/>
  <c r="BR630" i="1"/>
  <c r="BR631" i="1"/>
  <c r="BR632" i="1"/>
  <c r="BR633" i="1"/>
  <c r="BT633" i="1" s="1"/>
  <c r="BR634" i="1"/>
  <c r="BT634" i="1" s="1"/>
  <c r="BR635" i="1"/>
  <c r="BT635" i="1" s="1"/>
  <c r="BR636" i="1"/>
  <c r="BT636" i="1" s="1"/>
  <c r="BR637" i="1"/>
  <c r="BR638" i="1"/>
  <c r="BS638" i="1" s="1"/>
  <c r="BR639" i="1"/>
  <c r="BT639" i="1" s="1"/>
  <c r="BR640" i="1"/>
  <c r="BT640" i="1" s="1"/>
  <c r="BR641" i="1"/>
  <c r="BR642" i="1"/>
  <c r="BR643" i="1"/>
  <c r="BR644" i="1"/>
  <c r="BT644" i="1" s="1"/>
  <c r="BR645" i="1"/>
  <c r="BT645" i="1" s="1"/>
  <c r="BR646" i="1"/>
  <c r="BR647" i="1"/>
  <c r="BR648" i="1"/>
  <c r="BR649" i="1"/>
  <c r="BT649" i="1" s="1"/>
  <c r="BR650" i="1"/>
  <c r="BT650" i="1" s="1"/>
  <c r="BR651" i="1"/>
  <c r="BR652" i="1"/>
  <c r="BT652" i="1" s="1"/>
  <c r="BR653" i="1"/>
  <c r="BR654" i="1"/>
  <c r="BR655" i="1"/>
  <c r="BT655" i="1" s="1"/>
  <c r="BR656" i="1"/>
  <c r="BS656" i="1" s="1"/>
  <c r="BR657" i="1"/>
  <c r="BR658" i="1"/>
  <c r="BT658" i="1" s="1"/>
  <c r="BR659" i="1"/>
  <c r="BR660" i="1"/>
  <c r="BT660" i="1" s="1"/>
  <c r="BR661" i="1"/>
  <c r="BR662" i="1"/>
  <c r="BR663" i="1"/>
  <c r="BR664" i="1"/>
  <c r="BT664" i="1" s="1"/>
  <c r="BR665" i="1"/>
  <c r="BT665" i="1" s="1"/>
  <c r="BR666" i="1"/>
  <c r="BT666" i="1" s="1"/>
  <c r="BR667" i="1"/>
  <c r="BR668" i="1"/>
  <c r="BT668" i="1" s="1"/>
  <c r="BR669" i="1"/>
  <c r="BS669" i="1" s="1"/>
  <c r="BR670" i="1"/>
  <c r="BS670" i="1" s="1"/>
  <c r="BR671" i="1"/>
  <c r="BT671" i="1" s="1"/>
  <c r="BR672" i="1"/>
  <c r="BT672" i="1" s="1"/>
  <c r="BR673" i="1"/>
  <c r="BR674" i="1"/>
  <c r="BT674" i="1" s="1"/>
  <c r="BR675" i="1"/>
  <c r="BR676" i="1"/>
  <c r="BT676" i="1" s="1"/>
  <c r="BR677" i="1"/>
  <c r="BT677" i="1" s="1"/>
  <c r="BR678" i="1"/>
  <c r="BT678" i="1" s="1"/>
  <c r="BU678" i="1" s="1"/>
  <c r="BR679" i="1"/>
  <c r="BR680" i="1"/>
  <c r="BR681" i="1"/>
  <c r="BT681" i="1" s="1"/>
  <c r="BR682" i="1"/>
  <c r="BT682" i="1" s="1"/>
  <c r="BR683" i="1"/>
  <c r="BR684" i="1"/>
  <c r="BR685" i="1"/>
  <c r="BR686" i="1"/>
  <c r="BR687" i="1"/>
  <c r="BT687" i="1" s="1"/>
  <c r="BR688" i="1"/>
  <c r="BR689" i="1"/>
  <c r="BT689" i="1" s="1"/>
  <c r="BR690" i="1"/>
  <c r="BT690" i="1" s="1"/>
  <c r="BR691" i="1"/>
  <c r="BT691" i="1" s="1"/>
  <c r="BR692" i="1"/>
  <c r="BT692" i="1" s="1"/>
  <c r="BR693" i="1"/>
  <c r="BT693" i="1" s="1"/>
  <c r="BR694" i="1"/>
  <c r="BR695" i="1"/>
  <c r="BT695" i="1" s="1"/>
  <c r="BR696" i="1"/>
  <c r="BT696" i="1" s="1"/>
  <c r="BR697" i="1"/>
  <c r="BT697" i="1" s="1"/>
  <c r="BR698" i="1"/>
  <c r="BR699" i="1"/>
  <c r="BT699" i="1" s="1"/>
  <c r="BR700" i="1"/>
  <c r="BR701" i="1"/>
  <c r="BT701" i="1" s="1"/>
  <c r="BR702" i="1"/>
  <c r="BR703" i="1"/>
  <c r="BT703" i="1" s="1"/>
  <c r="BR704" i="1"/>
  <c r="BR705" i="1"/>
  <c r="BR706" i="1"/>
  <c r="BT706" i="1" s="1"/>
  <c r="BR707" i="1"/>
  <c r="BR708" i="1"/>
  <c r="BT708" i="1" s="1"/>
  <c r="BR709" i="1"/>
  <c r="BT709" i="1" s="1"/>
  <c r="BR710" i="1"/>
  <c r="BR711" i="1"/>
  <c r="BT711" i="1" s="1"/>
  <c r="BR712" i="1"/>
  <c r="BT712" i="1" s="1"/>
  <c r="BR713" i="1"/>
  <c r="BT713" i="1" s="1"/>
  <c r="BR714" i="1"/>
  <c r="BT714" i="1" s="1"/>
  <c r="BR715" i="1"/>
  <c r="BR716" i="1"/>
  <c r="BR717" i="1"/>
  <c r="BR718" i="1"/>
  <c r="BS718" i="1" s="1"/>
  <c r="BR719" i="1"/>
  <c r="BT719" i="1" s="1"/>
  <c r="BR720" i="1"/>
  <c r="BS720" i="1" s="1"/>
  <c r="BR721" i="1"/>
  <c r="BR722" i="1"/>
  <c r="BT722" i="1" s="1"/>
  <c r="BR723" i="1"/>
  <c r="BT723" i="1" s="1"/>
  <c r="BR724" i="1"/>
  <c r="BT724" i="1" s="1"/>
  <c r="BR725" i="1"/>
  <c r="BT725" i="1" s="1"/>
  <c r="BR726" i="1"/>
  <c r="BT726" i="1" s="1"/>
  <c r="BR727" i="1"/>
  <c r="BT727" i="1" s="1"/>
  <c r="BR728" i="1"/>
  <c r="BR729" i="1"/>
  <c r="BT729" i="1" s="1"/>
  <c r="BR730" i="1"/>
  <c r="BT730" i="1" s="1"/>
  <c r="BR731" i="1"/>
  <c r="BT731" i="1" s="1"/>
  <c r="BR732" i="1"/>
  <c r="BT732" i="1" s="1"/>
  <c r="BR733" i="1"/>
  <c r="BR734" i="1"/>
  <c r="BS734" i="1" s="1"/>
  <c r="BR735" i="1"/>
  <c r="BT735" i="1" s="1"/>
  <c r="BR736" i="1"/>
  <c r="BS736" i="1" s="1"/>
  <c r="BR737" i="1"/>
  <c r="BR738" i="1"/>
  <c r="BR739" i="1"/>
  <c r="BR740" i="1"/>
  <c r="BT740" i="1" s="1"/>
  <c r="BR741" i="1"/>
  <c r="BT741" i="1" s="1"/>
  <c r="BR742" i="1"/>
  <c r="BR743" i="1"/>
  <c r="BT743" i="1" s="1"/>
  <c r="BR744" i="1"/>
  <c r="BT744" i="1" s="1"/>
  <c r="BR745" i="1"/>
  <c r="BT745" i="1" s="1"/>
  <c r="BR746" i="1"/>
  <c r="BT746" i="1" s="1"/>
  <c r="BR747" i="1"/>
  <c r="BT747" i="1" s="1"/>
  <c r="BR748" i="1"/>
  <c r="BT748" i="1" s="1"/>
  <c r="BR749" i="1"/>
  <c r="BS749" i="1" s="1"/>
  <c r="BR750" i="1"/>
  <c r="BS750" i="1" s="1"/>
  <c r="BR751" i="1"/>
  <c r="BT751" i="1" s="1"/>
  <c r="BR752" i="1"/>
  <c r="BR753" i="1"/>
  <c r="BR754" i="1"/>
  <c r="BR755" i="1"/>
  <c r="BR756" i="1"/>
  <c r="BT756" i="1" s="1"/>
  <c r="BR757" i="1"/>
  <c r="BT757" i="1" s="1"/>
  <c r="BR758" i="1"/>
  <c r="BR759" i="1"/>
  <c r="BT759" i="1" s="1"/>
  <c r="BR760" i="1"/>
  <c r="BT760" i="1" s="1"/>
  <c r="BR761" i="1"/>
  <c r="BT761" i="1" s="1"/>
  <c r="BR762" i="1"/>
  <c r="BT762" i="1" s="1"/>
  <c r="BR763" i="1"/>
  <c r="BR764" i="1"/>
  <c r="BT764" i="1" s="1"/>
  <c r="BR765" i="1"/>
  <c r="BS765" i="1" s="1"/>
  <c r="BR766" i="1"/>
  <c r="BS766" i="1" s="1"/>
  <c r="BR767" i="1"/>
  <c r="BT767" i="1" s="1"/>
  <c r="BR768" i="1"/>
  <c r="BS768" i="1" s="1"/>
  <c r="BR769" i="1"/>
  <c r="BT769" i="1" s="1"/>
  <c r="BR770" i="1"/>
  <c r="BR771" i="1"/>
  <c r="BT771" i="1" s="1"/>
  <c r="BR772" i="1"/>
  <c r="BT772" i="1" s="1"/>
  <c r="BR773" i="1"/>
  <c r="BR774" i="1"/>
  <c r="BR775" i="1"/>
  <c r="BT775" i="1" s="1"/>
  <c r="BR776" i="1"/>
  <c r="BR777" i="1"/>
  <c r="BT777" i="1" s="1"/>
  <c r="BR778" i="1"/>
  <c r="BT778" i="1" s="1"/>
  <c r="BR779" i="1"/>
  <c r="BR780" i="1"/>
  <c r="BR781" i="1"/>
  <c r="BR782" i="1"/>
  <c r="BR783" i="1"/>
  <c r="BT783" i="1" s="1"/>
  <c r="BR784" i="1"/>
  <c r="BT784" i="1" s="1"/>
  <c r="BR785" i="1"/>
  <c r="BT785" i="1" s="1"/>
  <c r="BR786" i="1"/>
  <c r="BT786" i="1" s="1"/>
  <c r="BR787" i="1"/>
  <c r="BR788" i="1"/>
  <c r="BT788" i="1" s="1"/>
  <c r="BR789" i="1"/>
  <c r="BR790" i="1"/>
  <c r="BR791" i="1"/>
  <c r="BT791" i="1" s="1"/>
  <c r="BR792" i="1"/>
  <c r="BR793" i="1"/>
  <c r="BT793" i="1" s="1"/>
  <c r="BR794" i="1"/>
  <c r="BT794" i="1" s="1"/>
  <c r="BR795" i="1"/>
  <c r="BT795" i="1" s="1"/>
  <c r="BR796" i="1"/>
  <c r="BT796" i="1" s="1"/>
  <c r="BR797" i="1"/>
  <c r="BT797" i="1" s="1"/>
  <c r="BR798" i="1"/>
  <c r="BT798" i="1" s="1"/>
  <c r="BR799" i="1"/>
  <c r="BR800" i="1"/>
  <c r="BT800" i="1" s="1"/>
  <c r="BR801" i="1"/>
  <c r="BT801" i="1" s="1"/>
  <c r="BR802" i="1"/>
  <c r="BT802" i="1" s="1"/>
  <c r="BR803" i="1"/>
  <c r="BR804" i="1"/>
  <c r="BT804" i="1" s="1"/>
  <c r="BR805" i="1"/>
  <c r="BT805" i="1" s="1"/>
  <c r="BR806" i="1"/>
  <c r="BR807" i="1"/>
  <c r="BT807" i="1" s="1"/>
  <c r="BR808" i="1"/>
  <c r="BT808" i="1" s="1"/>
  <c r="BR809" i="1"/>
  <c r="BT809" i="1" s="1"/>
  <c r="BR810" i="1"/>
  <c r="BR811" i="1"/>
  <c r="BR812" i="1"/>
  <c r="BR813" i="1"/>
  <c r="BR814" i="1"/>
  <c r="BT814" i="1" s="1"/>
  <c r="BR815" i="1"/>
  <c r="BR816" i="1"/>
  <c r="BT816" i="1" s="1"/>
  <c r="BR817" i="1"/>
  <c r="BT817" i="1" s="1"/>
  <c r="BR818" i="1"/>
  <c r="BR819" i="1"/>
  <c r="BR820" i="1"/>
  <c r="BT820" i="1" s="1"/>
  <c r="BR821" i="1"/>
  <c r="BT821" i="1" s="1"/>
  <c r="BR822" i="1"/>
  <c r="BT822" i="1" s="1"/>
  <c r="BR823" i="1"/>
  <c r="BT823" i="1" s="1"/>
  <c r="BR824" i="1"/>
  <c r="BT824" i="1" s="1"/>
  <c r="BR825" i="1"/>
  <c r="BT825" i="1" s="1"/>
  <c r="BR826" i="1"/>
  <c r="BT826" i="1" s="1"/>
  <c r="BR827" i="1"/>
  <c r="BT827" i="1" s="1"/>
  <c r="BR828" i="1"/>
  <c r="BR829" i="1"/>
  <c r="BR830" i="1"/>
  <c r="BT830" i="1" s="1"/>
  <c r="BR831" i="1"/>
  <c r="BR832" i="1"/>
  <c r="BT832" i="1" s="1"/>
  <c r="BR833" i="1"/>
  <c r="BT833" i="1" s="1"/>
  <c r="BR834" i="1"/>
  <c r="BT834" i="1" s="1"/>
  <c r="BR835" i="1"/>
  <c r="BR836" i="1"/>
  <c r="BT836" i="1" s="1"/>
  <c r="BR837" i="1"/>
  <c r="BT837" i="1" s="1"/>
  <c r="BR838" i="1"/>
  <c r="BT838" i="1" s="1"/>
  <c r="BR839" i="1"/>
  <c r="BR840" i="1"/>
  <c r="BT840" i="1" s="1"/>
  <c r="BR841" i="1"/>
  <c r="BT841" i="1" s="1"/>
  <c r="BR842" i="1"/>
  <c r="BT842" i="1" s="1"/>
  <c r="BR843" i="1"/>
  <c r="BR844" i="1"/>
  <c r="BR845" i="1"/>
  <c r="BR846" i="1"/>
  <c r="BT846" i="1" s="1"/>
  <c r="BR847" i="1"/>
  <c r="BT847" i="1" s="1"/>
  <c r="BR848" i="1"/>
  <c r="BT848" i="1" s="1"/>
  <c r="BR849" i="1"/>
  <c r="BT849" i="1" s="1"/>
  <c r="BR850" i="1"/>
  <c r="BR851" i="1"/>
  <c r="BT851" i="1" s="1"/>
  <c r="BR852" i="1"/>
  <c r="BT852" i="1" s="1"/>
  <c r="BR853" i="1"/>
  <c r="BT853" i="1" s="1"/>
  <c r="BR854" i="1"/>
  <c r="BR855" i="1"/>
  <c r="BT855" i="1" s="1"/>
  <c r="BR856" i="1"/>
  <c r="BR857" i="1"/>
  <c r="BT857" i="1" s="1"/>
  <c r="BR858" i="1"/>
  <c r="BT858" i="1" s="1"/>
  <c r="BR859" i="1"/>
  <c r="BR860" i="1"/>
  <c r="BR861" i="1"/>
  <c r="BR862" i="1"/>
  <c r="BR863" i="1"/>
  <c r="BT863" i="1" s="1"/>
  <c r="BR864" i="1"/>
  <c r="BS864" i="1" s="1"/>
  <c r="BR865" i="1"/>
  <c r="BT865" i="1" s="1"/>
  <c r="BR866" i="1"/>
  <c r="BR867" i="1"/>
  <c r="BR868" i="1"/>
  <c r="BT868" i="1" s="1"/>
  <c r="BR869" i="1"/>
  <c r="BT869" i="1" s="1"/>
  <c r="BR870" i="1"/>
  <c r="BR871" i="1"/>
  <c r="BT871" i="1" s="1"/>
  <c r="BR872" i="1"/>
  <c r="BT872" i="1" s="1"/>
  <c r="BR873" i="1"/>
  <c r="BT873" i="1" s="1"/>
  <c r="BR874" i="1"/>
  <c r="BT874" i="1" s="1"/>
  <c r="BR875" i="1"/>
  <c r="BT875" i="1" s="1"/>
  <c r="BR876" i="1"/>
  <c r="BT876" i="1" s="1"/>
  <c r="BR877" i="1"/>
  <c r="BR878" i="1"/>
  <c r="BR879" i="1"/>
  <c r="BT879" i="1" s="1"/>
  <c r="BR880" i="1"/>
  <c r="BS880" i="1" s="1"/>
  <c r="BR881" i="1"/>
  <c r="BT881" i="1" s="1"/>
  <c r="BR882" i="1"/>
  <c r="BR883" i="1"/>
  <c r="BR884" i="1"/>
  <c r="BT884" i="1" s="1"/>
  <c r="BR885" i="1"/>
  <c r="BT885" i="1" s="1"/>
  <c r="BR886" i="1"/>
  <c r="BR887" i="1"/>
  <c r="BT887" i="1" s="1"/>
  <c r="BR888" i="1"/>
  <c r="BR889" i="1"/>
  <c r="BT889" i="1" s="1"/>
  <c r="BR890" i="1"/>
  <c r="BT890" i="1" s="1"/>
  <c r="BR891" i="1"/>
  <c r="BR892" i="1"/>
  <c r="BR893" i="1"/>
  <c r="BT893" i="1" s="1"/>
  <c r="BR894" i="1"/>
  <c r="BT894" i="1" s="1"/>
  <c r="BR895" i="1"/>
  <c r="BT895" i="1" s="1"/>
  <c r="BU895" i="1" s="1"/>
  <c r="BR896" i="1"/>
  <c r="BT896" i="1" s="1"/>
  <c r="BR897" i="1"/>
  <c r="BT897" i="1" s="1"/>
  <c r="BR898" i="1"/>
  <c r="BT898" i="1" s="1"/>
  <c r="BR899" i="1"/>
  <c r="BR900" i="1"/>
  <c r="BT900" i="1" s="1"/>
  <c r="BR901" i="1"/>
  <c r="BT901" i="1" s="1"/>
  <c r="BR902" i="1"/>
  <c r="BT902" i="1" s="1"/>
  <c r="BR903" i="1"/>
  <c r="BT903" i="1" s="1"/>
  <c r="BR904" i="1"/>
  <c r="BR905" i="1"/>
  <c r="BT905" i="1" s="1"/>
  <c r="BR906" i="1"/>
  <c r="BT906" i="1" s="1"/>
  <c r="BR907" i="1"/>
  <c r="BT907" i="1" s="1"/>
  <c r="BR908" i="1"/>
  <c r="BT908" i="1" s="1"/>
  <c r="BR909" i="1"/>
  <c r="BR910" i="1"/>
  <c r="BT910" i="1" s="1"/>
  <c r="BR911" i="1"/>
  <c r="BR912" i="1"/>
  <c r="BT912" i="1" s="1"/>
  <c r="BR913" i="1"/>
  <c r="BT913" i="1" s="1"/>
  <c r="BR914" i="1"/>
  <c r="BT914" i="1" s="1"/>
  <c r="BR915" i="1"/>
  <c r="BR916" i="1"/>
  <c r="BT916" i="1" s="1"/>
  <c r="BR917" i="1"/>
  <c r="BR918" i="1"/>
  <c r="BR919" i="1"/>
  <c r="BT919" i="1" s="1"/>
  <c r="BR920" i="1"/>
  <c r="BT920" i="1" s="1"/>
  <c r="BR921" i="1"/>
  <c r="BT921" i="1" s="1"/>
  <c r="BR922" i="1"/>
  <c r="BT922" i="1" s="1"/>
  <c r="BR923" i="1"/>
  <c r="BT923" i="1" s="1"/>
  <c r="BR924" i="1"/>
  <c r="BR925" i="1"/>
  <c r="BR926" i="1"/>
  <c r="BT926" i="1" s="1"/>
  <c r="BR927" i="1"/>
  <c r="BT927" i="1" s="1"/>
  <c r="BR928" i="1"/>
  <c r="BS928" i="1" s="1"/>
  <c r="BR929" i="1"/>
  <c r="BT929" i="1" s="1"/>
  <c r="BR930" i="1"/>
  <c r="BR931" i="1"/>
  <c r="BT931" i="1" s="1"/>
  <c r="BU931" i="1" s="1"/>
  <c r="BR932" i="1"/>
  <c r="BT932" i="1" s="1"/>
  <c r="BR933" i="1"/>
  <c r="BT933" i="1" s="1"/>
  <c r="BR934" i="1"/>
  <c r="BR935" i="1"/>
  <c r="BT935" i="1" s="1"/>
  <c r="BR936" i="1"/>
  <c r="BT936" i="1" s="1"/>
  <c r="BR937" i="1"/>
  <c r="BT937" i="1" s="1"/>
  <c r="BR938" i="1"/>
  <c r="BT938" i="1" s="1"/>
  <c r="BR939" i="1"/>
  <c r="BS939" i="1" s="1"/>
  <c r="BR940" i="1"/>
  <c r="BT940" i="1" s="1"/>
  <c r="BR941" i="1"/>
  <c r="BR942" i="1"/>
  <c r="BT942" i="1" s="1"/>
  <c r="BR943" i="1"/>
  <c r="BS943" i="1" s="1"/>
  <c r="BR944" i="1"/>
  <c r="BR945" i="1"/>
  <c r="BT945" i="1" s="1"/>
  <c r="BR946" i="1"/>
  <c r="BT946" i="1" s="1"/>
  <c r="BR947" i="1"/>
  <c r="BR948" i="1"/>
  <c r="BT948" i="1" s="1"/>
  <c r="BR949" i="1"/>
  <c r="BR950" i="1"/>
  <c r="BR951" i="1"/>
  <c r="BT951" i="1" s="1"/>
  <c r="BR952" i="1"/>
  <c r="BT952" i="1" s="1"/>
  <c r="BR953" i="1"/>
  <c r="BT953" i="1" s="1"/>
  <c r="BR954" i="1"/>
  <c r="BT954" i="1" s="1"/>
  <c r="BR955" i="1"/>
  <c r="BS955" i="1" s="1"/>
  <c r="BR956" i="1"/>
  <c r="BT956" i="1" s="1"/>
  <c r="BR957" i="1"/>
  <c r="BR958" i="1"/>
  <c r="BR959" i="1"/>
  <c r="BT959" i="1" s="1"/>
  <c r="BR960" i="1"/>
  <c r="BT960" i="1" s="1"/>
  <c r="BR961" i="1"/>
  <c r="BT961" i="1" s="1"/>
  <c r="BR962" i="1"/>
  <c r="BT962" i="1" s="1"/>
  <c r="BR963" i="1"/>
  <c r="BR964" i="1"/>
  <c r="BT964" i="1" s="1"/>
  <c r="BR965" i="1"/>
  <c r="BR966" i="1"/>
  <c r="BR967" i="1"/>
  <c r="BT967" i="1" s="1"/>
  <c r="BR968" i="1"/>
  <c r="BT968" i="1" s="1"/>
  <c r="BR969" i="1"/>
  <c r="BT969" i="1" s="1"/>
  <c r="BR970" i="1"/>
  <c r="BT970" i="1" s="1"/>
  <c r="BR971" i="1"/>
  <c r="BS971" i="1" s="1"/>
  <c r="BR972" i="1"/>
  <c r="BR973" i="1"/>
  <c r="BR974" i="1"/>
  <c r="BT974" i="1" s="1"/>
  <c r="BR975" i="1"/>
  <c r="BT975" i="1" s="1"/>
  <c r="BR976" i="1"/>
  <c r="BS976" i="1" s="1"/>
  <c r="BR977" i="1"/>
  <c r="BT977" i="1" s="1"/>
  <c r="BR978" i="1"/>
  <c r="BR979" i="1"/>
  <c r="BT979" i="1" s="1"/>
  <c r="BR980" i="1"/>
  <c r="BT980" i="1" s="1"/>
  <c r="BR981" i="1"/>
  <c r="BR982" i="1"/>
  <c r="BR983" i="1"/>
  <c r="BT983" i="1" s="1"/>
  <c r="BR984" i="1"/>
  <c r="BT984" i="1" s="1"/>
  <c r="BR985" i="1"/>
  <c r="BT985" i="1" s="1"/>
  <c r="BR986" i="1"/>
  <c r="BT986" i="1" s="1"/>
  <c r="BR987" i="1"/>
  <c r="BT987" i="1" s="1"/>
  <c r="BR988" i="1"/>
  <c r="BR989" i="1"/>
  <c r="BR990" i="1"/>
  <c r="BT990" i="1" s="1"/>
  <c r="BR991" i="1"/>
  <c r="BT991" i="1" s="1"/>
  <c r="BR992" i="1"/>
  <c r="BS992" i="1" s="1"/>
  <c r="BR993" i="1"/>
  <c r="BT993" i="1" s="1"/>
  <c r="BR994" i="1"/>
  <c r="BT994" i="1" s="1"/>
  <c r="BR995" i="1"/>
  <c r="BS995" i="1" s="1"/>
  <c r="BR996" i="1"/>
  <c r="BT996" i="1" s="1"/>
  <c r="BR997" i="1"/>
  <c r="BT997" i="1" s="1"/>
  <c r="BR998" i="1"/>
  <c r="BS998" i="1" s="1"/>
  <c r="BR999" i="1"/>
  <c r="BT999" i="1" s="1"/>
  <c r="BR1000" i="1"/>
  <c r="BR1001" i="1"/>
  <c r="BT1001" i="1" s="1"/>
  <c r="BR1002" i="1"/>
  <c r="BT1002" i="1" s="1"/>
  <c r="BR1003" i="1"/>
  <c r="BR1004" i="1"/>
  <c r="BR1005" i="1"/>
  <c r="BT1005" i="1" s="1"/>
  <c r="BR1006" i="1"/>
  <c r="BR1007" i="1"/>
  <c r="BT1007" i="1" s="1"/>
  <c r="BR1008" i="1"/>
  <c r="BR1009" i="1"/>
  <c r="BT1009" i="1" s="1"/>
  <c r="BR1010" i="1"/>
  <c r="BT1010" i="1" s="1"/>
  <c r="BR1011" i="1"/>
  <c r="BR1012" i="1"/>
  <c r="BT1012" i="1" s="1"/>
  <c r="BR1013" i="1"/>
  <c r="BR1014" i="1"/>
  <c r="BT1014" i="1" s="1"/>
  <c r="BR1015" i="1"/>
  <c r="BT1015" i="1" s="1"/>
  <c r="BR1016" i="1"/>
  <c r="BT1016" i="1" s="1"/>
  <c r="BR1017" i="1"/>
  <c r="BT1017" i="1" s="1"/>
  <c r="BR1018" i="1"/>
  <c r="BT1018" i="1" s="1"/>
  <c r="BR1019" i="1"/>
  <c r="BR1020" i="1"/>
  <c r="BR1021" i="1"/>
  <c r="BR1022" i="1"/>
  <c r="BR1023" i="1"/>
  <c r="BT1023" i="1" s="1"/>
  <c r="BR1024" i="1"/>
  <c r="BR1025" i="1"/>
  <c r="BT1025" i="1" s="1"/>
  <c r="BR1026" i="1"/>
  <c r="BT1026" i="1" s="1"/>
  <c r="BR1027" i="1"/>
  <c r="BR1028" i="1"/>
  <c r="BT1028" i="1" s="1"/>
  <c r="BR1029" i="1"/>
  <c r="BR1030" i="1"/>
  <c r="BT1030" i="1" s="1"/>
  <c r="BR1031" i="1"/>
  <c r="BR1032" i="1"/>
  <c r="BR1033" i="1"/>
  <c r="BT1033" i="1" s="1"/>
  <c r="BR1034" i="1"/>
  <c r="BT1034" i="1" s="1"/>
  <c r="BR1035" i="1"/>
  <c r="BT1035" i="1" s="1"/>
  <c r="BR1036" i="1"/>
  <c r="BT1036" i="1" s="1"/>
  <c r="BR1037" i="1"/>
  <c r="BR1038" i="1"/>
  <c r="BR1039" i="1"/>
  <c r="BT1039" i="1" s="1"/>
  <c r="BR1040" i="1"/>
  <c r="BR1041" i="1"/>
  <c r="BR1042" i="1"/>
  <c r="BT1042" i="1" s="1"/>
  <c r="BR1043" i="1"/>
  <c r="BR1044" i="1"/>
  <c r="BS1044" i="1" s="1"/>
  <c r="BR1045" i="1"/>
  <c r="BR1046" i="1"/>
  <c r="BR1047" i="1"/>
  <c r="BT1047" i="1" s="1"/>
  <c r="BR1048" i="1"/>
  <c r="BT1048" i="1" s="1"/>
  <c r="BR1049" i="1"/>
  <c r="BT1049" i="1" s="1"/>
  <c r="BR1050" i="1"/>
  <c r="BT1050" i="1" s="1"/>
  <c r="BR1051" i="1"/>
  <c r="BT1051" i="1" s="1"/>
  <c r="BR1052" i="1"/>
  <c r="BT1052" i="1" s="1"/>
  <c r="BR1053" i="1"/>
  <c r="BR1054" i="1"/>
  <c r="BT1054" i="1" s="1"/>
  <c r="BR1055" i="1"/>
  <c r="BT1055" i="1" s="1"/>
  <c r="BR1056" i="1"/>
  <c r="BR1057" i="1"/>
  <c r="BT1057" i="1" s="1"/>
  <c r="BR1058" i="1"/>
  <c r="BT1058" i="1" s="1"/>
  <c r="BR1059" i="1"/>
  <c r="BT1059" i="1" s="1"/>
  <c r="BR1060" i="1"/>
  <c r="BT1060" i="1" s="1"/>
  <c r="BR1061" i="1"/>
  <c r="BR1062" i="1"/>
  <c r="BR1063" i="1"/>
  <c r="BT1063" i="1" s="1"/>
  <c r="BR1064" i="1"/>
  <c r="BT1064" i="1" s="1"/>
  <c r="BR1065" i="1"/>
  <c r="BT1065" i="1" s="1"/>
  <c r="BR1066" i="1"/>
  <c r="BT1066" i="1" s="1"/>
  <c r="BR1067" i="1"/>
  <c r="BS1067" i="1" s="1"/>
  <c r="BR1068" i="1"/>
  <c r="BT1068" i="1" s="1"/>
  <c r="BR1069" i="1"/>
  <c r="BT1069" i="1" s="1"/>
  <c r="BR1070" i="1"/>
  <c r="BR1071" i="1"/>
  <c r="BT1071" i="1" s="1"/>
  <c r="BR1072" i="1"/>
  <c r="BR1073" i="1"/>
  <c r="BT1073" i="1" s="1"/>
  <c r="BR1074" i="1"/>
  <c r="BT1074" i="1" s="1"/>
  <c r="BR1075" i="1"/>
  <c r="BS1075" i="1" s="1"/>
  <c r="BR1076" i="1"/>
  <c r="BT1076" i="1" s="1"/>
  <c r="BR1077" i="1"/>
  <c r="BR1078" i="1"/>
  <c r="BT1078" i="1" s="1"/>
  <c r="BR1079" i="1"/>
  <c r="BT1079" i="1" s="1"/>
  <c r="BR1080" i="1"/>
  <c r="BT1080" i="1" s="1"/>
  <c r="BR1081" i="1"/>
  <c r="BT1081" i="1" s="1"/>
  <c r="BR1082" i="1"/>
  <c r="BT1082" i="1" s="1"/>
  <c r="BR1083" i="1"/>
  <c r="BR1084" i="1"/>
  <c r="BT1084" i="1" s="1"/>
  <c r="BR1085" i="1"/>
  <c r="BR1086" i="1"/>
  <c r="BT1086" i="1" s="1"/>
  <c r="BR1087" i="1"/>
  <c r="BT1087" i="1" s="1"/>
  <c r="BR1088" i="1"/>
  <c r="BT1088" i="1" s="1"/>
  <c r="BR1089" i="1"/>
  <c r="BT1089" i="1" s="1"/>
  <c r="BR1090" i="1"/>
  <c r="BT1090" i="1" s="1"/>
  <c r="BR1091" i="1"/>
  <c r="BR1092" i="1"/>
  <c r="BR1093" i="1"/>
  <c r="BT1093" i="1" s="1"/>
  <c r="BU1093" i="1" s="1"/>
  <c r="BR1094" i="1"/>
  <c r="BR1095" i="1"/>
  <c r="BR1096" i="1"/>
  <c r="BT1096" i="1" s="1"/>
  <c r="BR1097" i="1"/>
  <c r="BT1097" i="1" s="1"/>
  <c r="BR1098" i="1"/>
  <c r="BT1098" i="1" s="1"/>
  <c r="BR1099" i="1"/>
  <c r="BS1099" i="1" s="1"/>
  <c r="BR1100" i="1"/>
  <c r="BT1100" i="1" s="1"/>
  <c r="BR1101" i="1"/>
  <c r="BR1102" i="1"/>
  <c r="BT1102" i="1" s="1"/>
  <c r="BR1103" i="1"/>
  <c r="BT1103" i="1" s="1"/>
  <c r="BR1104" i="1"/>
  <c r="BT1104" i="1" s="1"/>
  <c r="BR1105" i="1"/>
  <c r="BR1106" i="1"/>
  <c r="BT1106" i="1" s="1"/>
  <c r="BR1107" i="1"/>
  <c r="BR1108" i="1"/>
  <c r="BT1108" i="1" s="1"/>
  <c r="BR1109" i="1"/>
  <c r="BR1110" i="1"/>
  <c r="BT1110" i="1" s="1"/>
  <c r="BR1111" i="1"/>
  <c r="BT1111" i="1" s="1"/>
  <c r="BR1112" i="1"/>
  <c r="BT1112" i="1" s="1"/>
  <c r="BR1113" i="1"/>
  <c r="BT1113" i="1" s="1"/>
  <c r="BR1114" i="1"/>
  <c r="BT1114" i="1" s="1"/>
  <c r="BR1115" i="1"/>
  <c r="BT1115" i="1" s="1"/>
  <c r="BR1116" i="1"/>
  <c r="BT1116" i="1" s="1"/>
  <c r="BR1117" i="1"/>
  <c r="BT1117" i="1" s="1"/>
  <c r="BR1118" i="1"/>
  <c r="BS1118" i="1" s="1"/>
  <c r="BR1119" i="1"/>
  <c r="BR1120" i="1"/>
  <c r="BR1121" i="1"/>
  <c r="BR1122" i="1"/>
  <c r="BT1122" i="1" s="1"/>
  <c r="BR1123" i="1"/>
  <c r="BR1124" i="1"/>
  <c r="BR1125" i="1"/>
  <c r="BT1125" i="1" s="1"/>
  <c r="BR1126" i="1"/>
  <c r="BR1127" i="1"/>
  <c r="BT1127" i="1" s="1"/>
  <c r="BR1128" i="1"/>
  <c r="BR1129" i="1"/>
  <c r="BT1129" i="1" s="1"/>
  <c r="BR1130" i="1"/>
  <c r="BT1130" i="1" s="1"/>
  <c r="BR1131" i="1"/>
  <c r="BS1131" i="1" s="1"/>
  <c r="BR1132" i="1"/>
  <c r="BT1132" i="1" s="1"/>
  <c r="BR1133" i="1"/>
  <c r="BT1133" i="1" s="1"/>
  <c r="BR1134" i="1"/>
  <c r="BT1134" i="1" s="1"/>
  <c r="BR1135" i="1"/>
  <c r="BR1136" i="1"/>
  <c r="BR1137" i="1"/>
  <c r="BS1137" i="1" s="1"/>
  <c r="BR1138" i="1"/>
  <c r="BT1138" i="1" s="1"/>
  <c r="BR1139" i="1"/>
  <c r="BT1139" i="1" s="1"/>
  <c r="BR1140" i="1"/>
  <c r="BR1141" i="1"/>
  <c r="BR1142" i="1"/>
  <c r="BT1142" i="1" s="1"/>
  <c r="BR1143" i="1"/>
  <c r="BT1143" i="1" s="1"/>
  <c r="BR1144" i="1"/>
  <c r="BT1144" i="1" s="1"/>
  <c r="BR1145" i="1"/>
  <c r="BT1145" i="1" s="1"/>
  <c r="BR1146" i="1"/>
  <c r="BT1146" i="1" s="1"/>
  <c r="BR1147" i="1"/>
  <c r="BT1147" i="1" s="1"/>
  <c r="BR1148" i="1"/>
  <c r="BT1148" i="1" s="1"/>
  <c r="BR1149" i="1"/>
  <c r="BR1150" i="1"/>
  <c r="BT1150" i="1" s="1"/>
  <c r="BR1151" i="1"/>
  <c r="BR1152" i="1"/>
  <c r="BR1153" i="1"/>
  <c r="BR1154" i="1"/>
  <c r="BT1154" i="1" s="1"/>
  <c r="BR1155" i="1"/>
  <c r="BT1155" i="1" s="1"/>
  <c r="BR1156" i="1"/>
  <c r="BT1156" i="1" s="1"/>
  <c r="BR1157" i="1"/>
  <c r="BT1157" i="1" s="1"/>
  <c r="BR1158" i="1"/>
  <c r="BT1158" i="1" s="1"/>
  <c r="BR1159" i="1"/>
  <c r="BT1159" i="1" s="1"/>
  <c r="BR1160" i="1"/>
  <c r="BR1161" i="1"/>
  <c r="BT1161" i="1" s="1"/>
  <c r="BR1162" i="1"/>
  <c r="BT1162" i="1" s="1"/>
  <c r="BR1163" i="1"/>
  <c r="BS1163" i="1" s="1"/>
  <c r="BR1164" i="1"/>
  <c r="BT1164" i="1" s="1"/>
  <c r="BR1165" i="1"/>
  <c r="BT1165" i="1" s="1"/>
  <c r="BR1166" i="1"/>
  <c r="BR1167" i="1"/>
  <c r="BT1167" i="1" s="1"/>
  <c r="BR1168" i="1"/>
  <c r="BT1168" i="1" s="1"/>
  <c r="BR1169" i="1"/>
  <c r="BT1169" i="1" s="1"/>
  <c r="BR1170" i="1"/>
  <c r="BT1170" i="1" s="1"/>
  <c r="BR1171" i="1"/>
  <c r="BR1172" i="1"/>
  <c r="BR1173" i="1"/>
  <c r="BR1174" i="1"/>
  <c r="BT1174" i="1" s="1"/>
  <c r="BR1175" i="1"/>
  <c r="BT1175" i="1" s="1"/>
  <c r="BR1176" i="1"/>
  <c r="BT1176" i="1" s="1"/>
  <c r="BR1177" i="1"/>
  <c r="BT1177" i="1" s="1"/>
  <c r="BR1178" i="1"/>
  <c r="BT1178" i="1" s="1"/>
  <c r="BR1179" i="1"/>
  <c r="BT1179" i="1" s="1"/>
  <c r="BR1180" i="1"/>
  <c r="BT1180" i="1" s="1"/>
  <c r="BR1181" i="1"/>
  <c r="BT1181" i="1" s="1"/>
  <c r="BR1182" i="1"/>
  <c r="BS1182" i="1" s="1"/>
  <c r="BR1183" i="1"/>
  <c r="BT1183" i="1" s="1"/>
  <c r="BR1184" i="1"/>
  <c r="BT1184" i="1" s="1"/>
  <c r="BR1185" i="1"/>
  <c r="BR1186" i="1"/>
  <c r="BT1186" i="1" s="1"/>
  <c r="BR1187" i="1"/>
  <c r="BR1188" i="1"/>
  <c r="BR1189" i="1"/>
  <c r="BR1190" i="1"/>
  <c r="BT1190" i="1" s="1"/>
  <c r="BR1191" i="1"/>
  <c r="BR1192" i="1"/>
  <c r="BR1193" i="1"/>
  <c r="BT1193" i="1" s="1"/>
  <c r="BR1194" i="1"/>
  <c r="BT1194" i="1" s="1"/>
  <c r="BR1195" i="1"/>
  <c r="BT1195" i="1" s="1"/>
  <c r="BR1196" i="1"/>
  <c r="BT1196" i="1" s="1"/>
  <c r="BR1197" i="1"/>
  <c r="BT1197" i="1" s="1"/>
  <c r="BR1198" i="1"/>
  <c r="BS1198" i="1" s="1"/>
  <c r="BR1199" i="1"/>
  <c r="BR1200" i="1"/>
  <c r="BT1200" i="1" s="1"/>
  <c r="BR1201" i="1"/>
  <c r="BR1202" i="1"/>
  <c r="BT1202" i="1" s="1"/>
  <c r="BR1203" i="1"/>
  <c r="BR1204" i="1"/>
  <c r="BR1205" i="1"/>
  <c r="BR1206" i="1"/>
  <c r="BT1206" i="1" s="1"/>
  <c r="BR1207" i="1"/>
  <c r="BT1207" i="1" s="1"/>
  <c r="BR1208" i="1"/>
  <c r="BT1208" i="1" s="1"/>
  <c r="BR1209" i="1"/>
  <c r="BT1209" i="1" s="1"/>
  <c r="BR1210" i="1"/>
  <c r="BT1210" i="1" s="1"/>
  <c r="BR1211" i="1"/>
  <c r="BT1211" i="1" s="1"/>
  <c r="BR1212" i="1"/>
  <c r="BT1212" i="1" s="1"/>
  <c r="BR1213" i="1"/>
  <c r="BT1213" i="1" s="1"/>
  <c r="BR1214" i="1"/>
  <c r="BR1215" i="1"/>
  <c r="BT1215" i="1" s="1"/>
  <c r="BR1216" i="1"/>
  <c r="BT1216" i="1" s="1"/>
  <c r="BR1217" i="1"/>
  <c r="BR1218" i="1"/>
  <c r="BT1218" i="1" s="1"/>
  <c r="BR1219" i="1"/>
  <c r="BT1219" i="1" s="1"/>
  <c r="BR1220" i="1"/>
  <c r="BR1221" i="1"/>
  <c r="BR1222" i="1"/>
  <c r="BT1222" i="1" s="1"/>
  <c r="BR1223" i="1"/>
  <c r="BR1224" i="1"/>
  <c r="BR1225" i="1"/>
  <c r="BT1225" i="1" s="1"/>
  <c r="BR1226" i="1"/>
  <c r="BT1226" i="1" s="1"/>
  <c r="BR1227" i="1"/>
  <c r="BT1227" i="1" s="1"/>
  <c r="BR1228" i="1"/>
  <c r="BT1228" i="1" s="1"/>
  <c r="BR1229" i="1"/>
  <c r="BT1229" i="1" s="1"/>
  <c r="BR1230" i="1"/>
  <c r="BS1230" i="1" s="1"/>
  <c r="BR1231" i="1"/>
  <c r="BR1232" i="1"/>
  <c r="BT1232" i="1" s="1"/>
  <c r="BR1233" i="1"/>
  <c r="BR1234" i="1"/>
  <c r="BT1234" i="1" s="1"/>
  <c r="BR1235" i="1"/>
  <c r="BR1236" i="1"/>
  <c r="BR1237" i="1"/>
  <c r="BR1238" i="1"/>
  <c r="BT1238" i="1" s="1"/>
  <c r="BR1239" i="1"/>
  <c r="BR1240" i="1"/>
  <c r="BR1241" i="1"/>
  <c r="BT1241" i="1" s="1"/>
  <c r="BR1242" i="1"/>
  <c r="BS1242" i="1" s="1"/>
  <c r="BR1243" i="1"/>
  <c r="BT1243" i="1" s="1"/>
  <c r="BR1244" i="1"/>
  <c r="BR1245" i="1"/>
  <c r="BR1246" i="1"/>
  <c r="BT1246" i="1" s="1"/>
  <c r="BR1247" i="1"/>
  <c r="BT1247" i="1" s="1"/>
  <c r="BR1248" i="1"/>
  <c r="BT1248" i="1" s="1"/>
  <c r="BR1249" i="1"/>
  <c r="BT1249" i="1" s="1"/>
  <c r="BR1250" i="1"/>
  <c r="BT1250" i="1" s="1"/>
  <c r="BR1251" i="1"/>
  <c r="BT1251" i="1" s="1"/>
  <c r="BR1252" i="1"/>
  <c r="BR1253" i="1"/>
  <c r="BT1253" i="1" s="1"/>
  <c r="BR1254" i="1"/>
  <c r="BT1254" i="1" s="1"/>
  <c r="BR1255" i="1"/>
  <c r="BR1256" i="1"/>
  <c r="BT1256" i="1" s="1"/>
  <c r="BR1257" i="1"/>
  <c r="BR1258" i="1"/>
  <c r="BT1258" i="1" s="1"/>
  <c r="BR1259" i="1"/>
  <c r="BT1259" i="1" s="1"/>
  <c r="BR1260" i="1"/>
  <c r="BR1261" i="1"/>
  <c r="BR1262" i="1"/>
  <c r="BT1262" i="1" s="1"/>
  <c r="BR1263" i="1"/>
  <c r="BR1264" i="1"/>
  <c r="BT1264" i="1" s="1"/>
  <c r="BR1265" i="1"/>
  <c r="BR1266" i="1"/>
  <c r="BR1267" i="1"/>
  <c r="BT1267" i="1" s="1"/>
  <c r="BR1268" i="1"/>
  <c r="BR1269" i="1"/>
  <c r="BR1270" i="1"/>
  <c r="BR1271" i="1"/>
  <c r="BT1271" i="1" s="1"/>
  <c r="BR1272" i="1"/>
  <c r="BT1272" i="1" s="1"/>
  <c r="BR1273" i="1"/>
  <c r="BT1273" i="1" s="1"/>
  <c r="BR1274" i="1"/>
  <c r="BT1274" i="1" s="1"/>
  <c r="BR1275" i="1"/>
  <c r="BT1275" i="1" s="1"/>
  <c r="BR1276" i="1"/>
  <c r="BT1276" i="1" s="1"/>
  <c r="BR1277" i="1"/>
  <c r="BR1278" i="1"/>
  <c r="BT1278" i="1" s="1"/>
  <c r="BR1279" i="1"/>
  <c r="BS1279" i="1" s="1"/>
  <c r="BR1280" i="1"/>
  <c r="BS1280" i="1" s="1"/>
  <c r="BR1281" i="1"/>
  <c r="BR1282" i="1"/>
  <c r="BT1282" i="1" s="1"/>
  <c r="BR1283" i="1"/>
  <c r="BT1283" i="1" s="1"/>
  <c r="BR1284" i="1"/>
  <c r="BR1285" i="1"/>
  <c r="BR1286" i="1"/>
  <c r="BT1286" i="1" s="1"/>
  <c r="BR1287" i="1"/>
  <c r="BT1287" i="1" s="1"/>
  <c r="BR1288" i="1"/>
  <c r="BT1288" i="1" s="1"/>
  <c r="BR1289" i="1"/>
  <c r="BT1289" i="1" s="1"/>
  <c r="BR1290" i="1"/>
  <c r="BT1290" i="1" s="1"/>
  <c r="BR1291" i="1"/>
  <c r="BT1291" i="1" s="1"/>
  <c r="BR1292" i="1"/>
  <c r="BT1292" i="1" s="1"/>
  <c r="BR1293" i="1"/>
  <c r="BT1293" i="1" s="1"/>
  <c r="BR1294" i="1"/>
  <c r="BT1294" i="1" s="1"/>
  <c r="BR1295" i="1"/>
  <c r="BR1296" i="1"/>
  <c r="BR1297" i="1"/>
  <c r="BT1297" i="1" s="1"/>
  <c r="BR1298" i="1"/>
  <c r="BS1298" i="1" s="1"/>
  <c r="BR1299" i="1"/>
  <c r="BT1299" i="1" s="1"/>
  <c r="BR1300" i="1"/>
  <c r="BT1300" i="1" s="1"/>
  <c r="BR1301" i="1"/>
  <c r="BT1301" i="1" s="1"/>
  <c r="BR1302" i="1"/>
  <c r="BR1303" i="1"/>
  <c r="BT1303" i="1" s="1"/>
  <c r="BR1304" i="1"/>
  <c r="BT1304" i="1" s="1"/>
  <c r="BR1305" i="1"/>
  <c r="BT1305" i="1" s="1"/>
  <c r="BR1306" i="1"/>
  <c r="BT1306" i="1" s="1"/>
  <c r="BR1307" i="1"/>
  <c r="BT1307" i="1" s="1"/>
  <c r="BR1308" i="1"/>
  <c r="BT1308" i="1" s="1"/>
  <c r="BR1309" i="1"/>
  <c r="BR1310" i="1"/>
  <c r="BT1310" i="1" s="1"/>
  <c r="BR1311" i="1"/>
  <c r="BR1312" i="1"/>
  <c r="BR1313" i="1"/>
  <c r="BT1313" i="1" s="1"/>
  <c r="BR1314" i="1"/>
  <c r="BT1314" i="1" s="1"/>
  <c r="BR1315" i="1"/>
  <c r="BR1316" i="1"/>
  <c r="BR1317" i="1"/>
  <c r="BT1317" i="1" s="1"/>
  <c r="BR1318" i="1"/>
  <c r="BT1318" i="1" s="1"/>
  <c r="BR1319" i="1"/>
  <c r="BT1319" i="1" s="1"/>
  <c r="BR1320" i="1"/>
  <c r="BT1320" i="1" s="1"/>
  <c r="BR1321" i="1"/>
  <c r="BR1322" i="1"/>
  <c r="BT1322" i="1" s="1"/>
  <c r="BR1323" i="1"/>
  <c r="BT1323" i="1" s="1"/>
  <c r="BR1324" i="1"/>
  <c r="BR1325" i="1"/>
  <c r="BR1326" i="1"/>
  <c r="BT1326" i="1" s="1"/>
  <c r="BR1327" i="1"/>
  <c r="BT1327" i="1" s="1"/>
  <c r="BR1328" i="1"/>
  <c r="BT1328" i="1" s="1"/>
  <c r="BR1329" i="1"/>
  <c r="BR1330" i="1"/>
  <c r="BR1331" i="1"/>
  <c r="BT1331" i="1" s="1"/>
  <c r="BR1332" i="1"/>
  <c r="BT1332" i="1" s="1"/>
  <c r="BR1333" i="1"/>
  <c r="BS1333" i="1" s="1"/>
  <c r="BR1334" i="1"/>
  <c r="BT1334" i="1" s="1"/>
  <c r="BR1335" i="1"/>
  <c r="BR1336" i="1"/>
  <c r="BR1337" i="1"/>
  <c r="BT1337" i="1" s="1"/>
  <c r="BR1338" i="1"/>
  <c r="BT1338" i="1" s="1"/>
  <c r="BR1339" i="1"/>
  <c r="BT1339" i="1" s="1"/>
  <c r="BR1340" i="1"/>
  <c r="BR1341" i="1"/>
  <c r="BR1342" i="1"/>
  <c r="BT1342" i="1" s="1"/>
  <c r="BR1343" i="1"/>
  <c r="BT1343" i="1" s="1"/>
  <c r="BR1344" i="1"/>
  <c r="BR1345" i="1"/>
  <c r="BT1345" i="1" s="1"/>
  <c r="BR1346" i="1"/>
  <c r="BT1346" i="1" s="1"/>
  <c r="BR1347" i="1"/>
  <c r="BT1347" i="1" s="1"/>
  <c r="BR1348" i="1"/>
  <c r="BR1349" i="1"/>
  <c r="BT1349" i="1" s="1"/>
  <c r="BR1350" i="1"/>
  <c r="BT1350" i="1" s="1"/>
  <c r="BR1351" i="1"/>
  <c r="BT1351" i="1" s="1"/>
  <c r="BR1352" i="1"/>
  <c r="BT1352" i="1" s="1"/>
  <c r="BR1353" i="1"/>
  <c r="BT1353" i="1" s="1"/>
  <c r="BR1354" i="1"/>
  <c r="BS1354" i="1" s="1"/>
  <c r="BR1355" i="1"/>
  <c r="BT1355" i="1" s="1"/>
  <c r="BR1356" i="1"/>
  <c r="BR1357" i="1"/>
  <c r="BT1357" i="1" s="1"/>
  <c r="BR1358" i="1"/>
  <c r="BT1358" i="1" s="1"/>
  <c r="BR1359" i="1"/>
  <c r="BT1359" i="1" s="1"/>
  <c r="BR1360" i="1"/>
  <c r="BT1360" i="1" s="1"/>
  <c r="BR1361" i="1"/>
  <c r="BT1361" i="1" s="1"/>
  <c r="BR1362" i="1"/>
  <c r="BT1362" i="1" s="1"/>
  <c r="BR1363" i="1"/>
  <c r="BT1363" i="1" s="1"/>
  <c r="BR1364" i="1"/>
  <c r="BT1364" i="1" s="1"/>
  <c r="BR1365" i="1"/>
  <c r="BT1365" i="1" s="1"/>
  <c r="BR1366" i="1"/>
  <c r="BR1367" i="1"/>
  <c r="BT1367" i="1" s="1"/>
  <c r="BR1368" i="1"/>
  <c r="BT1368" i="1" s="1"/>
  <c r="BR1369" i="1"/>
  <c r="BT1369" i="1" s="1"/>
  <c r="BR1370" i="1"/>
  <c r="BT1370" i="1" s="1"/>
  <c r="BR1371" i="1"/>
  <c r="BT1371" i="1" s="1"/>
  <c r="BR1372" i="1"/>
  <c r="BT1372" i="1" s="1"/>
  <c r="BR1373" i="1"/>
  <c r="BT1373" i="1" s="1"/>
  <c r="BR1374" i="1"/>
  <c r="BT1374" i="1" s="1"/>
  <c r="BR1375" i="1"/>
  <c r="BT1375" i="1" s="1"/>
  <c r="BR1376" i="1"/>
  <c r="BR1377" i="1"/>
  <c r="BT1377" i="1" s="1"/>
  <c r="BR1378" i="1"/>
  <c r="BT1378" i="1" s="1"/>
  <c r="BR1379" i="1"/>
  <c r="BS1379" i="1" s="1"/>
  <c r="BR1380" i="1"/>
  <c r="BR1381" i="1"/>
  <c r="BR1382" i="1"/>
  <c r="BT1382" i="1" s="1"/>
  <c r="BR1383" i="1"/>
  <c r="BT1383" i="1" s="1"/>
  <c r="BR1384" i="1"/>
  <c r="BT1384" i="1" s="1"/>
  <c r="BR1385" i="1"/>
  <c r="BT1385" i="1" s="1"/>
  <c r="BR1386" i="1"/>
  <c r="BS1386" i="1" s="1"/>
  <c r="BR1387" i="1"/>
  <c r="BT1387" i="1" s="1"/>
  <c r="BR1388" i="1"/>
  <c r="BT1388" i="1" s="1"/>
  <c r="BR1389" i="1"/>
  <c r="BS1389" i="1" s="1"/>
  <c r="BR1390" i="1"/>
  <c r="BT1390" i="1" s="1"/>
  <c r="BR1391" i="1"/>
  <c r="BS1391" i="1" s="1"/>
  <c r="BR1392" i="1"/>
  <c r="BS1392" i="1" s="1"/>
  <c r="BR1393" i="1"/>
  <c r="BT1393" i="1" s="1"/>
  <c r="BR1394" i="1"/>
  <c r="BS1394" i="1" s="1"/>
  <c r="BR1395" i="1"/>
  <c r="BS1395" i="1" s="1"/>
  <c r="BR1396" i="1"/>
  <c r="BT1396" i="1" s="1"/>
  <c r="BR1397" i="1"/>
  <c r="BS1397" i="1" s="1"/>
  <c r="BR1398" i="1"/>
  <c r="BT1398" i="1" s="1"/>
  <c r="BR1399" i="1"/>
  <c r="BT1399" i="1" s="1"/>
  <c r="BR1400" i="1"/>
  <c r="BR1401" i="1"/>
  <c r="BT1401" i="1" s="1"/>
  <c r="BR1402" i="1"/>
  <c r="BT1402" i="1" s="1"/>
  <c r="BR1403" i="1"/>
  <c r="BT1403" i="1" s="1"/>
  <c r="BR1404" i="1"/>
  <c r="BT1404" i="1" s="1"/>
  <c r="BR1405" i="1"/>
  <c r="BS1405" i="1" s="1"/>
  <c r="BR1406" i="1"/>
  <c r="BT1406" i="1" s="1"/>
  <c r="BR1407" i="1"/>
  <c r="BT1407" i="1" s="1"/>
  <c r="BR1408" i="1"/>
  <c r="BT1408" i="1" s="1"/>
  <c r="BR1409" i="1"/>
  <c r="BT1409" i="1" s="1"/>
  <c r="BR1410" i="1"/>
  <c r="BS1410" i="1" s="1"/>
  <c r="BR1411" i="1"/>
  <c r="BT1411" i="1" s="1"/>
  <c r="BR1412" i="1"/>
  <c r="BR1413" i="1"/>
  <c r="BR1414" i="1"/>
  <c r="BR1415" i="1"/>
  <c r="BT1415" i="1" s="1"/>
  <c r="BR1416" i="1"/>
  <c r="BT1416" i="1" s="1"/>
  <c r="BR1417" i="1"/>
  <c r="BT1417" i="1" s="1"/>
  <c r="BR1418" i="1"/>
  <c r="BT1418" i="1" s="1"/>
  <c r="BR1419" i="1"/>
  <c r="BT1419" i="1" s="1"/>
  <c r="BR1420" i="1"/>
  <c r="BT1420" i="1" s="1"/>
  <c r="BR1421" i="1"/>
  <c r="BS1421" i="1" s="1"/>
  <c r="BR1422" i="1"/>
  <c r="BT1422" i="1" s="1"/>
  <c r="BR1423" i="1"/>
  <c r="BT1423" i="1" s="1"/>
  <c r="BR1424" i="1"/>
  <c r="BR1425" i="1"/>
  <c r="BT1425" i="1" s="1"/>
  <c r="BR1426" i="1"/>
  <c r="BT1426" i="1" s="1"/>
  <c r="BR1427" i="1"/>
  <c r="BR1428" i="1"/>
  <c r="BR1429" i="1"/>
  <c r="BR1430" i="1"/>
  <c r="BT1430" i="1" s="1"/>
  <c r="BR1431" i="1"/>
  <c r="BR1432" i="1"/>
  <c r="BT1432" i="1" s="1"/>
  <c r="BR1433" i="1"/>
  <c r="BT1433" i="1" s="1"/>
  <c r="BR1434" i="1"/>
  <c r="BT1434" i="1" s="1"/>
  <c r="BR1435" i="1"/>
  <c r="BT1435" i="1" s="1"/>
  <c r="BR1436" i="1"/>
  <c r="BT1436" i="1" s="1"/>
  <c r="BR1437" i="1"/>
  <c r="BT1437" i="1" s="1"/>
  <c r="BR1438" i="1"/>
  <c r="BT1438" i="1" s="1"/>
  <c r="BR1439" i="1"/>
  <c r="BS1439" i="1" s="1"/>
  <c r="BR1440" i="1"/>
  <c r="BR1441" i="1"/>
  <c r="BT1441" i="1" s="1"/>
  <c r="BR1442" i="1"/>
  <c r="BR1443" i="1"/>
  <c r="BR1444" i="1"/>
  <c r="BR1445" i="1"/>
  <c r="BR1446" i="1"/>
  <c r="BT1446" i="1" s="1"/>
  <c r="BR1447" i="1"/>
  <c r="BT1447" i="1" s="1"/>
  <c r="BR1448" i="1"/>
  <c r="BT1448" i="1" s="1"/>
  <c r="BR1449" i="1"/>
  <c r="BT1449" i="1" s="1"/>
  <c r="BR1450" i="1"/>
  <c r="BT1450" i="1" s="1"/>
  <c r="BR1451" i="1"/>
  <c r="BT1451" i="1" s="1"/>
  <c r="BR1452" i="1"/>
  <c r="BT1452" i="1" s="1"/>
  <c r="BR1453" i="1"/>
  <c r="BS1453" i="1" s="1"/>
  <c r="BR1454" i="1"/>
  <c r="BT1454" i="1" s="1"/>
  <c r="BR1455" i="1"/>
  <c r="BT1455" i="1" s="1"/>
  <c r="BR1456" i="1"/>
  <c r="BT1456" i="1" s="1"/>
  <c r="BR1457" i="1"/>
  <c r="BT1457" i="1" s="1"/>
  <c r="BR1458" i="1"/>
  <c r="BR1459" i="1"/>
  <c r="BR1460" i="1"/>
  <c r="BR1461" i="1"/>
  <c r="BR1462" i="1"/>
  <c r="BT1462" i="1" s="1"/>
  <c r="BR1463" i="1"/>
  <c r="BT1463" i="1" s="1"/>
  <c r="BR1464" i="1"/>
  <c r="BT1464" i="1" s="1"/>
  <c r="BR1465" i="1"/>
  <c r="BT1465" i="1" s="1"/>
  <c r="BR1466" i="1"/>
  <c r="BT1466" i="1" s="1"/>
  <c r="BR1467" i="1"/>
  <c r="BT1467" i="1" s="1"/>
  <c r="BR1468" i="1"/>
  <c r="BT1468" i="1" s="1"/>
  <c r="BR1469" i="1"/>
  <c r="BS1469" i="1" s="1"/>
  <c r="BR1470" i="1"/>
  <c r="BT1470" i="1" s="1"/>
  <c r="BR1471" i="1"/>
  <c r="BT1471" i="1" s="1"/>
  <c r="BR1472" i="1"/>
  <c r="BS1472" i="1" s="1"/>
  <c r="BR1473" i="1"/>
  <c r="BT1473" i="1" s="1"/>
  <c r="BR1474" i="1"/>
  <c r="BT1474" i="1" s="1"/>
  <c r="BR1475" i="1"/>
  <c r="BR1476" i="1"/>
  <c r="BT1476" i="1" s="1"/>
  <c r="BR1477" i="1"/>
  <c r="BT1477" i="1" s="1"/>
  <c r="BR1478" i="1"/>
  <c r="BR1479" i="1"/>
  <c r="BR1480" i="1"/>
  <c r="BT1480" i="1" s="1"/>
  <c r="BR1481" i="1"/>
  <c r="BT1481" i="1" s="1"/>
  <c r="BR1482" i="1"/>
  <c r="BT1482" i="1" s="1"/>
  <c r="BR1483" i="1"/>
  <c r="BS1483" i="1" s="1"/>
  <c r="BR1484" i="1"/>
  <c r="BT1484" i="1" s="1"/>
  <c r="BR1485" i="1"/>
  <c r="BT1485" i="1" s="1"/>
  <c r="BR1486" i="1"/>
  <c r="BT1486" i="1" s="1"/>
  <c r="BR1487" i="1"/>
  <c r="BR1488" i="1"/>
  <c r="BT1488" i="1" s="1"/>
  <c r="BR1489" i="1"/>
  <c r="BT1489" i="1" s="1"/>
  <c r="BR1490" i="1"/>
  <c r="BT1490" i="1" s="1"/>
  <c r="BR1491" i="1"/>
  <c r="BT1491" i="1" s="1"/>
  <c r="BR1492" i="1"/>
  <c r="BT1492" i="1" s="1"/>
  <c r="BR1493" i="1"/>
  <c r="BR1494" i="1"/>
  <c r="BT1494" i="1" s="1"/>
  <c r="BR1495" i="1"/>
  <c r="BR1496" i="1"/>
  <c r="BT1496" i="1" s="1"/>
  <c r="BR1497" i="1"/>
  <c r="BT1497" i="1" s="1"/>
  <c r="BR1498" i="1"/>
  <c r="BT1498" i="1" s="1"/>
  <c r="BR1499" i="1"/>
  <c r="BR1500" i="1"/>
  <c r="BT1500" i="1" s="1"/>
  <c r="BR1501" i="1"/>
  <c r="BT1501" i="1" s="1"/>
  <c r="BU1501" i="1" s="1"/>
  <c r="BR1502" i="1"/>
  <c r="BT1502" i="1" s="1"/>
  <c r="BR1503" i="1"/>
  <c r="BT1503" i="1" s="1"/>
  <c r="BR1504" i="1"/>
  <c r="BR1505" i="1"/>
  <c r="BT1505" i="1" s="1"/>
  <c r="BR1506" i="1"/>
  <c r="BT1506" i="1" s="1"/>
  <c r="BR1507" i="1"/>
  <c r="BR1508" i="1"/>
  <c r="BT1508" i="1" s="1"/>
  <c r="BR1509" i="1"/>
  <c r="BR1510" i="1"/>
  <c r="BR1511" i="1"/>
  <c r="BR1512" i="1"/>
  <c r="BT1512" i="1" s="1"/>
  <c r="BR1513" i="1"/>
  <c r="BT1513" i="1" s="1"/>
  <c r="BR1514" i="1"/>
  <c r="BT1514" i="1" s="1"/>
  <c r="BR1515" i="1"/>
  <c r="BR1516" i="1"/>
  <c r="BT1516" i="1" s="1"/>
  <c r="BR1517" i="1"/>
  <c r="BR1518" i="1"/>
  <c r="BT1518" i="1" s="1"/>
  <c r="BR1519" i="1"/>
  <c r="BT1519" i="1" s="1"/>
  <c r="BR1520" i="1"/>
  <c r="BT1520" i="1" s="1"/>
  <c r="BR1521" i="1"/>
  <c r="BT1521" i="1" s="1"/>
  <c r="BR1522" i="1"/>
  <c r="BT1522" i="1" s="1"/>
  <c r="BR1523" i="1"/>
  <c r="BT1523" i="1" s="1"/>
  <c r="BR1524" i="1"/>
  <c r="BT1524" i="1" s="1"/>
  <c r="BR1525" i="1"/>
  <c r="BR1526" i="1"/>
  <c r="BR1527" i="1"/>
  <c r="BT1527" i="1" s="1"/>
  <c r="BR1528" i="1"/>
  <c r="BT1528" i="1" s="1"/>
  <c r="BR1529" i="1"/>
  <c r="BT1529" i="1" s="1"/>
  <c r="BR1530" i="1"/>
  <c r="BT1530" i="1" s="1"/>
  <c r="BR1531" i="1"/>
  <c r="BS1531" i="1" s="1"/>
  <c r="BR1532" i="1"/>
  <c r="BT1532" i="1" s="1"/>
  <c r="BR1533" i="1"/>
  <c r="BR1534" i="1"/>
  <c r="BS1534" i="1" s="1"/>
  <c r="BR1535" i="1"/>
  <c r="BT1535" i="1" s="1"/>
  <c r="BR1536" i="1"/>
  <c r="BT1536" i="1" s="1"/>
  <c r="BR1537" i="1"/>
  <c r="BR1538" i="1"/>
  <c r="BR1539" i="1"/>
  <c r="BS1539" i="1" s="1"/>
  <c r="BR1540" i="1"/>
  <c r="BR1541" i="1"/>
  <c r="BR1542" i="1"/>
  <c r="BR1543" i="1"/>
  <c r="BT1543" i="1" s="1"/>
  <c r="BR1544" i="1"/>
  <c r="BT1544" i="1" s="1"/>
  <c r="BR1545" i="1"/>
  <c r="BT1545" i="1" s="1"/>
  <c r="BR1546" i="1"/>
  <c r="BT1546" i="1" s="1"/>
  <c r="BR1547" i="1"/>
  <c r="BR1548" i="1"/>
  <c r="BT1548" i="1" s="1"/>
  <c r="BR1549" i="1"/>
  <c r="BS1549" i="1" s="1"/>
  <c r="BR1550" i="1"/>
  <c r="BT1550" i="1" s="1"/>
  <c r="BR1551" i="1"/>
  <c r="BT1551" i="1" s="1"/>
  <c r="BR1552" i="1"/>
  <c r="BT1552" i="1" s="1"/>
  <c r="BR1553" i="1"/>
  <c r="BT1553" i="1" s="1"/>
  <c r="BR1554" i="1"/>
  <c r="BT1554" i="1" s="1"/>
  <c r="BR1555" i="1"/>
  <c r="BR1556" i="1"/>
  <c r="BT1556" i="1" s="1"/>
  <c r="BR1557" i="1"/>
  <c r="BT1557" i="1" s="1"/>
  <c r="BU1557" i="1" s="1"/>
  <c r="BR1558" i="1"/>
  <c r="BR1559" i="1"/>
  <c r="BT1559" i="1" s="1"/>
  <c r="BR1560" i="1"/>
  <c r="BT1560" i="1" s="1"/>
  <c r="BR1561" i="1"/>
  <c r="BT1561" i="1" s="1"/>
  <c r="BR1562" i="1"/>
  <c r="BT1562" i="1" s="1"/>
  <c r="BR1563" i="1"/>
  <c r="BR1564" i="1"/>
  <c r="BT1564" i="1" s="1"/>
  <c r="BR1565" i="1"/>
  <c r="BR1566" i="1"/>
  <c r="BT1566" i="1" s="1"/>
  <c r="BR1567" i="1"/>
  <c r="BT1567" i="1" s="1"/>
  <c r="BR1568" i="1"/>
  <c r="BT1568" i="1" s="1"/>
  <c r="BR1569" i="1"/>
  <c r="BS1569" i="1" s="1"/>
  <c r="BR1570" i="1"/>
  <c r="BT1570" i="1" s="1"/>
  <c r="BR1571" i="1"/>
  <c r="BS1571" i="1" s="1"/>
  <c r="BR1572" i="1"/>
  <c r="BR1573" i="1"/>
  <c r="BT1573" i="1" s="1"/>
  <c r="BR1574" i="1"/>
  <c r="BT1574" i="1" s="1"/>
  <c r="BR1575" i="1"/>
  <c r="BT1575" i="1" s="1"/>
  <c r="BR1576" i="1"/>
  <c r="BT1576" i="1" s="1"/>
  <c r="BR1577" i="1"/>
  <c r="BT1577" i="1" s="1"/>
  <c r="BR1578" i="1"/>
  <c r="BT1578" i="1" s="1"/>
  <c r="BR1579" i="1"/>
  <c r="BR1580" i="1"/>
  <c r="BT1580" i="1" s="1"/>
  <c r="BR1581" i="1"/>
  <c r="BR1582" i="1"/>
  <c r="BR1583" i="1"/>
  <c r="BT1583" i="1" s="1"/>
  <c r="BR1584" i="1"/>
  <c r="BT1584" i="1" s="1"/>
  <c r="BR1585" i="1"/>
  <c r="BT1585" i="1" s="1"/>
  <c r="BR1586" i="1"/>
  <c r="BT1586" i="1" s="1"/>
  <c r="BR1587" i="1"/>
  <c r="BS1587" i="1" s="1"/>
  <c r="BR1588" i="1"/>
  <c r="BR1589" i="1"/>
  <c r="BS1589" i="1" s="1"/>
  <c r="BR1590" i="1"/>
  <c r="BR1591" i="1"/>
  <c r="BT1591" i="1" s="1"/>
  <c r="BR1592" i="1"/>
  <c r="BT1592" i="1" s="1"/>
  <c r="BR1593" i="1"/>
  <c r="BT1593" i="1" s="1"/>
  <c r="BR1594" i="1"/>
  <c r="BT1594" i="1" s="1"/>
  <c r="BR1595" i="1"/>
  <c r="BR1596" i="1"/>
  <c r="BT1596" i="1" s="1"/>
  <c r="BR1597" i="1"/>
  <c r="BR1598" i="1"/>
  <c r="BR1599" i="1"/>
  <c r="BT1599" i="1" s="1"/>
  <c r="BR1600" i="1"/>
  <c r="BT1600" i="1" s="1"/>
  <c r="BR1601" i="1"/>
  <c r="BT1601" i="1" s="1"/>
  <c r="BR1602" i="1"/>
  <c r="BR1603" i="1"/>
  <c r="BS1603" i="1" s="1"/>
  <c r="BR1604" i="1"/>
  <c r="BT1604" i="1" s="1"/>
  <c r="BR1605" i="1"/>
  <c r="BR1606" i="1"/>
  <c r="BR1607" i="1"/>
  <c r="BT1607" i="1" s="1"/>
  <c r="BR1608" i="1"/>
  <c r="BT1608" i="1" s="1"/>
  <c r="BR1609" i="1"/>
  <c r="BT1609" i="1" s="1"/>
  <c r="BR1610" i="1"/>
  <c r="BT1610" i="1" s="1"/>
  <c r="BR1611" i="1"/>
  <c r="BS1611" i="1" s="1"/>
  <c r="BR1612" i="1"/>
  <c r="BT1612" i="1" s="1"/>
  <c r="BR1613" i="1"/>
  <c r="BS1613" i="1" s="1"/>
  <c r="BR1614" i="1"/>
  <c r="BR1615" i="1"/>
  <c r="BT1615" i="1" s="1"/>
  <c r="BR1616" i="1"/>
  <c r="BT1616" i="1" s="1"/>
  <c r="BR1617" i="1"/>
  <c r="BR1618" i="1"/>
  <c r="BR1619" i="1"/>
  <c r="BR1620" i="1"/>
  <c r="BR1621" i="1"/>
  <c r="BR1622" i="1"/>
  <c r="BR1623" i="1"/>
  <c r="BT1623" i="1" s="1"/>
  <c r="BR1624" i="1"/>
  <c r="BT1624" i="1" s="1"/>
  <c r="BR1625" i="1"/>
  <c r="BT1625" i="1" s="1"/>
  <c r="BR1626" i="1"/>
  <c r="BT1626" i="1" s="1"/>
  <c r="BR1627" i="1"/>
  <c r="BS1627" i="1" s="1"/>
  <c r="BR1628" i="1"/>
  <c r="BT1628" i="1" s="1"/>
  <c r="BR1629" i="1"/>
  <c r="BR1630" i="1"/>
  <c r="BR1631" i="1"/>
  <c r="BR1632" i="1"/>
  <c r="BT1632" i="1" s="1"/>
  <c r="BR1633" i="1"/>
  <c r="BR1634" i="1"/>
  <c r="BT1634" i="1" s="1"/>
  <c r="BR1635" i="1"/>
  <c r="BR1636" i="1"/>
  <c r="BR1637" i="1"/>
  <c r="BT1637" i="1" s="1"/>
  <c r="BU1637" i="1" s="1"/>
  <c r="BR1638" i="1"/>
  <c r="BR1639" i="1"/>
  <c r="BT1639" i="1" s="1"/>
  <c r="BR1640" i="1"/>
  <c r="BR1641" i="1"/>
  <c r="BT1641" i="1" s="1"/>
  <c r="BR1642" i="1"/>
  <c r="BT1642" i="1" s="1"/>
  <c r="BR1643" i="1"/>
  <c r="BT1643" i="1" s="1"/>
  <c r="BR1644" i="1"/>
  <c r="BT1644" i="1" s="1"/>
  <c r="BR1645" i="1"/>
  <c r="BR1646" i="1"/>
  <c r="BS1646" i="1" s="1"/>
  <c r="BR1647" i="1"/>
  <c r="BS1647" i="1" s="1"/>
  <c r="BR1648" i="1"/>
  <c r="BT1648" i="1" s="1"/>
  <c r="BR1649" i="1"/>
  <c r="BR1650" i="1"/>
  <c r="BS1650" i="1" s="1"/>
  <c r="BR1651" i="1"/>
  <c r="BS1651" i="1" s="1"/>
  <c r="BR1652" i="1"/>
  <c r="BR1653" i="1"/>
  <c r="BT1653" i="1" s="1"/>
  <c r="BU1653" i="1" s="1"/>
  <c r="BR1654" i="1"/>
  <c r="BT1654" i="1" s="1"/>
  <c r="BR1655" i="1"/>
  <c r="BT1655" i="1" s="1"/>
  <c r="BR1656" i="1"/>
  <c r="BT1656" i="1" s="1"/>
  <c r="BR1657" i="1"/>
  <c r="BT1657" i="1" s="1"/>
  <c r="BR1658" i="1"/>
  <c r="BT1658" i="1" s="1"/>
  <c r="BR1659" i="1"/>
  <c r="BR1660" i="1"/>
  <c r="BT1660" i="1" s="1"/>
  <c r="BR1661" i="1"/>
  <c r="BS1661" i="1" s="1"/>
  <c r="BR1662" i="1"/>
  <c r="BR1663" i="1"/>
  <c r="BT1663" i="1" s="1"/>
  <c r="BR1664" i="1"/>
  <c r="BT1664" i="1" s="1"/>
  <c r="BR1665" i="1"/>
  <c r="BR1666" i="1"/>
  <c r="BT1666" i="1" s="1"/>
  <c r="BR1667" i="1"/>
  <c r="BR1668" i="1"/>
  <c r="BR1669" i="1"/>
  <c r="BT1669" i="1" s="1"/>
  <c r="BU1669" i="1" s="1"/>
  <c r="BR1670" i="1"/>
  <c r="BR1671" i="1"/>
  <c r="BT1671" i="1" s="1"/>
  <c r="BR1672" i="1"/>
  <c r="BT1672" i="1" s="1"/>
  <c r="BR1673" i="1"/>
  <c r="BT1673" i="1" s="1"/>
  <c r="BR1674" i="1"/>
  <c r="BT1674" i="1" s="1"/>
  <c r="BR1675" i="1"/>
  <c r="BS1675" i="1" s="1"/>
  <c r="BR1676" i="1"/>
  <c r="BT1676" i="1" s="1"/>
  <c r="BR1677" i="1"/>
  <c r="BR1678" i="1"/>
  <c r="BT1678" i="1" s="1"/>
  <c r="BU1678" i="1" s="1"/>
  <c r="BR1679" i="1"/>
  <c r="BT1679" i="1" s="1"/>
  <c r="BR1680" i="1"/>
  <c r="BT1680" i="1" s="1"/>
  <c r="BR1681" i="1"/>
  <c r="BT1681" i="1" s="1"/>
  <c r="BR1682" i="1"/>
  <c r="BT1682" i="1" s="1"/>
  <c r="BR1683" i="1"/>
  <c r="BR1684" i="1"/>
  <c r="BT1684" i="1" s="1"/>
  <c r="BR1685" i="1"/>
  <c r="BS1685" i="1" s="1"/>
  <c r="BR1686" i="1"/>
  <c r="BR1687" i="1"/>
  <c r="BT1687" i="1" s="1"/>
  <c r="BR1688" i="1"/>
  <c r="BT1688" i="1" s="1"/>
  <c r="BR1689" i="1"/>
  <c r="BT1689" i="1" s="1"/>
  <c r="BR1690" i="1"/>
  <c r="BT1690" i="1" s="1"/>
  <c r="BR1691" i="1"/>
  <c r="BS1691" i="1" s="1"/>
  <c r="BR1692" i="1"/>
  <c r="BT1692" i="1" s="1"/>
  <c r="BR1693" i="1"/>
  <c r="BR1694" i="1"/>
  <c r="BR1695" i="1"/>
  <c r="BT1695" i="1" s="1"/>
  <c r="BR1696" i="1"/>
  <c r="BT1696" i="1" s="1"/>
  <c r="BR1697" i="1"/>
  <c r="BR1698" i="1"/>
  <c r="BT1698" i="1" s="1"/>
  <c r="BR1699" i="1"/>
  <c r="BR1700" i="1"/>
  <c r="BT1700" i="1" s="1"/>
  <c r="BR1701" i="1"/>
  <c r="BS1701" i="1" s="1"/>
  <c r="BR1702" i="1"/>
  <c r="BR1703" i="1"/>
  <c r="BT1703" i="1" s="1"/>
  <c r="BR1704" i="1"/>
  <c r="BT1704" i="1" s="1"/>
  <c r="BR1705" i="1"/>
  <c r="BT1705" i="1" s="1"/>
  <c r="BR1706" i="1"/>
  <c r="BT1706" i="1" s="1"/>
  <c r="BR1707" i="1"/>
  <c r="BS1707" i="1" s="1"/>
  <c r="BR1708" i="1"/>
  <c r="BT1708" i="1" s="1"/>
  <c r="BR1709" i="1"/>
  <c r="BT1709" i="1" s="1"/>
  <c r="BR1710" i="1"/>
  <c r="BS1710" i="1" s="1"/>
  <c r="BR1711" i="1"/>
  <c r="BT1711" i="1" s="1"/>
  <c r="BR1712" i="1"/>
  <c r="BT1712" i="1" s="1"/>
  <c r="BR1713" i="1"/>
  <c r="BT1713" i="1" s="1"/>
  <c r="BR1714" i="1"/>
  <c r="BT1714" i="1" s="1"/>
  <c r="BR1715" i="1"/>
  <c r="BR1716" i="1"/>
  <c r="BT1716" i="1" s="1"/>
  <c r="BR1717" i="1"/>
  <c r="BR1718" i="1"/>
  <c r="BR1719" i="1"/>
  <c r="BT1719" i="1" s="1"/>
  <c r="BR1720" i="1"/>
  <c r="BT1720" i="1" s="1"/>
  <c r="BR1721" i="1"/>
  <c r="BT1721" i="1" s="1"/>
  <c r="BR1722" i="1"/>
  <c r="BT1722" i="1" s="1"/>
  <c r="BR1723" i="1"/>
  <c r="BS1723" i="1" s="1"/>
  <c r="BR1724" i="1"/>
  <c r="BT1724" i="1" s="1"/>
  <c r="BR1725" i="1"/>
  <c r="BT1725" i="1" s="1"/>
  <c r="BR1726" i="1"/>
  <c r="BT1726" i="1" s="1"/>
  <c r="BR1727" i="1"/>
  <c r="BT1727" i="1" s="1"/>
  <c r="BR1728" i="1"/>
  <c r="BT1728" i="1" s="1"/>
  <c r="BR1729" i="1"/>
  <c r="BR1730" i="1"/>
  <c r="BT1730" i="1" s="1"/>
  <c r="BR1731" i="1"/>
  <c r="BS1731" i="1" s="1"/>
  <c r="BR1732" i="1"/>
  <c r="BT1732" i="1" s="1"/>
  <c r="BR1733" i="1"/>
  <c r="BT1733" i="1" s="1"/>
  <c r="BR1734" i="1"/>
  <c r="BT1734" i="1" s="1"/>
  <c r="BR1735" i="1"/>
  <c r="BT1735" i="1" s="1"/>
  <c r="BR1736" i="1"/>
  <c r="BT1736" i="1" s="1"/>
  <c r="BR1737" i="1"/>
  <c r="BT1737" i="1" s="1"/>
  <c r="BR1738" i="1"/>
  <c r="BT1738" i="1" s="1"/>
  <c r="BR1739" i="1"/>
  <c r="BR1740" i="1"/>
  <c r="BT1740" i="1" s="1"/>
  <c r="BR1741" i="1"/>
  <c r="BR1742" i="1"/>
  <c r="BR1743" i="1"/>
  <c r="BT1743" i="1" s="1"/>
  <c r="BR1744" i="1"/>
  <c r="BT1744" i="1" s="1"/>
  <c r="BR1745" i="1"/>
  <c r="BT1745" i="1" s="1"/>
  <c r="BR1746" i="1"/>
  <c r="BT1746" i="1" s="1"/>
  <c r="BR1747" i="1"/>
  <c r="BS1747" i="1" s="1"/>
  <c r="BR1748" i="1"/>
  <c r="BT1748" i="1" s="1"/>
  <c r="BR1749" i="1"/>
  <c r="BR1750" i="1"/>
  <c r="BT1750" i="1" s="1"/>
  <c r="BR1751" i="1"/>
  <c r="BT1751" i="1" s="1"/>
  <c r="BR1752" i="1"/>
  <c r="BT1752" i="1" s="1"/>
  <c r="BR1753" i="1"/>
  <c r="BT1753" i="1" s="1"/>
  <c r="BR1754" i="1"/>
  <c r="BT1754" i="1" s="1"/>
  <c r="BR1755" i="1"/>
  <c r="BS1755" i="1" s="1"/>
  <c r="BR1756" i="1"/>
  <c r="BT1756" i="1" s="1"/>
  <c r="BR1757" i="1"/>
  <c r="BR1758" i="1"/>
  <c r="BR1759" i="1"/>
  <c r="BT1759" i="1" s="1"/>
  <c r="BR1760" i="1"/>
  <c r="BT1760" i="1" s="1"/>
  <c r="BR1761" i="1"/>
  <c r="BT1761" i="1" s="1"/>
  <c r="BR1762" i="1"/>
  <c r="BT1762" i="1" s="1"/>
  <c r="BR1763" i="1"/>
  <c r="BS1763" i="1" s="1"/>
  <c r="BR1764" i="1"/>
  <c r="BT1764" i="1" s="1"/>
  <c r="BR1765" i="1"/>
  <c r="BS1765" i="1" s="1"/>
  <c r="BR1766" i="1"/>
  <c r="BT1766" i="1" s="1"/>
  <c r="BR1767" i="1"/>
  <c r="BT1767" i="1" s="1"/>
  <c r="BR1768" i="1"/>
  <c r="BT1768" i="1" s="1"/>
  <c r="BR1769" i="1"/>
  <c r="BT1769" i="1" s="1"/>
  <c r="BR1770" i="1"/>
  <c r="BT1770" i="1" s="1"/>
  <c r="BR1771" i="1"/>
  <c r="BS1771" i="1" s="1"/>
  <c r="BR1772" i="1"/>
  <c r="BT1772" i="1" s="1"/>
  <c r="BR1773" i="1"/>
  <c r="BR1774" i="1"/>
  <c r="BT1774" i="1" s="1"/>
  <c r="BU1774" i="1" s="1"/>
  <c r="BR1775" i="1"/>
  <c r="BT1775" i="1" s="1"/>
  <c r="BR1776" i="1"/>
  <c r="BT1776" i="1" s="1"/>
  <c r="BR1777" i="1"/>
  <c r="BR1778" i="1"/>
  <c r="BT1778" i="1" s="1"/>
  <c r="BR1779" i="1"/>
  <c r="BS1779" i="1" s="1"/>
  <c r="BR1780" i="1"/>
  <c r="BT1780" i="1" s="1"/>
  <c r="BR1781" i="1"/>
  <c r="BT1781" i="1" s="1"/>
  <c r="BU1781" i="1" s="1"/>
  <c r="BR1782" i="1"/>
  <c r="BT1782" i="1" s="1"/>
  <c r="BR1783" i="1"/>
  <c r="BT1783" i="1" s="1"/>
  <c r="BR1784" i="1"/>
  <c r="BT1784" i="1" s="1"/>
  <c r="BR1785" i="1"/>
  <c r="BT1785" i="1" s="1"/>
  <c r="BR1786" i="1"/>
  <c r="BT1786" i="1" s="1"/>
  <c r="BR1787" i="1"/>
  <c r="BS1787" i="1" s="1"/>
  <c r="BR1788" i="1"/>
  <c r="BT1788" i="1" s="1"/>
  <c r="BR1789" i="1"/>
  <c r="BR1790" i="1"/>
  <c r="BT1790" i="1" s="1"/>
  <c r="BU1790" i="1" s="1"/>
  <c r="BR1791" i="1"/>
  <c r="BR1792" i="1"/>
  <c r="BT1792" i="1" s="1"/>
  <c r="BR1793" i="1"/>
  <c r="BR1794" i="1"/>
  <c r="BT1794" i="1" s="1"/>
  <c r="BR1795" i="1"/>
  <c r="BS1795" i="1" s="1"/>
  <c r="BR1796" i="1"/>
  <c r="BT1796" i="1" s="1"/>
  <c r="BR1797" i="1"/>
  <c r="BS1797" i="1" s="1"/>
  <c r="BR1798" i="1"/>
  <c r="BT1798" i="1" s="1"/>
  <c r="BR1799" i="1"/>
  <c r="BT1799" i="1" s="1"/>
  <c r="BR1800" i="1"/>
  <c r="BT1800" i="1" s="1"/>
  <c r="BR1801" i="1"/>
  <c r="BT1801" i="1" s="1"/>
  <c r="BR1802" i="1"/>
  <c r="BT1802" i="1" s="1"/>
  <c r="BR1803" i="1"/>
  <c r="BS1803" i="1" s="1"/>
  <c r="BR1804" i="1"/>
  <c r="BT1804" i="1" s="1"/>
  <c r="BR1805" i="1"/>
  <c r="BT1805" i="1" s="1"/>
  <c r="BR1806" i="1"/>
  <c r="BR1807" i="1"/>
  <c r="BT1807" i="1" s="1"/>
  <c r="BR1808" i="1"/>
  <c r="BT1808" i="1" s="1"/>
  <c r="BR1809" i="1"/>
  <c r="BR1810" i="1"/>
  <c r="BT1810" i="1" s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0" i="1"/>
  <c r="P6" i="1" l="1"/>
  <c r="BS1509" i="1"/>
  <c r="BT1509" i="1"/>
  <c r="BU1509" i="1" s="1"/>
  <c r="BS450" i="1"/>
  <c r="BT450" i="1"/>
  <c r="BU450" i="1" s="1"/>
  <c r="BT1531" i="1"/>
  <c r="BU1531" i="1" s="1"/>
  <c r="BS1188" i="1"/>
  <c r="BT1188" i="1"/>
  <c r="BU1188" i="1" s="1"/>
  <c r="BS1557" i="1"/>
  <c r="BT1410" i="1"/>
  <c r="BU1410" i="1" s="1"/>
  <c r="BT83" i="1"/>
  <c r="BU83" i="1" s="1"/>
  <c r="BS83" i="1"/>
  <c r="BT1233" i="1"/>
  <c r="BU1233" i="1" s="1"/>
  <c r="BS1233" i="1"/>
  <c r="BT1201" i="1"/>
  <c r="BU1201" i="1" s="1"/>
  <c r="BS1201" i="1"/>
  <c r="BS1504" i="1"/>
  <c r="BT1504" i="1"/>
  <c r="BU1504" i="1" s="1"/>
  <c r="BT1424" i="1"/>
  <c r="BU1424" i="1" s="1"/>
  <c r="BS1424" i="1"/>
  <c r="BS1631" i="1"/>
  <c r="BT1631" i="1"/>
  <c r="BU1631" i="1" s="1"/>
  <c r="BS1487" i="1"/>
  <c r="BT1487" i="1"/>
  <c r="BU1487" i="1" s="1"/>
  <c r="BT1439" i="1"/>
  <c r="BU1439" i="1" s="1"/>
  <c r="BS555" i="1"/>
  <c r="BS1501" i="1"/>
  <c r="BS619" i="1"/>
  <c r="BS1781" i="1"/>
  <c r="BT1118" i="1"/>
  <c r="BU1118" i="1" s="1"/>
  <c r="BT1182" i="1"/>
  <c r="BU1182" i="1" s="1"/>
  <c r="BS587" i="1"/>
  <c r="BS1637" i="1"/>
  <c r="BT734" i="1"/>
  <c r="BU734" i="1" s="1"/>
  <c r="BT656" i="1"/>
  <c r="BU656" i="1" s="1"/>
  <c r="BT332" i="1"/>
  <c r="BU332" i="1" s="1"/>
  <c r="BS511" i="1"/>
  <c r="BT511" i="1"/>
  <c r="BU511" i="1" s="1"/>
  <c r="BT1533" i="1"/>
  <c r="BU1533" i="1" s="1"/>
  <c r="BT98" i="1"/>
  <c r="BU98" i="1" s="1"/>
  <c r="BT134" i="1"/>
  <c r="BU134" i="1" s="1"/>
  <c r="BT171" i="1"/>
  <c r="BU171" i="1" s="1"/>
  <c r="BT190" i="1"/>
  <c r="BU190" i="1" s="1"/>
  <c r="BT224" i="1"/>
  <c r="BU224" i="1" s="1"/>
  <c r="BS278" i="1"/>
  <c r="BT278" i="1"/>
  <c r="BU278" i="1" s="1"/>
  <c r="BS311" i="1"/>
  <c r="BT311" i="1"/>
  <c r="BU311" i="1" s="1"/>
  <c r="BT364" i="1"/>
  <c r="BU364" i="1" s="1"/>
  <c r="BT435" i="1"/>
  <c r="BU435" i="1" s="1"/>
  <c r="BT451" i="1"/>
  <c r="BU451" i="1" s="1"/>
  <c r="BT491" i="1"/>
  <c r="BU491" i="1" s="1"/>
  <c r="BS510" i="1"/>
  <c r="BT510" i="1"/>
  <c r="BU510" i="1" s="1"/>
  <c r="BT561" i="1"/>
  <c r="BU561" i="1" s="1"/>
  <c r="BS597" i="1"/>
  <c r="BT597" i="1"/>
  <c r="BU597" i="1" s="1"/>
  <c r="BT737" i="1"/>
  <c r="BU737" i="1" s="1"/>
  <c r="BS780" i="1"/>
  <c r="BT780" i="1"/>
  <c r="BU780" i="1" s="1"/>
  <c r="BS867" i="1"/>
  <c r="BT867" i="1"/>
  <c r="BU867" i="1" s="1"/>
  <c r="BS930" i="1"/>
  <c r="BT930" i="1"/>
  <c r="BU930" i="1" s="1"/>
  <c r="BT1075" i="1"/>
  <c r="BU1075" i="1" s="1"/>
  <c r="BT1270" i="1"/>
  <c r="BU1270" i="1" s="1"/>
  <c r="BS1499" i="1"/>
  <c r="BT1499" i="1"/>
  <c r="BU1499" i="1" s="1"/>
  <c r="BT1633" i="1"/>
  <c r="BU1633" i="1" s="1"/>
  <c r="BS1715" i="1"/>
  <c r="BT1715" i="1"/>
  <c r="BU1715" i="1" s="1"/>
  <c r="BT1758" i="1"/>
  <c r="BU1758" i="1" s="1"/>
  <c r="BT1809" i="1"/>
  <c r="BU1809" i="1" s="1"/>
  <c r="BT139" i="1"/>
  <c r="BU139" i="1" s="1"/>
  <c r="BT244" i="1"/>
  <c r="BU244" i="1" s="1"/>
  <c r="BT419" i="1"/>
  <c r="BU419" i="1" s="1"/>
  <c r="BS548" i="1"/>
  <c r="BT548" i="1"/>
  <c r="BU548" i="1" s="1"/>
  <c r="BT892" i="1"/>
  <c r="BU892" i="1" s="1"/>
  <c r="BS1013" i="1"/>
  <c r="BT1013" i="1"/>
  <c r="BU1013" i="1" s="1"/>
  <c r="BT1038" i="1"/>
  <c r="BU1038" i="1" s="1"/>
  <c r="BS1635" i="1"/>
  <c r="BT1635" i="1"/>
  <c r="BT119" i="1"/>
  <c r="BU119" i="1" s="1"/>
  <c r="BS139" i="1"/>
  <c r="BT155" i="1"/>
  <c r="BU155" i="1" s="1"/>
  <c r="BT193" i="1"/>
  <c r="BU193" i="1" s="1"/>
  <c r="BT209" i="1"/>
  <c r="BU209" i="1" s="1"/>
  <c r="BS263" i="1"/>
  <c r="BT263" i="1"/>
  <c r="BU263" i="1" s="1"/>
  <c r="BT284" i="1"/>
  <c r="BU284" i="1" s="1"/>
  <c r="BS299" i="1"/>
  <c r="BT299" i="1"/>
  <c r="BU299" i="1" s="1"/>
  <c r="BT317" i="1"/>
  <c r="BU317" i="1" s="1"/>
  <c r="BT385" i="1"/>
  <c r="BU385" i="1" s="1"/>
  <c r="BS420" i="1"/>
  <c r="BT420" i="1"/>
  <c r="BU420" i="1" s="1"/>
  <c r="BT512" i="1"/>
  <c r="BU512" i="1" s="1"/>
  <c r="BT529" i="1"/>
  <c r="BU529" i="1" s="1"/>
  <c r="BS564" i="1"/>
  <c r="BT564" i="1"/>
  <c r="BU564" i="1" s="1"/>
  <c r="BT782" i="1"/>
  <c r="BU782" i="1" s="1"/>
  <c r="BS1077" i="1"/>
  <c r="BT1077" i="1"/>
  <c r="BU1077" i="1" s="1"/>
  <c r="BT1119" i="1"/>
  <c r="BU1119" i="1" s="1"/>
  <c r="BT1255" i="1"/>
  <c r="BU1255" i="1" s="1"/>
  <c r="BS1277" i="1"/>
  <c r="BT1277" i="1"/>
  <c r="BU1277" i="1" s="1"/>
  <c r="BT1296" i="1"/>
  <c r="BU1296" i="1" s="1"/>
  <c r="BT1316" i="1"/>
  <c r="BU1316" i="1" s="1"/>
  <c r="BS1316" i="1"/>
  <c r="BT1636" i="1"/>
  <c r="BU1636" i="1" s="1"/>
  <c r="BS1699" i="1"/>
  <c r="BT1699" i="1"/>
  <c r="BU1699" i="1" s="1"/>
  <c r="BT1717" i="1"/>
  <c r="BU1717" i="1" s="1"/>
  <c r="BT1777" i="1"/>
  <c r="BU1777" i="1" s="1"/>
  <c r="BT1793" i="1"/>
  <c r="BU1793" i="1" s="1"/>
  <c r="BS35" i="1"/>
  <c r="BT51" i="1"/>
  <c r="BU51" i="1" s="1"/>
  <c r="BT70" i="1"/>
  <c r="BU70" i="1" s="1"/>
  <c r="BT102" i="1"/>
  <c r="BU102" i="1" s="1"/>
  <c r="BT123" i="1"/>
  <c r="BU123" i="1" s="1"/>
  <c r="BT175" i="1"/>
  <c r="BU175" i="1" s="1"/>
  <c r="BS227" i="1"/>
  <c r="BT227" i="1"/>
  <c r="BU227" i="1" s="1"/>
  <c r="BT246" i="1"/>
  <c r="BU246" i="1" s="1"/>
  <c r="BS267" i="1"/>
  <c r="BT267" i="1"/>
  <c r="BU267" i="1" s="1"/>
  <c r="BT285" i="1"/>
  <c r="BU285" i="1" s="1"/>
  <c r="BS317" i="1"/>
  <c r="BT352" i="1"/>
  <c r="BU352" i="1" s="1"/>
  <c r="BS455" i="1"/>
  <c r="BT455" i="1"/>
  <c r="BU455" i="1" s="1"/>
  <c r="BS495" i="1"/>
  <c r="BT495" i="1"/>
  <c r="BU495" i="1" s="1"/>
  <c r="BT530" i="1"/>
  <c r="BU530" i="1" s="1"/>
  <c r="BS549" i="1"/>
  <c r="BT549" i="1"/>
  <c r="BU549" i="1" s="1"/>
  <c r="BS565" i="1"/>
  <c r="BT565" i="1"/>
  <c r="BU565" i="1" s="1"/>
  <c r="BT603" i="1"/>
  <c r="BU603" i="1" s="1"/>
  <c r="BS678" i="1"/>
  <c r="BT870" i="1"/>
  <c r="BU870" i="1" s="1"/>
  <c r="BT957" i="1"/>
  <c r="BU957" i="1" s="1"/>
  <c r="BS1083" i="1"/>
  <c r="BT1083" i="1"/>
  <c r="BU1083" i="1" s="1"/>
  <c r="BS1220" i="1"/>
  <c r="BT1220" i="1"/>
  <c r="BU1220" i="1" s="1"/>
  <c r="BS1237" i="1"/>
  <c r="BT1237" i="1"/>
  <c r="BU1237" i="1" s="1"/>
  <c r="BT1461" i="1"/>
  <c r="BU1461" i="1" s="1"/>
  <c r="BS1461" i="1"/>
  <c r="BS1555" i="1"/>
  <c r="BT1555" i="1"/>
  <c r="BU1555" i="1" s="1"/>
  <c r="BT1572" i="1"/>
  <c r="BU1572" i="1" s="1"/>
  <c r="BS1717" i="1"/>
  <c r="BT720" i="1"/>
  <c r="BU720" i="1" s="1"/>
  <c r="BT71" i="1"/>
  <c r="BU71" i="1" s="1"/>
  <c r="BT86" i="1"/>
  <c r="BU86" i="1" s="1"/>
  <c r="BT103" i="1"/>
  <c r="BU103" i="1" s="1"/>
  <c r="BS211" i="1"/>
  <c r="BT211" i="1"/>
  <c r="BU211" i="1" s="1"/>
  <c r="BT268" i="1"/>
  <c r="BU268" i="1" s="1"/>
  <c r="BS301" i="1"/>
  <c r="BT301" i="1"/>
  <c r="BU301" i="1" s="1"/>
  <c r="BT353" i="1"/>
  <c r="BU353" i="1" s="1"/>
  <c r="BT368" i="1"/>
  <c r="BU368" i="1" s="1"/>
  <c r="BS421" i="1"/>
  <c r="BT421" i="1"/>
  <c r="BU421" i="1" s="1"/>
  <c r="BT459" i="1"/>
  <c r="BU459" i="1" s="1"/>
  <c r="BT641" i="1"/>
  <c r="BU641" i="1" s="1"/>
  <c r="BT661" i="1"/>
  <c r="BU661" i="1" s="1"/>
  <c r="BT683" i="1"/>
  <c r="BU683" i="1" s="1"/>
  <c r="BT721" i="1"/>
  <c r="BU721" i="1" s="1"/>
  <c r="BS831" i="1"/>
  <c r="BT831" i="1"/>
  <c r="BU831" i="1" s="1"/>
  <c r="BT958" i="1"/>
  <c r="BU958" i="1" s="1"/>
  <c r="BT1020" i="1"/>
  <c r="BU1020" i="1" s="1"/>
  <c r="BS1040" i="1"/>
  <c r="BT1185" i="1"/>
  <c r="BU1185" i="1" s="1"/>
  <c r="BS1221" i="1"/>
  <c r="BT1221" i="1"/>
  <c r="BU1221" i="1" s="1"/>
  <c r="BT1260" i="1"/>
  <c r="BU1260" i="1" s="1"/>
  <c r="BU1423" i="1"/>
  <c r="BT1537" i="1"/>
  <c r="BU1537" i="1" s="1"/>
  <c r="BS1597" i="1"/>
  <c r="BT1597" i="1"/>
  <c r="BU1597" i="1" s="1"/>
  <c r="BT1617" i="1"/>
  <c r="BU1617" i="1" s="1"/>
  <c r="BS1659" i="1"/>
  <c r="BT1659" i="1"/>
  <c r="BU1659" i="1" s="1"/>
  <c r="BS1742" i="1"/>
  <c r="BT1742" i="1"/>
  <c r="BU1742" i="1" s="1"/>
  <c r="BT1295" i="1"/>
  <c r="BU1295" i="1" s="1"/>
  <c r="BT1040" i="1"/>
  <c r="BU1040" i="1" s="1"/>
  <c r="BT135" i="1"/>
  <c r="BU135" i="1" s="1"/>
  <c r="BS279" i="1"/>
  <c r="BT279" i="1"/>
  <c r="BU279" i="1" s="1"/>
  <c r="BS738" i="1"/>
  <c r="BT738" i="1"/>
  <c r="BU738" i="1" s="1"/>
  <c r="BS950" i="1"/>
  <c r="BT950" i="1"/>
  <c r="BU950" i="1" s="1"/>
  <c r="BS71" i="1"/>
  <c r="BT87" i="1"/>
  <c r="BU87" i="1" s="1"/>
  <c r="BT107" i="1"/>
  <c r="BU107" i="1" s="1"/>
  <c r="BT196" i="1"/>
  <c r="BU196" i="1" s="1"/>
  <c r="BT269" i="1"/>
  <c r="BU269" i="1" s="1"/>
  <c r="BT337" i="1"/>
  <c r="BU337" i="1" s="1"/>
  <c r="BT369" i="1"/>
  <c r="BU369" i="1" s="1"/>
  <c r="BT443" i="1"/>
  <c r="BU443" i="1" s="1"/>
  <c r="BS460" i="1"/>
  <c r="BT460" i="1"/>
  <c r="BS479" i="1"/>
  <c r="BT479" i="1"/>
  <c r="BU479" i="1" s="1"/>
  <c r="BS496" i="1"/>
  <c r="BT496" i="1"/>
  <c r="BU496" i="1" s="1"/>
  <c r="BS514" i="1"/>
  <c r="BS605" i="1"/>
  <c r="BT605" i="1"/>
  <c r="BU605" i="1" s="1"/>
  <c r="BT642" i="1"/>
  <c r="BU642" i="1" s="1"/>
  <c r="BS684" i="1"/>
  <c r="BT684" i="1"/>
  <c r="BU684" i="1" s="1"/>
  <c r="BS702" i="1"/>
  <c r="BT702" i="1"/>
  <c r="BU702" i="1" s="1"/>
  <c r="BT811" i="1"/>
  <c r="BU811" i="1" s="1"/>
  <c r="BS895" i="1"/>
  <c r="BS1021" i="1"/>
  <c r="BT1021" i="1"/>
  <c r="BT1041" i="1"/>
  <c r="BU1041" i="1" s="1"/>
  <c r="BS1166" i="1"/>
  <c r="BT1166" i="1"/>
  <c r="BU1166" i="1" s="1"/>
  <c r="BS1260" i="1"/>
  <c r="BS1443" i="1"/>
  <c r="BT1443" i="1"/>
  <c r="BU1443" i="1" s="1"/>
  <c r="BS1579" i="1"/>
  <c r="BT1579" i="1"/>
  <c r="BU1579" i="1" s="1"/>
  <c r="BT1598" i="1"/>
  <c r="BU1598" i="1" s="1"/>
  <c r="BT1650" i="1"/>
  <c r="BU1650" i="1" s="1"/>
  <c r="BT1394" i="1"/>
  <c r="BU1394" i="1" s="1"/>
  <c r="BT670" i="1"/>
  <c r="BU670" i="1" s="1"/>
  <c r="BT15" i="1"/>
  <c r="BU15" i="1" s="1"/>
  <c r="BT349" i="1"/>
  <c r="BU349" i="1" s="1"/>
  <c r="BS475" i="1"/>
  <c r="BT475" i="1"/>
  <c r="BT22" i="1"/>
  <c r="BU22" i="1" s="1"/>
  <c r="BT54" i="1"/>
  <c r="BU54" i="1" s="1"/>
  <c r="BT75" i="1"/>
  <c r="BU75" i="1" s="1"/>
  <c r="BU143" i="1"/>
  <c r="BT159" i="1"/>
  <c r="BU159" i="1" s="1"/>
  <c r="BT178" i="1"/>
  <c r="BU178" i="1" s="1"/>
  <c r="BT213" i="1"/>
  <c r="BU213" i="1" s="1"/>
  <c r="BS230" i="1"/>
  <c r="BT230" i="1"/>
  <c r="BU230" i="1" s="1"/>
  <c r="BS251" i="1"/>
  <c r="BT251" i="1"/>
  <c r="BU251" i="1" s="1"/>
  <c r="BT270" i="1"/>
  <c r="BU270" i="1" s="1"/>
  <c r="BT288" i="1"/>
  <c r="BU288" i="1" s="1"/>
  <c r="BT302" i="1"/>
  <c r="BU302" i="1" s="1"/>
  <c r="BS407" i="1"/>
  <c r="BT407" i="1"/>
  <c r="BS533" i="1"/>
  <c r="BT533" i="1"/>
  <c r="BU533" i="1" s="1"/>
  <c r="BT571" i="1"/>
  <c r="BU571" i="1" s="1"/>
  <c r="BS623" i="1"/>
  <c r="BT623" i="1"/>
  <c r="BU623" i="1" s="1"/>
  <c r="BT685" i="1"/>
  <c r="BU685" i="1" s="1"/>
  <c r="BS812" i="1"/>
  <c r="BT812" i="1"/>
  <c r="BU812" i="1" s="1"/>
  <c r="BT854" i="1"/>
  <c r="BU854" i="1" s="1"/>
  <c r="BT1022" i="1"/>
  <c r="BU1022" i="1" s="1"/>
  <c r="BT1224" i="1"/>
  <c r="BU1224" i="1" s="1"/>
  <c r="BT1261" i="1"/>
  <c r="BU1261" i="1" s="1"/>
  <c r="BT1444" i="1"/>
  <c r="BU1444" i="1" s="1"/>
  <c r="BS1619" i="1"/>
  <c r="BT1619" i="1"/>
  <c r="BU1619" i="1" s="1"/>
  <c r="BT1392" i="1"/>
  <c r="BU1392" i="1" s="1"/>
  <c r="BT23" i="1"/>
  <c r="BU23" i="1" s="1"/>
  <c r="BT38" i="1"/>
  <c r="BU38" i="1" s="1"/>
  <c r="BT55" i="1"/>
  <c r="BU55" i="1" s="1"/>
  <c r="BS76" i="1"/>
  <c r="BT76" i="1"/>
  <c r="BU76" i="1" s="1"/>
  <c r="BT91" i="1"/>
  <c r="BU91" i="1" s="1"/>
  <c r="BT127" i="1"/>
  <c r="BU127" i="1" s="1"/>
  <c r="BT179" i="1"/>
  <c r="BU179" i="1" s="1"/>
  <c r="BS231" i="1"/>
  <c r="BT231" i="1"/>
  <c r="BU231" i="1" s="1"/>
  <c r="BT321" i="1"/>
  <c r="BU321" i="1" s="1"/>
  <c r="BS339" i="1"/>
  <c r="BT339" i="1"/>
  <c r="BU339" i="1" s="1"/>
  <c r="BT427" i="1"/>
  <c r="BU427" i="1" s="1"/>
  <c r="BS480" i="1"/>
  <c r="BT480" i="1"/>
  <c r="BU480" i="1" s="1"/>
  <c r="BT498" i="1"/>
  <c r="BU498" i="1" s="1"/>
  <c r="BT515" i="1"/>
  <c r="BU515" i="1" s="1"/>
  <c r="BS589" i="1"/>
  <c r="BT589" i="1"/>
  <c r="BU589" i="1" s="1"/>
  <c r="BT669" i="1"/>
  <c r="BU669" i="1" s="1"/>
  <c r="BS686" i="1"/>
  <c r="BT686" i="1"/>
  <c r="BU686" i="1" s="1"/>
  <c r="BS704" i="1"/>
  <c r="BT704" i="1"/>
  <c r="BU704" i="1" s="1"/>
  <c r="BT859" i="1"/>
  <c r="BU859" i="1" s="1"/>
  <c r="BT877" i="1"/>
  <c r="BU877" i="1" s="1"/>
  <c r="BT941" i="1"/>
  <c r="BU941" i="1" s="1"/>
  <c r="BT981" i="1"/>
  <c r="BU981" i="1" s="1"/>
  <c r="BS1003" i="1"/>
  <c r="BT1003" i="1"/>
  <c r="BU1003" i="1" s="1"/>
  <c r="BT1043" i="1"/>
  <c r="BU1043" i="1" s="1"/>
  <c r="BT1124" i="1"/>
  <c r="BU1124" i="1" s="1"/>
  <c r="BS1204" i="1"/>
  <c r="BT1204" i="1"/>
  <c r="BU1204" i="1" s="1"/>
  <c r="BS1244" i="1"/>
  <c r="BT1244" i="1"/>
  <c r="BU1244" i="1" s="1"/>
  <c r="BU1506" i="1"/>
  <c r="BT1540" i="1"/>
  <c r="BU1540" i="1" s="1"/>
  <c r="BT1662" i="1"/>
  <c r="BU1662" i="1" s="1"/>
  <c r="BS1683" i="1"/>
  <c r="BT1683" i="1"/>
  <c r="BU1683" i="1" s="1"/>
  <c r="BT1647" i="1"/>
  <c r="BU1647" i="1" s="1"/>
  <c r="BT1472" i="1"/>
  <c r="BU1472" i="1" s="1"/>
  <c r="BT1391" i="1"/>
  <c r="BU1391" i="1" s="1"/>
  <c r="BT976" i="1"/>
  <c r="BU976" i="1" s="1"/>
  <c r="BT286" i="1"/>
  <c r="BU286" i="1" s="1"/>
  <c r="BT27" i="1"/>
  <c r="BU27" i="1" s="1"/>
  <c r="BT39" i="1"/>
  <c r="BU39" i="1" s="1"/>
  <c r="BT59" i="1"/>
  <c r="BU59" i="1" s="1"/>
  <c r="BT198" i="1"/>
  <c r="BU198" i="1" s="1"/>
  <c r="BT214" i="1"/>
  <c r="BU214" i="1" s="1"/>
  <c r="BS235" i="1"/>
  <c r="BT235" i="1"/>
  <c r="BU235" i="1" s="1"/>
  <c r="BT253" i="1"/>
  <c r="BU253" i="1" s="1"/>
  <c r="BS391" i="1"/>
  <c r="BT391" i="1"/>
  <c r="BU391" i="1" s="1"/>
  <c r="BT446" i="1"/>
  <c r="BU446" i="1" s="1"/>
  <c r="BS481" i="1"/>
  <c r="BT481" i="1"/>
  <c r="BU481" i="1" s="1"/>
  <c r="BT499" i="1"/>
  <c r="BU499" i="1" s="1"/>
  <c r="BS516" i="1"/>
  <c r="BT516" i="1"/>
  <c r="BU516" i="1" s="1"/>
  <c r="BT539" i="1"/>
  <c r="BU539" i="1" s="1"/>
  <c r="BS573" i="1"/>
  <c r="BT573" i="1"/>
  <c r="BU573" i="1" s="1"/>
  <c r="BT705" i="1"/>
  <c r="BU705" i="1" s="1"/>
  <c r="BT835" i="1"/>
  <c r="BU835" i="1" s="1"/>
  <c r="BT860" i="1"/>
  <c r="BU860" i="1" s="1"/>
  <c r="BS982" i="1"/>
  <c r="BT982" i="1"/>
  <c r="BU982" i="1" s="1"/>
  <c r="BT1004" i="1"/>
  <c r="BU1004" i="1" s="1"/>
  <c r="BT1024" i="1"/>
  <c r="BU1024" i="1" s="1"/>
  <c r="BS1024" i="1"/>
  <c r="BS1205" i="1"/>
  <c r="BT1205" i="1"/>
  <c r="BU1205" i="1" s="1"/>
  <c r="BS1263" i="1"/>
  <c r="BT1263" i="1"/>
  <c r="BU1263" i="1" s="1"/>
  <c r="BT1344" i="1"/>
  <c r="BU1344" i="1" s="1"/>
  <c r="BU1407" i="1"/>
  <c r="BS1507" i="1"/>
  <c r="BT1507" i="1"/>
  <c r="BU1507" i="1" s="1"/>
  <c r="BT1541" i="1"/>
  <c r="BU1541" i="1" s="1"/>
  <c r="BT1558" i="1"/>
  <c r="BU1558" i="1" s="1"/>
  <c r="BS1581" i="1"/>
  <c r="BT1581" i="1"/>
  <c r="BU1581" i="1" s="1"/>
  <c r="BT1621" i="1"/>
  <c r="BU1621" i="1" s="1"/>
  <c r="BS1645" i="1"/>
  <c r="BT1645" i="1"/>
  <c r="BU1645" i="1" s="1"/>
  <c r="BS1321" i="1"/>
  <c r="BT1321" i="1"/>
  <c r="BU1321" i="1" s="1"/>
  <c r="BS1257" i="1"/>
  <c r="BT1257" i="1"/>
  <c r="BU1257" i="1" s="1"/>
  <c r="BS329" i="1"/>
  <c r="BT329" i="1"/>
  <c r="BU329" i="1" s="1"/>
  <c r="BS201" i="1"/>
  <c r="BT201" i="1"/>
  <c r="BU201" i="1" s="1"/>
  <c r="BT606" i="1"/>
  <c r="BU606" i="1" s="1"/>
  <c r="BT272" i="1"/>
  <c r="BU272" i="1" s="1"/>
  <c r="BT225" i="1"/>
  <c r="BU225" i="1" s="1"/>
  <c r="BT418" i="1"/>
  <c r="BU418" i="1" s="1"/>
  <c r="BS581" i="1"/>
  <c r="BT581" i="1"/>
  <c r="BU581" i="1" s="1"/>
  <c r="BS758" i="1"/>
  <c r="BT758" i="1"/>
  <c r="BU758" i="1" s="1"/>
  <c r="BT1094" i="1"/>
  <c r="BU1094" i="1" s="1"/>
  <c r="BT1697" i="1"/>
  <c r="BU1697" i="1" s="1"/>
  <c r="BT118" i="1"/>
  <c r="BU118" i="1" s="1"/>
  <c r="BT262" i="1"/>
  <c r="BU262" i="1" s="1"/>
  <c r="BS437" i="1"/>
  <c r="BT437" i="1"/>
  <c r="BU437" i="1" s="1"/>
  <c r="BT739" i="1"/>
  <c r="BU739" i="1" s="1"/>
  <c r="BU1378" i="1"/>
  <c r="BT1478" i="1"/>
  <c r="BU1478" i="1" s="1"/>
  <c r="BT1677" i="1"/>
  <c r="BU1677" i="1" s="1"/>
  <c r="BS1739" i="1"/>
  <c r="BT1739" i="1"/>
  <c r="BU1739" i="1" s="1"/>
  <c r="BS28" i="1"/>
  <c r="BT28" i="1"/>
  <c r="BU28" i="1" s="1"/>
  <c r="BS39" i="1"/>
  <c r="BS60" i="1"/>
  <c r="BT60" i="1"/>
  <c r="BU60" i="1" s="1"/>
  <c r="BT146" i="1"/>
  <c r="BU146" i="1" s="1"/>
  <c r="BT162" i="1"/>
  <c r="BU162" i="1" s="1"/>
  <c r="BT236" i="1"/>
  <c r="BU236" i="1" s="1"/>
  <c r="BS272" i="1"/>
  <c r="BT358" i="1"/>
  <c r="BU358" i="1" s="1"/>
  <c r="BT412" i="1"/>
  <c r="BU412" i="1" s="1"/>
  <c r="BS429" i="1"/>
  <c r="BT429" i="1"/>
  <c r="BU429" i="1" s="1"/>
  <c r="BS447" i="1"/>
  <c r="BT447" i="1"/>
  <c r="BU447" i="1" s="1"/>
  <c r="BT482" i="1"/>
  <c r="BU482" i="1" s="1"/>
  <c r="BS500" i="1"/>
  <c r="BT500" i="1"/>
  <c r="BU500" i="1" s="1"/>
  <c r="BS517" i="1"/>
  <c r="BT517" i="1"/>
  <c r="BU517" i="1" s="1"/>
  <c r="BS646" i="1"/>
  <c r="BT646" i="1"/>
  <c r="BU646" i="1" s="1"/>
  <c r="BT770" i="1"/>
  <c r="BU770" i="1" s="1"/>
  <c r="BS789" i="1"/>
  <c r="BT789" i="1"/>
  <c r="BU789" i="1" s="1"/>
  <c r="BT815" i="1"/>
  <c r="BU815" i="1" s="1"/>
  <c r="BT963" i="1"/>
  <c r="BU963" i="1" s="1"/>
  <c r="BU1408" i="1"/>
  <c r="BT1427" i="1"/>
  <c r="BU1427" i="1" s="1"/>
  <c r="BU1471" i="1"/>
  <c r="BU1490" i="1"/>
  <c r="BT1542" i="1"/>
  <c r="BU1542" i="1" s="1"/>
  <c r="BT1563" i="1"/>
  <c r="BU1563" i="1" s="1"/>
  <c r="BT1582" i="1"/>
  <c r="BU1582" i="1" s="1"/>
  <c r="BT1458" i="1"/>
  <c r="BU1458" i="1" s="1"/>
  <c r="BT1376" i="1"/>
  <c r="BU1376" i="1" s="1"/>
  <c r="BT296" i="1"/>
  <c r="BU296" i="1" s="1"/>
  <c r="BT547" i="1"/>
  <c r="BU547" i="1" s="1"/>
  <c r="BS694" i="1"/>
  <c r="BT694" i="1"/>
  <c r="BU694" i="1" s="1"/>
  <c r="BS1356" i="1"/>
  <c r="BT1356" i="1"/>
  <c r="BU1356" i="1" s="1"/>
  <c r="BS283" i="1"/>
  <c r="BT283" i="1"/>
  <c r="BU283" i="1" s="1"/>
  <c r="BT333" i="1"/>
  <c r="BU333" i="1" s="1"/>
  <c r="BS493" i="1"/>
  <c r="BT493" i="1"/>
  <c r="BU493" i="1" s="1"/>
  <c r="BS931" i="1"/>
  <c r="BT1235" i="1"/>
  <c r="BU1235" i="1" s="1"/>
  <c r="BT1315" i="1"/>
  <c r="BU1315" i="1" s="1"/>
  <c r="BS1460" i="1"/>
  <c r="BT1460" i="1"/>
  <c r="BU1460" i="1" s="1"/>
  <c r="BS1517" i="1"/>
  <c r="BT1517" i="1"/>
  <c r="BU1517" i="1" s="1"/>
  <c r="BT43" i="1"/>
  <c r="BU43" i="1" s="1"/>
  <c r="BT111" i="1"/>
  <c r="BU111" i="1" s="1"/>
  <c r="BT147" i="1"/>
  <c r="BU147" i="1" s="1"/>
  <c r="BT163" i="1"/>
  <c r="BU163" i="1" s="1"/>
  <c r="BT182" i="1"/>
  <c r="BU182" i="1" s="1"/>
  <c r="BT200" i="1"/>
  <c r="BU200" i="1" s="1"/>
  <c r="BS219" i="1"/>
  <c r="BT219" i="1"/>
  <c r="BU219" i="1" s="1"/>
  <c r="BT237" i="1"/>
  <c r="BU237" i="1" s="1"/>
  <c r="BT273" i="1"/>
  <c r="BU273" i="1" s="1"/>
  <c r="BT342" i="1"/>
  <c r="BU342" i="1" s="1"/>
  <c r="BS359" i="1"/>
  <c r="BT359" i="1"/>
  <c r="BU359" i="1" s="1"/>
  <c r="BT374" i="1"/>
  <c r="BU374" i="1" s="1"/>
  <c r="BT396" i="1"/>
  <c r="BU396" i="1" s="1"/>
  <c r="BT413" i="1"/>
  <c r="BU413" i="1" s="1"/>
  <c r="BT448" i="1"/>
  <c r="BU448" i="1" s="1"/>
  <c r="BS465" i="1"/>
  <c r="BT465" i="1"/>
  <c r="BU465" i="1" s="1"/>
  <c r="BS501" i="1"/>
  <c r="BT501" i="1"/>
  <c r="BU501" i="1" s="1"/>
  <c r="BS557" i="1"/>
  <c r="BT557" i="1"/>
  <c r="BU557" i="1" s="1"/>
  <c r="BS575" i="1"/>
  <c r="BT575" i="1"/>
  <c r="BU575" i="1" s="1"/>
  <c r="BU592" i="1"/>
  <c r="BT627" i="1"/>
  <c r="BU627" i="1" s="1"/>
  <c r="BT651" i="1"/>
  <c r="BU651" i="1" s="1"/>
  <c r="BS688" i="1"/>
  <c r="BT688" i="1"/>
  <c r="BU688" i="1" s="1"/>
  <c r="BS707" i="1"/>
  <c r="BT707" i="1"/>
  <c r="BU707" i="1" s="1"/>
  <c r="BS752" i="1"/>
  <c r="BT752" i="1"/>
  <c r="BU752" i="1" s="1"/>
  <c r="BT925" i="1"/>
  <c r="BU925" i="1" s="1"/>
  <c r="BS944" i="1"/>
  <c r="BT944" i="1"/>
  <c r="BU944" i="1" s="1"/>
  <c r="BT988" i="1"/>
  <c r="BU988" i="1" s="1"/>
  <c r="BT1107" i="1"/>
  <c r="BU1107" i="1" s="1"/>
  <c r="BT1171" i="1"/>
  <c r="BU1171" i="1" s="1"/>
  <c r="BS1189" i="1"/>
  <c r="BT1189" i="1"/>
  <c r="BU1189" i="1" s="1"/>
  <c r="BT1526" i="1"/>
  <c r="BU1526" i="1" s="1"/>
  <c r="BT1547" i="1"/>
  <c r="BU1547" i="1" s="1"/>
  <c r="BT1665" i="1"/>
  <c r="BU1665" i="1" s="1"/>
  <c r="BS1511" i="1"/>
  <c r="BT1511" i="1"/>
  <c r="BU1511" i="1" s="1"/>
  <c r="BS1495" i="1"/>
  <c r="BT1495" i="1"/>
  <c r="BU1495" i="1" s="1"/>
  <c r="BS1479" i="1"/>
  <c r="BT1479" i="1"/>
  <c r="BU1479" i="1" s="1"/>
  <c r="BS1431" i="1"/>
  <c r="BT1431" i="1"/>
  <c r="BU1431" i="1" s="1"/>
  <c r="BS1335" i="1"/>
  <c r="BT1335" i="1"/>
  <c r="BU1335" i="1" s="1"/>
  <c r="BS1239" i="1"/>
  <c r="BT1239" i="1"/>
  <c r="BU1239" i="1" s="1"/>
  <c r="BT1223" i="1"/>
  <c r="BU1223" i="1" s="1"/>
  <c r="BS1223" i="1"/>
  <c r="BT1191" i="1"/>
  <c r="BU1191" i="1" s="1"/>
  <c r="BS1095" i="1"/>
  <c r="BT1095" i="1"/>
  <c r="BU1095" i="1" s="1"/>
  <c r="BT1031" i="1"/>
  <c r="BU1031" i="1" s="1"/>
  <c r="BS839" i="1"/>
  <c r="BT839" i="1"/>
  <c r="BU839" i="1" s="1"/>
  <c r="BS679" i="1"/>
  <c r="BT679" i="1"/>
  <c r="BU679" i="1" s="1"/>
  <c r="BS663" i="1"/>
  <c r="BT663" i="1"/>
  <c r="BU663" i="1" s="1"/>
  <c r="BS647" i="1"/>
  <c r="BT647" i="1"/>
  <c r="BU647" i="1" s="1"/>
  <c r="BS631" i="1"/>
  <c r="BT631" i="1"/>
  <c r="BU631" i="1" s="1"/>
  <c r="BT615" i="1"/>
  <c r="BU615" i="1" s="1"/>
  <c r="BT599" i="1"/>
  <c r="BU599" i="1" s="1"/>
  <c r="BS567" i="1"/>
  <c r="BT567" i="1"/>
  <c r="BU567" i="1" s="1"/>
  <c r="BT535" i="1"/>
  <c r="BU535" i="1" s="1"/>
  <c r="BT519" i="1"/>
  <c r="BU519" i="1" s="1"/>
  <c r="BT503" i="1"/>
  <c r="BU503" i="1" s="1"/>
  <c r="BT471" i="1"/>
  <c r="BU471" i="1" s="1"/>
  <c r="BT1538" i="1"/>
  <c r="BU1538" i="1" s="1"/>
  <c r="BT591" i="1"/>
  <c r="BU591" i="1" s="1"/>
  <c r="BT1252" i="1"/>
  <c r="BU1252" i="1" s="1"/>
  <c r="BT11" i="1"/>
  <c r="BU11" i="1" s="1"/>
  <c r="BS44" i="1"/>
  <c r="BT44" i="1"/>
  <c r="BU44" i="1" s="1"/>
  <c r="BU79" i="1"/>
  <c r="BT95" i="1"/>
  <c r="BU95" i="1" s="1"/>
  <c r="BT130" i="1"/>
  <c r="BU130" i="1" s="1"/>
  <c r="BT238" i="1"/>
  <c r="BU238" i="1" s="1"/>
  <c r="BS307" i="1"/>
  <c r="BT307" i="1"/>
  <c r="BU307" i="1" s="1"/>
  <c r="BS375" i="1"/>
  <c r="BT375" i="1"/>
  <c r="BU375" i="1" s="1"/>
  <c r="BS431" i="1"/>
  <c r="BT431" i="1"/>
  <c r="BU431" i="1" s="1"/>
  <c r="BT449" i="1"/>
  <c r="BU449" i="1" s="1"/>
  <c r="BT466" i="1"/>
  <c r="BU466" i="1" s="1"/>
  <c r="BT523" i="1"/>
  <c r="BU523" i="1" s="1"/>
  <c r="BT576" i="1"/>
  <c r="BU576" i="1" s="1"/>
  <c r="BT593" i="1"/>
  <c r="BU593" i="1" s="1"/>
  <c r="BS843" i="1"/>
  <c r="BT843" i="1"/>
  <c r="BU843" i="1" s="1"/>
  <c r="BU926" i="1"/>
  <c r="BT965" i="1"/>
  <c r="BU965" i="1" s="1"/>
  <c r="BT1151" i="1"/>
  <c r="BU1151" i="1" s="1"/>
  <c r="BT1172" i="1"/>
  <c r="BU1172" i="1" s="1"/>
  <c r="BS1285" i="1"/>
  <c r="BT1285" i="1"/>
  <c r="BU1285" i="1" s="1"/>
  <c r="BT1309" i="1"/>
  <c r="BU1309" i="1" s="1"/>
  <c r="BS1565" i="1"/>
  <c r="BT1565" i="1"/>
  <c r="BU1565" i="1" s="1"/>
  <c r="BS1629" i="1"/>
  <c r="BT1629" i="1"/>
  <c r="BU1629" i="1" s="1"/>
  <c r="BU1666" i="1"/>
  <c r="BS1666" i="1"/>
  <c r="BT1729" i="1"/>
  <c r="BU1729" i="1" s="1"/>
  <c r="BT1749" i="1"/>
  <c r="BU1749" i="1" s="1"/>
  <c r="BT1718" i="1"/>
  <c r="BU1718" i="1" s="1"/>
  <c r="BT1702" i="1"/>
  <c r="BU1702" i="1" s="1"/>
  <c r="BT1686" i="1"/>
  <c r="BU1686" i="1" s="1"/>
  <c r="BT1670" i="1"/>
  <c r="BU1670" i="1" s="1"/>
  <c r="BT1638" i="1"/>
  <c r="BU1638" i="1" s="1"/>
  <c r="BT1622" i="1"/>
  <c r="BU1622" i="1" s="1"/>
  <c r="BT1606" i="1"/>
  <c r="BU1606" i="1" s="1"/>
  <c r="BT1590" i="1"/>
  <c r="BU1590" i="1" s="1"/>
  <c r="BT1414" i="1"/>
  <c r="BU1414" i="1" s="1"/>
  <c r="BT1366" i="1"/>
  <c r="BU1366" i="1" s="1"/>
  <c r="BT1302" i="1"/>
  <c r="BU1302" i="1" s="1"/>
  <c r="BT1126" i="1"/>
  <c r="BU1126" i="1" s="1"/>
  <c r="BT1062" i="1"/>
  <c r="BU1062" i="1" s="1"/>
  <c r="BT1046" i="1"/>
  <c r="BU1046" i="1" s="1"/>
  <c r="BT998" i="1"/>
  <c r="BU998" i="1" s="1"/>
  <c r="BS966" i="1"/>
  <c r="BT966" i="1"/>
  <c r="BU966" i="1" s="1"/>
  <c r="BT934" i="1"/>
  <c r="BU934" i="1" s="1"/>
  <c r="BS934" i="1"/>
  <c r="BT918" i="1"/>
  <c r="BU918" i="1" s="1"/>
  <c r="BT886" i="1"/>
  <c r="BU886" i="1" s="1"/>
  <c r="BS806" i="1"/>
  <c r="BT806" i="1"/>
  <c r="BU806" i="1" s="1"/>
  <c r="BT790" i="1"/>
  <c r="BU790" i="1" s="1"/>
  <c r="BT742" i="1"/>
  <c r="BU742" i="1" s="1"/>
  <c r="BT710" i="1"/>
  <c r="BU710" i="1" s="1"/>
  <c r="BT662" i="1"/>
  <c r="BU662" i="1" s="1"/>
  <c r="BT630" i="1"/>
  <c r="BU630" i="1" s="1"/>
  <c r="BT1618" i="1"/>
  <c r="BU1618" i="1" s="1"/>
  <c r="BT911" i="1"/>
  <c r="BU911" i="1" s="1"/>
  <c r="BS67" i="1"/>
  <c r="BT67" i="1"/>
  <c r="BU67" i="1" s="1"/>
  <c r="BU1775" i="1"/>
  <c r="BS12" i="1"/>
  <c r="BT12" i="1"/>
  <c r="BU12" i="1" s="1"/>
  <c r="BU30" i="1"/>
  <c r="BT63" i="1"/>
  <c r="BU63" i="1" s="1"/>
  <c r="BS95" i="1"/>
  <c r="BT131" i="1"/>
  <c r="BU131" i="1" s="1"/>
  <c r="BS187" i="1"/>
  <c r="BT187" i="1"/>
  <c r="BU187" i="1" s="1"/>
  <c r="BT221" i="1"/>
  <c r="BU221" i="1" s="1"/>
  <c r="BT257" i="1"/>
  <c r="BU257" i="1" s="1"/>
  <c r="BT326" i="1"/>
  <c r="BU326" i="1" s="1"/>
  <c r="BS343" i="1"/>
  <c r="BT343" i="1"/>
  <c r="BU343" i="1" s="1"/>
  <c r="BT360" i="1"/>
  <c r="BU360" i="1" s="1"/>
  <c r="BT397" i="1"/>
  <c r="BU397" i="1" s="1"/>
  <c r="BS415" i="1"/>
  <c r="BT415" i="1"/>
  <c r="BU415" i="1" s="1"/>
  <c r="BT432" i="1"/>
  <c r="BU432" i="1" s="1"/>
  <c r="BT467" i="1"/>
  <c r="BU467" i="1" s="1"/>
  <c r="BT507" i="1"/>
  <c r="BU507" i="1" s="1"/>
  <c r="BS543" i="1"/>
  <c r="BT543" i="1"/>
  <c r="BU543" i="1" s="1"/>
  <c r="BS559" i="1"/>
  <c r="BT559" i="1"/>
  <c r="BU559" i="1" s="1"/>
  <c r="BT611" i="1"/>
  <c r="BU611" i="1" s="1"/>
  <c r="BT754" i="1"/>
  <c r="BU754" i="1" s="1"/>
  <c r="BT773" i="1"/>
  <c r="BU773" i="1" s="1"/>
  <c r="BT818" i="1"/>
  <c r="BU818" i="1" s="1"/>
  <c r="BS1072" i="1"/>
  <c r="BT1072" i="1"/>
  <c r="BU1072" i="1" s="1"/>
  <c r="BT1152" i="1"/>
  <c r="BU1152" i="1" s="1"/>
  <c r="BS1329" i="1"/>
  <c r="BT1329" i="1"/>
  <c r="BU1329" i="1" s="1"/>
  <c r="BT1348" i="1"/>
  <c r="BU1348" i="1" s="1"/>
  <c r="BU1455" i="1"/>
  <c r="BS1493" i="1"/>
  <c r="BT1493" i="1"/>
  <c r="BU1493" i="1" s="1"/>
  <c r="BT1630" i="1"/>
  <c r="BU1630" i="1" s="1"/>
  <c r="BS1667" i="1"/>
  <c r="BT1667" i="1"/>
  <c r="BU1667" i="1" s="1"/>
  <c r="BT1693" i="1"/>
  <c r="BU1693" i="1" s="1"/>
  <c r="BT1773" i="1"/>
  <c r="BU1773" i="1" s="1"/>
  <c r="BT1789" i="1"/>
  <c r="BU1789" i="1" s="1"/>
  <c r="BT1806" i="1"/>
  <c r="BU1806" i="1" s="1"/>
  <c r="BT1791" i="1"/>
  <c r="BU1791" i="1" s="1"/>
  <c r="BT1442" i="1"/>
  <c r="BU1442" i="1" s="1"/>
  <c r="BT862" i="1"/>
  <c r="BU862" i="1" s="1"/>
  <c r="BT528" i="1"/>
  <c r="BU528" i="1" s="1"/>
  <c r="BS152" i="1"/>
  <c r="BT152" i="1"/>
  <c r="BU152" i="1" s="1"/>
  <c r="BT365" i="1"/>
  <c r="BU365" i="1" s="1"/>
  <c r="BT1589" i="1"/>
  <c r="BU1589" i="1" s="1"/>
  <c r="BS225" i="1"/>
  <c r="BT31" i="1"/>
  <c r="BU31" i="1" s="1"/>
  <c r="BT114" i="1"/>
  <c r="BU114" i="1" s="1"/>
  <c r="BT150" i="1"/>
  <c r="BU150" i="1" s="1"/>
  <c r="BT166" i="1"/>
  <c r="BU166" i="1" s="1"/>
  <c r="BT205" i="1"/>
  <c r="BU205" i="1" s="1"/>
  <c r="BU222" i="1"/>
  <c r="BT294" i="1"/>
  <c r="BU294" i="1" s="1"/>
  <c r="BS327" i="1"/>
  <c r="BT327" i="1"/>
  <c r="BU327" i="1" s="1"/>
  <c r="BS361" i="1"/>
  <c r="BT361" i="1"/>
  <c r="BU361" i="1" s="1"/>
  <c r="BT433" i="1"/>
  <c r="BU433" i="1" s="1"/>
  <c r="BS485" i="1"/>
  <c r="BT485" i="1"/>
  <c r="BU485" i="1" s="1"/>
  <c r="BS525" i="1"/>
  <c r="BT525" i="1"/>
  <c r="BU525" i="1" s="1"/>
  <c r="BS544" i="1"/>
  <c r="BT544" i="1"/>
  <c r="BU544" i="1" s="1"/>
  <c r="BS612" i="1"/>
  <c r="BT612" i="1"/>
  <c r="BU612" i="1" s="1"/>
  <c r="BS654" i="1"/>
  <c r="BT654" i="1"/>
  <c r="BU654" i="1" s="1"/>
  <c r="BT715" i="1"/>
  <c r="BU715" i="1" s="1"/>
  <c r="BT755" i="1"/>
  <c r="BU755" i="1" s="1"/>
  <c r="BS774" i="1"/>
  <c r="BT774" i="1"/>
  <c r="BU774" i="1" s="1"/>
  <c r="BU798" i="1"/>
  <c r="BS819" i="1"/>
  <c r="BT819" i="1"/>
  <c r="BU819" i="1" s="1"/>
  <c r="BS947" i="1"/>
  <c r="BT947" i="1"/>
  <c r="BU947" i="1" s="1"/>
  <c r="BS1053" i="1"/>
  <c r="BT1053" i="1"/>
  <c r="BU1053" i="1" s="1"/>
  <c r="BT1135" i="1"/>
  <c r="BU1135" i="1" s="1"/>
  <c r="BT1153" i="1"/>
  <c r="BU1153" i="1" s="1"/>
  <c r="BS1214" i="1"/>
  <c r="BT1214" i="1"/>
  <c r="BU1214" i="1" s="1"/>
  <c r="BT1268" i="1"/>
  <c r="BU1268" i="1" s="1"/>
  <c r="BS1475" i="1"/>
  <c r="BT1475" i="1"/>
  <c r="BU1475" i="1" s="1"/>
  <c r="BT1510" i="1"/>
  <c r="BU1510" i="1" s="1"/>
  <c r="BT1649" i="1"/>
  <c r="BU1649" i="1" s="1"/>
  <c r="BT1694" i="1"/>
  <c r="BU1694" i="1" s="1"/>
  <c r="BU1807" i="1"/>
  <c r="BT1440" i="1"/>
  <c r="BU1440" i="1" s="1"/>
  <c r="BT527" i="1"/>
  <c r="BU527" i="1" s="1"/>
  <c r="BT99" i="1"/>
  <c r="BU99" i="1" s="1"/>
  <c r="BT401" i="1"/>
  <c r="BU401" i="1" s="1"/>
  <c r="BT1056" i="1"/>
  <c r="BU1056" i="1" s="1"/>
  <c r="BT1459" i="1"/>
  <c r="BU1459" i="1" s="1"/>
  <c r="BT14" i="1"/>
  <c r="BU14" i="1" s="1"/>
  <c r="BS31" i="1"/>
  <c r="BT47" i="1"/>
  <c r="BU47" i="1" s="1"/>
  <c r="BT115" i="1"/>
  <c r="BU115" i="1" s="1"/>
  <c r="BT151" i="1"/>
  <c r="BU151" i="1" s="1"/>
  <c r="BT167" i="1"/>
  <c r="BU167" i="1" s="1"/>
  <c r="BS189" i="1"/>
  <c r="BT189" i="1"/>
  <c r="BU189" i="1" s="1"/>
  <c r="BT206" i="1"/>
  <c r="BU206" i="1" s="1"/>
  <c r="BT241" i="1"/>
  <c r="BU241" i="1" s="1"/>
  <c r="BS259" i="1"/>
  <c r="BT259" i="1"/>
  <c r="BU259" i="1" s="1"/>
  <c r="BT277" i="1"/>
  <c r="BU277" i="1" s="1"/>
  <c r="BS295" i="1"/>
  <c r="BT295" i="1"/>
  <c r="BU295" i="1" s="1"/>
  <c r="BT310" i="1"/>
  <c r="BU310" i="1" s="1"/>
  <c r="BS381" i="1"/>
  <c r="BT381" i="1"/>
  <c r="BU381" i="1" s="1"/>
  <c r="BT416" i="1"/>
  <c r="BU416" i="1" s="1"/>
  <c r="BT434" i="1"/>
  <c r="BU434" i="1" s="1"/>
  <c r="BS469" i="1"/>
  <c r="BT469" i="1"/>
  <c r="BU469" i="1" s="1"/>
  <c r="BS509" i="1"/>
  <c r="BT509" i="1"/>
  <c r="BU509" i="1" s="1"/>
  <c r="BT545" i="1"/>
  <c r="BU545" i="1" s="1"/>
  <c r="BT560" i="1"/>
  <c r="BU560" i="1" s="1"/>
  <c r="BS716" i="1"/>
  <c r="BT716" i="1"/>
  <c r="BU716" i="1" s="1"/>
  <c r="BS779" i="1"/>
  <c r="BT779" i="1"/>
  <c r="BU779" i="1" s="1"/>
  <c r="BT799" i="1"/>
  <c r="BU799" i="1" s="1"/>
  <c r="BS1093" i="1"/>
  <c r="BT1136" i="1"/>
  <c r="BU1136" i="1" s="1"/>
  <c r="BT1312" i="1"/>
  <c r="BU1312" i="1" s="1"/>
  <c r="BT1330" i="1"/>
  <c r="BU1330" i="1" s="1"/>
  <c r="BU1375" i="1"/>
  <c r="BS1515" i="1"/>
  <c r="BT1515" i="1"/>
  <c r="BU1515" i="1" s="1"/>
  <c r="BT1757" i="1"/>
  <c r="BU1757" i="1" s="1"/>
  <c r="BS1774" i="1"/>
  <c r="BS1790" i="1"/>
  <c r="BS10" i="1"/>
  <c r="BT10" i="1"/>
  <c r="BU10" i="1" s="1"/>
  <c r="BT1602" i="1"/>
  <c r="BU1602" i="1" s="1"/>
  <c r="BT625" i="1"/>
  <c r="BU625" i="1" s="1"/>
  <c r="BT700" i="1"/>
  <c r="BU700" i="1" s="1"/>
  <c r="BT753" i="1"/>
  <c r="BU753" i="1" s="1"/>
  <c r="BT909" i="1"/>
  <c r="BU909" i="1" s="1"/>
  <c r="BT1092" i="1"/>
  <c r="BU1092" i="1" s="1"/>
  <c r="BS1109" i="1"/>
  <c r="BT1109" i="1"/>
  <c r="BU1109" i="1" s="1"/>
  <c r="BS1149" i="1"/>
  <c r="BT1149" i="1"/>
  <c r="BU1149" i="1" s="1"/>
  <c r="BU1167" i="1"/>
  <c r="BU1474" i="1"/>
  <c r="BS810" i="1"/>
  <c r="BT810" i="1"/>
  <c r="BU810" i="1" s="1"/>
  <c r="BS698" i="1"/>
  <c r="BT698" i="1"/>
  <c r="BU698" i="1" s="1"/>
  <c r="BT1795" i="1"/>
  <c r="BU1795" i="1" s="1"/>
  <c r="BT1779" i="1"/>
  <c r="BU1779" i="1" s="1"/>
  <c r="BT1763" i="1"/>
  <c r="BU1763" i="1" s="1"/>
  <c r="BT1747" i="1"/>
  <c r="BU1747" i="1" s="1"/>
  <c r="BT1731" i="1"/>
  <c r="BU1731" i="1" s="1"/>
  <c r="BT1651" i="1"/>
  <c r="BU1651" i="1" s="1"/>
  <c r="BT1603" i="1"/>
  <c r="BU1603" i="1" s="1"/>
  <c r="BT1587" i="1"/>
  <c r="BU1587" i="1" s="1"/>
  <c r="BT1571" i="1"/>
  <c r="BU1571" i="1" s="1"/>
  <c r="BT1539" i="1"/>
  <c r="BU1539" i="1" s="1"/>
  <c r="BT1395" i="1"/>
  <c r="BT1379" i="1"/>
  <c r="BU1379" i="1" s="1"/>
  <c r="BT607" i="1"/>
  <c r="BU607" i="1" s="1"/>
  <c r="BT1240" i="1"/>
  <c r="BU1240" i="1" s="1"/>
  <c r="BT1192" i="1"/>
  <c r="BU1192" i="1" s="1"/>
  <c r="BT1160" i="1"/>
  <c r="BU1160" i="1" s="1"/>
  <c r="BT1128" i="1"/>
  <c r="BU1128" i="1" s="1"/>
  <c r="BT1032" i="1"/>
  <c r="BU1032" i="1" s="1"/>
  <c r="BT1000" i="1"/>
  <c r="BU1000" i="1" s="1"/>
  <c r="BT904" i="1"/>
  <c r="BU904" i="1" s="1"/>
  <c r="BT888" i="1"/>
  <c r="BU888" i="1" s="1"/>
  <c r="BT856" i="1"/>
  <c r="BU856" i="1" s="1"/>
  <c r="BS792" i="1"/>
  <c r="BT792" i="1"/>
  <c r="BU792" i="1" s="1"/>
  <c r="BS776" i="1"/>
  <c r="BT776" i="1"/>
  <c r="BU776" i="1" s="1"/>
  <c r="BS728" i="1"/>
  <c r="BT728" i="1"/>
  <c r="BU728" i="1" s="1"/>
  <c r="BS680" i="1"/>
  <c r="BT680" i="1"/>
  <c r="BU680" i="1" s="1"/>
  <c r="BS648" i="1"/>
  <c r="BT648" i="1"/>
  <c r="BU648" i="1" s="1"/>
  <c r="BS632" i="1"/>
  <c r="BT632" i="1"/>
  <c r="BU632" i="1" s="1"/>
  <c r="BT504" i="1"/>
  <c r="BU504" i="1" s="1"/>
  <c r="BT456" i="1"/>
  <c r="BU456" i="1" s="1"/>
  <c r="BT408" i="1"/>
  <c r="BU408" i="1" s="1"/>
  <c r="BT392" i="1"/>
  <c r="BU392" i="1" s="1"/>
  <c r="BT376" i="1"/>
  <c r="BU376" i="1" s="1"/>
  <c r="BT344" i="1"/>
  <c r="BU344" i="1" s="1"/>
  <c r="BT328" i="1"/>
  <c r="BU328" i="1" s="1"/>
  <c r="BT312" i="1"/>
  <c r="BU312" i="1" s="1"/>
  <c r="BT280" i="1"/>
  <c r="BU280" i="1" s="1"/>
  <c r="BT264" i="1"/>
  <c r="BU264" i="1" s="1"/>
  <c r="BT248" i="1"/>
  <c r="BU248" i="1" s="1"/>
  <c r="BT232" i="1"/>
  <c r="BU232" i="1" s="1"/>
  <c r="BT216" i="1"/>
  <c r="BU216" i="1" s="1"/>
  <c r="BS168" i="1"/>
  <c r="BT168" i="1"/>
  <c r="BU168" i="1" s="1"/>
  <c r="BS120" i="1"/>
  <c r="BT120" i="1"/>
  <c r="BU120" i="1" s="1"/>
  <c r="BS24" i="1"/>
  <c r="BT24" i="1"/>
  <c r="BU24" i="1" s="1"/>
  <c r="BT1569" i="1"/>
  <c r="BU1569" i="1" s="1"/>
  <c r="BT667" i="1"/>
  <c r="BU667" i="1" s="1"/>
  <c r="BT1710" i="1"/>
  <c r="BU1710" i="1" s="1"/>
  <c r="BT1646" i="1"/>
  <c r="BU1646" i="1" s="1"/>
  <c r="BT1614" i="1"/>
  <c r="BU1614" i="1" s="1"/>
  <c r="BT1534" i="1"/>
  <c r="BU1534" i="1" s="1"/>
  <c r="BT718" i="1"/>
  <c r="BU718" i="1" s="1"/>
  <c r="BT653" i="1"/>
  <c r="BU653" i="1" s="1"/>
  <c r="BT781" i="1"/>
  <c r="BU781" i="1" s="1"/>
  <c r="BT861" i="1"/>
  <c r="BU861" i="1" s="1"/>
  <c r="BT915" i="1"/>
  <c r="BU915" i="1" s="1"/>
  <c r="BT949" i="1"/>
  <c r="BU949" i="1" s="1"/>
  <c r="BT989" i="1"/>
  <c r="BU989" i="1" s="1"/>
  <c r="BS1061" i="1"/>
  <c r="BT1061" i="1"/>
  <c r="BU1061" i="1" s="1"/>
  <c r="BT1137" i="1"/>
  <c r="BU1137" i="1" s="1"/>
  <c r="BS1173" i="1"/>
  <c r="BT1173" i="1"/>
  <c r="BU1173" i="1" s="1"/>
  <c r="BS1245" i="1"/>
  <c r="BT1245" i="1"/>
  <c r="BU1245" i="1" s="1"/>
  <c r="BU1426" i="1"/>
  <c r="BU1601" i="1"/>
  <c r="BU1761" i="1"/>
  <c r="BT1741" i="1"/>
  <c r="BU1741" i="1" s="1"/>
  <c r="BT1661" i="1"/>
  <c r="BU1661" i="1" s="1"/>
  <c r="BT1613" i="1"/>
  <c r="BU1613" i="1" s="1"/>
  <c r="BT1549" i="1"/>
  <c r="BU1549" i="1" s="1"/>
  <c r="BT1469" i="1"/>
  <c r="BU1469" i="1" s="1"/>
  <c r="BT1453" i="1"/>
  <c r="BU1453" i="1" s="1"/>
  <c r="BT1421" i="1"/>
  <c r="BU1421" i="1" s="1"/>
  <c r="BT1405" i="1"/>
  <c r="BU1405" i="1" s="1"/>
  <c r="BT1389" i="1"/>
  <c r="BU1389" i="1" s="1"/>
  <c r="BT1163" i="1"/>
  <c r="BU1163" i="1" s="1"/>
  <c r="BT1099" i="1"/>
  <c r="BU1099" i="1" s="1"/>
  <c r="BT971" i="1"/>
  <c r="BU971" i="1" s="1"/>
  <c r="BT768" i="1"/>
  <c r="BU768" i="1" s="1"/>
  <c r="BT673" i="1"/>
  <c r="BU673" i="1" s="1"/>
  <c r="BT765" i="1"/>
  <c r="BU765" i="1" s="1"/>
  <c r="BT803" i="1"/>
  <c r="BU803" i="1" s="1"/>
  <c r="BT844" i="1"/>
  <c r="BU844" i="1" s="1"/>
  <c r="BU863" i="1"/>
  <c r="BS917" i="1"/>
  <c r="BT917" i="1"/>
  <c r="BU917" i="1" s="1"/>
  <c r="BT1044" i="1"/>
  <c r="BU1044" i="1" s="1"/>
  <c r="BS1101" i="1"/>
  <c r="BT1101" i="1"/>
  <c r="BU1101" i="1" s="1"/>
  <c r="BU1215" i="1"/>
  <c r="BU1359" i="1"/>
  <c r="BU1411" i="1"/>
  <c r="BU1485" i="1"/>
  <c r="BU1550" i="1"/>
  <c r="BU1585" i="1"/>
  <c r="BU1743" i="1"/>
  <c r="BT1803" i="1"/>
  <c r="BT1787" i="1"/>
  <c r="BU1787" i="1" s="1"/>
  <c r="BT1771" i="1"/>
  <c r="BU1771" i="1" s="1"/>
  <c r="BT1755" i="1"/>
  <c r="BU1755" i="1" s="1"/>
  <c r="BT1723" i="1"/>
  <c r="BU1723" i="1" s="1"/>
  <c r="BT1707" i="1"/>
  <c r="BU1707" i="1" s="1"/>
  <c r="BT1691" i="1"/>
  <c r="BU1691" i="1" s="1"/>
  <c r="BT1675" i="1"/>
  <c r="BU1675" i="1" s="1"/>
  <c r="BT1627" i="1"/>
  <c r="BU1627" i="1" s="1"/>
  <c r="BT1611" i="1"/>
  <c r="BU1611" i="1" s="1"/>
  <c r="BT1595" i="1"/>
  <c r="BU1595" i="1" s="1"/>
  <c r="BT1483" i="1"/>
  <c r="BU1483" i="1" s="1"/>
  <c r="BT1354" i="1"/>
  <c r="BU1354" i="1" s="1"/>
  <c r="BT1336" i="1"/>
  <c r="BU1336" i="1" s="1"/>
  <c r="BT1280" i="1"/>
  <c r="BU1280" i="1" s="1"/>
  <c r="BT1203" i="1"/>
  <c r="BU1203" i="1" s="1"/>
  <c r="BT637" i="1"/>
  <c r="BU637" i="1" s="1"/>
  <c r="BT749" i="1"/>
  <c r="BU749" i="1" s="1"/>
  <c r="BT845" i="1"/>
  <c r="BU845" i="1" s="1"/>
  <c r="BT972" i="1"/>
  <c r="BU972" i="1" s="1"/>
  <c r="BT1027" i="1"/>
  <c r="BU1027" i="1" s="1"/>
  <c r="BS1085" i="1"/>
  <c r="BT1085" i="1"/>
  <c r="BU1085" i="1" s="1"/>
  <c r="BU1102" i="1"/>
  <c r="BT1121" i="1"/>
  <c r="BU1121" i="1" s="1"/>
  <c r="BT1281" i="1"/>
  <c r="BU1281" i="1" s="1"/>
  <c r="BS1340" i="1"/>
  <c r="BT1340" i="1"/>
  <c r="BU1340" i="1" s="1"/>
  <c r="BU1486" i="1"/>
  <c r="BU1502" i="1"/>
  <c r="BU1518" i="1"/>
  <c r="BT1386" i="1"/>
  <c r="BU1386" i="1" s="1"/>
  <c r="BT1311" i="1"/>
  <c r="BU1311" i="1" s="1"/>
  <c r="BT1279" i="1"/>
  <c r="BU1279" i="1" s="1"/>
  <c r="BT766" i="1"/>
  <c r="BU766" i="1" s="1"/>
  <c r="BT638" i="1"/>
  <c r="BU638" i="1" s="1"/>
  <c r="BT657" i="1"/>
  <c r="BU657" i="1" s="1"/>
  <c r="BS675" i="1"/>
  <c r="BT675" i="1"/>
  <c r="BU675" i="1" s="1"/>
  <c r="BU731" i="1"/>
  <c r="BS882" i="1"/>
  <c r="BT882" i="1"/>
  <c r="BU882" i="1" s="1"/>
  <c r="BT899" i="1"/>
  <c r="BU899" i="1" s="1"/>
  <c r="BT973" i="1"/>
  <c r="BU973" i="1" s="1"/>
  <c r="BS1045" i="1"/>
  <c r="BT1045" i="1"/>
  <c r="BU1045" i="1" s="1"/>
  <c r="BU1086" i="1"/>
  <c r="BT1140" i="1"/>
  <c r="BU1140" i="1" s="1"/>
  <c r="BT1217" i="1"/>
  <c r="BU1217" i="1" s="1"/>
  <c r="BU1248" i="1"/>
  <c r="BT1341" i="1"/>
  <c r="BU1341" i="1" s="1"/>
  <c r="BU1552" i="1"/>
  <c r="BU1725" i="1"/>
  <c r="BU1745" i="1"/>
  <c r="BT1242" i="1"/>
  <c r="BU1242" i="1" s="1"/>
  <c r="BT1019" i="1"/>
  <c r="BU1019" i="1" s="1"/>
  <c r="BT955" i="1"/>
  <c r="BU955" i="1" s="1"/>
  <c r="BT891" i="1"/>
  <c r="BU891" i="1" s="1"/>
  <c r="BT763" i="1"/>
  <c r="BU763" i="1" s="1"/>
  <c r="BU639" i="1"/>
  <c r="BU767" i="1"/>
  <c r="BT828" i="1"/>
  <c r="BU828" i="1" s="1"/>
  <c r="BU847" i="1"/>
  <c r="BS883" i="1"/>
  <c r="BT883" i="1"/>
  <c r="BU883" i="1" s="1"/>
  <c r="BU974" i="1"/>
  <c r="BT1011" i="1"/>
  <c r="BU1011" i="1" s="1"/>
  <c r="BS1029" i="1"/>
  <c r="BT1029" i="1"/>
  <c r="BU1029" i="1" s="1"/>
  <c r="BU1104" i="1"/>
  <c r="BS1123" i="1"/>
  <c r="BT1123" i="1"/>
  <c r="BU1123" i="1" s="1"/>
  <c r="BS1141" i="1"/>
  <c r="BT1141" i="1"/>
  <c r="BU1141" i="1" s="1"/>
  <c r="BS1265" i="1"/>
  <c r="BT1265" i="1"/>
  <c r="BU1265" i="1" s="1"/>
  <c r="BU1283" i="1"/>
  <c r="BT1324" i="1"/>
  <c r="BU1324" i="1" s="1"/>
  <c r="BU1362" i="1"/>
  <c r="BU1520" i="1"/>
  <c r="BS1653" i="1"/>
  <c r="BU1709" i="1"/>
  <c r="BU1726" i="1"/>
  <c r="BT1640" i="1"/>
  <c r="BU1640" i="1" s="1"/>
  <c r="BT1400" i="1"/>
  <c r="BU1400" i="1" s="1"/>
  <c r="BT1333" i="1"/>
  <c r="BU1333" i="1" s="1"/>
  <c r="BT1199" i="1"/>
  <c r="BU1199" i="1" s="1"/>
  <c r="BT1008" i="1"/>
  <c r="BU1008" i="1" s="1"/>
  <c r="BT880" i="1"/>
  <c r="BU880" i="1" s="1"/>
  <c r="BT659" i="1"/>
  <c r="BU659" i="1" s="1"/>
  <c r="BT733" i="1"/>
  <c r="BU733" i="1" s="1"/>
  <c r="BT787" i="1"/>
  <c r="BU787" i="1" s="1"/>
  <c r="BT829" i="1"/>
  <c r="BU829" i="1" s="1"/>
  <c r="BS847" i="1"/>
  <c r="BS866" i="1"/>
  <c r="BT866" i="1"/>
  <c r="BU866" i="1" s="1"/>
  <c r="BS924" i="1"/>
  <c r="BT924" i="1"/>
  <c r="BU924" i="1" s="1"/>
  <c r="BU975" i="1"/>
  <c r="BT995" i="1"/>
  <c r="BU995" i="1" s="1"/>
  <c r="BU1051" i="1"/>
  <c r="BT1105" i="1"/>
  <c r="BU1105" i="1" s="1"/>
  <c r="BU1183" i="1"/>
  <c r="BU1219" i="1"/>
  <c r="BT1284" i="1"/>
  <c r="BU1284" i="1" s="1"/>
  <c r="BS1325" i="1"/>
  <c r="BT1325" i="1"/>
  <c r="BU1325" i="1" s="1"/>
  <c r="BU1343" i="1"/>
  <c r="BU1488" i="1"/>
  <c r="BU1554" i="1"/>
  <c r="BU1643" i="1"/>
  <c r="BT1198" i="1"/>
  <c r="BU1198" i="1" s="1"/>
  <c r="BT943" i="1"/>
  <c r="BU943" i="1" s="1"/>
  <c r="BT1070" i="1"/>
  <c r="BU1070" i="1" s="1"/>
  <c r="BT1006" i="1"/>
  <c r="BU1006" i="1" s="1"/>
  <c r="BT878" i="1"/>
  <c r="BU878" i="1" s="1"/>
  <c r="BT750" i="1"/>
  <c r="BU750" i="1" s="1"/>
  <c r="BT1797" i="1"/>
  <c r="BU1797" i="1" s="1"/>
  <c r="BT1765" i="1"/>
  <c r="BU1765" i="1" s="1"/>
  <c r="BT1701" i="1"/>
  <c r="BU1701" i="1" s="1"/>
  <c r="BT1685" i="1"/>
  <c r="BU1685" i="1" s="1"/>
  <c r="BT1605" i="1"/>
  <c r="BU1605" i="1" s="1"/>
  <c r="BT1525" i="1"/>
  <c r="BU1525" i="1" s="1"/>
  <c r="BT1445" i="1"/>
  <c r="BU1445" i="1" s="1"/>
  <c r="BT1429" i="1"/>
  <c r="BU1429" i="1" s="1"/>
  <c r="BT1413" i="1"/>
  <c r="BU1413" i="1" s="1"/>
  <c r="BT1397" i="1"/>
  <c r="BU1397" i="1" s="1"/>
  <c r="BT1381" i="1"/>
  <c r="BU1381" i="1" s="1"/>
  <c r="BT1266" i="1"/>
  <c r="BU1266" i="1" s="1"/>
  <c r="BT1231" i="1"/>
  <c r="BU1231" i="1" s="1"/>
  <c r="BT1187" i="1"/>
  <c r="BU1187" i="1" s="1"/>
  <c r="BT1131" i="1"/>
  <c r="BU1131" i="1" s="1"/>
  <c r="BT1067" i="1"/>
  <c r="BU1067" i="1" s="1"/>
  <c r="BT939" i="1"/>
  <c r="BU939" i="1" s="1"/>
  <c r="BS643" i="1"/>
  <c r="BT643" i="1"/>
  <c r="BU643" i="1" s="1"/>
  <c r="BU699" i="1"/>
  <c r="BT717" i="1"/>
  <c r="BU717" i="1" s="1"/>
  <c r="BT813" i="1"/>
  <c r="BU813" i="1" s="1"/>
  <c r="BT850" i="1"/>
  <c r="BU850" i="1" s="1"/>
  <c r="BS978" i="1"/>
  <c r="BT978" i="1"/>
  <c r="BU978" i="1" s="1"/>
  <c r="BS1037" i="1"/>
  <c r="BT1037" i="1"/>
  <c r="BU1037" i="1" s="1"/>
  <c r="BT1091" i="1"/>
  <c r="BU1091" i="1" s="1"/>
  <c r="BS1236" i="1"/>
  <c r="BT1236" i="1"/>
  <c r="BU1236" i="1" s="1"/>
  <c r="BS1269" i="1"/>
  <c r="BT1269" i="1"/>
  <c r="BU1269" i="1" s="1"/>
  <c r="BU1327" i="1"/>
  <c r="BU1346" i="1"/>
  <c r="BU1456" i="1"/>
  <c r="BU1491" i="1"/>
  <c r="BU1573" i="1"/>
  <c r="BU1713" i="1"/>
  <c r="BT1668" i="1"/>
  <c r="BU1668" i="1" s="1"/>
  <c r="BT1652" i="1"/>
  <c r="BU1652" i="1" s="1"/>
  <c r="BT1620" i="1"/>
  <c r="BU1620" i="1" s="1"/>
  <c r="BT1588" i="1"/>
  <c r="BU1588" i="1" s="1"/>
  <c r="BT1428" i="1"/>
  <c r="BU1428" i="1" s="1"/>
  <c r="BT1412" i="1"/>
  <c r="BU1412" i="1" s="1"/>
  <c r="BT1380" i="1"/>
  <c r="BU1380" i="1" s="1"/>
  <c r="BT1298" i="1"/>
  <c r="BU1298" i="1" s="1"/>
  <c r="BT1230" i="1"/>
  <c r="BU1230" i="1" s="1"/>
  <c r="BT1120" i="1"/>
  <c r="BU1120" i="1" s="1"/>
  <c r="BT992" i="1"/>
  <c r="BU992" i="1" s="1"/>
  <c r="BT928" i="1"/>
  <c r="BU928" i="1" s="1"/>
  <c r="BT864" i="1"/>
  <c r="BU864" i="1" s="1"/>
  <c r="BT736" i="1"/>
  <c r="BU736" i="1" s="1"/>
  <c r="BU297" i="1"/>
  <c r="BU1194" i="1"/>
  <c r="BU538" i="1"/>
  <c r="BU522" i="1"/>
  <c r="BU506" i="1"/>
  <c r="BU426" i="1"/>
  <c r="BU314" i="1"/>
  <c r="BU234" i="1"/>
  <c r="BU170" i="1"/>
  <c r="BU154" i="1"/>
  <c r="BU138" i="1"/>
  <c r="BU122" i="1"/>
  <c r="BU106" i="1"/>
  <c r="BU90" i="1"/>
  <c r="BU74" i="1"/>
  <c r="BU58" i="1"/>
  <c r="BU42" i="1"/>
  <c r="BU26" i="1"/>
  <c r="BU1801" i="1"/>
  <c r="BU1785" i="1"/>
  <c r="BU1753" i="1"/>
  <c r="BU1737" i="1"/>
  <c r="BU1097" i="1"/>
  <c r="BU1081" i="1"/>
  <c r="BU1065" i="1"/>
  <c r="BU921" i="1"/>
  <c r="BU809" i="1"/>
  <c r="BU777" i="1"/>
  <c r="BU745" i="1"/>
  <c r="BU665" i="1"/>
  <c r="BU249" i="1"/>
  <c r="BU217" i="1"/>
  <c r="BU1769" i="1"/>
  <c r="BU410" i="1"/>
  <c r="BU185" i="1"/>
  <c r="BS185" i="1"/>
  <c r="BU1287" i="1"/>
  <c r="BS1287" i="1"/>
  <c r="BU1271" i="1"/>
  <c r="BS1271" i="1"/>
  <c r="BS1720" i="1"/>
  <c r="BU1720" i="1"/>
  <c r="BU1576" i="1"/>
  <c r="BS1576" i="1"/>
  <c r="BU1096" i="1"/>
  <c r="BS1096" i="1"/>
  <c r="BU472" i="1"/>
  <c r="BS472" i="1"/>
  <c r="BU440" i="1"/>
  <c r="BS440" i="1"/>
  <c r="BU1624" i="1"/>
  <c r="BS1624" i="1"/>
  <c r="BU184" i="1"/>
  <c r="BS184" i="1"/>
  <c r="BS1402" i="1"/>
  <c r="BU1402" i="1"/>
  <c r="BS1306" i="1"/>
  <c r="BU1306" i="1"/>
  <c r="BU1066" i="1"/>
  <c r="BS1066" i="1"/>
  <c r="BU970" i="1"/>
  <c r="BS970" i="1"/>
  <c r="BU922" i="1"/>
  <c r="BS922" i="1"/>
  <c r="BU890" i="1"/>
  <c r="BS890" i="1"/>
  <c r="BU842" i="1"/>
  <c r="BS842" i="1"/>
  <c r="BU778" i="1"/>
  <c r="BS778" i="1"/>
  <c r="BS634" i="1"/>
  <c r="BU634" i="1"/>
  <c r="BU394" i="1"/>
  <c r="BS394" i="1"/>
  <c r="BU378" i="1"/>
  <c r="BS378" i="1"/>
  <c r="BS362" i="1"/>
  <c r="BU362" i="1"/>
  <c r="BU330" i="1"/>
  <c r="BS330" i="1"/>
  <c r="BS298" i="1"/>
  <c r="BU298" i="1"/>
  <c r="BU282" i="1"/>
  <c r="BS282" i="1"/>
  <c r="BU266" i="1"/>
  <c r="BS266" i="1"/>
  <c r="BU250" i="1"/>
  <c r="BS250" i="1"/>
  <c r="BU793" i="1"/>
  <c r="BS793" i="1"/>
  <c r="BS409" i="1"/>
  <c r="BU409" i="1"/>
  <c r="BS393" i="1"/>
  <c r="BU393" i="1"/>
  <c r="BS377" i="1"/>
  <c r="BU377" i="1"/>
  <c r="BU345" i="1"/>
  <c r="BS345" i="1"/>
  <c r="BU313" i="1"/>
  <c r="BS313" i="1"/>
  <c r="BU281" i="1"/>
  <c r="BS281" i="1"/>
  <c r="BU265" i="1"/>
  <c r="BS265" i="1"/>
  <c r="BU233" i="1"/>
  <c r="BS233" i="1"/>
  <c r="BS1752" i="1"/>
  <c r="BU1752" i="1"/>
  <c r="BU1416" i="1"/>
  <c r="BS1416" i="1"/>
  <c r="BS72" i="1"/>
  <c r="BU72" i="1"/>
  <c r="BU202" i="1"/>
  <c r="BS202" i="1"/>
  <c r="BS218" i="1"/>
  <c r="BU218" i="1"/>
  <c r="BS40" i="1"/>
  <c r="BU40" i="1"/>
  <c r="BS1688" i="1"/>
  <c r="BU1688" i="1"/>
  <c r="BU568" i="1"/>
  <c r="BS568" i="1"/>
  <c r="BS424" i="1"/>
  <c r="BU424" i="1"/>
  <c r="BS56" i="1"/>
  <c r="BU56" i="1"/>
  <c r="BU1480" i="1"/>
  <c r="BS1480" i="1"/>
  <c r="BS136" i="1"/>
  <c r="BU136" i="1"/>
  <c r="BU1608" i="1"/>
  <c r="BS1608" i="1"/>
  <c r="BS88" i="1"/>
  <c r="BU88" i="1"/>
  <c r="BS1672" i="1"/>
  <c r="BU1672" i="1"/>
  <c r="BS104" i="1"/>
  <c r="BU104" i="1"/>
  <c r="BU1592" i="1"/>
  <c r="BS1592" i="1"/>
  <c r="BS600" i="1"/>
  <c r="BU600" i="1"/>
  <c r="BU1274" i="1"/>
  <c r="BS1274" i="1"/>
  <c r="BS433" i="1"/>
  <c r="BS55" i="1"/>
  <c r="BS1784" i="1"/>
  <c r="BU1784" i="1"/>
  <c r="BS1656" i="1"/>
  <c r="BU1656" i="1"/>
  <c r="BU1544" i="1"/>
  <c r="BS1544" i="1"/>
  <c r="BU1512" i="1"/>
  <c r="BS1512" i="1"/>
  <c r="BU1496" i="1"/>
  <c r="BS1496" i="1"/>
  <c r="BU1464" i="1"/>
  <c r="BS1464" i="1"/>
  <c r="BU1448" i="1"/>
  <c r="BS1448" i="1"/>
  <c r="BU1432" i="1"/>
  <c r="BS1432" i="1"/>
  <c r="BU1384" i="1"/>
  <c r="BS1384" i="1"/>
  <c r="BU1320" i="1"/>
  <c r="BS1320" i="1"/>
  <c r="BU1288" i="1"/>
  <c r="BS1288" i="1"/>
  <c r="BU1176" i="1"/>
  <c r="BS1176" i="1"/>
  <c r="BU1144" i="1"/>
  <c r="BS1144" i="1"/>
  <c r="BU1112" i="1"/>
  <c r="BS1112" i="1"/>
  <c r="BU1080" i="1"/>
  <c r="BS1080" i="1"/>
  <c r="BU1064" i="1"/>
  <c r="BS1064" i="1"/>
  <c r="BS1048" i="1"/>
  <c r="BU1048" i="1"/>
  <c r="BU952" i="1"/>
  <c r="BS952" i="1"/>
  <c r="BU936" i="1"/>
  <c r="BS936" i="1"/>
  <c r="BS840" i="1"/>
  <c r="BU840" i="1"/>
  <c r="BS760" i="1"/>
  <c r="BU760" i="1"/>
  <c r="BU616" i="1"/>
  <c r="BS616" i="1"/>
  <c r="BU552" i="1"/>
  <c r="BS552" i="1"/>
  <c r="BU536" i="1"/>
  <c r="BS536" i="1"/>
  <c r="BS520" i="1"/>
  <c r="BU520" i="1"/>
  <c r="BU488" i="1"/>
  <c r="BS488" i="1"/>
  <c r="BS79" i="1"/>
  <c r="BS167" i="1"/>
  <c r="BS221" i="1"/>
  <c r="BS412" i="1"/>
  <c r="BS443" i="1"/>
  <c r="BS787" i="1"/>
  <c r="BU1059" i="1"/>
  <c r="BS1059" i="1"/>
  <c r="BS1224" i="1"/>
  <c r="BS1542" i="1"/>
  <c r="BS1602" i="1"/>
  <c r="BS1640" i="1"/>
  <c r="BU1681" i="1"/>
  <c r="BS1681" i="1"/>
  <c r="BU1463" i="1"/>
  <c r="BS1463" i="1"/>
  <c r="BU1447" i="1"/>
  <c r="BS1447" i="1"/>
  <c r="BU1415" i="1"/>
  <c r="BS1415" i="1"/>
  <c r="BU1399" i="1"/>
  <c r="BS1399" i="1"/>
  <c r="BU1383" i="1"/>
  <c r="BS1383" i="1"/>
  <c r="BU1367" i="1"/>
  <c r="BS1367" i="1"/>
  <c r="BU1351" i="1"/>
  <c r="BS1351" i="1"/>
  <c r="BU1319" i="1"/>
  <c r="BS1319" i="1"/>
  <c r="BU1303" i="1"/>
  <c r="BS1303" i="1"/>
  <c r="BS1207" i="1"/>
  <c r="BU1207" i="1"/>
  <c r="BU1063" i="1"/>
  <c r="BS1063" i="1"/>
  <c r="BU1047" i="1"/>
  <c r="BS1047" i="1"/>
  <c r="BS1015" i="1"/>
  <c r="BU1015" i="1"/>
  <c r="BU903" i="1"/>
  <c r="BS903" i="1"/>
  <c r="BS887" i="1"/>
  <c r="BU887" i="1"/>
  <c r="BS855" i="1"/>
  <c r="BU855" i="1"/>
  <c r="BU823" i="1"/>
  <c r="BS823" i="1"/>
  <c r="BU807" i="1"/>
  <c r="BS807" i="1"/>
  <c r="BU791" i="1"/>
  <c r="BS791" i="1"/>
  <c r="BU775" i="1"/>
  <c r="BS775" i="1"/>
  <c r="BU583" i="1"/>
  <c r="BS583" i="1"/>
  <c r="BS551" i="1"/>
  <c r="BU551" i="1"/>
  <c r="BU954" i="1"/>
  <c r="BS954" i="1"/>
  <c r="BU671" i="1"/>
  <c r="BS671" i="1"/>
  <c r="BS911" i="1"/>
  <c r="BS103" i="1"/>
  <c r="BS155" i="1"/>
  <c r="BS190" i="1"/>
  <c r="BS310" i="1"/>
  <c r="BS349" i="1"/>
  <c r="BS434" i="1"/>
  <c r="BS528" i="1"/>
  <c r="BU689" i="1"/>
  <c r="BS689" i="1"/>
  <c r="BS803" i="1"/>
  <c r="BS1255" i="1"/>
  <c r="BS1296" i="1"/>
  <c r="BS1380" i="1"/>
  <c r="BS1445" i="1"/>
  <c r="BS1518" i="1"/>
  <c r="BS1617" i="1"/>
  <c r="BU1528" i="1"/>
  <c r="BS1528" i="1"/>
  <c r="BS1434" i="1"/>
  <c r="BU1434" i="1"/>
  <c r="BS1290" i="1"/>
  <c r="BU1290" i="1"/>
  <c r="BS23" i="1"/>
  <c r="BS131" i="1"/>
  <c r="BS143" i="1"/>
  <c r="BS182" i="1"/>
  <c r="BS222" i="1"/>
  <c r="BS244" i="1"/>
  <c r="BS413" i="1"/>
  <c r="BU1108" i="1"/>
  <c r="BS1108" i="1"/>
  <c r="BS1124" i="1"/>
  <c r="BS268" i="1"/>
  <c r="BU1012" i="1"/>
  <c r="BS1012" i="1"/>
  <c r="BS1125" i="1"/>
  <c r="BU1125" i="1"/>
  <c r="BS1365" i="1"/>
  <c r="BU1365" i="1"/>
  <c r="BU1530" i="1"/>
  <c r="BS1530" i="1"/>
  <c r="BS43" i="1"/>
  <c r="BS119" i="1"/>
  <c r="BS364" i="1"/>
  <c r="BS850" i="1"/>
  <c r="BU1395" i="1"/>
  <c r="BS1761" i="1"/>
  <c r="BU1498" i="1"/>
  <c r="BS1498" i="1"/>
  <c r="BU906" i="1"/>
  <c r="BS906" i="1"/>
  <c r="BU726" i="1"/>
  <c r="BS726" i="1"/>
  <c r="BU851" i="1"/>
  <c r="BS851" i="1"/>
  <c r="BU1396" i="1"/>
  <c r="BS1396" i="1"/>
  <c r="BU1654" i="1"/>
  <c r="BS1654" i="1"/>
  <c r="BS1418" i="1"/>
  <c r="BU1418" i="1"/>
  <c r="BS1338" i="1"/>
  <c r="BU1338" i="1"/>
  <c r="BU1098" i="1"/>
  <c r="BS1098" i="1"/>
  <c r="BU986" i="1"/>
  <c r="BS986" i="1"/>
  <c r="BS277" i="1"/>
  <c r="BU681" i="1"/>
  <c r="BS681" i="1"/>
  <c r="BS159" i="1"/>
  <c r="BS205" i="1"/>
  <c r="BS1147" i="1"/>
  <c r="BU1147" i="1"/>
  <c r="BS135" i="1"/>
  <c r="BS147" i="1"/>
  <c r="BS214" i="1"/>
  <c r="BS302" i="1"/>
  <c r="BS504" i="1"/>
  <c r="BU822" i="1"/>
  <c r="BS822" i="1"/>
  <c r="BU901" i="1"/>
  <c r="BS901" i="1"/>
  <c r="BS921" i="1"/>
  <c r="BS1411" i="1"/>
  <c r="BS1536" i="1"/>
  <c r="BU1536" i="1"/>
  <c r="BS1550" i="1"/>
  <c r="BS1466" i="1"/>
  <c r="BU1466" i="1"/>
  <c r="BU1082" i="1"/>
  <c r="BS1082" i="1"/>
  <c r="BU1002" i="1"/>
  <c r="BS1002" i="1"/>
  <c r="BU858" i="1"/>
  <c r="BS858" i="1"/>
  <c r="BU794" i="1"/>
  <c r="BS794" i="1"/>
  <c r="BS284" i="1"/>
  <c r="BS1502" i="1"/>
  <c r="BS871" i="1"/>
  <c r="BU871" i="1"/>
  <c r="BU1035" i="1"/>
  <c r="BS1035" i="1"/>
  <c r="BU1247" i="1"/>
  <c r="BS1247" i="1"/>
  <c r="BS1450" i="1"/>
  <c r="BU1450" i="1"/>
  <c r="BS1322" i="1"/>
  <c r="BU1322" i="1"/>
  <c r="BS209" i="1"/>
  <c r="BS1113" i="1"/>
  <c r="BU1113" i="1"/>
  <c r="BS464" i="1"/>
  <c r="BU464" i="1"/>
  <c r="BS15" i="1"/>
  <c r="BS51" i="1"/>
  <c r="BS175" i="1"/>
  <c r="BU407" i="1"/>
  <c r="BS448" i="1"/>
  <c r="BS613" i="1"/>
  <c r="BU613" i="1"/>
  <c r="BS1455" i="1"/>
  <c r="BU1733" i="1"/>
  <c r="BS1733" i="1"/>
  <c r="BU1226" i="1"/>
  <c r="BS1226" i="1"/>
  <c r="BU938" i="1"/>
  <c r="BS938" i="1"/>
  <c r="BS253" i="1"/>
  <c r="BS1488" i="1"/>
  <c r="BS63" i="1"/>
  <c r="BS99" i="1"/>
  <c r="BS111" i="1"/>
  <c r="BS238" i="1"/>
  <c r="BU460" i="1"/>
  <c r="BS539" i="1"/>
  <c r="BS811" i="1"/>
  <c r="BS859" i="1"/>
  <c r="BU951" i="1"/>
  <c r="BS951" i="1"/>
  <c r="BU1021" i="1"/>
  <c r="BS1357" i="1"/>
  <c r="BU1357" i="1"/>
  <c r="BS1375" i="1"/>
  <c r="BS1440" i="1"/>
  <c r="BS1662" i="1"/>
  <c r="BS1370" i="1"/>
  <c r="BU1370" i="1"/>
  <c r="BU1258" i="1"/>
  <c r="BS1258" i="1"/>
  <c r="BU1130" i="1"/>
  <c r="BS1130" i="1"/>
  <c r="BU874" i="1"/>
  <c r="BS874" i="1"/>
  <c r="BU826" i="1"/>
  <c r="BS826" i="1"/>
  <c r="BU762" i="1"/>
  <c r="BS762" i="1"/>
  <c r="BU682" i="1"/>
  <c r="BS682" i="1"/>
  <c r="BU666" i="1"/>
  <c r="BS666" i="1"/>
  <c r="BU570" i="1"/>
  <c r="BS570" i="1"/>
  <c r="BU554" i="1"/>
  <c r="BS554" i="1"/>
  <c r="BS115" i="1"/>
  <c r="BS1800" i="1"/>
  <c r="BU1800" i="1"/>
  <c r="BS1768" i="1"/>
  <c r="BU1768" i="1"/>
  <c r="BS1736" i="1"/>
  <c r="BU1736" i="1"/>
  <c r="BS1704" i="1"/>
  <c r="BU1704" i="1"/>
  <c r="BU1560" i="1"/>
  <c r="BS1560" i="1"/>
  <c r="BS30" i="1"/>
  <c r="BS87" i="1"/>
  <c r="BS163" i="1"/>
  <c r="BS198" i="1"/>
  <c r="BS419" i="1"/>
  <c r="BU701" i="1"/>
  <c r="BS701" i="1"/>
  <c r="BS829" i="1"/>
  <c r="BU1169" i="1"/>
  <c r="BS1169" i="1"/>
  <c r="BS1471" i="1"/>
  <c r="BS1526" i="1"/>
  <c r="BU1586" i="1"/>
  <c r="BS1586" i="1"/>
  <c r="BU1546" i="1"/>
  <c r="BS1546" i="1"/>
  <c r="BS179" i="1"/>
  <c r="BU635" i="1"/>
  <c r="BS635" i="1"/>
  <c r="BS432" i="1"/>
  <c r="BU990" i="1"/>
  <c r="BS990" i="1"/>
  <c r="BU1088" i="1"/>
  <c r="BS1088" i="1"/>
  <c r="BS1308" i="1"/>
  <c r="BU1308" i="1"/>
  <c r="BS507" i="1"/>
  <c r="BS530" i="1"/>
  <c r="BS625" i="1"/>
  <c r="BS981" i="1"/>
  <c r="BS1281" i="1"/>
  <c r="BS1348" i="1"/>
  <c r="BS1381" i="1"/>
  <c r="BS1426" i="1"/>
  <c r="BS1456" i="1"/>
  <c r="BS1618" i="1"/>
  <c r="BU475" i="1"/>
  <c r="BS891" i="1"/>
  <c r="BS1126" i="1"/>
  <c r="BS1217" i="1"/>
  <c r="BS1412" i="1"/>
  <c r="BS1633" i="1"/>
  <c r="BS1806" i="1"/>
  <c r="BS813" i="1"/>
  <c r="BS844" i="1"/>
  <c r="BS1266" i="1"/>
  <c r="BS1376" i="1"/>
  <c r="BS1520" i="1"/>
  <c r="BS1538" i="1"/>
  <c r="BS1595" i="1"/>
  <c r="BS1649" i="1"/>
  <c r="BS499" i="1"/>
  <c r="BS717" i="1"/>
  <c r="BS1359" i="1"/>
  <c r="BS1407" i="1"/>
  <c r="BS1442" i="1"/>
  <c r="BS1490" i="1"/>
  <c r="BS466" i="1"/>
  <c r="BS571" i="1"/>
  <c r="BS673" i="1"/>
  <c r="BS773" i="1"/>
  <c r="BS790" i="1"/>
  <c r="BS926" i="1"/>
  <c r="BS963" i="1"/>
  <c r="BS1004" i="1"/>
  <c r="BS1092" i="1"/>
  <c r="BS1120" i="1"/>
  <c r="BS1312" i="1"/>
  <c r="BS1413" i="1"/>
  <c r="BS1458" i="1"/>
  <c r="BS1474" i="1"/>
  <c r="BS1506" i="1"/>
  <c r="BS1554" i="1"/>
  <c r="BS1643" i="1"/>
  <c r="BS1694" i="1"/>
  <c r="BS606" i="1"/>
  <c r="BS781" i="1"/>
  <c r="BS815" i="1"/>
  <c r="BS845" i="1"/>
  <c r="BS1070" i="1"/>
  <c r="BS1185" i="1"/>
  <c r="BS1428" i="1"/>
  <c r="BS1572" i="1"/>
  <c r="BS1605" i="1"/>
  <c r="BU1635" i="1"/>
  <c r="BS1726" i="1"/>
  <c r="BS1252" i="1"/>
  <c r="BS1284" i="1"/>
  <c r="BS1485" i="1"/>
  <c r="BS1491" i="1"/>
  <c r="BS1809" i="1"/>
  <c r="BS742" i="1"/>
  <c r="BS1121" i="1"/>
  <c r="BS1268" i="1"/>
  <c r="BS1378" i="1"/>
  <c r="BS1408" i="1"/>
  <c r="BS1414" i="1"/>
  <c r="BS1459" i="1"/>
  <c r="BS1563" i="1"/>
  <c r="BS1573" i="1"/>
  <c r="BS1621" i="1"/>
  <c r="BS1749" i="1"/>
  <c r="BS1758" i="1"/>
  <c r="BS512" i="1"/>
  <c r="BS753" i="1"/>
  <c r="BS763" i="1"/>
  <c r="BS782" i="1"/>
  <c r="BS1153" i="1"/>
  <c r="BS1315" i="1"/>
  <c r="BS1343" i="1"/>
  <c r="BS1423" i="1"/>
  <c r="BS1429" i="1"/>
  <c r="BS1525" i="1"/>
  <c r="BS1547" i="1"/>
  <c r="BS1598" i="1"/>
  <c r="BS685" i="1"/>
  <c r="BS733" i="1"/>
  <c r="BS877" i="1"/>
  <c r="BS949" i="1"/>
  <c r="BS1295" i="1"/>
  <c r="BS1362" i="1"/>
  <c r="BS1444" i="1"/>
  <c r="BS1486" i="1"/>
  <c r="BS1541" i="1"/>
  <c r="BS1582" i="1"/>
  <c r="BS1606" i="1"/>
  <c r="BS1614" i="1"/>
  <c r="BS1630" i="1"/>
  <c r="BS1669" i="1"/>
  <c r="BS1678" i="1"/>
  <c r="BS1686" i="1"/>
  <c r="BS1008" i="1"/>
  <c r="BS1019" i="1"/>
  <c r="BS1104" i="1"/>
  <c r="BS1324" i="1"/>
  <c r="BU17" i="1"/>
  <c r="BS17" i="1"/>
  <c r="BU36" i="1"/>
  <c r="BS36" i="1"/>
  <c r="BU100" i="1"/>
  <c r="BS100" i="1"/>
  <c r="BU145" i="1"/>
  <c r="BS145" i="1"/>
  <c r="BU153" i="1"/>
  <c r="BS153" i="1"/>
  <c r="BU239" i="1"/>
  <c r="BS239" i="1"/>
  <c r="BU304" i="1"/>
  <c r="BS304" i="1"/>
  <c r="BS323" i="1"/>
  <c r="BU323" i="1"/>
  <c r="BU403" i="1"/>
  <c r="BS403" i="1"/>
  <c r="BU50" i="1"/>
  <c r="BS50" i="1"/>
  <c r="BU66" i="1"/>
  <c r="BS66" i="1"/>
  <c r="BU82" i="1"/>
  <c r="BS82" i="1"/>
  <c r="BS94" i="1"/>
  <c r="BU94" i="1"/>
  <c r="BU96" i="1"/>
  <c r="BS96" i="1"/>
  <c r="BU141" i="1"/>
  <c r="BS141" i="1"/>
  <c r="BU260" i="1"/>
  <c r="BS260" i="1"/>
  <c r="BU384" i="1"/>
  <c r="BS384" i="1"/>
  <c r="BU1780" i="1"/>
  <c r="BS1780" i="1"/>
  <c r="BU1796" i="1"/>
  <c r="BS1796" i="1"/>
  <c r="BS46" i="1"/>
  <c r="BU46" i="1"/>
  <c r="BU48" i="1"/>
  <c r="BS48" i="1"/>
  <c r="BU52" i="1"/>
  <c r="BS52" i="1"/>
  <c r="BS62" i="1"/>
  <c r="BU62" i="1"/>
  <c r="BU64" i="1"/>
  <c r="BS64" i="1"/>
  <c r="BU68" i="1"/>
  <c r="BS68" i="1"/>
  <c r="BS78" i="1"/>
  <c r="BU78" i="1"/>
  <c r="BU80" i="1"/>
  <c r="BS80" i="1"/>
  <c r="BU84" i="1"/>
  <c r="BS84" i="1"/>
  <c r="BS92" i="1"/>
  <c r="BU92" i="1"/>
  <c r="BS133" i="1"/>
  <c r="BU133" i="1"/>
  <c r="BU180" i="1"/>
  <c r="BS180" i="1"/>
  <c r="BU220" i="1"/>
  <c r="BS220" i="1"/>
  <c r="BU336" i="1"/>
  <c r="BS336" i="1"/>
  <c r="BU380" i="1"/>
  <c r="BS380" i="1"/>
  <c r="BU438" i="1"/>
  <c r="BS438" i="1"/>
  <c r="BU129" i="1"/>
  <c r="BS129" i="1"/>
  <c r="BS174" i="1"/>
  <c r="BU174" i="1"/>
  <c r="BU256" i="1"/>
  <c r="BS256" i="1"/>
  <c r="BS117" i="1"/>
  <c r="BU117" i="1"/>
  <c r="BU186" i="1"/>
  <c r="BS186" i="1"/>
  <c r="BU212" i="1"/>
  <c r="BS212" i="1"/>
  <c r="BU468" i="1"/>
  <c r="BS468" i="1"/>
  <c r="BS11" i="1"/>
  <c r="BU13" i="1"/>
  <c r="BS13" i="1"/>
  <c r="BU19" i="1"/>
  <c r="BS19" i="1"/>
  <c r="BU25" i="1"/>
  <c r="BS25" i="1"/>
  <c r="BU113" i="1"/>
  <c r="BS113" i="1"/>
  <c r="BU121" i="1"/>
  <c r="BS121" i="1"/>
  <c r="BU164" i="1"/>
  <c r="BS164" i="1"/>
  <c r="BU252" i="1"/>
  <c r="BS252" i="1"/>
  <c r="BU254" i="1"/>
  <c r="BS254" i="1"/>
  <c r="BU309" i="1"/>
  <c r="BS309" i="1"/>
  <c r="BS21" i="1"/>
  <c r="BU21" i="1"/>
  <c r="BU137" i="1"/>
  <c r="BS137" i="1"/>
  <c r="BU208" i="1"/>
  <c r="BS208" i="1"/>
  <c r="BU458" i="1"/>
  <c r="BS458" i="1"/>
  <c r="BU633" i="1"/>
  <c r="BS633" i="1"/>
  <c r="BU706" i="1"/>
  <c r="BS706" i="1"/>
  <c r="BU125" i="1"/>
  <c r="BS125" i="1"/>
  <c r="BU608" i="1"/>
  <c r="BS608" i="1"/>
  <c r="BS27" i="1"/>
  <c r="BU29" i="1"/>
  <c r="BS29" i="1"/>
  <c r="BU109" i="1"/>
  <c r="BS109" i="1"/>
  <c r="BS123" i="1"/>
  <c r="BS158" i="1"/>
  <c r="BU158" i="1"/>
  <c r="BU160" i="1"/>
  <c r="BS160" i="1"/>
  <c r="BS275" i="1"/>
  <c r="BU275" i="1"/>
  <c r="BU590" i="1"/>
  <c r="BS590" i="1"/>
  <c r="BU176" i="1"/>
  <c r="BS176" i="1"/>
  <c r="BU192" i="1"/>
  <c r="BS192" i="1"/>
  <c r="BS355" i="1"/>
  <c r="BU355" i="1"/>
  <c r="BS172" i="1"/>
  <c r="BU172" i="1"/>
  <c r="BU188" i="1"/>
  <c r="BS188" i="1"/>
  <c r="BS596" i="1"/>
  <c r="BU596" i="1"/>
  <c r="BU33" i="1"/>
  <c r="BS33" i="1"/>
  <c r="BS37" i="1"/>
  <c r="BU37" i="1"/>
  <c r="BS101" i="1"/>
  <c r="BU101" i="1"/>
  <c r="BS156" i="1"/>
  <c r="BU156" i="1"/>
  <c r="BU228" i="1"/>
  <c r="BS228" i="1"/>
  <c r="BU240" i="1"/>
  <c r="BS240" i="1"/>
  <c r="BU387" i="1"/>
  <c r="BS387" i="1"/>
  <c r="BU97" i="1"/>
  <c r="BS97" i="1"/>
  <c r="BU105" i="1"/>
  <c r="BS105" i="1"/>
  <c r="BU148" i="1"/>
  <c r="BS148" i="1"/>
  <c r="BS199" i="1"/>
  <c r="BU199" i="1"/>
  <c r="BS203" i="1"/>
  <c r="BU203" i="1"/>
  <c r="BU305" i="1"/>
  <c r="BS305" i="1"/>
  <c r="BU584" i="1"/>
  <c r="BS584" i="1"/>
  <c r="BU41" i="1"/>
  <c r="BS41" i="1"/>
  <c r="BU49" i="1"/>
  <c r="BS49" i="1"/>
  <c r="BS53" i="1"/>
  <c r="BU53" i="1"/>
  <c r="BU65" i="1"/>
  <c r="BS65" i="1"/>
  <c r="BS69" i="1"/>
  <c r="BU69" i="1"/>
  <c r="BU81" i="1"/>
  <c r="BS81" i="1"/>
  <c r="BS85" i="1"/>
  <c r="BU85" i="1"/>
  <c r="BU93" i="1"/>
  <c r="BS93" i="1"/>
  <c r="BS142" i="1"/>
  <c r="BU142" i="1"/>
  <c r="BU144" i="1"/>
  <c r="BS144" i="1"/>
  <c r="BS181" i="1"/>
  <c r="BU181" i="1"/>
  <c r="BS183" i="1"/>
  <c r="BU183" i="1"/>
  <c r="BS195" i="1"/>
  <c r="BU195" i="1"/>
  <c r="BU303" i="1"/>
  <c r="BS303" i="1"/>
  <c r="BS580" i="1"/>
  <c r="BU580" i="1"/>
  <c r="BU45" i="1"/>
  <c r="BS45" i="1"/>
  <c r="BU57" i="1"/>
  <c r="BS57" i="1"/>
  <c r="BU61" i="1"/>
  <c r="BS61" i="1"/>
  <c r="BU73" i="1"/>
  <c r="BS73" i="1"/>
  <c r="BU77" i="1"/>
  <c r="BS77" i="1"/>
  <c r="BU89" i="1"/>
  <c r="BS89" i="1"/>
  <c r="BS140" i="1"/>
  <c r="BU140" i="1"/>
  <c r="BU177" i="1"/>
  <c r="BS177" i="1"/>
  <c r="BU287" i="1"/>
  <c r="BS287" i="1"/>
  <c r="BS291" i="1"/>
  <c r="BU291" i="1"/>
  <c r="BU316" i="1"/>
  <c r="BS316" i="1"/>
  <c r="BU318" i="1"/>
  <c r="BS318" i="1"/>
  <c r="BU320" i="1"/>
  <c r="BS320" i="1"/>
  <c r="BU400" i="1"/>
  <c r="BS400" i="1"/>
  <c r="BS445" i="1"/>
  <c r="BU445" i="1"/>
  <c r="BS59" i="1"/>
  <c r="BS75" i="1"/>
  <c r="BS91" i="1"/>
  <c r="BU132" i="1"/>
  <c r="BS132" i="1"/>
  <c r="BU173" i="1"/>
  <c r="BS173" i="1"/>
  <c r="BU335" i="1"/>
  <c r="BS335" i="1"/>
  <c r="BU20" i="1"/>
  <c r="BS20" i="1"/>
  <c r="BS126" i="1"/>
  <c r="BU126" i="1"/>
  <c r="BU128" i="1"/>
  <c r="BS128" i="1"/>
  <c r="BS165" i="1"/>
  <c r="BU165" i="1"/>
  <c r="BU191" i="1"/>
  <c r="BS191" i="1"/>
  <c r="BS215" i="1"/>
  <c r="BU215" i="1"/>
  <c r="BU255" i="1"/>
  <c r="BS255" i="1"/>
  <c r="BU390" i="1"/>
  <c r="BS390" i="1"/>
  <c r="BU423" i="1"/>
  <c r="BS423" i="1"/>
  <c r="BU116" i="1"/>
  <c r="BS116" i="1"/>
  <c r="BS124" i="1"/>
  <c r="BU124" i="1"/>
  <c r="BU161" i="1"/>
  <c r="BS161" i="1"/>
  <c r="BU169" i="1"/>
  <c r="BS169" i="1"/>
  <c r="BS171" i="1"/>
  <c r="BS247" i="1"/>
  <c r="BU247" i="1"/>
  <c r="BU331" i="1"/>
  <c r="BS331" i="1"/>
  <c r="BU348" i="1"/>
  <c r="BS348" i="1"/>
  <c r="BS14" i="1"/>
  <c r="BU16" i="1"/>
  <c r="BS16" i="1"/>
  <c r="BU18" i="1"/>
  <c r="BS18" i="1"/>
  <c r="BS110" i="1"/>
  <c r="BU110" i="1"/>
  <c r="BU112" i="1"/>
  <c r="BS112" i="1"/>
  <c r="BU157" i="1"/>
  <c r="BS157" i="1"/>
  <c r="BU223" i="1"/>
  <c r="BS223" i="1"/>
  <c r="BS243" i="1"/>
  <c r="BU243" i="1"/>
  <c r="BU300" i="1"/>
  <c r="BS300" i="1"/>
  <c r="BS371" i="1"/>
  <c r="BU371" i="1"/>
  <c r="BU32" i="1"/>
  <c r="BS32" i="1"/>
  <c r="BU34" i="1"/>
  <c r="BS34" i="1"/>
  <c r="BS108" i="1"/>
  <c r="BU108" i="1"/>
  <c r="BS149" i="1"/>
  <c r="BU149" i="1"/>
  <c r="BU204" i="1"/>
  <c r="BS204" i="1"/>
  <c r="BS346" i="1"/>
  <c r="BU346" i="1"/>
  <c r="BU478" i="1"/>
  <c r="BS478" i="1"/>
  <c r="BU245" i="1"/>
  <c r="BS245" i="1"/>
  <c r="BU340" i="1"/>
  <c r="BS340" i="1"/>
  <c r="BU351" i="1"/>
  <c r="BS351" i="1"/>
  <c r="BU366" i="1"/>
  <c r="BS366" i="1"/>
  <c r="BU395" i="1"/>
  <c r="BS395" i="1"/>
  <c r="BU405" i="1"/>
  <c r="BS405" i="1"/>
  <c r="BU442" i="1"/>
  <c r="BS442" i="1"/>
  <c r="BU473" i="1"/>
  <c r="BS473" i="1"/>
  <c r="BU513" i="1"/>
  <c r="BS513" i="1"/>
  <c r="BU558" i="1"/>
  <c r="BS558" i="1"/>
  <c r="BU622" i="1"/>
  <c r="BS622" i="1"/>
  <c r="BU805" i="1"/>
  <c r="BS805" i="1"/>
  <c r="BU411" i="1"/>
  <c r="BS411" i="1"/>
  <c r="BU604" i="1"/>
  <c r="BS604" i="1"/>
  <c r="BU645" i="1"/>
  <c r="BS645" i="1"/>
  <c r="BS784" i="1"/>
  <c r="BU784" i="1"/>
  <c r="BU452" i="1"/>
  <c r="BS452" i="1"/>
  <c r="BU490" i="1"/>
  <c r="BS490" i="1"/>
  <c r="BU676" i="1"/>
  <c r="BS676" i="1"/>
  <c r="BS237" i="1"/>
  <c r="BS249" i="1"/>
  <c r="BS270" i="1"/>
  <c r="BU324" i="1"/>
  <c r="BS324" i="1"/>
  <c r="BS326" i="1"/>
  <c r="BS333" i="1"/>
  <c r="BU382" i="1"/>
  <c r="BS382" i="1"/>
  <c r="BU386" i="1"/>
  <c r="BS386" i="1"/>
  <c r="BU494" i="1"/>
  <c r="BS494" i="1"/>
  <c r="BS696" i="1"/>
  <c r="BU696" i="1"/>
  <c r="BU1001" i="1"/>
  <c r="BS1001" i="1"/>
  <c r="BU1025" i="1"/>
  <c r="BS1025" i="1"/>
  <c r="BU210" i="1"/>
  <c r="BS210" i="1"/>
  <c r="BU363" i="1"/>
  <c r="BS363" i="1"/>
  <c r="BU406" i="1"/>
  <c r="BS406" i="1"/>
  <c r="BU462" i="1"/>
  <c r="BS462" i="1"/>
  <c r="BU474" i="1"/>
  <c r="BS474" i="1"/>
  <c r="BU574" i="1"/>
  <c r="BS574" i="1"/>
  <c r="BU629" i="1"/>
  <c r="BS629" i="1"/>
  <c r="BU876" i="1"/>
  <c r="BS876" i="1"/>
  <c r="BU908" i="1"/>
  <c r="BS908" i="1"/>
  <c r="BU1023" i="1"/>
  <c r="BS1023" i="1"/>
  <c r="BU258" i="1"/>
  <c r="BS258" i="1"/>
  <c r="BU341" i="1"/>
  <c r="BS341" i="1"/>
  <c r="BU350" i="1"/>
  <c r="BS350" i="1"/>
  <c r="BU367" i="1"/>
  <c r="BS367" i="1"/>
  <c r="BU404" i="1"/>
  <c r="BS404" i="1"/>
  <c r="BU439" i="1"/>
  <c r="BS439" i="1"/>
  <c r="BU470" i="1"/>
  <c r="BS470" i="1"/>
  <c r="BU484" i="1"/>
  <c r="BS484" i="1"/>
  <c r="BU486" i="1"/>
  <c r="BS486" i="1"/>
  <c r="BU502" i="1"/>
  <c r="BS502" i="1"/>
  <c r="BU524" i="1"/>
  <c r="BS524" i="1"/>
  <c r="BU526" i="1"/>
  <c r="BS526" i="1"/>
  <c r="BU748" i="1"/>
  <c r="BS748" i="1"/>
  <c r="BU825" i="1"/>
  <c r="BS825" i="1"/>
  <c r="BS26" i="1"/>
  <c r="BS42" i="1"/>
  <c r="BS58" i="1"/>
  <c r="BS74" i="1"/>
  <c r="BS90" i="1"/>
  <c r="BS106" i="1"/>
  <c r="BS122" i="1"/>
  <c r="BS138" i="1"/>
  <c r="BS154" i="1"/>
  <c r="BS170" i="1"/>
  <c r="BS193" i="1"/>
  <c r="BS234" i="1"/>
  <c r="BU274" i="1"/>
  <c r="BS274" i="1"/>
  <c r="BS352" i="1"/>
  <c r="BU354" i="1"/>
  <c r="BS354" i="1"/>
  <c r="BU373" i="1"/>
  <c r="BS373" i="1"/>
  <c r="BU398" i="1"/>
  <c r="BS398" i="1"/>
  <c r="BU402" i="1"/>
  <c r="BS402" i="1"/>
  <c r="BS532" i="1"/>
  <c r="BU532" i="1"/>
  <c r="BU534" i="1"/>
  <c r="BS534" i="1"/>
  <c r="BU621" i="1"/>
  <c r="BS621" i="1"/>
  <c r="BU827" i="1"/>
  <c r="BS827" i="1"/>
  <c r="BU833" i="1"/>
  <c r="BS833" i="1"/>
  <c r="BS878" i="1"/>
  <c r="BU242" i="1"/>
  <c r="BS242" i="1"/>
  <c r="BU388" i="1"/>
  <c r="BS388" i="1"/>
  <c r="BU586" i="1"/>
  <c r="BS586" i="1"/>
  <c r="BS217" i="1"/>
  <c r="BU229" i="1"/>
  <c r="BS229" i="1"/>
  <c r="BS262" i="1"/>
  <c r="BS286" i="1"/>
  <c r="BS297" i="1"/>
  <c r="BU315" i="1"/>
  <c r="BS315" i="1"/>
  <c r="BU356" i="1"/>
  <c r="BS356" i="1"/>
  <c r="BS358" i="1"/>
  <c r="BS410" i="1"/>
  <c r="BS418" i="1"/>
  <c r="BU518" i="1"/>
  <c r="BS518" i="1"/>
  <c r="BS538" i="1"/>
  <c r="BU542" i="1"/>
  <c r="BS542" i="1"/>
  <c r="BU732" i="1"/>
  <c r="BS732" i="1"/>
  <c r="BU322" i="1"/>
  <c r="BS322" i="1"/>
  <c r="BU276" i="1"/>
  <c r="BS276" i="1"/>
  <c r="BU306" i="1"/>
  <c r="BS306" i="1"/>
  <c r="BU609" i="1"/>
  <c r="BS609" i="1"/>
  <c r="BU1084" i="1"/>
  <c r="BS1084" i="1"/>
  <c r="BU289" i="1"/>
  <c r="BS289" i="1"/>
  <c r="BU582" i="1"/>
  <c r="BS582" i="1"/>
  <c r="BU674" i="1"/>
  <c r="BS674" i="1"/>
  <c r="BU197" i="1"/>
  <c r="BS197" i="1"/>
  <c r="BU207" i="1"/>
  <c r="BS207" i="1"/>
  <c r="BU290" i="1"/>
  <c r="BS290" i="1"/>
  <c r="BU308" i="1"/>
  <c r="BS308" i="1"/>
  <c r="BU319" i="1"/>
  <c r="BS319" i="1"/>
  <c r="BU414" i="1"/>
  <c r="BS414" i="1"/>
  <c r="BU550" i="1"/>
  <c r="BS550" i="1"/>
  <c r="BU808" i="1"/>
  <c r="BS808" i="1"/>
  <c r="BU293" i="1"/>
  <c r="BS293" i="1"/>
  <c r="BS22" i="1"/>
  <c r="BS38" i="1"/>
  <c r="BS54" i="1"/>
  <c r="BS70" i="1"/>
  <c r="BS86" i="1"/>
  <c r="BS102" i="1"/>
  <c r="BS118" i="1"/>
  <c r="BS134" i="1"/>
  <c r="BS150" i="1"/>
  <c r="BS166" i="1"/>
  <c r="BS224" i="1"/>
  <c r="BS236" i="1"/>
  <c r="BS241" i="1"/>
  <c r="BS269" i="1"/>
  <c r="BU292" i="1"/>
  <c r="BS292" i="1"/>
  <c r="BS294" i="1"/>
  <c r="BS332" i="1"/>
  <c r="BU379" i="1"/>
  <c r="BS379" i="1"/>
  <c r="BU389" i="1"/>
  <c r="BS389" i="1"/>
  <c r="BU428" i="1"/>
  <c r="BS428" i="1"/>
  <c r="BU430" i="1"/>
  <c r="BS430" i="1"/>
  <c r="BS453" i="1"/>
  <c r="BU453" i="1"/>
  <c r="BS593" i="1"/>
  <c r="BU595" i="1"/>
  <c r="BS595" i="1"/>
  <c r="BS640" i="1"/>
  <c r="BU640" i="1"/>
  <c r="BU658" i="1"/>
  <c r="BS658" i="1"/>
  <c r="BU325" i="1"/>
  <c r="BS325" i="1"/>
  <c r="BU334" i="1"/>
  <c r="BS334" i="1"/>
  <c r="BU347" i="1"/>
  <c r="BS347" i="1"/>
  <c r="BU383" i="1"/>
  <c r="BS383" i="1"/>
  <c r="BS463" i="1"/>
  <c r="BU463" i="1"/>
  <c r="BS477" i="1"/>
  <c r="BU477" i="1"/>
  <c r="BU497" i="1"/>
  <c r="BS497" i="1"/>
  <c r="BU577" i="1"/>
  <c r="BS577" i="1"/>
  <c r="BU226" i="1"/>
  <c r="BS226" i="1"/>
  <c r="BU271" i="1"/>
  <c r="BS271" i="1"/>
  <c r="BU338" i="1"/>
  <c r="BS338" i="1"/>
  <c r="BU436" i="1"/>
  <c r="BS436" i="1"/>
  <c r="BS461" i="1"/>
  <c r="BU461" i="1"/>
  <c r="BU487" i="1"/>
  <c r="BS487" i="1"/>
  <c r="BS98" i="1"/>
  <c r="BS114" i="1"/>
  <c r="BS130" i="1"/>
  <c r="BS146" i="1"/>
  <c r="BS162" i="1"/>
  <c r="BS178" i="1"/>
  <c r="BU194" i="1"/>
  <c r="BS194" i="1"/>
  <c r="BS257" i="1"/>
  <c r="BS285" i="1"/>
  <c r="BS314" i="1"/>
  <c r="BS368" i="1"/>
  <c r="BU370" i="1"/>
  <c r="BS370" i="1"/>
  <c r="BU372" i="1"/>
  <c r="BS372" i="1"/>
  <c r="BS374" i="1"/>
  <c r="BS397" i="1"/>
  <c r="BU399" i="1"/>
  <c r="BS399" i="1"/>
  <c r="BU483" i="1"/>
  <c r="BS483" i="1"/>
  <c r="BS529" i="1"/>
  <c r="BU687" i="1"/>
  <c r="BS687" i="1"/>
  <c r="BU786" i="1"/>
  <c r="BS786" i="1"/>
  <c r="BU897" i="1"/>
  <c r="BS897" i="1"/>
  <c r="BU261" i="1"/>
  <c r="BS261" i="1"/>
  <c r="BS273" i="1"/>
  <c r="BU357" i="1"/>
  <c r="BS357" i="1"/>
  <c r="BU417" i="1"/>
  <c r="BS417" i="1"/>
  <c r="BS519" i="1"/>
  <c r="BU531" i="1"/>
  <c r="BS531" i="1"/>
  <c r="BS541" i="1"/>
  <c r="BU541" i="1"/>
  <c r="BU668" i="1"/>
  <c r="BS668" i="1"/>
  <c r="BU566" i="1"/>
  <c r="BS566" i="1"/>
  <c r="BU610" i="1"/>
  <c r="BS610" i="1"/>
  <c r="BS672" i="1"/>
  <c r="BU672" i="1"/>
  <c r="BU979" i="1"/>
  <c r="BS979" i="1"/>
  <c r="BU1505" i="1"/>
  <c r="BS1505" i="1"/>
  <c r="BU425" i="1"/>
  <c r="BS425" i="1"/>
  <c r="BU521" i="1"/>
  <c r="BS521" i="1"/>
  <c r="BU722" i="1"/>
  <c r="BS722" i="1"/>
  <c r="BS744" i="1"/>
  <c r="BU744" i="1"/>
  <c r="BU1197" i="1"/>
  <c r="BS1197" i="1"/>
  <c r="BS435" i="1"/>
  <c r="BU540" i="1"/>
  <c r="BS540" i="1"/>
  <c r="BS545" i="1"/>
  <c r="BU588" i="1"/>
  <c r="BS588" i="1"/>
  <c r="BU601" i="1"/>
  <c r="BS601" i="1"/>
  <c r="BS653" i="1"/>
  <c r="BU655" i="1"/>
  <c r="BS655" i="1"/>
  <c r="BS712" i="1"/>
  <c r="BU712" i="1"/>
  <c r="BS863" i="1"/>
  <c r="BU614" i="1"/>
  <c r="BS614" i="1"/>
  <c r="BU649" i="1"/>
  <c r="BS649" i="1"/>
  <c r="BS427" i="1"/>
  <c r="BU457" i="1"/>
  <c r="BS457" i="1"/>
  <c r="BU492" i="1"/>
  <c r="BS492" i="1"/>
  <c r="BS523" i="1"/>
  <c r="BS535" i="1"/>
  <c r="BS547" i="1"/>
  <c r="BS561" i="1"/>
  <c r="BU579" i="1"/>
  <c r="BS579" i="1"/>
  <c r="BS603" i="1"/>
  <c r="BU618" i="1"/>
  <c r="BS618" i="1"/>
  <c r="BU690" i="1"/>
  <c r="BS690" i="1"/>
  <c r="BU764" i="1"/>
  <c r="BS764" i="1"/>
  <c r="BS777" i="1"/>
  <c r="BU814" i="1"/>
  <c r="BS814" i="1"/>
  <c r="BU1076" i="1"/>
  <c r="BS1076" i="1"/>
  <c r="BS506" i="1"/>
  <c r="BU563" i="1"/>
  <c r="BS563" i="1"/>
  <c r="BS592" i="1"/>
  <c r="BU795" i="1"/>
  <c r="BS795" i="1"/>
  <c r="BU913" i="1"/>
  <c r="BS913" i="1"/>
  <c r="BU962" i="1"/>
  <c r="BS962" i="1"/>
  <c r="BU1028" i="1"/>
  <c r="BS1028" i="1"/>
  <c r="BU422" i="1"/>
  <c r="BS422" i="1"/>
  <c r="BU444" i="1"/>
  <c r="BS444" i="1"/>
  <c r="BU537" i="1"/>
  <c r="BS537" i="1"/>
  <c r="BU556" i="1"/>
  <c r="BS556" i="1"/>
  <c r="BU572" i="1"/>
  <c r="BS572" i="1"/>
  <c r="BU594" i="1"/>
  <c r="BS594" i="1"/>
  <c r="BU620" i="1"/>
  <c r="BS620" i="1"/>
  <c r="BU626" i="1"/>
  <c r="BS626" i="1"/>
  <c r="BU772" i="1"/>
  <c r="BS772" i="1"/>
  <c r="BU846" i="1"/>
  <c r="BS846" i="1"/>
  <c r="BU879" i="1"/>
  <c r="BS879" i="1"/>
  <c r="BU905" i="1"/>
  <c r="BS905" i="1"/>
  <c r="BS200" i="1"/>
  <c r="BS216" i="1"/>
  <c r="BS232" i="1"/>
  <c r="BS248" i="1"/>
  <c r="BS264" i="1"/>
  <c r="BS280" i="1"/>
  <c r="BS296" i="1"/>
  <c r="BS312" i="1"/>
  <c r="BS328" i="1"/>
  <c r="BS344" i="1"/>
  <c r="BS360" i="1"/>
  <c r="BS376" i="1"/>
  <c r="BS392" i="1"/>
  <c r="BS408" i="1"/>
  <c r="BS449" i="1"/>
  <c r="BS459" i="1"/>
  <c r="BS467" i="1"/>
  <c r="BU585" i="1"/>
  <c r="BS585" i="1"/>
  <c r="BS624" i="1"/>
  <c r="BU624" i="1"/>
  <c r="BS630" i="1"/>
  <c r="BU677" i="1"/>
  <c r="BS677" i="1"/>
  <c r="BU725" i="1"/>
  <c r="BS725" i="1"/>
  <c r="BS770" i="1"/>
  <c r="BU907" i="1"/>
  <c r="BS907" i="1"/>
  <c r="BS960" i="1"/>
  <c r="BU960" i="1"/>
  <c r="BU489" i="1"/>
  <c r="BS489" i="1"/>
  <c r="BU508" i="1"/>
  <c r="BS508" i="1"/>
  <c r="BU723" i="1"/>
  <c r="BS723" i="1"/>
  <c r="BU735" i="1"/>
  <c r="BS735" i="1"/>
  <c r="BU747" i="1"/>
  <c r="BS747" i="1"/>
  <c r="BU751" i="1"/>
  <c r="BS751" i="1"/>
  <c r="BU454" i="1"/>
  <c r="BS454" i="1"/>
  <c r="BU598" i="1"/>
  <c r="BS598" i="1"/>
  <c r="BU636" i="1"/>
  <c r="BS636" i="1"/>
  <c r="BU652" i="1"/>
  <c r="BS652" i="1"/>
  <c r="BU713" i="1"/>
  <c r="BS713" i="1"/>
  <c r="BU719" i="1"/>
  <c r="BS719" i="1"/>
  <c r="BU729" i="1"/>
  <c r="BS729" i="1"/>
  <c r="BU741" i="1"/>
  <c r="BS741" i="1"/>
  <c r="BU802" i="1"/>
  <c r="BS802" i="1"/>
  <c r="BU841" i="1"/>
  <c r="BS841" i="1"/>
  <c r="BS321" i="1"/>
  <c r="BS337" i="1"/>
  <c r="BS353" i="1"/>
  <c r="BS369" i="1"/>
  <c r="BS385" i="1"/>
  <c r="BS401" i="1"/>
  <c r="BS426" i="1"/>
  <c r="BU441" i="1"/>
  <c r="BS441" i="1"/>
  <c r="BS446" i="1"/>
  <c r="BS503" i="1"/>
  <c r="BS522" i="1"/>
  <c r="BU546" i="1"/>
  <c r="BS546" i="1"/>
  <c r="BU553" i="1"/>
  <c r="BS553" i="1"/>
  <c r="BU569" i="1"/>
  <c r="BS569" i="1"/>
  <c r="BS576" i="1"/>
  <c r="BU602" i="1"/>
  <c r="BS602" i="1"/>
  <c r="BU650" i="1"/>
  <c r="BS650" i="1"/>
  <c r="BU693" i="1"/>
  <c r="BS693" i="1"/>
  <c r="BS721" i="1"/>
  <c r="BU743" i="1"/>
  <c r="BS743" i="1"/>
  <c r="BS745" i="1"/>
  <c r="BS755" i="1"/>
  <c r="BU757" i="1"/>
  <c r="BS757" i="1"/>
  <c r="BU783" i="1"/>
  <c r="BS783" i="1"/>
  <c r="BS800" i="1"/>
  <c r="BU800" i="1"/>
  <c r="BU837" i="1"/>
  <c r="BS837" i="1"/>
  <c r="BS416" i="1"/>
  <c r="BS456" i="1"/>
  <c r="BU476" i="1"/>
  <c r="BS476" i="1"/>
  <c r="BS491" i="1"/>
  <c r="BS515" i="1"/>
  <c r="BS560" i="1"/>
  <c r="BU578" i="1"/>
  <c r="BS578" i="1"/>
  <c r="BS615" i="1"/>
  <c r="BS664" i="1"/>
  <c r="BU664" i="1"/>
  <c r="BU691" i="1"/>
  <c r="BS691" i="1"/>
  <c r="BU697" i="1"/>
  <c r="BS697" i="1"/>
  <c r="BU703" i="1"/>
  <c r="BS703" i="1"/>
  <c r="BU709" i="1"/>
  <c r="BS709" i="1"/>
  <c r="BU711" i="1"/>
  <c r="BS711" i="1"/>
  <c r="BU761" i="1"/>
  <c r="BS761" i="1"/>
  <c r="BS451" i="1"/>
  <c r="BS498" i="1"/>
  <c r="BU505" i="1"/>
  <c r="BS505" i="1"/>
  <c r="BU562" i="1"/>
  <c r="BS562" i="1"/>
  <c r="BU617" i="1"/>
  <c r="BS617" i="1"/>
  <c r="BU817" i="1"/>
  <c r="BS817" i="1"/>
  <c r="BU946" i="1"/>
  <c r="BS946" i="1"/>
  <c r="BU872" i="1"/>
  <c r="BS872" i="1"/>
  <c r="BU996" i="1"/>
  <c r="BS996" i="1"/>
  <c r="BU1052" i="1"/>
  <c r="BS1052" i="1"/>
  <c r="BU1146" i="1"/>
  <c r="BS1146" i="1"/>
  <c r="BU824" i="1"/>
  <c r="BS824" i="1"/>
  <c r="BS848" i="1"/>
  <c r="BU848" i="1"/>
  <c r="BU852" i="1"/>
  <c r="BS852" i="1"/>
  <c r="BU956" i="1"/>
  <c r="BS956" i="1"/>
  <c r="BU977" i="1"/>
  <c r="BS977" i="1"/>
  <c r="BS1293" i="1"/>
  <c r="BU1293" i="1"/>
  <c r="BU1301" i="1"/>
  <c r="BS1301" i="1"/>
  <c r="BU1477" i="1"/>
  <c r="BS1477" i="1"/>
  <c r="BU1566" i="1"/>
  <c r="BS1566" i="1"/>
  <c r="BU660" i="1"/>
  <c r="BS660" i="1"/>
  <c r="BU730" i="1"/>
  <c r="BS730" i="1"/>
  <c r="BU740" i="1"/>
  <c r="BS740" i="1"/>
  <c r="BU985" i="1"/>
  <c r="BS985" i="1"/>
  <c r="BS637" i="1"/>
  <c r="BS642" i="1"/>
  <c r="BS665" i="1"/>
  <c r="BS683" i="1"/>
  <c r="BS715" i="1"/>
  <c r="BS767" i="1"/>
  <c r="BU796" i="1"/>
  <c r="BS796" i="1"/>
  <c r="BS856" i="1"/>
  <c r="BU865" i="1"/>
  <c r="BS865" i="1"/>
  <c r="BU884" i="1"/>
  <c r="BS884" i="1"/>
  <c r="BS888" i="1"/>
  <c r="BU942" i="1"/>
  <c r="BS942" i="1"/>
  <c r="BS968" i="1"/>
  <c r="BU968" i="1"/>
  <c r="BS987" i="1"/>
  <c r="BU987" i="1"/>
  <c r="BU1039" i="1"/>
  <c r="BS1039" i="1"/>
  <c r="BS1041" i="1"/>
  <c r="BU708" i="1"/>
  <c r="BS708" i="1"/>
  <c r="BS798" i="1"/>
  <c r="BU869" i="1"/>
  <c r="BS869" i="1"/>
  <c r="BU873" i="1"/>
  <c r="BS873" i="1"/>
  <c r="BU923" i="1"/>
  <c r="BS923" i="1"/>
  <c r="BU940" i="1"/>
  <c r="BS940" i="1"/>
  <c r="BU997" i="1"/>
  <c r="BS997" i="1"/>
  <c r="BU999" i="1"/>
  <c r="BS999" i="1"/>
  <c r="BU1033" i="1"/>
  <c r="BS1033" i="1"/>
  <c r="BU1216" i="1"/>
  <c r="BS1216" i="1"/>
  <c r="BU759" i="1"/>
  <c r="BS759" i="1"/>
  <c r="BU821" i="1"/>
  <c r="BS821" i="1"/>
  <c r="BU894" i="1"/>
  <c r="BS894" i="1"/>
  <c r="BU902" i="1"/>
  <c r="BS902" i="1"/>
  <c r="BU927" i="1"/>
  <c r="BS927" i="1"/>
  <c r="BU933" i="1"/>
  <c r="BS933" i="1"/>
  <c r="BU953" i="1"/>
  <c r="BS953" i="1"/>
  <c r="BU991" i="1"/>
  <c r="BS991" i="1"/>
  <c r="BU993" i="1"/>
  <c r="BS993" i="1"/>
  <c r="BU1017" i="1"/>
  <c r="BS1017" i="1"/>
  <c r="BU1079" i="1"/>
  <c r="BS1079" i="1"/>
  <c r="BU1212" i="1"/>
  <c r="BS1212" i="1"/>
  <c r="BS611" i="1"/>
  <c r="BS639" i="1"/>
  <c r="BU644" i="1"/>
  <c r="BS644" i="1"/>
  <c r="BS657" i="1"/>
  <c r="BS662" i="1"/>
  <c r="BS667" i="1"/>
  <c r="BS700" i="1"/>
  <c r="BS737" i="1"/>
  <c r="BS754" i="1"/>
  <c r="BU769" i="1"/>
  <c r="BS769" i="1"/>
  <c r="BS860" i="1"/>
  <c r="BU875" i="1"/>
  <c r="BS875" i="1"/>
  <c r="BS892" i="1"/>
  <c r="BU898" i="1"/>
  <c r="BS898" i="1"/>
  <c r="BS972" i="1"/>
  <c r="BU1007" i="1"/>
  <c r="BS1007" i="1"/>
  <c r="BU1009" i="1"/>
  <c r="BS1009" i="1"/>
  <c r="BU1210" i="1"/>
  <c r="BS1210" i="1"/>
  <c r="BU695" i="1"/>
  <c r="BS695" i="1"/>
  <c r="BS710" i="1"/>
  <c r="BU727" i="1"/>
  <c r="BS727" i="1"/>
  <c r="BU804" i="1"/>
  <c r="BS804" i="1"/>
  <c r="BS828" i="1"/>
  <c r="BS896" i="1"/>
  <c r="BU896" i="1"/>
  <c r="BS904" i="1"/>
  <c r="BU1087" i="1"/>
  <c r="BS1087" i="1"/>
  <c r="BU1089" i="1"/>
  <c r="BS1089" i="1"/>
  <c r="BU1208" i="1"/>
  <c r="BS1208" i="1"/>
  <c r="BS659" i="1"/>
  <c r="BS705" i="1"/>
  <c r="BS739" i="1"/>
  <c r="BU771" i="1"/>
  <c r="BS771" i="1"/>
  <c r="BU785" i="1"/>
  <c r="BS785" i="1"/>
  <c r="BU849" i="1"/>
  <c r="BS849" i="1"/>
  <c r="BU920" i="1"/>
  <c r="BS920" i="1"/>
  <c r="BU959" i="1"/>
  <c r="BS959" i="1"/>
  <c r="BU1178" i="1"/>
  <c r="BS1178" i="1"/>
  <c r="BU746" i="1"/>
  <c r="BS746" i="1"/>
  <c r="BU756" i="1"/>
  <c r="BS756" i="1"/>
  <c r="BS809" i="1"/>
  <c r="BU838" i="1"/>
  <c r="BS838" i="1"/>
  <c r="BU910" i="1"/>
  <c r="BS910" i="1"/>
  <c r="BU937" i="1"/>
  <c r="BS937" i="1"/>
  <c r="BU961" i="1"/>
  <c r="BS961" i="1"/>
  <c r="BU1071" i="1"/>
  <c r="BS1071" i="1"/>
  <c r="BU1162" i="1"/>
  <c r="BS1162" i="1"/>
  <c r="BU1256" i="1"/>
  <c r="BS1256" i="1"/>
  <c r="BU628" i="1"/>
  <c r="BS628" i="1"/>
  <c r="BS641" i="1"/>
  <c r="BS651" i="1"/>
  <c r="BS731" i="1"/>
  <c r="BU830" i="1"/>
  <c r="BS830" i="1"/>
  <c r="BU834" i="1"/>
  <c r="BS834" i="1"/>
  <c r="BU853" i="1"/>
  <c r="BS853" i="1"/>
  <c r="BU881" i="1"/>
  <c r="BS881" i="1"/>
  <c r="BU914" i="1"/>
  <c r="BS914" i="1"/>
  <c r="BS918" i="1"/>
  <c r="BU692" i="1"/>
  <c r="BS692" i="1"/>
  <c r="BU714" i="1"/>
  <c r="BS714" i="1"/>
  <c r="BU724" i="1"/>
  <c r="BS724" i="1"/>
  <c r="BU797" i="1"/>
  <c r="BS797" i="1"/>
  <c r="BS832" i="1"/>
  <c r="BU832" i="1"/>
  <c r="BU857" i="1"/>
  <c r="BS857" i="1"/>
  <c r="BU885" i="1"/>
  <c r="BS885" i="1"/>
  <c r="BU889" i="1"/>
  <c r="BS889" i="1"/>
  <c r="BS912" i="1"/>
  <c r="BU912" i="1"/>
  <c r="BU967" i="1"/>
  <c r="BS967" i="1"/>
  <c r="BU969" i="1"/>
  <c r="BS969" i="1"/>
  <c r="BU1036" i="1"/>
  <c r="BS1036" i="1"/>
  <c r="BU1060" i="1"/>
  <c r="BS1060" i="1"/>
  <c r="BU1110" i="1"/>
  <c r="BS1110" i="1"/>
  <c r="BU1114" i="1"/>
  <c r="BS1114" i="1"/>
  <c r="BU1170" i="1"/>
  <c r="BS1170" i="1"/>
  <c r="BS661" i="1"/>
  <c r="BS699" i="1"/>
  <c r="BS799" i="1"/>
  <c r="BS816" i="1"/>
  <c r="BU816" i="1"/>
  <c r="BS818" i="1"/>
  <c r="BU868" i="1"/>
  <c r="BS868" i="1"/>
  <c r="BU945" i="1"/>
  <c r="BS945" i="1"/>
  <c r="BS988" i="1"/>
  <c r="BU994" i="1"/>
  <c r="BS994" i="1"/>
  <c r="BU836" i="1"/>
  <c r="BS836" i="1"/>
  <c r="BU900" i="1"/>
  <c r="BS900" i="1"/>
  <c r="BU916" i="1"/>
  <c r="BS916" i="1"/>
  <c r="BU929" i="1"/>
  <c r="BS929" i="1"/>
  <c r="BU1155" i="1"/>
  <c r="BS1155" i="1"/>
  <c r="BU983" i="1"/>
  <c r="BS983" i="1"/>
  <c r="BU1103" i="1"/>
  <c r="BS1103" i="1"/>
  <c r="BU1134" i="1"/>
  <c r="BS1134" i="1"/>
  <c r="BU1206" i="1"/>
  <c r="BS1206" i="1"/>
  <c r="BS1289" i="1"/>
  <c r="BU1289" i="1"/>
  <c r="BU1291" i="1"/>
  <c r="BS1291" i="1"/>
  <c r="BU1299" i="1"/>
  <c r="BS1299" i="1"/>
  <c r="BU1317" i="1"/>
  <c r="BS1317" i="1"/>
  <c r="BS854" i="1"/>
  <c r="BU964" i="1"/>
  <c r="BS964" i="1"/>
  <c r="BS974" i="1"/>
  <c r="BU1014" i="1"/>
  <c r="BS1014" i="1"/>
  <c r="BU1018" i="1"/>
  <c r="BS1018" i="1"/>
  <c r="BS1031" i="1"/>
  <c r="BU1050" i="1"/>
  <c r="BS1050" i="1"/>
  <c r="BU1054" i="1"/>
  <c r="BS1054" i="1"/>
  <c r="BS1069" i="1"/>
  <c r="BU1069" i="1"/>
  <c r="BS1105" i="1"/>
  <c r="BS1172" i="1"/>
  <c r="BU1272" i="1"/>
  <c r="BS1272" i="1"/>
  <c r="BU1492" i="1"/>
  <c r="BS1492" i="1"/>
  <c r="BU788" i="1"/>
  <c r="BS788" i="1"/>
  <c r="BS835" i="1"/>
  <c r="BS870" i="1"/>
  <c r="BS886" i="1"/>
  <c r="BS899" i="1"/>
  <c r="BS915" i="1"/>
  <c r="BU1016" i="1"/>
  <c r="BS1016" i="1"/>
  <c r="BU1073" i="1"/>
  <c r="BS1073" i="1"/>
  <c r="BS1117" i="1"/>
  <c r="BU1117" i="1"/>
  <c r="BU1132" i="1"/>
  <c r="BS1132" i="1"/>
  <c r="BU1148" i="1"/>
  <c r="BS1148" i="1"/>
  <c r="BU1150" i="1"/>
  <c r="BS1150" i="1"/>
  <c r="BU1156" i="1"/>
  <c r="BS1156" i="1"/>
  <c r="BU948" i="1"/>
  <c r="BS948" i="1"/>
  <c r="BS1111" i="1"/>
  <c r="BU1111" i="1"/>
  <c r="BU1390" i="1"/>
  <c r="BS1390" i="1"/>
  <c r="BU1462" i="1"/>
  <c r="BS1462" i="1"/>
  <c r="BS862" i="1"/>
  <c r="BU935" i="1"/>
  <c r="BS935" i="1"/>
  <c r="BU1005" i="1"/>
  <c r="BS1005" i="1"/>
  <c r="BS1020" i="1"/>
  <c r="BS1115" i="1"/>
  <c r="BU1115" i="1"/>
  <c r="BU1254" i="1"/>
  <c r="BS1254" i="1"/>
  <c r="BU1267" i="1"/>
  <c r="BS1267" i="1"/>
  <c r="BU1282" i="1"/>
  <c r="BS1282" i="1"/>
  <c r="BU1433" i="1"/>
  <c r="BS1433" i="1"/>
  <c r="BS1360" i="1"/>
  <c r="BU1360" i="1"/>
  <c r="BU1388" i="1"/>
  <c r="BS1388" i="1"/>
  <c r="BU980" i="1"/>
  <c r="BS980" i="1"/>
  <c r="BS1331" i="1"/>
  <c r="BU1331" i="1"/>
  <c r="BU1364" i="1"/>
  <c r="BS1364" i="1"/>
  <c r="BU932" i="1"/>
  <c r="BS932" i="1"/>
  <c r="BU1143" i="1"/>
  <c r="BS1143" i="1"/>
  <c r="BU1339" i="1"/>
  <c r="BS1339" i="1"/>
  <c r="BU1347" i="1"/>
  <c r="BS1347" i="1"/>
  <c r="BU820" i="1"/>
  <c r="BS820" i="1"/>
  <c r="BU919" i="1"/>
  <c r="BS919" i="1"/>
  <c r="BU984" i="1"/>
  <c r="BS984" i="1"/>
  <c r="BU1030" i="1"/>
  <c r="BS1030" i="1"/>
  <c r="BU1034" i="1"/>
  <c r="BS1034" i="1"/>
  <c r="BU1057" i="1"/>
  <c r="BS1057" i="1"/>
  <c r="BU1159" i="1"/>
  <c r="BS1159" i="1"/>
  <c r="BS1175" i="1"/>
  <c r="BU1175" i="1"/>
  <c r="BU801" i="1"/>
  <c r="BS801" i="1"/>
  <c r="BU893" i="1"/>
  <c r="BS893" i="1"/>
  <c r="BU1055" i="1"/>
  <c r="BS1055" i="1"/>
  <c r="BU1078" i="1"/>
  <c r="BS1078" i="1"/>
  <c r="BU1100" i="1"/>
  <c r="BS1100" i="1"/>
  <c r="BU1127" i="1"/>
  <c r="BS1127" i="1"/>
  <c r="BS1133" i="1"/>
  <c r="BU1133" i="1"/>
  <c r="BU1139" i="1"/>
  <c r="BS1139" i="1"/>
  <c r="BS1157" i="1"/>
  <c r="BU1157" i="1"/>
  <c r="BS1227" i="1"/>
  <c r="BU1227" i="1"/>
  <c r="BU1229" i="1"/>
  <c r="BS1229" i="1"/>
  <c r="BS861" i="1"/>
  <c r="BS958" i="1"/>
  <c r="BS965" i="1"/>
  <c r="BS975" i="1"/>
  <c r="BU1049" i="1"/>
  <c r="BS1049" i="1"/>
  <c r="BU1068" i="1"/>
  <c r="BS1068" i="1"/>
  <c r="BU1164" i="1"/>
  <c r="BS1164" i="1"/>
  <c r="BU1168" i="1"/>
  <c r="BS1168" i="1"/>
  <c r="BS1179" i="1"/>
  <c r="BU1179" i="1"/>
  <c r="BU1181" i="1"/>
  <c r="BS1181" i="1"/>
  <c r="BU1202" i="1"/>
  <c r="BS1202" i="1"/>
  <c r="BU1225" i="1"/>
  <c r="BS1225" i="1"/>
  <c r="BS1250" i="1"/>
  <c r="BU1250" i="1"/>
  <c r="BU1276" i="1"/>
  <c r="BS1276" i="1"/>
  <c r="BU1352" i="1"/>
  <c r="BS1352" i="1"/>
  <c r="BU1382" i="1"/>
  <c r="BS1382" i="1"/>
  <c r="BU1467" i="1"/>
  <c r="BS1467" i="1"/>
  <c r="BU1514" i="1"/>
  <c r="BS1514" i="1"/>
  <c r="BU1524" i="1"/>
  <c r="BS1524" i="1"/>
  <c r="BU1574" i="1"/>
  <c r="BS1574" i="1"/>
  <c r="BU1751" i="1"/>
  <c r="BS1751" i="1"/>
  <c r="BU1122" i="1"/>
  <c r="BS1122" i="1"/>
  <c r="BU1218" i="1"/>
  <c r="BS1218" i="1"/>
  <c r="BS1305" i="1"/>
  <c r="BU1305" i="1"/>
  <c r="BS1437" i="1"/>
  <c r="BU1437" i="1"/>
  <c r="BU1470" i="1"/>
  <c r="BS1470" i="1"/>
  <c r="BU1591" i="1"/>
  <c r="BS1591" i="1"/>
  <c r="BU1161" i="1"/>
  <c r="BS1161" i="1"/>
  <c r="BU1174" i="1"/>
  <c r="BS1174" i="1"/>
  <c r="BS1191" i="1"/>
  <c r="BU1193" i="1"/>
  <c r="BS1193" i="1"/>
  <c r="BS1241" i="1"/>
  <c r="BU1241" i="1"/>
  <c r="BU1307" i="1"/>
  <c r="BS1307" i="1"/>
  <c r="BS1328" i="1"/>
  <c r="BU1328" i="1"/>
  <c r="BU1349" i="1"/>
  <c r="BS1349" i="1"/>
  <c r="BU1759" i="1"/>
  <c r="BS1759" i="1"/>
  <c r="BS1000" i="1"/>
  <c r="BS1006" i="1"/>
  <c r="BS1011" i="1"/>
  <c r="BS1022" i="1"/>
  <c r="BS1027" i="1"/>
  <c r="BS1038" i="1"/>
  <c r="BS1043" i="1"/>
  <c r="BS1046" i="1"/>
  <c r="BS1062" i="1"/>
  <c r="BS1065" i="1"/>
  <c r="BS1081" i="1"/>
  <c r="BS1086" i="1"/>
  <c r="BS1091" i="1"/>
  <c r="BS1094" i="1"/>
  <c r="BS1097" i="1"/>
  <c r="BS1102" i="1"/>
  <c r="BS1107" i="1"/>
  <c r="BS1136" i="1"/>
  <c r="BS1152" i="1"/>
  <c r="BS1195" i="1"/>
  <c r="BU1195" i="1"/>
  <c r="BU1368" i="1"/>
  <c r="BS1368" i="1"/>
  <c r="BU1468" i="1"/>
  <c r="BS1468" i="1"/>
  <c r="BU1684" i="1"/>
  <c r="BS1684" i="1"/>
  <c r="BU1129" i="1"/>
  <c r="BS1129" i="1"/>
  <c r="BU1165" i="1"/>
  <c r="BS1165" i="1"/>
  <c r="BU1180" i="1"/>
  <c r="BS1180" i="1"/>
  <c r="BU1184" i="1"/>
  <c r="BS1184" i="1"/>
  <c r="BU1222" i="1"/>
  <c r="BS1222" i="1"/>
  <c r="BU1232" i="1"/>
  <c r="BS1232" i="1"/>
  <c r="BS1249" i="1"/>
  <c r="BU1249" i="1"/>
  <c r="BU1251" i="1"/>
  <c r="BS1251" i="1"/>
  <c r="BU1264" i="1"/>
  <c r="BS1264" i="1"/>
  <c r="BS1273" i="1"/>
  <c r="BU1273" i="1"/>
  <c r="BU1286" i="1"/>
  <c r="BS1286" i="1"/>
  <c r="BU1334" i="1"/>
  <c r="BS1334" i="1"/>
  <c r="BU1353" i="1"/>
  <c r="BS1353" i="1"/>
  <c r="BU1446" i="1"/>
  <c r="BS1446" i="1"/>
  <c r="BU1700" i="1"/>
  <c r="BS1700" i="1"/>
  <c r="BU1145" i="1"/>
  <c r="BS1145" i="1"/>
  <c r="BU1154" i="1"/>
  <c r="BS1154" i="1"/>
  <c r="BU1228" i="1"/>
  <c r="BS1228" i="1"/>
  <c r="BU1275" i="1"/>
  <c r="BS1275" i="1"/>
  <c r="BU1355" i="1"/>
  <c r="BS1355" i="1"/>
  <c r="BU1403" i="1"/>
  <c r="BS1403" i="1"/>
  <c r="BU1419" i="1"/>
  <c r="BS1419" i="1"/>
  <c r="BU1430" i="1"/>
  <c r="BS1430" i="1"/>
  <c r="BU1712" i="1"/>
  <c r="BS1712" i="1"/>
  <c r="BU1714" i="1"/>
  <c r="BS1714" i="1"/>
  <c r="BU1716" i="1"/>
  <c r="BS1716" i="1"/>
  <c r="BS1032" i="1"/>
  <c r="BS1051" i="1"/>
  <c r="BS1056" i="1"/>
  <c r="BU1186" i="1"/>
  <c r="BS1186" i="1"/>
  <c r="BU1234" i="1"/>
  <c r="BS1234" i="1"/>
  <c r="BU1292" i="1"/>
  <c r="BS1292" i="1"/>
  <c r="BS1330" i="1"/>
  <c r="BU1342" i="1"/>
  <c r="BS1342" i="1"/>
  <c r="BU1138" i="1"/>
  <c r="BS1138" i="1"/>
  <c r="BU1209" i="1"/>
  <c r="BS1209" i="1"/>
  <c r="BS1253" i="1"/>
  <c r="BU1253" i="1"/>
  <c r="BU1300" i="1"/>
  <c r="BS1300" i="1"/>
  <c r="BS1302" i="1"/>
  <c r="BU1314" i="1"/>
  <c r="BS1314" i="1"/>
  <c r="BS1336" i="1"/>
  <c r="BU1385" i="1"/>
  <c r="BS1385" i="1"/>
  <c r="BU1398" i="1"/>
  <c r="BS1398" i="1"/>
  <c r="BU1158" i="1"/>
  <c r="BS1158" i="1"/>
  <c r="BS1211" i="1"/>
  <c r="BU1211" i="1"/>
  <c r="BU1213" i="1"/>
  <c r="BS1213" i="1"/>
  <c r="BU1387" i="1"/>
  <c r="BS1387" i="1"/>
  <c r="BU1508" i="1"/>
  <c r="BS1508" i="1"/>
  <c r="BU1523" i="1"/>
  <c r="BS1523" i="1"/>
  <c r="BU1010" i="1"/>
  <c r="BS1010" i="1"/>
  <c r="BU1026" i="1"/>
  <c r="BS1026" i="1"/>
  <c r="BU1042" i="1"/>
  <c r="BS1042" i="1"/>
  <c r="BU1090" i="1"/>
  <c r="BS1090" i="1"/>
  <c r="BU1106" i="1"/>
  <c r="BS1106" i="1"/>
  <c r="BU1116" i="1"/>
  <c r="BS1116" i="1"/>
  <c r="BU1238" i="1"/>
  <c r="BS1238" i="1"/>
  <c r="BU1304" i="1"/>
  <c r="BS1304" i="1"/>
  <c r="BU1363" i="1"/>
  <c r="BS1363" i="1"/>
  <c r="BS1373" i="1"/>
  <c r="BU1373" i="1"/>
  <c r="BU1393" i="1"/>
  <c r="BS1393" i="1"/>
  <c r="BU1521" i="1"/>
  <c r="BS1521" i="1"/>
  <c r="BS909" i="1"/>
  <c r="BS925" i="1"/>
  <c r="BS941" i="1"/>
  <c r="BS957" i="1"/>
  <c r="BS973" i="1"/>
  <c r="BS989" i="1"/>
  <c r="BU1058" i="1"/>
  <c r="BS1058" i="1"/>
  <c r="BS1140" i="1"/>
  <c r="BS1160" i="1"/>
  <c r="BU1190" i="1"/>
  <c r="BS1190" i="1"/>
  <c r="BU1200" i="1"/>
  <c r="BS1200" i="1"/>
  <c r="BU1259" i="1"/>
  <c r="BS1259" i="1"/>
  <c r="BS1283" i="1"/>
  <c r="BS1327" i="1"/>
  <c r="BU1350" i="1"/>
  <c r="BS1350" i="1"/>
  <c r="BS1527" i="1"/>
  <c r="BU1527" i="1"/>
  <c r="BU1607" i="1"/>
  <c r="BS1607" i="1"/>
  <c r="BU1660" i="1"/>
  <c r="BS1660" i="1"/>
  <c r="BU1074" i="1"/>
  <c r="BS1074" i="1"/>
  <c r="BS1128" i="1"/>
  <c r="BU1142" i="1"/>
  <c r="BS1142" i="1"/>
  <c r="BU1177" i="1"/>
  <c r="BS1177" i="1"/>
  <c r="BS1192" i="1"/>
  <c r="BS1194" i="1"/>
  <c r="BU1196" i="1"/>
  <c r="BS1196" i="1"/>
  <c r="BS1261" i="1"/>
  <c r="BU1318" i="1"/>
  <c r="BS1318" i="1"/>
  <c r="BU1369" i="1"/>
  <c r="BS1369" i="1"/>
  <c r="BU1371" i="1"/>
  <c r="BS1371" i="1"/>
  <c r="BS1400" i="1"/>
  <c r="BU1658" i="1"/>
  <c r="BS1658" i="1"/>
  <c r="BU1310" i="1"/>
  <c r="BS1310" i="1"/>
  <c r="BU1323" i="1"/>
  <c r="BS1323" i="1"/>
  <c r="BU1345" i="1"/>
  <c r="BS1345" i="1"/>
  <c r="BU1417" i="1"/>
  <c r="BS1417" i="1"/>
  <c r="BU1564" i="1"/>
  <c r="BS1564" i="1"/>
  <c r="BU1568" i="1"/>
  <c r="BS1568" i="1"/>
  <c r="BU1616" i="1"/>
  <c r="BS1616" i="1"/>
  <c r="BU1409" i="1"/>
  <c r="BS1409" i="1"/>
  <c r="BU1532" i="1"/>
  <c r="BS1532" i="1"/>
  <c r="BU1297" i="1"/>
  <c r="BS1297" i="1"/>
  <c r="BU1404" i="1"/>
  <c r="BS1404" i="1"/>
  <c r="BU1406" i="1"/>
  <c r="BS1406" i="1"/>
  <c r="BU1494" i="1"/>
  <c r="BS1494" i="1"/>
  <c r="BU1600" i="1"/>
  <c r="BS1600" i="1"/>
  <c r="BU1664" i="1"/>
  <c r="BS1664" i="1"/>
  <c r="BU1246" i="1"/>
  <c r="BS1246" i="1"/>
  <c r="BU1337" i="1"/>
  <c r="BS1337" i="1"/>
  <c r="BU1425" i="1"/>
  <c r="BS1425" i="1"/>
  <c r="BU1435" i="1"/>
  <c r="BS1435" i="1"/>
  <c r="BU1449" i="1"/>
  <c r="BS1449" i="1"/>
  <c r="BU1476" i="1"/>
  <c r="BS1476" i="1"/>
  <c r="BS1543" i="1"/>
  <c r="BU1543" i="1"/>
  <c r="BU1732" i="1"/>
  <c r="BS1732" i="1"/>
  <c r="BS1171" i="1"/>
  <c r="BS1187" i="1"/>
  <c r="BS1203" i="1"/>
  <c r="BS1219" i="1"/>
  <c r="BS1235" i="1"/>
  <c r="BU1262" i="1"/>
  <c r="BS1262" i="1"/>
  <c r="BS1309" i="1"/>
  <c r="BU1332" i="1"/>
  <c r="BS1332" i="1"/>
  <c r="BS1344" i="1"/>
  <c r="BS1366" i="1"/>
  <c r="BS1552" i="1"/>
  <c r="BU1644" i="1"/>
  <c r="BS1644" i="1"/>
  <c r="BU1294" i="1"/>
  <c r="BS1294" i="1"/>
  <c r="BU1361" i="1"/>
  <c r="BS1361" i="1"/>
  <c r="BU1451" i="1"/>
  <c r="BS1451" i="1"/>
  <c r="BU1465" i="1"/>
  <c r="BS1465" i="1"/>
  <c r="BU1482" i="1"/>
  <c r="BS1482" i="1"/>
  <c r="BU1489" i="1"/>
  <c r="BS1489" i="1"/>
  <c r="BU1500" i="1"/>
  <c r="BS1500" i="1"/>
  <c r="BU1746" i="1"/>
  <c r="BS1746" i="1"/>
  <c r="BU1748" i="1"/>
  <c r="BS1748" i="1"/>
  <c r="BU1783" i="1"/>
  <c r="BS1783" i="1"/>
  <c r="BU1799" i="1"/>
  <c r="BS1799" i="1"/>
  <c r="BU1278" i="1"/>
  <c r="BS1278" i="1"/>
  <c r="BS1311" i="1"/>
  <c r="BS1346" i="1"/>
  <c r="BU1420" i="1"/>
  <c r="BS1420" i="1"/>
  <c r="BU1422" i="1"/>
  <c r="BS1422" i="1"/>
  <c r="BU1522" i="1"/>
  <c r="BS1522" i="1"/>
  <c r="BU1604" i="1"/>
  <c r="BS1604" i="1"/>
  <c r="BU1695" i="1"/>
  <c r="BS1695" i="1"/>
  <c r="BS1697" i="1"/>
  <c r="BU1744" i="1"/>
  <c r="BS1744" i="1"/>
  <c r="BS1793" i="1"/>
  <c r="BU1243" i="1"/>
  <c r="BS1243" i="1"/>
  <c r="BS1341" i="1"/>
  <c r="BU1377" i="1"/>
  <c r="BS1377" i="1"/>
  <c r="BS1427" i="1"/>
  <c r="BU1441" i="1"/>
  <c r="BS1441" i="1"/>
  <c r="BS1540" i="1"/>
  <c r="BS1119" i="1"/>
  <c r="BS1135" i="1"/>
  <c r="BS1151" i="1"/>
  <c r="BS1167" i="1"/>
  <c r="BS1183" i="1"/>
  <c r="BS1199" i="1"/>
  <c r="BS1215" i="1"/>
  <c r="BS1231" i="1"/>
  <c r="BS1248" i="1"/>
  <c r="BS1270" i="1"/>
  <c r="BU1326" i="1"/>
  <c r="BS1326" i="1"/>
  <c r="BU1358" i="1"/>
  <c r="BS1358" i="1"/>
  <c r="BU1473" i="1"/>
  <c r="BS1473" i="1"/>
  <c r="BU1556" i="1"/>
  <c r="BS1556" i="1"/>
  <c r="BU1628" i="1"/>
  <c r="BS1628" i="1"/>
  <c r="BU1655" i="1"/>
  <c r="BS1655" i="1"/>
  <c r="BU1764" i="1"/>
  <c r="BS1764" i="1"/>
  <c r="BU1372" i="1"/>
  <c r="BS1372" i="1"/>
  <c r="BU1401" i="1"/>
  <c r="BS1401" i="1"/>
  <c r="BU1457" i="1"/>
  <c r="BS1457" i="1"/>
  <c r="BU1575" i="1"/>
  <c r="BS1575" i="1"/>
  <c r="BU1682" i="1"/>
  <c r="BS1682" i="1"/>
  <c r="BS1240" i="1"/>
  <c r="BU1313" i="1"/>
  <c r="BS1313" i="1"/>
  <c r="BU1374" i="1"/>
  <c r="BS1374" i="1"/>
  <c r="BU1436" i="1"/>
  <c r="BS1436" i="1"/>
  <c r="BU1438" i="1"/>
  <c r="BS1438" i="1"/>
  <c r="BS1537" i="1"/>
  <c r="BU1778" i="1"/>
  <c r="BS1778" i="1"/>
  <c r="BU1452" i="1"/>
  <c r="BS1452" i="1"/>
  <c r="BU1454" i="1"/>
  <c r="BS1454" i="1"/>
  <c r="BU1553" i="1"/>
  <c r="BS1553" i="1"/>
  <c r="BU1721" i="1"/>
  <c r="BS1721" i="1"/>
  <c r="BU1727" i="1"/>
  <c r="BS1727" i="1"/>
  <c r="BS1729" i="1"/>
  <c r="BU1776" i="1"/>
  <c r="BS1776" i="1"/>
  <c r="BU1584" i="1"/>
  <c r="BS1584" i="1"/>
  <c r="BU1612" i="1"/>
  <c r="BS1612" i="1"/>
  <c r="BU1689" i="1"/>
  <c r="BS1689" i="1"/>
  <c r="BU1706" i="1"/>
  <c r="BS1706" i="1"/>
  <c r="BU1708" i="1"/>
  <c r="BS1708" i="1"/>
  <c r="BU1719" i="1"/>
  <c r="BS1719" i="1"/>
  <c r="BU1738" i="1"/>
  <c r="BS1738" i="1"/>
  <c r="BU1740" i="1"/>
  <c r="BS1740" i="1"/>
  <c r="BU1545" i="1"/>
  <c r="BS1545" i="1"/>
  <c r="BU1805" i="1"/>
  <c r="BS1805" i="1"/>
  <c r="BU1519" i="1"/>
  <c r="BS1519" i="1"/>
  <c r="BU1559" i="1"/>
  <c r="BS1559" i="1"/>
  <c r="BU1570" i="1"/>
  <c r="BS1570" i="1"/>
  <c r="BU1577" i="1"/>
  <c r="BS1577" i="1"/>
  <c r="BU1623" i="1"/>
  <c r="BS1623" i="1"/>
  <c r="BU1639" i="1"/>
  <c r="BS1639" i="1"/>
  <c r="BU1671" i="1"/>
  <c r="BS1671" i="1"/>
  <c r="BU1803" i="1"/>
  <c r="BU1503" i="1"/>
  <c r="BS1503" i="1"/>
  <c r="BU1529" i="1"/>
  <c r="BS1529" i="1"/>
  <c r="BU1593" i="1"/>
  <c r="BS1593" i="1"/>
  <c r="BU1632" i="1"/>
  <c r="BS1632" i="1"/>
  <c r="BU1648" i="1"/>
  <c r="BS1648" i="1"/>
  <c r="BU1767" i="1"/>
  <c r="BS1767" i="1"/>
  <c r="BU1782" i="1"/>
  <c r="BS1782" i="1"/>
  <c r="BU1609" i="1"/>
  <c r="BS1609" i="1"/>
  <c r="BU1673" i="1"/>
  <c r="BS1673" i="1"/>
  <c r="BU1690" i="1"/>
  <c r="BS1690" i="1"/>
  <c r="BU1692" i="1"/>
  <c r="BS1692" i="1"/>
  <c r="BU1703" i="1"/>
  <c r="BS1703" i="1"/>
  <c r="BU1735" i="1"/>
  <c r="BS1735" i="1"/>
  <c r="BU1750" i="1"/>
  <c r="BS1750" i="1"/>
  <c r="BU1786" i="1"/>
  <c r="BS1786" i="1"/>
  <c r="BU1788" i="1"/>
  <c r="BS1788" i="1"/>
  <c r="BU1484" i="1"/>
  <c r="BS1484" i="1"/>
  <c r="BU1516" i="1"/>
  <c r="BS1516" i="1"/>
  <c r="BU1561" i="1"/>
  <c r="BS1561" i="1"/>
  <c r="BS1588" i="1"/>
  <c r="BU1625" i="1"/>
  <c r="BS1625" i="1"/>
  <c r="BU1634" i="1"/>
  <c r="BS1634" i="1"/>
  <c r="BU1641" i="1"/>
  <c r="BS1641" i="1"/>
  <c r="BU1679" i="1"/>
  <c r="BS1679" i="1"/>
  <c r="BU1696" i="1"/>
  <c r="BS1696" i="1"/>
  <c r="BS1718" i="1"/>
  <c r="BU1754" i="1"/>
  <c r="BS1754" i="1"/>
  <c r="BU1756" i="1"/>
  <c r="BS1756" i="1"/>
  <c r="BU1583" i="1"/>
  <c r="BS1583" i="1"/>
  <c r="BU1705" i="1"/>
  <c r="BS1705" i="1"/>
  <c r="BU1722" i="1"/>
  <c r="BS1722" i="1"/>
  <c r="BU1724" i="1"/>
  <c r="BS1724" i="1"/>
  <c r="BU1760" i="1"/>
  <c r="BS1760" i="1"/>
  <c r="BU1792" i="1"/>
  <c r="BS1792" i="1"/>
  <c r="BU1551" i="1"/>
  <c r="BS1551" i="1"/>
  <c r="BS1585" i="1"/>
  <c r="BU1599" i="1"/>
  <c r="BS1599" i="1"/>
  <c r="BS1620" i="1"/>
  <c r="BS1636" i="1"/>
  <c r="BU1657" i="1"/>
  <c r="BS1657" i="1"/>
  <c r="BS1668" i="1"/>
  <c r="BU1698" i="1"/>
  <c r="BS1698" i="1"/>
  <c r="BU1711" i="1"/>
  <c r="BS1711" i="1"/>
  <c r="BU1728" i="1"/>
  <c r="BS1728" i="1"/>
  <c r="BU1762" i="1"/>
  <c r="BS1762" i="1"/>
  <c r="BS1777" i="1"/>
  <c r="BU1794" i="1"/>
  <c r="BS1794" i="1"/>
  <c r="BS1533" i="1"/>
  <c r="BS1590" i="1"/>
  <c r="BS1601" i="1"/>
  <c r="BU1615" i="1"/>
  <c r="BS1615" i="1"/>
  <c r="BS1713" i="1"/>
  <c r="BU1730" i="1"/>
  <c r="BS1730" i="1"/>
  <c r="BS1745" i="1"/>
  <c r="BU1481" i="1"/>
  <c r="BS1481" i="1"/>
  <c r="BU1513" i="1"/>
  <c r="BS1513" i="1"/>
  <c r="BU1567" i="1"/>
  <c r="BS1567" i="1"/>
  <c r="BU1578" i="1"/>
  <c r="BS1578" i="1"/>
  <c r="BU1663" i="1"/>
  <c r="BS1663" i="1"/>
  <c r="BU1798" i="1"/>
  <c r="BS1798" i="1"/>
  <c r="BU1497" i="1"/>
  <c r="BS1497" i="1"/>
  <c r="BS1558" i="1"/>
  <c r="BU1594" i="1"/>
  <c r="BS1594" i="1"/>
  <c r="BS1622" i="1"/>
  <c r="BS1638" i="1"/>
  <c r="BS1652" i="1"/>
  <c r="BS1665" i="1"/>
  <c r="BS1670" i="1"/>
  <c r="BU1802" i="1"/>
  <c r="BS1802" i="1"/>
  <c r="BU1804" i="1"/>
  <c r="BS1804" i="1"/>
  <c r="BU1580" i="1"/>
  <c r="BS1580" i="1"/>
  <c r="BU1610" i="1"/>
  <c r="BS1610" i="1"/>
  <c r="BU1674" i="1"/>
  <c r="BS1674" i="1"/>
  <c r="BU1676" i="1"/>
  <c r="BS1676" i="1"/>
  <c r="BU1687" i="1"/>
  <c r="BS1687" i="1"/>
  <c r="BU1766" i="1"/>
  <c r="BS1766" i="1"/>
  <c r="BU1808" i="1"/>
  <c r="BS1808" i="1"/>
  <c r="BS1478" i="1"/>
  <c r="BS1510" i="1"/>
  <c r="BU1535" i="1"/>
  <c r="BS1535" i="1"/>
  <c r="BU1548" i="1"/>
  <c r="BS1548" i="1"/>
  <c r="BU1562" i="1"/>
  <c r="BS1562" i="1"/>
  <c r="BU1596" i="1"/>
  <c r="BS1596" i="1"/>
  <c r="BU1626" i="1"/>
  <c r="BS1626" i="1"/>
  <c r="BU1642" i="1"/>
  <c r="BS1642" i="1"/>
  <c r="BU1680" i="1"/>
  <c r="BS1680" i="1"/>
  <c r="BS1702" i="1"/>
  <c r="BU1734" i="1"/>
  <c r="BS1734" i="1"/>
  <c r="BU1770" i="1"/>
  <c r="BS1770" i="1"/>
  <c r="BU1772" i="1"/>
  <c r="BS1772" i="1"/>
  <c r="BU1810" i="1"/>
  <c r="BS1810" i="1"/>
  <c r="BS1677" i="1"/>
  <c r="BS1693" i="1"/>
  <c r="BS1709" i="1"/>
  <c r="BS1725" i="1"/>
  <c r="BS1741" i="1"/>
  <c r="BS1757" i="1"/>
  <c r="BS1773" i="1"/>
  <c r="BS1789" i="1"/>
  <c r="BS1737" i="1"/>
  <c r="BS1753" i="1"/>
  <c r="BS1769" i="1"/>
  <c r="BS1785" i="1"/>
  <c r="BS1801" i="1"/>
  <c r="BS1743" i="1"/>
  <c r="BS1775" i="1"/>
  <c r="BS1791" i="1"/>
  <c r="BS1807" i="1"/>
  <c r="L3" i="1"/>
  <c r="I5" i="1"/>
  <c r="AB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106" i="1"/>
  <c r="E106" i="1" s="1"/>
  <c r="D107" i="1"/>
  <c r="E107" i="1" s="1"/>
  <c r="D108" i="1"/>
  <c r="E108" i="1" s="1"/>
  <c r="D109" i="1"/>
  <c r="E109" i="1" s="1"/>
  <c r="D110" i="1"/>
  <c r="E110" i="1" s="1"/>
  <c r="D111" i="1"/>
  <c r="E111" i="1" s="1"/>
  <c r="D112" i="1"/>
  <c r="E112" i="1" s="1"/>
  <c r="D113" i="1"/>
  <c r="E113" i="1" s="1"/>
  <c r="D114" i="1"/>
  <c r="E114" i="1" s="1"/>
  <c r="D115" i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D123" i="1"/>
  <c r="E123" i="1" s="1"/>
  <c r="D124" i="1"/>
  <c r="E124" i="1" s="1"/>
  <c r="D125" i="1"/>
  <c r="E125" i="1" s="1"/>
  <c r="D126" i="1"/>
  <c r="E126" i="1" s="1"/>
  <c r="D127" i="1"/>
  <c r="E127" i="1" s="1"/>
  <c r="D128" i="1"/>
  <c r="E128" i="1" s="1"/>
  <c r="D129" i="1"/>
  <c r="E129" i="1" s="1"/>
  <c r="D130" i="1"/>
  <c r="E130" i="1" s="1"/>
  <c r="D131" i="1"/>
  <c r="E131" i="1" s="1"/>
  <c r="D132" i="1"/>
  <c r="E132" i="1" s="1"/>
  <c r="D133" i="1"/>
  <c r="E133" i="1" s="1"/>
  <c r="D134" i="1"/>
  <c r="E134" i="1" s="1"/>
  <c r="D135" i="1"/>
  <c r="E135" i="1" s="1"/>
  <c r="D136" i="1"/>
  <c r="E136" i="1" s="1"/>
  <c r="D137" i="1"/>
  <c r="E137" i="1" s="1"/>
  <c r="D138" i="1"/>
  <c r="E138" i="1" s="1"/>
  <c r="D139" i="1"/>
  <c r="E139" i="1" s="1"/>
  <c r="D140" i="1"/>
  <c r="E140" i="1" s="1"/>
  <c r="D141" i="1"/>
  <c r="E141" i="1" s="1"/>
  <c r="D142" i="1"/>
  <c r="E142" i="1" s="1"/>
  <c r="D143" i="1"/>
  <c r="E143" i="1" s="1"/>
  <c r="D144" i="1"/>
  <c r="E144" i="1" s="1"/>
  <c r="D145" i="1"/>
  <c r="E145" i="1" s="1"/>
  <c r="D146" i="1"/>
  <c r="E146" i="1" s="1"/>
  <c r="D147" i="1"/>
  <c r="E147" i="1" s="1"/>
  <c r="D148" i="1"/>
  <c r="E148" i="1" s="1"/>
  <c r="D149" i="1"/>
  <c r="E149" i="1" s="1"/>
  <c r="D150" i="1"/>
  <c r="E150" i="1" s="1"/>
  <c r="D151" i="1"/>
  <c r="E151" i="1" s="1"/>
  <c r="D152" i="1"/>
  <c r="E152" i="1" s="1"/>
  <c r="D153" i="1"/>
  <c r="E153" i="1" s="1"/>
  <c r="D154" i="1"/>
  <c r="E154" i="1" s="1"/>
  <c r="D155" i="1"/>
  <c r="E155" i="1" s="1"/>
  <c r="D156" i="1"/>
  <c r="E156" i="1" s="1"/>
  <c r="D157" i="1"/>
  <c r="E157" i="1" s="1"/>
  <c r="D158" i="1"/>
  <c r="E158" i="1" s="1"/>
  <c r="D159" i="1"/>
  <c r="E159" i="1" s="1"/>
  <c r="D160" i="1"/>
  <c r="E160" i="1" s="1"/>
  <c r="D161" i="1"/>
  <c r="E161" i="1" s="1"/>
  <c r="D162" i="1"/>
  <c r="E162" i="1" s="1"/>
  <c r="D163" i="1"/>
  <c r="E163" i="1" s="1"/>
  <c r="D164" i="1"/>
  <c r="E164" i="1" s="1"/>
  <c r="D165" i="1"/>
  <c r="E165" i="1" s="1"/>
  <c r="D166" i="1"/>
  <c r="E166" i="1" s="1"/>
  <c r="D167" i="1"/>
  <c r="E167" i="1" s="1"/>
  <c r="D168" i="1"/>
  <c r="E168" i="1" s="1"/>
  <c r="D169" i="1"/>
  <c r="E169" i="1" s="1"/>
  <c r="D170" i="1"/>
  <c r="E170" i="1" s="1"/>
  <c r="D171" i="1"/>
  <c r="E171" i="1" s="1"/>
  <c r="D172" i="1"/>
  <c r="E172" i="1" s="1"/>
  <c r="D173" i="1"/>
  <c r="E173" i="1" s="1"/>
  <c r="D174" i="1"/>
  <c r="E174" i="1" s="1"/>
  <c r="D175" i="1"/>
  <c r="E175" i="1" s="1"/>
  <c r="D176" i="1"/>
  <c r="E176" i="1" s="1"/>
  <c r="D177" i="1"/>
  <c r="E177" i="1" s="1"/>
  <c r="D178" i="1"/>
  <c r="E178" i="1" s="1"/>
  <c r="D179" i="1"/>
  <c r="E179" i="1" s="1"/>
  <c r="D180" i="1"/>
  <c r="E180" i="1" s="1"/>
  <c r="D181" i="1"/>
  <c r="E181" i="1" s="1"/>
  <c r="D182" i="1"/>
  <c r="E182" i="1" s="1"/>
  <c r="D183" i="1"/>
  <c r="E183" i="1" s="1"/>
  <c r="D184" i="1"/>
  <c r="E184" i="1" s="1"/>
  <c r="D185" i="1"/>
  <c r="E185" i="1" s="1"/>
  <c r="D186" i="1"/>
  <c r="E186" i="1" s="1"/>
  <c r="D187" i="1"/>
  <c r="E187" i="1" s="1"/>
  <c r="D188" i="1"/>
  <c r="E188" i="1" s="1"/>
  <c r="D189" i="1"/>
  <c r="E189" i="1" s="1"/>
  <c r="D190" i="1"/>
  <c r="E190" i="1" s="1"/>
  <c r="D191" i="1"/>
  <c r="E191" i="1" s="1"/>
  <c r="D192" i="1"/>
  <c r="E192" i="1" s="1"/>
  <c r="D193" i="1"/>
  <c r="E193" i="1" s="1"/>
  <c r="D194" i="1"/>
  <c r="E194" i="1" s="1"/>
  <c r="D195" i="1"/>
  <c r="E195" i="1" s="1"/>
  <c r="D196" i="1"/>
  <c r="E196" i="1" s="1"/>
  <c r="D197" i="1"/>
  <c r="E197" i="1" s="1"/>
  <c r="D198" i="1"/>
  <c r="E198" i="1" s="1"/>
  <c r="D199" i="1"/>
  <c r="E199" i="1" s="1"/>
  <c r="D200" i="1"/>
  <c r="E200" i="1" s="1"/>
  <c r="D201" i="1"/>
  <c r="E201" i="1" s="1"/>
  <c r="D202" i="1"/>
  <c r="E202" i="1" s="1"/>
  <c r="D203" i="1"/>
  <c r="E203" i="1" s="1"/>
  <c r="D204" i="1"/>
  <c r="E204" i="1" s="1"/>
  <c r="D205" i="1"/>
  <c r="E205" i="1" s="1"/>
  <c r="D206" i="1"/>
  <c r="E206" i="1" s="1"/>
  <c r="D207" i="1"/>
  <c r="E207" i="1" s="1"/>
  <c r="D208" i="1"/>
  <c r="E208" i="1" s="1"/>
  <c r="D209" i="1"/>
  <c r="E209" i="1" s="1"/>
  <c r="D210" i="1"/>
  <c r="E210" i="1" s="1"/>
  <c r="D211" i="1"/>
  <c r="E211" i="1" s="1"/>
  <c r="D212" i="1"/>
  <c r="E212" i="1" s="1"/>
  <c r="D213" i="1"/>
  <c r="E213" i="1" s="1"/>
  <c r="D214" i="1"/>
  <c r="E214" i="1" s="1"/>
  <c r="D215" i="1"/>
  <c r="E215" i="1" s="1"/>
  <c r="D216" i="1"/>
  <c r="E216" i="1" s="1"/>
  <c r="D217" i="1"/>
  <c r="E217" i="1" s="1"/>
  <c r="D218" i="1"/>
  <c r="E218" i="1" s="1"/>
  <c r="D219" i="1"/>
  <c r="E219" i="1" s="1"/>
  <c r="D220" i="1"/>
  <c r="E220" i="1" s="1"/>
  <c r="D221" i="1"/>
  <c r="E221" i="1" s="1"/>
  <c r="D222" i="1"/>
  <c r="E222" i="1" s="1"/>
  <c r="D223" i="1"/>
  <c r="E223" i="1" s="1"/>
  <c r="D224" i="1"/>
  <c r="E224" i="1" s="1"/>
  <c r="D225" i="1"/>
  <c r="E225" i="1" s="1"/>
  <c r="D226" i="1"/>
  <c r="E226" i="1" s="1"/>
  <c r="D227" i="1"/>
  <c r="E227" i="1" s="1"/>
  <c r="D228" i="1"/>
  <c r="E228" i="1" s="1"/>
  <c r="D229" i="1"/>
  <c r="E229" i="1" s="1"/>
  <c r="D230" i="1"/>
  <c r="E230" i="1" s="1"/>
  <c r="D231" i="1"/>
  <c r="E231" i="1" s="1"/>
  <c r="D232" i="1"/>
  <c r="E232" i="1" s="1"/>
  <c r="D233" i="1"/>
  <c r="E233" i="1" s="1"/>
  <c r="D234" i="1"/>
  <c r="E234" i="1" s="1"/>
  <c r="D235" i="1"/>
  <c r="E235" i="1" s="1"/>
  <c r="D236" i="1"/>
  <c r="E236" i="1" s="1"/>
  <c r="D237" i="1"/>
  <c r="E237" i="1" s="1"/>
  <c r="D238" i="1"/>
  <c r="E238" i="1" s="1"/>
  <c r="D239" i="1"/>
  <c r="E239" i="1" s="1"/>
  <c r="D240" i="1"/>
  <c r="E240" i="1" s="1"/>
  <c r="D241" i="1"/>
  <c r="E241" i="1" s="1"/>
  <c r="D242" i="1"/>
  <c r="E242" i="1" s="1"/>
  <c r="D243" i="1"/>
  <c r="E243" i="1" s="1"/>
  <c r="D244" i="1"/>
  <c r="E244" i="1" s="1"/>
  <c r="D245" i="1"/>
  <c r="E245" i="1" s="1"/>
  <c r="D246" i="1"/>
  <c r="E246" i="1" s="1"/>
  <c r="D247" i="1"/>
  <c r="E247" i="1" s="1"/>
  <c r="D248" i="1"/>
  <c r="E248" i="1" s="1"/>
  <c r="D249" i="1"/>
  <c r="E249" i="1" s="1"/>
  <c r="D250" i="1"/>
  <c r="E250" i="1" s="1"/>
  <c r="D251" i="1"/>
  <c r="E251" i="1" s="1"/>
  <c r="D252" i="1"/>
  <c r="E252" i="1" s="1"/>
  <c r="D253" i="1"/>
  <c r="E253" i="1" s="1"/>
  <c r="D254" i="1"/>
  <c r="E254" i="1" s="1"/>
  <c r="D255" i="1"/>
  <c r="E255" i="1" s="1"/>
  <c r="D256" i="1"/>
  <c r="E256" i="1" s="1"/>
  <c r="D257" i="1"/>
  <c r="E257" i="1" s="1"/>
  <c r="D258" i="1"/>
  <c r="E258" i="1" s="1"/>
  <c r="D259" i="1"/>
  <c r="E259" i="1" s="1"/>
  <c r="D260" i="1"/>
  <c r="E260" i="1" s="1"/>
  <c r="D261" i="1"/>
  <c r="E261" i="1" s="1"/>
  <c r="D262" i="1"/>
  <c r="E262" i="1" s="1"/>
  <c r="D263" i="1"/>
  <c r="E263" i="1" s="1"/>
  <c r="D264" i="1"/>
  <c r="E264" i="1" s="1"/>
  <c r="D265" i="1"/>
  <c r="E265" i="1" s="1"/>
  <c r="D266" i="1"/>
  <c r="E266" i="1" s="1"/>
  <c r="D267" i="1"/>
  <c r="E267" i="1" s="1"/>
  <c r="D268" i="1"/>
  <c r="E268" i="1" s="1"/>
  <c r="D269" i="1"/>
  <c r="E269" i="1" s="1"/>
  <c r="D270" i="1"/>
  <c r="E270" i="1" s="1"/>
  <c r="D271" i="1"/>
  <c r="E271" i="1" s="1"/>
  <c r="D272" i="1"/>
  <c r="E272" i="1" s="1"/>
  <c r="D273" i="1"/>
  <c r="E273" i="1" s="1"/>
  <c r="D274" i="1"/>
  <c r="E274" i="1" s="1"/>
  <c r="D275" i="1"/>
  <c r="E275" i="1" s="1"/>
  <c r="D276" i="1"/>
  <c r="E276" i="1" s="1"/>
  <c r="D277" i="1"/>
  <c r="E277" i="1" s="1"/>
  <c r="D278" i="1"/>
  <c r="E278" i="1" s="1"/>
  <c r="D279" i="1"/>
  <c r="E279" i="1" s="1"/>
  <c r="D280" i="1"/>
  <c r="E280" i="1" s="1"/>
  <c r="D281" i="1"/>
  <c r="E281" i="1" s="1"/>
  <c r="D282" i="1"/>
  <c r="E282" i="1" s="1"/>
  <c r="D283" i="1"/>
  <c r="E283" i="1" s="1"/>
  <c r="D284" i="1"/>
  <c r="E284" i="1" s="1"/>
  <c r="D285" i="1"/>
  <c r="E285" i="1" s="1"/>
  <c r="D286" i="1"/>
  <c r="E286" i="1" s="1"/>
  <c r="D287" i="1"/>
  <c r="E287" i="1" s="1"/>
  <c r="D288" i="1"/>
  <c r="E288" i="1" s="1"/>
  <c r="D289" i="1"/>
  <c r="E289" i="1" s="1"/>
  <c r="D290" i="1"/>
  <c r="E290" i="1" s="1"/>
  <c r="D291" i="1"/>
  <c r="E291" i="1" s="1"/>
  <c r="D292" i="1"/>
  <c r="E292" i="1" s="1"/>
  <c r="D293" i="1"/>
  <c r="E293" i="1" s="1"/>
  <c r="D294" i="1"/>
  <c r="E294" i="1" s="1"/>
  <c r="D295" i="1"/>
  <c r="E295" i="1" s="1"/>
  <c r="D296" i="1"/>
  <c r="E296" i="1" s="1"/>
  <c r="D297" i="1"/>
  <c r="E297" i="1" s="1"/>
  <c r="D298" i="1"/>
  <c r="E298" i="1" s="1"/>
  <c r="D299" i="1"/>
  <c r="E299" i="1" s="1"/>
  <c r="D300" i="1"/>
  <c r="E300" i="1" s="1"/>
  <c r="D301" i="1"/>
  <c r="E301" i="1" s="1"/>
  <c r="D302" i="1"/>
  <c r="E302" i="1" s="1"/>
  <c r="D303" i="1"/>
  <c r="E303" i="1" s="1"/>
  <c r="D304" i="1"/>
  <c r="E304" i="1" s="1"/>
  <c r="D305" i="1"/>
  <c r="E305" i="1" s="1"/>
  <c r="D306" i="1"/>
  <c r="E306" i="1" s="1"/>
  <c r="D307" i="1"/>
  <c r="E307" i="1" s="1"/>
  <c r="D308" i="1"/>
  <c r="E308" i="1" s="1"/>
  <c r="D309" i="1"/>
  <c r="E309" i="1" s="1"/>
  <c r="D310" i="1"/>
  <c r="E310" i="1" s="1"/>
  <c r="D311" i="1"/>
  <c r="E311" i="1" s="1"/>
  <c r="D312" i="1"/>
  <c r="E312" i="1" s="1"/>
  <c r="D313" i="1"/>
  <c r="E313" i="1" s="1"/>
  <c r="D314" i="1"/>
  <c r="E314" i="1" s="1"/>
  <c r="D315" i="1"/>
  <c r="E315" i="1" s="1"/>
  <c r="D316" i="1"/>
  <c r="E316" i="1" s="1"/>
  <c r="D317" i="1"/>
  <c r="E317" i="1" s="1"/>
  <c r="D318" i="1"/>
  <c r="E318" i="1" s="1"/>
  <c r="D319" i="1"/>
  <c r="E319" i="1" s="1"/>
  <c r="D320" i="1"/>
  <c r="E320" i="1" s="1"/>
  <c r="D321" i="1"/>
  <c r="E321" i="1" s="1"/>
  <c r="D322" i="1"/>
  <c r="E322" i="1" s="1"/>
  <c r="D323" i="1"/>
  <c r="E323" i="1" s="1"/>
  <c r="D324" i="1"/>
  <c r="E324" i="1" s="1"/>
  <c r="D325" i="1"/>
  <c r="E325" i="1" s="1"/>
  <c r="D326" i="1"/>
  <c r="E326" i="1" s="1"/>
  <c r="D327" i="1"/>
  <c r="E327" i="1" s="1"/>
  <c r="D328" i="1"/>
  <c r="E328" i="1" s="1"/>
  <c r="D329" i="1"/>
  <c r="E329" i="1" s="1"/>
  <c r="D330" i="1"/>
  <c r="E330" i="1" s="1"/>
  <c r="D331" i="1"/>
  <c r="E331" i="1" s="1"/>
  <c r="D332" i="1"/>
  <c r="E332" i="1" s="1"/>
  <c r="D333" i="1"/>
  <c r="E333" i="1" s="1"/>
  <c r="D334" i="1"/>
  <c r="E334" i="1" s="1"/>
  <c r="D335" i="1"/>
  <c r="E335" i="1" s="1"/>
  <c r="D336" i="1"/>
  <c r="E336" i="1" s="1"/>
  <c r="D337" i="1"/>
  <c r="E337" i="1" s="1"/>
  <c r="D338" i="1"/>
  <c r="E338" i="1" s="1"/>
  <c r="D339" i="1"/>
  <c r="E339" i="1" s="1"/>
  <c r="D340" i="1"/>
  <c r="E340" i="1" s="1"/>
  <c r="D341" i="1"/>
  <c r="E341" i="1" s="1"/>
  <c r="D342" i="1"/>
  <c r="E342" i="1" s="1"/>
  <c r="D343" i="1"/>
  <c r="E343" i="1" s="1"/>
  <c r="D344" i="1"/>
  <c r="E344" i="1" s="1"/>
  <c r="D345" i="1"/>
  <c r="E345" i="1" s="1"/>
  <c r="D346" i="1"/>
  <c r="E346" i="1" s="1"/>
  <c r="D347" i="1"/>
  <c r="E347" i="1" s="1"/>
  <c r="D348" i="1"/>
  <c r="E348" i="1" s="1"/>
  <c r="D349" i="1"/>
  <c r="E349" i="1" s="1"/>
  <c r="D350" i="1"/>
  <c r="E350" i="1" s="1"/>
  <c r="D351" i="1"/>
  <c r="E351" i="1" s="1"/>
  <c r="D352" i="1"/>
  <c r="E352" i="1" s="1"/>
  <c r="D353" i="1"/>
  <c r="E353" i="1" s="1"/>
  <c r="D354" i="1"/>
  <c r="E354" i="1" s="1"/>
  <c r="D355" i="1"/>
  <c r="E355" i="1" s="1"/>
  <c r="D356" i="1"/>
  <c r="E356" i="1" s="1"/>
  <c r="D357" i="1"/>
  <c r="E357" i="1" s="1"/>
  <c r="D358" i="1"/>
  <c r="E358" i="1" s="1"/>
  <c r="D359" i="1"/>
  <c r="E359" i="1" s="1"/>
  <c r="D360" i="1"/>
  <c r="E360" i="1" s="1"/>
  <c r="D361" i="1"/>
  <c r="E361" i="1" s="1"/>
  <c r="D362" i="1"/>
  <c r="E362" i="1" s="1"/>
  <c r="D363" i="1"/>
  <c r="E363" i="1" s="1"/>
  <c r="D364" i="1"/>
  <c r="E364" i="1" s="1"/>
  <c r="D365" i="1"/>
  <c r="E365" i="1" s="1"/>
  <c r="D366" i="1"/>
  <c r="E366" i="1" s="1"/>
  <c r="D367" i="1"/>
  <c r="E367" i="1" s="1"/>
  <c r="D368" i="1"/>
  <c r="E368" i="1" s="1"/>
  <c r="D369" i="1"/>
  <c r="E369" i="1" s="1"/>
  <c r="D370" i="1"/>
  <c r="E370" i="1" s="1"/>
  <c r="D371" i="1"/>
  <c r="E371" i="1" s="1"/>
  <c r="D372" i="1"/>
  <c r="E372" i="1" s="1"/>
  <c r="D373" i="1"/>
  <c r="E373" i="1" s="1"/>
  <c r="D374" i="1"/>
  <c r="E374" i="1" s="1"/>
  <c r="D375" i="1"/>
  <c r="E375" i="1" s="1"/>
  <c r="D376" i="1"/>
  <c r="E376" i="1" s="1"/>
  <c r="D377" i="1"/>
  <c r="E377" i="1" s="1"/>
  <c r="D378" i="1"/>
  <c r="E378" i="1" s="1"/>
  <c r="D379" i="1"/>
  <c r="E379" i="1" s="1"/>
  <c r="D380" i="1"/>
  <c r="E380" i="1" s="1"/>
  <c r="D381" i="1"/>
  <c r="E381" i="1" s="1"/>
  <c r="D382" i="1"/>
  <c r="E382" i="1" s="1"/>
  <c r="D383" i="1"/>
  <c r="E383" i="1" s="1"/>
  <c r="D384" i="1"/>
  <c r="E384" i="1" s="1"/>
  <c r="D385" i="1"/>
  <c r="E385" i="1" s="1"/>
  <c r="D386" i="1"/>
  <c r="E386" i="1" s="1"/>
  <c r="D387" i="1"/>
  <c r="E387" i="1" s="1"/>
  <c r="D388" i="1"/>
  <c r="E388" i="1" s="1"/>
  <c r="D389" i="1"/>
  <c r="E389" i="1" s="1"/>
  <c r="D390" i="1"/>
  <c r="E390" i="1" s="1"/>
  <c r="D391" i="1"/>
  <c r="E391" i="1" s="1"/>
  <c r="D392" i="1"/>
  <c r="E392" i="1" s="1"/>
  <c r="D393" i="1"/>
  <c r="E393" i="1" s="1"/>
  <c r="D394" i="1"/>
  <c r="E394" i="1" s="1"/>
  <c r="D395" i="1"/>
  <c r="E395" i="1" s="1"/>
  <c r="D396" i="1"/>
  <c r="E396" i="1" s="1"/>
  <c r="D397" i="1"/>
  <c r="E397" i="1" s="1"/>
  <c r="D398" i="1"/>
  <c r="E398" i="1" s="1"/>
  <c r="D399" i="1"/>
  <c r="E399" i="1" s="1"/>
  <c r="D400" i="1"/>
  <c r="E400" i="1" s="1"/>
  <c r="D401" i="1"/>
  <c r="E401" i="1" s="1"/>
  <c r="D402" i="1"/>
  <c r="E402" i="1" s="1"/>
  <c r="D403" i="1"/>
  <c r="E403" i="1" s="1"/>
  <c r="D404" i="1"/>
  <c r="E404" i="1" s="1"/>
  <c r="D405" i="1"/>
  <c r="E405" i="1" s="1"/>
  <c r="D406" i="1"/>
  <c r="E406" i="1" s="1"/>
  <c r="D407" i="1"/>
  <c r="E407" i="1" s="1"/>
  <c r="D408" i="1"/>
  <c r="E408" i="1" s="1"/>
  <c r="D409" i="1"/>
  <c r="E409" i="1" s="1"/>
  <c r="D410" i="1"/>
  <c r="E410" i="1" s="1"/>
  <c r="D411" i="1"/>
  <c r="E411" i="1" s="1"/>
  <c r="D412" i="1"/>
  <c r="E412" i="1" s="1"/>
  <c r="D413" i="1"/>
  <c r="E413" i="1" s="1"/>
  <c r="D414" i="1"/>
  <c r="E414" i="1" s="1"/>
  <c r="D415" i="1"/>
  <c r="E415" i="1" s="1"/>
  <c r="D416" i="1"/>
  <c r="E416" i="1" s="1"/>
  <c r="D417" i="1"/>
  <c r="E417" i="1" s="1"/>
  <c r="D418" i="1"/>
  <c r="E418" i="1" s="1"/>
  <c r="D419" i="1"/>
  <c r="E419" i="1" s="1"/>
  <c r="D420" i="1"/>
  <c r="E420" i="1" s="1"/>
  <c r="D421" i="1"/>
  <c r="E421" i="1" s="1"/>
  <c r="D422" i="1"/>
  <c r="E422" i="1" s="1"/>
  <c r="D423" i="1"/>
  <c r="E423" i="1" s="1"/>
  <c r="D424" i="1"/>
  <c r="E424" i="1" s="1"/>
  <c r="D425" i="1"/>
  <c r="E425" i="1" s="1"/>
  <c r="D426" i="1"/>
  <c r="E426" i="1" s="1"/>
  <c r="D427" i="1"/>
  <c r="E427" i="1" s="1"/>
  <c r="D428" i="1"/>
  <c r="E428" i="1" s="1"/>
  <c r="D429" i="1"/>
  <c r="E429" i="1" s="1"/>
  <c r="D430" i="1"/>
  <c r="E430" i="1" s="1"/>
  <c r="D431" i="1"/>
  <c r="E431" i="1" s="1"/>
  <c r="D432" i="1"/>
  <c r="E432" i="1" s="1"/>
  <c r="D433" i="1"/>
  <c r="E433" i="1" s="1"/>
  <c r="D434" i="1"/>
  <c r="E434" i="1" s="1"/>
  <c r="D435" i="1"/>
  <c r="E435" i="1" s="1"/>
  <c r="D436" i="1"/>
  <c r="E436" i="1" s="1"/>
  <c r="D437" i="1"/>
  <c r="E437" i="1" s="1"/>
  <c r="D438" i="1"/>
  <c r="E438" i="1" s="1"/>
  <c r="D439" i="1"/>
  <c r="E439" i="1" s="1"/>
  <c r="D440" i="1"/>
  <c r="E440" i="1" s="1"/>
  <c r="D441" i="1"/>
  <c r="E441" i="1" s="1"/>
  <c r="D442" i="1"/>
  <c r="E442" i="1" s="1"/>
  <c r="D443" i="1"/>
  <c r="E443" i="1" s="1"/>
  <c r="D444" i="1"/>
  <c r="E444" i="1" s="1"/>
  <c r="D445" i="1"/>
  <c r="E445" i="1" s="1"/>
  <c r="D446" i="1"/>
  <c r="E446" i="1" s="1"/>
  <c r="D447" i="1"/>
  <c r="E447" i="1" s="1"/>
  <c r="D448" i="1"/>
  <c r="E448" i="1" s="1"/>
  <c r="D449" i="1"/>
  <c r="E449" i="1" s="1"/>
  <c r="D450" i="1"/>
  <c r="E450" i="1" s="1"/>
  <c r="D451" i="1"/>
  <c r="E451" i="1" s="1"/>
  <c r="D452" i="1"/>
  <c r="E452" i="1" s="1"/>
  <c r="D453" i="1"/>
  <c r="E453" i="1" s="1"/>
  <c r="D454" i="1"/>
  <c r="E454" i="1" s="1"/>
  <c r="D455" i="1"/>
  <c r="E455" i="1" s="1"/>
  <c r="D456" i="1"/>
  <c r="E456" i="1" s="1"/>
  <c r="D457" i="1"/>
  <c r="E457" i="1" s="1"/>
  <c r="D458" i="1"/>
  <c r="E458" i="1" s="1"/>
  <c r="D459" i="1"/>
  <c r="E459" i="1" s="1"/>
  <c r="D460" i="1"/>
  <c r="E460" i="1" s="1"/>
  <c r="D461" i="1"/>
  <c r="E461" i="1" s="1"/>
  <c r="D462" i="1"/>
  <c r="E462" i="1" s="1"/>
  <c r="D463" i="1"/>
  <c r="E463" i="1" s="1"/>
  <c r="D464" i="1"/>
  <c r="E464" i="1" s="1"/>
  <c r="D465" i="1"/>
  <c r="E465" i="1" s="1"/>
  <c r="D466" i="1"/>
  <c r="E466" i="1" s="1"/>
  <c r="D467" i="1"/>
  <c r="E467" i="1" s="1"/>
  <c r="D468" i="1"/>
  <c r="E468" i="1" s="1"/>
  <c r="D469" i="1"/>
  <c r="E469" i="1" s="1"/>
  <c r="D470" i="1"/>
  <c r="E470" i="1" s="1"/>
  <c r="D471" i="1"/>
  <c r="E471" i="1" s="1"/>
  <c r="D472" i="1"/>
  <c r="E472" i="1" s="1"/>
  <c r="D473" i="1"/>
  <c r="E473" i="1" s="1"/>
  <c r="D474" i="1"/>
  <c r="E474" i="1" s="1"/>
  <c r="D475" i="1"/>
  <c r="E475" i="1" s="1"/>
  <c r="D476" i="1"/>
  <c r="E476" i="1" s="1"/>
  <c r="D477" i="1"/>
  <c r="E477" i="1" s="1"/>
  <c r="D478" i="1"/>
  <c r="E478" i="1" s="1"/>
  <c r="D479" i="1"/>
  <c r="E479" i="1" s="1"/>
  <c r="D480" i="1"/>
  <c r="E480" i="1" s="1"/>
  <c r="D481" i="1"/>
  <c r="E481" i="1" s="1"/>
  <c r="D482" i="1"/>
  <c r="E482" i="1" s="1"/>
  <c r="D483" i="1"/>
  <c r="E483" i="1" s="1"/>
  <c r="D484" i="1"/>
  <c r="E484" i="1" s="1"/>
  <c r="D485" i="1"/>
  <c r="E485" i="1" s="1"/>
  <c r="D486" i="1"/>
  <c r="E486" i="1" s="1"/>
  <c r="D487" i="1"/>
  <c r="E487" i="1" s="1"/>
  <c r="D488" i="1"/>
  <c r="E488" i="1" s="1"/>
  <c r="D489" i="1"/>
  <c r="E489" i="1" s="1"/>
  <c r="D490" i="1"/>
  <c r="E490" i="1" s="1"/>
  <c r="D491" i="1"/>
  <c r="E491" i="1" s="1"/>
  <c r="D492" i="1"/>
  <c r="E492" i="1" s="1"/>
  <c r="D493" i="1"/>
  <c r="E493" i="1" s="1"/>
  <c r="D494" i="1"/>
  <c r="E494" i="1" s="1"/>
  <c r="D495" i="1"/>
  <c r="E495" i="1" s="1"/>
  <c r="D496" i="1"/>
  <c r="E496" i="1" s="1"/>
  <c r="D497" i="1"/>
  <c r="E497" i="1" s="1"/>
  <c r="D498" i="1"/>
  <c r="E498" i="1" s="1"/>
  <c r="D499" i="1"/>
  <c r="E499" i="1" s="1"/>
  <c r="D500" i="1"/>
  <c r="E500" i="1" s="1"/>
  <c r="D501" i="1"/>
  <c r="E501" i="1" s="1"/>
  <c r="D502" i="1"/>
  <c r="E502" i="1" s="1"/>
  <c r="D503" i="1"/>
  <c r="E503" i="1" s="1"/>
  <c r="D504" i="1"/>
  <c r="E504" i="1" s="1"/>
  <c r="D505" i="1"/>
  <c r="E505" i="1" s="1"/>
  <c r="D506" i="1"/>
  <c r="E506" i="1" s="1"/>
  <c r="D507" i="1"/>
  <c r="E507" i="1" s="1"/>
  <c r="D508" i="1"/>
  <c r="E508" i="1" s="1"/>
  <c r="D509" i="1"/>
  <c r="E509" i="1" s="1"/>
  <c r="D510" i="1"/>
  <c r="E510" i="1" s="1"/>
  <c r="D511" i="1"/>
  <c r="E511" i="1" s="1"/>
  <c r="D512" i="1"/>
  <c r="E512" i="1" s="1"/>
  <c r="D513" i="1"/>
  <c r="E513" i="1" s="1"/>
  <c r="D514" i="1"/>
  <c r="E514" i="1" s="1"/>
  <c r="D515" i="1"/>
  <c r="E515" i="1" s="1"/>
  <c r="D516" i="1"/>
  <c r="E516" i="1" s="1"/>
  <c r="D517" i="1"/>
  <c r="E517" i="1" s="1"/>
  <c r="D518" i="1"/>
  <c r="E518" i="1" s="1"/>
  <c r="D519" i="1"/>
  <c r="E519" i="1" s="1"/>
  <c r="D520" i="1"/>
  <c r="E520" i="1" s="1"/>
  <c r="D521" i="1"/>
  <c r="E521" i="1" s="1"/>
  <c r="D522" i="1"/>
  <c r="E522" i="1" s="1"/>
  <c r="D523" i="1"/>
  <c r="E523" i="1" s="1"/>
  <c r="D524" i="1"/>
  <c r="E524" i="1" s="1"/>
  <c r="D525" i="1"/>
  <c r="E525" i="1" s="1"/>
  <c r="D526" i="1"/>
  <c r="E526" i="1" s="1"/>
  <c r="D527" i="1"/>
  <c r="E527" i="1" s="1"/>
  <c r="D528" i="1"/>
  <c r="E528" i="1" s="1"/>
  <c r="D529" i="1"/>
  <c r="E529" i="1" s="1"/>
  <c r="D530" i="1"/>
  <c r="E530" i="1" s="1"/>
  <c r="D531" i="1"/>
  <c r="E531" i="1" s="1"/>
  <c r="D532" i="1"/>
  <c r="E532" i="1" s="1"/>
  <c r="D533" i="1"/>
  <c r="E533" i="1" s="1"/>
  <c r="D534" i="1"/>
  <c r="E534" i="1" s="1"/>
  <c r="D535" i="1"/>
  <c r="E535" i="1" s="1"/>
  <c r="D536" i="1"/>
  <c r="E536" i="1" s="1"/>
  <c r="D537" i="1"/>
  <c r="E537" i="1" s="1"/>
  <c r="D538" i="1"/>
  <c r="E538" i="1" s="1"/>
  <c r="D539" i="1"/>
  <c r="E539" i="1" s="1"/>
  <c r="D540" i="1"/>
  <c r="E540" i="1" s="1"/>
  <c r="D541" i="1"/>
  <c r="E541" i="1" s="1"/>
  <c r="D542" i="1"/>
  <c r="E542" i="1" s="1"/>
  <c r="D543" i="1"/>
  <c r="E543" i="1" s="1"/>
  <c r="D544" i="1"/>
  <c r="E544" i="1" s="1"/>
  <c r="D545" i="1"/>
  <c r="E545" i="1" s="1"/>
  <c r="D546" i="1"/>
  <c r="E546" i="1" s="1"/>
  <c r="D547" i="1"/>
  <c r="E547" i="1" s="1"/>
  <c r="D548" i="1"/>
  <c r="E548" i="1" s="1"/>
  <c r="D549" i="1"/>
  <c r="E549" i="1" s="1"/>
  <c r="D550" i="1"/>
  <c r="E550" i="1" s="1"/>
  <c r="D551" i="1"/>
  <c r="E551" i="1" s="1"/>
  <c r="D552" i="1"/>
  <c r="E552" i="1" s="1"/>
  <c r="D553" i="1"/>
  <c r="E553" i="1" s="1"/>
  <c r="D554" i="1"/>
  <c r="E554" i="1" s="1"/>
  <c r="D555" i="1"/>
  <c r="E555" i="1" s="1"/>
  <c r="D556" i="1"/>
  <c r="E556" i="1" s="1"/>
  <c r="D557" i="1"/>
  <c r="E557" i="1" s="1"/>
  <c r="D558" i="1"/>
  <c r="E558" i="1" s="1"/>
  <c r="D559" i="1"/>
  <c r="E559" i="1" s="1"/>
  <c r="D560" i="1"/>
  <c r="E560" i="1" s="1"/>
  <c r="D561" i="1"/>
  <c r="E561" i="1" s="1"/>
  <c r="D562" i="1"/>
  <c r="E562" i="1" s="1"/>
  <c r="D563" i="1"/>
  <c r="E563" i="1" s="1"/>
  <c r="D564" i="1"/>
  <c r="E564" i="1" s="1"/>
  <c r="D565" i="1"/>
  <c r="E565" i="1" s="1"/>
  <c r="D566" i="1"/>
  <c r="E566" i="1" s="1"/>
  <c r="D567" i="1"/>
  <c r="E567" i="1" s="1"/>
  <c r="D568" i="1"/>
  <c r="E568" i="1" s="1"/>
  <c r="D569" i="1"/>
  <c r="E569" i="1" s="1"/>
  <c r="D570" i="1"/>
  <c r="E570" i="1" s="1"/>
  <c r="D571" i="1"/>
  <c r="E571" i="1" s="1"/>
  <c r="D572" i="1"/>
  <c r="E572" i="1" s="1"/>
  <c r="D573" i="1"/>
  <c r="E573" i="1" s="1"/>
  <c r="D574" i="1"/>
  <c r="E574" i="1" s="1"/>
  <c r="D575" i="1"/>
  <c r="E575" i="1" s="1"/>
  <c r="D576" i="1"/>
  <c r="E576" i="1" s="1"/>
  <c r="D577" i="1"/>
  <c r="E577" i="1" s="1"/>
  <c r="D578" i="1"/>
  <c r="E578" i="1" s="1"/>
  <c r="D579" i="1"/>
  <c r="E579" i="1" s="1"/>
  <c r="D580" i="1"/>
  <c r="E580" i="1" s="1"/>
  <c r="D581" i="1"/>
  <c r="E581" i="1" s="1"/>
  <c r="D582" i="1"/>
  <c r="E582" i="1" s="1"/>
  <c r="D583" i="1"/>
  <c r="E583" i="1" s="1"/>
  <c r="D584" i="1"/>
  <c r="E584" i="1" s="1"/>
  <c r="D585" i="1"/>
  <c r="E585" i="1" s="1"/>
  <c r="D586" i="1"/>
  <c r="E586" i="1" s="1"/>
  <c r="D587" i="1"/>
  <c r="E587" i="1" s="1"/>
  <c r="D588" i="1"/>
  <c r="E588" i="1" s="1"/>
  <c r="D589" i="1"/>
  <c r="E589" i="1" s="1"/>
  <c r="D590" i="1"/>
  <c r="E590" i="1" s="1"/>
  <c r="D591" i="1"/>
  <c r="E591" i="1" s="1"/>
  <c r="D592" i="1"/>
  <c r="E592" i="1" s="1"/>
  <c r="D593" i="1"/>
  <c r="E593" i="1" s="1"/>
  <c r="D594" i="1"/>
  <c r="E594" i="1" s="1"/>
  <c r="D595" i="1"/>
  <c r="E595" i="1" s="1"/>
  <c r="D596" i="1"/>
  <c r="E596" i="1" s="1"/>
  <c r="D597" i="1"/>
  <c r="E597" i="1" s="1"/>
  <c r="D598" i="1"/>
  <c r="E598" i="1" s="1"/>
  <c r="D599" i="1"/>
  <c r="E599" i="1" s="1"/>
  <c r="D600" i="1"/>
  <c r="E600" i="1" s="1"/>
  <c r="D601" i="1"/>
  <c r="E601" i="1" s="1"/>
  <c r="D602" i="1"/>
  <c r="E602" i="1" s="1"/>
  <c r="D603" i="1"/>
  <c r="E603" i="1" s="1"/>
  <c r="D604" i="1"/>
  <c r="E604" i="1" s="1"/>
  <c r="D605" i="1"/>
  <c r="E605" i="1" s="1"/>
  <c r="D606" i="1"/>
  <c r="E606" i="1" s="1"/>
  <c r="D607" i="1"/>
  <c r="E607" i="1" s="1"/>
  <c r="D608" i="1"/>
  <c r="E608" i="1" s="1"/>
  <c r="D609" i="1"/>
  <c r="E609" i="1" s="1"/>
  <c r="D610" i="1"/>
  <c r="E610" i="1" s="1"/>
  <c r="D611" i="1"/>
  <c r="E611" i="1" s="1"/>
  <c r="D612" i="1"/>
  <c r="E612" i="1" s="1"/>
  <c r="D613" i="1"/>
  <c r="E613" i="1" s="1"/>
  <c r="D614" i="1"/>
  <c r="E614" i="1" s="1"/>
  <c r="D615" i="1"/>
  <c r="E615" i="1" s="1"/>
  <c r="D616" i="1"/>
  <c r="E616" i="1" s="1"/>
  <c r="D617" i="1"/>
  <c r="E617" i="1" s="1"/>
  <c r="D618" i="1"/>
  <c r="E618" i="1" s="1"/>
  <c r="D619" i="1"/>
  <c r="E619" i="1" s="1"/>
  <c r="D620" i="1"/>
  <c r="E620" i="1" s="1"/>
  <c r="D621" i="1"/>
  <c r="E621" i="1" s="1"/>
  <c r="D622" i="1"/>
  <c r="E622" i="1" s="1"/>
  <c r="D623" i="1"/>
  <c r="E623" i="1" s="1"/>
  <c r="D624" i="1"/>
  <c r="E624" i="1" s="1"/>
  <c r="D625" i="1"/>
  <c r="E625" i="1" s="1"/>
  <c r="D626" i="1"/>
  <c r="E626" i="1" s="1"/>
  <c r="D627" i="1"/>
  <c r="E627" i="1" s="1"/>
  <c r="D628" i="1"/>
  <c r="E628" i="1" s="1"/>
  <c r="D629" i="1"/>
  <c r="E629" i="1" s="1"/>
  <c r="D630" i="1"/>
  <c r="E630" i="1" s="1"/>
  <c r="D631" i="1"/>
  <c r="E631" i="1" s="1"/>
  <c r="D632" i="1"/>
  <c r="E632" i="1" s="1"/>
  <c r="D633" i="1"/>
  <c r="E633" i="1" s="1"/>
  <c r="D634" i="1"/>
  <c r="E634" i="1" s="1"/>
  <c r="D635" i="1"/>
  <c r="E635" i="1" s="1"/>
  <c r="D636" i="1"/>
  <c r="E636" i="1" s="1"/>
  <c r="D637" i="1"/>
  <c r="E637" i="1" s="1"/>
  <c r="D638" i="1"/>
  <c r="E638" i="1" s="1"/>
  <c r="D639" i="1"/>
  <c r="E639" i="1" s="1"/>
  <c r="D640" i="1"/>
  <c r="E640" i="1" s="1"/>
  <c r="D641" i="1"/>
  <c r="E641" i="1" s="1"/>
  <c r="D642" i="1"/>
  <c r="E642" i="1" s="1"/>
  <c r="D643" i="1"/>
  <c r="E643" i="1" s="1"/>
  <c r="D644" i="1"/>
  <c r="E644" i="1" s="1"/>
  <c r="D645" i="1"/>
  <c r="E645" i="1" s="1"/>
  <c r="D646" i="1"/>
  <c r="E646" i="1" s="1"/>
  <c r="D647" i="1"/>
  <c r="E647" i="1" s="1"/>
  <c r="D648" i="1"/>
  <c r="E648" i="1" s="1"/>
  <c r="D649" i="1"/>
  <c r="E649" i="1" s="1"/>
  <c r="D650" i="1"/>
  <c r="E650" i="1" s="1"/>
  <c r="D651" i="1"/>
  <c r="E651" i="1" s="1"/>
  <c r="D652" i="1"/>
  <c r="E652" i="1" s="1"/>
  <c r="D653" i="1"/>
  <c r="E653" i="1" s="1"/>
  <c r="D654" i="1"/>
  <c r="E654" i="1" s="1"/>
  <c r="D655" i="1"/>
  <c r="E655" i="1" s="1"/>
  <c r="D656" i="1"/>
  <c r="E656" i="1" s="1"/>
  <c r="D657" i="1"/>
  <c r="E657" i="1" s="1"/>
  <c r="D658" i="1"/>
  <c r="E658" i="1" s="1"/>
  <c r="D659" i="1"/>
  <c r="E659" i="1" s="1"/>
  <c r="D660" i="1"/>
  <c r="E660" i="1" s="1"/>
  <c r="D661" i="1"/>
  <c r="E661" i="1" s="1"/>
  <c r="D662" i="1"/>
  <c r="E662" i="1" s="1"/>
  <c r="D663" i="1"/>
  <c r="E663" i="1" s="1"/>
  <c r="D664" i="1"/>
  <c r="E664" i="1" s="1"/>
  <c r="D665" i="1"/>
  <c r="E665" i="1" s="1"/>
  <c r="D666" i="1"/>
  <c r="E666" i="1" s="1"/>
  <c r="D667" i="1"/>
  <c r="E667" i="1" s="1"/>
  <c r="D668" i="1"/>
  <c r="E668" i="1" s="1"/>
  <c r="D669" i="1"/>
  <c r="E669" i="1" s="1"/>
  <c r="D670" i="1"/>
  <c r="E670" i="1" s="1"/>
  <c r="D671" i="1"/>
  <c r="E671" i="1" s="1"/>
  <c r="D672" i="1"/>
  <c r="E672" i="1" s="1"/>
  <c r="D673" i="1"/>
  <c r="E673" i="1" s="1"/>
  <c r="D674" i="1"/>
  <c r="E674" i="1" s="1"/>
  <c r="D675" i="1"/>
  <c r="E675" i="1" s="1"/>
  <c r="D676" i="1"/>
  <c r="E676" i="1" s="1"/>
  <c r="D677" i="1"/>
  <c r="E677" i="1" s="1"/>
  <c r="D678" i="1"/>
  <c r="E678" i="1" s="1"/>
  <c r="D679" i="1"/>
  <c r="E679" i="1" s="1"/>
  <c r="D680" i="1"/>
  <c r="E680" i="1" s="1"/>
  <c r="D681" i="1"/>
  <c r="E681" i="1" s="1"/>
  <c r="D682" i="1"/>
  <c r="E682" i="1" s="1"/>
  <c r="D683" i="1"/>
  <c r="E683" i="1" s="1"/>
  <c r="D684" i="1"/>
  <c r="E684" i="1" s="1"/>
  <c r="D685" i="1"/>
  <c r="E685" i="1" s="1"/>
  <c r="D686" i="1"/>
  <c r="E686" i="1" s="1"/>
  <c r="D687" i="1"/>
  <c r="E687" i="1" s="1"/>
  <c r="D688" i="1"/>
  <c r="E688" i="1" s="1"/>
  <c r="D689" i="1"/>
  <c r="E689" i="1" s="1"/>
  <c r="D690" i="1"/>
  <c r="E690" i="1" s="1"/>
  <c r="D691" i="1"/>
  <c r="E691" i="1" s="1"/>
  <c r="D692" i="1"/>
  <c r="E692" i="1" s="1"/>
  <c r="D693" i="1"/>
  <c r="E693" i="1" s="1"/>
  <c r="D694" i="1"/>
  <c r="E694" i="1" s="1"/>
  <c r="D695" i="1"/>
  <c r="E695" i="1" s="1"/>
  <c r="D696" i="1"/>
  <c r="E696" i="1" s="1"/>
  <c r="D697" i="1"/>
  <c r="E697" i="1" s="1"/>
  <c r="D698" i="1"/>
  <c r="E698" i="1" s="1"/>
  <c r="D699" i="1"/>
  <c r="E699" i="1" s="1"/>
  <c r="D700" i="1"/>
  <c r="E700" i="1" s="1"/>
  <c r="D701" i="1"/>
  <c r="E701" i="1" s="1"/>
  <c r="D702" i="1"/>
  <c r="E702" i="1" s="1"/>
  <c r="D703" i="1"/>
  <c r="E703" i="1" s="1"/>
  <c r="D704" i="1"/>
  <c r="E704" i="1" s="1"/>
  <c r="D705" i="1"/>
  <c r="E705" i="1" s="1"/>
  <c r="D706" i="1"/>
  <c r="E706" i="1" s="1"/>
  <c r="D707" i="1"/>
  <c r="E707" i="1" s="1"/>
  <c r="D708" i="1"/>
  <c r="E708" i="1" s="1"/>
  <c r="D709" i="1"/>
  <c r="E709" i="1" s="1"/>
  <c r="D710" i="1"/>
  <c r="E710" i="1" s="1"/>
  <c r="D711" i="1"/>
  <c r="E711" i="1" s="1"/>
  <c r="D712" i="1"/>
  <c r="E712" i="1" s="1"/>
  <c r="D713" i="1"/>
  <c r="E713" i="1" s="1"/>
  <c r="D714" i="1"/>
  <c r="E714" i="1" s="1"/>
  <c r="D715" i="1"/>
  <c r="E715" i="1" s="1"/>
  <c r="D716" i="1"/>
  <c r="E716" i="1" s="1"/>
  <c r="D717" i="1"/>
  <c r="E717" i="1" s="1"/>
  <c r="D718" i="1"/>
  <c r="E718" i="1" s="1"/>
  <c r="D719" i="1"/>
  <c r="E719" i="1" s="1"/>
  <c r="D720" i="1"/>
  <c r="E720" i="1" s="1"/>
  <c r="D721" i="1"/>
  <c r="E721" i="1" s="1"/>
  <c r="D722" i="1"/>
  <c r="E722" i="1" s="1"/>
  <c r="D723" i="1"/>
  <c r="E723" i="1" s="1"/>
  <c r="D724" i="1"/>
  <c r="E724" i="1" s="1"/>
  <c r="D725" i="1"/>
  <c r="E725" i="1" s="1"/>
  <c r="D726" i="1"/>
  <c r="E726" i="1" s="1"/>
  <c r="D727" i="1"/>
  <c r="E727" i="1" s="1"/>
  <c r="D728" i="1"/>
  <c r="E728" i="1" s="1"/>
  <c r="D729" i="1"/>
  <c r="E729" i="1" s="1"/>
  <c r="D730" i="1"/>
  <c r="E730" i="1" s="1"/>
  <c r="D731" i="1"/>
  <c r="E731" i="1" s="1"/>
  <c r="D732" i="1"/>
  <c r="E732" i="1" s="1"/>
  <c r="D733" i="1"/>
  <c r="E733" i="1" s="1"/>
  <c r="D734" i="1"/>
  <c r="E734" i="1" s="1"/>
  <c r="D735" i="1"/>
  <c r="E735" i="1" s="1"/>
  <c r="D736" i="1"/>
  <c r="E736" i="1" s="1"/>
  <c r="D737" i="1"/>
  <c r="E737" i="1" s="1"/>
  <c r="D738" i="1"/>
  <c r="E738" i="1" s="1"/>
  <c r="D739" i="1"/>
  <c r="E739" i="1" s="1"/>
  <c r="D740" i="1"/>
  <c r="E740" i="1" s="1"/>
  <c r="D741" i="1"/>
  <c r="E741" i="1" s="1"/>
  <c r="D742" i="1"/>
  <c r="E742" i="1" s="1"/>
  <c r="D743" i="1"/>
  <c r="E743" i="1" s="1"/>
  <c r="D744" i="1"/>
  <c r="E744" i="1" s="1"/>
  <c r="D745" i="1"/>
  <c r="E745" i="1" s="1"/>
  <c r="D746" i="1"/>
  <c r="E746" i="1" s="1"/>
  <c r="D747" i="1"/>
  <c r="E747" i="1" s="1"/>
  <c r="D748" i="1"/>
  <c r="E748" i="1" s="1"/>
  <c r="D749" i="1"/>
  <c r="E749" i="1" s="1"/>
  <c r="D750" i="1"/>
  <c r="E750" i="1" s="1"/>
  <c r="D751" i="1"/>
  <c r="E751" i="1" s="1"/>
  <c r="D752" i="1"/>
  <c r="E752" i="1" s="1"/>
  <c r="D753" i="1"/>
  <c r="E753" i="1" s="1"/>
  <c r="D754" i="1"/>
  <c r="E754" i="1" s="1"/>
  <c r="D755" i="1"/>
  <c r="E755" i="1" s="1"/>
  <c r="D756" i="1"/>
  <c r="E756" i="1" s="1"/>
  <c r="D757" i="1"/>
  <c r="E757" i="1" s="1"/>
  <c r="D758" i="1"/>
  <c r="E758" i="1" s="1"/>
  <c r="D759" i="1"/>
  <c r="E759" i="1" s="1"/>
  <c r="D760" i="1"/>
  <c r="E760" i="1" s="1"/>
  <c r="D761" i="1"/>
  <c r="E761" i="1" s="1"/>
  <c r="D762" i="1"/>
  <c r="E762" i="1" s="1"/>
  <c r="D763" i="1"/>
  <c r="E763" i="1" s="1"/>
  <c r="D764" i="1"/>
  <c r="E764" i="1" s="1"/>
  <c r="D765" i="1"/>
  <c r="E765" i="1" s="1"/>
  <c r="D766" i="1"/>
  <c r="E766" i="1" s="1"/>
  <c r="D767" i="1"/>
  <c r="E767" i="1" s="1"/>
  <c r="D768" i="1"/>
  <c r="E768" i="1" s="1"/>
  <c r="D769" i="1"/>
  <c r="E769" i="1" s="1"/>
  <c r="D770" i="1"/>
  <c r="E770" i="1" s="1"/>
  <c r="D771" i="1"/>
  <c r="E771" i="1" s="1"/>
  <c r="D772" i="1"/>
  <c r="E772" i="1" s="1"/>
  <c r="D773" i="1"/>
  <c r="E773" i="1" s="1"/>
  <c r="D774" i="1"/>
  <c r="E774" i="1" s="1"/>
  <c r="D775" i="1"/>
  <c r="E775" i="1" s="1"/>
  <c r="D776" i="1"/>
  <c r="E776" i="1" s="1"/>
  <c r="D777" i="1"/>
  <c r="E777" i="1" s="1"/>
  <c r="D778" i="1"/>
  <c r="E778" i="1" s="1"/>
  <c r="D779" i="1"/>
  <c r="E779" i="1" s="1"/>
  <c r="D780" i="1"/>
  <c r="E780" i="1" s="1"/>
  <c r="D781" i="1"/>
  <c r="E781" i="1" s="1"/>
  <c r="D782" i="1"/>
  <c r="E782" i="1" s="1"/>
  <c r="D783" i="1"/>
  <c r="E783" i="1" s="1"/>
  <c r="D784" i="1"/>
  <c r="E784" i="1" s="1"/>
  <c r="D785" i="1"/>
  <c r="E785" i="1" s="1"/>
  <c r="D786" i="1"/>
  <c r="E786" i="1" s="1"/>
  <c r="D787" i="1"/>
  <c r="E787" i="1" s="1"/>
  <c r="D788" i="1"/>
  <c r="E788" i="1" s="1"/>
  <c r="D789" i="1"/>
  <c r="E789" i="1" s="1"/>
  <c r="D790" i="1"/>
  <c r="E790" i="1" s="1"/>
  <c r="D791" i="1"/>
  <c r="E791" i="1" s="1"/>
  <c r="D792" i="1"/>
  <c r="E792" i="1" s="1"/>
  <c r="D793" i="1"/>
  <c r="E793" i="1" s="1"/>
  <c r="D794" i="1"/>
  <c r="E794" i="1" s="1"/>
  <c r="D795" i="1"/>
  <c r="E795" i="1" s="1"/>
  <c r="D796" i="1"/>
  <c r="E796" i="1" s="1"/>
  <c r="D797" i="1"/>
  <c r="E797" i="1" s="1"/>
  <c r="D798" i="1"/>
  <c r="E798" i="1" s="1"/>
  <c r="D799" i="1"/>
  <c r="E799" i="1" s="1"/>
  <c r="D800" i="1"/>
  <c r="E800" i="1" s="1"/>
  <c r="D801" i="1"/>
  <c r="E801" i="1" s="1"/>
  <c r="D802" i="1"/>
  <c r="E802" i="1" s="1"/>
  <c r="D803" i="1"/>
  <c r="E803" i="1" s="1"/>
  <c r="D804" i="1"/>
  <c r="E804" i="1" s="1"/>
  <c r="D805" i="1"/>
  <c r="E805" i="1" s="1"/>
  <c r="D806" i="1"/>
  <c r="E806" i="1" s="1"/>
  <c r="D807" i="1"/>
  <c r="E807" i="1" s="1"/>
  <c r="D808" i="1"/>
  <c r="E808" i="1" s="1"/>
  <c r="D809" i="1"/>
  <c r="E809" i="1" s="1"/>
  <c r="D810" i="1"/>
  <c r="E810" i="1" s="1"/>
  <c r="D811" i="1"/>
  <c r="E811" i="1" s="1"/>
  <c r="D812" i="1"/>
  <c r="E812" i="1" s="1"/>
  <c r="D813" i="1"/>
  <c r="E813" i="1" s="1"/>
  <c r="D814" i="1"/>
  <c r="E814" i="1" s="1"/>
  <c r="D815" i="1"/>
  <c r="E815" i="1" s="1"/>
  <c r="D816" i="1"/>
  <c r="E816" i="1" s="1"/>
  <c r="D817" i="1"/>
  <c r="E817" i="1" s="1"/>
  <c r="D818" i="1"/>
  <c r="E818" i="1" s="1"/>
  <c r="D819" i="1"/>
  <c r="E819" i="1" s="1"/>
  <c r="D820" i="1"/>
  <c r="E820" i="1" s="1"/>
  <c r="D821" i="1"/>
  <c r="E821" i="1" s="1"/>
  <c r="D822" i="1"/>
  <c r="E822" i="1" s="1"/>
  <c r="D823" i="1"/>
  <c r="E823" i="1" s="1"/>
  <c r="D824" i="1"/>
  <c r="E824" i="1" s="1"/>
  <c r="D825" i="1"/>
  <c r="E825" i="1" s="1"/>
  <c r="D826" i="1"/>
  <c r="E826" i="1" s="1"/>
  <c r="D827" i="1"/>
  <c r="E827" i="1" s="1"/>
  <c r="D828" i="1"/>
  <c r="E828" i="1" s="1"/>
  <c r="D829" i="1"/>
  <c r="E829" i="1" s="1"/>
  <c r="D830" i="1"/>
  <c r="E830" i="1" s="1"/>
  <c r="D831" i="1"/>
  <c r="E831" i="1" s="1"/>
  <c r="D832" i="1"/>
  <c r="E832" i="1" s="1"/>
  <c r="D833" i="1"/>
  <c r="E833" i="1" s="1"/>
  <c r="D834" i="1"/>
  <c r="E834" i="1" s="1"/>
  <c r="D835" i="1"/>
  <c r="E835" i="1" s="1"/>
  <c r="D836" i="1"/>
  <c r="E836" i="1" s="1"/>
  <c r="D837" i="1"/>
  <c r="E837" i="1" s="1"/>
  <c r="D838" i="1"/>
  <c r="E838" i="1" s="1"/>
  <c r="D839" i="1"/>
  <c r="E839" i="1" s="1"/>
  <c r="D840" i="1"/>
  <c r="E840" i="1" s="1"/>
  <c r="D841" i="1"/>
  <c r="E841" i="1" s="1"/>
  <c r="D842" i="1"/>
  <c r="E842" i="1" s="1"/>
  <c r="D843" i="1"/>
  <c r="E843" i="1" s="1"/>
  <c r="D844" i="1"/>
  <c r="E844" i="1" s="1"/>
  <c r="D845" i="1"/>
  <c r="E845" i="1" s="1"/>
  <c r="D846" i="1"/>
  <c r="E846" i="1" s="1"/>
  <c r="D847" i="1"/>
  <c r="E847" i="1" s="1"/>
  <c r="D848" i="1"/>
  <c r="E848" i="1" s="1"/>
  <c r="D849" i="1"/>
  <c r="E849" i="1" s="1"/>
  <c r="D850" i="1"/>
  <c r="E850" i="1" s="1"/>
  <c r="D851" i="1"/>
  <c r="E851" i="1" s="1"/>
  <c r="D852" i="1"/>
  <c r="E852" i="1" s="1"/>
  <c r="D853" i="1"/>
  <c r="E853" i="1" s="1"/>
  <c r="D854" i="1"/>
  <c r="E854" i="1" s="1"/>
  <c r="D855" i="1"/>
  <c r="E855" i="1" s="1"/>
  <c r="D856" i="1"/>
  <c r="E856" i="1" s="1"/>
  <c r="D857" i="1"/>
  <c r="E857" i="1" s="1"/>
  <c r="D858" i="1"/>
  <c r="E858" i="1" s="1"/>
  <c r="D859" i="1"/>
  <c r="E859" i="1" s="1"/>
  <c r="D860" i="1"/>
  <c r="E860" i="1" s="1"/>
  <c r="D861" i="1"/>
  <c r="E861" i="1" s="1"/>
  <c r="D862" i="1"/>
  <c r="E862" i="1" s="1"/>
  <c r="D863" i="1"/>
  <c r="E863" i="1" s="1"/>
  <c r="D864" i="1"/>
  <c r="E864" i="1" s="1"/>
  <c r="D865" i="1"/>
  <c r="E865" i="1" s="1"/>
  <c r="D866" i="1"/>
  <c r="E866" i="1" s="1"/>
  <c r="D867" i="1"/>
  <c r="E867" i="1" s="1"/>
  <c r="D868" i="1"/>
  <c r="E868" i="1" s="1"/>
  <c r="D869" i="1"/>
  <c r="E869" i="1" s="1"/>
  <c r="D870" i="1"/>
  <c r="E870" i="1" s="1"/>
  <c r="D871" i="1"/>
  <c r="E871" i="1" s="1"/>
  <c r="D872" i="1"/>
  <c r="E872" i="1" s="1"/>
  <c r="D873" i="1"/>
  <c r="E873" i="1" s="1"/>
  <c r="D874" i="1"/>
  <c r="E874" i="1" s="1"/>
  <c r="D875" i="1"/>
  <c r="E875" i="1" s="1"/>
  <c r="D876" i="1"/>
  <c r="E876" i="1" s="1"/>
  <c r="D877" i="1"/>
  <c r="E877" i="1" s="1"/>
  <c r="D878" i="1"/>
  <c r="E878" i="1" s="1"/>
  <c r="D879" i="1"/>
  <c r="E879" i="1" s="1"/>
  <c r="D880" i="1"/>
  <c r="E880" i="1" s="1"/>
  <c r="D881" i="1"/>
  <c r="E881" i="1" s="1"/>
  <c r="D882" i="1"/>
  <c r="E882" i="1" s="1"/>
  <c r="D883" i="1"/>
  <c r="E883" i="1" s="1"/>
  <c r="D884" i="1"/>
  <c r="E884" i="1" s="1"/>
  <c r="D885" i="1"/>
  <c r="E885" i="1" s="1"/>
  <c r="D886" i="1"/>
  <c r="E886" i="1" s="1"/>
  <c r="D887" i="1"/>
  <c r="E887" i="1" s="1"/>
  <c r="D888" i="1"/>
  <c r="E888" i="1" s="1"/>
  <c r="D889" i="1"/>
  <c r="E889" i="1" s="1"/>
  <c r="D890" i="1"/>
  <c r="E890" i="1" s="1"/>
  <c r="D891" i="1"/>
  <c r="E891" i="1" s="1"/>
  <c r="D892" i="1"/>
  <c r="E892" i="1" s="1"/>
  <c r="D893" i="1"/>
  <c r="E893" i="1" s="1"/>
  <c r="D894" i="1"/>
  <c r="E894" i="1" s="1"/>
  <c r="D895" i="1"/>
  <c r="E895" i="1" s="1"/>
  <c r="D896" i="1"/>
  <c r="E896" i="1" s="1"/>
  <c r="D897" i="1"/>
  <c r="E897" i="1" s="1"/>
  <c r="D898" i="1"/>
  <c r="E898" i="1" s="1"/>
  <c r="D899" i="1"/>
  <c r="E899" i="1" s="1"/>
  <c r="D900" i="1"/>
  <c r="E900" i="1" s="1"/>
  <c r="D901" i="1"/>
  <c r="E901" i="1" s="1"/>
  <c r="D902" i="1"/>
  <c r="E902" i="1" s="1"/>
  <c r="D903" i="1"/>
  <c r="E903" i="1" s="1"/>
  <c r="D904" i="1"/>
  <c r="E904" i="1" s="1"/>
  <c r="D905" i="1"/>
  <c r="E905" i="1" s="1"/>
  <c r="D906" i="1"/>
  <c r="E906" i="1" s="1"/>
  <c r="D907" i="1"/>
  <c r="E907" i="1" s="1"/>
  <c r="D908" i="1"/>
  <c r="E908" i="1" s="1"/>
  <c r="D909" i="1"/>
  <c r="E909" i="1" s="1"/>
  <c r="D910" i="1"/>
  <c r="E910" i="1" s="1"/>
  <c r="D911" i="1"/>
  <c r="E911" i="1" s="1"/>
  <c r="D912" i="1"/>
  <c r="E912" i="1" s="1"/>
  <c r="D913" i="1"/>
  <c r="E913" i="1" s="1"/>
  <c r="D914" i="1"/>
  <c r="E914" i="1" s="1"/>
  <c r="D915" i="1"/>
  <c r="E915" i="1" s="1"/>
  <c r="D916" i="1"/>
  <c r="E916" i="1" s="1"/>
  <c r="D917" i="1"/>
  <c r="E917" i="1" s="1"/>
  <c r="D918" i="1"/>
  <c r="E918" i="1" s="1"/>
  <c r="D919" i="1"/>
  <c r="E919" i="1" s="1"/>
  <c r="D920" i="1"/>
  <c r="E920" i="1" s="1"/>
  <c r="D921" i="1"/>
  <c r="E921" i="1" s="1"/>
  <c r="D922" i="1"/>
  <c r="E922" i="1" s="1"/>
  <c r="D923" i="1"/>
  <c r="E923" i="1" s="1"/>
  <c r="D924" i="1"/>
  <c r="E924" i="1" s="1"/>
  <c r="D925" i="1"/>
  <c r="E925" i="1" s="1"/>
  <c r="D926" i="1"/>
  <c r="E926" i="1" s="1"/>
  <c r="D927" i="1"/>
  <c r="E927" i="1" s="1"/>
  <c r="D928" i="1"/>
  <c r="E928" i="1" s="1"/>
  <c r="D929" i="1"/>
  <c r="E929" i="1" s="1"/>
  <c r="D930" i="1"/>
  <c r="E930" i="1" s="1"/>
  <c r="D931" i="1"/>
  <c r="E931" i="1" s="1"/>
  <c r="D932" i="1"/>
  <c r="E932" i="1" s="1"/>
  <c r="D933" i="1"/>
  <c r="E933" i="1" s="1"/>
  <c r="D934" i="1"/>
  <c r="E934" i="1" s="1"/>
  <c r="D935" i="1"/>
  <c r="E935" i="1" s="1"/>
  <c r="D936" i="1"/>
  <c r="E936" i="1" s="1"/>
  <c r="D937" i="1"/>
  <c r="E937" i="1" s="1"/>
  <c r="D938" i="1"/>
  <c r="E938" i="1" s="1"/>
  <c r="D939" i="1"/>
  <c r="E939" i="1" s="1"/>
  <c r="D940" i="1"/>
  <c r="E940" i="1" s="1"/>
  <c r="D941" i="1"/>
  <c r="E941" i="1" s="1"/>
  <c r="D942" i="1"/>
  <c r="E942" i="1" s="1"/>
  <c r="D943" i="1"/>
  <c r="E943" i="1" s="1"/>
  <c r="D944" i="1"/>
  <c r="E944" i="1" s="1"/>
  <c r="D945" i="1"/>
  <c r="E945" i="1" s="1"/>
  <c r="D946" i="1"/>
  <c r="E946" i="1" s="1"/>
  <c r="D947" i="1"/>
  <c r="E947" i="1" s="1"/>
  <c r="D948" i="1"/>
  <c r="E948" i="1" s="1"/>
  <c r="D949" i="1"/>
  <c r="E949" i="1" s="1"/>
  <c r="D950" i="1"/>
  <c r="E950" i="1" s="1"/>
  <c r="D951" i="1"/>
  <c r="E951" i="1" s="1"/>
  <c r="D952" i="1"/>
  <c r="E952" i="1" s="1"/>
  <c r="D953" i="1"/>
  <c r="E953" i="1" s="1"/>
  <c r="D954" i="1"/>
  <c r="E954" i="1" s="1"/>
  <c r="D955" i="1"/>
  <c r="E955" i="1" s="1"/>
  <c r="D956" i="1"/>
  <c r="E956" i="1" s="1"/>
  <c r="D957" i="1"/>
  <c r="E957" i="1" s="1"/>
  <c r="D958" i="1"/>
  <c r="E958" i="1" s="1"/>
  <c r="D959" i="1"/>
  <c r="E959" i="1" s="1"/>
  <c r="D960" i="1"/>
  <c r="E960" i="1" s="1"/>
  <c r="D961" i="1"/>
  <c r="E961" i="1" s="1"/>
  <c r="D962" i="1"/>
  <c r="E962" i="1" s="1"/>
  <c r="D963" i="1"/>
  <c r="E963" i="1" s="1"/>
  <c r="D964" i="1"/>
  <c r="E964" i="1" s="1"/>
  <c r="D965" i="1"/>
  <c r="E965" i="1" s="1"/>
  <c r="D966" i="1"/>
  <c r="E966" i="1" s="1"/>
  <c r="D967" i="1"/>
  <c r="E967" i="1" s="1"/>
  <c r="D968" i="1"/>
  <c r="E968" i="1" s="1"/>
  <c r="D969" i="1"/>
  <c r="E969" i="1" s="1"/>
  <c r="D970" i="1"/>
  <c r="E970" i="1" s="1"/>
  <c r="D971" i="1"/>
  <c r="E971" i="1" s="1"/>
  <c r="D972" i="1"/>
  <c r="E972" i="1" s="1"/>
  <c r="D973" i="1"/>
  <c r="E973" i="1" s="1"/>
  <c r="D974" i="1"/>
  <c r="E974" i="1" s="1"/>
  <c r="D975" i="1"/>
  <c r="E975" i="1" s="1"/>
  <c r="D976" i="1"/>
  <c r="E976" i="1" s="1"/>
  <c r="D977" i="1"/>
  <c r="E977" i="1" s="1"/>
  <c r="D978" i="1"/>
  <c r="E978" i="1" s="1"/>
  <c r="D979" i="1"/>
  <c r="E979" i="1" s="1"/>
  <c r="D980" i="1"/>
  <c r="E980" i="1" s="1"/>
  <c r="D981" i="1"/>
  <c r="E981" i="1" s="1"/>
  <c r="D982" i="1"/>
  <c r="E982" i="1" s="1"/>
  <c r="D983" i="1"/>
  <c r="E983" i="1" s="1"/>
  <c r="D984" i="1"/>
  <c r="E984" i="1" s="1"/>
  <c r="D985" i="1"/>
  <c r="E985" i="1" s="1"/>
  <c r="D986" i="1"/>
  <c r="E986" i="1" s="1"/>
  <c r="D987" i="1"/>
  <c r="E987" i="1" s="1"/>
  <c r="D988" i="1"/>
  <c r="E988" i="1" s="1"/>
  <c r="D989" i="1"/>
  <c r="E989" i="1" s="1"/>
  <c r="D990" i="1"/>
  <c r="E990" i="1" s="1"/>
  <c r="D991" i="1"/>
  <c r="E991" i="1" s="1"/>
  <c r="D992" i="1"/>
  <c r="E992" i="1" s="1"/>
  <c r="D993" i="1"/>
  <c r="E993" i="1" s="1"/>
  <c r="D994" i="1"/>
  <c r="E994" i="1" s="1"/>
  <c r="D995" i="1"/>
  <c r="E995" i="1" s="1"/>
  <c r="D996" i="1"/>
  <c r="E996" i="1" s="1"/>
  <c r="D997" i="1"/>
  <c r="E997" i="1" s="1"/>
  <c r="D998" i="1"/>
  <c r="E998" i="1" s="1"/>
  <c r="D999" i="1"/>
  <c r="E999" i="1" s="1"/>
  <c r="D1000" i="1"/>
  <c r="E1000" i="1" s="1"/>
  <c r="D1001" i="1"/>
  <c r="E1001" i="1" s="1"/>
  <c r="D1002" i="1"/>
  <c r="E1002" i="1" s="1"/>
  <c r="D1003" i="1"/>
  <c r="E1003" i="1" s="1"/>
  <c r="D1004" i="1"/>
  <c r="E1004" i="1" s="1"/>
  <c r="D1005" i="1"/>
  <c r="E1005" i="1" s="1"/>
  <c r="D1006" i="1"/>
  <c r="E1006" i="1" s="1"/>
  <c r="D1007" i="1"/>
  <c r="E1007" i="1" s="1"/>
  <c r="D1008" i="1"/>
  <c r="E1008" i="1" s="1"/>
  <c r="D1009" i="1"/>
  <c r="E1009" i="1" s="1"/>
  <c r="D1010" i="1"/>
  <c r="E1010" i="1" s="1"/>
  <c r="D1011" i="1"/>
  <c r="E1011" i="1" s="1"/>
  <c r="D1012" i="1"/>
  <c r="E1012" i="1" s="1"/>
  <c r="D1013" i="1"/>
  <c r="E1013" i="1" s="1"/>
  <c r="D1014" i="1"/>
  <c r="E1014" i="1" s="1"/>
  <c r="D1015" i="1"/>
  <c r="E1015" i="1" s="1"/>
  <c r="D1016" i="1"/>
  <c r="E1016" i="1" s="1"/>
  <c r="D1017" i="1"/>
  <c r="E1017" i="1" s="1"/>
  <c r="D1018" i="1"/>
  <c r="E1018" i="1" s="1"/>
  <c r="D1019" i="1"/>
  <c r="E1019" i="1" s="1"/>
  <c r="D1020" i="1"/>
  <c r="E1020" i="1" s="1"/>
  <c r="D1021" i="1"/>
  <c r="E1021" i="1" s="1"/>
  <c r="D1022" i="1"/>
  <c r="E1022" i="1" s="1"/>
  <c r="D1023" i="1"/>
  <c r="E1023" i="1" s="1"/>
  <c r="D1024" i="1"/>
  <c r="E1024" i="1" s="1"/>
  <c r="D1025" i="1"/>
  <c r="E1025" i="1" s="1"/>
  <c r="D1026" i="1"/>
  <c r="E1026" i="1" s="1"/>
  <c r="D1027" i="1"/>
  <c r="E1027" i="1" s="1"/>
  <c r="D1028" i="1"/>
  <c r="E1028" i="1" s="1"/>
  <c r="D1029" i="1"/>
  <c r="E1029" i="1" s="1"/>
  <c r="D1030" i="1"/>
  <c r="E1030" i="1" s="1"/>
  <c r="D1031" i="1"/>
  <c r="E1031" i="1" s="1"/>
  <c r="D1032" i="1"/>
  <c r="E1032" i="1" s="1"/>
  <c r="D1033" i="1"/>
  <c r="E1033" i="1" s="1"/>
  <c r="D1034" i="1"/>
  <c r="E1034" i="1" s="1"/>
  <c r="D1035" i="1"/>
  <c r="E1035" i="1" s="1"/>
  <c r="D1036" i="1"/>
  <c r="E1036" i="1" s="1"/>
  <c r="D1037" i="1"/>
  <c r="E1037" i="1" s="1"/>
  <c r="D1038" i="1"/>
  <c r="E1038" i="1" s="1"/>
  <c r="D1039" i="1"/>
  <c r="E1039" i="1" s="1"/>
  <c r="D1040" i="1"/>
  <c r="E1040" i="1" s="1"/>
  <c r="D1041" i="1"/>
  <c r="E1041" i="1" s="1"/>
  <c r="D1042" i="1"/>
  <c r="E1042" i="1" s="1"/>
  <c r="D1043" i="1"/>
  <c r="E1043" i="1" s="1"/>
  <c r="D1044" i="1"/>
  <c r="E1044" i="1" s="1"/>
  <c r="D1045" i="1"/>
  <c r="E1045" i="1" s="1"/>
  <c r="D1046" i="1"/>
  <c r="E1046" i="1" s="1"/>
  <c r="D1047" i="1"/>
  <c r="E1047" i="1" s="1"/>
  <c r="D1048" i="1"/>
  <c r="E1048" i="1" s="1"/>
  <c r="D1049" i="1"/>
  <c r="E1049" i="1" s="1"/>
  <c r="D1050" i="1"/>
  <c r="E1050" i="1" s="1"/>
  <c r="D1051" i="1"/>
  <c r="E1051" i="1" s="1"/>
  <c r="D1052" i="1"/>
  <c r="E1052" i="1" s="1"/>
  <c r="D1053" i="1"/>
  <c r="E1053" i="1" s="1"/>
  <c r="D1054" i="1"/>
  <c r="E1054" i="1" s="1"/>
  <c r="D1055" i="1"/>
  <c r="E1055" i="1" s="1"/>
  <c r="D1056" i="1"/>
  <c r="E1056" i="1" s="1"/>
  <c r="D1057" i="1"/>
  <c r="E1057" i="1" s="1"/>
  <c r="D1058" i="1"/>
  <c r="E1058" i="1" s="1"/>
  <c r="D1059" i="1"/>
  <c r="E1059" i="1" s="1"/>
  <c r="D1060" i="1"/>
  <c r="E1060" i="1" s="1"/>
  <c r="D1061" i="1"/>
  <c r="E1061" i="1" s="1"/>
  <c r="D1062" i="1"/>
  <c r="E1062" i="1" s="1"/>
  <c r="D1063" i="1"/>
  <c r="E1063" i="1" s="1"/>
  <c r="D1064" i="1"/>
  <c r="E1064" i="1" s="1"/>
  <c r="D1065" i="1"/>
  <c r="E1065" i="1" s="1"/>
  <c r="D1066" i="1"/>
  <c r="E1066" i="1" s="1"/>
  <c r="D1067" i="1"/>
  <c r="E1067" i="1" s="1"/>
  <c r="D1068" i="1"/>
  <c r="E1068" i="1" s="1"/>
  <c r="D1069" i="1"/>
  <c r="E1069" i="1" s="1"/>
  <c r="D1070" i="1"/>
  <c r="E1070" i="1" s="1"/>
  <c r="D1071" i="1"/>
  <c r="E1071" i="1" s="1"/>
  <c r="D1072" i="1"/>
  <c r="E1072" i="1" s="1"/>
  <c r="D1073" i="1"/>
  <c r="E1073" i="1" s="1"/>
  <c r="D1074" i="1"/>
  <c r="E1074" i="1" s="1"/>
  <c r="D1075" i="1"/>
  <c r="E1075" i="1" s="1"/>
  <c r="D1076" i="1"/>
  <c r="E1076" i="1" s="1"/>
  <c r="D1077" i="1"/>
  <c r="E1077" i="1" s="1"/>
  <c r="D1078" i="1"/>
  <c r="E1078" i="1" s="1"/>
  <c r="D1079" i="1"/>
  <c r="E1079" i="1" s="1"/>
  <c r="D1080" i="1"/>
  <c r="E1080" i="1" s="1"/>
  <c r="D1081" i="1"/>
  <c r="E1081" i="1" s="1"/>
  <c r="D1082" i="1"/>
  <c r="E1082" i="1" s="1"/>
  <c r="D1083" i="1"/>
  <c r="E1083" i="1" s="1"/>
  <c r="D1084" i="1"/>
  <c r="E1084" i="1" s="1"/>
  <c r="D1085" i="1"/>
  <c r="E1085" i="1" s="1"/>
  <c r="D1086" i="1"/>
  <c r="E1086" i="1" s="1"/>
  <c r="D1087" i="1"/>
  <c r="E1087" i="1" s="1"/>
  <c r="D1088" i="1"/>
  <c r="E1088" i="1" s="1"/>
  <c r="D1089" i="1"/>
  <c r="E1089" i="1" s="1"/>
  <c r="D1090" i="1"/>
  <c r="E1090" i="1" s="1"/>
  <c r="D1091" i="1"/>
  <c r="E1091" i="1" s="1"/>
  <c r="D1092" i="1"/>
  <c r="E1092" i="1" s="1"/>
  <c r="D1093" i="1"/>
  <c r="E1093" i="1" s="1"/>
  <c r="D1094" i="1"/>
  <c r="E1094" i="1" s="1"/>
  <c r="D1095" i="1"/>
  <c r="E1095" i="1" s="1"/>
  <c r="D1096" i="1"/>
  <c r="E1096" i="1" s="1"/>
  <c r="D1097" i="1"/>
  <c r="E1097" i="1" s="1"/>
  <c r="D1098" i="1"/>
  <c r="E1098" i="1" s="1"/>
  <c r="D1099" i="1"/>
  <c r="E1099" i="1" s="1"/>
  <c r="D1100" i="1"/>
  <c r="E1100" i="1" s="1"/>
  <c r="D1101" i="1"/>
  <c r="E1101" i="1" s="1"/>
  <c r="D1102" i="1"/>
  <c r="E1102" i="1" s="1"/>
  <c r="D1103" i="1"/>
  <c r="E1103" i="1" s="1"/>
  <c r="D1104" i="1"/>
  <c r="E1104" i="1" s="1"/>
  <c r="D1105" i="1"/>
  <c r="E1105" i="1" s="1"/>
  <c r="D1106" i="1"/>
  <c r="E1106" i="1" s="1"/>
  <c r="D1107" i="1"/>
  <c r="E1107" i="1" s="1"/>
  <c r="D1108" i="1"/>
  <c r="E1108" i="1" s="1"/>
  <c r="D1109" i="1"/>
  <c r="E1109" i="1" s="1"/>
  <c r="D1110" i="1"/>
  <c r="E1110" i="1" s="1"/>
  <c r="D1111" i="1"/>
  <c r="E1111" i="1" s="1"/>
  <c r="D1112" i="1"/>
  <c r="E1112" i="1" s="1"/>
  <c r="D1113" i="1"/>
  <c r="E1113" i="1" s="1"/>
  <c r="D1114" i="1"/>
  <c r="E1114" i="1" s="1"/>
  <c r="D1115" i="1"/>
  <c r="E1115" i="1" s="1"/>
  <c r="D1116" i="1"/>
  <c r="E1116" i="1" s="1"/>
  <c r="D1117" i="1"/>
  <c r="E1117" i="1" s="1"/>
  <c r="D1118" i="1"/>
  <c r="E1118" i="1" s="1"/>
  <c r="D1119" i="1"/>
  <c r="E1119" i="1" s="1"/>
  <c r="D1120" i="1"/>
  <c r="E1120" i="1" s="1"/>
  <c r="D1121" i="1"/>
  <c r="E1121" i="1" s="1"/>
  <c r="D1122" i="1"/>
  <c r="E1122" i="1" s="1"/>
  <c r="D1123" i="1"/>
  <c r="E1123" i="1" s="1"/>
  <c r="D1124" i="1"/>
  <c r="E1124" i="1" s="1"/>
  <c r="D1125" i="1"/>
  <c r="E1125" i="1" s="1"/>
  <c r="D1126" i="1"/>
  <c r="E1126" i="1" s="1"/>
  <c r="D1127" i="1"/>
  <c r="E1127" i="1" s="1"/>
  <c r="D1128" i="1"/>
  <c r="E1128" i="1" s="1"/>
  <c r="D1129" i="1"/>
  <c r="E1129" i="1" s="1"/>
  <c r="D1130" i="1"/>
  <c r="E1130" i="1" s="1"/>
  <c r="D1131" i="1"/>
  <c r="E1131" i="1" s="1"/>
  <c r="D1132" i="1"/>
  <c r="E1132" i="1" s="1"/>
  <c r="D1133" i="1"/>
  <c r="E1133" i="1" s="1"/>
  <c r="D1134" i="1"/>
  <c r="E1134" i="1" s="1"/>
  <c r="D1135" i="1"/>
  <c r="E1135" i="1" s="1"/>
  <c r="D1136" i="1"/>
  <c r="E1136" i="1" s="1"/>
  <c r="D1137" i="1"/>
  <c r="E1137" i="1" s="1"/>
  <c r="D1138" i="1"/>
  <c r="E1138" i="1" s="1"/>
  <c r="D1139" i="1"/>
  <c r="E1139" i="1" s="1"/>
  <c r="D1140" i="1"/>
  <c r="E1140" i="1" s="1"/>
  <c r="D1141" i="1"/>
  <c r="E1141" i="1" s="1"/>
  <c r="D1142" i="1"/>
  <c r="E1142" i="1" s="1"/>
  <c r="D1143" i="1"/>
  <c r="E1143" i="1" s="1"/>
  <c r="D1144" i="1"/>
  <c r="E1144" i="1" s="1"/>
  <c r="D1145" i="1"/>
  <c r="E1145" i="1" s="1"/>
  <c r="D1146" i="1"/>
  <c r="E1146" i="1" s="1"/>
  <c r="D1147" i="1"/>
  <c r="E1147" i="1" s="1"/>
  <c r="D1148" i="1"/>
  <c r="E1148" i="1" s="1"/>
  <c r="D1149" i="1"/>
  <c r="E1149" i="1" s="1"/>
  <c r="D1150" i="1"/>
  <c r="E1150" i="1" s="1"/>
  <c r="D1151" i="1"/>
  <c r="E1151" i="1" s="1"/>
  <c r="D1152" i="1"/>
  <c r="E1152" i="1" s="1"/>
  <c r="D1153" i="1"/>
  <c r="E1153" i="1" s="1"/>
  <c r="D1154" i="1"/>
  <c r="E1154" i="1" s="1"/>
  <c r="D1155" i="1"/>
  <c r="E1155" i="1" s="1"/>
  <c r="D1156" i="1"/>
  <c r="E1156" i="1" s="1"/>
  <c r="D1157" i="1"/>
  <c r="E1157" i="1" s="1"/>
  <c r="D1158" i="1"/>
  <c r="E1158" i="1" s="1"/>
  <c r="D1159" i="1"/>
  <c r="E1159" i="1" s="1"/>
  <c r="D1160" i="1"/>
  <c r="E1160" i="1" s="1"/>
  <c r="D1161" i="1"/>
  <c r="E1161" i="1" s="1"/>
  <c r="D1162" i="1"/>
  <c r="E1162" i="1" s="1"/>
  <c r="D1163" i="1"/>
  <c r="E1163" i="1" s="1"/>
  <c r="D1164" i="1"/>
  <c r="E1164" i="1" s="1"/>
  <c r="D1165" i="1"/>
  <c r="E1165" i="1" s="1"/>
  <c r="D1166" i="1"/>
  <c r="E1166" i="1" s="1"/>
  <c r="D1167" i="1"/>
  <c r="E1167" i="1" s="1"/>
  <c r="D1168" i="1"/>
  <c r="E1168" i="1" s="1"/>
  <c r="D1169" i="1"/>
  <c r="E1169" i="1" s="1"/>
  <c r="D1170" i="1"/>
  <c r="E1170" i="1" s="1"/>
  <c r="D1171" i="1"/>
  <c r="E1171" i="1" s="1"/>
  <c r="D1172" i="1"/>
  <c r="E1172" i="1" s="1"/>
  <c r="D1173" i="1"/>
  <c r="E1173" i="1" s="1"/>
  <c r="D1174" i="1"/>
  <c r="E1174" i="1" s="1"/>
  <c r="D1175" i="1"/>
  <c r="E1175" i="1" s="1"/>
  <c r="D1176" i="1"/>
  <c r="E1176" i="1" s="1"/>
  <c r="D1177" i="1"/>
  <c r="E1177" i="1" s="1"/>
  <c r="D1178" i="1"/>
  <c r="E1178" i="1" s="1"/>
  <c r="D1179" i="1"/>
  <c r="E1179" i="1" s="1"/>
  <c r="D1180" i="1"/>
  <c r="E1180" i="1" s="1"/>
  <c r="D1181" i="1"/>
  <c r="E1181" i="1" s="1"/>
  <c r="D1182" i="1"/>
  <c r="E1182" i="1" s="1"/>
  <c r="D1183" i="1"/>
  <c r="E1183" i="1" s="1"/>
  <c r="D1184" i="1"/>
  <c r="E1184" i="1" s="1"/>
  <c r="D1185" i="1"/>
  <c r="E1185" i="1" s="1"/>
  <c r="D1186" i="1"/>
  <c r="E1186" i="1" s="1"/>
  <c r="D1187" i="1"/>
  <c r="E1187" i="1" s="1"/>
  <c r="D1188" i="1"/>
  <c r="E1188" i="1" s="1"/>
  <c r="D1189" i="1"/>
  <c r="E1189" i="1" s="1"/>
  <c r="D1190" i="1"/>
  <c r="E1190" i="1" s="1"/>
  <c r="D1191" i="1"/>
  <c r="E1191" i="1" s="1"/>
  <c r="D1192" i="1"/>
  <c r="E1192" i="1" s="1"/>
  <c r="D1193" i="1"/>
  <c r="E1193" i="1" s="1"/>
  <c r="D1194" i="1"/>
  <c r="E1194" i="1" s="1"/>
  <c r="D1195" i="1"/>
  <c r="E1195" i="1" s="1"/>
  <c r="D1196" i="1"/>
  <c r="E1196" i="1" s="1"/>
  <c r="D1197" i="1"/>
  <c r="E1197" i="1" s="1"/>
  <c r="D1198" i="1"/>
  <c r="E1198" i="1" s="1"/>
  <c r="D1199" i="1"/>
  <c r="E1199" i="1" s="1"/>
  <c r="D1200" i="1"/>
  <c r="E1200" i="1" s="1"/>
  <c r="D1201" i="1"/>
  <c r="E1201" i="1" s="1"/>
  <c r="D1202" i="1"/>
  <c r="E1202" i="1" s="1"/>
  <c r="D1203" i="1"/>
  <c r="E1203" i="1" s="1"/>
  <c r="D1204" i="1"/>
  <c r="E1204" i="1" s="1"/>
  <c r="D1205" i="1"/>
  <c r="E1205" i="1" s="1"/>
  <c r="D1206" i="1"/>
  <c r="E1206" i="1" s="1"/>
  <c r="D1207" i="1"/>
  <c r="E1207" i="1" s="1"/>
  <c r="D1208" i="1"/>
  <c r="E1208" i="1" s="1"/>
  <c r="D1209" i="1"/>
  <c r="E1209" i="1" s="1"/>
  <c r="D1210" i="1"/>
  <c r="E1210" i="1" s="1"/>
  <c r="D1211" i="1"/>
  <c r="E1211" i="1" s="1"/>
  <c r="D1212" i="1"/>
  <c r="E1212" i="1" s="1"/>
  <c r="D1213" i="1"/>
  <c r="E1213" i="1" s="1"/>
  <c r="D1214" i="1"/>
  <c r="E1214" i="1" s="1"/>
  <c r="D1215" i="1"/>
  <c r="E1215" i="1" s="1"/>
  <c r="D1216" i="1"/>
  <c r="E1216" i="1" s="1"/>
  <c r="D1217" i="1"/>
  <c r="E1217" i="1" s="1"/>
  <c r="D1218" i="1"/>
  <c r="E1218" i="1" s="1"/>
  <c r="D1219" i="1"/>
  <c r="E1219" i="1" s="1"/>
  <c r="D1220" i="1"/>
  <c r="E1220" i="1" s="1"/>
  <c r="D1221" i="1"/>
  <c r="E1221" i="1" s="1"/>
  <c r="D1222" i="1"/>
  <c r="E1222" i="1" s="1"/>
  <c r="D1223" i="1"/>
  <c r="E1223" i="1" s="1"/>
  <c r="D1224" i="1"/>
  <c r="E1224" i="1" s="1"/>
  <c r="D1225" i="1"/>
  <c r="E1225" i="1" s="1"/>
  <c r="D1226" i="1"/>
  <c r="E1226" i="1" s="1"/>
  <c r="D1227" i="1"/>
  <c r="E1227" i="1" s="1"/>
  <c r="D1228" i="1"/>
  <c r="E1228" i="1" s="1"/>
  <c r="D1229" i="1"/>
  <c r="E1229" i="1" s="1"/>
  <c r="D1230" i="1"/>
  <c r="E1230" i="1" s="1"/>
  <c r="D1231" i="1"/>
  <c r="E1231" i="1" s="1"/>
  <c r="D1232" i="1"/>
  <c r="E1232" i="1" s="1"/>
  <c r="D1233" i="1"/>
  <c r="E1233" i="1" s="1"/>
  <c r="D1234" i="1"/>
  <c r="E1234" i="1" s="1"/>
  <c r="D1235" i="1"/>
  <c r="E1235" i="1" s="1"/>
  <c r="D1236" i="1"/>
  <c r="E1236" i="1" s="1"/>
  <c r="D1237" i="1"/>
  <c r="E1237" i="1" s="1"/>
  <c r="D1238" i="1"/>
  <c r="E1238" i="1" s="1"/>
  <c r="D1239" i="1"/>
  <c r="E1239" i="1" s="1"/>
  <c r="D1240" i="1"/>
  <c r="E1240" i="1" s="1"/>
  <c r="D1241" i="1"/>
  <c r="E1241" i="1" s="1"/>
  <c r="D1242" i="1"/>
  <c r="E1242" i="1" s="1"/>
  <c r="D1243" i="1"/>
  <c r="E1243" i="1" s="1"/>
  <c r="D1244" i="1"/>
  <c r="E1244" i="1" s="1"/>
  <c r="D1245" i="1"/>
  <c r="E1245" i="1" s="1"/>
  <c r="D1246" i="1"/>
  <c r="E1246" i="1" s="1"/>
  <c r="D1247" i="1"/>
  <c r="E1247" i="1" s="1"/>
  <c r="D1248" i="1"/>
  <c r="E1248" i="1" s="1"/>
  <c r="D1249" i="1"/>
  <c r="E1249" i="1" s="1"/>
  <c r="D1250" i="1"/>
  <c r="E1250" i="1" s="1"/>
  <c r="D1251" i="1"/>
  <c r="E1251" i="1" s="1"/>
  <c r="D1252" i="1"/>
  <c r="E1252" i="1" s="1"/>
  <c r="D1253" i="1"/>
  <c r="E1253" i="1" s="1"/>
  <c r="D1254" i="1"/>
  <c r="E1254" i="1" s="1"/>
  <c r="D1255" i="1"/>
  <c r="E1255" i="1" s="1"/>
  <c r="D1256" i="1"/>
  <c r="E1256" i="1" s="1"/>
  <c r="D1257" i="1"/>
  <c r="E1257" i="1" s="1"/>
  <c r="D1258" i="1"/>
  <c r="E1258" i="1" s="1"/>
  <c r="D1259" i="1"/>
  <c r="E1259" i="1" s="1"/>
  <c r="D1260" i="1"/>
  <c r="E1260" i="1" s="1"/>
  <c r="D1261" i="1"/>
  <c r="E1261" i="1" s="1"/>
  <c r="D1262" i="1"/>
  <c r="E1262" i="1" s="1"/>
  <c r="D1263" i="1"/>
  <c r="E1263" i="1" s="1"/>
  <c r="D1264" i="1"/>
  <c r="E1264" i="1" s="1"/>
  <c r="D1265" i="1"/>
  <c r="E1265" i="1" s="1"/>
  <c r="D1266" i="1"/>
  <c r="E1266" i="1" s="1"/>
  <c r="D1267" i="1"/>
  <c r="E1267" i="1" s="1"/>
  <c r="D1268" i="1"/>
  <c r="E1268" i="1" s="1"/>
  <c r="D1269" i="1"/>
  <c r="E1269" i="1" s="1"/>
  <c r="D1270" i="1"/>
  <c r="E1270" i="1" s="1"/>
  <c r="D1271" i="1"/>
  <c r="E1271" i="1" s="1"/>
  <c r="D1272" i="1"/>
  <c r="E1272" i="1" s="1"/>
  <c r="D1273" i="1"/>
  <c r="E1273" i="1" s="1"/>
  <c r="D1274" i="1"/>
  <c r="E1274" i="1" s="1"/>
  <c r="D1275" i="1"/>
  <c r="E1275" i="1" s="1"/>
  <c r="D1276" i="1"/>
  <c r="E1276" i="1" s="1"/>
  <c r="D1277" i="1"/>
  <c r="E1277" i="1" s="1"/>
  <c r="D1278" i="1"/>
  <c r="E1278" i="1" s="1"/>
  <c r="D1279" i="1"/>
  <c r="E1279" i="1" s="1"/>
  <c r="D1280" i="1"/>
  <c r="E1280" i="1" s="1"/>
  <c r="D1281" i="1"/>
  <c r="E1281" i="1" s="1"/>
  <c r="D1282" i="1"/>
  <c r="E1282" i="1" s="1"/>
  <c r="D1283" i="1"/>
  <c r="E1283" i="1" s="1"/>
  <c r="D1284" i="1"/>
  <c r="E1284" i="1" s="1"/>
  <c r="D1285" i="1"/>
  <c r="E1285" i="1" s="1"/>
  <c r="D1286" i="1"/>
  <c r="E1286" i="1" s="1"/>
  <c r="D1287" i="1"/>
  <c r="E1287" i="1" s="1"/>
  <c r="D1288" i="1"/>
  <c r="E1288" i="1" s="1"/>
  <c r="D1289" i="1"/>
  <c r="E1289" i="1" s="1"/>
  <c r="D1290" i="1"/>
  <c r="E1290" i="1" s="1"/>
  <c r="D1291" i="1"/>
  <c r="E1291" i="1" s="1"/>
  <c r="D1292" i="1"/>
  <c r="E1292" i="1" s="1"/>
  <c r="D1293" i="1"/>
  <c r="E1293" i="1" s="1"/>
  <c r="D1294" i="1"/>
  <c r="E1294" i="1" s="1"/>
  <c r="D1295" i="1"/>
  <c r="E1295" i="1" s="1"/>
  <c r="D1296" i="1"/>
  <c r="E1296" i="1" s="1"/>
  <c r="D1297" i="1"/>
  <c r="E1297" i="1" s="1"/>
  <c r="D1298" i="1"/>
  <c r="E1298" i="1" s="1"/>
  <c r="D1299" i="1"/>
  <c r="E1299" i="1" s="1"/>
  <c r="D1300" i="1"/>
  <c r="E1300" i="1" s="1"/>
  <c r="D1301" i="1"/>
  <c r="E1301" i="1" s="1"/>
  <c r="D1302" i="1"/>
  <c r="E1302" i="1" s="1"/>
  <c r="D1303" i="1"/>
  <c r="E1303" i="1" s="1"/>
  <c r="D1304" i="1"/>
  <c r="E1304" i="1" s="1"/>
  <c r="D1305" i="1"/>
  <c r="E1305" i="1" s="1"/>
  <c r="D1306" i="1"/>
  <c r="E1306" i="1" s="1"/>
  <c r="D1307" i="1"/>
  <c r="E1307" i="1" s="1"/>
  <c r="D1308" i="1"/>
  <c r="E1308" i="1" s="1"/>
  <c r="D1309" i="1"/>
  <c r="E1309" i="1" s="1"/>
  <c r="D1310" i="1"/>
  <c r="E1310" i="1" s="1"/>
  <c r="D1311" i="1"/>
  <c r="E1311" i="1" s="1"/>
  <c r="D1312" i="1"/>
  <c r="E1312" i="1" s="1"/>
  <c r="D1313" i="1"/>
  <c r="E1313" i="1" s="1"/>
  <c r="D1314" i="1"/>
  <c r="E1314" i="1" s="1"/>
  <c r="D1315" i="1"/>
  <c r="E1315" i="1" s="1"/>
  <c r="D1316" i="1"/>
  <c r="E1316" i="1" s="1"/>
  <c r="D1317" i="1"/>
  <c r="E1317" i="1" s="1"/>
  <c r="D1318" i="1"/>
  <c r="E1318" i="1" s="1"/>
  <c r="D1319" i="1"/>
  <c r="E1319" i="1" s="1"/>
  <c r="D1320" i="1"/>
  <c r="E1320" i="1" s="1"/>
  <c r="D1321" i="1"/>
  <c r="E1321" i="1" s="1"/>
  <c r="D1322" i="1"/>
  <c r="E1322" i="1" s="1"/>
  <c r="D1323" i="1"/>
  <c r="E1323" i="1" s="1"/>
  <c r="D1324" i="1"/>
  <c r="E1324" i="1" s="1"/>
  <c r="D1325" i="1"/>
  <c r="E1325" i="1" s="1"/>
  <c r="D1326" i="1"/>
  <c r="E1326" i="1" s="1"/>
  <c r="D1327" i="1"/>
  <c r="E1327" i="1" s="1"/>
  <c r="D1328" i="1"/>
  <c r="E1328" i="1" s="1"/>
  <c r="D1329" i="1"/>
  <c r="E1329" i="1" s="1"/>
  <c r="D1330" i="1"/>
  <c r="E1330" i="1" s="1"/>
  <c r="D1331" i="1"/>
  <c r="E1331" i="1" s="1"/>
  <c r="D1332" i="1"/>
  <c r="E1332" i="1" s="1"/>
  <c r="D1333" i="1"/>
  <c r="E1333" i="1" s="1"/>
  <c r="D1334" i="1"/>
  <c r="E1334" i="1" s="1"/>
  <c r="D1335" i="1"/>
  <c r="E1335" i="1" s="1"/>
  <c r="D1336" i="1"/>
  <c r="E1336" i="1" s="1"/>
  <c r="D1337" i="1"/>
  <c r="E1337" i="1" s="1"/>
  <c r="D1338" i="1"/>
  <c r="E1338" i="1" s="1"/>
  <c r="D1339" i="1"/>
  <c r="E1339" i="1" s="1"/>
  <c r="D1340" i="1"/>
  <c r="E1340" i="1" s="1"/>
  <c r="D1341" i="1"/>
  <c r="E1341" i="1" s="1"/>
  <c r="D1342" i="1"/>
  <c r="E1342" i="1" s="1"/>
  <c r="D1343" i="1"/>
  <c r="E1343" i="1" s="1"/>
  <c r="D1344" i="1"/>
  <c r="E1344" i="1" s="1"/>
  <c r="D1345" i="1"/>
  <c r="E1345" i="1" s="1"/>
  <c r="D1346" i="1"/>
  <c r="E1346" i="1" s="1"/>
  <c r="D1347" i="1"/>
  <c r="E1347" i="1" s="1"/>
  <c r="D1348" i="1"/>
  <c r="E1348" i="1" s="1"/>
  <c r="D1349" i="1"/>
  <c r="E1349" i="1" s="1"/>
  <c r="D1350" i="1"/>
  <c r="E1350" i="1" s="1"/>
  <c r="D1351" i="1"/>
  <c r="E1351" i="1" s="1"/>
  <c r="D1352" i="1"/>
  <c r="E1352" i="1" s="1"/>
  <c r="D1353" i="1"/>
  <c r="E1353" i="1" s="1"/>
  <c r="D1354" i="1"/>
  <c r="E1354" i="1" s="1"/>
  <c r="D1355" i="1"/>
  <c r="E1355" i="1" s="1"/>
  <c r="D1356" i="1"/>
  <c r="E1356" i="1" s="1"/>
  <c r="D1357" i="1"/>
  <c r="E1357" i="1" s="1"/>
  <c r="D1358" i="1"/>
  <c r="E1358" i="1" s="1"/>
  <c r="D1359" i="1"/>
  <c r="E1359" i="1" s="1"/>
  <c r="D1360" i="1"/>
  <c r="E1360" i="1" s="1"/>
  <c r="D1361" i="1"/>
  <c r="E1361" i="1" s="1"/>
  <c r="D1362" i="1"/>
  <c r="E1362" i="1" s="1"/>
  <c r="D1363" i="1"/>
  <c r="E1363" i="1" s="1"/>
  <c r="D1364" i="1"/>
  <c r="E1364" i="1" s="1"/>
  <c r="D1365" i="1"/>
  <c r="E1365" i="1" s="1"/>
  <c r="D1366" i="1"/>
  <c r="E1366" i="1" s="1"/>
  <c r="D1367" i="1"/>
  <c r="E1367" i="1" s="1"/>
  <c r="D1368" i="1"/>
  <c r="E1368" i="1" s="1"/>
  <c r="D1369" i="1"/>
  <c r="E1369" i="1" s="1"/>
  <c r="D1370" i="1"/>
  <c r="E1370" i="1" s="1"/>
  <c r="D1371" i="1"/>
  <c r="E1371" i="1" s="1"/>
  <c r="D1372" i="1"/>
  <c r="E1372" i="1" s="1"/>
  <c r="D1373" i="1"/>
  <c r="E1373" i="1" s="1"/>
  <c r="D1374" i="1"/>
  <c r="E1374" i="1" s="1"/>
  <c r="D1375" i="1"/>
  <c r="E1375" i="1" s="1"/>
  <c r="D1376" i="1"/>
  <c r="E1376" i="1" s="1"/>
  <c r="D1377" i="1"/>
  <c r="E1377" i="1" s="1"/>
  <c r="D1378" i="1"/>
  <c r="E1378" i="1" s="1"/>
  <c r="D1379" i="1"/>
  <c r="E1379" i="1" s="1"/>
  <c r="D1380" i="1"/>
  <c r="E1380" i="1" s="1"/>
  <c r="D1381" i="1"/>
  <c r="E1381" i="1" s="1"/>
  <c r="D1382" i="1"/>
  <c r="E1382" i="1" s="1"/>
  <c r="D1383" i="1"/>
  <c r="E1383" i="1" s="1"/>
  <c r="D1384" i="1"/>
  <c r="E1384" i="1" s="1"/>
  <c r="D1385" i="1"/>
  <c r="E1385" i="1" s="1"/>
  <c r="D1386" i="1"/>
  <c r="E1386" i="1" s="1"/>
  <c r="D1387" i="1"/>
  <c r="E1387" i="1" s="1"/>
  <c r="D1388" i="1"/>
  <c r="E1388" i="1" s="1"/>
  <c r="D1389" i="1"/>
  <c r="E1389" i="1" s="1"/>
  <c r="D1390" i="1"/>
  <c r="E1390" i="1" s="1"/>
  <c r="D1391" i="1"/>
  <c r="E1391" i="1" s="1"/>
  <c r="D1392" i="1"/>
  <c r="E1392" i="1" s="1"/>
  <c r="D1393" i="1"/>
  <c r="E1393" i="1" s="1"/>
  <c r="D1394" i="1"/>
  <c r="E1394" i="1" s="1"/>
  <c r="D1395" i="1"/>
  <c r="E1395" i="1" s="1"/>
  <c r="D1396" i="1"/>
  <c r="E1396" i="1" s="1"/>
  <c r="D1397" i="1"/>
  <c r="E1397" i="1" s="1"/>
  <c r="D1398" i="1"/>
  <c r="E1398" i="1" s="1"/>
  <c r="D1399" i="1"/>
  <c r="E1399" i="1" s="1"/>
  <c r="D1400" i="1"/>
  <c r="E1400" i="1" s="1"/>
  <c r="D1401" i="1"/>
  <c r="E1401" i="1" s="1"/>
  <c r="D1402" i="1"/>
  <c r="E1402" i="1" s="1"/>
  <c r="D1403" i="1"/>
  <c r="E1403" i="1" s="1"/>
  <c r="D1404" i="1"/>
  <c r="E1404" i="1" s="1"/>
  <c r="D1405" i="1"/>
  <c r="E1405" i="1" s="1"/>
  <c r="D1406" i="1"/>
  <c r="E1406" i="1" s="1"/>
  <c r="D1407" i="1"/>
  <c r="E1407" i="1" s="1"/>
  <c r="D1408" i="1"/>
  <c r="E1408" i="1" s="1"/>
  <c r="D1409" i="1"/>
  <c r="E1409" i="1" s="1"/>
  <c r="D1410" i="1"/>
  <c r="E1410" i="1" s="1"/>
  <c r="D1411" i="1"/>
  <c r="E1411" i="1" s="1"/>
  <c r="D1412" i="1"/>
  <c r="E1412" i="1" s="1"/>
  <c r="D1413" i="1"/>
  <c r="E1413" i="1" s="1"/>
  <c r="D1414" i="1"/>
  <c r="E1414" i="1" s="1"/>
  <c r="D1415" i="1"/>
  <c r="E1415" i="1" s="1"/>
  <c r="D1416" i="1"/>
  <c r="E1416" i="1" s="1"/>
  <c r="D1417" i="1"/>
  <c r="E1417" i="1" s="1"/>
  <c r="D1418" i="1"/>
  <c r="E1418" i="1" s="1"/>
  <c r="D1419" i="1"/>
  <c r="E1419" i="1" s="1"/>
  <c r="D1420" i="1"/>
  <c r="E1420" i="1" s="1"/>
  <c r="D1421" i="1"/>
  <c r="E1421" i="1" s="1"/>
  <c r="D1422" i="1"/>
  <c r="E1422" i="1" s="1"/>
  <c r="D1423" i="1"/>
  <c r="E1423" i="1" s="1"/>
  <c r="D1424" i="1"/>
  <c r="E1424" i="1" s="1"/>
  <c r="D1425" i="1"/>
  <c r="E1425" i="1" s="1"/>
  <c r="D1426" i="1"/>
  <c r="E1426" i="1" s="1"/>
  <c r="D1427" i="1"/>
  <c r="E1427" i="1" s="1"/>
  <c r="D1428" i="1"/>
  <c r="E1428" i="1" s="1"/>
  <c r="D1429" i="1"/>
  <c r="E1429" i="1" s="1"/>
  <c r="D1430" i="1"/>
  <c r="E1430" i="1" s="1"/>
  <c r="D1431" i="1"/>
  <c r="E1431" i="1" s="1"/>
  <c r="D1432" i="1"/>
  <c r="E1432" i="1" s="1"/>
  <c r="D1433" i="1"/>
  <c r="E1433" i="1" s="1"/>
  <c r="D1434" i="1"/>
  <c r="E1434" i="1" s="1"/>
  <c r="D1435" i="1"/>
  <c r="E1435" i="1" s="1"/>
  <c r="D1436" i="1"/>
  <c r="E1436" i="1" s="1"/>
  <c r="D1437" i="1"/>
  <c r="E1437" i="1" s="1"/>
  <c r="D1438" i="1"/>
  <c r="E1438" i="1" s="1"/>
  <c r="D1439" i="1"/>
  <c r="E1439" i="1" s="1"/>
  <c r="D1440" i="1"/>
  <c r="E1440" i="1" s="1"/>
  <c r="D1441" i="1"/>
  <c r="E1441" i="1" s="1"/>
  <c r="D1442" i="1"/>
  <c r="E1442" i="1" s="1"/>
  <c r="D1443" i="1"/>
  <c r="E1443" i="1" s="1"/>
  <c r="D1444" i="1"/>
  <c r="E1444" i="1" s="1"/>
  <c r="D1445" i="1"/>
  <c r="E1445" i="1" s="1"/>
  <c r="D1446" i="1"/>
  <c r="E1446" i="1" s="1"/>
  <c r="D1447" i="1"/>
  <c r="E1447" i="1" s="1"/>
  <c r="D1448" i="1"/>
  <c r="E1448" i="1" s="1"/>
  <c r="D1449" i="1"/>
  <c r="E1449" i="1" s="1"/>
  <c r="D1450" i="1"/>
  <c r="E1450" i="1" s="1"/>
  <c r="D1451" i="1"/>
  <c r="E1451" i="1" s="1"/>
  <c r="D1452" i="1"/>
  <c r="E1452" i="1" s="1"/>
  <c r="D1453" i="1"/>
  <c r="E1453" i="1" s="1"/>
  <c r="D1454" i="1"/>
  <c r="E1454" i="1" s="1"/>
  <c r="D1455" i="1"/>
  <c r="E1455" i="1" s="1"/>
  <c r="D1456" i="1"/>
  <c r="E1456" i="1" s="1"/>
  <c r="D1457" i="1"/>
  <c r="E1457" i="1" s="1"/>
  <c r="D1458" i="1"/>
  <c r="E1458" i="1" s="1"/>
  <c r="D1459" i="1"/>
  <c r="E1459" i="1" s="1"/>
  <c r="D1460" i="1"/>
  <c r="E1460" i="1" s="1"/>
  <c r="D1461" i="1"/>
  <c r="E1461" i="1" s="1"/>
  <c r="D1462" i="1"/>
  <c r="E1462" i="1" s="1"/>
  <c r="D1463" i="1"/>
  <c r="E1463" i="1" s="1"/>
  <c r="D1464" i="1"/>
  <c r="E1464" i="1" s="1"/>
  <c r="D1465" i="1"/>
  <c r="E1465" i="1" s="1"/>
  <c r="D1466" i="1"/>
  <c r="E1466" i="1" s="1"/>
  <c r="D1467" i="1"/>
  <c r="E1467" i="1" s="1"/>
  <c r="D1468" i="1"/>
  <c r="E1468" i="1" s="1"/>
  <c r="D1469" i="1"/>
  <c r="E1469" i="1" s="1"/>
  <c r="D1470" i="1"/>
  <c r="E1470" i="1" s="1"/>
  <c r="D1471" i="1"/>
  <c r="E1471" i="1" s="1"/>
  <c r="D1472" i="1"/>
  <c r="E1472" i="1" s="1"/>
  <c r="D1473" i="1"/>
  <c r="E1473" i="1" s="1"/>
  <c r="D1474" i="1"/>
  <c r="E1474" i="1" s="1"/>
  <c r="D1475" i="1"/>
  <c r="E1475" i="1" s="1"/>
  <c r="D1476" i="1"/>
  <c r="E1476" i="1" s="1"/>
  <c r="D1477" i="1"/>
  <c r="E1477" i="1" s="1"/>
  <c r="D1478" i="1"/>
  <c r="E1478" i="1" s="1"/>
  <c r="D1479" i="1"/>
  <c r="E1479" i="1" s="1"/>
  <c r="D1480" i="1"/>
  <c r="E1480" i="1" s="1"/>
  <c r="D1481" i="1"/>
  <c r="E1481" i="1" s="1"/>
  <c r="D1482" i="1"/>
  <c r="E1482" i="1" s="1"/>
  <c r="D1483" i="1"/>
  <c r="E1483" i="1" s="1"/>
  <c r="D1484" i="1"/>
  <c r="E1484" i="1" s="1"/>
  <c r="D1485" i="1"/>
  <c r="E1485" i="1" s="1"/>
  <c r="D1486" i="1"/>
  <c r="E1486" i="1" s="1"/>
  <c r="D1487" i="1"/>
  <c r="E1487" i="1" s="1"/>
  <c r="D1488" i="1"/>
  <c r="E1488" i="1" s="1"/>
  <c r="D1489" i="1"/>
  <c r="E1489" i="1" s="1"/>
  <c r="D1490" i="1"/>
  <c r="E1490" i="1" s="1"/>
  <c r="D1491" i="1"/>
  <c r="E1491" i="1" s="1"/>
  <c r="D1492" i="1"/>
  <c r="E1492" i="1" s="1"/>
  <c r="D1493" i="1"/>
  <c r="E1493" i="1" s="1"/>
  <c r="D1494" i="1"/>
  <c r="E1494" i="1" s="1"/>
  <c r="D1495" i="1"/>
  <c r="E1495" i="1" s="1"/>
  <c r="D1496" i="1"/>
  <c r="E1496" i="1" s="1"/>
  <c r="D1497" i="1"/>
  <c r="E1497" i="1" s="1"/>
  <c r="D1498" i="1"/>
  <c r="E1498" i="1" s="1"/>
  <c r="D1499" i="1"/>
  <c r="E1499" i="1" s="1"/>
  <c r="D1500" i="1"/>
  <c r="E1500" i="1" s="1"/>
  <c r="D1501" i="1"/>
  <c r="E1501" i="1" s="1"/>
  <c r="D1502" i="1"/>
  <c r="E1502" i="1" s="1"/>
  <c r="D1503" i="1"/>
  <c r="E1503" i="1" s="1"/>
  <c r="D1504" i="1"/>
  <c r="E1504" i="1" s="1"/>
  <c r="D1505" i="1"/>
  <c r="E1505" i="1" s="1"/>
  <c r="D1506" i="1"/>
  <c r="E1506" i="1" s="1"/>
  <c r="D1507" i="1"/>
  <c r="E1507" i="1" s="1"/>
  <c r="D1508" i="1"/>
  <c r="E1508" i="1" s="1"/>
  <c r="D1509" i="1"/>
  <c r="E1509" i="1" s="1"/>
  <c r="D1510" i="1"/>
  <c r="E1510" i="1" s="1"/>
  <c r="D1511" i="1"/>
  <c r="E1511" i="1" s="1"/>
  <c r="D1512" i="1"/>
  <c r="E1512" i="1" s="1"/>
  <c r="D1513" i="1"/>
  <c r="E1513" i="1" s="1"/>
  <c r="D1514" i="1"/>
  <c r="E1514" i="1" s="1"/>
  <c r="D1515" i="1"/>
  <c r="E1515" i="1" s="1"/>
  <c r="D1516" i="1"/>
  <c r="E1516" i="1" s="1"/>
  <c r="D1517" i="1"/>
  <c r="E1517" i="1" s="1"/>
  <c r="D1518" i="1"/>
  <c r="E1518" i="1" s="1"/>
  <c r="D1519" i="1"/>
  <c r="E1519" i="1" s="1"/>
  <c r="D1520" i="1"/>
  <c r="E1520" i="1" s="1"/>
  <c r="D1521" i="1"/>
  <c r="E1521" i="1" s="1"/>
  <c r="D1522" i="1"/>
  <c r="E1522" i="1" s="1"/>
  <c r="D1523" i="1"/>
  <c r="E1523" i="1" s="1"/>
  <c r="D1524" i="1"/>
  <c r="E1524" i="1" s="1"/>
  <c r="D1525" i="1"/>
  <c r="E1525" i="1" s="1"/>
  <c r="D1526" i="1"/>
  <c r="E1526" i="1" s="1"/>
  <c r="D1527" i="1"/>
  <c r="E1527" i="1" s="1"/>
  <c r="D1528" i="1"/>
  <c r="E1528" i="1" s="1"/>
  <c r="D1529" i="1"/>
  <c r="E1529" i="1" s="1"/>
  <c r="D1530" i="1"/>
  <c r="E1530" i="1" s="1"/>
  <c r="D1531" i="1"/>
  <c r="E1531" i="1" s="1"/>
  <c r="D1532" i="1"/>
  <c r="E1532" i="1" s="1"/>
  <c r="D1533" i="1"/>
  <c r="E1533" i="1" s="1"/>
  <c r="D1534" i="1"/>
  <c r="E1534" i="1" s="1"/>
  <c r="D1535" i="1"/>
  <c r="E1535" i="1" s="1"/>
  <c r="D1536" i="1"/>
  <c r="E1536" i="1" s="1"/>
  <c r="D1537" i="1"/>
  <c r="E1537" i="1" s="1"/>
  <c r="D1538" i="1"/>
  <c r="E1538" i="1" s="1"/>
  <c r="D1539" i="1"/>
  <c r="E1539" i="1" s="1"/>
  <c r="D1540" i="1"/>
  <c r="E1540" i="1" s="1"/>
  <c r="D1541" i="1"/>
  <c r="E1541" i="1" s="1"/>
  <c r="D1542" i="1"/>
  <c r="E1542" i="1" s="1"/>
  <c r="D1543" i="1"/>
  <c r="E1543" i="1" s="1"/>
  <c r="D1544" i="1"/>
  <c r="E1544" i="1" s="1"/>
  <c r="D1545" i="1"/>
  <c r="E1545" i="1" s="1"/>
  <c r="D1546" i="1"/>
  <c r="E1546" i="1" s="1"/>
  <c r="D1547" i="1"/>
  <c r="E1547" i="1" s="1"/>
  <c r="D1548" i="1"/>
  <c r="E1548" i="1" s="1"/>
  <c r="D1549" i="1"/>
  <c r="E1549" i="1" s="1"/>
  <c r="D1550" i="1"/>
  <c r="E1550" i="1" s="1"/>
  <c r="D1551" i="1"/>
  <c r="E1551" i="1" s="1"/>
  <c r="D1552" i="1"/>
  <c r="E1552" i="1" s="1"/>
  <c r="D1553" i="1"/>
  <c r="E1553" i="1" s="1"/>
  <c r="D1554" i="1"/>
  <c r="E1554" i="1" s="1"/>
  <c r="D1555" i="1"/>
  <c r="E1555" i="1" s="1"/>
  <c r="D1556" i="1"/>
  <c r="E1556" i="1" s="1"/>
  <c r="D1557" i="1"/>
  <c r="E1557" i="1" s="1"/>
  <c r="D1558" i="1"/>
  <c r="E1558" i="1" s="1"/>
  <c r="D1559" i="1"/>
  <c r="E1559" i="1" s="1"/>
  <c r="D1560" i="1"/>
  <c r="E1560" i="1" s="1"/>
  <c r="D1561" i="1"/>
  <c r="E1561" i="1" s="1"/>
  <c r="D1562" i="1"/>
  <c r="E1562" i="1" s="1"/>
  <c r="D1563" i="1"/>
  <c r="E1563" i="1" s="1"/>
  <c r="D1564" i="1"/>
  <c r="E1564" i="1" s="1"/>
  <c r="D1565" i="1"/>
  <c r="E1565" i="1" s="1"/>
  <c r="D1566" i="1"/>
  <c r="E1566" i="1" s="1"/>
  <c r="D1567" i="1"/>
  <c r="E1567" i="1" s="1"/>
  <c r="D1568" i="1"/>
  <c r="E1568" i="1" s="1"/>
  <c r="D1569" i="1"/>
  <c r="E1569" i="1" s="1"/>
  <c r="D1570" i="1"/>
  <c r="E1570" i="1" s="1"/>
  <c r="D1571" i="1"/>
  <c r="E1571" i="1" s="1"/>
  <c r="D1572" i="1"/>
  <c r="E1572" i="1" s="1"/>
  <c r="D1573" i="1"/>
  <c r="E1573" i="1" s="1"/>
  <c r="D1574" i="1"/>
  <c r="E1574" i="1" s="1"/>
  <c r="D1575" i="1"/>
  <c r="E1575" i="1" s="1"/>
  <c r="D1576" i="1"/>
  <c r="E1576" i="1" s="1"/>
  <c r="D1577" i="1"/>
  <c r="E1577" i="1" s="1"/>
  <c r="D1578" i="1"/>
  <c r="E1578" i="1" s="1"/>
  <c r="D1579" i="1"/>
  <c r="E1579" i="1" s="1"/>
  <c r="D1580" i="1"/>
  <c r="E1580" i="1" s="1"/>
  <c r="D1581" i="1"/>
  <c r="E1581" i="1" s="1"/>
  <c r="D1582" i="1"/>
  <c r="E1582" i="1" s="1"/>
  <c r="D1583" i="1"/>
  <c r="E1583" i="1" s="1"/>
  <c r="D1584" i="1"/>
  <c r="E1584" i="1" s="1"/>
  <c r="D1585" i="1"/>
  <c r="E1585" i="1" s="1"/>
  <c r="D1586" i="1"/>
  <c r="E1586" i="1" s="1"/>
  <c r="D1587" i="1"/>
  <c r="E1587" i="1" s="1"/>
  <c r="D1588" i="1"/>
  <c r="E1588" i="1" s="1"/>
  <c r="D1589" i="1"/>
  <c r="E1589" i="1" s="1"/>
  <c r="D1590" i="1"/>
  <c r="E1590" i="1" s="1"/>
  <c r="D1591" i="1"/>
  <c r="E1591" i="1" s="1"/>
  <c r="D1592" i="1"/>
  <c r="E1592" i="1" s="1"/>
  <c r="D1593" i="1"/>
  <c r="E1593" i="1" s="1"/>
  <c r="D1594" i="1"/>
  <c r="E1594" i="1" s="1"/>
  <c r="D1595" i="1"/>
  <c r="E1595" i="1" s="1"/>
  <c r="D1596" i="1"/>
  <c r="E1596" i="1" s="1"/>
  <c r="D1597" i="1"/>
  <c r="E1597" i="1" s="1"/>
  <c r="D1598" i="1"/>
  <c r="E1598" i="1" s="1"/>
  <c r="D1599" i="1"/>
  <c r="E1599" i="1" s="1"/>
  <c r="D1600" i="1"/>
  <c r="E1600" i="1" s="1"/>
  <c r="D1601" i="1"/>
  <c r="E1601" i="1" s="1"/>
  <c r="D1602" i="1"/>
  <c r="E1602" i="1" s="1"/>
  <c r="D1603" i="1"/>
  <c r="E1603" i="1" s="1"/>
  <c r="D1604" i="1"/>
  <c r="E1604" i="1" s="1"/>
  <c r="D1605" i="1"/>
  <c r="E1605" i="1" s="1"/>
  <c r="D1606" i="1"/>
  <c r="E1606" i="1" s="1"/>
  <c r="D1607" i="1"/>
  <c r="E1607" i="1" s="1"/>
  <c r="D1608" i="1"/>
  <c r="E1608" i="1" s="1"/>
  <c r="D1609" i="1"/>
  <c r="E1609" i="1" s="1"/>
  <c r="D1610" i="1"/>
  <c r="E1610" i="1" s="1"/>
  <c r="D1611" i="1"/>
  <c r="E1611" i="1" s="1"/>
  <c r="D1612" i="1"/>
  <c r="E1612" i="1" s="1"/>
  <c r="D1613" i="1"/>
  <c r="E1613" i="1" s="1"/>
  <c r="D1614" i="1"/>
  <c r="E1614" i="1" s="1"/>
  <c r="D1615" i="1"/>
  <c r="E1615" i="1" s="1"/>
  <c r="D1616" i="1"/>
  <c r="E1616" i="1" s="1"/>
  <c r="D1617" i="1"/>
  <c r="E1617" i="1" s="1"/>
  <c r="D1618" i="1"/>
  <c r="E1618" i="1" s="1"/>
  <c r="D1619" i="1"/>
  <c r="E1619" i="1" s="1"/>
  <c r="D1620" i="1"/>
  <c r="E1620" i="1" s="1"/>
  <c r="D1621" i="1"/>
  <c r="E1621" i="1" s="1"/>
  <c r="D1622" i="1"/>
  <c r="E1622" i="1" s="1"/>
  <c r="D1623" i="1"/>
  <c r="E1623" i="1" s="1"/>
  <c r="D1624" i="1"/>
  <c r="E1624" i="1" s="1"/>
  <c r="D1625" i="1"/>
  <c r="E1625" i="1" s="1"/>
  <c r="D1626" i="1"/>
  <c r="E1626" i="1" s="1"/>
  <c r="D1627" i="1"/>
  <c r="E1627" i="1" s="1"/>
  <c r="D1628" i="1"/>
  <c r="E1628" i="1" s="1"/>
  <c r="D1629" i="1"/>
  <c r="E1629" i="1" s="1"/>
  <c r="D1630" i="1"/>
  <c r="E1630" i="1" s="1"/>
  <c r="D1631" i="1"/>
  <c r="E1631" i="1" s="1"/>
  <c r="D1632" i="1"/>
  <c r="E1632" i="1" s="1"/>
  <c r="D1633" i="1"/>
  <c r="E1633" i="1" s="1"/>
  <c r="D1634" i="1"/>
  <c r="E1634" i="1" s="1"/>
  <c r="D1635" i="1"/>
  <c r="E1635" i="1" s="1"/>
  <c r="D1636" i="1"/>
  <c r="E1636" i="1" s="1"/>
  <c r="D1637" i="1"/>
  <c r="E1637" i="1" s="1"/>
  <c r="D1638" i="1"/>
  <c r="E1638" i="1" s="1"/>
  <c r="D1639" i="1"/>
  <c r="E1639" i="1" s="1"/>
  <c r="D1640" i="1"/>
  <c r="E1640" i="1" s="1"/>
  <c r="D1641" i="1"/>
  <c r="E1641" i="1" s="1"/>
  <c r="D1642" i="1"/>
  <c r="E1642" i="1" s="1"/>
  <c r="D1643" i="1"/>
  <c r="E1643" i="1" s="1"/>
  <c r="D1644" i="1"/>
  <c r="E1644" i="1" s="1"/>
  <c r="D1645" i="1"/>
  <c r="E1645" i="1" s="1"/>
  <c r="D1646" i="1"/>
  <c r="E1646" i="1" s="1"/>
  <c r="D1647" i="1"/>
  <c r="E1647" i="1" s="1"/>
  <c r="E1648" i="1"/>
  <c r="N3" i="1"/>
  <c r="R21" i="1" l="1"/>
  <c r="G3" i="1"/>
  <c r="R10" i="1"/>
  <c r="AB11" i="1"/>
  <c r="AC11" i="1" s="1"/>
  <c r="AB27" i="1"/>
  <c r="AC27" i="1" s="1"/>
  <c r="AB43" i="1"/>
  <c r="AC43" i="1" s="1"/>
  <c r="AB59" i="1"/>
  <c r="AC59" i="1" s="1"/>
  <c r="AB75" i="1"/>
  <c r="AC75" i="1" s="1"/>
  <c r="AB91" i="1"/>
  <c r="AC91" i="1" s="1"/>
  <c r="AB107" i="1"/>
  <c r="AC107" i="1" s="1"/>
  <c r="AB123" i="1"/>
  <c r="AC123" i="1" s="1"/>
  <c r="AB139" i="1"/>
  <c r="AC139" i="1" s="1"/>
  <c r="AB155" i="1"/>
  <c r="AC155" i="1" s="1"/>
  <c r="AB171" i="1"/>
  <c r="AC171" i="1" s="1"/>
  <c r="AB187" i="1"/>
  <c r="AC187" i="1" s="1"/>
  <c r="AB203" i="1"/>
  <c r="AC203" i="1" s="1"/>
  <c r="AB219" i="1"/>
  <c r="AC219" i="1" s="1"/>
  <c r="AB235" i="1"/>
  <c r="AC235" i="1" s="1"/>
  <c r="AB251" i="1"/>
  <c r="AC251" i="1" s="1"/>
  <c r="AB267" i="1"/>
  <c r="AC267" i="1" s="1"/>
  <c r="AB283" i="1"/>
  <c r="AC283" i="1" s="1"/>
  <c r="AB299" i="1"/>
  <c r="AC299" i="1" s="1"/>
  <c r="AB315" i="1"/>
  <c r="AC315" i="1" s="1"/>
  <c r="AB331" i="1"/>
  <c r="AC331" i="1" s="1"/>
  <c r="AB347" i="1"/>
  <c r="AC347" i="1" s="1"/>
  <c r="AB363" i="1"/>
  <c r="AC363" i="1" s="1"/>
  <c r="AB379" i="1"/>
  <c r="AC379" i="1" s="1"/>
  <c r="AB395" i="1"/>
  <c r="AC395" i="1" s="1"/>
  <c r="AB411" i="1"/>
  <c r="AC411" i="1" s="1"/>
  <c r="AB427" i="1"/>
  <c r="AC427" i="1" s="1"/>
  <c r="AB443" i="1"/>
  <c r="AC443" i="1" s="1"/>
  <c r="AB459" i="1"/>
  <c r="AC459" i="1" s="1"/>
  <c r="AB475" i="1"/>
  <c r="AC475" i="1" s="1"/>
  <c r="AB491" i="1"/>
  <c r="AC491" i="1" s="1"/>
  <c r="AB507" i="1"/>
  <c r="AC507" i="1" s="1"/>
  <c r="AB523" i="1"/>
  <c r="AC523" i="1" s="1"/>
  <c r="AB539" i="1"/>
  <c r="AC539" i="1" s="1"/>
  <c r="AB555" i="1"/>
  <c r="AC555" i="1" s="1"/>
  <c r="AB571" i="1"/>
  <c r="AC571" i="1" s="1"/>
  <c r="AB587" i="1"/>
  <c r="AC587" i="1" s="1"/>
  <c r="AB603" i="1"/>
  <c r="AC603" i="1" s="1"/>
  <c r="AB619" i="1"/>
  <c r="AC619" i="1" s="1"/>
  <c r="AB635" i="1"/>
  <c r="AC635" i="1" s="1"/>
  <c r="AB651" i="1"/>
  <c r="AC651" i="1" s="1"/>
  <c r="AB667" i="1"/>
  <c r="AC667" i="1" s="1"/>
  <c r="AB683" i="1"/>
  <c r="AC683" i="1" s="1"/>
  <c r="AB699" i="1"/>
  <c r="AC699" i="1" s="1"/>
  <c r="AB715" i="1"/>
  <c r="AC715" i="1" s="1"/>
  <c r="AB731" i="1"/>
  <c r="AC731" i="1" s="1"/>
  <c r="AB747" i="1"/>
  <c r="AC747" i="1" s="1"/>
  <c r="AB763" i="1"/>
  <c r="AC763" i="1" s="1"/>
  <c r="AB779" i="1"/>
  <c r="AC779" i="1" s="1"/>
  <c r="AB795" i="1"/>
  <c r="AC795" i="1" s="1"/>
  <c r="AB811" i="1"/>
  <c r="AC811" i="1" s="1"/>
  <c r="AB827" i="1"/>
  <c r="AC827" i="1" s="1"/>
  <c r="AB843" i="1"/>
  <c r="AC843" i="1" s="1"/>
  <c r="AB859" i="1"/>
  <c r="AC859" i="1" s="1"/>
  <c r="AB875" i="1"/>
  <c r="AC875" i="1" s="1"/>
  <c r="AB891" i="1"/>
  <c r="AC891" i="1" s="1"/>
  <c r="AB907" i="1"/>
  <c r="AC907" i="1" s="1"/>
  <c r="AB923" i="1"/>
  <c r="AC923" i="1" s="1"/>
  <c r="AB939" i="1"/>
  <c r="AC939" i="1" s="1"/>
  <c r="AB955" i="1"/>
  <c r="AC955" i="1" s="1"/>
  <c r="AB971" i="1"/>
  <c r="AC971" i="1" s="1"/>
  <c r="AB987" i="1"/>
  <c r="AC987" i="1" s="1"/>
  <c r="AB1003" i="1"/>
  <c r="AC1003" i="1" s="1"/>
  <c r="AB1019" i="1"/>
  <c r="AC1019" i="1" s="1"/>
  <c r="AB1035" i="1"/>
  <c r="AC1035" i="1" s="1"/>
  <c r="AB1051" i="1"/>
  <c r="AC1051" i="1" s="1"/>
  <c r="AB1067" i="1"/>
  <c r="AC1067" i="1" s="1"/>
  <c r="AB1083" i="1"/>
  <c r="AC1083" i="1" s="1"/>
  <c r="AB1099" i="1"/>
  <c r="AC1099" i="1" s="1"/>
  <c r="AB1115" i="1"/>
  <c r="AC1115" i="1" s="1"/>
  <c r="AB1131" i="1"/>
  <c r="AC1131" i="1" s="1"/>
  <c r="AB1147" i="1"/>
  <c r="AC1147" i="1" s="1"/>
  <c r="AB1163" i="1"/>
  <c r="AC1163" i="1" s="1"/>
  <c r="AB1179" i="1"/>
  <c r="AC1179" i="1" s="1"/>
  <c r="AB1195" i="1"/>
  <c r="AC1195" i="1" s="1"/>
  <c r="AB1211" i="1"/>
  <c r="AC1211" i="1" s="1"/>
  <c r="AB1227" i="1"/>
  <c r="AC1227" i="1" s="1"/>
  <c r="AB1243" i="1"/>
  <c r="AC1243" i="1" s="1"/>
  <c r="AB1259" i="1"/>
  <c r="AC1259" i="1" s="1"/>
  <c r="AB1275" i="1"/>
  <c r="AC1275" i="1" s="1"/>
  <c r="AB12" i="1"/>
  <c r="AC12" i="1" s="1"/>
  <c r="AB28" i="1"/>
  <c r="AC28" i="1" s="1"/>
  <c r="AB44" i="1"/>
  <c r="AC44" i="1" s="1"/>
  <c r="AB60" i="1"/>
  <c r="AC60" i="1" s="1"/>
  <c r="AB76" i="1"/>
  <c r="AC76" i="1" s="1"/>
  <c r="AB92" i="1"/>
  <c r="AC92" i="1" s="1"/>
  <c r="AB108" i="1"/>
  <c r="AC108" i="1" s="1"/>
  <c r="AB124" i="1"/>
  <c r="AC124" i="1" s="1"/>
  <c r="AB140" i="1"/>
  <c r="AC140" i="1" s="1"/>
  <c r="AB156" i="1"/>
  <c r="AC156" i="1" s="1"/>
  <c r="AB172" i="1"/>
  <c r="AC172" i="1" s="1"/>
  <c r="AB188" i="1"/>
  <c r="AC188" i="1" s="1"/>
  <c r="AB204" i="1"/>
  <c r="AC204" i="1" s="1"/>
  <c r="AB220" i="1"/>
  <c r="AC220" i="1" s="1"/>
  <c r="AB236" i="1"/>
  <c r="AC236" i="1" s="1"/>
  <c r="AB252" i="1"/>
  <c r="AC252" i="1" s="1"/>
  <c r="AB268" i="1"/>
  <c r="AC268" i="1" s="1"/>
  <c r="AB284" i="1"/>
  <c r="AC284" i="1" s="1"/>
  <c r="AB300" i="1"/>
  <c r="AC300" i="1" s="1"/>
  <c r="AB316" i="1"/>
  <c r="AC316" i="1" s="1"/>
  <c r="AB332" i="1"/>
  <c r="AC332" i="1" s="1"/>
  <c r="AB348" i="1"/>
  <c r="AC348" i="1" s="1"/>
  <c r="AB364" i="1"/>
  <c r="AC364" i="1" s="1"/>
  <c r="AB380" i="1"/>
  <c r="AC380" i="1" s="1"/>
  <c r="AB396" i="1"/>
  <c r="AC396" i="1" s="1"/>
  <c r="AB412" i="1"/>
  <c r="AC412" i="1" s="1"/>
  <c r="AB428" i="1"/>
  <c r="AC428" i="1" s="1"/>
  <c r="AB444" i="1"/>
  <c r="AC444" i="1" s="1"/>
  <c r="AB460" i="1"/>
  <c r="AC460" i="1" s="1"/>
  <c r="AB476" i="1"/>
  <c r="AC476" i="1" s="1"/>
  <c r="AB492" i="1"/>
  <c r="AC492" i="1" s="1"/>
  <c r="AB508" i="1"/>
  <c r="AC508" i="1" s="1"/>
  <c r="AB524" i="1"/>
  <c r="AC524" i="1" s="1"/>
  <c r="AB540" i="1"/>
  <c r="AC540" i="1" s="1"/>
  <c r="AB556" i="1"/>
  <c r="AC556" i="1" s="1"/>
  <c r="AB572" i="1"/>
  <c r="AC572" i="1" s="1"/>
  <c r="AB588" i="1"/>
  <c r="AC588" i="1" s="1"/>
  <c r="AB604" i="1"/>
  <c r="AC604" i="1" s="1"/>
  <c r="AB620" i="1"/>
  <c r="AC620" i="1" s="1"/>
  <c r="AB636" i="1"/>
  <c r="AC636" i="1" s="1"/>
  <c r="AB652" i="1"/>
  <c r="AC652" i="1" s="1"/>
  <c r="AB668" i="1"/>
  <c r="AC668" i="1" s="1"/>
  <c r="AB684" i="1"/>
  <c r="AC684" i="1" s="1"/>
  <c r="AB700" i="1"/>
  <c r="AC700" i="1" s="1"/>
  <c r="AB716" i="1"/>
  <c r="AC716" i="1" s="1"/>
  <c r="AB732" i="1"/>
  <c r="AC732" i="1" s="1"/>
  <c r="AB748" i="1"/>
  <c r="AC748" i="1" s="1"/>
  <c r="AB764" i="1"/>
  <c r="AC764" i="1" s="1"/>
  <c r="AB780" i="1"/>
  <c r="AC780" i="1" s="1"/>
  <c r="AB796" i="1"/>
  <c r="AC796" i="1" s="1"/>
  <c r="AB812" i="1"/>
  <c r="AC812" i="1" s="1"/>
  <c r="AB828" i="1"/>
  <c r="AC828" i="1" s="1"/>
  <c r="AB844" i="1"/>
  <c r="AC844" i="1" s="1"/>
  <c r="AB860" i="1"/>
  <c r="AC860" i="1" s="1"/>
  <c r="AB876" i="1"/>
  <c r="AC876" i="1" s="1"/>
  <c r="AB892" i="1"/>
  <c r="AC892" i="1" s="1"/>
  <c r="AB908" i="1"/>
  <c r="AC908" i="1" s="1"/>
  <c r="AB924" i="1"/>
  <c r="AC924" i="1" s="1"/>
  <c r="AB940" i="1"/>
  <c r="AC940" i="1" s="1"/>
  <c r="AB956" i="1"/>
  <c r="AC956" i="1" s="1"/>
  <c r="AB972" i="1"/>
  <c r="AC972" i="1" s="1"/>
  <c r="AB988" i="1"/>
  <c r="AC988" i="1" s="1"/>
  <c r="AB1004" i="1"/>
  <c r="AC1004" i="1" s="1"/>
  <c r="AB1020" i="1"/>
  <c r="AC1020" i="1" s="1"/>
  <c r="AB1036" i="1"/>
  <c r="AC1036" i="1" s="1"/>
  <c r="AB13" i="1"/>
  <c r="AC13" i="1" s="1"/>
  <c r="AB29" i="1"/>
  <c r="AC29" i="1" s="1"/>
  <c r="AB45" i="1"/>
  <c r="AC45" i="1" s="1"/>
  <c r="AB61" i="1"/>
  <c r="AC61" i="1" s="1"/>
  <c r="AB77" i="1"/>
  <c r="AC77" i="1" s="1"/>
  <c r="AB93" i="1"/>
  <c r="AC93" i="1" s="1"/>
  <c r="AB109" i="1"/>
  <c r="AC109" i="1" s="1"/>
  <c r="AB125" i="1"/>
  <c r="AC125" i="1" s="1"/>
  <c r="AB141" i="1"/>
  <c r="AC141" i="1" s="1"/>
  <c r="AB157" i="1"/>
  <c r="AC157" i="1" s="1"/>
  <c r="AB173" i="1"/>
  <c r="AC173" i="1" s="1"/>
  <c r="AB189" i="1"/>
  <c r="AC189" i="1" s="1"/>
  <c r="AB205" i="1"/>
  <c r="AC205" i="1" s="1"/>
  <c r="AB221" i="1"/>
  <c r="AC221" i="1" s="1"/>
  <c r="AB237" i="1"/>
  <c r="AC237" i="1" s="1"/>
  <c r="AB253" i="1"/>
  <c r="AC253" i="1" s="1"/>
  <c r="AB269" i="1"/>
  <c r="AC269" i="1" s="1"/>
  <c r="AB285" i="1"/>
  <c r="AC285" i="1" s="1"/>
  <c r="AB301" i="1"/>
  <c r="AC301" i="1" s="1"/>
  <c r="AB317" i="1"/>
  <c r="AC317" i="1" s="1"/>
  <c r="AB333" i="1"/>
  <c r="AC333" i="1" s="1"/>
  <c r="AB349" i="1"/>
  <c r="AC349" i="1" s="1"/>
  <c r="AB365" i="1"/>
  <c r="AC365" i="1" s="1"/>
  <c r="AB381" i="1"/>
  <c r="AC381" i="1" s="1"/>
  <c r="AB397" i="1"/>
  <c r="AC397" i="1" s="1"/>
  <c r="AB413" i="1"/>
  <c r="AC413" i="1" s="1"/>
  <c r="AB429" i="1"/>
  <c r="AC429" i="1" s="1"/>
  <c r="AB445" i="1"/>
  <c r="AC445" i="1" s="1"/>
  <c r="AB461" i="1"/>
  <c r="AC461" i="1" s="1"/>
  <c r="AB477" i="1"/>
  <c r="AC477" i="1" s="1"/>
  <c r="AB493" i="1"/>
  <c r="AC493" i="1" s="1"/>
  <c r="AB509" i="1"/>
  <c r="AC509" i="1" s="1"/>
  <c r="AB525" i="1"/>
  <c r="AC525" i="1" s="1"/>
  <c r="AB541" i="1"/>
  <c r="AC541" i="1" s="1"/>
  <c r="AB557" i="1"/>
  <c r="AC557" i="1" s="1"/>
  <c r="AB573" i="1"/>
  <c r="AC573" i="1" s="1"/>
  <c r="AB589" i="1"/>
  <c r="AC589" i="1" s="1"/>
  <c r="AB605" i="1"/>
  <c r="AC605" i="1" s="1"/>
  <c r="AB621" i="1"/>
  <c r="AC621" i="1" s="1"/>
  <c r="AB637" i="1"/>
  <c r="AC637" i="1" s="1"/>
  <c r="AB653" i="1"/>
  <c r="AC653" i="1" s="1"/>
  <c r="AB669" i="1"/>
  <c r="AC669" i="1" s="1"/>
  <c r="AB685" i="1"/>
  <c r="AC685" i="1" s="1"/>
  <c r="AB701" i="1"/>
  <c r="AC701" i="1" s="1"/>
  <c r="AB717" i="1"/>
  <c r="AC717" i="1" s="1"/>
  <c r="AB733" i="1"/>
  <c r="AC733" i="1" s="1"/>
  <c r="AB749" i="1"/>
  <c r="AC749" i="1" s="1"/>
  <c r="AB765" i="1"/>
  <c r="AC765" i="1" s="1"/>
  <c r="AB781" i="1"/>
  <c r="AC781" i="1" s="1"/>
  <c r="AB797" i="1"/>
  <c r="AC797" i="1" s="1"/>
  <c r="AB813" i="1"/>
  <c r="AC813" i="1" s="1"/>
  <c r="AB829" i="1"/>
  <c r="AC829" i="1" s="1"/>
  <c r="AB845" i="1"/>
  <c r="AC845" i="1" s="1"/>
  <c r="AB861" i="1"/>
  <c r="AC861" i="1" s="1"/>
  <c r="AB877" i="1"/>
  <c r="AC877" i="1" s="1"/>
  <c r="AB893" i="1"/>
  <c r="AC893" i="1" s="1"/>
  <c r="AB909" i="1"/>
  <c r="AC909" i="1" s="1"/>
  <c r="AB925" i="1"/>
  <c r="AC925" i="1" s="1"/>
  <c r="AB941" i="1"/>
  <c r="AC941" i="1" s="1"/>
  <c r="AB957" i="1"/>
  <c r="AC957" i="1" s="1"/>
  <c r="AB973" i="1"/>
  <c r="AC973" i="1" s="1"/>
  <c r="AB989" i="1"/>
  <c r="AC989" i="1" s="1"/>
  <c r="AB1005" i="1"/>
  <c r="AC1005" i="1" s="1"/>
  <c r="AB1021" i="1"/>
  <c r="AC1021" i="1" s="1"/>
  <c r="AB1037" i="1"/>
  <c r="AC1037" i="1" s="1"/>
  <c r="AB1053" i="1"/>
  <c r="AC1053" i="1" s="1"/>
  <c r="AB1069" i="1"/>
  <c r="AC1069" i="1" s="1"/>
  <c r="AB1085" i="1"/>
  <c r="AC1085" i="1" s="1"/>
  <c r="AB1101" i="1"/>
  <c r="AC1101" i="1" s="1"/>
  <c r="AB1117" i="1"/>
  <c r="AC1117" i="1" s="1"/>
  <c r="AB1133" i="1"/>
  <c r="AC1133" i="1" s="1"/>
  <c r="AB1149" i="1"/>
  <c r="AC1149" i="1" s="1"/>
  <c r="AB1165" i="1"/>
  <c r="AC1165" i="1" s="1"/>
  <c r="AB1181" i="1"/>
  <c r="AC1181" i="1" s="1"/>
  <c r="AB1197" i="1"/>
  <c r="AC1197" i="1" s="1"/>
  <c r="AB1213" i="1"/>
  <c r="AC1213" i="1" s="1"/>
  <c r="AB1229" i="1"/>
  <c r="AC1229" i="1" s="1"/>
  <c r="AB1245" i="1"/>
  <c r="AC1245" i="1" s="1"/>
  <c r="AB1261" i="1"/>
  <c r="AC1261" i="1" s="1"/>
  <c r="AB1277" i="1"/>
  <c r="AC1277" i="1" s="1"/>
  <c r="AB1293" i="1"/>
  <c r="AC1293" i="1" s="1"/>
  <c r="AB1309" i="1"/>
  <c r="AC1309" i="1" s="1"/>
  <c r="AB1325" i="1"/>
  <c r="AC1325" i="1" s="1"/>
  <c r="AB1341" i="1"/>
  <c r="AC1341" i="1" s="1"/>
  <c r="AB1357" i="1"/>
  <c r="AC1357" i="1" s="1"/>
  <c r="AB14" i="1"/>
  <c r="AC14" i="1" s="1"/>
  <c r="AB30" i="1"/>
  <c r="AC30" i="1" s="1"/>
  <c r="AB46" i="1"/>
  <c r="AC46" i="1" s="1"/>
  <c r="AB62" i="1"/>
  <c r="AC62" i="1" s="1"/>
  <c r="AB78" i="1"/>
  <c r="AC78" i="1" s="1"/>
  <c r="AB94" i="1"/>
  <c r="AC94" i="1" s="1"/>
  <c r="AB110" i="1"/>
  <c r="AC110" i="1" s="1"/>
  <c r="AB126" i="1"/>
  <c r="AC126" i="1" s="1"/>
  <c r="AB142" i="1"/>
  <c r="AC142" i="1" s="1"/>
  <c r="AB158" i="1"/>
  <c r="AC158" i="1" s="1"/>
  <c r="AB174" i="1"/>
  <c r="AC174" i="1" s="1"/>
  <c r="AB190" i="1"/>
  <c r="AC190" i="1" s="1"/>
  <c r="AB206" i="1"/>
  <c r="AC206" i="1" s="1"/>
  <c r="AB222" i="1"/>
  <c r="AC222" i="1" s="1"/>
  <c r="AB238" i="1"/>
  <c r="AC238" i="1" s="1"/>
  <c r="AB254" i="1"/>
  <c r="AC254" i="1" s="1"/>
  <c r="AB270" i="1"/>
  <c r="AC270" i="1" s="1"/>
  <c r="AB286" i="1"/>
  <c r="AC286" i="1" s="1"/>
  <c r="AB302" i="1"/>
  <c r="AC302" i="1" s="1"/>
  <c r="AB318" i="1"/>
  <c r="AC318" i="1" s="1"/>
  <c r="AB334" i="1"/>
  <c r="AC334" i="1" s="1"/>
  <c r="AB350" i="1"/>
  <c r="AC350" i="1" s="1"/>
  <c r="AB366" i="1"/>
  <c r="AC366" i="1" s="1"/>
  <c r="AB382" i="1"/>
  <c r="AC382" i="1" s="1"/>
  <c r="AB398" i="1"/>
  <c r="AC398" i="1" s="1"/>
  <c r="AB414" i="1"/>
  <c r="AC414" i="1" s="1"/>
  <c r="AB430" i="1"/>
  <c r="AC430" i="1" s="1"/>
  <c r="AB446" i="1"/>
  <c r="AC446" i="1" s="1"/>
  <c r="AB462" i="1"/>
  <c r="AC462" i="1" s="1"/>
  <c r="AB478" i="1"/>
  <c r="AC478" i="1" s="1"/>
  <c r="AB494" i="1"/>
  <c r="AC494" i="1" s="1"/>
  <c r="AB510" i="1"/>
  <c r="AC510" i="1" s="1"/>
  <c r="AB526" i="1"/>
  <c r="AC526" i="1" s="1"/>
  <c r="AB542" i="1"/>
  <c r="AC542" i="1" s="1"/>
  <c r="AB558" i="1"/>
  <c r="AC558" i="1" s="1"/>
  <c r="AB574" i="1"/>
  <c r="AC574" i="1" s="1"/>
  <c r="AB590" i="1"/>
  <c r="AC590" i="1" s="1"/>
  <c r="AB606" i="1"/>
  <c r="AC606" i="1" s="1"/>
  <c r="AB622" i="1"/>
  <c r="AC622" i="1" s="1"/>
  <c r="AB638" i="1"/>
  <c r="AC638" i="1" s="1"/>
  <c r="AB654" i="1"/>
  <c r="AC654" i="1" s="1"/>
  <c r="AB670" i="1"/>
  <c r="AC670" i="1" s="1"/>
  <c r="AB686" i="1"/>
  <c r="AC686" i="1" s="1"/>
  <c r="AB702" i="1"/>
  <c r="AC702" i="1" s="1"/>
  <c r="AB718" i="1"/>
  <c r="AC718" i="1" s="1"/>
  <c r="AB734" i="1"/>
  <c r="AC734" i="1" s="1"/>
  <c r="AB750" i="1"/>
  <c r="AC750" i="1" s="1"/>
  <c r="AB766" i="1"/>
  <c r="AC766" i="1" s="1"/>
  <c r="AB782" i="1"/>
  <c r="AC782" i="1" s="1"/>
  <c r="AB798" i="1"/>
  <c r="AC798" i="1" s="1"/>
  <c r="AB814" i="1"/>
  <c r="AC814" i="1" s="1"/>
  <c r="AB830" i="1"/>
  <c r="AC830" i="1" s="1"/>
  <c r="AB846" i="1"/>
  <c r="AC846" i="1" s="1"/>
  <c r="AB862" i="1"/>
  <c r="AC862" i="1" s="1"/>
  <c r="AB878" i="1"/>
  <c r="AC878" i="1" s="1"/>
  <c r="AB894" i="1"/>
  <c r="AC894" i="1" s="1"/>
  <c r="AB910" i="1"/>
  <c r="AC910" i="1" s="1"/>
  <c r="AB926" i="1"/>
  <c r="AC926" i="1" s="1"/>
  <c r="AB942" i="1"/>
  <c r="AC942" i="1" s="1"/>
  <c r="AB958" i="1"/>
  <c r="AC958" i="1" s="1"/>
  <c r="AB974" i="1"/>
  <c r="AC974" i="1" s="1"/>
  <c r="AB990" i="1"/>
  <c r="AC990" i="1" s="1"/>
  <c r="AB1006" i="1"/>
  <c r="AC1006" i="1" s="1"/>
  <c r="AB1022" i="1"/>
  <c r="AC1022" i="1" s="1"/>
  <c r="AB1038" i="1"/>
  <c r="AC1038" i="1" s="1"/>
  <c r="AB1054" i="1"/>
  <c r="AC1054" i="1" s="1"/>
  <c r="AB1070" i="1"/>
  <c r="AC1070" i="1" s="1"/>
  <c r="AB1086" i="1"/>
  <c r="AC1086" i="1" s="1"/>
  <c r="AB1102" i="1"/>
  <c r="AC1102" i="1" s="1"/>
  <c r="AB1118" i="1"/>
  <c r="AC1118" i="1" s="1"/>
  <c r="AB1134" i="1"/>
  <c r="AC1134" i="1" s="1"/>
  <c r="AB1150" i="1"/>
  <c r="AC1150" i="1" s="1"/>
  <c r="AB1166" i="1"/>
  <c r="AC1166" i="1" s="1"/>
  <c r="AB1182" i="1"/>
  <c r="AC1182" i="1" s="1"/>
  <c r="AB1198" i="1"/>
  <c r="AC1198" i="1" s="1"/>
  <c r="AB1214" i="1"/>
  <c r="AC1214" i="1" s="1"/>
  <c r="AB1230" i="1"/>
  <c r="AC1230" i="1" s="1"/>
  <c r="AB1246" i="1"/>
  <c r="AC1246" i="1" s="1"/>
  <c r="AB1262" i="1"/>
  <c r="AC1262" i="1" s="1"/>
  <c r="AB1278" i="1"/>
  <c r="AC1278" i="1" s="1"/>
  <c r="AB1294" i="1"/>
  <c r="AC1294" i="1" s="1"/>
  <c r="AB1310" i="1"/>
  <c r="AC1310" i="1" s="1"/>
  <c r="AB1326" i="1"/>
  <c r="AC1326" i="1" s="1"/>
  <c r="AB15" i="1"/>
  <c r="AC15" i="1" s="1"/>
  <c r="AB31" i="1"/>
  <c r="AC31" i="1" s="1"/>
  <c r="AB47" i="1"/>
  <c r="AC47" i="1" s="1"/>
  <c r="AB63" i="1"/>
  <c r="AC63" i="1" s="1"/>
  <c r="AB79" i="1"/>
  <c r="AC79" i="1" s="1"/>
  <c r="AB95" i="1"/>
  <c r="AC95" i="1" s="1"/>
  <c r="AB111" i="1"/>
  <c r="AC111" i="1" s="1"/>
  <c r="AB127" i="1"/>
  <c r="AC127" i="1" s="1"/>
  <c r="AB143" i="1"/>
  <c r="AC143" i="1" s="1"/>
  <c r="AB159" i="1"/>
  <c r="AC159" i="1" s="1"/>
  <c r="AB175" i="1"/>
  <c r="AC175" i="1" s="1"/>
  <c r="AB191" i="1"/>
  <c r="AC191" i="1" s="1"/>
  <c r="AB207" i="1"/>
  <c r="AC207" i="1" s="1"/>
  <c r="AB223" i="1"/>
  <c r="AC223" i="1" s="1"/>
  <c r="AB239" i="1"/>
  <c r="AC239" i="1" s="1"/>
  <c r="AB255" i="1"/>
  <c r="AC255" i="1" s="1"/>
  <c r="AB271" i="1"/>
  <c r="AC271" i="1" s="1"/>
  <c r="AB287" i="1"/>
  <c r="AC287" i="1" s="1"/>
  <c r="AB303" i="1"/>
  <c r="AC303" i="1" s="1"/>
  <c r="AB319" i="1"/>
  <c r="AC319" i="1" s="1"/>
  <c r="AB335" i="1"/>
  <c r="AC335" i="1" s="1"/>
  <c r="AB351" i="1"/>
  <c r="AC351" i="1" s="1"/>
  <c r="AB367" i="1"/>
  <c r="AC367" i="1" s="1"/>
  <c r="AB383" i="1"/>
  <c r="AC383" i="1" s="1"/>
  <c r="AB399" i="1"/>
  <c r="AC399" i="1" s="1"/>
  <c r="AB415" i="1"/>
  <c r="AC415" i="1" s="1"/>
  <c r="AB431" i="1"/>
  <c r="AC431" i="1" s="1"/>
  <c r="AB447" i="1"/>
  <c r="AC447" i="1" s="1"/>
  <c r="AB463" i="1"/>
  <c r="AC463" i="1" s="1"/>
  <c r="AB479" i="1"/>
  <c r="AC479" i="1" s="1"/>
  <c r="AB495" i="1"/>
  <c r="AC495" i="1" s="1"/>
  <c r="AB511" i="1"/>
  <c r="AC511" i="1" s="1"/>
  <c r="AB527" i="1"/>
  <c r="AC527" i="1" s="1"/>
  <c r="AB543" i="1"/>
  <c r="AC543" i="1" s="1"/>
  <c r="AB559" i="1"/>
  <c r="AC559" i="1" s="1"/>
  <c r="AB575" i="1"/>
  <c r="AC575" i="1" s="1"/>
  <c r="AB591" i="1"/>
  <c r="AC591" i="1" s="1"/>
  <c r="AB607" i="1"/>
  <c r="AC607" i="1" s="1"/>
  <c r="AB623" i="1"/>
  <c r="AC623" i="1" s="1"/>
  <c r="AB639" i="1"/>
  <c r="AC639" i="1" s="1"/>
  <c r="AB655" i="1"/>
  <c r="AC655" i="1" s="1"/>
  <c r="AB671" i="1"/>
  <c r="AC671" i="1" s="1"/>
  <c r="AB687" i="1"/>
  <c r="AC687" i="1" s="1"/>
  <c r="AB703" i="1"/>
  <c r="AC703" i="1" s="1"/>
  <c r="AB719" i="1"/>
  <c r="AC719" i="1" s="1"/>
  <c r="AB735" i="1"/>
  <c r="AC735" i="1" s="1"/>
  <c r="AB751" i="1"/>
  <c r="AC751" i="1" s="1"/>
  <c r="AB767" i="1"/>
  <c r="AC767" i="1" s="1"/>
  <c r="AB783" i="1"/>
  <c r="AC783" i="1" s="1"/>
  <c r="AB799" i="1"/>
  <c r="AC799" i="1" s="1"/>
  <c r="AB815" i="1"/>
  <c r="AC815" i="1" s="1"/>
  <c r="AB831" i="1"/>
  <c r="AC831" i="1" s="1"/>
  <c r="AB847" i="1"/>
  <c r="AC847" i="1" s="1"/>
  <c r="AB863" i="1"/>
  <c r="AC863" i="1" s="1"/>
  <c r="AB879" i="1"/>
  <c r="AC879" i="1" s="1"/>
  <c r="AB895" i="1"/>
  <c r="AC895" i="1" s="1"/>
  <c r="AB911" i="1"/>
  <c r="AC911" i="1" s="1"/>
  <c r="AB927" i="1"/>
  <c r="AC927" i="1" s="1"/>
  <c r="AB943" i="1"/>
  <c r="AC943" i="1" s="1"/>
  <c r="AB959" i="1"/>
  <c r="AC959" i="1" s="1"/>
  <c r="AB975" i="1"/>
  <c r="AC975" i="1" s="1"/>
  <c r="AB991" i="1"/>
  <c r="AC991" i="1" s="1"/>
  <c r="AB1007" i="1"/>
  <c r="AC1007" i="1" s="1"/>
  <c r="AB1023" i="1"/>
  <c r="AC1023" i="1" s="1"/>
  <c r="AB1039" i="1"/>
  <c r="AC1039" i="1" s="1"/>
  <c r="AB1055" i="1"/>
  <c r="AC1055" i="1" s="1"/>
  <c r="AB1071" i="1"/>
  <c r="AC1071" i="1" s="1"/>
  <c r="AB1087" i="1"/>
  <c r="AC1087" i="1" s="1"/>
  <c r="AB1103" i="1"/>
  <c r="AC1103" i="1" s="1"/>
  <c r="AB1119" i="1"/>
  <c r="AC1119" i="1" s="1"/>
  <c r="AB1135" i="1"/>
  <c r="AC1135" i="1" s="1"/>
  <c r="AB1151" i="1"/>
  <c r="AC1151" i="1" s="1"/>
  <c r="AB1167" i="1"/>
  <c r="AC1167" i="1" s="1"/>
  <c r="AB1183" i="1"/>
  <c r="AC1183" i="1" s="1"/>
  <c r="AB1199" i="1"/>
  <c r="AC1199" i="1" s="1"/>
  <c r="AB1215" i="1"/>
  <c r="AC1215" i="1" s="1"/>
  <c r="AB1231" i="1"/>
  <c r="AC1231" i="1" s="1"/>
  <c r="AB1247" i="1"/>
  <c r="AC1247" i="1" s="1"/>
  <c r="AB1263" i="1"/>
  <c r="AC1263" i="1" s="1"/>
  <c r="AB1279" i="1"/>
  <c r="AC1279" i="1" s="1"/>
  <c r="AB1295" i="1"/>
  <c r="AC1295" i="1" s="1"/>
  <c r="AB1311" i="1"/>
  <c r="AC1311" i="1" s="1"/>
  <c r="AB1327" i="1"/>
  <c r="AC1327" i="1" s="1"/>
  <c r="AB1343" i="1"/>
  <c r="AC1343" i="1" s="1"/>
  <c r="AB1359" i="1"/>
  <c r="AC1359" i="1" s="1"/>
  <c r="AB16" i="1"/>
  <c r="AC16" i="1" s="1"/>
  <c r="AB32" i="1"/>
  <c r="AC32" i="1" s="1"/>
  <c r="AB48" i="1"/>
  <c r="AC48" i="1" s="1"/>
  <c r="AB64" i="1"/>
  <c r="AC64" i="1" s="1"/>
  <c r="AB80" i="1"/>
  <c r="AC80" i="1" s="1"/>
  <c r="AB96" i="1"/>
  <c r="AC96" i="1" s="1"/>
  <c r="AB112" i="1"/>
  <c r="AC112" i="1" s="1"/>
  <c r="AB128" i="1"/>
  <c r="AC128" i="1" s="1"/>
  <c r="AB144" i="1"/>
  <c r="AC144" i="1" s="1"/>
  <c r="AB160" i="1"/>
  <c r="AC160" i="1" s="1"/>
  <c r="AB176" i="1"/>
  <c r="AC176" i="1" s="1"/>
  <c r="AB192" i="1"/>
  <c r="AC192" i="1" s="1"/>
  <c r="AB208" i="1"/>
  <c r="AC208" i="1" s="1"/>
  <c r="AB224" i="1"/>
  <c r="AC224" i="1" s="1"/>
  <c r="AB240" i="1"/>
  <c r="AC240" i="1" s="1"/>
  <c r="AB256" i="1"/>
  <c r="AC256" i="1" s="1"/>
  <c r="AB272" i="1"/>
  <c r="AC272" i="1" s="1"/>
  <c r="AB288" i="1"/>
  <c r="AC288" i="1" s="1"/>
  <c r="AB304" i="1"/>
  <c r="AC304" i="1" s="1"/>
  <c r="AB320" i="1"/>
  <c r="AC320" i="1" s="1"/>
  <c r="AB336" i="1"/>
  <c r="AC336" i="1" s="1"/>
  <c r="AB352" i="1"/>
  <c r="AC352" i="1" s="1"/>
  <c r="AB368" i="1"/>
  <c r="AC368" i="1" s="1"/>
  <c r="AB384" i="1"/>
  <c r="AC384" i="1" s="1"/>
  <c r="AB400" i="1"/>
  <c r="AC400" i="1" s="1"/>
  <c r="AB416" i="1"/>
  <c r="AC416" i="1" s="1"/>
  <c r="AB432" i="1"/>
  <c r="AC432" i="1" s="1"/>
  <c r="AB448" i="1"/>
  <c r="AC448" i="1" s="1"/>
  <c r="AB464" i="1"/>
  <c r="AC464" i="1" s="1"/>
  <c r="AB480" i="1"/>
  <c r="AC480" i="1" s="1"/>
  <c r="AB496" i="1"/>
  <c r="AC496" i="1" s="1"/>
  <c r="AB512" i="1"/>
  <c r="AC512" i="1" s="1"/>
  <c r="AB528" i="1"/>
  <c r="AC528" i="1" s="1"/>
  <c r="AB544" i="1"/>
  <c r="AC544" i="1" s="1"/>
  <c r="AB560" i="1"/>
  <c r="AC560" i="1" s="1"/>
  <c r="AB576" i="1"/>
  <c r="AC576" i="1" s="1"/>
  <c r="AB592" i="1"/>
  <c r="AC592" i="1" s="1"/>
  <c r="AB608" i="1"/>
  <c r="AC608" i="1" s="1"/>
  <c r="AB624" i="1"/>
  <c r="AC624" i="1" s="1"/>
  <c r="AB640" i="1"/>
  <c r="AC640" i="1" s="1"/>
  <c r="AB656" i="1"/>
  <c r="AC656" i="1" s="1"/>
  <c r="AB672" i="1"/>
  <c r="AC672" i="1" s="1"/>
  <c r="AB688" i="1"/>
  <c r="AC688" i="1" s="1"/>
  <c r="AB704" i="1"/>
  <c r="AC704" i="1" s="1"/>
  <c r="AB720" i="1"/>
  <c r="AC720" i="1" s="1"/>
  <c r="AB736" i="1"/>
  <c r="AC736" i="1" s="1"/>
  <c r="AB752" i="1"/>
  <c r="AC752" i="1" s="1"/>
  <c r="AB768" i="1"/>
  <c r="AC768" i="1" s="1"/>
  <c r="AB784" i="1"/>
  <c r="AC784" i="1" s="1"/>
  <c r="AB800" i="1"/>
  <c r="AC800" i="1" s="1"/>
  <c r="AB816" i="1"/>
  <c r="AC816" i="1" s="1"/>
  <c r="AB832" i="1"/>
  <c r="AC832" i="1" s="1"/>
  <c r="AB848" i="1"/>
  <c r="AC848" i="1" s="1"/>
  <c r="AB864" i="1"/>
  <c r="AC864" i="1" s="1"/>
  <c r="AB880" i="1"/>
  <c r="AC880" i="1" s="1"/>
  <c r="AB896" i="1"/>
  <c r="AC896" i="1" s="1"/>
  <c r="AB912" i="1"/>
  <c r="AC912" i="1" s="1"/>
  <c r="AB928" i="1"/>
  <c r="AC928" i="1" s="1"/>
  <c r="AB944" i="1"/>
  <c r="AC944" i="1" s="1"/>
  <c r="AB960" i="1"/>
  <c r="AC960" i="1" s="1"/>
  <c r="AB976" i="1"/>
  <c r="AC976" i="1" s="1"/>
  <c r="AB992" i="1"/>
  <c r="AC992" i="1" s="1"/>
  <c r="AB1008" i="1"/>
  <c r="AC1008" i="1" s="1"/>
  <c r="AB1024" i="1"/>
  <c r="AC1024" i="1" s="1"/>
  <c r="AB1040" i="1"/>
  <c r="AC1040" i="1" s="1"/>
  <c r="AB1056" i="1"/>
  <c r="AC1056" i="1" s="1"/>
  <c r="AB1072" i="1"/>
  <c r="AC1072" i="1" s="1"/>
  <c r="AB1088" i="1"/>
  <c r="AC1088" i="1" s="1"/>
  <c r="AB1104" i="1"/>
  <c r="AC1104" i="1" s="1"/>
  <c r="AB1120" i="1"/>
  <c r="AC1120" i="1" s="1"/>
  <c r="AB1136" i="1"/>
  <c r="AC1136" i="1" s="1"/>
  <c r="AB1152" i="1"/>
  <c r="AC1152" i="1" s="1"/>
  <c r="AB1168" i="1"/>
  <c r="AC1168" i="1" s="1"/>
  <c r="AB1184" i="1"/>
  <c r="AC1184" i="1" s="1"/>
  <c r="AB1200" i="1"/>
  <c r="AC1200" i="1" s="1"/>
  <c r="AB1216" i="1"/>
  <c r="AC1216" i="1" s="1"/>
  <c r="AB1232" i="1"/>
  <c r="AC1232" i="1" s="1"/>
  <c r="AB1248" i="1"/>
  <c r="AC1248" i="1" s="1"/>
  <c r="AB1264" i="1"/>
  <c r="AC1264" i="1" s="1"/>
  <c r="AB1280" i="1"/>
  <c r="AC1280" i="1" s="1"/>
  <c r="AB1296" i="1"/>
  <c r="AC1296" i="1" s="1"/>
  <c r="AB1312" i="1"/>
  <c r="AC1312" i="1" s="1"/>
  <c r="AB1328" i="1"/>
  <c r="AC1328" i="1" s="1"/>
  <c r="AB1344" i="1"/>
  <c r="AC1344" i="1" s="1"/>
  <c r="AB1360" i="1"/>
  <c r="AC1360" i="1" s="1"/>
  <c r="AB17" i="1"/>
  <c r="AC17" i="1" s="1"/>
  <c r="AB33" i="1"/>
  <c r="AC33" i="1" s="1"/>
  <c r="AB49" i="1"/>
  <c r="AC49" i="1" s="1"/>
  <c r="AB65" i="1"/>
  <c r="AC65" i="1" s="1"/>
  <c r="AB81" i="1"/>
  <c r="AC81" i="1" s="1"/>
  <c r="AB97" i="1"/>
  <c r="AC97" i="1" s="1"/>
  <c r="AB113" i="1"/>
  <c r="AC113" i="1" s="1"/>
  <c r="AB129" i="1"/>
  <c r="AC129" i="1" s="1"/>
  <c r="AB145" i="1"/>
  <c r="AC145" i="1" s="1"/>
  <c r="AB161" i="1"/>
  <c r="AC161" i="1" s="1"/>
  <c r="AB177" i="1"/>
  <c r="AC177" i="1" s="1"/>
  <c r="AB193" i="1"/>
  <c r="AC193" i="1" s="1"/>
  <c r="AB209" i="1"/>
  <c r="AC209" i="1" s="1"/>
  <c r="AB225" i="1"/>
  <c r="AC225" i="1" s="1"/>
  <c r="AB241" i="1"/>
  <c r="AC241" i="1" s="1"/>
  <c r="AB257" i="1"/>
  <c r="AC257" i="1" s="1"/>
  <c r="AB273" i="1"/>
  <c r="AC273" i="1" s="1"/>
  <c r="AB289" i="1"/>
  <c r="AC289" i="1" s="1"/>
  <c r="AB305" i="1"/>
  <c r="AC305" i="1" s="1"/>
  <c r="AB321" i="1"/>
  <c r="AC321" i="1" s="1"/>
  <c r="AB337" i="1"/>
  <c r="AC337" i="1" s="1"/>
  <c r="AB353" i="1"/>
  <c r="AC353" i="1" s="1"/>
  <c r="AB369" i="1"/>
  <c r="AC369" i="1" s="1"/>
  <c r="AB385" i="1"/>
  <c r="AC385" i="1" s="1"/>
  <c r="AB401" i="1"/>
  <c r="AC401" i="1" s="1"/>
  <c r="AB417" i="1"/>
  <c r="AC417" i="1" s="1"/>
  <c r="AB433" i="1"/>
  <c r="AC433" i="1" s="1"/>
  <c r="AB449" i="1"/>
  <c r="AC449" i="1" s="1"/>
  <c r="AB465" i="1"/>
  <c r="AC465" i="1" s="1"/>
  <c r="AB481" i="1"/>
  <c r="AC481" i="1" s="1"/>
  <c r="AB497" i="1"/>
  <c r="AC497" i="1" s="1"/>
  <c r="AB513" i="1"/>
  <c r="AC513" i="1" s="1"/>
  <c r="AB529" i="1"/>
  <c r="AC529" i="1" s="1"/>
  <c r="AB545" i="1"/>
  <c r="AC545" i="1" s="1"/>
  <c r="AB561" i="1"/>
  <c r="AC561" i="1" s="1"/>
  <c r="AB577" i="1"/>
  <c r="AC577" i="1" s="1"/>
  <c r="AB593" i="1"/>
  <c r="AC593" i="1" s="1"/>
  <c r="AB609" i="1"/>
  <c r="AC609" i="1" s="1"/>
  <c r="AB625" i="1"/>
  <c r="AC625" i="1" s="1"/>
  <c r="AB641" i="1"/>
  <c r="AC641" i="1" s="1"/>
  <c r="AB657" i="1"/>
  <c r="AC657" i="1" s="1"/>
  <c r="AB673" i="1"/>
  <c r="AC673" i="1" s="1"/>
  <c r="AB689" i="1"/>
  <c r="AC689" i="1" s="1"/>
  <c r="AB705" i="1"/>
  <c r="AC705" i="1" s="1"/>
  <c r="AB721" i="1"/>
  <c r="AC721" i="1" s="1"/>
  <c r="AB737" i="1"/>
  <c r="AC737" i="1" s="1"/>
  <c r="AB753" i="1"/>
  <c r="AC753" i="1" s="1"/>
  <c r="AB769" i="1"/>
  <c r="AC769" i="1" s="1"/>
  <c r="AB785" i="1"/>
  <c r="AC785" i="1" s="1"/>
  <c r="AB801" i="1"/>
  <c r="AC801" i="1" s="1"/>
  <c r="AB817" i="1"/>
  <c r="AC817" i="1" s="1"/>
  <c r="AB833" i="1"/>
  <c r="AC833" i="1" s="1"/>
  <c r="AB849" i="1"/>
  <c r="AC849" i="1" s="1"/>
  <c r="AB865" i="1"/>
  <c r="AC865" i="1" s="1"/>
  <c r="AB881" i="1"/>
  <c r="AC881" i="1" s="1"/>
  <c r="AB897" i="1"/>
  <c r="AC897" i="1" s="1"/>
  <c r="AB913" i="1"/>
  <c r="AC913" i="1" s="1"/>
  <c r="AB929" i="1"/>
  <c r="AC929" i="1" s="1"/>
  <c r="AB945" i="1"/>
  <c r="AC945" i="1" s="1"/>
  <c r="AB961" i="1"/>
  <c r="AC961" i="1" s="1"/>
  <c r="AB977" i="1"/>
  <c r="AC977" i="1" s="1"/>
  <c r="AB993" i="1"/>
  <c r="AC993" i="1" s="1"/>
  <c r="AB1009" i="1"/>
  <c r="AC1009" i="1" s="1"/>
  <c r="AB1025" i="1"/>
  <c r="AC1025" i="1" s="1"/>
  <c r="AB1041" i="1"/>
  <c r="AC1041" i="1" s="1"/>
  <c r="AB1057" i="1"/>
  <c r="AC1057" i="1" s="1"/>
  <c r="AB1073" i="1"/>
  <c r="AC1073" i="1" s="1"/>
  <c r="AB1089" i="1"/>
  <c r="AC1089" i="1" s="1"/>
  <c r="AB1105" i="1"/>
  <c r="AC1105" i="1" s="1"/>
  <c r="AB1121" i="1"/>
  <c r="AC1121" i="1" s="1"/>
  <c r="AB18" i="1"/>
  <c r="AC18" i="1" s="1"/>
  <c r="AB34" i="1"/>
  <c r="AC34" i="1" s="1"/>
  <c r="AB50" i="1"/>
  <c r="AC50" i="1" s="1"/>
  <c r="AB66" i="1"/>
  <c r="AC66" i="1" s="1"/>
  <c r="AB82" i="1"/>
  <c r="AC82" i="1" s="1"/>
  <c r="AB98" i="1"/>
  <c r="AC98" i="1" s="1"/>
  <c r="AB114" i="1"/>
  <c r="AC114" i="1" s="1"/>
  <c r="AB130" i="1"/>
  <c r="AC130" i="1" s="1"/>
  <c r="AB146" i="1"/>
  <c r="AC146" i="1" s="1"/>
  <c r="AB162" i="1"/>
  <c r="AC162" i="1" s="1"/>
  <c r="AB178" i="1"/>
  <c r="AC178" i="1" s="1"/>
  <c r="AB194" i="1"/>
  <c r="AC194" i="1" s="1"/>
  <c r="AB210" i="1"/>
  <c r="AC210" i="1" s="1"/>
  <c r="AB226" i="1"/>
  <c r="AC226" i="1" s="1"/>
  <c r="AB242" i="1"/>
  <c r="AC242" i="1" s="1"/>
  <c r="AB258" i="1"/>
  <c r="AC258" i="1" s="1"/>
  <c r="AB274" i="1"/>
  <c r="AC274" i="1" s="1"/>
  <c r="AB290" i="1"/>
  <c r="AC290" i="1" s="1"/>
  <c r="AB306" i="1"/>
  <c r="AC306" i="1" s="1"/>
  <c r="AB322" i="1"/>
  <c r="AC322" i="1" s="1"/>
  <c r="AB338" i="1"/>
  <c r="AC338" i="1" s="1"/>
  <c r="AB354" i="1"/>
  <c r="AC354" i="1" s="1"/>
  <c r="AB370" i="1"/>
  <c r="AC370" i="1" s="1"/>
  <c r="AB386" i="1"/>
  <c r="AC386" i="1" s="1"/>
  <c r="AB402" i="1"/>
  <c r="AC402" i="1" s="1"/>
  <c r="AB418" i="1"/>
  <c r="AC418" i="1" s="1"/>
  <c r="AB434" i="1"/>
  <c r="AC434" i="1" s="1"/>
  <c r="AB450" i="1"/>
  <c r="AC450" i="1" s="1"/>
  <c r="AB466" i="1"/>
  <c r="AC466" i="1" s="1"/>
  <c r="AB482" i="1"/>
  <c r="AC482" i="1" s="1"/>
  <c r="AB498" i="1"/>
  <c r="AC498" i="1" s="1"/>
  <c r="AB514" i="1"/>
  <c r="AC514" i="1" s="1"/>
  <c r="AB530" i="1"/>
  <c r="AC530" i="1" s="1"/>
  <c r="AB546" i="1"/>
  <c r="AC546" i="1" s="1"/>
  <c r="AB562" i="1"/>
  <c r="AC562" i="1" s="1"/>
  <c r="AB578" i="1"/>
  <c r="AC578" i="1" s="1"/>
  <c r="AB594" i="1"/>
  <c r="AC594" i="1" s="1"/>
  <c r="AB610" i="1"/>
  <c r="AC610" i="1" s="1"/>
  <c r="AB626" i="1"/>
  <c r="AC626" i="1" s="1"/>
  <c r="AB642" i="1"/>
  <c r="AC642" i="1" s="1"/>
  <c r="AB658" i="1"/>
  <c r="AC658" i="1" s="1"/>
  <c r="AB674" i="1"/>
  <c r="AC674" i="1" s="1"/>
  <c r="AB690" i="1"/>
  <c r="AC690" i="1" s="1"/>
  <c r="AB706" i="1"/>
  <c r="AC706" i="1" s="1"/>
  <c r="AB722" i="1"/>
  <c r="AC722" i="1" s="1"/>
  <c r="AB738" i="1"/>
  <c r="AC738" i="1" s="1"/>
  <c r="AB754" i="1"/>
  <c r="AC754" i="1" s="1"/>
  <c r="AB770" i="1"/>
  <c r="AC770" i="1" s="1"/>
  <c r="AB786" i="1"/>
  <c r="AC786" i="1" s="1"/>
  <c r="AB802" i="1"/>
  <c r="AC802" i="1" s="1"/>
  <c r="AB818" i="1"/>
  <c r="AC818" i="1" s="1"/>
  <c r="AB834" i="1"/>
  <c r="AC834" i="1" s="1"/>
  <c r="AB850" i="1"/>
  <c r="AC850" i="1" s="1"/>
  <c r="AB866" i="1"/>
  <c r="AC866" i="1" s="1"/>
  <c r="AB882" i="1"/>
  <c r="AC882" i="1" s="1"/>
  <c r="AB898" i="1"/>
  <c r="AC898" i="1" s="1"/>
  <c r="AB914" i="1"/>
  <c r="AC914" i="1" s="1"/>
  <c r="AB930" i="1"/>
  <c r="AC930" i="1" s="1"/>
  <c r="AB946" i="1"/>
  <c r="AC946" i="1" s="1"/>
  <c r="AB962" i="1"/>
  <c r="AC962" i="1" s="1"/>
  <c r="AB978" i="1"/>
  <c r="AC978" i="1" s="1"/>
  <c r="AB994" i="1"/>
  <c r="AC994" i="1" s="1"/>
  <c r="AB1010" i="1"/>
  <c r="AC1010" i="1" s="1"/>
  <c r="AB1026" i="1"/>
  <c r="AC1026" i="1" s="1"/>
  <c r="AB1042" i="1"/>
  <c r="AC1042" i="1" s="1"/>
  <c r="AB1058" i="1"/>
  <c r="AC1058" i="1" s="1"/>
  <c r="AB1074" i="1"/>
  <c r="AC1074" i="1" s="1"/>
  <c r="AB1090" i="1"/>
  <c r="AC1090" i="1" s="1"/>
  <c r="AB1106" i="1"/>
  <c r="AC1106" i="1" s="1"/>
  <c r="AB1122" i="1"/>
  <c r="AC1122" i="1" s="1"/>
  <c r="AB1138" i="1"/>
  <c r="AC1138" i="1" s="1"/>
  <c r="AB1154" i="1"/>
  <c r="AC1154" i="1" s="1"/>
  <c r="AB1170" i="1"/>
  <c r="AC1170" i="1" s="1"/>
  <c r="AB1186" i="1"/>
  <c r="AC1186" i="1" s="1"/>
  <c r="AB1202" i="1"/>
  <c r="AC1202" i="1" s="1"/>
  <c r="AB1218" i="1"/>
  <c r="AC1218" i="1" s="1"/>
  <c r="AB1234" i="1"/>
  <c r="AC1234" i="1" s="1"/>
  <c r="AB1250" i="1"/>
  <c r="AC1250" i="1" s="1"/>
  <c r="AB1266" i="1"/>
  <c r="AC1266" i="1" s="1"/>
  <c r="AB1282" i="1"/>
  <c r="AC1282" i="1" s="1"/>
  <c r="AB1298" i="1"/>
  <c r="AC1298" i="1" s="1"/>
  <c r="AB1314" i="1"/>
  <c r="AC1314" i="1" s="1"/>
  <c r="AB1330" i="1"/>
  <c r="AC1330" i="1" s="1"/>
  <c r="AB1346" i="1"/>
  <c r="AC1346" i="1" s="1"/>
  <c r="AB1362" i="1"/>
  <c r="AC1362" i="1" s="1"/>
  <c r="AB19" i="1"/>
  <c r="AC19" i="1" s="1"/>
  <c r="AB35" i="1"/>
  <c r="AC35" i="1" s="1"/>
  <c r="AB51" i="1"/>
  <c r="AC51" i="1" s="1"/>
  <c r="AB67" i="1"/>
  <c r="AC67" i="1" s="1"/>
  <c r="AB83" i="1"/>
  <c r="AC83" i="1" s="1"/>
  <c r="AB99" i="1"/>
  <c r="AC99" i="1" s="1"/>
  <c r="AB115" i="1"/>
  <c r="AC115" i="1" s="1"/>
  <c r="AB131" i="1"/>
  <c r="AC131" i="1" s="1"/>
  <c r="AB147" i="1"/>
  <c r="AC147" i="1" s="1"/>
  <c r="AB163" i="1"/>
  <c r="AC163" i="1" s="1"/>
  <c r="AB179" i="1"/>
  <c r="AC179" i="1" s="1"/>
  <c r="AB195" i="1"/>
  <c r="AC195" i="1" s="1"/>
  <c r="AB211" i="1"/>
  <c r="AC211" i="1" s="1"/>
  <c r="AB227" i="1"/>
  <c r="AC227" i="1" s="1"/>
  <c r="AB243" i="1"/>
  <c r="AC243" i="1" s="1"/>
  <c r="AB259" i="1"/>
  <c r="AC259" i="1" s="1"/>
  <c r="AB275" i="1"/>
  <c r="AC275" i="1" s="1"/>
  <c r="AB291" i="1"/>
  <c r="AC291" i="1" s="1"/>
  <c r="AB307" i="1"/>
  <c r="AC307" i="1" s="1"/>
  <c r="AB323" i="1"/>
  <c r="AC323" i="1" s="1"/>
  <c r="AB339" i="1"/>
  <c r="AC339" i="1" s="1"/>
  <c r="AB355" i="1"/>
  <c r="AC355" i="1" s="1"/>
  <c r="AB371" i="1"/>
  <c r="AC371" i="1" s="1"/>
  <c r="AB387" i="1"/>
  <c r="AC387" i="1" s="1"/>
  <c r="AB403" i="1"/>
  <c r="AC403" i="1" s="1"/>
  <c r="AB419" i="1"/>
  <c r="AC419" i="1" s="1"/>
  <c r="AB435" i="1"/>
  <c r="AC435" i="1" s="1"/>
  <c r="AB451" i="1"/>
  <c r="AC451" i="1" s="1"/>
  <c r="AB467" i="1"/>
  <c r="AC467" i="1" s="1"/>
  <c r="AB483" i="1"/>
  <c r="AC483" i="1" s="1"/>
  <c r="AB499" i="1"/>
  <c r="AC499" i="1" s="1"/>
  <c r="AB515" i="1"/>
  <c r="AC515" i="1" s="1"/>
  <c r="AB531" i="1"/>
  <c r="AC531" i="1" s="1"/>
  <c r="AB547" i="1"/>
  <c r="AC547" i="1" s="1"/>
  <c r="AB563" i="1"/>
  <c r="AC563" i="1" s="1"/>
  <c r="AB579" i="1"/>
  <c r="AC579" i="1" s="1"/>
  <c r="AB595" i="1"/>
  <c r="AC595" i="1" s="1"/>
  <c r="AB611" i="1"/>
  <c r="AC611" i="1" s="1"/>
  <c r="AB627" i="1"/>
  <c r="AC627" i="1" s="1"/>
  <c r="AB643" i="1"/>
  <c r="AC643" i="1" s="1"/>
  <c r="AB659" i="1"/>
  <c r="AC659" i="1" s="1"/>
  <c r="AB675" i="1"/>
  <c r="AC675" i="1" s="1"/>
  <c r="AB691" i="1"/>
  <c r="AC691" i="1" s="1"/>
  <c r="AB707" i="1"/>
  <c r="AC707" i="1" s="1"/>
  <c r="AB723" i="1"/>
  <c r="AC723" i="1" s="1"/>
  <c r="AB739" i="1"/>
  <c r="AC739" i="1" s="1"/>
  <c r="AB755" i="1"/>
  <c r="AC755" i="1" s="1"/>
  <c r="AB771" i="1"/>
  <c r="AC771" i="1" s="1"/>
  <c r="AB787" i="1"/>
  <c r="AC787" i="1" s="1"/>
  <c r="AB803" i="1"/>
  <c r="AC803" i="1" s="1"/>
  <c r="AB819" i="1"/>
  <c r="AC819" i="1" s="1"/>
  <c r="AB835" i="1"/>
  <c r="AC835" i="1" s="1"/>
  <c r="AB851" i="1"/>
  <c r="AC851" i="1" s="1"/>
  <c r="AB867" i="1"/>
  <c r="AC867" i="1" s="1"/>
  <c r="AB883" i="1"/>
  <c r="AC883" i="1" s="1"/>
  <c r="AB899" i="1"/>
  <c r="AC899" i="1" s="1"/>
  <c r="AB915" i="1"/>
  <c r="AC915" i="1" s="1"/>
  <c r="AB931" i="1"/>
  <c r="AC931" i="1" s="1"/>
  <c r="AB947" i="1"/>
  <c r="AC947" i="1" s="1"/>
  <c r="AB963" i="1"/>
  <c r="AC963" i="1" s="1"/>
  <c r="AB979" i="1"/>
  <c r="AC979" i="1" s="1"/>
  <c r="AB995" i="1"/>
  <c r="AC995" i="1" s="1"/>
  <c r="AB1011" i="1"/>
  <c r="AC1011" i="1" s="1"/>
  <c r="AB1027" i="1"/>
  <c r="AC1027" i="1" s="1"/>
  <c r="AB1043" i="1"/>
  <c r="AC1043" i="1" s="1"/>
  <c r="AB1059" i="1"/>
  <c r="AC1059" i="1" s="1"/>
  <c r="AB1075" i="1"/>
  <c r="AC1075" i="1" s="1"/>
  <c r="AB1091" i="1"/>
  <c r="AC1091" i="1" s="1"/>
  <c r="AB1107" i="1"/>
  <c r="AC1107" i="1" s="1"/>
  <c r="AB1123" i="1"/>
  <c r="AC1123" i="1" s="1"/>
  <c r="AB1139" i="1"/>
  <c r="AC1139" i="1" s="1"/>
  <c r="AB1155" i="1"/>
  <c r="AC1155" i="1" s="1"/>
  <c r="AB20" i="1"/>
  <c r="AC20" i="1" s="1"/>
  <c r="AB36" i="1"/>
  <c r="AC36" i="1" s="1"/>
  <c r="AB52" i="1"/>
  <c r="AC52" i="1" s="1"/>
  <c r="AB68" i="1"/>
  <c r="AC68" i="1" s="1"/>
  <c r="AB84" i="1"/>
  <c r="AC84" i="1" s="1"/>
  <c r="AB100" i="1"/>
  <c r="AC100" i="1" s="1"/>
  <c r="AB116" i="1"/>
  <c r="AC116" i="1" s="1"/>
  <c r="AB132" i="1"/>
  <c r="AC132" i="1" s="1"/>
  <c r="AB148" i="1"/>
  <c r="AC148" i="1" s="1"/>
  <c r="AB164" i="1"/>
  <c r="AC164" i="1" s="1"/>
  <c r="AB180" i="1"/>
  <c r="AC180" i="1" s="1"/>
  <c r="AB196" i="1"/>
  <c r="AC196" i="1" s="1"/>
  <c r="AB212" i="1"/>
  <c r="AC212" i="1" s="1"/>
  <c r="AB228" i="1"/>
  <c r="AC228" i="1" s="1"/>
  <c r="AB244" i="1"/>
  <c r="AC244" i="1" s="1"/>
  <c r="AB260" i="1"/>
  <c r="AC260" i="1" s="1"/>
  <c r="AB276" i="1"/>
  <c r="AC276" i="1" s="1"/>
  <c r="AB292" i="1"/>
  <c r="AC292" i="1" s="1"/>
  <c r="AB308" i="1"/>
  <c r="AC308" i="1" s="1"/>
  <c r="AB324" i="1"/>
  <c r="AC324" i="1" s="1"/>
  <c r="AB340" i="1"/>
  <c r="AC340" i="1" s="1"/>
  <c r="AB356" i="1"/>
  <c r="AC356" i="1" s="1"/>
  <c r="AB372" i="1"/>
  <c r="AC372" i="1" s="1"/>
  <c r="AB388" i="1"/>
  <c r="AC388" i="1" s="1"/>
  <c r="AB404" i="1"/>
  <c r="AC404" i="1" s="1"/>
  <c r="AB420" i="1"/>
  <c r="AC420" i="1" s="1"/>
  <c r="AB436" i="1"/>
  <c r="AC436" i="1" s="1"/>
  <c r="AB452" i="1"/>
  <c r="AC452" i="1" s="1"/>
  <c r="AB468" i="1"/>
  <c r="AC468" i="1" s="1"/>
  <c r="AB484" i="1"/>
  <c r="AC484" i="1" s="1"/>
  <c r="AB500" i="1"/>
  <c r="AC500" i="1" s="1"/>
  <c r="AB516" i="1"/>
  <c r="AC516" i="1" s="1"/>
  <c r="AB532" i="1"/>
  <c r="AC532" i="1" s="1"/>
  <c r="AB548" i="1"/>
  <c r="AC548" i="1" s="1"/>
  <c r="AB564" i="1"/>
  <c r="AC564" i="1" s="1"/>
  <c r="AB580" i="1"/>
  <c r="AC580" i="1" s="1"/>
  <c r="AB596" i="1"/>
  <c r="AC596" i="1" s="1"/>
  <c r="AB612" i="1"/>
  <c r="AC612" i="1" s="1"/>
  <c r="AB628" i="1"/>
  <c r="AC628" i="1" s="1"/>
  <c r="AB644" i="1"/>
  <c r="AC644" i="1" s="1"/>
  <c r="AB660" i="1"/>
  <c r="AC660" i="1" s="1"/>
  <c r="AB676" i="1"/>
  <c r="AC676" i="1" s="1"/>
  <c r="AB692" i="1"/>
  <c r="AC692" i="1" s="1"/>
  <c r="AB708" i="1"/>
  <c r="AC708" i="1" s="1"/>
  <c r="AB724" i="1"/>
  <c r="AC724" i="1" s="1"/>
  <c r="AB740" i="1"/>
  <c r="AC740" i="1" s="1"/>
  <c r="AB756" i="1"/>
  <c r="AC756" i="1" s="1"/>
  <c r="AB21" i="1"/>
  <c r="AC21" i="1" s="1"/>
  <c r="AB37" i="1"/>
  <c r="AC37" i="1" s="1"/>
  <c r="AB53" i="1"/>
  <c r="AC53" i="1" s="1"/>
  <c r="AB69" i="1"/>
  <c r="AC69" i="1" s="1"/>
  <c r="AB85" i="1"/>
  <c r="AC85" i="1" s="1"/>
  <c r="AB101" i="1"/>
  <c r="AC101" i="1" s="1"/>
  <c r="AB117" i="1"/>
  <c r="AC117" i="1" s="1"/>
  <c r="AB133" i="1"/>
  <c r="AC133" i="1" s="1"/>
  <c r="AB149" i="1"/>
  <c r="AC149" i="1" s="1"/>
  <c r="AB165" i="1"/>
  <c r="AC165" i="1" s="1"/>
  <c r="AB181" i="1"/>
  <c r="AC181" i="1" s="1"/>
  <c r="AB197" i="1"/>
  <c r="AC197" i="1" s="1"/>
  <c r="AB213" i="1"/>
  <c r="AC213" i="1" s="1"/>
  <c r="AB229" i="1"/>
  <c r="AC229" i="1" s="1"/>
  <c r="AB245" i="1"/>
  <c r="AC245" i="1" s="1"/>
  <c r="AB261" i="1"/>
  <c r="AC261" i="1" s="1"/>
  <c r="AB277" i="1"/>
  <c r="AC277" i="1" s="1"/>
  <c r="AB293" i="1"/>
  <c r="AC293" i="1" s="1"/>
  <c r="AB309" i="1"/>
  <c r="AC309" i="1" s="1"/>
  <c r="AB325" i="1"/>
  <c r="AC325" i="1" s="1"/>
  <c r="AB341" i="1"/>
  <c r="AC341" i="1" s="1"/>
  <c r="AB357" i="1"/>
  <c r="AC357" i="1" s="1"/>
  <c r="AB373" i="1"/>
  <c r="AC373" i="1" s="1"/>
  <c r="AB389" i="1"/>
  <c r="AC389" i="1" s="1"/>
  <c r="AB405" i="1"/>
  <c r="AC405" i="1" s="1"/>
  <c r="AB421" i="1"/>
  <c r="AC421" i="1" s="1"/>
  <c r="AB437" i="1"/>
  <c r="AC437" i="1" s="1"/>
  <c r="AB453" i="1"/>
  <c r="AC453" i="1" s="1"/>
  <c r="AB469" i="1"/>
  <c r="AC469" i="1" s="1"/>
  <c r="AB485" i="1"/>
  <c r="AC485" i="1" s="1"/>
  <c r="AB501" i="1"/>
  <c r="AC501" i="1" s="1"/>
  <c r="AB517" i="1"/>
  <c r="AC517" i="1" s="1"/>
  <c r="AB533" i="1"/>
  <c r="AC533" i="1" s="1"/>
  <c r="AB549" i="1"/>
  <c r="AC549" i="1" s="1"/>
  <c r="AB565" i="1"/>
  <c r="AC565" i="1" s="1"/>
  <c r="AB581" i="1"/>
  <c r="AC581" i="1" s="1"/>
  <c r="AB597" i="1"/>
  <c r="AC597" i="1" s="1"/>
  <c r="AB613" i="1"/>
  <c r="AC613" i="1" s="1"/>
  <c r="AB629" i="1"/>
  <c r="AC629" i="1" s="1"/>
  <c r="AB645" i="1"/>
  <c r="AC645" i="1" s="1"/>
  <c r="AB661" i="1"/>
  <c r="AC661" i="1" s="1"/>
  <c r="AB677" i="1"/>
  <c r="AC677" i="1" s="1"/>
  <c r="AB693" i="1"/>
  <c r="AC693" i="1" s="1"/>
  <c r="AB709" i="1"/>
  <c r="AC709" i="1" s="1"/>
  <c r="AB725" i="1"/>
  <c r="AC725" i="1" s="1"/>
  <c r="AB741" i="1"/>
  <c r="AC741" i="1" s="1"/>
  <c r="AB757" i="1"/>
  <c r="AC757" i="1" s="1"/>
  <c r="AB773" i="1"/>
  <c r="AC773" i="1" s="1"/>
  <c r="AB789" i="1"/>
  <c r="AC789" i="1" s="1"/>
  <c r="AB805" i="1"/>
  <c r="AC805" i="1" s="1"/>
  <c r="AB821" i="1"/>
  <c r="AC821" i="1" s="1"/>
  <c r="AB837" i="1"/>
  <c r="AC837" i="1" s="1"/>
  <c r="AB22" i="1"/>
  <c r="AC22" i="1" s="1"/>
  <c r="AB38" i="1"/>
  <c r="AC38" i="1" s="1"/>
  <c r="AB54" i="1"/>
  <c r="AC54" i="1" s="1"/>
  <c r="AB70" i="1"/>
  <c r="AC70" i="1" s="1"/>
  <c r="AB86" i="1"/>
  <c r="AC86" i="1" s="1"/>
  <c r="AB102" i="1"/>
  <c r="AC102" i="1" s="1"/>
  <c r="AB118" i="1"/>
  <c r="AC118" i="1" s="1"/>
  <c r="AB134" i="1"/>
  <c r="AC134" i="1" s="1"/>
  <c r="AB150" i="1"/>
  <c r="AC150" i="1" s="1"/>
  <c r="AB166" i="1"/>
  <c r="AC166" i="1" s="1"/>
  <c r="AB182" i="1"/>
  <c r="AC182" i="1" s="1"/>
  <c r="AB198" i="1"/>
  <c r="AC198" i="1" s="1"/>
  <c r="AB214" i="1"/>
  <c r="AC214" i="1" s="1"/>
  <c r="AB230" i="1"/>
  <c r="AC230" i="1" s="1"/>
  <c r="AB246" i="1"/>
  <c r="AC246" i="1" s="1"/>
  <c r="AB262" i="1"/>
  <c r="AC262" i="1" s="1"/>
  <c r="AB278" i="1"/>
  <c r="AC278" i="1" s="1"/>
  <c r="AB294" i="1"/>
  <c r="AC294" i="1" s="1"/>
  <c r="AB310" i="1"/>
  <c r="AC310" i="1" s="1"/>
  <c r="AB326" i="1"/>
  <c r="AC326" i="1" s="1"/>
  <c r="AB342" i="1"/>
  <c r="AC342" i="1" s="1"/>
  <c r="AB358" i="1"/>
  <c r="AC358" i="1" s="1"/>
  <c r="AB374" i="1"/>
  <c r="AC374" i="1" s="1"/>
  <c r="AB390" i="1"/>
  <c r="AC390" i="1" s="1"/>
  <c r="AB406" i="1"/>
  <c r="AC406" i="1" s="1"/>
  <c r="AB422" i="1"/>
  <c r="AC422" i="1" s="1"/>
  <c r="AB438" i="1"/>
  <c r="AC438" i="1" s="1"/>
  <c r="AB454" i="1"/>
  <c r="AC454" i="1" s="1"/>
  <c r="AB470" i="1"/>
  <c r="AC470" i="1" s="1"/>
  <c r="AB486" i="1"/>
  <c r="AC486" i="1" s="1"/>
  <c r="AB502" i="1"/>
  <c r="AC502" i="1" s="1"/>
  <c r="AB518" i="1"/>
  <c r="AC518" i="1" s="1"/>
  <c r="AB534" i="1"/>
  <c r="AC534" i="1" s="1"/>
  <c r="AB550" i="1"/>
  <c r="AC550" i="1" s="1"/>
  <c r="AB566" i="1"/>
  <c r="AC566" i="1" s="1"/>
  <c r="AB582" i="1"/>
  <c r="AC582" i="1" s="1"/>
  <c r="AB598" i="1"/>
  <c r="AC598" i="1" s="1"/>
  <c r="AB614" i="1"/>
  <c r="AC614" i="1" s="1"/>
  <c r="AB630" i="1"/>
  <c r="AC630" i="1" s="1"/>
  <c r="AB23" i="1"/>
  <c r="AC23" i="1" s="1"/>
  <c r="AB39" i="1"/>
  <c r="AC39" i="1" s="1"/>
  <c r="AB55" i="1"/>
  <c r="AC55" i="1" s="1"/>
  <c r="AB71" i="1"/>
  <c r="AC71" i="1" s="1"/>
  <c r="AB87" i="1"/>
  <c r="AC87" i="1" s="1"/>
  <c r="AB103" i="1"/>
  <c r="AC103" i="1" s="1"/>
  <c r="AB119" i="1"/>
  <c r="AC119" i="1" s="1"/>
  <c r="AB135" i="1"/>
  <c r="AC135" i="1" s="1"/>
  <c r="AB151" i="1"/>
  <c r="AC151" i="1" s="1"/>
  <c r="AB167" i="1"/>
  <c r="AC167" i="1" s="1"/>
  <c r="AB183" i="1"/>
  <c r="AC183" i="1" s="1"/>
  <c r="AB199" i="1"/>
  <c r="AC199" i="1" s="1"/>
  <c r="AB215" i="1"/>
  <c r="AC215" i="1" s="1"/>
  <c r="AB231" i="1"/>
  <c r="AC231" i="1" s="1"/>
  <c r="AB247" i="1"/>
  <c r="AC247" i="1" s="1"/>
  <c r="AB263" i="1"/>
  <c r="AC263" i="1" s="1"/>
  <c r="AB279" i="1"/>
  <c r="AC279" i="1" s="1"/>
  <c r="AB295" i="1"/>
  <c r="AC295" i="1" s="1"/>
  <c r="AB311" i="1"/>
  <c r="AC311" i="1" s="1"/>
  <c r="AB327" i="1"/>
  <c r="AC327" i="1" s="1"/>
  <c r="AB343" i="1"/>
  <c r="AC343" i="1" s="1"/>
  <c r="AB359" i="1"/>
  <c r="AC359" i="1" s="1"/>
  <c r="AB375" i="1"/>
  <c r="AC375" i="1" s="1"/>
  <c r="AB391" i="1"/>
  <c r="AC391" i="1" s="1"/>
  <c r="AB407" i="1"/>
  <c r="AC407" i="1" s="1"/>
  <c r="AB423" i="1"/>
  <c r="AC423" i="1" s="1"/>
  <c r="AB439" i="1"/>
  <c r="AC439" i="1" s="1"/>
  <c r="AB455" i="1"/>
  <c r="AC455" i="1" s="1"/>
  <c r="AB471" i="1"/>
  <c r="AC471" i="1" s="1"/>
  <c r="AB487" i="1"/>
  <c r="AC487" i="1" s="1"/>
  <c r="AB503" i="1"/>
  <c r="AC503" i="1" s="1"/>
  <c r="AB519" i="1"/>
  <c r="AC519" i="1" s="1"/>
  <c r="AB535" i="1"/>
  <c r="AC535" i="1" s="1"/>
  <c r="AB551" i="1"/>
  <c r="AC551" i="1" s="1"/>
  <c r="AB567" i="1"/>
  <c r="AC567" i="1" s="1"/>
  <c r="AB583" i="1"/>
  <c r="AC583" i="1" s="1"/>
  <c r="AB599" i="1"/>
  <c r="AC599" i="1" s="1"/>
  <c r="AB615" i="1"/>
  <c r="AC615" i="1" s="1"/>
  <c r="AB631" i="1"/>
  <c r="AC631" i="1" s="1"/>
  <c r="AB647" i="1"/>
  <c r="AC647" i="1" s="1"/>
  <c r="AB663" i="1"/>
  <c r="AC663" i="1" s="1"/>
  <c r="AB679" i="1"/>
  <c r="AC679" i="1" s="1"/>
  <c r="AB695" i="1"/>
  <c r="AC695" i="1" s="1"/>
  <c r="AB711" i="1"/>
  <c r="AC711" i="1" s="1"/>
  <c r="AB727" i="1"/>
  <c r="AC727" i="1" s="1"/>
  <c r="AB743" i="1"/>
  <c r="AC743" i="1" s="1"/>
  <c r="AB759" i="1"/>
  <c r="AC759" i="1" s="1"/>
  <c r="AB24" i="1"/>
  <c r="AC24" i="1" s="1"/>
  <c r="AB105" i="1"/>
  <c r="AC105" i="1" s="1"/>
  <c r="AB186" i="1"/>
  <c r="AC186" i="1" s="1"/>
  <c r="AB280" i="1"/>
  <c r="AC280" i="1" s="1"/>
  <c r="AB361" i="1"/>
  <c r="AC361" i="1" s="1"/>
  <c r="AB442" i="1"/>
  <c r="AC442" i="1" s="1"/>
  <c r="AB536" i="1"/>
  <c r="AC536" i="1" s="1"/>
  <c r="AB617" i="1"/>
  <c r="AC617" i="1" s="1"/>
  <c r="AB682" i="1"/>
  <c r="AC682" i="1" s="1"/>
  <c r="AB746" i="1"/>
  <c r="AC746" i="1" s="1"/>
  <c r="AB794" i="1"/>
  <c r="AC794" i="1" s="1"/>
  <c r="AB840" i="1"/>
  <c r="AC840" i="1" s="1"/>
  <c r="AB874" i="1"/>
  <c r="AC874" i="1" s="1"/>
  <c r="AB917" i="1"/>
  <c r="AC917" i="1" s="1"/>
  <c r="AB951" i="1"/>
  <c r="AC951" i="1" s="1"/>
  <c r="AB985" i="1"/>
  <c r="AC985" i="1" s="1"/>
  <c r="AB1028" i="1"/>
  <c r="AC1028" i="1" s="1"/>
  <c r="AB1061" i="1"/>
  <c r="AC1061" i="1" s="1"/>
  <c r="AB1093" i="1"/>
  <c r="AC1093" i="1" s="1"/>
  <c r="AB1125" i="1"/>
  <c r="AC1125" i="1" s="1"/>
  <c r="AB1153" i="1"/>
  <c r="AC1153" i="1" s="1"/>
  <c r="AB1177" i="1"/>
  <c r="AC1177" i="1" s="1"/>
  <c r="AB1205" i="1"/>
  <c r="AC1205" i="1" s="1"/>
  <c r="AB1228" i="1"/>
  <c r="AC1228" i="1" s="1"/>
  <c r="AB1255" i="1"/>
  <c r="AC1255" i="1" s="1"/>
  <c r="AB1283" i="1"/>
  <c r="AC1283" i="1" s="1"/>
  <c r="AB1304" i="1"/>
  <c r="AC1304" i="1" s="1"/>
  <c r="AB1329" i="1"/>
  <c r="AC1329" i="1" s="1"/>
  <c r="AB1350" i="1"/>
  <c r="AC1350" i="1" s="1"/>
  <c r="AB1370" i="1"/>
  <c r="AC1370" i="1" s="1"/>
  <c r="AB1386" i="1"/>
  <c r="AC1386" i="1" s="1"/>
  <c r="AB1402" i="1"/>
  <c r="AC1402" i="1" s="1"/>
  <c r="AB1418" i="1"/>
  <c r="AC1418" i="1" s="1"/>
  <c r="AB1434" i="1"/>
  <c r="AC1434" i="1" s="1"/>
  <c r="AB1450" i="1"/>
  <c r="AC1450" i="1" s="1"/>
  <c r="AB1466" i="1"/>
  <c r="AC1466" i="1" s="1"/>
  <c r="AB1482" i="1"/>
  <c r="AC1482" i="1" s="1"/>
  <c r="AB1498" i="1"/>
  <c r="AC1498" i="1" s="1"/>
  <c r="AB1514" i="1"/>
  <c r="AC1514" i="1" s="1"/>
  <c r="AB1530" i="1"/>
  <c r="AC1530" i="1" s="1"/>
  <c r="AB1546" i="1"/>
  <c r="AC1546" i="1" s="1"/>
  <c r="AB1562" i="1"/>
  <c r="AC1562" i="1" s="1"/>
  <c r="AB1578" i="1"/>
  <c r="AC1578" i="1" s="1"/>
  <c r="AB1594" i="1"/>
  <c r="AC1594" i="1" s="1"/>
  <c r="AB1610" i="1"/>
  <c r="AC1610" i="1" s="1"/>
  <c r="AB1626" i="1"/>
  <c r="AC1626" i="1" s="1"/>
  <c r="AB1642" i="1"/>
  <c r="AC1642" i="1" s="1"/>
  <c r="AB1658" i="1"/>
  <c r="AC1658" i="1" s="1"/>
  <c r="AB1674" i="1"/>
  <c r="AC1674" i="1" s="1"/>
  <c r="AB1690" i="1"/>
  <c r="AC1690" i="1" s="1"/>
  <c r="AB1706" i="1"/>
  <c r="AC1706" i="1" s="1"/>
  <c r="AB1722" i="1"/>
  <c r="AC1722" i="1" s="1"/>
  <c r="AB1738" i="1"/>
  <c r="AC1738" i="1" s="1"/>
  <c r="AB1754" i="1"/>
  <c r="AC1754" i="1" s="1"/>
  <c r="AB1770" i="1"/>
  <c r="AC1770" i="1" s="1"/>
  <c r="AB1786" i="1"/>
  <c r="AC1786" i="1" s="1"/>
  <c r="AB1802" i="1"/>
  <c r="AC1802" i="1" s="1"/>
  <c r="AB25" i="1"/>
  <c r="AC25" i="1" s="1"/>
  <c r="AB106" i="1"/>
  <c r="AC106" i="1" s="1"/>
  <c r="AB200" i="1"/>
  <c r="AC200" i="1" s="1"/>
  <c r="AB281" i="1"/>
  <c r="AC281" i="1" s="1"/>
  <c r="AB362" i="1"/>
  <c r="AC362" i="1" s="1"/>
  <c r="AB456" i="1"/>
  <c r="AC456" i="1" s="1"/>
  <c r="AB537" i="1"/>
  <c r="AC537" i="1" s="1"/>
  <c r="AB618" i="1"/>
  <c r="AC618" i="1" s="1"/>
  <c r="AB694" i="1"/>
  <c r="AC694" i="1" s="1"/>
  <c r="AB758" i="1"/>
  <c r="AC758" i="1" s="1"/>
  <c r="AB804" i="1"/>
  <c r="AC804" i="1" s="1"/>
  <c r="AB841" i="1"/>
  <c r="AC841" i="1" s="1"/>
  <c r="AB884" i="1"/>
  <c r="AC884" i="1" s="1"/>
  <c r="AB918" i="1"/>
  <c r="AC918" i="1" s="1"/>
  <c r="AB952" i="1"/>
  <c r="AC952" i="1" s="1"/>
  <c r="AB986" i="1"/>
  <c r="AC986" i="1" s="1"/>
  <c r="AB1029" i="1"/>
  <c r="AC1029" i="1" s="1"/>
  <c r="AB1062" i="1"/>
  <c r="AC1062" i="1" s="1"/>
  <c r="AB1094" i="1"/>
  <c r="AC1094" i="1" s="1"/>
  <c r="AB1126" i="1"/>
  <c r="AC1126" i="1" s="1"/>
  <c r="AB1156" i="1"/>
  <c r="AC1156" i="1" s="1"/>
  <c r="AB1178" i="1"/>
  <c r="AC1178" i="1" s="1"/>
  <c r="AB1206" i="1"/>
  <c r="AC1206" i="1" s="1"/>
  <c r="AB1233" i="1"/>
  <c r="AC1233" i="1" s="1"/>
  <c r="AB1256" i="1"/>
  <c r="AC1256" i="1" s="1"/>
  <c r="AB1284" i="1"/>
  <c r="AC1284" i="1" s="1"/>
  <c r="AB1305" i="1"/>
  <c r="AC1305" i="1" s="1"/>
  <c r="AB1331" i="1"/>
  <c r="AC1331" i="1" s="1"/>
  <c r="AB1351" i="1"/>
  <c r="AC1351" i="1" s="1"/>
  <c r="AB1371" i="1"/>
  <c r="AC1371" i="1" s="1"/>
  <c r="AB1387" i="1"/>
  <c r="AC1387" i="1" s="1"/>
  <c r="AB1403" i="1"/>
  <c r="AC1403" i="1" s="1"/>
  <c r="AB1419" i="1"/>
  <c r="AC1419" i="1" s="1"/>
  <c r="AB1435" i="1"/>
  <c r="AC1435" i="1" s="1"/>
  <c r="AB1451" i="1"/>
  <c r="AC1451" i="1" s="1"/>
  <c r="AB1467" i="1"/>
  <c r="AC1467" i="1" s="1"/>
  <c r="AB1483" i="1"/>
  <c r="AC1483" i="1" s="1"/>
  <c r="AB1499" i="1"/>
  <c r="AC1499" i="1" s="1"/>
  <c r="AB1515" i="1"/>
  <c r="AC1515" i="1" s="1"/>
  <c r="AB1531" i="1"/>
  <c r="AC1531" i="1" s="1"/>
  <c r="AB1547" i="1"/>
  <c r="AC1547" i="1" s="1"/>
  <c r="AB1563" i="1"/>
  <c r="AC1563" i="1" s="1"/>
  <c r="AB1579" i="1"/>
  <c r="AC1579" i="1" s="1"/>
  <c r="AB1595" i="1"/>
  <c r="AC1595" i="1" s="1"/>
  <c r="AB1611" i="1"/>
  <c r="AC1611" i="1" s="1"/>
  <c r="AB1627" i="1"/>
  <c r="AC1627" i="1" s="1"/>
  <c r="AB1643" i="1"/>
  <c r="AC1643" i="1" s="1"/>
  <c r="AB1659" i="1"/>
  <c r="AC1659" i="1" s="1"/>
  <c r="AB1675" i="1"/>
  <c r="AC1675" i="1" s="1"/>
  <c r="AB1691" i="1"/>
  <c r="AC1691" i="1" s="1"/>
  <c r="AB1707" i="1"/>
  <c r="AC1707" i="1" s="1"/>
  <c r="AB1723" i="1"/>
  <c r="AC1723" i="1" s="1"/>
  <c r="AB1739" i="1"/>
  <c r="AC1739" i="1" s="1"/>
  <c r="AB1755" i="1"/>
  <c r="AC1755" i="1" s="1"/>
  <c r="AB1771" i="1"/>
  <c r="AC1771" i="1" s="1"/>
  <c r="AB1787" i="1"/>
  <c r="AC1787" i="1" s="1"/>
  <c r="AB1803" i="1"/>
  <c r="AC1803" i="1" s="1"/>
  <c r="AB26" i="1"/>
  <c r="AC26" i="1" s="1"/>
  <c r="AB120" i="1"/>
  <c r="AC120" i="1" s="1"/>
  <c r="AB201" i="1"/>
  <c r="AC201" i="1" s="1"/>
  <c r="AB282" i="1"/>
  <c r="AC282" i="1" s="1"/>
  <c r="AB376" i="1"/>
  <c r="AC376" i="1" s="1"/>
  <c r="AB457" i="1"/>
  <c r="AC457" i="1" s="1"/>
  <c r="AB538" i="1"/>
  <c r="AC538" i="1" s="1"/>
  <c r="AB632" i="1"/>
  <c r="AC632" i="1" s="1"/>
  <c r="AB696" i="1"/>
  <c r="AC696" i="1" s="1"/>
  <c r="AB760" i="1"/>
  <c r="AC760" i="1" s="1"/>
  <c r="AB806" i="1"/>
  <c r="AC806" i="1" s="1"/>
  <c r="AB842" i="1"/>
  <c r="AC842" i="1" s="1"/>
  <c r="AB885" i="1"/>
  <c r="AC885" i="1" s="1"/>
  <c r="AB919" i="1"/>
  <c r="AC919" i="1" s="1"/>
  <c r="AB953" i="1"/>
  <c r="AC953" i="1" s="1"/>
  <c r="AB996" i="1"/>
  <c r="AC996" i="1" s="1"/>
  <c r="AB1030" i="1"/>
  <c r="AC1030" i="1" s="1"/>
  <c r="AB1063" i="1"/>
  <c r="AC1063" i="1" s="1"/>
  <c r="AB1095" i="1"/>
  <c r="AC1095" i="1" s="1"/>
  <c r="AB1127" i="1"/>
  <c r="AC1127" i="1" s="1"/>
  <c r="AB1157" i="1"/>
  <c r="AC1157" i="1" s="1"/>
  <c r="AB1180" i="1"/>
  <c r="AC1180" i="1" s="1"/>
  <c r="AB1207" i="1"/>
  <c r="AC1207" i="1" s="1"/>
  <c r="AB1235" i="1"/>
  <c r="AC1235" i="1" s="1"/>
  <c r="AB1257" i="1"/>
  <c r="AC1257" i="1" s="1"/>
  <c r="AB1285" i="1"/>
  <c r="AC1285" i="1" s="1"/>
  <c r="AB1306" i="1"/>
  <c r="AC1306" i="1" s="1"/>
  <c r="AB1332" i="1"/>
  <c r="AC1332" i="1" s="1"/>
  <c r="AB1352" i="1"/>
  <c r="AC1352" i="1" s="1"/>
  <c r="AB1372" i="1"/>
  <c r="AC1372" i="1" s="1"/>
  <c r="AB1388" i="1"/>
  <c r="AC1388" i="1" s="1"/>
  <c r="AB1404" i="1"/>
  <c r="AC1404" i="1" s="1"/>
  <c r="AB1420" i="1"/>
  <c r="AC1420" i="1" s="1"/>
  <c r="AB1436" i="1"/>
  <c r="AC1436" i="1" s="1"/>
  <c r="AB1452" i="1"/>
  <c r="AC1452" i="1" s="1"/>
  <c r="AB1468" i="1"/>
  <c r="AC1468" i="1" s="1"/>
  <c r="AB1484" i="1"/>
  <c r="AC1484" i="1" s="1"/>
  <c r="AB1500" i="1"/>
  <c r="AC1500" i="1" s="1"/>
  <c r="AB1516" i="1"/>
  <c r="AC1516" i="1" s="1"/>
  <c r="AB1532" i="1"/>
  <c r="AC1532" i="1" s="1"/>
  <c r="AB1548" i="1"/>
  <c r="AC1548" i="1" s="1"/>
  <c r="AB1564" i="1"/>
  <c r="AC1564" i="1" s="1"/>
  <c r="AB1580" i="1"/>
  <c r="AC1580" i="1" s="1"/>
  <c r="AB1596" i="1"/>
  <c r="AC1596" i="1" s="1"/>
  <c r="AB1612" i="1"/>
  <c r="AC1612" i="1" s="1"/>
  <c r="AB1628" i="1"/>
  <c r="AC1628" i="1" s="1"/>
  <c r="AB1644" i="1"/>
  <c r="AC1644" i="1" s="1"/>
  <c r="AB1660" i="1"/>
  <c r="AC1660" i="1" s="1"/>
  <c r="AB1676" i="1"/>
  <c r="AC1676" i="1" s="1"/>
  <c r="AB1692" i="1"/>
  <c r="AC1692" i="1" s="1"/>
  <c r="AB1708" i="1"/>
  <c r="AC1708" i="1" s="1"/>
  <c r="AB1724" i="1"/>
  <c r="AC1724" i="1" s="1"/>
  <c r="AB1740" i="1"/>
  <c r="AC1740" i="1" s="1"/>
  <c r="AB1756" i="1"/>
  <c r="AC1756" i="1" s="1"/>
  <c r="AB1772" i="1"/>
  <c r="AC1772" i="1" s="1"/>
  <c r="AB1788" i="1"/>
  <c r="AC1788" i="1" s="1"/>
  <c r="AB1804" i="1"/>
  <c r="AC1804" i="1" s="1"/>
  <c r="AB40" i="1"/>
  <c r="AC40" i="1" s="1"/>
  <c r="AB121" i="1"/>
  <c r="AC121" i="1" s="1"/>
  <c r="AB202" i="1"/>
  <c r="AC202" i="1" s="1"/>
  <c r="AB296" i="1"/>
  <c r="AC296" i="1" s="1"/>
  <c r="AB377" i="1"/>
  <c r="AC377" i="1" s="1"/>
  <c r="AB458" i="1"/>
  <c r="AC458" i="1" s="1"/>
  <c r="AB552" i="1"/>
  <c r="AC552" i="1" s="1"/>
  <c r="AB633" i="1"/>
  <c r="AC633" i="1" s="1"/>
  <c r="AB697" i="1"/>
  <c r="AC697" i="1" s="1"/>
  <c r="AB761" i="1"/>
  <c r="AC761" i="1" s="1"/>
  <c r="AB807" i="1"/>
  <c r="AC807" i="1" s="1"/>
  <c r="AB852" i="1"/>
  <c r="AC852" i="1" s="1"/>
  <c r="AB886" i="1"/>
  <c r="AC886" i="1" s="1"/>
  <c r="AB920" i="1"/>
  <c r="AC920" i="1" s="1"/>
  <c r="AB954" i="1"/>
  <c r="AC954" i="1" s="1"/>
  <c r="AB997" i="1"/>
  <c r="AC997" i="1" s="1"/>
  <c r="AB1031" i="1"/>
  <c r="AC1031" i="1" s="1"/>
  <c r="AB1064" i="1"/>
  <c r="AC1064" i="1" s="1"/>
  <c r="AB1096" i="1"/>
  <c r="AC1096" i="1" s="1"/>
  <c r="AB1128" i="1"/>
  <c r="AC1128" i="1" s="1"/>
  <c r="AB1158" i="1"/>
  <c r="AC1158" i="1" s="1"/>
  <c r="AB1185" i="1"/>
  <c r="AC1185" i="1" s="1"/>
  <c r="AB1208" i="1"/>
  <c r="AC1208" i="1" s="1"/>
  <c r="AB1236" i="1"/>
  <c r="AC1236" i="1" s="1"/>
  <c r="AB1258" i="1"/>
  <c r="AC1258" i="1" s="1"/>
  <c r="AB1286" i="1"/>
  <c r="AC1286" i="1" s="1"/>
  <c r="AB1307" i="1"/>
  <c r="AC1307" i="1" s="1"/>
  <c r="AB1333" i="1"/>
  <c r="AC1333" i="1" s="1"/>
  <c r="AB1353" i="1"/>
  <c r="AC1353" i="1" s="1"/>
  <c r="AB1373" i="1"/>
  <c r="AC1373" i="1" s="1"/>
  <c r="AB1389" i="1"/>
  <c r="AC1389" i="1" s="1"/>
  <c r="AB1405" i="1"/>
  <c r="AC1405" i="1" s="1"/>
  <c r="AB1421" i="1"/>
  <c r="AC1421" i="1" s="1"/>
  <c r="AB1437" i="1"/>
  <c r="AC1437" i="1" s="1"/>
  <c r="AB1453" i="1"/>
  <c r="AC1453" i="1" s="1"/>
  <c r="AB1469" i="1"/>
  <c r="AC1469" i="1" s="1"/>
  <c r="AB1485" i="1"/>
  <c r="AC1485" i="1" s="1"/>
  <c r="AB1501" i="1"/>
  <c r="AC1501" i="1" s="1"/>
  <c r="AB1517" i="1"/>
  <c r="AC1517" i="1" s="1"/>
  <c r="AB1533" i="1"/>
  <c r="AC1533" i="1" s="1"/>
  <c r="AB1549" i="1"/>
  <c r="AC1549" i="1" s="1"/>
  <c r="AB1565" i="1"/>
  <c r="AC1565" i="1" s="1"/>
  <c r="AB1581" i="1"/>
  <c r="AC1581" i="1" s="1"/>
  <c r="AB1597" i="1"/>
  <c r="AC1597" i="1" s="1"/>
  <c r="AB1613" i="1"/>
  <c r="AC1613" i="1" s="1"/>
  <c r="AB1629" i="1"/>
  <c r="AC1629" i="1" s="1"/>
  <c r="AB1645" i="1"/>
  <c r="AC1645" i="1" s="1"/>
  <c r="AB1661" i="1"/>
  <c r="AC1661" i="1" s="1"/>
  <c r="AB1677" i="1"/>
  <c r="AC1677" i="1" s="1"/>
  <c r="AB1693" i="1"/>
  <c r="AC1693" i="1" s="1"/>
  <c r="AB1709" i="1"/>
  <c r="AC1709" i="1" s="1"/>
  <c r="AB1725" i="1"/>
  <c r="AC1725" i="1" s="1"/>
  <c r="AB1741" i="1"/>
  <c r="AC1741" i="1" s="1"/>
  <c r="AB1757" i="1"/>
  <c r="AC1757" i="1" s="1"/>
  <c r="AB1773" i="1"/>
  <c r="AC1773" i="1" s="1"/>
  <c r="AB1789" i="1"/>
  <c r="AC1789" i="1" s="1"/>
  <c r="AB1805" i="1"/>
  <c r="AC1805" i="1" s="1"/>
  <c r="AB41" i="1"/>
  <c r="AC41" i="1" s="1"/>
  <c r="AB122" i="1"/>
  <c r="AC122" i="1" s="1"/>
  <c r="AB216" i="1"/>
  <c r="AC216" i="1" s="1"/>
  <c r="AB297" i="1"/>
  <c r="AC297" i="1" s="1"/>
  <c r="AB378" i="1"/>
  <c r="AC378" i="1" s="1"/>
  <c r="AB472" i="1"/>
  <c r="AC472" i="1" s="1"/>
  <c r="AB553" i="1"/>
  <c r="AC553" i="1" s="1"/>
  <c r="AB634" i="1"/>
  <c r="AC634" i="1" s="1"/>
  <c r="AB698" i="1"/>
  <c r="AC698" i="1" s="1"/>
  <c r="AB762" i="1"/>
  <c r="AC762" i="1" s="1"/>
  <c r="AB808" i="1"/>
  <c r="AC808" i="1" s="1"/>
  <c r="AB853" i="1"/>
  <c r="AC853" i="1" s="1"/>
  <c r="AB887" i="1"/>
  <c r="AC887" i="1" s="1"/>
  <c r="AB921" i="1"/>
  <c r="AC921" i="1" s="1"/>
  <c r="AB964" i="1"/>
  <c r="AC964" i="1" s="1"/>
  <c r="AB998" i="1"/>
  <c r="AC998" i="1" s="1"/>
  <c r="AB1032" i="1"/>
  <c r="AC1032" i="1" s="1"/>
  <c r="AB1065" i="1"/>
  <c r="AC1065" i="1" s="1"/>
  <c r="AB1097" i="1"/>
  <c r="AC1097" i="1" s="1"/>
  <c r="AB1129" i="1"/>
  <c r="AC1129" i="1" s="1"/>
  <c r="AB1159" i="1"/>
  <c r="AC1159" i="1" s="1"/>
  <c r="AB1187" i="1"/>
  <c r="AC1187" i="1" s="1"/>
  <c r="AB1209" i="1"/>
  <c r="AC1209" i="1" s="1"/>
  <c r="AB1237" i="1"/>
  <c r="AC1237" i="1" s="1"/>
  <c r="AB1260" i="1"/>
  <c r="AC1260" i="1" s="1"/>
  <c r="AB1287" i="1"/>
  <c r="AC1287" i="1" s="1"/>
  <c r="AB1308" i="1"/>
  <c r="AC1308" i="1" s="1"/>
  <c r="AB1334" i="1"/>
  <c r="AC1334" i="1" s="1"/>
  <c r="AB1354" i="1"/>
  <c r="AC1354" i="1" s="1"/>
  <c r="AB1374" i="1"/>
  <c r="AC1374" i="1" s="1"/>
  <c r="AB1390" i="1"/>
  <c r="AC1390" i="1" s="1"/>
  <c r="AB1406" i="1"/>
  <c r="AC1406" i="1" s="1"/>
  <c r="AB1422" i="1"/>
  <c r="AC1422" i="1" s="1"/>
  <c r="AB1438" i="1"/>
  <c r="AC1438" i="1" s="1"/>
  <c r="AB1454" i="1"/>
  <c r="AC1454" i="1" s="1"/>
  <c r="AB1470" i="1"/>
  <c r="AC1470" i="1" s="1"/>
  <c r="AB1486" i="1"/>
  <c r="AC1486" i="1" s="1"/>
  <c r="AB1502" i="1"/>
  <c r="AC1502" i="1" s="1"/>
  <c r="AB1518" i="1"/>
  <c r="AC1518" i="1" s="1"/>
  <c r="AB1534" i="1"/>
  <c r="AC1534" i="1" s="1"/>
  <c r="AB1550" i="1"/>
  <c r="AC1550" i="1" s="1"/>
  <c r="AB1566" i="1"/>
  <c r="AC1566" i="1" s="1"/>
  <c r="AB1582" i="1"/>
  <c r="AC1582" i="1" s="1"/>
  <c r="AB1598" i="1"/>
  <c r="AC1598" i="1" s="1"/>
  <c r="AB1614" i="1"/>
  <c r="AC1614" i="1" s="1"/>
  <c r="AB1630" i="1"/>
  <c r="AC1630" i="1" s="1"/>
  <c r="AB1646" i="1"/>
  <c r="AC1646" i="1" s="1"/>
  <c r="AB1662" i="1"/>
  <c r="AC1662" i="1" s="1"/>
  <c r="AB1678" i="1"/>
  <c r="AC1678" i="1" s="1"/>
  <c r="AB1694" i="1"/>
  <c r="AC1694" i="1" s="1"/>
  <c r="AB1710" i="1"/>
  <c r="AC1710" i="1" s="1"/>
  <c r="AB1726" i="1"/>
  <c r="AC1726" i="1" s="1"/>
  <c r="AB1742" i="1"/>
  <c r="AC1742" i="1" s="1"/>
  <c r="AB1758" i="1"/>
  <c r="AC1758" i="1" s="1"/>
  <c r="AB1774" i="1"/>
  <c r="AC1774" i="1" s="1"/>
  <c r="AB1790" i="1"/>
  <c r="AC1790" i="1" s="1"/>
  <c r="AB1806" i="1"/>
  <c r="AC1806" i="1" s="1"/>
  <c r="AB42" i="1"/>
  <c r="AC42" i="1" s="1"/>
  <c r="AB136" i="1"/>
  <c r="AC136" i="1" s="1"/>
  <c r="AB217" i="1"/>
  <c r="AC217" i="1" s="1"/>
  <c r="AB298" i="1"/>
  <c r="AC298" i="1" s="1"/>
  <c r="AB392" i="1"/>
  <c r="AC392" i="1" s="1"/>
  <c r="AB473" i="1"/>
  <c r="AC473" i="1" s="1"/>
  <c r="AB554" i="1"/>
  <c r="AC554" i="1" s="1"/>
  <c r="AB646" i="1"/>
  <c r="AC646" i="1" s="1"/>
  <c r="AB710" i="1"/>
  <c r="AC710" i="1" s="1"/>
  <c r="AB772" i="1"/>
  <c r="AC772" i="1" s="1"/>
  <c r="AB809" i="1"/>
  <c r="AC809" i="1" s="1"/>
  <c r="AB854" i="1"/>
  <c r="AC854" i="1" s="1"/>
  <c r="AB888" i="1"/>
  <c r="AC888" i="1" s="1"/>
  <c r="AB922" i="1"/>
  <c r="AC922" i="1" s="1"/>
  <c r="AB965" i="1"/>
  <c r="AC965" i="1" s="1"/>
  <c r="AB999" i="1"/>
  <c r="AC999" i="1" s="1"/>
  <c r="AB1033" i="1"/>
  <c r="AC1033" i="1" s="1"/>
  <c r="AB1066" i="1"/>
  <c r="AC1066" i="1" s="1"/>
  <c r="AB1098" i="1"/>
  <c r="AC1098" i="1" s="1"/>
  <c r="AB1130" i="1"/>
  <c r="AC1130" i="1" s="1"/>
  <c r="AB1160" i="1"/>
  <c r="AC1160" i="1" s="1"/>
  <c r="AB1188" i="1"/>
  <c r="AC1188" i="1" s="1"/>
  <c r="AB1210" i="1"/>
  <c r="AC1210" i="1" s="1"/>
  <c r="AB1238" i="1"/>
  <c r="AC1238" i="1" s="1"/>
  <c r="AB1265" i="1"/>
  <c r="AC1265" i="1" s="1"/>
  <c r="AB1288" i="1"/>
  <c r="AC1288" i="1" s="1"/>
  <c r="AB1313" i="1"/>
  <c r="AC1313" i="1" s="1"/>
  <c r="AB1335" i="1"/>
  <c r="AC1335" i="1" s="1"/>
  <c r="AB1355" i="1"/>
  <c r="AC1355" i="1" s="1"/>
  <c r="AB1375" i="1"/>
  <c r="AC1375" i="1" s="1"/>
  <c r="AB1391" i="1"/>
  <c r="AC1391" i="1" s="1"/>
  <c r="AB1407" i="1"/>
  <c r="AC1407" i="1" s="1"/>
  <c r="AB1423" i="1"/>
  <c r="AC1423" i="1" s="1"/>
  <c r="AB1439" i="1"/>
  <c r="AC1439" i="1" s="1"/>
  <c r="AB1455" i="1"/>
  <c r="AC1455" i="1" s="1"/>
  <c r="AB1471" i="1"/>
  <c r="AC1471" i="1" s="1"/>
  <c r="AB1487" i="1"/>
  <c r="AC1487" i="1" s="1"/>
  <c r="AB1503" i="1"/>
  <c r="AC1503" i="1" s="1"/>
  <c r="AB1519" i="1"/>
  <c r="AC1519" i="1" s="1"/>
  <c r="AB1535" i="1"/>
  <c r="AC1535" i="1" s="1"/>
  <c r="AB1551" i="1"/>
  <c r="AC1551" i="1" s="1"/>
  <c r="AB1567" i="1"/>
  <c r="AC1567" i="1" s="1"/>
  <c r="AB1583" i="1"/>
  <c r="AC1583" i="1" s="1"/>
  <c r="AB1599" i="1"/>
  <c r="AC1599" i="1" s="1"/>
  <c r="AB1615" i="1"/>
  <c r="AC1615" i="1" s="1"/>
  <c r="AB1631" i="1"/>
  <c r="AC1631" i="1" s="1"/>
  <c r="AB1647" i="1"/>
  <c r="AC1647" i="1" s="1"/>
  <c r="AB1663" i="1"/>
  <c r="AC1663" i="1" s="1"/>
  <c r="AB1679" i="1"/>
  <c r="AC1679" i="1" s="1"/>
  <c r="AB1695" i="1"/>
  <c r="AC1695" i="1" s="1"/>
  <c r="AB1711" i="1"/>
  <c r="AC1711" i="1" s="1"/>
  <c r="AB1727" i="1"/>
  <c r="AC1727" i="1" s="1"/>
  <c r="AB1743" i="1"/>
  <c r="AC1743" i="1" s="1"/>
  <c r="AB1759" i="1"/>
  <c r="AC1759" i="1" s="1"/>
  <c r="AB1775" i="1"/>
  <c r="AC1775" i="1" s="1"/>
  <c r="AB1791" i="1"/>
  <c r="AC1791" i="1" s="1"/>
  <c r="AB1807" i="1"/>
  <c r="AC1807" i="1" s="1"/>
  <c r="AB56" i="1"/>
  <c r="AC56" i="1" s="1"/>
  <c r="AB137" i="1"/>
  <c r="AC137" i="1" s="1"/>
  <c r="AB218" i="1"/>
  <c r="AC218" i="1" s="1"/>
  <c r="AB312" i="1"/>
  <c r="AC312" i="1" s="1"/>
  <c r="AB393" i="1"/>
  <c r="AC393" i="1" s="1"/>
  <c r="AB474" i="1"/>
  <c r="AC474" i="1" s="1"/>
  <c r="AB568" i="1"/>
  <c r="AC568" i="1" s="1"/>
  <c r="AB648" i="1"/>
  <c r="AC648" i="1" s="1"/>
  <c r="AB712" i="1"/>
  <c r="AC712" i="1" s="1"/>
  <c r="AB774" i="1"/>
  <c r="AC774" i="1" s="1"/>
  <c r="AB810" i="1"/>
  <c r="AC810" i="1" s="1"/>
  <c r="AB855" i="1"/>
  <c r="AC855" i="1" s="1"/>
  <c r="AB889" i="1"/>
  <c r="AC889" i="1" s="1"/>
  <c r="AB932" i="1"/>
  <c r="AC932" i="1" s="1"/>
  <c r="AB966" i="1"/>
  <c r="AC966" i="1" s="1"/>
  <c r="AB1000" i="1"/>
  <c r="AC1000" i="1" s="1"/>
  <c r="AB1034" i="1"/>
  <c r="AC1034" i="1" s="1"/>
  <c r="AB1068" i="1"/>
  <c r="AC1068" i="1" s="1"/>
  <c r="AB1100" i="1"/>
  <c r="AC1100" i="1" s="1"/>
  <c r="AB1132" i="1"/>
  <c r="AC1132" i="1" s="1"/>
  <c r="AB1161" i="1"/>
  <c r="AC1161" i="1" s="1"/>
  <c r="AB1189" i="1"/>
  <c r="AC1189" i="1" s="1"/>
  <c r="AB1212" i="1"/>
  <c r="AC1212" i="1" s="1"/>
  <c r="AB1239" i="1"/>
  <c r="AC1239" i="1" s="1"/>
  <c r="AB1267" i="1"/>
  <c r="AC1267" i="1" s="1"/>
  <c r="AB1289" i="1"/>
  <c r="AC1289" i="1" s="1"/>
  <c r="AB1315" i="1"/>
  <c r="AC1315" i="1" s="1"/>
  <c r="AB1336" i="1"/>
  <c r="AC1336" i="1" s="1"/>
  <c r="AB1356" i="1"/>
  <c r="AC1356" i="1" s="1"/>
  <c r="AB1376" i="1"/>
  <c r="AC1376" i="1" s="1"/>
  <c r="AB1392" i="1"/>
  <c r="AC1392" i="1" s="1"/>
  <c r="AB1408" i="1"/>
  <c r="AC1408" i="1" s="1"/>
  <c r="AB1424" i="1"/>
  <c r="AC1424" i="1" s="1"/>
  <c r="AB1440" i="1"/>
  <c r="AC1440" i="1" s="1"/>
  <c r="AB1456" i="1"/>
  <c r="AC1456" i="1" s="1"/>
  <c r="AB1472" i="1"/>
  <c r="AC1472" i="1" s="1"/>
  <c r="AB1488" i="1"/>
  <c r="AC1488" i="1" s="1"/>
  <c r="AB1504" i="1"/>
  <c r="AC1504" i="1" s="1"/>
  <c r="AB1520" i="1"/>
  <c r="AC1520" i="1" s="1"/>
  <c r="AB1536" i="1"/>
  <c r="AC1536" i="1" s="1"/>
  <c r="AB1552" i="1"/>
  <c r="AC1552" i="1" s="1"/>
  <c r="AB1568" i="1"/>
  <c r="AC1568" i="1" s="1"/>
  <c r="AB1584" i="1"/>
  <c r="AC1584" i="1" s="1"/>
  <c r="AB1600" i="1"/>
  <c r="AC1600" i="1" s="1"/>
  <c r="AB1616" i="1"/>
  <c r="AC1616" i="1" s="1"/>
  <c r="AB1632" i="1"/>
  <c r="AC1632" i="1" s="1"/>
  <c r="AB1648" i="1"/>
  <c r="AC1648" i="1" s="1"/>
  <c r="AB1664" i="1"/>
  <c r="AC1664" i="1" s="1"/>
  <c r="AB1680" i="1"/>
  <c r="AC1680" i="1" s="1"/>
  <c r="AB1696" i="1"/>
  <c r="AC1696" i="1" s="1"/>
  <c r="AB1712" i="1"/>
  <c r="AC1712" i="1" s="1"/>
  <c r="AB1728" i="1"/>
  <c r="AC1728" i="1" s="1"/>
  <c r="AB1744" i="1"/>
  <c r="AC1744" i="1" s="1"/>
  <c r="AB1760" i="1"/>
  <c r="AC1760" i="1" s="1"/>
  <c r="AB1776" i="1"/>
  <c r="AC1776" i="1" s="1"/>
  <c r="AB1792" i="1"/>
  <c r="AC1792" i="1" s="1"/>
  <c r="AB1808" i="1"/>
  <c r="AC1808" i="1" s="1"/>
  <c r="AB57" i="1"/>
  <c r="AC57" i="1" s="1"/>
  <c r="AB138" i="1"/>
  <c r="AC138" i="1" s="1"/>
  <c r="AB232" i="1"/>
  <c r="AC232" i="1" s="1"/>
  <c r="AB313" i="1"/>
  <c r="AC313" i="1" s="1"/>
  <c r="AB394" i="1"/>
  <c r="AC394" i="1" s="1"/>
  <c r="AB488" i="1"/>
  <c r="AC488" i="1" s="1"/>
  <c r="AB569" i="1"/>
  <c r="AC569" i="1" s="1"/>
  <c r="AB649" i="1"/>
  <c r="AC649" i="1" s="1"/>
  <c r="AB713" i="1"/>
  <c r="AC713" i="1" s="1"/>
  <c r="AB775" i="1"/>
  <c r="AC775" i="1" s="1"/>
  <c r="AB820" i="1"/>
  <c r="AC820" i="1" s="1"/>
  <c r="AB856" i="1"/>
  <c r="AC856" i="1" s="1"/>
  <c r="AB890" i="1"/>
  <c r="AC890" i="1" s="1"/>
  <c r="AB933" i="1"/>
  <c r="AC933" i="1" s="1"/>
  <c r="AB967" i="1"/>
  <c r="AC967" i="1" s="1"/>
  <c r="AB1001" i="1"/>
  <c r="AC1001" i="1" s="1"/>
  <c r="AB1044" i="1"/>
  <c r="AC1044" i="1" s="1"/>
  <c r="AB1076" i="1"/>
  <c r="AC1076" i="1" s="1"/>
  <c r="AB1108" i="1"/>
  <c r="AC1108" i="1" s="1"/>
  <c r="AB1137" i="1"/>
  <c r="AC1137" i="1" s="1"/>
  <c r="AB1162" i="1"/>
  <c r="AC1162" i="1" s="1"/>
  <c r="AB1190" i="1"/>
  <c r="AC1190" i="1" s="1"/>
  <c r="AB1217" i="1"/>
  <c r="AC1217" i="1" s="1"/>
  <c r="AB1240" i="1"/>
  <c r="AC1240" i="1" s="1"/>
  <c r="AB1268" i="1"/>
  <c r="AC1268" i="1" s="1"/>
  <c r="AB1290" i="1"/>
  <c r="AC1290" i="1" s="1"/>
  <c r="AB1316" i="1"/>
  <c r="AC1316" i="1" s="1"/>
  <c r="AB1337" i="1"/>
  <c r="AC1337" i="1" s="1"/>
  <c r="AB1358" i="1"/>
  <c r="AC1358" i="1" s="1"/>
  <c r="AB1377" i="1"/>
  <c r="AC1377" i="1" s="1"/>
  <c r="AB1393" i="1"/>
  <c r="AC1393" i="1" s="1"/>
  <c r="AB1409" i="1"/>
  <c r="AC1409" i="1" s="1"/>
  <c r="AB1425" i="1"/>
  <c r="AC1425" i="1" s="1"/>
  <c r="AB1441" i="1"/>
  <c r="AC1441" i="1" s="1"/>
  <c r="AB1457" i="1"/>
  <c r="AC1457" i="1" s="1"/>
  <c r="AB1473" i="1"/>
  <c r="AC1473" i="1" s="1"/>
  <c r="AB1489" i="1"/>
  <c r="AC1489" i="1" s="1"/>
  <c r="AB1505" i="1"/>
  <c r="AC1505" i="1" s="1"/>
  <c r="AB1521" i="1"/>
  <c r="AC1521" i="1" s="1"/>
  <c r="AB1537" i="1"/>
  <c r="AC1537" i="1" s="1"/>
  <c r="AB1553" i="1"/>
  <c r="AC1553" i="1" s="1"/>
  <c r="AB1569" i="1"/>
  <c r="AC1569" i="1" s="1"/>
  <c r="AB1585" i="1"/>
  <c r="AC1585" i="1" s="1"/>
  <c r="AB1601" i="1"/>
  <c r="AC1601" i="1" s="1"/>
  <c r="AB1617" i="1"/>
  <c r="AC1617" i="1" s="1"/>
  <c r="AB1633" i="1"/>
  <c r="AC1633" i="1" s="1"/>
  <c r="AB1649" i="1"/>
  <c r="AC1649" i="1" s="1"/>
  <c r="AB1665" i="1"/>
  <c r="AC1665" i="1" s="1"/>
  <c r="AB1681" i="1"/>
  <c r="AC1681" i="1" s="1"/>
  <c r="AB1697" i="1"/>
  <c r="AC1697" i="1" s="1"/>
  <c r="AB1713" i="1"/>
  <c r="AC1713" i="1" s="1"/>
  <c r="AB1729" i="1"/>
  <c r="AC1729" i="1" s="1"/>
  <c r="AB1745" i="1"/>
  <c r="AC1745" i="1" s="1"/>
  <c r="AB1761" i="1"/>
  <c r="AC1761" i="1" s="1"/>
  <c r="AB1777" i="1"/>
  <c r="AC1777" i="1" s="1"/>
  <c r="AB1793" i="1"/>
  <c r="AC1793" i="1" s="1"/>
  <c r="AB1809" i="1"/>
  <c r="AC1809" i="1" s="1"/>
  <c r="AB72" i="1"/>
  <c r="AC72" i="1" s="1"/>
  <c r="AB153" i="1"/>
  <c r="AC153" i="1" s="1"/>
  <c r="AB234" i="1"/>
  <c r="AC234" i="1" s="1"/>
  <c r="AB328" i="1"/>
  <c r="AC328" i="1" s="1"/>
  <c r="AB409" i="1"/>
  <c r="AC409" i="1" s="1"/>
  <c r="AB490" i="1"/>
  <c r="AC490" i="1" s="1"/>
  <c r="AB584" i="1"/>
  <c r="AC584" i="1" s="1"/>
  <c r="AB662" i="1"/>
  <c r="AC662" i="1" s="1"/>
  <c r="AB726" i="1"/>
  <c r="AC726" i="1" s="1"/>
  <c r="AB777" i="1"/>
  <c r="AC777" i="1" s="1"/>
  <c r="AB823" i="1"/>
  <c r="AC823" i="1" s="1"/>
  <c r="AB858" i="1"/>
  <c r="AC858" i="1" s="1"/>
  <c r="AB901" i="1"/>
  <c r="AC901" i="1" s="1"/>
  <c r="AB935" i="1"/>
  <c r="AC935" i="1" s="1"/>
  <c r="AB969" i="1"/>
  <c r="AC969" i="1" s="1"/>
  <c r="AB1012" i="1"/>
  <c r="AC1012" i="1" s="1"/>
  <c r="AB1046" i="1"/>
  <c r="AC1046" i="1" s="1"/>
  <c r="AB1078" i="1"/>
  <c r="AC1078" i="1" s="1"/>
  <c r="AB1110" i="1"/>
  <c r="AC1110" i="1" s="1"/>
  <c r="AB1141" i="1"/>
  <c r="AC1141" i="1" s="1"/>
  <c r="AB1169" i="1"/>
  <c r="AC1169" i="1" s="1"/>
  <c r="AB1192" i="1"/>
  <c r="AC1192" i="1" s="1"/>
  <c r="AB1220" i="1"/>
  <c r="AC1220" i="1" s="1"/>
  <c r="AB1242" i="1"/>
  <c r="AC1242" i="1" s="1"/>
  <c r="AB1270" i="1"/>
  <c r="AC1270" i="1" s="1"/>
  <c r="AB1292" i="1"/>
  <c r="AC1292" i="1" s="1"/>
  <c r="AB1318" i="1"/>
  <c r="AC1318" i="1" s="1"/>
  <c r="AB1339" i="1"/>
  <c r="AC1339" i="1" s="1"/>
  <c r="AB1363" i="1"/>
  <c r="AC1363" i="1" s="1"/>
  <c r="AB1379" i="1"/>
  <c r="AC1379" i="1" s="1"/>
  <c r="AB1395" i="1"/>
  <c r="AC1395" i="1" s="1"/>
  <c r="AB1411" i="1"/>
  <c r="AC1411" i="1" s="1"/>
  <c r="AB1427" i="1"/>
  <c r="AC1427" i="1" s="1"/>
  <c r="AB1443" i="1"/>
  <c r="AC1443" i="1" s="1"/>
  <c r="AB1459" i="1"/>
  <c r="AC1459" i="1" s="1"/>
  <c r="AB1475" i="1"/>
  <c r="AC1475" i="1" s="1"/>
  <c r="AB1491" i="1"/>
  <c r="AC1491" i="1" s="1"/>
  <c r="AB1507" i="1"/>
  <c r="AC1507" i="1" s="1"/>
  <c r="AB1523" i="1"/>
  <c r="AC1523" i="1" s="1"/>
  <c r="AB1539" i="1"/>
  <c r="AC1539" i="1" s="1"/>
  <c r="AB1555" i="1"/>
  <c r="AC1555" i="1" s="1"/>
  <c r="AB1571" i="1"/>
  <c r="AC1571" i="1" s="1"/>
  <c r="AB1587" i="1"/>
  <c r="AC1587" i="1" s="1"/>
  <c r="AB1603" i="1"/>
  <c r="AC1603" i="1" s="1"/>
  <c r="AB1619" i="1"/>
  <c r="AC1619" i="1" s="1"/>
  <c r="AB1635" i="1"/>
  <c r="AC1635" i="1" s="1"/>
  <c r="AB1651" i="1"/>
  <c r="AC1651" i="1" s="1"/>
  <c r="AB1667" i="1"/>
  <c r="AC1667" i="1" s="1"/>
  <c r="AB1683" i="1"/>
  <c r="AC1683" i="1" s="1"/>
  <c r="AB1699" i="1"/>
  <c r="AC1699" i="1" s="1"/>
  <c r="AB1715" i="1"/>
  <c r="AC1715" i="1" s="1"/>
  <c r="AB1731" i="1"/>
  <c r="AC1731" i="1" s="1"/>
  <c r="AB1747" i="1"/>
  <c r="AC1747" i="1" s="1"/>
  <c r="AB1763" i="1"/>
  <c r="AC1763" i="1" s="1"/>
  <c r="AB1779" i="1"/>
  <c r="AC1779" i="1" s="1"/>
  <c r="AB1795" i="1"/>
  <c r="AC1795" i="1" s="1"/>
  <c r="AB73" i="1"/>
  <c r="AC73" i="1" s="1"/>
  <c r="AB154" i="1"/>
  <c r="AC154" i="1" s="1"/>
  <c r="AB248" i="1"/>
  <c r="AC248" i="1" s="1"/>
  <c r="AB329" i="1"/>
  <c r="AC329" i="1" s="1"/>
  <c r="AB410" i="1"/>
  <c r="AC410" i="1" s="1"/>
  <c r="AB504" i="1"/>
  <c r="AC504" i="1" s="1"/>
  <c r="AB585" i="1"/>
  <c r="AC585" i="1" s="1"/>
  <c r="AB664" i="1"/>
  <c r="AC664" i="1" s="1"/>
  <c r="AB728" i="1"/>
  <c r="AC728" i="1" s="1"/>
  <c r="AB778" i="1"/>
  <c r="AC778" i="1" s="1"/>
  <c r="AB824" i="1"/>
  <c r="AC824" i="1" s="1"/>
  <c r="AB868" i="1"/>
  <c r="AC868" i="1" s="1"/>
  <c r="AB902" i="1"/>
  <c r="AC902" i="1" s="1"/>
  <c r="AB936" i="1"/>
  <c r="AC936" i="1" s="1"/>
  <c r="AB970" i="1"/>
  <c r="AC970" i="1" s="1"/>
  <c r="AB1013" i="1"/>
  <c r="AC1013" i="1" s="1"/>
  <c r="AB1047" i="1"/>
  <c r="AC1047" i="1" s="1"/>
  <c r="AB1079" i="1"/>
  <c r="AC1079" i="1" s="1"/>
  <c r="AB1111" i="1"/>
  <c r="AC1111" i="1" s="1"/>
  <c r="AB1142" i="1"/>
  <c r="AC1142" i="1" s="1"/>
  <c r="AB1171" i="1"/>
  <c r="AC1171" i="1" s="1"/>
  <c r="AB1193" i="1"/>
  <c r="AC1193" i="1" s="1"/>
  <c r="AB1221" i="1"/>
  <c r="AC1221" i="1" s="1"/>
  <c r="AB1244" i="1"/>
  <c r="AC1244" i="1" s="1"/>
  <c r="AB1271" i="1"/>
  <c r="AC1271" i="1" s="1"/>
  <c r="AB1297" i="1"/>
  <c r="AC1297" i="1" s="1"/>
  <c r="AB1319" i="1"/>
  <c r="AC1319" i="1" s="1"/>
  <c r="AB1340" i="1"/>
  <c r="AC1340" i="1" s="1"/>
  <c r="AB1364" i="1"/>
  <c r="AC1364" i="1" s="1"/>
  <c r="AB1380" i="1"/>
  <c r="AC1380" i="1" s="1"/>
  <c r="AB1396" i="1"/>
  <c r="AC1396" i="1" s="1"/>
  <c r="AB1412" i="1"/>
  <c r="AC1412" i="1" s="1"/>
  <c r="AB1428" i="1"/>
  <c r="AC1428" i="1" s="1"/>
  <c r="AB1444" i="1"/>
  <c r="AC1444" i="1" s="1"/>
  <c r="AB1460" i="1"/>
  <c r="AC1460" i="1" s="1"/>
  <c r="AB1476" i="1"/>
  <c r="AC1476" i="1" s="1"/>
  <c r="AB1492" i="1"/>
  <c r="AC1492" i="1" s="1"/>
  <c r="AB1508" i="1"/>
  <c r="AC1508" i="1" s="1"/>
  <c r="AB1524" i="1"/>
  <c r="AC1524" i="1" s="1"/>
  <c r="AB1540" i="1"/>
  <c r="AC1540" i="1" s="1"/>
  <c r="AB1556" i="1"/>
  <c r="AC1556" i="1" s="1"/>
  <c r="AB1572" i="1"/>
  <c r="AC1572" i="1" s="1"/>
  <c r="AB1588" i="1"/>
  <c r="AC1588" i="1" s="1"/>
  <c r="AB1604" i="1"/>
  <c r="AC1604" i="1" s="1"/>
  <c r="AB1620" i="1"/>
  <c r="AC1620" i="1" s="1"/>
  <c r="AB1636" i="1"/>
  <c r="AC1636" i="1" s="1"/>
  <c r="AB1652" i="1"/>
  <c r="AC1652" i="1" s="1"/>
  <c r="AB1668" i="1"/>
  <c r="AC1668" i="1" s="1"/>
  <c r="AB1684" i="1"/>
  <c r="AC1684" i="1" s="1"/>
  <c r="AB1700" i="1"/>
  <c r="AC1700" i="1" s="1"/>
  <c r="AB1716" i="1"/>
  <c r="AC1716" i="1" s="1"/>
  <c r="AB1732" i="1"/>
  <c r="AC1732" i="1" s="1"/>
  <c r="AB1748" i="1"/>
  <c r="AC1748" i="1" s="1"/>
  <c r="AB1764" i="1"/>
  <c r="AC1764" i="1" s="1"/>
  <c r="AB1780" i="1"/>
  <c r="AC1780" i="1" s="1"/>
  <c r="AB1796" i="1"/>
  <c r="AC1796" i="1" s="1"/>
  <c r="AB74" i="1"/>
  <c r="AC74" i="1" s="1"/>
  <c r="AB168" i="1"/>
  <c r="AC168" i="1" s="1"/>
  <c r="AB249" i="1"/>
  <c r="AC249" i="1" s="1"/>
  <c r="AB330" i="1"/>
  <c r="AC330" i="1" s="1"/>
  <c r="AB424" i="1"/>
  <c r="AC424" i="1" s="1"/>
  <c r="AB505" i="1"/>
  <c r="AC505" i="1" s="1"/>
  <c r="AB586" i="1"/>
  <c r="AC586" i="1" s="1"/>
  <c r="AB665" i="1"/>
  <c r="AC665" i="1" s="1"/>
  <c r="AB729" i="1"/>
  <c r="AC729" i="1" s="1"/>
  <c r="AB788" i="1"/>
  <c r="AC788" i="1" s="1"/>
  <c r="AB825" i="1"/>
  <c r="AC825" i="1" s="1"/>
  <c r="AB869" i="1"/>
  <c r="AC869" i="1" s="1"/>
  <c r="AB903" i="1"/>
  <c r="AC903" i="1" s="1"/>
  <c r="AB937" i="1"/>
  <c r="AC937" i="1" s="1"/>
  <c r="AB980" i="1"/>
  <c r="AC980" i="1" s="1"/>
  <c r="AB1014" i="1"/>
  <c r="AC1014" i="1" s="1"/>
  <c r="AB1048" i="1"/>
  <c r="AC1048" i="1" s="1"/>
  <c r="AB1080" i="1"/>
  <c r="AC1080" i="1" s="1"/>
  <c r="AB1112" i="1"/>
  <c r="AC1112" i="1" s="1"/>
  <c r="AB1143" i="1"/>
  <c r="AC1143" i="1" s="1"/>
  <c r="AB1172" i="1"/>
  <c r="AC1172" i="1" s="1"/>
  <c r="AB1194" i="1"/>
  <c r="AC1194" i="1" s="1"/>
  <c r="AB1222" i="1"/>
  <c r="AC1222" i="1" s="1"/>
  <c r="AB1249" i="1"/>
  <c r="AC1249" i="1" s="1"/>
  <c r="AB1272" i="1"/>
  <c r="AC1272" i="1" s="1"/>
  <c r="AB1299" i="1"/>
  <c r="AC1299" i="1" s="1"/>
  <c r="AB1320" i="1"/>
  <c r="AC1320" i="1" s="1"/>
  <c r="AB1342" i="1"/>
  <c r="AC1342" i="1" s="1"/>
  <c r="AB1365" i="1"/>
  <c r="AC1365" i="1" s="1"/>
  <c r="AB1381" i="1"/>
  <c r="AC1381" i="1" s="1"/>
  <c r="AB1397" i="1"/>
  <c r="AC1397" i="1" s="1"/>
  <c r="AB1413" i="1"/>
  <c r="AC1413" i="1" s="1"/>
  <c r="AB1429" i="1"/>
  <c r="AC1429" i="1" s="1"/>
  <c r="AB1445" i="1"/>
  <c r="AC1445" i="1" s="1"/>
  <c r="AB1461" i="1"/>
  <c r="AC1461" i="1" s="1"/>
  <c r="AB1477" i="1"/>
  <c r="AC1477" i="1" s="1"/>
  <c r="AB1493" i="1"/>
  <c r="AC1493" i="1" s="1"/>
  <c r="AB1509" i="1"/>
  <c r="AC1509" i="1" s="1"/>
  <c r="AB1525" i="1"/>
  <c r="AC1525" i="1" s="1"/>
  <c r="AB1541" i="1"/>
  <c r="AC1541" i="1" s="1"/>
  <c r="AB1557" i="1"/>
  <c r="AC1557" i="1" s="1"/>
  <c r="AB1573" i="1"/>
  <c r="AC1573" i="1" s="1"/>
  <c r="AB1589" i="1"/>
  <c r="AC1589" i="1" s="1"/>
  <c r="AB1605" i="1"/>
  <c r="AC1605" i="1" s="1"/>
  <c r="AB1621" i="1"/>
  <c r="AC1621" i="1" s="1"/>
  <c r="AB1637" i="1"/>
  <c r="AC1637" i="1" s="1"/>
  <c r="AB1653" i="1"/>
  <c r="AC1653" i="1" s="1"/>
  <c r="AB1669" i="1"/>
  <c r="AC1669" i="1" s="1"/>
  <c r="AB1685" i="1"/>
  <c r="AC1685" i="1" s="1"/>
  <c r="AB1701" i="1"/>
  <c r="AC1701" i="1" s="1"/>
  <c r="AB1717" i="1"/>
  <c r="AC1717" i="1" s="1"/>
  <c r="AB1733" i="1"/>
  <c r="AC1733" i="1" s="1"/>
  <c r="AB1749" i="1"/>
  <c r="AC1749" i="1" s="1"/>
  <c r="AB1765" i="1"/>
  <c r="AC1765" i="1" s="1"/>
  <c r="AB1781" i="1"/>
  <c r="AC1781" i="1" s="1"/>
  <c r="AB1797" i="1"/>
  <c r="AC1797" i="1" s="1"/>
  <c r="AB89" i="1"/>
  <c r="AC89" i="1" s="1"/>
  <c r="AB170" i="1"/>
  <c r="AC170" i="1" s="1"/>
  <c r="AB264" i="1"/>
  <c r="AC264" i="1" s="1"/>
  <c r="AB345" i="1"/>
  <c r="AC345" i="1" s="1"/>
  <c r="AB426" i="1"/>
  <c r="AC426" i="1" s="1"/>
  <c r="AB520" i="1"/>
  <c r="AC520" i="1" s="1"/>
  <c r="AB601" i="1"/>
  <c r="AC601" i="1" s="1"/>
  <c r="AB678" i="1"/>
  <c r="AC678" i="1" s="1"/>
  <c r="AB742" i="1"/>
  <c r="AC742" i="1" s="1"/>
  <c r="AB791" i="1"/>
  <c r="AC791" i="1" s="1"/>
  <c r="AB836" i="1"/>
  <c r="AC836" i="1" s="1"/>
  <c r="AB871" i="1"/>
  <c r="AC871" i="1" s="1"/>
  <c r="AB905" i="1"/>
  <c r="AC905" i="1" s="1"/>
  <c r="AB948" i="1"/>
  <c r="AC948" i="1" s="1"/>
  <c r="AB982" i="1"/>
  <c r="AC982" i="1" s="1"/>
  <c r="AB1016" i="1"/>
  <c r="AC1016" i="1" s="1"/>
  <c r="AB1050" i="1"/>
  <c r="AC1050" i="1" s="1"/>
  <c r="AB1082" i="1"/>
  <c r="AC1082" i="1" s="1"/>
  <c r="AB1114" i="1"/>
  <c r="AC1114" i="1" s="1"/>
  <c r="AB1145" i="1"/>
  <c r="AC1145" i="1" s="1"/>
  <c r="AB1174" i="1"/>
  <c r="AC1174" i="1" s="1"/>
  <c r="AB1201" i="1"/>
  <c r="AC1201" i="1" s="1"/>
  <c r="AB1224" i="1"/>
  <c r="AC1224" i="1" s="1"/>
  <c r="AB1252" i="1"/>
  <c r="AC1252" i="1" s="1"/>
  <c r="AB1274" i="1"/>
  <c r="AC1274" i="1" s="1"/>
  <c r="AB1301" i="1"/>
  <c r="AC1301" i="1" s="1"/>
  <c r="AB1322" i="1"/>
  <c r="AC1322" i="1" s="1"/>
  <c r="AB1347" i="1"/>
  <c r="AC1347" i="1" s="1"/>
  <c r="AB1367" i="1"/>
  <c r="AC1367" i="1" s="1"/>
  <c r="AB1383" i="1"/>
  <c r="AC1383" i="1" s="1"/>
  <c r="AB1399" i="1"/>
  <c r="AC1399" i="1" s="1"/>
  <c r="AB1415" i="1"/>
  <c r="AC1415" i="1" s="1"/>
  <c r="AB1431" i="1"/>
  <c r="AC1431" i="1" s="1"/>
  <c r="AB1447" i="1"/>
  <c r="AC1447" i="1" s="1"/>
  <c r="AB1463" i="1"/>
  <c r="AC1463" i="1" s="1"/>
  <c r="AB1479" i="1"/>
  <c r="AC1479" i="1" s="1"/>
  <c r="AB1495" i="1"/>
  <c r="AC1495" i="1" s="1"/>
  <c r="AB1511" i="1"/>
  <c r="AC1511" i="1" s="1"/>
  <c r="AB1527" i="1"/>
  <c r="AC1527" i="1" s="1"/>
  <c r="AB1543" i="1"/>
  <c r="AC1543" i="1" s="1"/>
  <c r="AB1559" i="1"/>
  <c r="AC1559" i="1" s="1"/>
  <c r="AB1575" i="1"/>
  <c r="AC1575" i="1" s="1"/>
  <c r="AB1591" i="1"/>
  <c r="AC1591" i="1" s="1"/>
  <c r="AB1607" i="1"/>
  <c r="AC1607" i="1" s="1"/>
  <c r="AB1623" i="1"/>
  <c r="AC1623" i="1" s="1"/>
  <c r="AB1639" i="1"/>
  <c r="AC1639" i="1" s="1"/>
  <c r="AB1655" i="1"/>
  <c r="AC1655" i="1" s="1"/>
  <c r="AB1671" i="1"/>
  <c r="AC1671" i="1" s="1"/>
  <c r="AB1687" i="1"/>
  <c r="AC1687" i="1" s="1"/>
  <c r="AB1703" i="1"/>
  <c r="AC1703" i="1" s="1"/>
  <c r="AB1719" i="1"/>
  <c r="AC1719" i="1" s="1"/>
  <c r="AB1735" i="1"/>
  <c r="AC1735" i="1" s="1"/>
  <c r="AB1751" i="1"/>
  <c r="AC1751" i="1" s="1"/>
  <c r="AB1767" i="1"/>
  <c r="AC1767" i="1" s="1"/>
  <c r="AB1783" i="1"/>
  <c r="AC1783" i="1" s="1"/>
  <c r="AB1799" i="1"/>
  <c r="AC1799" i="1" s="1"/>
  <c r="AB90" i="1"/>
  <c r="AC90" i="1" s="1"/>
  <c r="AB184" i="1"/>
  <c r="AC184" i="1" s="1"/>
  <c r="AB265" i="1"/>
  <c r="AC265" i="1" s="1"/>
  <c r="AB346" i="1"/>
  <c r="AC346" i="1" s="1"/>
  <c r="AB440" i="1"/>
  <c r="AC440" i="1" s="1"/>
  <c r="AB521" i="1"/>
  <c r="AC521" i="1" s="1"/>
  <c r="AB602" i="1"/>
  <c r="AC602" i="1" s="1"/>
  <c r="AB680" i="1"/>
  <c r="AC680" i="1" s="1"/>
  <c r="AB744" i="1"/>
  <c r="AC744" i="1" s="1"/>
  <c r="AB792" i="1"/>
  <c r="AC792" i="1" s="1"/>
  <c r="AB838" i="1"/>
  <c r="AC838" i="1" s="1"/>
  <c r="AB872" i="1"/>
  <c r="AC872" i="1" s="1"/>
  <c r="AB906" i="1"/>
  <c r="AC906" i="1" s="1"/>
  <c r="AB949" i="1"/>
  <c r="AC949" i="1" s="1"/>
  <c r="AB983" i="1"/>
  <c r="AC983" i="1" s="1"/>
  <c r="AB1017" i="1"/>
  <c r="AC1017" i="1" s="1"/>
  <c r="AB1052" i="1"/>
  <c r="AC1052" i="1" s="1"/>
  <c r="AB1084" i="1"/>
  <c r="AC1084" i="1" s="1"/>
  <c r="AB1116" i="1"/>
  <c r="AC1116" i="1" s="1"/>
  <c r="AB58" i="1"/>
  <c r="AC58" i="1" s="1"/>
  <c r="AB506" i="1"/>
  <c r="AC506" i="1" s="1"/>
  <c r="AB839" i="1"/>
  <c r="AC839" i="1" s="1"/>
  <c r="AB1045" i="1"/>
  <c r="AC1045" i="1" s="1"/>
  <c r="AB1176" i="1"/>
  <c r="AC1176" i="1" s="1"/>
  <c r="AB1281" i="1"/>
  <c r="AC1281" i="1" s="1"/>
  <c r="AB1369" i="1"/>
  <c r="AC1369" i="1" s="1"/>
  <c r="AB1433" i="1"/>
  <c r="AC1433" i="1" s="1"/>
  <c r="AB1497" i="1"/>
  <c r="AC1497" i="1" s="1"/>
  <c r="AB1561" i="1"/>
  <c r="AC1561" i="1" s="1"/>
  <c r="AB1625" i="1"/>
  <c r="AC1625" i="1" s="1"/>
  <c r="AB1689" i="1"/>
  <c r="AC1689" i="1" s="1"/>
  <c r="AB1753" i="1"/>
  <c r="AC1753" i="1" s="1"/>
  <c r="AB984" i="1"/>
  <c r="AC984" i="1" s="1"/>
  <c r="AB88" i="1"/>
  <c r="AC88" i="1" s="1"/>
  <c r="AB522" i="1"/>
  <c r="AC522" i="1" s="1"/>
  <c r="AB857" i="1"/>
  <c r="AC857" i="1" s="1"/>
  <c r="AB1049" i="1"/>
  <c r="AC1049" i="1" s="1"/>
  <c r="AB1191" i="1"/>
  <c r="AC1191" i="1" s="1"/>
  <c r="AB1291" i="1"/>
  <c r="AC1291" i="1" s="1"/>
  <c r="AB1378" i="1"/>
  <c r="AC1378" i="1" s="1"/>
  <c r="AB1442" i="1"/>
  <c r="AC1442" i="1" s="1"/>
  <c r="AB1506" i="1"/>
  <c r="AC1506" i="1" s="1"/>
  <c r="AB1570" i="1"/>
  <c r="AC1570" i="1" s="1"/>
  <c r="AB1634" i="1"/>
  <c r="AC1634" i="1" s="1"/>
  <c r="AB1698" i="1"/>
  <c r="AC1698" i="1" s="1"/>
  <c r="AB1762" i="1"/>
  <c r="AC1762" i="1" s="1"/>
  <c r="AB1349" i="1"/>
  <c r="AC1349" i="1" s="1"/>
  <c r="AB104" i="1"/>
  <c r="AC104" i="1" s="1"/>
  <c r="AB570" i="1"/>
  <c r="AC570" i="1" s="1"/>
  <c r="AB870" i="1"/>
  <c r="AC870" i="1" s="1"/>
  <c r="AB1060" i="1"/>
  <c r="AC1060" i="1" s="1"/>
  <c r="AB1196" i="1"/>
  <c r="AC1196" i="1" s="1"/>
  <c r="AB1300" i="1"/>
  <c r="AC1300" i="1" s="1"/>
  <c r="AB1382" i="1"/>
  <c r="AC1382" i="1" s="1"/>
  <c r="AB1446" i="1"/>
  <c r="AC1446" i="1" s="1"/>
  <c r="AB1510" i="1"/>
  <c r="AC1510" i="1" s="1"/>
  <c r="AB1574" i="1"/>
  <c r="AC1574" i="1" s="1"/>
  <c r="AB1638" i="1"/>
  <c r="AC1638" i="1" s="1"/>
  <c r="AB1702" i="1"/>
  <c r="AC1702" i="1" s="1"/>
  <c r="AB1766" i="1"/>
  <c r="AC1766" i="1" s="1"/>
  <c r="AB1148" i="1"/>
  <c r="AC1148" i="1" s="1"/>
  <c r="AB152" i="1"/>
  <c r="AC152" i="1" s="1"/>
  <c r="AB600" i="1"/>
  <c r="AC600" i="1" s="1"/>
  <c r="AB873" i="1"/>
  <c r="AC873" i="1" s="1"/>
  <c r="AB1077" i="1"/>
  <c r="AC1077" i="1" s="1"/>
  <c r="AB1203" i="1"/>
  <c r="AC1203" i="1" s="1"/>
  <c r="AB1302" i="1"/>
  <c r="AC1302" i="1" s="1"/>
  <c r="AB1384" i="1"/>
  <c r="AC1384" i="1" s="1"/>
  <c r="AB1448" i="1"/>
  <c r="AC1448" i="1" s="1"/>
  <c r="AB1512" i="1"/>
  <c r="AC1512" i="1" s="1"/>
  <c r="AB1576" i="1"/>
  <c r="AC1576" i="1" s="1"/>
  <c r="AB1640" i="1"/>
  <c r="AC1640" i="1" s="1"/>
  <c r="AB1704" i="1"/>
  <c r="AC1704" i="1" s="1"/>
  <c r="AB1768" i="1"/>
  <c r="AC1768" i="1" s="1"/>
  <c r="AB408" i="1"/>
  <c r="AC408" i="1" s="1"/>
  <c r="AB169" i="1"/>
  <c r="AC169" i="1" s="1"/>
  <c r="AB616" i="1"/>
  <c r="AC616" i="1" s="1"/>
  <c r="AB900" i="1"/>
  <c r="AC900" i="1" s="1"/>
  <c r="AB1081" i="1"/>
  <c r="AC1081" i="1" s="1"/>
  <c r="AB1204" i="1"/>
  <c r="AC1204" i="1" s="1"/>
  <c r="AB1303" i="1"/>
  <c r="AC1303" i="1" s="1"/>
  <c r="AB1385" i="1"/>
  <c r="AC1385" i="1" s="1"/>
  <c r="AB1449" i="1"/>
  <c r="AC1449" i="1" s="1"/>
  <c r="AB1513" i="1"/>
  <c r="AC1513" i="1" s="1"/>
  <c r="AB1577" i="1"/>
  <c r="AC1577" i="1" s="1"/>
  <c r="AB1641" i="1"/>
  <c r="AC1641" i="1" s="1"/>
  <c r="AB1705" i="1"/>
  <c r="AC1705" i="1" s="1"/>
  <c r="AB1769" i="1"/>
  <c r="AC1769" i="1" s="1"/>
  <c r="AB1673" i="1"/>
  <c r="AC1673" i="1" s="1"/>
  <c r="AB185" i="1"/>
  <c r="AC185" i="1" s="1"/>
  <c r="AB650" i="1"/>
  <c r="AC650" i="1" s="1"/>
  <c r="AB904" i="1"/>
  <c r="AC904" i="1" s="1"/>
  <c r="AB1092" i="1"/>
  <c r="AC1092" i="1" s="1"/>
  <c r="AB1219" i="1"/>
  <c r="AC1219" i="1" s="1"/>
  <c r="AB1317" i="1"/>
  <c r="AC1317" i="1" s="1"/>
  <c r="AB1394" i="1"/>
  <c r="AC1394" i="1" s="1"/>
  <c r="AB1458" i="1"/>
  <c r="AC1458" i="1" s="1"/>
  <c r="AB1522" i="1"/>
  <c r="AC1522" i="1" s="1"/>
  <c r="AB1586" i="1"/>
  <c r="AC1586" i="1" s="1"/>
  <c r="AB1650" i="1"/>
  <c r="AC1650" i="1" s="1"/>
  <c r="AB1714" i="1"/>
  <c r="AC1714" i="1" s="1"/>
  <c r="AB1778" i="1"/>
  <c r="AC1778" i="1" s="1"/>
  <c r="AB981" i="1"/>
  <c r="AC981" i="1" s="1"/>
  <c r="AB790" i="1"/>
  <c r="AC790" i="1" s="1"/>
  <c r="AB233" i="1"/>
  <c r="AC233" i="1" s="1"/>
  <c r="AB666" i="1"/>
  <c r="AC666" i="1" s="1"/>
  <c r="AB916" i="1"/>
  <c r="AC916" i="1" s="1"/>
  <c r="AB1109" i="1"/>
  <c r="AC1109" i="1" s="1"/>
  <c r="AB1223" i="1"/>
  <c r="AC1223" i="1" s="1"/>
  <c r="AB1321" i="1"/>
  <c r="AC1321" i="1" s="1"/>
  <c r="AB1398" i="1"/>
  <c r="AC1398" i="1" s="1"/>
  <c r="AB1462" i="1"/>
  <c r="AC1462" i="1" s="1"/>
  <c r="AB1526" i="1"/>
  <c r="AC1526" i="1" s="1"/>
  <c r="AB1590" i="1"/>
  <c r="AC1590" i="1" s="1"/>
  <c r="AB1654" i="1"/>
  <c r="AC1654" i="1" s="1"/>
  <c r="AB1718" i="1"/>
  <c r="AC1718" i="1" s="1"/>
  <c r="AB1782" i="1"/>
  <c r="AC1782" i="1" s="1"/>
  <c r="AB1253" i="1"/>
  <c r="AC1253" i="1" s="1"/>
  <c r="AB1609" i="1"/>
  <c r="AC1609" i="1" s="1"/>
  <c r="AB250" i="1"/>
  <c r="AC250" i="1" s="1"/>
  <c r="AB681" i="1"/>
  <c r="AC681" i="1" s="1"/>
  <c r="AB934" i="1"/>
  <c r="AC934" i="1" s="1"/>
  <c r="AB1113" i="1"/>
  <c r="AC1113" i="1" s="1"/>
  <c r="AB1225" i="1"/>
  <c r="AC1225" i="1" s="1"/>
  <c r="AB1323" i="1"/>
  <c r="AC1323" i="1" s="1"/>
  <c r="AB1400" i="1"/>
  <c r="AC1400" i="1" s="1"/>
  <c r="AB1464" i="1"/>
  <c r="AC1464" i="1" s="1"/>
  <c r="AB1528" i="1"/>
  <c r="AC1528" i="1" s="1"/>
  <c r="AB1592" i="1"/>
  <c r="AC1592" i="1" s="1"/>
  <c r="AB1656" i="1"/>
  <c r="AC1656" i="1" s="1"/>
  <c r="AB1720" i="1"/>
  <c r="AC1720" i="1" s="1"/>
  <c r="AB1784" i="1"/>
  <c r="AC1784" i="1" s="1"/>
  <c r="AB1348" i="1"/>
  <c r="AC1348" i="1" s="1"/>
  <c r="AB1254" i="1"/>
  <c r="AC1254" i="1" s="1"/>
  <c r="AB266" i="1"/>
  <c r="AC266" i="1" s="1"/>
  <c r="AB714" i="1"/>
  <c r="AC714" i="1" s="1"/>
  <c r="AB938" i="1"/>
  <c r="AC938" i="1" s="1"/>
  <c r="AB1124" i="1"/>
  <c r="AC1124" i="1" s="1"/>
  <c r="AB1226" i="1"/>
  <c r="AC1226" i="1" s="1"/>
  <c r="AB1324" i="1"/>
  <c r="AC1324" i="1" s="1"/>
  <c r="AB1401" i="1"/>
  <c r="AC1401" i="1" s="1"/>
  <c r="AB1465" i="1"/>
  <c r="AC1465" i="1" s="1"/>
  <c r="AB1529" i="1"/>
  <c r="AC1529" i="1" s="1"/>
  <c r="AB1593" i="1"/>
  <c r="AC1593" i="1" s="1"/>
  <c r="AB1657" i="1"/>
  <c r="AC1657" i="1" s="1"/>
  <c r="AB1721" i="1"/>
  <c r="AC1721" i="1" s="1"/>
  <c r="AB1785" i="1"/>
  <c r="AC1785" i="1" s="1"/>
  <c r="AB776" i="1"/>
  <c r="AC776" i="1" s="1"/>
  <c r="AB1481" i="1"/>
  <c r="AC1481" i="1" s="1"/>
  <c r="AB314" i="1"/>
  <c r="AC314" i="1" s="1"/>
  <c r="AB730" i="1"/>
  <c r="AC730" i="1" s="1"/>
  <c r="AB950" i="1"/>
  <c r="AC950" i="1" s="1"/>
  <c r="AB1140" i="1"/>
  <c r="AC1140" i="1" s="1"/>
  <c r="AB1241" i="1"/>
  <c r="AC1241" i="1" s="1"/>
  <c r="AB1338" i="1"/>
  <c r="AC1338" i="1" s="1"/>
  <c r="AB1410" i="1"/>
  <c r="AC1410" i="1" s="1"/>
  <c r="AB1474" i="1"/>
  <c r="AC1474" i="1" s="1"/>
  <c r="AB1538" i="1"/>
  <c r="AC1538" i="1" s="1"/>
  <c r="AB1602" i="1"/>
  <c r="AC1602" i="1" s="1"/>
  <c r="AB1666" i="1"/>
  <c r="AC1666" i="1" s="1"/>
  <c r="AB1730" i="1"/>
  <c r="AC1730" i="1" s="1"/>
  <c r="AB1794" i="1"/>
  <c r="AC1794" i="1" s="1"/>
  <c r="AB1146" i="1"/>
  <c r="AC1146" i="1" s="1"/>
  <c r="AB1545" i="1"/>
  <c r="AC1545" i="1" s="1"/>
  <c r="AB344" i="1"/>
  <c r="AC344" i="1" s="1"/>
  <c r="AB745" i="1"/>
  <c r="AC745" i="1" s="1"/>
  <c r="AB968" i="1"/>
  <c r="AC968" i="1" s="1"/>
  <c r="AB1144" i="1"/>
  <c r="AC1144" i="1" s="1"/>
  <c r="AB1251" i="1"/>
  <c r="AC1251" i="1" s="1"/>
  <c r="AB1345" i="1"/>
  <c r="AC1345" i="1" s="1"/>
  <c r="AB1414" i="1"/>
  <c r="AC1414" i="1" s="1"/>
  <c r="AB1478" i="1"/>
  <c r="AC1478" i="1" s="1"/>
  <c r="AB1542" i="1"/>
  <c r="AC1542" i="1" s="1"/>
  <c r="AB1606" i="1"/>
  <c r="AC1606" i="1" s="1"/>
  <c r="AB1670" i="1"/>
  <c r="AC1670" i="1" s="1"/>
  <c r="AB1734" i="1"/>
  <c r="AC1734" i="1" s="1"/>
  <c r="AB1798" i="1"/>
  <c r="AC1798" i="1" s="1"/>
  <c r="AB360" i="1"/>
  <c r="AC360" i="1" s="1"/>
  <c r="AB1416" i="1"/>
  <c r="AC1416" i="1" s="1"/>
  <c r="AB1480" i="1"/>
  <c r="AC1480" i="1" s="1"/>
  <c r="AB1544" i="1"/>
  <c r="AC1544" i="1" s="1"/>
  <c r="AB1608" i="1"/>
  <c r="AC1608" i="1" s="1"/>
  <c r="AB1672" i="1"/>
  <c r="AC1672" i="1" s="1"/>
  <c r="AB1736" i="1"/>
  <c r="AC1736" i="1" s="1"/>
  <c r="AB1800" i="1"/>
  <c r="AC1800" i="1" s="1"/>
  <c r="AB1417" i="1"/>
  <c r="AC1417" i="1" s="1"/>
  <c r="AB1737" i="1"/>
  <c r="AC1737" i="1" s="1"/>
  <c r="AB1801" i="1"/>
  <c r="AC1801" i="1" s="1"/>
  <c r="AB425" i="1"/>
  <c r="AC425" i="1" s="1"/>
  <c r="AB793" i="1"/>
  <c r="AC793" i="1" s="1"/>
  <c r="AB1002" i="1"/>
  <c r="AC1002" i="1" s="1"/>
  <c r="AB1164" i="1"/>
  <c r="AC1164" i="1" s="1"/>
  <c r="AB1269" i="1"/>
  <c r="AC1269" i="1" s="1"/>
  <c r="AB1361" i="1"/>
  <c r="AC1361" i="1" s="1"/>
  <c r="AB1426" i="1"/>
  <c r="AC1426" i="1" s="1"/>
  <c r="AB1490" i="1"/>
  <c r="AC1490" i="1" s="1"/>
  <c r="AB1554" i="1"/>
  <c r="AC1554" i="1" s="1"/>
  <c r="AB1618" i="1"/>
  <c r="AC1618" i="1" s="1"/>
  <c r="AB1682" i="1"/>
  <c r="AC1682" i="1" s="1"/>
  <c r="AB1746" i="1"/>
  <c r="AC1746" i="1" s="1"/>
  <c r="AB1810" i="1"/>
  <c r="AC1810" i="1" s="1"/>
  <c r="AB441" i="1"/>
  <c r="AC441" i="1" s="1"/>
  <c r="AB822" i="1"/>
  <c r="AC822" i="1" s="1"/>
  <c r="AB1015" i="1"/>
  <c r="AC1015" i="1" s="1"/>
  <c r="AB1173" i="1"/>
  <c r="AC1173" i="1" s="1"/>
  <c r="AB1273" i="1"/>
  <c r="AC1273" i="1" s="1"/>
  <c r="AB1366" i="1"/>
  <c r="AC1366" i="1" s="1"/>
  <c r="AB1430" i="1"/>
  <c r="AC1430" i="1" s="1"/>
  <c r="AB1494" i="1"/>
  <c r="AC1494" i="1" s="1"/>
  <c r="AB1558" i="1"/>
  <c r="AC1558" i="1" s="1"/>
  <c r="AB1622" i="1"/>
  <c r="AC1622" i="1" s="1"/>
  <c r="AB1686" i="1"/>
  <c r="AC1686" i="1" s="1"/>
  <c r="AB1750" i="1"/>
  <c r="AC1750" i="1" s="1"/>
  <c r="AB489" i="1"/>
  <c r="AC489" i="1" s="1"/>
  <c r="AB826" i="1"/>
  <c r="AC826" i="1" s="1"/>
  <c r="AB1018" i="1"/>
  <c r="AC1018" i="1" s="1"/>
  <c r="AB1175" i="1"/>
  <c r="AC1175" i="1" s="1"/>
  <c r="AB1276" i="1"/>
  <c r="AC1276" i="1" s="1"/>
  <c r="AB1368" i="1"/>
  <c r="AC1368" i="1" s="1"/>
  <c r="AB1432" i="1"/>
  <c r="AC1432" i="1" s="1"/>
  <c r="AB1496" i="1"/>
  <c r="AC1496" i="1" s="1"/>
  <c r="AB1560" i="1"/>
  <c r="AC1560" i="1" s="1"/>
  <c r="AB1624" i="1"/>
  <c r="AC1624" i="1" s="1"/>
  <c r="AB1688" i="1"/>
  <c r="AC1688" i="1" s="1"/>
  <c r="AB1752" i="1"/>
  <c r="AC1752" i="1" s="1"/>
  <c r="F1209" i="1"/>
  <c r="G1209" i="1" s="1"/>
  <c r="F21" i="1"/>
  <c r="G21" i="1" s="1"/>
  <c r="F241" i="1"/>
  <c r="G241" i="1" s="1"/>
  <c r="F1054" i="1"/>
  <c r="G1054" i="1" s="1"/>
  <c r="F940" i="1"/>
  <c r="G940" i="1" s="1"/>
  <c r="F812" i="1"/>
  <c r="G812" i="1" s="1"/>
  <c r="F780" i="1"/>
  <c r="F1233" i="1"/>
  <c r="F882" i="1"/>
  <c r="G882" i="1" s="1"/>
  <c r="F802" i="1"/>
  <c r="G802" i="1" s="1"/>
  <c r="F564" i="1"/>
  <c r="G564" i="1" s="1"/>
  <c r="F245" i="1"/>
  <c r="G245" i="1" s="1"/>
  <c r="F927" i="1"/>
  <c r="G927" i="1" s="1"/>
  <c r="F386" i="1"/>
  <c r="G386" i="1" s="1"/>
  <c r="F1540" i="1"/>
  <c r="G1540" i="1" s="1"/>
  <c r="F1038" i="1"/>
  <c r="G1038" i="1" s="1"/>
  <c r="F765" i="1"/>
  <c r="G765" i="1" s="1"/>
  <c r="F1144" i="1"/>
  <c r="G1144" i="1" s="1"/>
  <c r="T25" i="1"/>
  <c r="T41" i="1"/>
  <c r="T57" i="1"/>
  <c r="T73" i="1"/>
  <c r="T89" i="1"/>
  <c r="T105" i="1"/>
  <c r="T121" i="1"/>
  <c r="T137" i="1"/>
  <c r="T153" i="1"/>
  <c r="T169" i="1"/>
  <c r="T185" i="1"/>
  <c r="T201" i="1"/>
  <c r="T217" i="1"/>
  <c r="T233" i="1"/>
  <c r="T249" i="1"/>
  <c r="T265" i="1"/>
  <c r="T281" i="1"/>
  <c r="T297" i="1"/>
  <c r="T313" i="1"/>
  <c r="T329" i="1"/>
  <c r="T345" i="1"/>
  <c r="T361" i="1"/>
  <c r="T377" i="1"/>
  <c r="T393" i="1"/>
  <c r="T409" i="1"/>
  <c r="T425" i="1"/>
  <c r="T441" i="1"/>
  <c r="T457" i="1"/>
  <c r="T473" i="1"/>
  <c r="T489" i="1"/>
  <c r="T505" i="1"/>
  <c r="T521" i="1"/>
  <c r="T537" i="1"/>
  <c r="T553" i="1"/>
  <c r="T569" i="1"/>
  <c r="T585" i="1"/>
  <c r="T601" i="1"/>
  <c r="T617" i="1"/>
  <c r="T633" i="1"/>
  <c r="T649" i="1"/>
  <c r="T665" i="1"/>
  <c r="T681" i="1"/>
  <c r="T697" i="1"/>
  <c r="T713" i="1"/>
  <c r="T729" i="1"/>
  <c r="T745" i="1"/>
  <c r="T761" i="1"/>
  <c r="T777" i="1"/>
  <c r="T793" i="1"/>
  <c r="T809" i="1"/>
  <c r="T825" i="1"/>
  <c r="T841" i="1"/>
  <c r="T26" i="1"/>
  <c r="T42" i="1"/>
  <c r="T58" i="1"/>
  <c r="T74" i="1"/>
  <c r="T90" i="1"/>
  <c r="T106" i="1"/>
  <c r="T122" i="1"/>
  <c r="T138" i="1"/>
  <c r="T154" i="1"/>
  <c r="T170" i="1"/>
  <c r="T186" i="1"/>
  <c r="T202" i="1"/>
  <c r="T218" i="1"/>
  <c r="T234" i="1"/>
  <c r="T250" i="1"/>
  <c r="T266" i="1"/>
  <c r="T282" i="1"/>
  <c r="T298" i="1"/>
  <c r="T314" i="1"/>
  <c r="T330" i="1"/>
  <c r="T346" i="1"/>
  <c r="T362" i="1"/>
  <c r="T378" i="1"/>
  <c r="T394" i="1"/>
  <c r="T410" i="1"/>
  <c r="T426" i="1"/>
  <c r="T442" i="1"/>
  <c r="T458" i="1"/>
  <c r="T474" i="1"/>
  <c r="T490" i="1"/>
  <c r="T506" i="1"/>
  <c r="T522" i="1"/>
  <c r="T538" i="1"/>
  <c r="T554" i="1"/>
  <c r="T570" i="1"/>
  <c r="T586" i="1"/>
  <c r="T602" i="1"/>
  <c r="T618" i="1"/>
  <c r="T634" i="1"/>
  <c r="T650" i="1"/>
  <c r="T666" i="1"/>
  <c r="T682" i="1"/>
  <c r="T698" i="1"/>
  <c r="T714" i="1"/>
  <c r="T730" i="1"/>
  <c r="T746" i="1"/>
  <c r="T762" i="1"/>
  <c r="T778" i="1"/>
  <c r="T794" i="1"/>
  <c r="T810" i="1"/>
  <c r="T826" i="1"/>
  <c r="T842" i="1"/>
  <c r="T858" i="1"/>
  <c r="T874" i="1"/>
  <c r="T890" i="1"/>
  <c r="T906" i="1"/>
  <c r="T922" i="1"/>
  <c r="T938" i="1"/>
  <c r="T954" i="1"/>
  <c r="T970" i="1"/>
  <c r="T986" i="1"/>
  <c r="T11" i="1"/>
  <c r="T27" i="1"/>
  <c r="T43" i="1"/>
  <c r="T59" i="1"/>
  <c r="T75" i="1"/>
  <c r="T91" i="1"/>
  <c r="T107" i="1"/>
  <c r="T123" i="1"/>
  <c r="T139" i="1"/>
  <c r="T155" i="1"/>
  <c r="T171" i="1"/>
  <c r="T187" i="1"/>
  <c r="T203" i="1"/>
  <c r="T219" i="1"/>
  <c r="T235" i="1"/>
  <c r="T251" i="1"/>
  <c r="T267" i="1"/>
  <c r="T283" i="1"/>
  <c r="T299" i="1"/>
  <c r="T315" i="1"/>
  <c r="T331" i="1"/>
  <c r="T347" i="1"/>
  <c r="T363" i="1"/>
  <c r="T379" i="1"/>
  <c r="T395" i="1"/>
  <c r="T411" i="1"/>
  <c r="T427" i="1"/>
  <c r="T443" i="1"/>
  <c r="T459" i="1"/>
  <c r="T475" i="1"/>
  <c r="T491" i="1"/>
  <c r="T507" i="1"/>
  <c r="T523" i="1"/>
  <c r="T539" i="1"/>
  <c r="T555" i="1"/>
  <c r="T571" i="1"/>
  <c r="T587" i="1"/>
  <c r="T603" i="1"/>
  <c r="T619" i="1"/>
  <c r="T635" i="1"/>
  <c r="T651" i="1"/>
  <c r="T667" i="1"/>
  <c r="T683" i="1"/>
  <c r="T699" i="1"/>
  <c r="T715" i="1"/>
  <c r="T731" i="1"/>
  <c r="T747" i="1"/>
  <c r="T763" i="1"/>
  <c r="T779" i="1"/>
  <c r="T795" i="1"/>
  <c r="T811" i="1"/>
  <c r="T827" i="1"/>
  <c r="T843" i="1"/>
  <c r="T859" i="1"/>
  <c r="T875" i="1"/>
  <c r="T891" i="1"/>
  <c r="T907" i="1"/>
  <c r="T923" i="1"/>
  <c r="T939" i="1"/>
  <c r="T955" i="1"/>
  <c r="T971" i="1"/>
  <c r="T987" i="1"/>
  <c r="T12" i="1"/>
  <c r="T28" i="1"/>
  <c r="T44" i="1"/>
  <c r="T60" i="1"/>
  <c r="T76" i="1"/>
  <c r="T92" i="1"/>
  <c r="T108" i="1"/>
  <c r="T124" i="1"/>
  <c r="T140" i="1"/>
  <c r="T156" i="1"/>
  <c r="T172" i="1"/>
  <c r="T188" i="1"/>
  <c r="T204" i="1"/>
  <c r="T220" i="1"/>
  <c r="T13" i="1"/>
  <c r="T29" i="1"/>
  <c r="T45" i="1"/>
  <c r="T61" i="1"/>
  <c r="T77" i="1"/>
  <c r="T93" i="1"/>
  <c r="T109" i="1"/>
  <c r="T125" i="1"/>
  <c r="T141" i="1"/>
  <c r="T157" i="1"/>
  <c r="T173" i="1"/>
  <c r="T189" i="1"/>
  <c r="T205" i="1"/>
  <c r="T221" i="1"/>
  <c r="T237" i="1"/>
  <c r="T253" i="1"/>
  <c r="T269" i="1"/>
  <c r="T285" i="1"/>
  <c r="T301" i="1"/>
  <c r="T317" i="1"/>
  <c r="T333" i="1"/>
  <c r="T349" i="1"/>
  <c r="T365" i="1"/>
  <c r="T381" i="1"/>
  <c r="T397" i="1"/>
  <c r="T413" i="1"/>
  <c r="T429" i="1"/>
  <c r="T445" i="1"/>
  <c r="T461" i="1"/>
  <c r="T477" i="1"/>
  <c r="T493" i="1"/>
  <c r="T509" i="1"/>
  <c r="T525" i="1"/>
  <c r="T541" i="1"/>
  <c r="T557" i="1"/>
  <c r="T573" i="1"/>
  <c r="T589" i="1"/>
  <c r="T605" i="1"/>
  <c r="T621" i="1"/>
  <c r="T637" i="1"/>
  <c r="T653" i="1"/>
  <c r="T669" i="1"/>
  <c r="T22" i="1"/>
  <c r="T48" i="1"/>
  <c r="T69" i="1"/>
  <c r="T95" i="1"/>
  <c r="T116" i="1"/>
  <c r="T142" i="1"/>
  <c r="T163" i="1"/>
  <c r="T184" i="1"/>
  <c r="T210" i="1"/>
  <c r="T231" i="1"/>
  <c r="T255" i="1"/>
  <c r="T275" i="1"/>
  <c r="T295" i="1"/>
  <c r="T319" i="1"/>
  <c r="T339" i="1"/>
  <c r="T359" i="1"/>
  <c r="T383" i="1"/>
  <c r="T403" i="1"/>
  <c r="T423" i="1"/>
  <c r="T447" i="1"/>
  <c r="T467" i="1"/>
  <c r="T487" i="1"/>
  <c r="T511" i="1"/>
  <c r="T531" i="1"/>
  <c r="T551" i="1"/>
  <c r="T575" i="1"/>
  <c r="T595" i="1"/>
  <c r="T615" i="1"/>
  <c r="T639" i="1"/>
  <c r="T659" i="1"/>
  <c r="T679" i="1"/>
  <c r="T701" i="1"/>
  <c r="T720" i="1"/>
  <c r="T739" i="1"/>
  <c r="T758" i="1"/>
  <c r="T780" i="1"/>
  <c r="T799" i="1"/>
  <c r="T818" i="1"/>
  <c r="T837" i="1"/>
  <c r="T856" i="1"/>
  <c r="T876" i="1"/>
  <c r="T894" i="1"/>
  <c r="T912" i="1"/>
  <c r="T930" i="1"/>
  <c r="T948" i="1"/>
  <c r="T966" i="1"/>
  <c r="T984" i="1"/>
  <c r="T1002" i="1"/>
  <c r="T1018" i="1"/>
  <c r="T1034" i="1"/>
  <c r="T1050" i="1"/>
  <c r="T1066" i="1"/>
  <c r="T1082" i="1"/>
  <c r="T1098" i="1"/>
  <c r="T1114" i="1"/>
  <c r="T1130" i="1"/>
  <c r="T1146" i="1"/>
  <c r="T1162" i="1"/>
  <c r="T1178" i="1"/>
  <c r="T1194" i="1"/>
  <c r="T1210" i="1"/>
  <c r="T1226" i="1"/>
  <c r="T1242" i="1"/>
  <c r="T1258" i="1"/>
  <c r="T1274" i="1"/>
  <c r="T1290" i="1"/>
  <c r="T1306" i="1"/>
  <c r="T1322" i="1"/>
  <c r="T1338" i="1"/>
  <c r="T1354" i="1"/>
  <c r="T1370" i="1"/>
  <c r="T1386" i="1"/>
  <c r="T1402" i="1"/>
  <c r="T1418" i="1"/>
  <c r="T1434" i="1"/>
  <c r="T1450" i="1"/>
  <c r="T1466" i="1"/>
  <c r="T1482" i="1"/>
  <c r="T1498" i="1"/>
  <c r="T1514" i="1"/>
  <c r="T1530" i="1"/>
  <c r="T1546" i="1"/>
  <c r="T1562" i="1"/>
  <c r="T1578" i="1"/>
  <c r="T1594" i="1"/>
  <c r="T1610" i="1"/>
  <c r="T1626" i="1"/>
  <c r="T1642" i="1"/>
  <c r="T1658" i="1"/>
  <c r="T1674" i="1"/>
  <c r="T1690" i="1"/>
  <c r="T1706" i="1"/>
  <c r="T1722" i="1"/>
  <c r="T1738" i="1"/>
  <c r="T1754" i="1"/>
  <c r="T23" i="1"/>
  <c r="T49" i="1"/>
  <c r="T70" i="1"/>
  <c r="T96" i="1"/>
  <c r="T117" i="1"/>
  <c r="T143" i="1"/>
  <c r="T164" i="1"/>
  <c r="T190" i="1"/>
  <c r="T211" i="1"/>
  <c r="T232" i="1"/>
  <c r="T256" i="1"/>
  <c r="T276" i="1"/>
  <c r="T296" i="1"/>
  <c r="T320" i="1"/>
  <c r="T340" i="1"/>
  <c r="T360" i="1"/>
  <c r="T384" i="1"/>
  <c r="T404" i="1"/>
  <c r="T424" i="1"/>
  <c r="T448" i="1"/>
  <c r="T468" i="1"/>
  <c r="T488" i="1"/>
  <c r="T512" i="1"/>
  <c r="T532" i="1"/>
  <c r="T552" i="1"/>
  <c r="T576" i="1"/>
  <c r="T596" i="1"/>
  <c r="T616" i="1"/>
  <c r="T640" i="1"/>
  <c r="T660" i="1"/>
  <c r="T680" i="1"/>
  <c r="T702" i="1"/>
  <c r="T721" i="1"/>
  <c r="T740" i="1"/>
  <c r="T759" i="1"/>
  <c r="T781" i="1"/>
  <c r="T800" i="1"/>
  <c r="T819" i="1"/>
  <c r="T838" i="1"/>
  <c r="T857" i="1"/>
  <c r="T877" i="1"/>
  <c r="T895" i="1"/>
  <c r="T913" i="1"/>
  <c r="T931" i="1"/>
  <c r="T949" i="1"/>
  <c r="T967" i="1"/>
  <c r="T985" i="1"/>
  <c r="T1003" i="1"/>
  <c r="T1019" i="1"/>
  <c r="T1035" i="1"/>
  <c r="T1051" i="1"/>
  <c r="T1067" i="1"/>
  <c r="T1083" i="1"/>
  <c r="T1099" i="1"/>
  <c r="T1115" i="1"/>
  <c r="T1131" i="1"/>
  <c r="T1147" i="1"/>
  <c r="T1163" i="1"/>
  <c r="T1179" i="1"/>
  <c r="T1195" i="1"/>
  <c r="T1211" i="1"/>
  <c r="T1227" i="1"/>
  <c r="T1243" i="1"/>
  <c r="T1259" i="1"/>
  <c r="T1275" i="1"/>
  <c r="T1291" i="1"/>
  <c r="T1307" i="1"/>
  <c r="T1323" i="1"/>
  <c r="T1339" i="1"/>
  <c r="T1355" i="1"/>
  <c r="T1371" i="1"/>
  <c r="T1387" i="1"/>
  <c r="T1403" i="1"/>
  <c r="T1419" i="1"/>
  <c r="T1435" i="1"/>
  <c r="T1451" i="1"/>
  <c r="T24" i="1"/>
  <c r="T50" i="1"/>
  <c r="T71" i="1"/>
  <c r="T97" i="1"/>
  <c r="T118" i="1"/>
  <c r="T144" i="1"/>
  <c r="T165" i="1"/>
  <c r="T191" i="1"/>
  <c r="T212" i="1"/>
  <c r="T236" i="1"/>
  <c r="T257" i="1"/>
  <c r="T277" i="1"/>
  <c r="T300" i="1"/>
  <c r="T321" i="1"/>
  <c r="T341" i="1"/>
  <c r="T364" i="1"/>
  <c r="T385" i="1"/>
  <c r="T405" i="1"/>
  <c r="T428" i="1"/>
  <c r="T449" i="1"/>
  <c r="T469" i="1"/>
  <c r="T492" i="1"/>
  <c r="T513" i="1"/>
  <c r="T533" i="1"/>
  <c r="T556" i="1"/>
  <c r="T577" i="1"/>
  <c r="T597" i="1"/>
  <c r="T620" i="1"/>
  <c r="T641" i="1"/>
  <c r="T661" i="1"/>
  <c r="T684" i="1"/>
  <c r="T703" i="1"/>
  <c r="T722" i="1"/>
  <c r="T741" i="1"/>
  <c r="T760" i="1"/>
  <c r="T782" i="1"/>
  <c r="T801" i="1"/>
  <c r="T820" i="1"/>
  <c r="T839" i="1"/>
  <c r="T860" i="1"/>
  <c r="T878" i="1"/>
  <c r="T896" i="1"/>
  <c r="T914" i="1"/>
  <c r="T932" i="1"/>
  <c r="T950" i="1"/>
  <c r="T968" i="1"/>
  <c r="T988" i="1"/>
  <c r="T1004" i="1"/>
  <c r="T1020" i="1"/>
  <c r="T1036" i="1"/>
  <c r="T1052" i="1"/>
  <c r="T1068" i="1"/>
  <c r="T1084" i="1"/>
  <c r="T1100" i="1"/>
  <c r="T1116" i="1"/>
  <c r="T1132" i="1"/>
  <c r="T1148" i="1"/>
  <c r="T1164" i="1"/>
  <c r="T1180" i="1"/>
  <c r="T1196" i="1"/>
  <c r="T1212" i="1"/>
  <c r="T1228" i="1"/>
  <c r="T1244" i="1"/>
  <c r="T1260" i="1"/>
  <c r="T1276" i="1"/>
  <c r="T1292" i="1"/>
  <c r="T1308" i="1"/>
  <c r="T1324" i="1"/>
  <c r="T1340" i="1"/>
  <c r="T1356" i="1"/>
  <c r="T1372" i="1"/>
  <c r="T1388" i="1"/>
  <c r="T1404" i="1"/>
  <c r="T1420" i="1"/>
  <c r="T1436" i="1"/>
  <c r="T1452" i="1"/>
  <c r="T1468" i="1"/>
  <c r="T1484" i="1"/>
  <c r="T1500" i="1"/>
  <c r="T1516" i="1"/>
  <c r="T1532" i="1"/>
  <c r="T1548" i="1"/>
  <c r="T30" i="1"/>
  <c r="T51" i="1"/>
  <c r="T72" i="1"/>
  <c r="T98" i="1"/>
  <c r="T119" i="1"/>
  <c r="T145" i="1"/>
  <c r="T166" i="1"/>
  <c r="T192" i="1"/>
  <c r="T213" i="1"/>
  <c r="T238" i="1"/>
  <c r="T258" i="1"/>
  <c r="T278" i="1"/>
  <c r="T302" i="1"/>
  <c r="T322" i="1"/>
  <c r="T342" i="1"/>
  <c r="T366" i="1"/>
  <c r="T386" i="1"/>
  <c r="T406" i="1"/>
  <c r="T430" i="1"/>
  <c r="T450" i="1"/>
  <c r="T470" i="1"/>
  <c r="T494" i="1"/>
  <c r="T514" i="1"/>
  <c r="T534" i="1"/>
  <c r="T558" i="1"/>
  <c r="T578" i="1"/>
  <c r="T598" i="1"/>
  <c r="T622" i="1"/>
  <c r="T642" i="1"/>
  <c r="T662" i="1"/>
  <c r="T685" i="1"/>
  <c r="T704" i="1"/>
  <c r="T723" i="1"/>
  <c r="T742" i="1"/>
  <c r="T764" i="1"/>
  <c r="T783" i="1"/>
  <c r="T802" i="1"/>
  <c r="T821" i="1"/>
  <c r="T840" i="1"/>
  <c r="T861" i="1"/>
  <c r="T879" i="1"/>
  <c r="T897" i="1"/>
  <c r="T915" i="1"/>
  <c r="T933" i="1"/>
  <c r="T951" i="1"/>
  <c r="T969" i="1"/>
  <c r="T989" i="1"/>
  <c r="T1005" i="1"/>
  <c r="T1021" i="1"/>
  <c r="T1037" i="1"/>
  <c r="T1053" i="1"/>
  <c r="T1069" i="1"/>
  <c r="T1085" i="1"/>
  <c r="T1101" i="1"/>
  <c r="T1117" i="1"/>
  <c r="T1133" i="1"/>
  <c r="T1149" i="1"/>
  <c r="T1165" i="1"/>
  <c r="T1181" i="1"/>
  <c r="T1197" i="1"/>
  <c r="T1213" i="1"/>
  <c r="T1229" i="1"/>
  <c r="T1245" i="1"/>
  <c r="T1261" i="1"/>
  <c r="T1277" i="1"/>
  <c r="T1293" i="1"/>
  <c r="T1309" i="1"/>
  <c r="T1325" i="1"/>
  <c r="T1341" i="1"/>
  <c r="T31" i="1"/>
  <c r="T52" i="1"/>
  <c r="T78" i="1"/>
  <c r="T99" i="1"/>
  <c r="T120" i="1"/>
  <c r="T146" i="1"/>
  <c r="T167" i="1"/>
  <c r="T193" i="1"/>
  <c r="T214" i="1"/>
  <c r="T239" i="1"/>
  <c r="T259" i="1"/>
  <c r="T279" i="1"/>
  <c r="T303" i="1"/>
  <c r="T323" i="1"/>
  <c r="T343" i="1"/>
  <c r="T367" i="1"/>
  <c r="T387" i="1"/>
  <c r="T407" i="1"/>
  <c r="T431" i="1"/>
  <c r="T451" i="1"/>
  <c r="T471" i="1"/>
  <c r="T495" i="1"/>
  <c r="T515" i="1"/>
  <c r="T535" i="1"/>
  <c r="T559" i="1"/>
  <c r="T579" i="1"/>
  <c r="T599" i="1"/>
  <c r="T623" i="1"/>
  <c r="T643" i="1"/>
  <c r="T663" i="1"/>
  <c r="T686" i="1"/>
  <c r="T705" i="1"/>
  <c r="T724" i="1"/>
  <c r="T743" i="1"/>
  <c r="T765" i="1"/>
  <c r="T784" i="1"/>
  <c r="T803" i="1"/>
  <c r="T822" i="1"/>
  <c r="T844" i="1"/>
  <c r="T862" i="1"/>
  <c r="T880" i="1"/>
  <c r="T898" i="1"/>
  <c r="T916" i="1"/>
  <c r="T934" i="1"/>
  <c r="T952" i="1"/>
  <c r="T972" i="1"/>
  <c r="T990" i="1"/>
  <c r="T1006" i="1"/>
  <c r="T33" i="1"/>
  <c r="T54" i="1"/>
  <c r="T80" i="1"/>
  <c r="T101" i="1"/>
  <c r="T127" i="1"/>
  <c r="T148" i="1"/>
  <c r="T174" i="1"/>
  <c r="T195" i="1"/>
  <c r="T216" i="1"/>
  <c r="T241" i="1"/>
  <c r="T261" i="1"/>
  <c r="T284" i="1"/>
  <c r="T305" i="1"/>
  <c r="T325" i="1"/>
  <c r="T348" i="1"/>
  <c r="T369" i="1"/>
  <c r="T389" i="1"/>
  <c r="T412" i="1"/>
  <c r="T433" i="1"/>
  <c r="T453" i="1"/>
  <c r="T476" i="1"/>
  <c r="T497" i="1"/>
  <c r="T517" i="1"/>
  <c r="T540" i="1"/>
  <c r="T561" i="1"/>
  <c r="T581" i="1"/>
  <c r="T604" i="1"/>
  <c r="T625" i="1"/>
  <c r="T645" i="1"/>
  <c r="T668" i="1"/>
  <c r="T688" i="1"/>
  <c r="T707" i="1"/>
  <c r="T726" i="1"/>
  <c r="T748" i="1"/>
  <c r="T767" i="1"/>
  <c r="T786" i="1"/>
  <c r="T805" i="1"/>
  <c r="T824" i="1"/>
  <c r="T846" i="1"/>
  <c r="T864" i="1"/>
  <c r="T882" i="1"/>
  <c r="T900" i="1"/>
  <c r="T918" i="1"/>
  <c r="T936" i="1"/>
  <c r="T956" i="1"/>
  <c r="T974" i="1"/>
  <c r="T992" i="1"/>
  <c r="T34" i="1"/>
  <c r="T55" i="1"/>
  <c r="T81" i="1"/>
  <c r="T102" i="1"/>
  <c r="T128" i="1"/>
  <c r="T149" i="1"/>
  <c r="T175" i="1"/>
  <c r="T196" i="1"/>
  <c r="T222" i="1"/>
  <c r="T242" i="1"/>
  <c r="T262" i="1"/>
  <c r="T286" i="1"/>
  <c r="T306" i="1"/>
  <c r="T326" i="1"/>
  <c r="T350" i="1"/>
  <c r="T370" i="1"/>
  <c r="T390" i="1"/>
  <c r="T414" i="1"/>
  <c r="T434" i="1"/>
  <c r="T454" i="1"/>
  <c r="T17" i="1"/>
  <c r="T38" i="1"/>
  <c r="T46" i="1"/>
  <c r="T86" i="1"/>
  <c r="T131" i="1"/>
  <c r="T176" i="1"/>
  <c r="T209" i="1"/>
  <c r="T248" i="1"/>
  <c r="T290" i="1"/>
  <c r="T328" i="1"/>
  <c r="T368" i="1"/>
  <c r="T401" i="1"/>
  <c r="T439" i="1"/>
  <c r="T480" i="1"/>
  <c r="T510" i="1"/>
  <c r="T546" i="1"/>
  <c r="T582" i="1"/>
  <c r="T612" i="1"/>
  <c r="T648" i="1"/>
  <c r="T678" i="1"/>
  <c r="T712" i="1"/>
  <c r="T749" i="1"/>
  <c r="T774" i="1"/>
  <c r="T808" i="1"/>
  <c r="T836" i="1"/>
  <c r="T869" i="1"/>
  <c r="T901" i="1"/>
  <c r="T927" i="1"/>
  <c r="T959" i="1"/>
  <c r="T983" i="1"/>
  <c r="T1012" i="1"/>
  <c r="T1032" i="1"/>
  <c r="T1056" i="1"/>
  <c r="T1076" i="1"/>
  <c r="T1096" i="1"/>
  <c r="T1120" i="1"/>
  <c r="T1140" i="1"/>
  <c r="T1160" i="1"/>
  <c r="T1184" i="1"/>
  <c r="T1204" i="1"/>
  <c r="T1224" i="1"/>
  <c r="T1248" i="1"/>
  <c r="T1268" i="1"/>
  <c r="T1288" i="1"/>
  <c r="T1312" i="1"/>
  <c r="T1332" i="1"/>
  <c r="T1352" i="1"/>
  <c r="T1374" i="1"/>
  <c r="T1393" i="1"/>
  <c r="T1412" i="1"/>
  <c r="T1431" i="1"/>
  <c r="T1453" i="1"/>
  <c r="T1471" i="1"/>
  <c r="T1489" i="1"/>
  <c r="T1507" i="1"/>
  <c r="T1525" i="1"/>
  <c r="T1543" i="1"/>
  <c r="T1561" i="1"/>
  <c r="T1579" i="1"/>
  <c r="T1596" i="1"/>
  <c r="T1613" i="1"/>
  <c r="T1630" i="1"/>
  <c r="T1647" i="1"/>
  <c r="T1664" i="1"/>
  <c r="T1681" i="1"/>
  <c r="T1698" i="1"/>
  <c r="T1715" i="1"/>
  <c r="T1732" i="1"/>
  <c r="T1749" i="1"/>
  <c r="T1766" i="1"/>
  <c r="T1782" i="1"/>
  <c r="T1798" i="1"/>
  <c r="T47" i="1"/>
  <c r="T87" i="1"/>
  <c r="T132" i="1"/>
  <c r="T177" i="1"/>
  <c r="T215" i="1"/>
  <c r="T252" i="1"/>
  <c r="T291" i="1"/>
  <c r="T332" i="1"/>
  <c r="T371" i="1"/>
  <c r="T402" i="1"/>
  <c r="T440" i="1"/>
  <c r="T481" i="1"/>
  <c r="T516" i="1"/>
  <c r="T547" i="1"/>
  <c r="T583" i="1"/>
  <c r="T613" i="1"/>
  <c r="T652" i="1"/>
  <c r="T687" i="1"/>
  <c r="T716" i="1"/>
  <c r="T750" i="1"/>
  <c r="T775" i="1"/>
  <c r="T812" i="1"/>
  <c r="T845" i="1"/>
  <c r="T870" i="1"/>
  <c r="T902" i="1"/>
  <c r="T928" i="1"/>
  <c r="T960" i="1"/>
  <c r="T991" i="1"/>
  <c r="T1013" i="1"/>
  <c r="T1033" i="1"/>
  <c r="T1057" i="1"/>
  <c r="T1077" i="1"/>
  <c r="T1097" i="1"/>
  <c r="T1121" i="1"/>
  <c r="T1141" i="1"/>
  <c r="T1161" i="1"/>
  <c r="T1185" i="1"/>
  <c r="T1205" i="1"/>
  <c r="T1225" i="1"/>
  <c r="T1249" i="1"/>
  <c r="T1269" i="1"/>
  <c r="T1289" i="1"/>
  <c r="T1313" i="1"/>
  <c r="T1333" i="1"/>
  <c r="T1353" i="1"/>
  <c r="T1375" i="1"/>
  <c r="T1394" i="1"/>
  <c r="T1413" i="1"/>
  <c r="T1432" i="1"/>
  <c r="T1454" i="1"/>
  <c r="T1472" i="1"/>
  <c r="T1490" i="1"/>
  <c r="T1508" i="1"/>
  <c r="T1526" i="1"/>
  <c r="T1544" i="1"/>
  <c r="T1563" i="1"/>
  <c r="T1580" i="1"/>
  <c r="T1597" i="1"/>
  <c r="T1614" i="1"/>
  <c r="T1631" i="1"/>
  <c r="T1648" i="1"/>
  <c r="T1665" i="1"/>
  <c r="T1682" i="1"/>
  <c r="T1699" i="1"/>
  <c r="T1716" i="1"/>
  <c r="T1733" i="1"/>
  <c r="T1750" i="1"/>
  <c r="T1767" i="1"/>
  <c r="T1783" i="1"/>
  <c r="T1799" i="1"/>
  <c r="T53" i="1"/>
  <c r="T88" i="1"/>
  <c r="T133" i="1"/>
  <c r="T178" i="1"/>
  <c r="T223" i="1"/>
  <c r="T254" i="1"/>
  <c r="T292" i="1"/>
  <c r="T334" i="1"/>
  <c r="T372" i="1"/>
  <c r="T408" i="1"/>
  <c r="T444" i="1"/>
  <c r="T482" i="1"/>
  <c r="T518" i="1"/>
  <c r="T548" i="1"/>
  <c r="T584" i="1"/>
  <c r="T614" i="1"/>
  <c r="T654" i="1"/>
  <c r="T689" i="1"/>
  <c r="T717" i="1"/>
  <c r="T751" i="1"/>
  <c r="T776" i="1"/>
  <c r="T813" i="1"/>
  <c r="T847" i="1"/>
  <c r="T871" i="1"/>
  <c r="T903" i="1"/>
  <c r="T929" i="1"/>
  <c r="T961" i="1"/>
  <c r="T993" i="1"/>
  <c r="T1014" i="1"/>
  <c r="T1038" i="1"/>
  <c r="T1058" i="1"/>
  <c r="T1078" i="1"/>
  <c r="T1102" i="1"/>
  <c r="T1122" i="1"/>
  <c r="T1142" i="1"/>
  <c r="T1166" i="1"/>
  <c r="T1186" i="1"/>
  <c r="T1206" i="1"/>
  <c r="T1230" i="1"/>
  <c r="T1250" i="1"/>
  <c r="T1270" i="1"/>
  <c r="T1294" i="1"/>
  <c r="T1314" i="1"/>
  <c r="T1334" i="1"/>
  <c r="T1357" i="1"/>
  <c r="T1376" i="1"/>
  <c r="T1395" i="1"/>
  <c r="T1414" i="1"/>
  <c r="T1433" i="1"/>
  <c r="T1455" i="1"/>
  <c r="T1473" i="1"/>
  <c r="T1491" i="1"/>
  <c r="T1509" i="1"/>
  <c r="T1527" i="1"/>
  <c r="T1545" i="1"/>
  <c r="T1564" i="1"/>
  <c r="T1581" i="1"/>
  <c r="T1598" i="1"/>
  <c r="T1615" i="1"/>
  <c r="T1632" i="1"/>
  <c r="T1649" i="1"/>
  <c r="T1666" i="1"/>
  <c r="T1683" i="1"/>
  <c r="T1700" i="1"/>
  <c r="T1717" i="1"/>
  <c r="T1734" i="1"/>
  <c r="T1751" i="1"/>
  <c r="T1768" i="1"/>
  <c r="T1784" i="1"/>
  <c r="T1800" i="1"/>
  <c r="T14" i="1"/>
  <c r="T56" i="1"/>
  <c r="T94" i="1"/>
  <c r="T134" i="1"/>
  <c r="T179" i="1"/>
  <c r="T224" i="1"/>
  <c r="T260" i="1"/>
  <c r="T293" i="1"/>
  <c r="T335" i="1"/>
  <c r="T373" i="1"/>
  <c r="T415" i="1"/>
  <c r="T446" i="1"/>
  <c r="T483" i="1"/>
  <c r="T519" i="1"/>
  <c r="T549" i="1"/>
  <c r="T588" i="1"/>
  <c r="T624" i="1"/>
  <c r="T655" i="1"/>
  <c r="T690" i="1"/>
  <c r="T718" i="1"/>
  <c r="T752" i="1"/>
  <c r="T785" i="1"/>
  <c r="T814" i="1"/>
  <c r="T848" i="1"/>
  <c r="T872" i="1"/>
  <c r="T904" i="1"/>
  <c r="T935" i="1"/>
  <c r="T962" i="1"/>
  <c r="T994" i="1"/>
  <c r="T1015" i="1"/>
  <c r="T1039" i="1"/>
  <c r="T1059" i="1"/>
  <c r="T1079" i="1"/>
  <c r="T1103" i="1"/>
  <c r="T1123" i="1"/>
  <c r="T1143" i="1"/>
  <c r="T1167" i="1"/>
  <c r="T1187" i="1"/>
  <c r="T1207" i="1"/>
  <c r="T1231" i="1"/>
  <c r="T1251" i="1"/>
  <c r="T1271" i="1"/>
  <c r="T1295" i="1"/>
  <c r="T1315" i="1"/>
  <c r="T1335" i="1"/>
  <c r="T1358" i="1"/>
  <c r="T1377" i="1"/>
  <c r="T1396" i="1"/>
  <c r="T1415" i="1"/>
  <c r="T1437" i="1"/>
  <c r="T1456" i="1"/>
  <c r="T1474" i="1"/>
  <c r="T1492" i="1"/>
  <c r="T1510" i="1"/>
  <c r="T1528" i="1"/>
  <c r="T1547" i="1"/>
  <c r="T1565" i="1"/>
  <c r="T1582" i="1"/>
  <c r="T1599" i="1"/>
  <c r="T1616" i="1"/>
  <c r="T1633" i="1"/>
  <c r="T1650" i="1"/>
  <c r="T1667" i="1"/>
  <c r="T1684" i="1"/>
  <c r="T1701" i="1"/>
  <c r="T1718" i="1"/>
  <c r="T1735" i="1"/>
  <c r="T1752" i="1"/>
  <c r="T1769" i="1"/>
  <c r="T1785" i="1"/>
  <c r="T1801" i="1"/>
  <c r="T15" i="1"/>
  <c r="T62" i="1"/>
  <c r="T100" i="1"/>
  <c r="T135" i="1"/>
  <c r="T180" i="1"/>
  <c r="T225" i="1"/>
  <c r="T263" i="1"/>
  <c r="T294" i="1"/>
  <c r="T336" i="1"/>
  <c r="T374" i="1"/>
  <c r="T416" i="1"/>
  <c r="T452" i="1"/>
  <c r="T484" i="1"/>
  <c r="T520" i="1"/>
  <c r="T550" i="1"/>
  <c r="T590" i="1"/>
  <c r="T626" i="1"/>
  <c r="T656" i="1"/>
  <c r="T691" i="1"/>
  <c r="T719" i="1"/>
  <c r="T753" i="1"/>
  <c r="T787" i="1"/>
  <c r="T815" i="1"/>
  <c r="T849" i="1"/>
  <c r="T873" i="1"/>
  <c r="T905" i="1"/>
  <c r="T937" i="1"/>
  <c r="T963" i="1"/>
  <c r="T995" i="1"/>
  <c r="T1016" i="1"/>
  <c r="T1040" i="1"/>
  <c r="T1060" i="1"/>
  <c r="T1080" i="1"/>
  <c r="T1104" i="1"/>
  <c r="T1124" i="1"/>
  <c r="T1144" i="1"/>
  <c r="T1168" i="1"/>
  <c r="T1188" i="1"/>
  <c r="T1208" i="1"/>
  <c r="T1232" i="1"/>
  <c r="T1252" i="1"/>
  <c r="T1272" i="1"/>
  <c r="T1296" i="1"/>
  <c r="T1316" i="1"/>
  <c r="T1336" i="1"/>
  <c r="T1359" i="1"/>
  <c r="T1378" i="1"/>
  <c r="T1397" i="1"/>
  <c r="T1416" i="1"/>
  <c r="T1438" i="1"/>
  <c r="T1457" i="1"/>
  <c r="T1475" i="1"/>
  <c r="T1493" i="1"/>
  <c r="T1511" i="1"/>
  <c r="T1529" i="1"/>
  <c r="T1549" i="1"/>
  <c r="T1566" i="1"/>
  <c r="T1583" i="1"/>
  <c r="T1600" i="1"/>
  <c r="T1617" i="1"/>
  <c r="T1634" i="1"/>
  <c r="T1651" i="1"/>
  <c r="T1668" i="1"/>
  <c r="T1685" i="1"/>
  <c r="T1702" i="1"/>
  <c r="T1719" i="1"/>
  <c r="T1736" i="1"/>
  <c r="T1753" i="1"/>
  <c r="T1770" i="1"/>
  <c r="T1786" i="1"/>
  <c r="T1802" i="1"/>
  <c r="T16" i="1"/>
  <c r="T63" i="1"/>
  <c r="T103" i="1"/>
  <c r="T136" i="1"/>
  <c r="T181" i="1"/>
  <c r="T226" i="1"/>
  <c r="T264" i="1"/>
  <c r="T304" i="1"/>
  <c r="T337" i="1"/>
  <c r="T375" i="1"/>
  <c r="T417" i="1"/>
  <c r="T455" i="1"/>
  <c r="T485" i="1"/>
  <c r="T524" i="1"/>
  <c r="T560" i="1"/>
  <c r="T591" i="1"/>
  <c r="T627" i="1"/>
  <c r="T657" i="1"/>
  <c r="T692" i="1"/>
  <c r="T725" i="1"/>
  <c r="T754" i="1"/>
  <c r="T788" i="1"/>
  <c r="T816" i="1"/>
  <c r="T850" i="1"/>
  <c r="T881" i="1"/>
  <c r="T908" i="1"/>
  <c r="T940" i="1"/>
  <c r="T964" i="1"/>
  <c r="T996" i="1"/>
  <c r="T1017" i="1"/>
  <c r="T1041" i="1"/>
  <c r="T1061" i="1"/>
  <c r="T1081" i="1"/>
  <c r="T1105" i="1"/>
  <c r="T1125" i="1"/>
  <c r="T1145" i="1"/>
  <c r="T1169" i="1"/>
  <c r="T1189" i="1"/>
  <c r="T1209" i="1"/>
  <c r="T1233" i="1"/>
  <c r="T1253" i="1"/>
  <c r="T1273" i="1"/>
  <c r="T1297" i="1"/>
  <c r="T1317" i="1"/>
  <c r="T1337" i="1"/>
  <c r="T1360" i="1"/>
  <c r="T1379" i="1"/>
  <c r="T1398" i="1"/>
  <c r="T1417" i="1"/>
  <c r="T1439" i="1"/>
  <c r="T1458" i="1"/>
  <c r="T1476" i="1"/>
  <c r="T1494" i="1"/>
  <c r="T1512" i="1"/>
  <c r="T1531" i="1"/>
  <c r="T1550" i="1"/>
  <c r="T1567" i="1"/>
  <c r="T1584" i="1"/>
  <c r="T1601" i="1"/>
  <c r="T1618" i="1"/>
  <c r="T1635" i="1"/>
  <c r="T1652" i="1"/>
  <c r="T1669" i="1"/>
  <c r="T1686" i="1"/>
  <c r="T1703" i="1"/>
  <c r="T1720" i="1"/>
  <c r="T1737" i="1"/>
  <c r="T1755" i="1"/>
  <c r="T1771" i="1"/>
  <c r="T1787" i="1"/>
  <c r="T1803" i="1"/>
  <c r="T18" i="1"/>
  <c r="T64" i="1"/>
  <c r="T104" i="1"/>
  <c r="T147" i="1"/>
  <c r="T182" i="1"/>
  <c r="T227" i="1"/>
  <c r="T268" i="1"/>
  <c r="T307" i="1"/>
  <c r="T338" i="1"/>
  <c r="T376" i="1"/>
  <c r="T418" i="1"/>
  <c r="T456" i="1"/>
  <c r="T486" i="1"/>
  <c r="T526" i="1"/>
  <c r="T562" i="1"/>
  <c r="T592" i="1"/>
  <c r="T628" i="1"/>
  <c r="T658" i="1"/>
  <c r="T693" i="1"/>
  <c r="T727" i="1"/>
  <c r="T755" i="1"/>
  <c r="T789" i="1"/>
  <c r="T817" i="1"/>
  <c r="T851" i="1"/>
  <c r="T883" i="1"/>
  <c r="T909" i="1"/>
  <c r="T941" i="1"/>
  <c r="T965" i="1"/>
  <c r="T997" i="1"/>
  <c r="T1022" i="1"/>
  <c r="T1042" i="1"/>
  <c r="T1062" i="1"/>
  <c r="T1086" i="1"/>
  <c r="T1106" i="1"/>
  <c r="T1126" i="1"/>
  <c r="T1150" i="1"/>
  <c r="T1170" i="1"/>
  <c r="T1190" i="1"/>
  <c r="T1214" i="1"/>
  <c r="T1234" i="1"/>
  <c r="T1254" i="1"/>
  <c r="T1278" i="1"/>
  <c r="T1298" i="1"/>
  <c r="T1318" i="1"/>
  <c r="T1342" i="1"/>
  <c r="T1361" i="1"/>
  <c r="T1380" i="1"/>
  <c r="T1399" i="1"/>
  <c r="T1421" i="1"/>
  <c r="T1440" i="1"/>
  <c r="T1459" i="1"/>
  <c r="T1477" i="1"/>
  <c r="T1495" i="1"/>
  <c r="T1513" i="1"/>
  <c r="T1533" i="1"/>
  <c r="T1551" i="1"/>
  <c r="T1568" i="1"/>
  <c r="T1585" i="1"/>
  <c r="T1602" i="1"/>
  <c r="T1619" i="1"/>
  <c r="T1636" i="1"/>
  <c r="T1653" i="1"/>
  <c r="T1670" i="1"/>
  <c r="T1687" i="1"/>
  <c r="T1704" i="1"/>
  <c r="T1721" i="1"/>
  <c r="T1739" i="1"/>
  <c r="T1756" i="1"/>
  <c r="T1772" i="1"/>
  <c r="T1788" i="1"/>
  <c r="T1804" i="1"/>
  <c r="T19" i="1"/>
  <c r="T65" i="1"/>
  <c r="T110" i="1"/>
  <c r="T150" i="1"/>
  <c r="T183" i="1"/>
  <c r="T228" i="1"/>
  <c r="T270" i="1"/>
  <c r="T308" i="1"/>
  <c r="T344" i="1"/>
  <c r="T380" i="1"/>
  <c r="T419" i="1"/>
  <c r="T460" i="1"/>
  <c r="T496" i="1"/>
  <c r="T527" i="1"/>
  <c r="T563" i="1"/>
  <c r="T593" i="1"/>
  <c r="T629" i="1"/>
  <c r="T664" i="1"/>
  <c r="T694" i="1"/>
  <c r="T728" i="1"/>
  <c r="T756" i="1"/>
  <c r="T790" i="1"/>
  <c r="T823" i="1"/>
  <c r="T852" i="1"/>
  <c r="T884" i="1"/>
  <c r="T910" i="1"/>
  <c r="T942" i="1"/>
  <c r="T973" i="1"/>
  <c r="T998" i="1"/>
  <c r="T1023" i="1"/>
  <c r="T1043" i="1"/>
  <c r="T1063" i="1"/>
  <c r="T1087" i="1"/>
  <c r="T1107" i="1"/>
  <c r="T1127" i="1"/>
  <c r="T1151" i="1"/>
  <c r="T1171" i="1"/>
  <c r="T1191" i="1"/>
  <c r="T1215" i="1"/>
  <c r="T1235" i="1"/>
  <c r="T1255" i="1"/>
  <c r="T1279" i="1"/>
  <c r="T1299" i="1"/>
  <c r="T1319" i="1"/>
  <c r="T1343" i="1"/>
  <c r="T1362" i="1"/>
  <c r="T1381" i="1"/>
  <c r="T1400" i="1"/>
  <c r="T1422" i="1"/>
  <c r="T1441" i="1"/>
  <c r="T1460" i="1"/>
  <c r="T1478" i="1"/>
  <c r="T1496" i="1"/>
  <c r="T1515" i="1"/>
  <c r="T1534" i="1"/>
  <c r="T1552" i="1"/>
  <c r="T1569" i="1"/>
  <c r="T1586" i="1"/>
  <c r="T1603" i="1"/>
  <c r="T1620" i="1"/>
  <c r="T1637" i="1"/>
  <c r="T1654" i="1"/>
  <c r="T1671" i="1"/>
  <c r="T1688" i="1"/>
  <c r="T1705" i="1"/>
  <c r="T1723" i="1"/>
  <c r="T1740" i="1"/>
  <c r="T1757" i="1"/>
  <c r="T1773" i="1"/>
  <c r="T1789" i="1"/>
  <c r="T1805" i="1"/>
  <c r="T20" i="1"/>
  <c r="T66" i="1"/>
  <c r="T111" i="1"/>
  <c r="T151" i="1"/>
  <c r="T194" i="1"/>
  <c r="T229" i="1"/>
  <c r="T271" i="1"/>
  <c r="T309" i="1"/>
  <c r="T351" i="1"/>
  <c r="T382" i="1"/>
  <c r="T420" i="1"/>
  <c r="T462" i="1"/>
  <c r="T498" i="1"/>
  <c r="T528" i="1"/>
  <c r="T564" i="1"/>
  <c r="T594" i="1"/>
  <c r="T630" i="1"/>
  <c r="T670" i="1"/>
  <c r="T695" i="1"/>
  <c r="T732" i="1"/>
  <c r="T757" i="1"/>
  <c r="T791" i="1"/>
  <c r="T828" i="1"/>
  <c r="T853" i="1"/>
  <c r="T885" i="1"/>
  <c r="T911" i="1"/>
  <c r="T943" i="1"/>
  <c r="T975" i="1"/>
  <c r="T999" i="1"/>
  <c r="T1024" i="1"/>
  <c r="T1044" i="1"/>
  <c r="T1064" i="1"/>
  <c r="T1088" i="1"/>
  <c r="T1108" i="1"/>
  <c r="T1128" i="1"/>
  <c r="T1152" i="1"/>
  <c r="T1172" i="1"/>
  <c r="T1192" i="1"/>
  <c r="T1216" i="1"/>
  <c r="T1236" i="1"/>
  <c r="T1256" i="1"/>
  <c r="T1280" i="1"/>
  <c r="T1300" i="1"/>
  <c r="T1320" i="1"/>
  <c r="T1344" i="1"/>
  <c r="T1363" i="1"/>
  <c r="T1382" i="1"/>
  <c r="T1401" i="1"/>
  <c r="T1423" i="1"/>
  <c r="T1442" i="1"/>
  <c r="T1461" i="1"/>
  <c r="T1479" i="1"/>
  <c r="T1497" i="1"/>
  <c r="T1517" i="1"/>
  <c r="T1535" i="1"/>
  <c r="T1553" i="1"/>
  <c r="T1570" i="1"/>
  <c r="T1587" i="1"/>
  <c r="T1604" i="1"/>
  <c r="T1621" i="1"/>
  <c r="T1638" i="1"/>
  <c r="T1655" i="1"/>
  <c r="T1672" i="1"/>
  <c r="T1689" i="1"/>
  <c r="T1707" i="1"/>
  <c r="T1724" i="1"/>
  <c r="T1741" i="1"/>
  <c r="T1758" i="1"/>
  <c r="T1774" i="1"/>
  <c r="T1790" i="1"/>
  <c r="T1806" i="1"/>
  <c r="T21" i="1"/>
  <c r="T67" i="1"/>
  <c r="T112" i="1"/>
  <c r="T152" i="1"/>
  <c r="T197" i="1"/>
  <c r="T230" i="1"/>
  <c r="T272" i="1"/>
  <c r="T310" i="1"/>
  <c r="T352" i="1"/>
  <c r="T388" i="1"/>
  <c r="T421" i="1"/>
  <c r="T463" i="1"/>
  <c r="T499" i="1"/>
  <c r="T529" i="1"/>
  <c r="T565" i="1"/>
  <c r="T600" i="1"/>
  <c r="T631" i="1"/>
  <c r="T671" i="1"/>
  <c r="T696" i="1"/>
  <c r="T733" i="1"/>
  <c r="T766" i="1"/>
  <c r="T792" i="1"/>
  <c r="T829" i="1"/>
  <c r="T854" i="1"/>
  <c r="T886" i="1"/>
  <c r="T917" i="1"/>
  <c r="T944" i="1"/>
  <c r="T976" i="1"/>
  <c r="T1000" i="1"/>
  <c r="T1025" i="1"/>
  <c r="T1045" i="1"/>
  <c r="T1065" i="1"/>
  <c r="T1089" i="1"/>
  <c r="T1109" i="1"/>
  <c r="T1129" i="1"/>
  <c r="T1153" i="1"/>
  <c r="T1173" i="1"/>
  <c r="T1193" i="1"/>
  <c r="T1217" i="1"/>
  <c r="T1237" i="1"/>
  <c r="T1257" i="1"/>
  <c r="T1281" i="1"/>
  <c r="T1301" i="1"/>
  <c r="T1321" i="1"/>
  <c r="T1345" i="1"/>
  <c r="T1364" i="1"/>
  <c r="T1383" i="1"/>
  <c r="T1405" i="1"/>
  <c r="T1424" i="1"/>
  <c r="T1443" i="1"/>
  <c r="T1462" i="1"/>
  <c r="T1480" i="1"/>
  <c r="T1499" i="1"/>
  <c r="T1518" i="1"/>
  <c r="T1536" i="1"/>
  <c r="T1554" i="1"/>
  <c r="T1571" i="1"/>
  <c r="T1588" i="1"/>
  <c r="T1605" i="1"/>
  <c r="T1622" i="1"/>
  <c r="T1639" i="1"/>
  <c r="T1656" i="1"/>
  <c r="T1673" i="1"/>
  <c r="T1691" i="1"/>
  <c r="T1708" i="1"/>
  <c r="T1725" i="1"/>
  <c r="T1742" i="1"/>
  <c r="T1759" i="1"/>
  <c r="T1775" i="1"/>
  <c r="T1791" i="1"/>
  <c r="T1807" i="1"/>
  <c r="T37" i="1"/>
  <c r="T83" i="1"/>
  <c r="T126" i="1"/>
  <c r="T161" i="1"/>
  <c r="T206" i="1"/>
  <c r="T245" i="1"/>
  <c r="T287" i="1"/>
  <c r="T318" i="1"/>
  <c r="T356" i="1"/>
  <c r="T398" i="1"/>
  <c r="T436" i="1"/>
  <c r="T472" i="1"/>
  <c r="T503" i="1"/>
  <c r="T543" i="1"/>
  <c r="T572" i="1"/>
  <c r="T609" i="1"/>
  <c r="T644" i="1"/>
  <c r="T675" i="1"/>
  <c r="T709" i="1"/>
  <c r="T737" i="1"/>
  <c r="T771" i="1"/>
  <c r="T804" i="1"/>
  <c r="T833" i="1"/>
  <c r="T866" i="1"/>
  <c r="T892" i="1"/>
  <c r="T924" i="1"/>
  <c r="T953" i="1"/>
  <c r="T980" i="1"/>
  <c r="T1009" i="1"/>
  <c r="T1029" i="1"/>
  <c r="T1049" i="1"/>
  <c r="T1073" i="1"/>
  <c r="T1093" i="1"/>
  <c r="T1113" i="1"/>
  <c r="T1137" i="1"/>
  <c r="T1157" i="1"/>
  <c r="T1177" i="1"/>
  <c r="T1201" i="1"/>
  <c r="T1221" i="1"/>
  <c r="T1241" i="1"/>
  <c r="T1265" i="1"/>
  <c r="T1285" i="1"/>
  <c r="T1305" i="1"/>
  <c r="T1329" i="1"/>
  <c r="T1349" i="1"/>
  <c r="T1368" i="1"/>
  <c r="T1390" i="1"/>
  <c r="T1409" i="1"/>
  <c r="T1428" i="1"/>
  <c r="T1447" i="1"/>
  <c r="T1467" i="1"/>
  <c r="T1486" i="1"/>
  <c r="T1504" i="1"/>
  <c r="T1522" i="1"/>
  <c r="T1540" i="1"/>
  <c r="T1558" i="1"/>
  <c r="T1575" i="1"/>
  <c r="T1592" i="1"/>
  <c r="T1609" i="1"/>
  <c r="T1627" i="1"/>
  <c r="T1644" i="1"/>
  <c r="T1661" i="1"/>
  <c r="T1678" i="1"/>
  <c r="T1695" i="1"/>
  <c r="T1712" i="1"/>
  <c r="T1729" i="1"/>
  <c r="T1746" i="1"/>
  <c r="T1763" i="1"/>
  <c r="T1779" i="1"/>
  <c r="T1795" i="1"/>
  <c r="T10" i="1"/>
  <c r="T40" i="1"/>
  <c r="T85" i="1"/>
  <c r="T130" i="1"/>
  <c r="T168" i="1"/>
  <c r="T208" i="1"/>
  <c r="T247" i="1"/>
  <c r="T289" i="1"/>
  <c r="T327" i="1"/>
  <c r="T358" i="1"/>
  <c r="T400" i="1"/>
  <c r="T438" i="1"/>
  <c r="T479" i="1"/>
  <c r="T508" i="1"/>
  <c r="T545" i="1"/>
  <c r="T580" i="1"/>
  <c r="T611" i="1"/>
  <c r="T647" i="1"/>
  <c r="T677" i="1"/>
  <c r="T711" i="1"/>
  <c r="T744" i="1"/>
  <c r="T773" i="1"/>
  <c r="T807" i="1"/>
  <c r="T835" i="1"/>
  <c r="T868" i="1"/>
  <c r="T899" i="1"/>
  <c r="T926" i="1"/>
  <c r="T958" i="1"/>
  <c r="T982" i="1"/>
  <c r="T1011" i="1"/>
  <c r="T1031" i="1"/>
  <c r="T1055" i="1"/>
  <c r="T1075" i="1"/>
  <c r="T1095" i="1"/>
  <c r="T1119" i="1"/>
  <c r="T1139" i="1"/>
  <c r="T1159" i="1"/>
  <c r="T1183" i="1"/>
  <c r="T1203" i="1"/>
  <c r="T1223" i="1"/>
  <c r="T1247" i="1"/>
  <c r="T1267" i="1"/>
  <c r="T1287" i="1"/>
  <c r="T1311" i="1"/>
  <c r="T1331" i="1"/>
  <c r="T1351" i="1"/>
  <c r="T1373" i="1"/>
  <c r="T1392" i="1"/>
  <c r="T1411" i="1"/>
  <c r="T1430" i="1"/>
  <c r="T1449" i="1"/>
  <c r="T1470" i="1"/>
  <c r="T1488" i="1"/>
  <c r="T1506" i="1"/>
  <c r="T1524" i="1"/>
  <c r="T1542" i="1"/>
  <c r="T1560" i="1"/>
  <c r="T1577" i="1"/>
  <c r="T1595" i="1"/>
  <c r="T1612" i="1"/>
  <c r="T1629" i="1"/>
  <c r="T1646" i="1"/>
  <c r="T1663" i="1"/>
  <c r="T1680" i="1"/>
  <c r="T1697" i="1"/>
  <c r="T1714" i="1"/>
  <c r="T1731" i="1"/>
  <c r="T1748" i="1"/>
  <c r="T1765" i="1"/>
  <c r="T1781" i="1"/>
  <c r="T1797" i="1"/>
  <c r="T36" i="1"/>
  <c r="T200" i="1"/>
  <c r="T355" i="1"/>
  <c r="T502" i="1"/>
  <c r="T638" i="1"/>
  <c r="T770" i="1"/>
  <c r="T889" i="1"/>
  <c r="T1008" i="1"/>
  <c r="T1092" i="1"/>
  <c r="T1176" i="1"/>
  <c r="T1264" i="1"/>
  <c r="T1348" i="1"/>
  <c r="T1427" i="1"/>
  <c r="T1503" i="1"/>
  <c r="T1574" i="1"/>
  <c r="T1643" i="1"/>
  <c r="T1711" i="1"/>
  <c r="T1778" i="1"/>
  <c r="T158" i="1"/>
  <c r="T39" i="1"/>
  <c r="T207" i="1"/>
  <c r="T357" i="1"/>
  <c r="T504" i="1"/>
  <c r="T646" i="1"/>
  <c r="T772" i="1"/>
  <c r="T893" i="1"/>
  <c r="T1010" i="1"/>
  <c r="T1094" i="1"/>
  <c r="T1182" i="1"/>
  <c r="T1266" i="1"/>
  <c r="T1350" i="1"/>
  <c r="T1429" i="1"/>
  <c r="T1505" i="1"/>
  <c r="T1576" i="1"/>
  <c r="T1645" i="1"/>
  <c r="T1713" i="1"/>
  <c r="T1780" i="1"/>
  <c r="T606" i="1"/>
  <c r="T68" i="1"/>
  <c r="T240" i="1"/>
  <c r="T391" i="1"/>
  <c r="T530" i="1"/>
  <c r="T672" i="1"/>
  <c r="T796" i="1"/>
  <c r="T919" i="1"/>
  <c r="T1026" i="1"/>
  <c r="T1110" i="1"/>
  <c r="T1198" i="1"/>
  <c r="T1282" i="1"/>
  <c r="T1365" i="1"/>
  <c r="T1444" i="1"/>
  <c r="T1519" i="1"/>
  <c r="T1589" i="1"/>
  <c r="T1657" i="1"/>
  <c r="T1726" i="1"/>
  <c r="T1792" i="1"/>
  <c r="T855" i="1"/>
  <c r="T79" i="1"/>
  <c r="T243" i="1"/>
  <c r="T392" i="1"/>
  <c r="T536" i="1"/>
  <c r="T673" i="1"/>
  <c r="T797" i="1"/>
  <c r="T920" i="1"/>
  <c r="T1027" i="1"/>
  <c r="T1111" i="1"/>
  <c r="T1199" i="1"/>
  <c r="T1283" i="1"/>
  <c r="T1366" i="1"/>
  <c r="T1445" i="1"/>
  <c r="T1520" i="1"/>
  <c r="T1590" i="1"/>
  <c r="T1659" i="1"/>
  <c r="T1727" i="1"/>
  <c r="T1793" i="1"/>
  <c r="T1070" i="1"/>
  <c r="T1154" i="1"/>
  <c r="T1238" i="1"/>
  <c r="T1326" i="1"/>
  <c r="T1406" i="1"/>
  <c r="T1481" i="1"/>
  <c r="T1555" i="1"/>
  <c r="T1623" i="1"/>
  <c r="T1692" i="1"/>
  <c r="T1760" i="1"/>
  <c r="T82" i="1"/>
  <c r="T244" i="1"/>
  <c r="T396" i="1"/>
  <c r="T542" i="1"/>
  <c r="T674" i="1"/>
  <c r="T798" i="1"/>
  <c r="T921" i="1"/>
  <c r="T1028" i="1"/>
  <c r="T1112" i="1"/>
  <c r="T1200" i="1"/>
  <c r="T1284" i="1"/>
  <c r="T1367" i="1"/>
  <c r="T1446" i="1"/>
  <c r="T1521" i="1"/>
  <c r="T1591" i="1"/>
  <c r="T1660" i="1"/>
  <c r="T1728" i="1"/>
  <c r="T1794" i="1"/>
  <c r="T734" i="1"/>
  <c r="T636" i="1"/>
  <c r="T84" i="1"/>
  <c r="T246" i="1"/>
  <c r="T399" i="1"/>
  <c r="T544" i="1"/>
  <c r="T676" i="1"/>
  <c r="T806" i="1"/>
  <c r="T925" i="1"/>
  <c r="T1030" i="1"/>
  <c r="T1118" i="1"/>
  <c r="T1202" i="1"/>
  <c r="T1286" i="1"/>
  <c r="T1369" i="1"/>
  <c r="T1448" i="1"/>
  <c r="T1523" i="1"/>
  <c r="T1593" i="1"/>
  <c r="T1662" i="1"/>
  <c r="T1730" i="1"/>
  <c r="T1796" i="1"/>
  <c r="T769" i="1"/>
  <c r="T113" i="1"/>
  <c r="T273" i="1"/>
  <c r="T422" i="1"/>
  <c r="T566" i="1"/>
  <c r="T700" i="1"/>
  <c r="T830" i="1"/>
  <c r="T945" i="1"/>
  <c r="T1046" i="1"/>
  <c r="T1134" i="1"/>
  <c r="T1218" i="1"/>
  <c r="T1302" i="1"/>
  <c r="T1384" i="1"/>
  <c r="T1463" i="1"/>
  <c r="T1537" i="1"/>
  <c r="T1606" i="1"/>
  <c r="T1675" i="1"/>
  <c r="T1743" i="1"/>
  <c r="T1808" i="1"/>
  <c r="T464" i="1"/>
  <c r="T199" i="1"/>
  <c r="T114" i="1"/>
  <c r="T274" i="1"/>
  <c r="T432" i="1"/>
  <c r="T567" i="1"/>
  <c r="T706" i="1"/>
  <c r="T831" i="1"/>
  <c r="T946" i="1"/>
  <c r="T1047" i="1"/>
  <c r="T1135" i="1"/>
  <c r="T1219" i="1"/>
  <c r="T1303" i="1"/>
  <c r="T1385" i="1"/>
  <c r="T1464" i="1"/>
  <c r="T1538" i="1"/>
  <c r="T1607" i="1"/>
  <c r="T1676" i="1"/>
  <c r="T1744" i="1"/>
  <c r="T1809" i="1"/>
  <c r="T311" i="1"/>
  <c r="T354" i="1"/>
  <c r="T115" i="1"/>
  <c r="T280" i="1"/>
  <c r="T435" i="1"/>
  <c r="T568" i="1"/>
  <c r="T708" i="1"/>
  <c r="T832" i="1"/>
  <c r="T947" i="1"/>
  <c r="T1048" i="1"/>
  <c r="T1136" i="1"/>
  <c r="T1220" i="1"/>
  <c r="T1304" i="1"/>
  <c r="T1389" i="1"/>
  <c r="T1465" i="1"/>
  <c r="T1539" i="1"/>
  <c r="T1608" i="1"/>
  <c r="T1677" i="1"/>
  <c r="T1745" i="1"/>
  <c r="T1810" i="1"/>
  <c r="T977" i="1"/>
  <c r="T129" i="1"/>
  <c r="T288" i="1"/>
  <c r="T437" i="1"/>
  <c r="T574" i="1"/>
  <c r="T710" i="1"/>
  <c r="T834" i="1"/>
  <c r="T957" i="1"/>
  <c r="T1054" i="1"/>
  <c r="T1138" i="1"/>
  <c r="T1222" i="1"/>
  <c r="T1310" i="1"/>
  <c r="T1391" i="1"/>
  <c r="T1469" i="1"/>
  <c r="T1541" i="1"/>
  <c r="T1611" i="1"/>
  <c r="T1679" i="1"/>
  <c r="T1747" i="1"/>
  <c r="T159" i="1"/>
  <c r="T312" i="1"/>
  <c r="T465" i="1"/>
  <c r="T607" i="1"/>
  <c r="T735" i="1"/>
  <c r="T863" i="1"/>
  <c r="T978" i="1"/>
  <c r="T1071" i="1"/>
  <c r="T1155" i="1"/>
  <c r="T1239" i="1"/>
  <c r="T1327" i="1"/>
  <c r="T1407" i="1"/>
  <c r="T1483" i="1"/>
  <c r="T1556" i="1"/>
  <c r="T1624" i="1"/>
  <c r="T1693" i="1"/>
  <c r="T1761" i="1"/>
  <c r="T160" i="1"/>
  <c r="T316" i="1"/>
  <c r="T466" i="1"/>
  <c r="T608" i="1"/>
  <c r="T736" i="1"/>
  <c r="T865" i="1"/>
  <c r="T979" i="1"/>
  <c r="T1072" i="1"/>
  <c r="T1156" i="1"/>
  <c r="T1240" i="1"/>
  <c r="T1328" i="1"/>
  <c r="T1408" i="1"/>
  <c r="T1485" i="1"/>
  <c r="T1557" i="1"/>
  <c r="T1625" i="1"/>
  <c r="T1694" i="1"/>
  <c r="T1762" i="1"/>
  <c r="T35" i="1"/>
  <c r="T162" i="1"/>
  <c r="T324" i="1"/>
  <c r="T478" i="1"/>
  <c r="T610" i="1"/>
  <c r="T738" i="1"/>
  <c r="T867" i="1"/>
  <c r="T981" i="1"/>
  <c r="T1074" i="1"/>
  <c r="T1158" i="1"/>
  <c r="T1246" i="1"/>
  <c r="T1330" i="1"/>
  <c r="T1410" i="1"/>
  <c r="T1487" i="1"/>
  <c r="T1559" i="1"/>
  <c r="T1628" i="1"/>
  <c r="T1696" i="1"/>
  <c r="T1764" i="1"/>
  <c r="T888" i="1"/>
  <c r="T1007" i="1"/>
  <c r="T1091" i="1"/>
  <c r="T1175" i="1"/>
  <c r="T1263" i="1"/>
  <c r="T1347" i="1"/>
  <c r="T1426" i="1"/>
  <c r="T1502" i="1"/>
  <c r="T1573" i="1"/>
  <c r="T1641" i="1"/>
  <c r="T1710" i="1"/>
  <c r="T1777" i="1"/>
  <c r="T32" i="1"/>
  <c r="T198" i="1"/>
  <c r="T353" i="1"/>
  <c r="T500" i="1"/>
  <c r="T632" i="1"/>
  <c r="T768" i="1"/>
  <c r="T887" i="1"/>
  <c r="T1001" i="1"/>
  <c r="T1090" i="1"/>
  <c r="T1174" i="1"/>
  <c r="T1262" i="1"/>
  <c r="T1346" i="1"/>
  <c r="T1425" i="1"/>
  <c r="T1501" i="1"/>
  <c r="T1572" i="1"/>
  <c r="T1640" i="1"/>
  <c r="T1709" i="1"/>
  <c r="T1776" i="1"/>
  <c r="T501" i="1"/>
  <c r="F1212" i="1"/>
  <c r="G1212" i="1" s="1"/>
  <c r="F1482" i="1"/>
  <c r="G1482" i="1" s="1"/>
  <c r="F811" i="1"/>
  <c r="G811" i="1" s="1"/>
  <c r="F510" i="1"/>
  <c r="G510" i="1" s="1"/>
  <c r="F1631" i="1"/>
  <c r="G1631" i="1" s="1"/>
  <c r="F1615" i="1"/>
  <c r="G1615" i="1" s="1"/>
  <c r="F1599" i="1"/>
  <c r="G1599" i="1" s="1"/>
  <c r="F1584" i="1"/>
  <c r="G1584" i="1" s="1"/>
  <c r="F1518" i="1"/>
  <c r="G1518" i="1" s="1"/>
  <c r="F1264" i="1"/>
  <c r="G1264" i="1" s="1"/>
  <c r="F1643" i="1"/>
  <c r="F1627" i="1"/>
  <c r="G1627" i="1" s="1"/>
  <c r="F1564" i="1"/>
  <c r="F328" i="1"/>
  <c r="G328" i="1" s="1"/>
  <c r="F495" i="1"/>
  <c r="G495" i="1" s="1"/>
  <c r="F1299" i="1"/>
  <c r="G1299" i="1" s="1"/>
  <c r="F285" i="1"/>
  <c r="G285" i="1" s="1"/>
  <c r="F1149" i="1"/>
  <c r="G1149" i="1" s="1"/>
  <c r="F1134" i="1"/>
  <c r="G1134" i="1" s="1"/>
  <c r="F1102" i="1"/>
  <c r="G1102" i="1" s="1"/>
  <c r="F1023" i="1"/>
  <c r="G1023" i="1" s="1"/>
  <c r="F251" i="1"/>
  <c r="G251" i="1" s="1"/>
  <c r="F219" i="1"/>
  <c r="G219" i="1" s="1"/>
  <c r="F595" i="1"/>
  <c r="G595" i="1" s="1"/>
  <c r="F375" i="1"/>
  <c r="G375" i="1" s="1"/>
  <c r="F1067" i="1"/>
  <c r="G1067" i="1" s="1"/>
  <c r="F216" i="1"/>
  <c r="G216" i="1" s="1"/>
  <c r="F1377" i="1"/>
  <c r="G1377" i="1" s="1"/>
  <c r="F857" i="1"/>
  <c r="F401" i="1"/>
  <c r="G401" i="1" s="1"/>
  <c r="F133" i="1"/>
  <c r="G133" i="1" s="1"/>
  <c r="F1420" i="1"/>
  <c r="G1420" i="1" s="1"/>
  <c r="F1374" i="1"/>
  <c r="G1374" i="1" s="1"/>
  <c r="F1155" i="1"/>
  <c r="G1155" i="1" s="1"/>
  <c r="F838" i="1"/>
  <c r="G838" i="1" s="1"/>
  <c r="F633" i="1"/>
  <c r="G633" i="1" s="1"/>
  <c r="F1451" i="1"/>
  <c r="G1451" i="1" s="1"/>
  <c r="F711" i="1"/>
  <c r="G711" i="1" s="1"/>
  <c r="F916" i="1"/>
  <c r="G916" i="1" s="1"/>
  <c r="F537" i="1"/>
  <c r="G537" i="1" s="1"/>
  <c r="F365" i="1"/>
  <c r="G365" i="1" s="1"/>
  <c r="F161" i="1"/>
  <c r="G161" i="1" s="1"/>
  <c r="F963" i="1"/>
  <c r="G963" i="1" s="1"/>
  <c r="F883" i="1"/>
  <c r="G883" i="1" s="1"/>
  <c r="F867" i="1"/>
  <c r="G867" i="1" s="1"/>
  <c r="F395" i="1"/>
  <c r="G395" i="1" s="1"/>
  <c r="F17" i="1"/>
  <c r="G17" i="1" s="1"/>
  <c r="F1337" i="1"/>
  <c r="G1337" i="1" s="1"/>
  <c r="F1258" i="1"/>
  <c r="G1258" i="1" s="1"/>
  <c r="F1150" i="1"/>
  <c r="G1150" i="1" s="1"/>
  <c r="F1087" i="1"/>
  <c r="G1087" i="1" s="1"/>
  <c r="F347" i="1"/>
  <c r="G347" i="1" s="1"/>
  <c r="F1350" i="1"/>
  <c r="G1350" i="1" s="1"/>
  <c r="F994" i="1"/>
  <c r="G994" i="1" s="1"/>
  <c r="F154" i="1"/>
  <c r="G154" i="1" s="1"/>
  <c r="F1086" i="1"/>
  <c r="G1086" i="1" s="1"/>
  <c r="F741" i="1"/>
  <c r="G741" i="1" s="1"/>
  <c r="F570" i="1"/>
  <c r="G570" i="1" s="1"/>
  <c r="F538" i="1"/>
  <c r="G538" i="1" s="1"/>
  <c r="F1546" i="1"/>
  <c r="G1546" i="1" s="1"/>
  <c r="F1269" i="1"/>
  <c r="G1269" i="1" s="1"/>
  <c r="F459" i="1"/>
  <c r="G459" i="1" s="1"/>
  <c r="F380" i="1"/>
  <c r="G380" i="1" s="1"/>
  <c r="F274" i="1"/>
  <c r="G274" i="1" s="1"/>
  <c r="F195" i="1"/>
  <c r="G195" i="1" s="1"/>
  <c r="F182" i="1"/>
  <c r="G182" i="1" s="1"/>
  <c r="F194" i="1"/>
  <c r="G194" i="1" s="1"/>
  <c r="F726" i="1"/>
  <c r="G726" i="1" s="1"/>
  <c r="F1639" i="1"/>
  <c r="G1639" i="1" s="1"/>
  <c r="F1205" i="1"/>
  <c r="G1205" i="1" s="1"/>
  <c r="F831" i="1"/>
  <c r="G831" i="1" s="1"/>
  <c r="F209" i="1"/>
  <c r="G209" i="1" s="1"/>
  <c r="F192" i="1"/>
  <c r="G192" i="1" s="1"/>
  <c r="F1525" i="1"/>
  <c r="G1525" i="1" s="1"/>
  <c r="F1279" i="1"/>
  <c r="G1279" i="1" s="1"/>
  <c r="F952" i="1"/>
  <c r="G952" i="1" s="1"/>
  <c r="F268" i="1"/>
  <c r="F160" i="1"/>
  <c r="G160" i="1" s="1"/>
  <c r="F890" i="1"/>
  <c r="G890" i="1" s="1"/>
  <c r="F577" i="1"/>
  <c r="G577" i="1" s="1"/>
  <c r="F1322" i="1"/>
  <c r="G1322" i="1" s="1"/>
  <c r="F1214" i="1"/>
  <c r="G1214" i="1" s="1"/>
  <c r="F1059" i="1"/>
  <c r="G1059" i="1" s="1"/>
  <c r="F920" i="1"/>
  <c r="G920" i="1" s="1"/>
  <c r="F543" i="1"/>
  <c r="G543" i="1" s="1"/>
  <c r="F1411" i="1"/>
  <c r="G1411" i="1" s="1"/>
  <c r="F513" i="1"/>
  <c r="G513" i="1" s="1"/>
  <c r="F363" i="1"/>
  <c r="G363" i="1" s="1"/>
  <c r="F1288" i="1"/>
  <c r="G1288" i="1" s="1"/>
  <c r="F1042" i="1"/>
  <c r="G1042" i="1" s="1"/>
  <c r="F1026" i="1"/>
  <c r="G1026" i="1" s="1"/>
  <c r="F904" i="1"/>
  <c r="G904" i="1" s="1"/>
  <c r="F716" i="1"/>
  <c r="F684" i="1"/>
  <c r="G684" i="1" s="1"/>
  <c r="F576" i="1"/>
  <c r="G576" i="1" s="1"/>
  <c r="F560" i="1"/>
  <c r="G560" i="1" s="1"/>
  <c r="F257" i="1"/>
  <c r="G257" i="1" s="1"/>
  <c r="F88" i="1"/>
  <c r="G88" i="1" s="1"/>
  <c r="F58" i="1"/>
  <c r="G58" i="1" s="1"/>
  <c r="S26" i="1"/>
  <c r="S42" i="1"/>
  <c r="S58" i="1"/>
  <c r="S74" i="1"/>
  <c r="S90" i="1"/>
  <c r="S106" i="1"/>
  <c r="S122" i="1"/>
  <c r="S138" i="1"/>
  <c r="S154" i="1"/>
  <c r="S170" i="1"/>
  <c r="S186" i="1"/>
  <c r="S202" i="1"/>
  <c r="S218" i="1"/>
  <c r="S234" i="1"/>
  <c r="S250" i="1"/>
  <c r="S266" i="1"/>
  <c r="S282" i="1"/>
  <c r="S298" i="1"/>
  <c r="S314" i="1"/>
  <c r="S330" i="1"/>
  <c r="S346" i="1"/>
  <c r="S362" i="1"/>
  <c r="S378" i="1"/>
  <c r="S394" i="1"/>
  <c r="S410" i="1"/>
  <c r="S426" i="1"/>
  <c r="S442" i="1"/>
  <c r="S458" i="1"/>
  <c r="S474" i="1"/>
  <c r="S490" i="1"/>
  <c r="S506" i="1"/>
  <c r="S522" i="1"/>
  <c r="S538" i="1"/>
  <c r="S554" i="1"/>
  <c r="S570" i="1"/>
  <c r="S586" i="1"/>
  <c r="S602" i="1"/>
  <c r="S618" i="1"/>
  <c r="S634" i="1"/>
  <c r="S650" i="1"/>
  <c r="S666" i="1"/>
  <c r="S682" i="1"/>
  <c r="S698" i="1"/>
  <c r="S714" i="1"/>
  <c r="S730" i="1"/>
  <c r="S746" i="1"/>
  <c r="S762" i="1"/>
  <c r="S778" i="1"/>
  <c r="S794" i="1"/>
  <c r="S810" i="1"/>
  <c r="S826" i="1"/>
  <c r="S842" i="1"/>
  <c r="S858" i="1"/>
  <c r="S874" i="1"/>
  <c r="S890" i="1"/>
  <c r="S906" i="1"/>
  <c r="S922" i="1"/>
  <c r="S938" i="1"/>
  <c r="S954" i="1"/>
  <c r="S970" i="1"/>
  <c r="S986" i="1"/>
  <c r="S1002" i="1"/>
  <c r="S1018" i="1"/>
  <c r="S1034" i="1"/>
  <c r="S1050" i="1"/>
  <c r="S1066" i="1"/>
  <c r="S1082" i="1"/>
  <c r="S1098" i="1"/>
  <c r="S1114" i="1"/>
  <c r="S1130" i="1"/>
  <c r="S1146" i="1"/>
  <c r="S1162" i="1"/>
  <c r="S1178" i="1"/>
  <c r="S1194" i="1"/>
  <c r="S1210" i="1"/>
  <c r="S1226" i="1"/>
  <c r="S1242" i="1"/>
  <c r="S1258" i="1"/>
  <c r="S1274" i="1"/>
  <c r="S1290" i="1"/>
  <c r="S1306" i="1"/>
  <c r="S1322" i="1"/>
  <c r="S1338" i="1"/>
  <c r="S1354" i="1"/>
  <c r="S11" i="1"/>
  <c r="S27" i="1"/>
  <c r="S43" i="1"/>
  <c r="S59" i="1"/>
  <c r="S75" i="1"/>
  <c r="S91" i="1"/>
  <c r="S107" i="1"/>
  <c r="S123" i="1"/>
  <c r="S139" i="1"/>
  <c r="S155" i="1"/>
  <c r="S171" i="1"/>
  <c r="S187" i="1"/>
  <c r="S203" i="1"/>
  <c r="S219" i="1"/>
  <c r="S235" i="1"/>
  <c r="S251" i="1"/>
  <c r="S267" i="1"/>
  <c r="S283" i="1"/>
  <c r="S299" i="1"/>
  <c r="S315" i="1"/>
  <c r="S331" i="1"/>
  <c r="S347" i="1"/>
  <c r="S363" i="1"/>
  <c r="S379" i="1"/>
  <c r="S395" i="1"/>
  <c r="S411" i="1"/>
  <c r="S427" i="1"/>
  <c r="S443" i="1"/>
  <c r="S459" i="1"/>
  <c r="S475" i="1"/>
  <c r="S491" i="1"/>
  <c r="S507" i="1"/>
  <c r="S523" i="1"/>
  <c r="S539" i="1"/>
  <c r="S555" i="1"/>
  <c r="S571" i="1"/>
  <c r="S587" i="1"/>
  <c r="S603" i="1"/>
  <c r="S619" i="1"/>
  <c r="S635" i="1"/>
  <c r="S651" i="1"/>
  <c r="S667" i="1"/>
  <c r="S683" i="1"/>
  <c r="S699" i="1"/>
  <c r="S715" i="1"/>
  <c r="S731" i="1"/>
  <c r="S747" i="1"/>
  <c r="S763" i="1"/>
  <c r="S779" i="1"/>
  <c r="S795" i="1"/>
  <c r="S811" i="1"/>
  <c r="S827" i="1"/>
  <c r="S843" i="1"/>
  <c r="S859" i="1"/>
  <c r="S875" i="1"/>
  <c r="S891" i="1"/>
  <c r="S907" i="1"/>
  <c r="S923" i="1"/>
  <c r="S939" i="1"/>
  <c r="S955" i="1"/>
  <c r="S971" i="1"/>
  <c r="S987" i="1"/>
  <c r="S1003" i="1"/>
  <c r="S1019" i="1"/>
  <c r="S1035" i="1"/>
  <c r="S1051" i="1"/>
  <c r="S1067" i="1"/>
  <c r="S1083" i="1"/>
  <c r="S12" i="1"/>
  <c r="S28" i="1"/>
  <c r="S44" i="1"/>
  <c r="S60" i="1"/>
  <c r="S76" i="1"/>
  <c r="S92" i="1"/>
  <c r="S108" i="1"/>
  <c r="S124" i="1"/>
  <c r="S140" i="1"/>
  <c r="S156" i="1"/>
  <c r="S172" i="1"/>
  <c r="S188" i="1"/>
  <c r="S204" i="1"/>
  <c r="S220" i="1"/>
  <c r="S236" i="1"/>
  <c r="S252" i="1"/>
  <c r="S268" i="1"/>
  <c r="S284" i="1"/>
  <c r="S300" i="1"/>
  <c r="S316" i="1"/>
  <c r="S332" i="1"/>
  <c r="S348" i="1"/>
  <c r="S364" i="1"/>
  <c r="S380" i="1"/>
  <c r="S396" i="1"/>
  <c r="S412" i="1"/>
  <c r="S428" i="1"/>
  <c r="S444" i="1"/>
  <c r="S460" i="1"/>
  <c r="S476" i="1"/>
  <c r="S492" i="1"/>
  <c r="S508" i="1"/>
  <c r="S524" i="1"/>
  <c r="S540" i="1"/>
  <c r="S556" i="1"/>
  <c r="S572" i="1"/>
  <c r="S588" i="1"/>
  <c r="S604" i="1"/>
  <c r="S620" i="1"/>
  <c r="S636" i="1"/>
  <c r="S652" i="1"/>
  <c r="S668" i="1"/>
  <c r="S684" i="1"/>
  <c r="S700" i="1"/>
  <c r="S716" i="1"/>
  <c r="S732" i="1"/>
  <c r="S748" i="1"/>
  <c r="S764" i="1"/>
  <c r="S780" i="1"/>
  <c r="S796" i="1"/>
  <c r="S812" i="1"/>
  <c r="S828" i="1"/>
  <c r="S844" i="1"/>
  <c r="S860" i="1"/>
  <c r="S876" i="1"/>
  <c r="S892" i="1"/>
  <c r="S908" i="1"/>
  <c r="S924" i="1"/>
  <c r="S940" i="1"/>
  <c r="S956" i="1"/>
  <c r="S972" i="1"/>
  <c r="S988" i="1"/>
  <c r="S1004" i="1"/>
  <c r="S1020" i="1"/>
  <c r="S1036" i="1"/>
  <c r="S1052" i="1"/>
  <c r="S1068" i="1"/>
  <c r="S1084" i="1"/>
  <c r="S1100" i="1"/>
  <c r="S1116" i="1"/>
  <c r="S1132" i="1"/>
  <c r="S1148" i="1"/>
  <c r="S1164" i="1"/>
  <c r="S13" i="1"/>
  <c r="S29" i="1"/>
  <c r="S45" i="1"/>
  <c r="S61" i="1"/>
  <c r="S77" i="1"/>
  <c r="S93" i="1"/>
  <c r="S109" i="1"/>
  <c r="S125" i="1"/>
  <c r="S141" i="1"/>
  <c r="S157" i="1"/>
  <c r="S173" i="1"/>
  <c r="S189" i="1"/>
  <c r="S205" i="1"/>
  <c r="S221" i="1"/>
  <c r="S237" i="1"/>
  <c r="S253" i="1"/>
  <c r="S269" i="1"/>
  <c r="S285" i="1"/>
  <c r="S301" i="1"/>
  <c r="S317" i="1"/>
  <c r="S333" i="1"/>
  <c r="S349" i="1"/>
  <c r="S365" i="1"/>
  <c r="S381" i="1"/>
  <c r="S397" i="1"/>
  <c r="S413" i="1"/>
  <c r="S429" i="1"/>
  <c r="S445" i="1"/>
  <c r="S461" i="1"/>
  <c r="S477" i="1"/>
  <c r="S493" i="1"/>
  <c r="S509" i="1"/>
  <c r="S525" i="1"/>
  <c r="S541" i="1"/>
  <c r="S557" i="1"/>
  <c r="S573" i="1"/>
  <c r="S589" i="1"/>
  <c r="S605" i="1"/>
  <c r="S621" i="1"/>
  <c r="S637" i="1"/>
  <c r="S653" i="1"/>
  <c r="S669" i="1"/>
  <c r="S685" i="1"/>
  <c r="S701" i="1"/>
  <c r="S717" i="1"/>
  <c r="S733" i="1"/>
  <c r="S749" i="1"/>
  <c r="S765" i="1"/>
  <c r="S781" i="1"/>
  <c r="S797" i="1"/>
  <c r="S813" i="1"/>
  <c r="S829" i="1"/>
  <c r="S845" i="1"/>
  <c r="S861" i="1"/>
  <c r="S877" i="1"/>
  <c r="S893" i="1"/>
  <c r="S909" i="1"/>
  <c r="S925" i="1"/>
  <c r="S941" i="1"/>
  <c r="S957" i="1"/>
  <c r="S973" i="1"/>
  <c r="S989" i="1"/>
  <c r="S1005" i="1"/>
  <c r="S1021" i="1"/>
  <c r="S1037" i="1"/>
  <c r="S1053" i="1"/>
  <c r="S1069" i="1"/>
  <c r="S1085" i="1"/>
  <c r="S1101" i="1"/>
  <c r="S1117" i="1"/>
  <c r="S1133" i="1"/>
  <c r="S1149" i="1"/>
  <c r="S1165" i="1"/>
  <c r="S1181" i="1"/>
  <c r="S1197" i="1"/>
  <c r="S1213" i="1"/>
  <c r="S1229" i="1"/>
  <c r="S1245" i="1"/>
  <c r="S1261" i="1"/>
  <c r="S1277" i="1"/>
  <c r="S1293" i="1"/>
  <c r="S1309" i="1"/>
  <c r="S1325" i="1"/>
  <c r="S1341" i="1"/>
  <c r="S1357" i="1"/>
  <c r="S14" i="1"/>
  <c r="S30" i="1"/>
  <c r="S46" i="1"/>
  <c r="S62" i="1"/>
  <c r="S78" i="1"/>
  <c r="S94" i="1"/>
  <c r="S110" i="1"/>
  <c r="S126" i="1"/>
  <c r="S142" i="1"/>
  <c r="S158" i="1"/>
  <c r="S174" i="1"/>
  <c r="S190" i="1"/>
  <c r="S206" i="1"/>
  <c r="S222" i="1"/>
  <c r="S238" i="1"/>
  <c r="S254" i="1"/>
  <c r="S270" i="1"/>
  <c r="S286" i="1"/>
  <c r="S302" i="1"/>
  <c r="S318" i="1"/>
  <c r="S334" i="1"/>
  <c r="S350" i="1"/>
  <c r="S366" i="1"/>
  <c r="S382" i="1"/>
  <c r="S398" i="1"/>
  <c r="S414" i="1"/>
  <c r="S430" i="1"/>
  <c r="S446" i="1"/>
  <c r="S462" i="1"/>
  <c r="S478" i="1"/>
  <c r="S494" i="1"/>
  <c r="S510" i="1"/>
  <c r="S526" i="1"/>
  <c r="S542" i="1"/>
  <c r="S558" i="1"/>
  <c r="S574" i="1"/>
  <c r="S590" i="1"/>
  <c r="S606" i="1"/>
  <c r="S622" i="1"/>
  <c r="S638" i="1"/>
  <c r="S654" i="1"/>
  <c r="S670" i="1"/>
  <c r="S686" i="1"/>
  <c r="S702" i="1"/>
  <c r="S718" i="1"/>
  <c r="S734" i="1"/>
  <c r="S750" i="1"/>
  <c r="S766" i="1"/>
  <c r="S782" i="1"/>
  <c r="S798" i="1"/>
  <c r="S19" i="1"/>
  <c r="S15" i="1"/>
  <c r="S37" i="1"/>
  <c r="S63" i="1"/>
  <c r="S84" i="1"/>
  <c r="S105" i="1"/>
  <c r="S131" i="1"/>
  <c r="S152" i="1"/>
  <c r="S178" i="1"/>
  <c r="S199" i="1"/>
  <c r="S225" i="1"/>
  <c r="S246" i="1"/>
  <c r="S272" i="1"/>
  <c r="S293" i="1"/>
  <c r="S319" i="1"/>
  <c r="S340" i="1"/>
  <c r="S361" i="1"/>
  <c r="S387" i="1"/>
  <c r="S408" i="1"/>
  <c r="S434" i="1"/>
  <c r="S455" i="1"/>
  <c r="S481" i="1"/>
  <c r="S502" i="1"/>
  <c r="S528" i="1"/>
  <c r="S549" i="1"/>
  <c r="S575" i="1"/>
  <c r="S596" i="1"/>
  <c r="S617" i="1"/>
  <c r="S643" i="1"/>
  <c r="S664" i="1"/>
  <c r="S690" i="1"/>
  <c r="S711" i="1"/>
  <c r="S737" i="1"/>
  <c r="S758" i="1"/>
  <c r="S784" i="1"/>
  <c r="S805" i="1"/>
  <c r="S825" i="1"/>
  <c r="S849" i="1"/>
  <c r="S869" i="1"/>
  <c r="S889" i="1"/>
  <c r="S913" i="1"/>
  <c r="S933" i="1"/>
  <c r="S953" i="1"/>
  <c r="S977" i="1"/>
  <c r="S997" i="1"/>
  <c r="S1017" i="1"/>
  <c r="S1041" i="1"/>
  <c r="S1061" i="1"/>
  <c r="S1081" i="1"/>
  <c r="S1104" i="1"/>
  <c r="S1123" i="1"/>
  <c r="S1142" i="1"/>
  <c r="S1161" i="1"/>
  <c r="S1182" i="1"/>
  <c r="S1200" i="1"/>
  <c r="S1218" i="1"/>
  <c r="S1236" i="1"/>
  <c r="S1254" i="1"/>
  <c r="S1272" i="1"/>
  <c r="S1291" i="1"/>
  <c r="S1310" i="1"/>
  <c r="S1328" i="1"/>
  <c r="S1346" i="1"/>
  <c r="S1364" i="1"/>
  <c r="S1380" i="1"/>
  <c r="S1396" i="1"/>
  <c r="S1412" i="1"/>
  <c r="S1428" i="1"/>
  <c r="S1444" i="1"/>
  <c r="S1460" i="1"/>
  <c r="S1476" i="1"/>
  <c r="S1492" i="1"/>
  <c r="S1508" i="1"/>
  <c r="S1524" i="1"/>
  <c r="S1540" i="1"/>
  <c r="S1556" i="1"/>
  <c r="S1572" i="1"/>
  <c r="S1588" i="1"/>
  <c r="S1604" i="1"/>
  <c r="S1620" i="1"/>
  <c r="S1636" i="1"/>
  <c r="S1652" i="1"/>
  <c r="S1668" i="1"/>
  <c r="S1684" i="1"/>
  <c r="S1700" i="1"/>
  <c r="S1716" i="1"/>
  <c r="S1732" i="1"/>
  <c r="S1748" i="1"/>
  <c r="S16" i="1"/>
  <c r="S38" i="1"/>
  <c r="S64" i="1"/>
  <c r="S85" i="1"/>
  <c r="S111" i="1"/>
  <c r="S132" i="1"/>
  <c r="S153" i="1"/>
  <c r="S179" i="1"/>
  <c r="S200" i="1"/>
  <c r="S226" i="1"/>
  <c r="S247" i="1"/>
  <c r="S273" i="1"/>
  <c r="S294" i="1"/>
  <c r="S320" i="1"/>
  <c r="S341" i="1"/>
  <c r="S367" i="1"/>
  <c r="S388" i="1"/>
  <c r="S409" i="1"/>
  <c r="S435" i="1"/>
  <c r="S456" i="1"/>
  <c r="S482" i="1"/>
  <c r="S503" i="1"/>
  <c r="S529" i="1"/>
  <c r="S550" i="1"/>
  <c r="S576" i="1"/>
  <c r="S597" i="1"/>
  <c r="S623" i="1"/>
  <c r="S644" i="1"/>
  <c r="S665" i="1"/>
  <c r="S691" i="1"/>
  <c r="S712" i="1"/>
  <c r="S738" i="1"/>
  <c r="S759" i="1"/>
  <c r="S785" i="1"/>
  <c r="S806" i="1"/>
  <c r="S830" i="1"/>
  <c r="S850" i="1"/>
  <c r="S870" i="1"/>
  <c r="S894" i="1"/>
  <c r="S914" i="1"/>
  <c r="S934" i="1"/>
  <c r="S958" i="1"/>
  <c r="S978" i="1"/>
  <c r="S998" i="1"/>
  <c r="S1022" i="1"/>
  <c r="S1042" i="1"/>
  <c r="S1062" i="1"/>
  <c r="S1086" i="1"/>
  <c r="S1105" i="1"/>
  <c r="S1124" i="1"/>
  <c r="S1143" i="1"/>
  <c r="S1163" i="1"/>
  <c r="S1183" i="1"/>
  <c r="S1201" i="1"/>
  <c r="S1219" i="1"/>
  <c r="S1237" i="1"/>
  <c r="S1255" i="1"/>
  <c r="S1273" i="1"/>
  <c r="S1292" i="1"/>
  <c r="S1311" i="1"/>
  <c r="S1329" i="1"/>
  <c r="S1347" i="1"/>
  <c r="S1365" i="1"/>
  <c r="S1381" i="1"/>
  <c r="S1397" i="1"/>
  <c r="S1413" i="1"/>
  <c r="S1429" i="1"/>
  <c r="S1445" i="1"/>
  <c r="S1461" i="1"/>
  <c r="S1477" i="1"/>
  <c r="S1493" i="1"/>
  <c r="S1509" i="1"/>
  <c r="S1525" i="1"/>
  <c r="S1541" i="1"/>
  <c r="S1557" i="1"/>
  <c r="S1573" i="1"/>
  <c r="S1589" i="1"/>
  <c r="S1605" i="1"/>
  <c r="S1621" i="1"/>
  <c r="S1637" i="1"/>
  <c r="S1653" i="1"/>
  <c r="S1669" i="1"/>
  <c r="S1685" i="1"/>
  <c r="S1701" i="1"/>
  <c r="S1717" i="1"/>
  <c r="S17" i="1"/>
  <c r="S39" i="1"/>
  <c r="S65" i="1"/>
  <c r="S86" i="1"/>
  <c r="S112" i="1"/>
  <c r="S133" i="1"/>
  <c r="S159" i="1"/>
  <c r="S180" i="1"/>
  <c r="S201" i="1"/>
  <c r="S227" i="1"/>
  <c r="S248" i="1"/>
  <c r="S274" i="1"/>
  <c r="S295" i="1"/>
  <c r="S321" i="1"/>
  <c r="S342" i="1"/>
  <c r="S368" i="1"/>
  <c r="S389" i="1"/>
  <c r="S415" i="1"/>
  <c r="S436" i="1"/>
  <c r="S457" i="1"/>
  <c r="S483" i="1"/>
  <c r="S504" i="1"/>
  <c r="S530" i="1"/>
  <c r="S551" i="1"/>
  <c r="S577" i="1"/>
  <c r="S598" i="1"/>
  <c r="S624" i="1"/>
  <c r="S645" i="1"/>
  <c r="S671" i="1"/>
  <c r="S692" i="1"/>
  <c r="S713" i="1"/>
  <c r="S739" i="1"/>
  <c r="S760" i="1"/>
  <c r="S786" i="1"/>
  <c r="S807" i="1"/>
  <c r="S831" i="1"/>
  <c r="S851" i="1"/>
  <c r="S871" i="1"/>
  <c r="S895" i="1"/>
  <c r="S915" i="1"/>
  <c r="S935" i="1"/>
  <c r="S959" i="1"/>
  <c r="S979" i="1"/>
  <c r="S999" i="1"/>
  <c r="S1023" i="1"/>
  <c r="S1043" i="1"/>
  <c r="S1063" i="1"/>
  <c r="S1087" i="1"/>
  <c r="S1106" i="1"/>
  <c r="S1125" i="1"/>
  <c r="S1144" i="1"/>
  <c r="S1166" i="1"/>
  <c r="S1184" i="1"/>
  <c r="S18" i="1"/>
  <c r="S40" i="1"/>
  <c r="S66" i="1"/>
  <c r="S87" i="1"/>
  <c r="S113" i="1"/>
  <c r="S134" i="1"/>
  <c r="S160" i="1"/>
  <c r="S181" i="1"/>
  <c r="S207" i="1"/>
  <c r="S228" i="1"/>
  <c r="S249" i="1"/>
  <c r="S275" i="1"/>
  <c r="S296" i="1"/>
  <c r="S322" i="1"/>
  <c r="S343" i="1"/>
  <c r="S369" i="1"/>
  <c r="S390" i="1"/>
  <c r="S416" i="1"/>
  <c r="S437" i="1"/>
  <c r="S463" i="1"/>
  <c r="S484" i="1"/>
  <c r="S505" i="1"/>
  <c r="S531" i="1"/>
  <c r="S552" i="1"/>
  <c r="S578" i="1"/>
  <c r="S599" i="1"/>
  <c r="S625" i="1"/>
  <c r="S646" i="1"/>
  <c r="S672" i="1"/>
  <c r="S693" i="1"/>
  <c r="S719" i="1"/>
  <c r="S740" i="1"/>
  <c r="S761" i="1"/>
  <c r="S787" i="1"/>
  <c r="S808" i="1"/>
  <c r="S832" i="1"/>
  <c r="S852" i="1"/>
  <c r="S872" i="1"/>
  <c r="S896" i="1"/>
  <c r="S916" i="1"/>
  <c r="S936" i="1"/>
  <c r="S960" i="1"/>
  <c r="S980" i="1"/>
  <c r="S1000" i="1"/>
  <c r="S1024" i="1"/>
  <c r="S1044" i="1"/>
  <c r="S1064" i="1"/>
  <c r="S1088" i="1"/>
  <c r="S1107" i="1"/>
  <c r="S1126" i="1"/>
  <c r="S1145" i="1"/>
  <c r="S1167" i="1"/>
  <c r="S1185" i="1"/>
  <c r="S20" i="1"/>
  <c r="S41" i="1"/>
  <c r="S67" i="1"/>
  <c r="S88" i="1"/>
  <c r="S114" i="1"/>
  <c r="S135" i="1"/>
  <c r="S161" i="1"/>
  <c r="S182" i="1"/>
  <c r="S208" i="1"/>
  <c r="S229" i="1"/>
  <c r="S255" i="1"/>
  <c r="S276" i="1"/>
  <c r="S297" i="1"/>
  <c r="S323" i="1"/>
  <c r="S344" i="1"/>
  <c r="S370" i="1"/>
  <c r="S391" i="1"/>
  <c r="S417" i="1"/>
  <c r="S438" i="1"/>
  <c r="S464" i="1"/>
  <c r="S485" i="1"/>
  <c r="S511" i="1"/>
  <c r="S532" i="1"/>
  <c r="S553" i="1"/>
  <c r="S579" i="1"/>
  <c r="S600" i="1"/>
  <c r="S626" i="1"/>
  <c r="S647" i="1"/>
  <c r="S673" i="1"/>
  <c r="S694" i="1"/>
  <c r="S720" i="1"/>
  <c r="S741" i="1"/>
  <c r="S767" i="1"/>
  <c r="S788" i="1"/>
  <c r="S809" i="1"/>
  <c r="S833" i="1"/>
  <c r="S853" i="1"/>
  <c r="S873" i="1"/>
  <c r="S897" i="1"/>
  <c r="S917" i="1"/>
  <c r="S937" i="1"/>
  <c r="S961" i="1"/>
  <c r="S981" i="1"/>
  <c r="S1001" i="1"/>
  <c r="S1025" i="1"/>
  <c r="S1045" i="1"/>
  <c r="S1065" i="1"/>
  <c r="S1089" i="1"/>
  <c r="S1108" i="1"/>
  <c r="S1127" i="1"/>
  <c r="S1147" i="1"/>
  <c r="S1168" i="1"/>
  <c r="S1186" i="1"/>
  <c r="S1204" i="1"/>
  <c r="S1222" i="1"/>
  <c r="S1240" i="1"/>
  <c r="S1259" i="1"/>
  <c r="S1278" i="1"/>
  <c r="S1296" i="1"/>
  <c r="S1314" i="1"/>
  <c r="S1332" i="1"/>
  <c r="S1350" i="1"/>
  <c r="S21" i="1"/>
  <c r="S52" i="1"/>
  <c r="S83" i="1"/>
  <c r="S119" i="1"/>
  <c r="S150" i="1"/>
  <c r="S191" i="1"/>
  <c r="S217" i="1"/>
  <c r="S258" i="1"/>
  <c r="S289" i="1"/>
  <c r="S325" i="1"/>
  <c r="S356" i="1"/>
  <c r="S392" i="1"/>
  <c r="S423" i="1"/>
  <c r="S454" i="1"/>
  <c r="S495" i="1"/>
  <c r="S521" i="1"/>
  <c r="S562" i="1"/>
  <c r="S593" i="1"/>
  <c r="S629" i="1"/>
  <c r="S660" i="1"/>
  <c r="S696" i="1"/>
  <c r="S727" i="1"/>
  <c r="S768" i="1"/>
  <c r="S799" i="1"/>
  <c r="S824" i="1"/>
  <c r="S862" i="1"/>
  <c r="S887" i="1"/>
  <c r="S921" i="1"/>
  <c r="S950" i="1"/>
  <c r="S984" i="1"/>
  <c r="S1013" i="1"/>
  <c r="S1047" i="1"/>
  <c r="S1076" i="1"/>
  <c r="S1109" i="1"/>
  <c r="S1136" i="1"/>
  <c r="S1160" i="1"/>
  <c r="S1191" i="1"/>
  <c r="S1214" i="1"/>
  <c r="S1235" i="1"/>
  <c r="S1260" i="1"/>
  <c r="S1282" i="1"/>
  <c r="S1303" i="1"/>
  <c r="S1326" i="1"/>
  <c r="S1349" i="1"/>
  <c r="S1370" i="1"/>
  <c r="S1388" i="1"/>
  <c r="S1406" i="1"/>
  <c r="S1424" i="1"/>
  <c r="S1442" i="1"/>
  <c r="S1462" i="1"/>
  <c r="S1480" i="1"/>
  <c r="S1498" i="1"/>
  <c r="S1516" i="1"/>
  <c r="S1534" i="1"/>
  <c r="S1552" i="1"/>
  <c r="S1570" i="1"/>
  <c r="S1590" i="1"/>
  <c r="S1608" i="1"/>
  <c r="S1626" i="1"/>
  <c r="S1644" i="1"/>
  <c r="S1662" i="1"/>
  <c r="S1680" i="1"/>
  <c r="S1698" i="1"/>
  <c r="S1718" i="1"/>
  <c r="S1735" i="1"/>
  <c r="S1752" i="1"/>
  <c r="S1768" i="1"/>
  <c r="S1784" i="1"/>
  <c r="S1800" i="1"/>
  <c r="R15" i="1"/>
  <c r="R31" i="1"/>
  <c r="R47" i="1"/>
  <c r="R63" i="1"/>
  <c r="R79" i="1"/>
  <c r="R95" i="1"/>
  <c r="R111" i="1"/>
  <c r="R127" i="1"/>
  <c r="R143" i="1"/>
  <c r="R159" i="1"/>
  <c r="R175" i="1"/>
  <c r="R191" i="1"/>
  <c r="R207" i="1"/>
  <c r="R223" i="1"/>
  <c r="R239" i="1"/>
  <c r="R255" i="1"/>
  <c r="R271" i="1"/>
  <c r="R287" i="1"/>
  <c r="R303" i="1"/>
  <c r="R319" i="1"/>
  <c r="R335" i="1"/>
  <c r="S22" i="1"/>
  <c r="S53" i="1"/>
  <c r="S89" i="1"/>
  <c r="S120" i="1"/>
  <c r="S151" i="1"/>
  <c r="S192" i="1"/>
  <c r="S223" i="1"/>
  <c r="S259" i="1"/>
  <c r="S290" i="1"/>
  <c r="S326" i="1"/>
  <c r="S357" i="1"/>
  <c r="S393" i="1"/>
  <c r="S424" i="1"/>
  <c r="S465" i="1"/>
  <c r="S496" i="1"/>
  <c r="S527" i="1"/>
  <c r="S563" i="1"/>
  <c r="S594" i="1"/>
  <c r="S630" i="1"/>
  <c r="S661" i="1"/>
  <c r="S697" i="1"/>
  <c r="S728" i="1"/>
  <c r="S769" i="1"/>
  <c r="S800" i="1"/>
  <c r="S834" i="1"/>
  <c r="S863" i="1"/>
  <c r="S888" i="1"/>
  <c r="S926" i="1"/>
  <c r="S951" i="1"/>
  <c r="S985" i="1"/>
  <c r="S1014" i="1"/>
  <c r="S1048" i="1"/>
  <c r="S1077" i="1"/>
  <c r="S1110" i="1"/>
  <c r="S1137" i="1"/>
  <c r="S1169" i="1"/>
  <c r="S1192" i="1"/>
  <c r="S1215" i="1"/>
  <c r="S1238" i="1"/>
  <c r="S1262" i="1"/>
  <c r="S1283" i="1"/>
  <c r="S1304" i="1"/>
  <c r="S1327" i="1"/>
  <c r="S1351" i="1"/>
  <c r="S1371" i="1"/>
  <c r="S1389" i="1"/>
  <c r="S1407" i="1"/>
  <c r="S1425" i="1"/>
  <c r="S1443" i="1"/>
  <c r="S1463" i="1"/>
  <c r="S1481" i="1"/>
  <c r="S1499" i="1"/>
  <c r="S1517" i="1"/>
  <c r="S1535" i="1"/>
  <c r="S1553" i="1"/>
  <c r="S1571" i="1"/>
  <c r="S1591" i="1"/>
  <c r="S1609" i="1"/>
  <c r="S1627" i="1"/>
  <c r="S1645" i="1"/>
  <c r="S1663" i="1"/>
  <c r="S1681" i="1"/>
  <c r="S1699" i="1"/>
  <c r="S1719" i="1"/>
  <c r="S1736" i="1"/>
  <c r="S1753" i="1"/>
  <c r="S1769" i="1"/>
  <c r="S1785" i="1"/>
  <c r="S1801" i="1"/>
  <c r="R16" i="1"/>
  <c r="R32" i="1"/>
  <c r="R48" i="1"/>
  <c r="R64" i="1"/>
  <c r="R80" i="1"/>
  <c r="R96" i="1"/>
  <c r="R112" i="1"/>
  <c r="R128" i="1"/>
  <c r="R144" i="1"/>
  <c r="R160" i="1"/>
  <c r="R176" i="1"/>
  <c r="R192" i="1"/>
  <c r="R208" i="1"/>
  <c r="R224" i="1"/>
  <c r="R240" i="1"/>
  <c r="R256" i="1"/>
  <c r="R272" i="1"/>
  <c r="R288" i="1"/>
  <c r="R304" i="1"/>
  <c r="R320" i="1"/>
  <c r="R336" i="1"/>
  <c r="R352" i="1"/>
  <c r="R368" i="1"/>
  <c r="R384" i="1"/>
  <c r="R400" i="1"/>
  <c r="R416" i="1"/>
  <c r="R432" i="1"/>
  <c r="R448" i="1"/>
  <c r="R464" i="1"/>
  <c r="R480" i="1"/>
  <c r="R496" i="1"/>
  <c r="R512" i="1"/>
  <c r="R528" i="1"/>
  <c r="R544" i="1"/>
  <c r="R560" i="1"/>
  <c r="R576" i="1"/>
  <c r="S23" i="1"/>
  <c r="S54" i="1"/>
  <c r="S95" i="1"/>
  <c r="S121" i="1"/>
  <c r="S162" i="1"/>
  <c r="S193" i="1"/>
  <c r="S224" i="1"/>
  <c r="S260" i="1"/>
  <c r="S291" i="1"/>
  <c r="S327" i="1"/>
  <c r="S358" i="1"/>
  <c r="S399" i="1"/>
  <c r="S425" i="1"/>
  <c r="S466" i="1"/>
  <c r="S497" i="1"/>
  <c r="S533" i="1"/>
  <c r="S564" i="1"/>
  <c r="S595" i="1"/>
  <c r="S631" i="1"/>
  <c r="S662" i="1"/>
  <c r="S703" i="1"/>
  <c r="S729" i="1"/>
  <c r="S770" i="1"/>
  <c r="S801" i="1"/>
  <c r="S835" i="1"/>
  <c r="S864" i="1"/>
  <c r="S898" i="1"/>
  <c r="S927" i="1"/>
  <c r="S952" i="1"/>
  <c r="S990" i="1"/>
  <c r="S1015" i="1"/>
  <c r="S1049" i="1"/>
  <c r="S1078" i="1"/>
  <c r="S1111" i="1"/>
  <c r="S1138" i="1"/>
  <c r="S1170" i="1"/>
  <c r="S1193" i="1"/>
  <c r="S1216" i="1"/>
  <c r="S1239" i="1"/>
  <c r="S1263" i="1"/>
  <c r="S1284" i="1"/>
  <c r="S1305" i="1"/>
  <c r="S1330" i="1"/>
  <c r="S1352" i="1"/>
  <c r="S1372" i="1"/>
  <c r="S1390" i="1"/>
  <c r="S1408" i="1"/>
  <c r="S1426" i="1"/>
  <c r="S1446" i="1"/>
  <c r="S1464" i="1"/>
  <c r="S1482" i="1"/>
  <c r="S1500" i="1"/>
  <c r="S1518" i="1"/>
  <c r="S1536" i="1"/>
  <c r="S1554" i="1"/>
  <c r="S1574" i="1"/>
  <c r="S1592" i="1"/>
  <c r="S1610" i="1"/>
  <c r="S1628" i="1"/>
  <c r="S1646" i="1"/>
  <c r="S1664" i="1"/>
  <c r="S1682" i="1"/>
  <c r="S1702" i="1"/>
  <c r="S1720" i="1"/>
  <c r="S1737" i="1"/>
  <c r="S1754" i="1"/>
  <c r="S1770" i="1"/>
  <c r="S1786" i="1"/>
  <c r="S1802" i="1"/>
  <c r="R17" i="1"/>
  <c r="R33" i="1"/>
  <c r="R49" i="1"/>
  <c r="R65" i="1"/>
  <c r="R81" i="1"/>
  <c r="R97" i="1"/>
  <c r="R113" i="1"/>
  <c r="R129" i="1"/>
  <c r="R145" i="1"/>
  <c r="R161" i="1"/>
  <c r="R177" i="1"/>
  <c r="R193" i="1"/>
  <c r="R209" i="1"/>
  <c r="R225" i="1"/>
  <c r="R241" i="1"/>
  <c r="R257" i="1"/>
  <c r="S24" i="1"/>
  <c r="S55" i="1"/>
  <c r="S96" i="1"/>
  <c r="S127" i="1"/>
  <c r="S163" i="1"/>
  <c r="S194" i="1"/>
  <c r="S230" i="1"/>
  <c r="S261" i="1"/>
  <c r="S292" i="1"/>
  <c r="S328" i="1"/>
  <c r="S359" i="1"/>
  <c r="S400" i="1"/>
  <c r="S431" i="1"/>
  <c r="S467" i="1"/>
  <c r="S498" i="1"/>
  <c r="S534" i="1"/>
  <c r="S565" i="1"/>
  <c r="S601" i="1"/>
  <c r="S632" i="1"/>
  <c r="S663" i="1"/>
  <c r="S704" i="1"/>
  <c r="S735" i="1"/>
  <c r="S771" i="1"/>
  <c r="S802" i="1"/>
  <c r="S836" i="1"/>
  <c r="S865" i="1"/>
  <c r="S899" i="1"/>
  <c r="S928" i="1"/>
  <c r="S962" i="1"/>
  <c r="S991" i="1"/>
  <c r="S1016" i="1"/>
  <c r="S1054" i="1"/>
  <c r="S1079" i="1"/>
  <c r="S1112" i="1"/>
  <c r="S1139" i="1"/>
  <c r="S1171" i="1"/>
  <c r="S1195" i="1"/>
  <c r="S1217" i="1"/>
  <c r="S1241" i="1"/>
  <c r="S1264" i="1"/>
  <c r="S1285" i="1"/>
  <c r="S1307" i="1"/>
  <c r="S1331" i="1"/>
  <c r="S1353" i="1"/>
  <c r="S1373" i="1"/>
  <c r="S1391" i="1"/>
  <c r="S1409" i="1"/>
  <c r="S1427" i="1"/>
  <c r="S1447" i="1"/>
  <c r="S1465" i="1"/>
  <c r="S1483" i="1"/>
  <c r="S1501" i="1"/>
  <c r="S1519" i="1"/>
  <c r="S1537" i="1"/>
  <c r="S1555" i="1"/>
  <c r="S1575" i="1"/>
  <c r="S1593" i="1"/>
  <c r="S1611" i="1"/>
  <c r="S1629" i="1"/>
  <c r="S1647" i="1"/>
  <c r="S1665" i="1"/>
  <c r="S1683" i="1"/>
  <c r="S1703" i="1"/>
  <c r="S1721" i="1"/>
  <c r="S1738" i="1"/>
  <c r="S1755" i="1"/>
  <c r="S1771" i="1"/>
  <c r="S31" i="1"/>
  <c r="S25" i="1"/>
  <c r="S71" i="1"/>
  <c r="S116" i="1"/>
  <c r="S165" i="1"/>
  <c r="S210" i="1"/>
  <c r="S245" i="1"/>
  <c r="S304" i="1"/>
  <c r="S339" i="1"/>
  <c r="S384" i="1"/>
  <c r="S433" i="1"/>
  <c r="S473" i="1"/>
  <c r="S518" i="1"/>
  <c r="S567" i="1"/>
  <c r="S612" i="1"/>
  <c r="S657" i="1"/>
  <c r="S706" i="1"/>
  <c r="S751" i="1"/>
  <c r="S791" i="1"/>
  <c r="S838" i="1"/>
  <c r="S880" i="1"/>
  <c r="S918" i="1"/>
  <c r="S964" i="1"/>
  <c r="S1006" i="1"/>
  <c r="S1039" i="1"/>
  <c r="S1090" i="1"/>
  <c r="S1121" i="1"/>
  <c r="S1157" i="1"/>
  <c r="S1198" i="1"/>
  <c r="S1227" i="1"/>
  <c r="S1253" i="1"/>
  <c r="S1287" i="1"/>
  <c r="S1317" i="1"/>
  <c r="S1344" i="1"/>
  <c r="S1375" i="1"/>
  <c r="S1399" i="1"/>
  <c r="S1421" i="1"/>
  <c r="S1449" i="1"/>
  <c r="S1471" i="1"/>
  <c r="S1495" i="1"/>
  <c r="S1521" i="1"/>
  <c r="S1545" i="1"/>
  <c r="S1567" i="1"/>
  <c r="S1595" i="1"/>
  <c r="S1617" i="1"/>
  <c r="S1641" i="1"/>
  <c r="S1667" i="1"/>
  <c r="S1691" i="1"/>
  <c r="S1713" i="1"/>
  <c r="S1740" i="1"/>
  <c r="S1761" i="1"/>
  <c r="S1781" i="1"/>
  <c r="S1803" i="1"/>
  <c r="R40" i="1"/>
  <c r="R59" i="1"/>
  <c r="R78" i="1"/>
  <c r="R100" i="1"/>
  <c r="R119" i="1"/>
  <c r="R138" i="1"/>
  <c r="R157" i="1"/>
  <c r="R179" i="1"/>
  <c r="R198" i="1"/>
  <c r="R217" i="1"/>
  <c r="R236" i="1"/>
  <c r="R258" i="1"/>
  <c r="R276" i="1"/>
  <c r="R294" i="1"/>
  <c r="R312" i="1"/>
  <c r="R330" i="1"/>
  <c r="R348" i="1"/>
  <c r="R365" i="1"/>
  <c r="R382" i="1"/>
  <c r="R399" i="1"/>
  <c r="R417" i="1"/>
  <c r="R434" i="1"/>
  <c r="R451" i="1"/>
  <c r="R468" i="1"/>
  <c r="R485" i="1"/>
  <c r="R502" i="1"/>
  <c r="R519" i="1"/>
  <c r="R536" i="1"/>
  <c r="R553" i="1"/>
  <c r="R570" i="1"/>
  <c r="R587" i="1"/>
  <c r="R603" i="1"/>
  <c r="R619" i="1"/>
  <c r="R635" i="1"/>
  <c r="R651" i="1"/>
  <c r="R667" i="1"/>
  <c r="R683" i="1"/>
  <c r="R699" i="1"/>
  <c r="R715" i="1"/>
  <c r="R731" i="1"/>
  <c r="R747" i="1"/>
  <c r="R763" i="1"/>
  <c r="R779" i="1"/>
  <c r="R795" i="1"/>
  <c r="R811" i="1"/>
  <c r="R827" i="1"/>
  <c r="R843" i="1"/>
  <c r="R859" i="1"/>
  <c r="R875" i="1"/>
  <c r="R891" i="1"/>
  <c r="R907" i="1"/>
  <c r="R923" i="1"/>
  <c r="R939" i="1"/>
  <c r="R955" i="1"/>
  <c r="R971" i="1"/>
  <c r="R987" i="1"/>
  <c r="R1003" i="1"/>
  <c r="R1019" i="1"/>
  <c r="R1035" i="1"/>
  <c r="R1051" i="1"/>
  <c r="R1067" i="1"/>
  <c r="R1083" i="1"/>
  <c r="R1099" i="1"/>
  <c r="R1115" i="1"/>
  <c r="R1131" i="1"/>
  <c r="R1147" i="1"/>
  <c r="R1163" i="1"/>
  <c r="R1179" i="1"/>
  <c r="R1195" i="1"/>
  <c r="R1211" i="1"/>
  <c r="R1227" i="1"/>
  <c r="R1243" i="1"/>
  <c r="R1259" i="1"/>
  <c r="R1275" i="1"/>
  <c r="R1291" i="1"/>
  <c r="R1307" i="1"/>
  <c r="R1323" i="1"/>
  <c r="R1339" i="1"/>
  <c r="R1355" i="1"/>
  <c r="R1371" i="1"/>
  <c r="R1387" i="1"/>
  <c r="R1403" i="1"/>
  <c r="R1419" i="1"/>
  <c r="R1435" i="1"/>
  <c r="R1451" i="1"/>
  <c r="R1467" i="1"/>
  <c r="R1483" i="1"/>
  <c r="R1499" i="1"/>
  <c r="R1515" i="1"/>
  <c r="R1531" i="1"/>
  <c r="R1547" i="1"/>
  <c r="R1563" i="1"/>
  <c r="R1579" i="1"/>
  <c r="R1595" i="1"/>
  <c r="R1611" i="1"/>
  <c r="R1627" i="1"/>
  <c r="R1643" i="1"/>
  <c r="R1659" i="1"/>
  <c r="R1675" i="1"/>
  <c r="R1691" i="1"/>
  <c r="R1707" i="1"/>
  <c r="R1723" i="1"/>
  <c r="R1739" i="1"/>
  <c r="R1755" i="1"/>
  <c r="R1771" i="1"/>
  <c r="R1787" i="1"/>
  <c r="R1803" i="1"/>
  <c r="S32" i="1"/>
  <c r="S72" i="1"/>
  <c r="S117" i="1"/>
  <c r="S166" i="1"/>
  <c r="S211" i="1"/>
  <c r="S256" i="1"/>
  <c r="S305" i="1"/>
  <c r="S345" i="1"/>
  <c r="S385" i="1"/>
  <c r="S439" i="1"/>
  <c r="S479" i="1"/>
  <c r="S519" i="1"/>
  <c r="S568" i="1"/>
  <c r="S613" i="1"/>
  <c r="S658" i="1"/>
  <c r="S707" i="1"/>
  <c r="S752" i="1"/>
  <c r="S792" i="1"/>
  <c r="S839" i="1"/>
  <c r="S881" i="1"/>
  <c r="S919" i="1"/>
  <c r="S965" i="1"/>
  <c r="S1007" i="1"/>
  <c r="S1040" i="1"/>
  <c r="S1091" i="1"/>
  <c r="S1122" i="1"/>
  <c r="S1158" i="1"/>
  <c r="S1199" i="1"/>
  <c r="S1228" i="1"/>
  <c r="S1256" i="1"/>
  <c r="S1288" i="1"/>
  <c r="S1318" i="1"/>
  <c r="S1345" i="1"/>
  <c r="S1376" i="1"/>
  <c r="S1400" i="1"/>
  <c r="S1422" i="1"/>
  <c r="S1450" i="1"/>
  <c r="S1472" i="1"/>
  <c r="S1496" i="1"/>
  <c r="S1522" i="1"/>
  <c r="S1546" i="1"/>
  <c r="S1568" i="1"/>
  <c r="S1596" i="1"/>
  <c r="S1618" i="1"/>
  <c r="S1642" i="1"/>
  <c r="S1670" i="1"/>
  <c r="S1692" i="1"/>
  <c r="S1714" i="1"/>
  <c r="S1741" i="1"/>
  <c r="S1762" i="1"/>
  <c r="S1782" i="1"/>
  <c r="S1804" i="1"/>
  <c r="R22" i="1"/>
  <c r="R41" i="1"/>
  <c r="R60" i="1"/>
  <c r="R82" i="1"/>
  <c r="R101" i="1"/>
  <c r="R120" i="1"/>
  <c r="R139" i="1"/>
  <c r="R158" i="1"/>
  <c r="R180" i="1"/>
  <c r="R199" i="1"/>
  <c r="R218" i="1"/>
  <c r="R237" i="1"/>
  <c r="R259" i="1"/>
  <c r="R277" i="1"/>
  <c r="R295" i="1"/>
  <c r="R313" i="1"/>
  <c r="R331" i="1"/>
  <c r="R349" i="1"/>
  <c r="R366" i="1"/>
  <c r="R383" i="1"/>
  <c r="R401" i="1"/>
  <c r="R418" i="1"/>
  <c r="R435" i="1"/>
  <c r="R452" i="1"/>
  <c r="R469" i="1"/>
  <c r="R486" i="1"/>
  <c r="R503" i="1"/>
  <c r="R520" i="1"/>
  <c r="R537" i="1"/>
  <c r="R554" i="1"/>
  <c r="R571" i="1"/>
  <c r="R588" i="1"/>
  <c r="R604" i="1"/>
  <c r="R620" i="1"/>
  <c r="R636" i="1"/>
  <c r="R652" i="1"/>
  <c r="R668" i="1"/>
  <c r="R684" i="1"/>
  <c r="R700" i="1"/>
  <c r="R716" i="1"/>
  <c r="R732" i="1"/>
  <c r="R748" i="1"/>
  <c r="R764" i="1"/>
  <c r="R780" i="1"/>
  <c r="R796" i="1"/>
  <c r="R812" i="1"/>
  <c r="R828" i="1"/>
  <c r="R844" i="1"/>
  <c r="R860" i="1"/>
  <c r="R876" i="1"/>
  <c r="R892" i="1"/>
  <c r="R908" i="1"/>
  <c r="R924" i="1"/>
  <c r="R940" i="1"/>
  <c r="R956" i="1"/>
  <c r="R972" i="1"/>
  <c r="R988" i="1"/>
  <c r="R1004" i="1"/>
  <c r="R1020" i="1"/>
  <c r="R1036" i="1"/>
  <c r="R1052" i="1"/>
  <c r="R1068" i="1"/>
  <c r="R1084" i="1"/>
  <c r="R1100" i="1"/>
  <c r="R1116" i="1"/>
  <c r="R1132" i="1"/>
  <c r="R1148" i="1"/>
  <c r="R1164" i="1"/>
  <c r="R1180" i="1"/>
  <c r="R1196" i="1"/>
  <c r="R1212" i="1"/>
  <c r="R1228" i="1"/>
  <c r="R1244" i="1"/>
  <c r="R1260" i="1"/>
  <c r="R1276" i="1"/>
  <c r="R1292" i="1"/>
  <c r="R1308" i="1"/>
  <c r="R1324" i="1"/>
  <c r="R1340" i="1"/>
  <c r="R1356" i="1"/>
  <c r="R1372" i="1"/>
  <c r="R1388" i="1"/>
  <c r="R1404" i="1"/>
  <c r="R1420" i="1"/>
  <c r="S33" i="1"/>
  <c r="S73" i="1"/>
  <c r="S118" i="1"/>
  <c r="S167" i="1"/>
  <c r="S212" i="1"/>
  <c r="S257" i="1"/>
  <c r="S306" i="1"/>
  <c r="S351" i="1"/>
  <c r="S386" i="1"/>
  <c r="S440" i="1"/>
  <c r="S480" i="1"/>
  <c r="S520" i="1"/>
  <c r="S569" i="1"/>
  <c r="S614" i="1"/>
  <c r="S659" i="1"/>
  <c r="S708" i="1"/>
  <c r="S753" i="1"/>
  <c r="S793" i="1"/>
  <c r="S840" i="1"/>
  <c r="S882" i="1"/>
  <c r="S920" i="1"/>
  <c r="S966" i="1"/>
  <c r="S1008" i="1"/>
  <c r="S1046" i="1"/>
  <c r="S1092" i="1"/>
  <c r="S1128" i="1"/>
  <c r="S1159" i="1"/>
  <c r="S1202" i="1"/>
  <c r="S1230" i="1"/>
  <c r="S1257" i="1"/>
  <c r="S1289" i="1"/>
  <c r="S1319" i="1"/>
  <c r="S1348" i="1"/>
  <c r="S1377" i="1"/>
  <c r="S1401" i="1"/>
  <c r="S1423" i="1"/>
  <c r="S1451" i="1"/>
  <c r="S1473" i="1"/>
  <c r="S1497" i="1"/>
  <c r="S1523" i="1"/>
  <c r="S1547" i="1"/>
  <c r="S1569" i="1"/>
  <c r="S1597" i="1"/>
  <c r="S1619" i="1"/>
  <c r="S1643" i="1"/>
  <c r="S1671" i="1"/>
  <c r="S1693" i="1"/>
  <c r="S1715" i="1"/>
  <c r="S1742" i="1"/>
  <c r="S1763" i="1"/>
  <c r="S1783" i="1"/>
  <c r="S1805" i="1"/>
  <c r="R23" i="1"/>
  <c r="R42" i="1"/>
  <c r="R61" i="1"/>
  <c r="R83" i="1"/>
  <c r="R102" i="1"/>
  <c r="R121" i="1"/>
  <c r="R140" i="1"/>
  <c r="R162" i="1"/>
  <c r="R181" i="1"/>
  <c r="R200" i="1"/>
  <c r="R219" i="1"/>
  <c r="R238" i="1"/>
  <c r="R260" i="1"/>
  <c r="R278" i="1"/>
  <c r="R296" i="1"/>
  <c r="R314" i="1"/>
  <c r="R332" i="1"/>
  <c r="R350" i="1"/>
  <c r="R367" i="1"/>
  <c r="R385" i="1"/>
  <c r="R402" i="1"/>
  <c r="R419" i="1"/>
  <c r="R436" i="1"/>
  <c r="R453" i="1"/>
  <c r="R470" i="1"/>
  <c r="R487" i="1"/>
  <c r="R504" i="1"/>
  <c r="R521" i="1"/>
  <c r="R538" i="1"/>
  <c r="R555" i="1"/>
  <c r="R572" i="1"/>
  <c r="R589" i="1"/>
  <c r="R605" i="1"/>
  <c r="R621" i="1"/>
  <c r="R637" i="1"/>
  <c r="R653" i="1"/>
  <c r="R669" i="1"/>
  <c r="R685" i="1"/>
  <c r="R701" i="1"/>
  <c r="R717" i="1"/>
  <c r="R733" i="1"/>
  <c r="R749" i="1"/>
  <c r="R765" i="1"/>
  <c r="R781" i="1"/>
  <c r="R797" i="1"/>
  <c r="R813" i="1"/>
  <c r="R829" i="1"/>
  <c r="R845" i="1"/>
  <c r="R861" i="1"/>
  <c r="R877" i="1"/>
  <c r="R893" i="1"/>
  <c r="R909" i="1"/>
  <c r="R925" i="1"/>
  <c r="R941" i="1"/>
  <c r="R957" i="1"/>
  <c r="R973" i="1"/>
  <c r="R989" i="1"/>
  <c r="R1005" i="1"/>
  <c r="R1021" i="1"/>
  <c r="R1037" i="1"/>
  <c r="R1053" i="1"/>
  <c r="R1069" i="1"/>
  <c r="R1085" i="1"/>
  <c r="R1101" i="1"/>
  <c r="R1117" i="1"/>
  <c r="R1133" i="1"/>
  <c r="R1149" i="1"/>
  <c r="R1165" i="1"/>
  <c r="R1181" i="1"/>
  <c r="R1197" i="1"/>
  <c r="R1213" i="1"/>
  <c r="R1229" i="1"/>
  <c r="R1245" i="1"/>
  <c r="R1261" i="1"/>
  <c r="R1277" i="1"/>
  <c r="R1293" i="1"/>
  <c r="R1309" i="1"/>
  <c r="R1325" i="1"/>
  <c r="R1341" i="1"/>
  <c r="R1357" i="1"/>
  <c r="R1373" i="1"/>
  <c r="R1389" i="1"/>
  <c r="R1405" i="1"/>
  <c r="R1421" i="1"/>
  <c r="R1437" i="1"/>
  <c r="R1453" i="1"/>
  <c r="R1469" i="1"/>
  <c r="R1485" i="1"/>
  <c r="R1501" i="1"/>
  <c r="R1517" i="1"/>
  <c r="R1533" i="1"/>
  <c r="R1549" i="1"/>
  <c r="R1565" i="1"/>
  <c r="R1581" i="1"/>
  <c r="R1597" i="1"/>
  <c r="R1613" i="1"/>
  <c r="R1629" i="1"/>
  <c r="R1645" i="1"/>
  <c r="R1661" i="1"/>
  <c r="R1677" i="1"/>
  <c r="R1693" i="1"/>
  <c r="R1709" i="1"/>
  <c r="R1725" i="1"/>
  <c r="R1741" i="1"/>
  <c r="R1757" i="1"/>
  <c r="R1773" i="1"/>
  <c r="R1789" i="1"/>
  <c r="R1805" i="1"/>
  <c r="S34" i="1"/>
  <c r="S79" i="1"/>
  <c r="S128" i="1"/>
  <c r="S168" i="1"/>
  <c r="S213" i="1"/>
  <c r="S262" i="1"/>
  <c r="S307" i="1"/>
  <c r="S352" i="1"/>
  <c r="S401" i="1"/>
  <c r="S441" i="1"/>
  <c r="S486" i="1"/>
  <c r="S535" i="1"/>
  <c r="S580" i="1"/>
  <c r="S615" i="1"/>
  <c r="S674" i="1"/>
  <c r="S709" i="1"/>
  <c r="S754" i="1"/>
  <c r="S803" i="1"/>
  <c r="S841" i="1"/>
  <c r="S883" i="1"/>
  <c r="S929" i="1"/>
  <c r="S967" i="1"/>
  <c r="S1009" i="1"/>
  <c r="S1055" i="1"/>
  <c r="S1093" i="1"/>
  <c r="S1129" i="1"/>
  <c r="S1172" i="1"/>
  <c r="S1203" i="1"/>
  <c r="S1231" i="1"/>
  <c r="S1265" i="1"/>
  <c r="S1294" i="1"/>
  <c r="S1320" i="1"/>
  <c r="S1355" i="1"/>
  <c r="S1378" i="1"/>
  <c r="S1402" i="1"/>
  <c r="S1430" i="1"/>
  <c r="S1452" i="1"/>
  <c r="S1474" i="1"/>
  <c r="S1502" i="1"/>
  <c r="S1526" i="1"/>
  <c r="S1548" i="1"/>
  <c r="S1576" i="1"/>
  <c r="S1598" i="1"/>
  <c r="S1622" i="1"/>
  <c r="S1648" i="1"/>
  <c r="S1672" i="1"/>
  <c r="S1694" i="1"/>
  <c r="S1722" i="1"/>
  <c r="S1743" i="1"/>
  <c r="S1764" i="1"/>
  <c r="S1787" i="1"/>
  <c r="S1806" i="1"/>
  <c r="R24" i="1"/>
  <c r="R43" i="1"/>
  <c r="R62" i="1"/>
  <c r="R84" i="1"/>
  <c r="R103" i="1"/>
  <c r="R122" i="1"/>
  <c r="R141" i="1"/>
  <c r="R163" i="1"/>
  <c r="R182" i="1"/>
  <c r="R201" i="1"/>
  <c r="R220" i="1"/>
  <c r="R242" i="1"/>
  <c r="R261" i="1"/>
  <c r="R279" i="1"/>
  <c r="R297" i="1"/>
  <c r="R315" i="1"/>
  <c r="R333" i="1"/>
  <c r="R351" i="1"/>
  <c r="R369" i="1"/>
  <c r="R386" i="1"/>
  <c r="R403" i="1"/>
  <c r="R420" i="1"/>
  <c r="R437" i="1"/>
  <c r="R454" i="1"/>
  <c r="R471" i="1"/>
  <c r="R488" i="1"/>
  <c r="R505" i="1"/>
  <c r="R522" i="1"/>
  <c r="R539" i="1"/>
  <c r="R556" i="1"/>
  <c r="R573" i="1"/>
  <c r="R590" i="1"/>
  <c r="R606" i="1"/>
  <c r="R622" i="1"/>
  <c r="R638" i="1"/>
  <c r="R654" i="1"/>
  <c r="R670" i="1"/>
  <c r="R686" i="1"/>
  <c r="R702" i="1"/>
  <c r="R718" i="1"/>
  <c r="R734" i="1"/>
  <c r="R750" i="1"/>
  <c r="R766" i="1"/>
  <c r="R782" i="1"/>
  <c r="R798" i="1"/>
  <c r="R814" i="1"/>
  <c r="R830" i="1"/>
  <c r="R846" i="1"/>
  <c r="R862" i="1"/>
  <c r="R878" i="1"/>
  <c r="R894" i="1"/>
  <c r="R910" i="1"/>
  <c r="R926" i="1"/>
  <c r="R942" i="1"/>
  <c r="R958" i="1"/>
  <c r="R974" i="1"/>
  <c r="R990" i="1"/>
  <c r="R1006" i="1"/>
  <c r="R1022" i="1"/>
  <c r="R1038" i="1"/>
  <c r="R1054" i="1"/>
  <c r="R1070" i="1"/>
  <c r="R1086" i="1"/>
  <c r="R1102" i="1"/>
  <c r="R1118" i="1"/>
  <c r="R1134" i="1"/>
  <c r="R1150" i="1"/>
  <c r="R1166" i="1"/>
  <c r="R1182" i="1"/>
  <c r="R1198" i="1"/>
  <c r="R1214" i="1"/>
  <c r="R1230" i="1"/>
  <c r="R1246" i="1"/>
  <c r="R1262" i="1"/>
  <c r="R1278" i="1"/>
  <c r="R1294" i="1"/>
  <c r="R1310" i="1"/>
  <c r="R1326" i="1"/>
  <c r="R1342" i="1"/>
  <c r="R1358" i="1"/>
  <c r="R1374" i="1"/>
  <c r="R1390" i="1"/>
  <c r="R1406" i="1"/>
  <c r="R1422" i="1"/>
  <c r="R1438" i="1"/>
  <c r="R1454" i="1"/>
  <c r="R1470" i="1"/>
  <c r="R1486" i="1"/>
  <c r="R1502" i="1"/>
  <c r="R1518" i="1"/>
  <c r="R1534" i="1"/>
  <c r="R1550" i="1"/>
  <c r="R1566" i="1"/>
  <c r="R1582" i="1"/>
  <c r="R1598" i="1"/>
  <c r="R1614" i="1"/>
  <c r="R1630" i="1"/>
  <c r="R1646" i="1"/>
  <c r="R1662" i="1"/>
  <c r="R1678" i="1"/>
  <c r="R1694" i="1"/>
  <c r="R1710" i="1"/>
  <c r="R1726" i="1"/>
  <c r="R1742" i="1"/>
  <c r="R1758" i="1"/>
  <c r="R1774" i="1"/>
  <c r="R1790" i="1"/>
  <c r="R1806" i="1"/>
  <c r="S36" i="1"/>
  <c r="S81" i="1"/>
  <c r="S130" i="1"/>
  <c r="S175" i="1"/>
  <c r="S215" i="1"/>
  <c r="S264" i="1"/>
  <c r="S309" i="1"/>
  <c r="S354" i="1"/>
  <c r="S403" i="1"/>
  <c r="S448" i="1"/>
  <c r="S488" i="1"/>
  <c r="S537" i="1"/>
  <c r="S582" i="1"/>
  <c r="S47" i="1"/>
  <c r="S82" i="1"/>
  <c r="S136" i="1"/>
  <c r="S176" i="1"/>
  <c r="S216" i="1"/>
  <c r="S265" i="1"/>
  <c r="S310" i="1"/>
  <c r="S355" i="1"/>
  <c r="S404" i="1"/>
  <c r="S449" i="1"/>
  <c r="S489" i="1"/>
  <c r="S543" i="1"/>
  <c r="S583" i="1"/>
  <c r="S628" i="1"/>
  <c r="S677" i="1"/>
  <c r="S722" i="1"/>
  <c r="S757" i="1"/>
  <c r="S815" i="1"/>
  <c r="S848" i="1"/>
  <c r="S886" i="1"/>
  <c r="S932" i="1"/>
  <c r="S974" i="1"/>
  <c r="S1012" i="1"/>
  <c r="S1058" i="1"/>
  <c r="S1096" i="1"/>
  <c r="S1135" i="1"/>
  <c r="S1175" i="1"/>
  <c r="S1207" i="1"/>
  <c r="S1234" i="1"/>
  <c r="S1268" i="1"/>
  <c r="S1298" i="1"/>
  <c r="S1324" i="1"/>
  <c r="S1359" i="1"/>
  <c r="S1383" i="1"/>
  <c r="S1405" i="1"/>
  <c r="S1433" i="1"/>
  <c r="S1455" i="1"/>
  <c r="S1479" i="1"/>
  <c r="S1505" i="1"/>
  <c r="S1529" i="1"/>
  <c r="S1551" i="1"/>
  <c r="S1579" i="1"/>
  <c r="S1601" i="1"/>
  <c r="S1625" i="1"/>
  <c r="S1651" i="1"/>
  <c r="S1675" i="1"/>
  <c r="S1697" i="1"/>
  <c r="S1725" i="1"/>
  <c r="S1746" i="1"/>
  <c r="S1767" i="1"/>
  <c r="S1790" i="1"/>
  <c r="S1809" i="1"/>
  <c r="R27" i="1"/>
  <c r="R46" i="1"/>
  <c r="R68" i="1"/>
  <c r="R87" i="1"/>
  <c r="R106" i="1"/>
  <c r="R125" i="1"/>
  <c r="R147" i="1"/>
  <c r="R166" i="1"/>
  <c r="R185" i="1"/>
  <c r="R204" i="1"/>
  <c r="R226" i="1"/>
  <c r="R245" i="1"/>
  <c r="R264" i="1"/>
  <c r="R282" i="1"/>
  <c r="R300" i="1"/>
  <c r="R318" i="1"/>
  <c r="R338" i="1"/>
  <c r="R355" i="1"/>
  <c r="R372" i="1"/>
  <c r="R389" i="1"/>
  <c r="R406" i="1"/>
  <c r="R423" i="1"/>
  <c r="R440" i="1"/>
  <c r="R457" i="1"/>
  <c r="R474" i="1"/>
  <c r="R491" i="1"/>
  <c r="R508" i="1"/>
  <c r="R525" i="1"/>
  <c r="R542" i="1"/>
  <c r="R559" i="1"/>
  <c r="R577" i="1"/>
  <c r="R593" i="1"/>
  <c r="R609" i="1"/>
  <c r="S35" i="1"/>
  <c r="S102" i="1"/>
  <c r="S183" i="1"/>
  <c r="S243" i="1"/>
  <c r="S324" i="1"/>
  <c r="S402" i="1"/>
  <c r="S469" i="1"/>
  <c r="S545" i="1"/>
  <c r="S610" i="1"/>
  <c r="S679" i="1"/>
  <c r="S743" i="1"/>
  <c r="S816" i="1"/>
  <c r="S867" i="1"/>
  <c r="S931" i="1"/>
  <c r="S992" i="1"/>
  <c r="S1056" i="1"/>
  <c r="S1103" i="1"/>
  <c r="S1156" i="1"/>
  <c r="S1211" i="1"/>
  <c r="S1251" i="1"/>
  <c r="S1300" i="1"/>
  <c r="S1340" i="1"/>
  <c r="S1384" i="1"/>
  <c r="S1417" i="1"/>
  <c r="S1454" i="1"/>
  <c r="S1488" i="1"/>
  <c r="S1527" i="1"/>
  <c r="S1561" i="1"/>
  <c r="S1594" i="1"/>
  <c r="S1632" i="1"/>
  <c r="S1661" i="1"/>
  <c r="S1705" i="1"/>
  <c r="S1733" i="1"/>
  <c r="S1772" i="1"/>
  <c r="S1796" i="1"/>
  <c r="R26" i="1"/>
  <c r="R54" i="1"/>
  <c r="R85" i="1"/>
  <c r="R110" i="1"/>
  <c r="R137" i="1"/>
  <c r="R169" i="1"/>
  <c r="R196" i="1"/>
  <c r="R228" i="1"/>
  <c r="R252" i="1"/>
  <c r="R283" i="1"/>
  <c r="R308" i="1"/>
  <c r="R337" i="1"/>
  <c r="R360" i="1"/>
  <c r="R387" i="1"/>
  <c r="R410" i="1"/>
  <c r="R433" i="1"/>
  <c r="R460" i="1"/>
  <c r="R483" i="1"/>
  <c r="R510" i="1"/>
  <c r="R533" i="1"/>
  <c r="R561" i="1"/>
  <c r="R583" i="1"/>
  <c r="R608" i="1"/>
  <c r="R629" i="1"/>
  <c r="R649" i="1"/>
  <c r="R673" i="1"/>
  <c r="R693" i="1"/>
  <c r="R713" i="1"/>
  <c r="R737" i="1"/>
  <c r="R757" i="1"/>
  <c r="R777" i="1"/>
  <c r="R801" i="1"/>
  <c r="R821" i="1"/>
  <c r="R841" i="1"/>
  <c r="R865" i="1"/>
  <c r="R885" i="1"/>
  <c r="R905" i="1"/>
  <c r="R929" i="1"/>
  <c r="R949" i="1"/>
  <c r="R969" i="1"/>
  <c r="R993" i="1"/>
  <c r="R1013" i="1"/>
  <c r="R1033" i="1"/>
  <c r="R1057" i="1"/>
  <c r="R1077" i="1"/>
  <c r="R1097" i="1"/>
  <c r="R1121" i="1"/>
  <c r="R1141" i="1"/>
  <c r="R1161" i="1"/>
  <c r="R1185" i="1"/>
  <c r="R1205" i="1"/>
  <c r="R1225" i="1"/>
  <c r="R1249" i="1"/>
  <c r="R1269" i="1"/>
  <c r="R1289" i="1"/>
  <c r="R1313" i="1"/>
  <c r="R1333" i="1"/>
  <c r="R1353" i="1"/>
  <c r="R1377" i="1"/>
  <c r="R1397" i="1"/>
  <c r="R1417" i="1"/>
  <c r="R1440" i="1"/>
  <c r="R1459" i="1"/>
  <c r="R1478" i="1"/>
  <c r="R1497" i="1"/>
  <c r="R1519" i="1"/>
  <c r="R1538" i="1"/>
  <c r="R1557" i="1"/>
  <c r="R1576" i="1"/>
  <c r="R1596" i="1"/>
  <c r="R1617" i="1"/>
  <c r="R1636" i="1"/>
  <c r="R1655" i="1"/>
  <c r="R1674" i="1"/>
  <c r="R1696" i="1"/>
  <c r="R1715" i="1"/>
  <c r="R1734" i="1"/>
  <c r="R1753" i="1"/>
  <c r="R1775" i="1"/>
  <c r="R1794" i="1"/>
  <c r="S48" i="1"/>
  <c r="S103" i="1"/>
  <c r="S184" i="1"/>
  <c r="S244" i="1"/>
  <c r="S329" i="1"/>
  <c r="S405" i="1"/>
  <c r="S470" i="1"/>
  <c r="S546" i="1"/>
  <c r="S611" i="1"/>
  <c r="S680" i="1"/>
  <c r="S744" i="1"/>
  <c r="S817" i="1"/>
  <c r="S868" i="1"/>
  <c r="S942" i="1"/>
  <c r="S993" i="1"/>
  <c r="S1057" i="1"/>
  <c r="S1113" i="1"/>
  <c r="S1173" i="1"/>
  <c r="S1212" i="1"/>
  <c r="S1252" i="1"/>
  <c r="S1301" i="1"/>
  <c r="S1342" i="1"/>
  <c r="S1385" i="1"/>
  <c r="S1418" i="1"/>
  <c r="S1456" i="1"/>
  <c r="S1489" i="1"/>
  <c r="S1528" i="1"/>
  <c r="S1562" i="1"/>
  <c r="S1599" i="1"/>
  <c r="S1633" i="1"/>
  <c r="S1666" i="1"/>
  <c r="S1706" i="1"/>
  <c r="S1734" i="1"/>
  <c r="S1773" i="1"/>
  <c r="S1797" i="1"/>
  <c r="R28" i="1"/>
  <c r="R55" i="1"/>
  <c r="R86" i="1"/>
  <c r="R114" i="1"/>
  <c r="R142" i="1"/>
  <c r="R170" i="1"/>
  <c r="R197" i="1"/>
  <c r="R229" i="1"/>
  <c r="R253" i="1"/>
  <c r="R284" i="1"/>
  <c r="S49" i="1"/>
  <c r="S104" i="1"/>
  <c r="S185" i="1"/>
  <c r="S263" i="1"/>
  <c r="S50" i="1"/>
  <c r="S115" i="1"/>
  <c r="S195" i="1"/>
  <c r="S271" i="1"/>
  <c r="S336" i="1"/>
  <c r="S407" i="1"/>
  <c r="S472" i="1"/>
  <c r="S548" i="1"/>
  <c r="S627" i="1"/>
  <c r="S687" i="1"/>
  <c r="S755" i="1"/>
  <c r="S819" i="1"/>
  <c r="S879" i="1"/>
  <c r="S944" i="1"/>
  <c r="S995" i="1"/>
  <c r="S1060" i="1"/>
  <c r="S1118" i="1"/>
  <c r="S1176" i="1"/>
  <c r="S1221" i="1"/>
  <c r="S1267" i="1"/>
  <c r="S1308" i="1"/>
  <c r="S1356" i="1"/>
  <c r="S1387" i="1"/>
  <c r="S1420" i="1"/>
  <c r="S1458" i="1"/>
  <c r="S1491" i="1"/>
  <c r="S1531" i="1"/>
  <c r="S1564" i="1"/>
  <c r="S1602" i="1"/>
  <c r="S1635" i="1"/>
  <c r="S1674" i="1"/>
  <c r="S1708" i="1"/>
  <c r="S1744" i="1"/>
  <c r="S1775" i="1"/>
  <c r="S1799" i="1"/>
  <c r="R30" i="1"/>
  <c r="R57" i="1"/>
  <c r="R89" i="1"/>
  <c r="R116" i="1"/>
  <c r="R148" i="1"/>
  <c r="R172" i="1"/>
  <c r="R203" i="1"/>
  <c r="R231" i="1"/>
  <c r="R262" i="1"/>
  <c r="R286" i="1"/>
  <c r="R311" i="1"/>
  <c r="R341" i="1"/>
  <c r="R363" i="1"/>
  <c r="R391" i="1"/>
  <c r="R413" i="1"/>
  <c r="R441" i="1"/>
  <c r="R463" i="1"/>
  <c r="R490" i="1"/>
  <c r="R514" i="1"/>
  <c r="R540" i="1"/>
  <c r="R564" i="1"/>
  <c r="R586" i="1"/>
  <c r="R612" i="1"/>
  <c r="R632" i="1"/>
  <c r="R656" i="1"/>
  <c r="R676" i="1"/>
  <c r="R696" i="1"/>
  <c r="R720" i="1"/>
  <c r="R740" i="1"/>
  <c r="R760" i="1"/>
  <c r="R784" i="1"/>
  <c r="R804" i="1"/>
  <c r="R824" i="1"/>
  <c r="R848" i="1"/>
  <c r="R868" i="1"/>
  <c r="R888" i="1"/>
  <c r="R912" i="1"/>
  <c r="R932" i="1"/>
  <c r="R952" i="1"/>
  <c r="R976" i="1"/>
  <c r="R996" i="1"/>
  <c r="R1016" i="1"/>
  <c r="R1040" i="1"/>
  <c r="R1060" i="1"/>
  <c r="R1080" i="1"/>
  <c r="S51" i="1"/>
  <c r="S129" i="1"/>
  <c r="S196" i="1"/>
  <c r="S277" i="1"/>
  <c r="S337" i="1"/>
  <c r="S418" i="1"/>
  <c r="S487" i="1"/>
  <c r="S559" i="1"/>
  <c r="S633" i="1"/>
  <c r="S688" i="1"/>
  <c r="S756" i="1"/>
  <c r="S820" i="1"/>
  <c r="S884" i="1"/>
  <c r="S945" i="1"/>
  <c r="S996" i="1"/>
  <c r="S1070" i="1"/>
  <c r="S1119" i="1"/>
  <c r="S1177" i="1"/>
  <c r="S1223" i="1"/>
  <c r="S1269" i="1"/>
  <c r="S1312" i="1"/>
  <c r="S1358" i="1"/>
  <c r="S1392" i="1"/>
  <c r="S1431" i="1"/>
  <c r="S1459" i="1"/>
  <c r="S1494" i="1"/>
  <c r="S1532" i="1"/>
  <c r="S1565" i="1"/>
  <c r="S1603" i="1"/>
  <c r="S1638" i="1"/>
  <c r="S1676" i="1"/>
  <c r="S1709" i="1"/>
  <c r="S1745" i="1"/>
  <c r="S1776" i="1"/>
  <c r="S1807" i="1"/>
  <c r="R34" i="1"/>
  <c r="R58" i="1"/>
  <c r="R90" i="1"/>
  <c r="R117" i="1"/>
  <c r="R149" i="1"/>
  <c r="R173" i="1"/>
  <c r="R205" i="1"/>
  <c r="R232" i="1"/>
  <c r="R263" i="1"/>
  <c r="R289" i="1"/>
  <c r="R316" i="1"/>
  <c r="R342" i="1"/>
  <c r="R364" i="1"/>
  <c r="R392" i="1"/>
  <c r="R414" i="1"/>
  <c r="R442" i="1"/>
  <c r="R465" i="1"/>
  <c r="R492" i="1"/>
  <c r="R515" i="1"/>
  <c r="R541" i="1"/>
  <c r="R565" i="1"/>
  <c r="R591" i="1"/>
  <c r="R613" i="1"/>
  <c r="R633" i="1"/>
  <c r="R657" i="1"/>
  <c r="R677" i="1"/>
  <c r="R697" i="1"/>
  <c r="R721" i="1"/>
  <c r="R741" i="1"/>
  <c r="R761" i="1"/>
  <c r="R785" i="1"/>
  <c r="R805" i="1"/>
  <c r="R825" i="1"/>
  <c r="R849" i="1"/>
  <c r="R869" i="1"/>
  <c r="R889" i="1"/>
  <c r="R913" i="1"/>
  <c r="R933" i="1"/>
  <c r="R953" i="1"/>
  <c r="R977" i="1"/>
  <c r="R997" i="1"/>
  <c r="R1017" i="1"/>
  <c r="R1041" i="1"/>
  <c r="R1061" i="1"/>
  <c r="R1081" i="1"/>
  <c r="R1105" i="1"/>
  <c r="R1125" i="1"/>
  <c r="R1145" i="1"/>
  <c r="R1169" i="1"/>
  <c r="R1189" i="1"/>
  <c r="S56" i="1"/>
  <c r="S147" i="1"/>
  <c r="S242" i="1"/>
  <c r="S371" i="1"/>
  <c r="S451" i="1"/>
  <c r="S547" i="1"/>
  <c r="S642" i="1"/>
  <c r="S725" i="1"/>
  <c r="S818" i="1"/>
  <c r="S902" i="1"/>
  <c r="S975" i="1"/>
  <c r="S1059" i="1"/>
  <c r="S1140" i="1"/>
  <c r="S1205" i="1"/>
  <c r="S1266" i="1"/>
  <c r="S1321" i="1"/>
  <c r="S1369" i="1"/>
  <c r="S1419" i="1"/>
  <c r="S1469" i="1"/>
  <c r="S1513" i="1"/>
  <c r="S1563" i="1"/>
  <c r="S1613" i="1"/>
  <c r="S1657" i="1"/>
  <c r="S1707" i="1"/>
  <c r="S1751" i="1"/>
  <c r="S1792" i="1"/>
  <c r="R29" i="1"/>
  <c r="R70" i="1"/>
  <c r="R105" i="1"/>
  <c r="R146" i="1"/>
  <c r="R184" i="1"/>
  <c r="R216" i="1"/>
  <c r="R254" i="1"/>
  <c r="R293" i="1"/>
  <c r="R326" i="1"/>
  <c r="R358" i="1"/>
  <c r="R390" i="1"/>
  <c r="R422" i="1"/>
  <c r="R449" i="1"/>
  <c r="R479" i="1"/>
  <c r="R511" i="1"/>
  <c r="R545" i="1"/>
  <c r="R574" i="1"/>
  <c r="R600" i="1"/>
  <c r="R628" i="1"/>
  <c r="R658" i="1"/>
  <c r="R681" i="1"/>
  <c r="R708" i="1"/>
  <c r="R735" i="1"/>
  <c r="R759" i="1"/>
  <c r="R788" i="1"/>
  <c r="R815" i="1"/>
  <c r="R838" i="1"/>
  <c r="R866" i="1"/>
  <c r="R895" i="1"/>
  <c r="R918" i="1"/>
  <c r="R945" i="1"/>
  <c r="R968" i="1"/>
  <c r="R998" i="1"/>
  <c r="R1025" i="1"/>
  <c r="R1048" i="1"/>
  <c r="R1075" i="1"/>
  <c r="R1103" i="1"/>
  <c r="R1126" i="1"/>
  <c r="R1152" i="1"/>
  <c r="R1174" i="1"/>
  <c r="R1200" i="1"/>
  <c r="R1221" i="1"/>
  <c r="R1242" i="1"/>
  <c r="R1267" i="1"/>
  <c r="R1288" i="1"/>
  <c r="R1314" i="1"/>
  <c r="R1335" i="1"/>
  <c r="R1360" i="1"/>
  <c r="R1381" i="1"/>
  <c r="R1402" i="1"/>
  <c r="R1427" i="1"/>
  <c r="R1447" i="1"/>
  <c r="R1468" i="1"/>
  <c r="R1490" i="1"/>
  <c r="R1510" i="1"/>
  <c r="R1530" i="1"/>
  <c r="R1553" i="1"/>
  <c r="R1573" i="1"/>
  <c r="R1593" i="1"/>
  <c r="R1616" i="1"/>
  <c r="R1637" i="1"/>
  <c r="R1657" i="1"/>
  <c r="R1680" i="1"/>
  <c r="R1700" i="1"/>
  <c r="R1720" i="1"/>
  <c r="R1743" i="1"/>
  <c r="R1763" i="1"/>
  <c r="R1783" i="1"/>
  <c r="R1804" i="1"/>
  <c r="S57" i="1"/>
  <c r="S148" i="1"/>
  <c r="S278" i="1"/>
  <c r="S372" i="1"/>
  <c r="S452" i="1"/>
  <c r="S560" i="1"/>
  <c r="S648" i="1"/>
  <c r="S726" i="1"/>
  <c r="S821" i="1"/>
  <c r="S903" i="1"/>
  <c r="S976" i="1"/>
  <c r="S1071" i="1"/>
  <c r="S1141" i="1"/>
  <c r="S1206" i="1"/>
  <c r="S1270" i="1"/>
  <c r="S1323" i="1"/>
  <c r="S1374" i="1"/>
  <c r="S1432" i="1"/>
  <c r="S1470" i="1"/>
  <c r="S1514" i="1"/>
  <c r="S1566" i="1"/>
  <c r="S1614" i="1"/>
  <c r="S1658" i="1"/>
  <c r="S1710" i="1"/>
  <c r="S1756" i="1"/>
  <c r="S1793" i="1"/>
  <c r="R35" i="1"/>
  <c r="R71" i="1"/>
  <c r="R107" i="1"/>
  <c r="R150" i="1"/>
  <c r="R186" i="1"/>
  <c r="R221" i="1"/>
  <c r="R265" i="1"/>
  <c r="R298" i="1"/>
  <c r="R327" i="1"/>
  <c r="R359" i="1"/>
  <c r="R393" i="1"/>
  <c r="R424" i="1"/>
  <c r="R450" i="1"/>
  <c r="R481" i="1"/>
  <c r="R513" i="1"/>
  <c r="R546" i="1"/>
  <c r="R575" i="1"/>
  <c r="R601" i="1"/>
  <c r="R630" i="1"/>
  <c r="R659" i="1"/>
  <c r="R682" i="1"/>
  <c r="R709" i="1"/>
  <c r="R736" i="1"/>
  <c r="R762" i="1"/>
  <c r="R789" i="1"/>
  <c r="R816" i="1"/>
  <c r="R839" i="1"/>
  <c r="R867" i="1"/>
  <c r="R896" i="1"/>
  <c r="R919" i="1"/>
  <c r="R946" i="1"/>
  <c r="R970" i="1"/>
  <c r="R999" i="1"/>
  <c r="R1026" i="1"/>
  <c r="R1049" i="1"/>
  <c r="R1076" i="1"/>
  <c r="R1104" i="1"/>
  <c r="R1127" i="1"/>
  <c r="R1153" i="1"/>
  <c r="R1175" i="1"/>
  <c r="R1201" i="1"/>
  <c r="R1222" i="1"/>
  <c r="R1247" i="1"/>
  <c r="R1268" i="1"/>
  <c r="R1290" i="1"/>
  <c r="R1315" i="1"/>
  <c r="R1336" i="1"/>
  <c r="R1361" i="1"/>
  <c r="R1382" i="1"/>
  <c r="R1407" i="1"/>
  <c r="R1428" i="1"/>
  <c r="R1448" i="1"/>
  <c r="R1471" i="1"/>
  <c r="R1491" i="1"/>
  <c r="R1511" i="1"/>
  <c r="R1532" i="1"/>
  <c r="R1554" i="1"/>
  <c r="R1574" i="1"/>
  <c r="R1594" i="1"/>
  <c r="R1618" i="1"/>
  <c r="R1638" i="1"/>
  <c r="R1658" i="1"/>
  <c r="R1681" i="1"/>
  <c r="R1701" i="1"/>
  <c r="R1721" i="1"/>
  <c r="R1744" i="1"/>
  <c r="R1764" i="1"/>
  <c r="R1784" i="1"/>
  <c r="R1807" i="1"/>
  <c r="S68" i="1"/>
  <c r="S149" i="1"/>
  <c r="S279" i="1"/>
  <c r="S373" i="1"/>
  <c r="S453" i="1"/>
  <c r="S561" i="1"/>
  <c r="S649" i="1"/>
  <c r="S736" i="1"/>
  <c r="S822" i="1"/>
  <c r="S904" i="1"/>
  <c r="S982" i="1"/>
  <c r="S1072" i="1"/>
  <c r="S1150" i="1"/>
  <c r="S1208" i="1"/>
  <c r="S1271" i="1"/>
  <c r="S1333" i="1"/>
  <c r="S1379" i="1"/>
  <c r="S1434" i="1"/>
  <c r="S1475" i="1"/>
  <c r="S1515" i="1"/>
  <c r="S1577" i="1"/>
  <c r="S1615" i="1"/>
  <c r="S1659" i="1"/>
  <c r="S1711" i="1"/>
  <c r="S1757" i="1"/>
  <c r="S1794" i="1"/>
  <c r="R36" i="1"/>
  <c r="R72" i="1"/>
  <c r="R108" i="1"/>
  <c r="R151" i="1"/>
  <c r="R187" i="1"/>
  <c r="R222" i="1"/>
  <c r="R266" i="1"/>
  <c r="R299" i="1"/>
  <c r="R328" i="1"/>
  <c r="R361" i="1"/>
  <c r="R394" i="1"/>
  <c r="R425" i="1"/>
  <c r="R455" i="1"/>
  <c r="R482" i="1"/>
  <c r="R516" i="1"/>
  <c r="R547" i="1"/>
  <c r="R578" i="1"/>
  <c r="R602" i="1"/>
  <c r="R631" i="1"/>
  <c r="R660" i="1"/>
  <c r="R687" i="1"/>
  <c r="R710" i="1"/>
  <c r="R738" i="1"/>
  <c r="R767" i="1"/>
  <c r="R790" i="1"/>
  <c r="R817" i="1"/>
  <c r="R840" i="1"/>
  <c r="R870" i="1"/>
  <c r="R897" i="1"/>
  <c r="R920" i="1"/>
  <c r="R947" i="1"/>
  <c r="R975" i="1"/>
  <c r="R1000" i="1"/>
  <c r="R1027" i="1"/>
  <c r="R1050" i="1"/>
  <c r="R1078" i="1"/>
  <c r="R1106" i="1"/>
  <c r="R1128" i="1"/>
  <c r="R1154" i="1"/>
  <c r="R1176" i="1"/>
  <c r="R1202" i="1"/>
  <c r="R1223" i="1"/>
  <c r="R1248" i="1"/>
  <c r="R1270" i="1"/>
  <c r="R1295" i="1"/>
  <c r="R1316" i="1"/>
  <c r="R1337" i="1"/>
  <c r="R1362" i="1"/>
  <c r="R1383" i="1"/>
  <c r="S69" i="1"/>
  <c r="S164" i="1"/>
  <c r="S280" i="1"/>
  <c r="S374" i="1"/>
  <c r="S468" i="1"/>
  <c r="S566" i="1"/>
  <c r="S655" i="1"/>
  <c r="S742" i="1"/>
  <c r="S823" i="1"/>
  <c r="S905" i="1"/>
  <c r="S983" i="1"/>
  <c r="S1073" i="1"/>
  <c r="S1151" i="1"/>
  <c r="S1209" i="1"/>
  <c r="S1275" i="1"/>
  <c r="S1334" i="1"/>
  <c r="S1382" i="1"/>
  <c r="S1435" i="1"/>
  <c r="S1478" i="1"/>
  <c r="S1520" i="1"/>
  <c r="S1578" i="1"/>
  <c r="S1616" i="1"/>
  <c r="S1660" i="1"/>
  <c r="S1712" i="1"/>
  <c r="S1758" i="1"/>
  <c r="S1795" i="1"/>
  <c r="R37" i="1"/>
  <c r="R73" i="1"/>
  <c r="R109" i="1"/>
  <c r="R152" i="1"/>
  <c r="R188" i="1"/>
  <c r="R227" i="1"/>
  <c r="R267" i="1"/>
  <c r="R301" i="1"/>
  <c r="R329" i="1"/>
  <c r="R362" i="1"/>
  <c r="R395" i="1"/>
  <c r="R426" i="1"/>
  <c r="R456" i="1"/>
  <c r="R484" i="1"/>
  <c r="R517" i="1"/>
  <c r="R548" i="1"/>
  <c r="R579" i="1"/>
  <c r="R607" i="1"/>
  <c r="R634" i="1"/>
  <c r="R661" i="1"/>
  <c r="R688" i="1"/>
  <c r="R711" i="1"/>
  <c r="R739" i="1"/>
  <c r="R768" i="1"/>
  <c r="R791" i="1"/>
  <c r="R818" i="1"/>
  <c r="R842" i="1"/>
  <c r="R871" i="1"/>
  <c r="R898" i="1"/>
  <c r="R921" i="1"/>
  <c r="R948" i="1"/>
  <c r="R978" i="1"/>
  <c r="R1001" i="1"/>
  <c r="R1028" i="1"/>
  <c r="R1055" i="1"/>
  <c r="R1079" i="1"/>
  <c r="R1107" i="1"/>
  <c r="R1129" i="1"/>
  <c r="R1155" i="1"/>
  <c r="R1177" i="1"/>
  <c r="R1203" i="1"/>
  <c r="R1224" i="1"/>
  <c r="R1250" i="1"/>
  <c r="R1271" i="1"/>
  <c r="R1296" i="1"/>
  <c r="R1317" i="1"/>
  <c r="R1338" i="1"/>
  <c r="R1363" i="1"/>
  <c r="R1384" i="1"/>
  <c r="R1409" i="1"/>
  <c r="R1430" i="1"/>
  <c r="R1450" i="1"/>
  <c r="R1473" i="1"/>
  <c r="R1493" i="1"/>
  <c r="R1513" i="1"/>
  <c r="R1536" i="1"/>
  <c r="R1556" i="1"/>
  <c r="R1577" i="1"/>
  <c r="R1600" i="1"/>
  <c r="R1620" i="1"/>
  <c r="R1640" i="1"/>
  <c r="R1663" i="1"/>
  <c r="R1683" i="1"/>
  <c r="S70" i="1"/>
  <c r="S169" i="1"/>
  <c r="S281" i="1"/>
  <c r="S375" i="1"/>
  <c r="S471" i="1"/>
  <c r="S581" i="1"/>
  <c r="S656" i="1"/>
  <c r="S745" i="1"/>
  <c r="S837" i="1"/>
  <c r="S910" i="1"/>
  <c r="S994" i="1"/>
  <c r="S1074" i="1"/>
  <c r="S1152" i="1"/>
  <c r="S1220" i="1"/>
  <c r="S1276" i="1"/>
  <c r="S1335" i="1"/>
  <c r="S1386" i="1"/>
  <c r="S1436" i="1"/>
  <c r="S1484" i="1"/>
  <c r="S1530" i="1"/>
  <c r="S1580" i="1"/>
  <c r="S1623" i="1"/>
  <c r="S1673" i="1"/>
  <c r="S1723" i="1"/>
  <c r="S1759" i="1"/>
  <c r="S1798" i="1"/>
  <c r="R38" i="1"/>
  <c r="R74" i="1"/>
  <c r="R115" i="1"/>
  <c r="R153" i="1"/>
  <c r="R189" i="1"/>
  <c r="R230" i="1"/>
  <c r="R268" i="1"/>
  <c r="R302" i="1"/>
  <c r="R334" i="1"/>
  <c r="R370" i="1"/>
  <c r="R396" i="1"/>
  <c r="R427" i="1"/>
  <c r="R458" i="1"/>
  <c r="R489" i="1"/>
  <c r="R518" i="1"/>
  <c r="R549" i="1"/>
  <c r="R580" i="1"/>
  <c r="R610" i="1"/>
  <c r="R639" i="1"/>
  <c r="R662" i="1"/>
  <c r="R689" i="1"/>
  <c r="R712" i="1"/>
  <c r="R742" i="1"/>
  <c r="R769" i="1"/>
  <c r="R792" i="1"/>
  <c r="R819" i="1"/>
  <c r="R847" i="1"/>
  <c r="R872" i="1"/>
  <c r="R899" i="1"/>
  <c r="R922" i="1"/>
  <c r="R950" i="1"/>
  <c r="R979" i="1"/>
  <c r="R1002" i="1"/>
  <c r="R1029" i="1"/>
  <c r="R1056" i="1"/>
  <c r="R1082" i="1"/>
  <c r="R1108" i="1"/>
  <c r="R1130" i="1"/>
  <c r="R1156" i="1"/>
  <c r="R1178" i="1"/>
  <c r="R1204" i="1"/>
  <c r="R1226" i="1"/>
  <c r="R1251" i="1"/>
  <c r="R1272" i="1"/>
  <c r="R1297" i="1"/>
  <c r="R1318" i="1"/>
  <c r="R1343" i="1"/>
  <c r="R1364" i="1"/>
  <c r="R1385" i="1"/>
  <c r="R1410" i="1"/>
  <c r="R1431" i="1"/>
  <c r="R1452" i="1"/>
  <c r="R1474" i="1"/>
  <c r="R1494" i="1"/>
  <c r="R1514" i="1"/>
  <c r="R1537" i="1"/>
  <c r="R1558" i="1"/>
  <c r="R1578" i="1"/>
  <c r="R1601" i="1"/>
  <c r="R1621" i="1"/>
  <c r="R1641" i="1"/>
  <c r="R1664" i="1"/>
  <c r="R1684" i="1"/>
  <c r="R1704" i="1"/>
  <c r="R1727" i="1"/>
  <c r="R1747" i="1"/>
  <c r="R1767" i="1"/>
  <c r="R1788" i="1"/>
  <c r="R1810" i="1"/>
  <c r="S80" i="1"/>
  <c r="S177" i="1"/>
  <c r="S287" i="1"/>
  <c r="S376" i="1"/>
  <c r="S499" i="1"/>
  <c r="S584" i="1"/>
  <c r="S675" i="1"/>
  <c r="S772" i="1"/>
  <c r="S846" i="1"/>
  <c r="S911" i="1"/>
  <c r="S1010" i="1"/>
  <c r="S1075" i="1"/>
  <c r="S1153" i="1"/>
  <c r="S1224" i="1"/>
  <c r="S1279" i="1"/>
  <c r="S1336" i="1"/>
  <c r="S1393" i="1"/>
  <c r="S1437" i="1"/>
  <c r="S1485" i="1"/>
  <c r="S1533" i="1"/>
  <c r="S1581" i="1"/>
  <c r="S1624" i="1"/>
  <c r="S1677" i="1"/>
  <c r="S1724" i="1"/>
  <c r="S1760" i="1"/>
  <c r="S1808" i="1"/>
  <c r="R39" i="1"/>
  <c r="R75" i="1"/>
  <c r="R118" i="1"/>
  <c r="R154" i="1"/>
  <c r="R190" i="1"/>
  <c r="R233" i="1"/>
  <c r="R269" i="1"/>
  <c r="R305" i="1"/>
  <c r="R339" i="1"/>
  <c r="R371" i="1"/>
  <c r="R397" i="1"/>
  <c r="U397" i="1" s="1"/>
  <c r="W397" i="1" s="1"/>
  <c r="X397" i="1" s="1"/>
  <c r="R428" i="1"/>
  <c r="R459" i="1"/>
  <c r="R493" i="1"/>
  <c r="R523" i="1"/>
  <c r="R550" i="1"/>
  <c r="U550" i="1" s="1"/>
  <c r="W550" i="1" s="1"/>
  <c r="X550" i="1" s="1"/>
  <c r="R581" i="1"/>
  <c r="R611" i="1"/>
  <c r="R640" i="1"/>
  <c r="R663" i="1"/>
  <c r="R690" i="1"/>
  <c r="R714" i="1"/>
  <c r="R743" i="1"/>
  <c r="R770" i="1"/>
  <c r="R793" i="1"/>
  <c r="R820" i="1"/>
  <c r="R850" i="1"/>
  <c r="R873" i="1"/>
  <c r="R900" i="1"/>
  <c r="R927" i="1"/>
  <c r="R951" i="1"/>
  <c r="R980" i="1"/>
  <c r="R1007" i="1"/>
  <c r="R1030" i="1"/>
  <c r="R1058" i="1"/>
  <c r="R1087" i="1"/>
  <c r="R1109" i="1"/>
  <c r="R1135" i="1"/>
  <c r="R1157" i="1"/>
  <c r="R1183" i="1"/>
  <c r="R1206" i="1"/>
  <c r="R1231" i="1"/>
  <c r="R1252" i="1"/>
  <c r="R1273" i="1"/>
  <c r="R1298" i="1"/>
  <c r="R1319" i="1"/>
  <c r="R1344" i="1"/>
  <c r="R1365" i="1"/>
  <c r="R1386" i="1"/>
  <c r="R1411" i="1"/>
  <c r="R1432" i="1"/>
  <c r="R1455" i="1"/>
  <c r="R1475" i="1"/>
  <c r="R1495" i="1"/>
  <c r="R1516" i="1"/>
  <c r="R1539" i="1"/>
  <c r="R1559" i="1"/>
  <c r="R1580" i="1"/>
  <c r="R1602" i="1"/>
  <c r="S97" i="1"/>
  <c r="S197" i="1"/>
  <c r="S288" i="1"/>
  <c r="S377" i="1"/>
  <c r="S500" i="1"/>
  <c r="S585" i="1"/>
  <c r="S98" i="1"/>
  <c r="S240" i="1"/>
  <c r="S422" i="1"/>
  <c r="S608" i="1"/>
  <c r="S773" i="1"/>
  <c r="S878" i="1"/>
  <c r="S1027" i="1"/>
  <c r="S1131" i="1"/>
  <c r="S1244" i="1"/>
  <c r="S1337" i="1"/>
  <c r="S1411" i="1"/>
  <c r="S1490" i="1"/>
  <c r="S1559" i="1"/>
  <c r="S1640" i="1"/>
  <c r="S1726" i="1"/>
  <c r="S1780" i="1"/>
  <c r="R50" i="1"/>
  <c r="R99" i="1"/>
  <c r="R167" i="1"/>
  <c r="R234" i="1"/>
  <c r="R285" i="1"/>
  <c r="R344" i="1"/>
  <c r="R381" i="1"/>
  <c r="R439" i="1"/>
  <c r="R494" i="1"/>
  <c r="R532" i="1"/>
  <c r="R585" i="1"/>
  <c r="R626" i="1"/>
  <c r="R672" i="1"/>
  <c r="R719" i="1"/>
  <c r="R754" i="1"/>
  <c r="R800" i="1"/>
  <c r="R836" i="1"/>
  <c r="R882" i="1"/>
  <c r="R928" i="1"/>
  <c r="R964" i="1"/>
  <c r="R1010" i="1"/>
  <c r="R1046" i="1"/>
  <c r="R1092" i="1"/>
  <c r="R1136" i="1"/>
  <c r="R1170" i="1"/>
  <c r="R1209" i="1"/>
  <c r="R1240" i="1"/>
  <c r="R1282" i="1"/>
  <c r="R1320" i="1"/>
  <c r="R1351" i="1"/>
  <c r="R1393" i="1"/>
  <c r="R1424" i="1"/>
  <c r="R1457" i="1"/>
  <c r="R1484" i="1"/>
  <c r="R1520" i="1"/>
  <c r="R1545" i="1"/>
  <c r="R1575" i="1"/>
  <c r="R1607" i="1"/>
  <c r="R1634" i="1"/>
  <c r="R1666" i="1"/>
  <c r="R1690" i="1"/>
  <c r="R1717" i="1"/>
  <c r="R1745" i="1"/>
  <c r="R1769" i="1"/>
  <c r="R1796" i="1"/>
  <c r="S676" i="1"/>
  <c r="R1065" i="1"/>
  <c r="R1752" i="1"/>
  <c r="S99" i="1"/>
  <c r="S241" i="1"/>
  <c r="S432" i="1"/>
  <c r="S609" i="1"/>
  <c r="S774" i="1"/>
  <c r="S885" i="1"/>
  <c r="S1028" i="1"/>
  <c r="S1134" i="1"/>
  <c r="S1246" i="1"/>
  <c r="S1339" i="1"/>
  <c r="S1414" i="1"/>
  <c r="S1503" i="1"/>
  <c r="S1560" i="1"/>
  <c r="S1649" i="1"/>
  <c r="S1727" i="1"/>
  <c r="S1788" i="1"/>
  <c r="R51" i="1"/>
  <c r="R104" i="1"/>
  <c r="R168" i="1"/>
  <c r="R235" i="1"/>
  <c r="R290" i="1"/>
  <c r="R345" i="1"/>
  <c r="R388" i="1"/>
  <c r="R443" i="1"/>
  <c r="R495" i="1"/>
  <c r="R534" i="1"/>
  <c r="R592" i="1"/>
  <c r="R627" i="1"/>
  <c r="R674" i="1"/>
  <c r="R722" i="1"/>
  <c r="R755" i="1"/>
  <c r="R802" i="1"/>
  <c r="R837" i="1"/>
  <c r="R883" i="1"/>
  <c r="R930" i="1"/>
  <c r="R965" i="1"/>
  <c r="R1011" i="1"/>
  <c r="R1047" i="1"/>
  <c r="R1093" i="1"/>
  <c r="R1137" i="1"/>
  <c r="R1171" i="1"/>
  <c r="R1210" i="1"/>
  <c r="R1241" i="1"/>
  <c r="R1283" i="1"/>
  <c r="R1321" i="1"/>
  <c r="R1352" i="1"/>
  <c r="R1394" i="1"/>
  <c r="R1425" i="1"/>
  <c r="R1458" i="1"/>
  <c r="R1487" i="1"/>
  <c r="R1521" i="1"/>
  <c r="R1546" i="1"/>
  <c r="R1583" i="1"/>
  <c r="R1608" i="1"/>
  <c r="R1635" i="1"/>
  <c r="R1667" i="1"/>
  <c r="R1692" i="1"/>
  <c r="R1718" i="1"/>
  <c r="R1746" i="1"/>
  <c r="R1770" i="1"/>
  <c r="R1797" i="1"/>
  <c r="S513" i="1"/>
  <c r="S1033" i="1"/>
  <c r="S1180" i="1"/>
  <c r="S1280" i="1"/>
  <c r="S1363" i="1"/>
  <c r="S1440" i="1"/>
  <c r="S1511" i="1"/>
  <c r="S1586" i="1"/>
  <c r="S1678" i="1"/>
  <c r="S1739" i="1"/>
  <c r="R11" i="1"/>
  <c r="R67" i="1"/>
  <c r="R131" i="1"/>
  <c r="R194" i="1"/>
  <c r="R248" i="1"/>
  <c r="R309" i="1"/>
  <c r="R356" i="1"/>
  <c r="R408" i="1"/>
  <c r="U408" i="1" s="1"/>
  <c r="W408" i="1" s="1"/>
  <c r="X408" i="1" s="1"/>
  <c r="R557" i="1"/>
  <c r="R598" i="1"/>
  <c r="R645" i="1"/>
  <c r="R691" i="1"/>
  <c r="R727" i="1"/>
  <c r="R773" i="1"/>
  <c r="R809" i="1"/>
  <c r="R901" i="1"/>
  <c r="R983" i="1"/>
  <c r="R1110" i="1"/>
  <c r="R1187" i="1"/>
  <c r="R1219" i="1"/>
  <c r="R1257" i="1"/>
  <c r="R1330" i="1"/>
  <c r="R1400" i="1"/>
  <c r="R1464" i="1"/>
  <c r="R1526" i="1"/>
  <c r="R1648" i="1"/>
  <c r="R1702" i="1"/>
  <c r="R1802" i="1"/>
  <c r="S100" i="1"/>
  <c r="S303" i="1"/>
  <c r="S447" i="1"/>
  <c r="S616" i="1"/>
  <c r="S775" i="1"/>
  <c r="S900" i="1"/>
  <c r="S1029" i="1"/>
  <c r="S1154" i="1"/>
  <c r="S1247" i="1"/>
  <c r="S1343" i="1"/>
  <c r="S1415" i="1"/>
  <c r="S1504" i="1"/>
  <c r="S1582" i="1"/>
  <c r="S1650" i="1"/>
  <c r="S1728" i="1"/>
  <c r="S1789" i="1"/>
  <c r="R52" i="1"/>
  <c r="R123" i="1"/>
  <c r="R171" i="1"/>
  <c r="R243" i="1"/>
  <c r="R291" i="1"/>
  <c r="R346" i="1"/>
  <c r="R398" i="1"/>
  <c r="R444" i="1"/>
  <c r="R497" i="1"/>
  <c r="R535" i="1"/>
  <c r="R594" i="1"/>
  <c r="R641" i="1"/>
  <c r="R675" i="1"/>
  <c r="R723" i="1"/>
  <c r="R756" i="1"/>
  <c r="R803" i="1"/>
  <c r="R851" i="1"/>
  <c r="R884" i="1"/>
  <c r="R931" i="1"/>
  <c r="R966" i="1"/>
  <c r="R1012" i="1"/>
  <c r="R1059" i="1"/>
  <c r="R1094" i="1"/>
  <c r="R1138" i="1"/>
  <c r="R1172" i="1"/>
  <c r="R1215" i="1"/>
  <c r="R1253" i="1"/>
  <c r="R1284" i="1"/>
  <c r="R1322" i="1"/>
  <c r="R1354" i="1"/>
  <c r="R1395" i="1"/>
  <c r="R1426" i="1"/>
  <c r="R1460" i="1"/>
  <c r="R1488" i="1"/>
  <c r="R1522" i="1"/>
  <c r="R1548" i="1"/>
  <c r="R1584" i="1"/>
  <c r="R1609" i="1"/>
  <c r="R1639" i="1"/>
  <c r="R1668" i="1"/>
  <c r="U1668" i="1" s="1"/>
  <c r="W1668" i="1" s="1"/>
  <c r="X1668" i="1" s="1"/>
  <c r="R1695" i="1"/>
  <c r="R1719" i="1"/>
  <c r="R1748" i="1"/>
  <c r="R1772" i="1"/>
  <c r="R1798" i="1"/>
  <c r="S789" i="1"/>
  <c r="R937" i="1"/>
  <c r="R1560" i="1"/>
  <c r="S101" i="1"/>
  <c r="S308" i="1"/>
  <c r="S450" i="1"/>
  <c r="S639" i="1"/>
  <c r="S776" i="1"/>
  <c r="S901" i="1"/>
  <c r="S1030" i="1"/>
  <c r="S1155" i="1"/>
  <c r="S1248" i="1"/>
  <c r="S1360" i="1"/>
  <c r="S1416" i="1"/>
  <c r="S1506" i="1"/>
  <c r="S1583" i="1"/>
  <c r="S1654" i="1"/>
  <c r="S1729" i="1"/>
  <c r="S1791" i="1"/>
  <c r="R53" i="1"/>
  <c r="R124" i="1"/>
  <c r="R174" i="1"/>
  <c r="R244" i="1"/>
  <c r="R292" i="1"/>
  <c r="R347" i="1"/>
  <c r="R404" i="1"/>
  <c r="R445" i="1"/>
  <c r="R498" i="1"/>
  <c r="R543" i="1"/>
  <c r="R595" i="1"/>
  <c r="R642" i="1"/>
  <c r="R678" i="1"/>
  <c r="R724" i="1"/>
  <c r="R758" i="1"/>
  <c r="R806" i="1"/>
  <c r="R852" i="1"/>
  <c r="R886" i="1"/>
  <c r="R934" i="1"/>
  <c r="R967" i="1"/>
  <c r="R1014" i="1"/>
  <c r="R1062" i="1"/>
  <c r="R1095" i="1"/>
  <c r="R1139" i="1"/>
  <c r="R1173" i="1"/>
  <c r="R1216" i="1"/>
  <c r="R1254" i="1"/>
  <c r="R1285" i="1"/>
  <c r="R1327" i="1"/>
  <c r="R1359" i="1"/>
  <c r="R1396" i="1"/>
  <c r="R1429" i="1"/>
  <c r="R1461" i="1"/>
  <c r="R1489" i="1"/>
  <c r="R1523" i="1"/>
  <c r="R1551" i="1"/>
  <c r="R1585" i="1"/>
  <c r="R1610" i="1"/>
  <c r="R1642" i="1"/>
  <c r="R1669" i="1"/>
  <c r="R1697" i="1"/>
  <c r="R1722" i="1"/>
  <c r="R1749" i="1"/>
  <c r="R1776" i="1"/>
  <c r="R1799" i="1"/>
  <c r="S943" i="1"/>
  <c r="R501" i="1"/>
  <c r="R855" i="1"/>
  <c r="R1143" i="1"/>
  <c r="R1299" i="1"/>
  <c r="R1436" i="1"/>
  <c r="R1498" i="1"/>
  <c r="R1619" i="1"/>
  <c r="R1672" i="1"/>
  <c r="R1779" i="1"/>
  <c r="S137" i="1"/>
  <c r="S311" i="1"/>
  <c r="S501" i="1"/>
  <c r="S640" i="1"/>
  <c r="S777" i="1"/>
  <c r="S912" i="1"/>
  <c r="S1031" i="1"/>
  <c r="S1174" i="1"/>
  <c r="S1249" i="1"/>
  <c r="S1361" i="1"/>
  <c r="S1438" i="1"/>
  <c r="S1507" i="1"/>
  <c r="S1584" i="1"/>
  <c r="S1655" i="1"/>
  <c r="S1730" i="1"/>
  <c r="S1810" i="1"/>
  <c r="R56" i="1"/>
  <c r="R126" i="1"/>
  <c r="R178" i="1"/>
  <c r="R246" i="1"/>
  <c r="R306" i="1"/>
  <c r="R353" i="1"/>
  <c r="R405" i="1"/>
  <c r="R446" i="1"/>
  <c r="R499" i="1"/>
  <c r="R551" i="1"/>
  <c r="R596" i="1"/>
  <c r="R643" i="1"/>
  <c r="R679" i="1"/>
  <c r="R725" i="1"/>
  <c r="R771" i="1"/>
  <c r="R807" i="1"/>
  <c r="R853" i="1"/>
  <c r="R887" i="1"/>
  <c r="R935" i="1"/>
  <c r="R981" i="1"/>
  <c r="R1015" i="1"/>
  <c r="R1063" i="1"/>
  <c r="R1096" i="1"/>
  <c r="R1140" i="1"/>
  <c r="R1184" i="1"/>
  <c r="R1217" i="1"/>
  <c r="R1255" i="1"/>
  <c r="R1286" i="1"/>
  <c r="R1328" i="1"/>
  <c r="R1366" i="1"/>
  <c r="R1398" i="1"/>
  <c r="R1433" i="1"/>
  <c r="R1462" i="1"/>
  <c r="R1492" i="1"/>
  <c r="R1524" i="1"/>
  <c r="R1552" i="1"/>
  <c r="R1586" i="1"/>
  <c r="R1612" i="1"/>
  <c r="R1644" i="1"/>
  <c r="R1670" i="1"/>
  <c r="R1698" i="1"/>
  <c r="R1724" i="1"/>
  <c r="R1750" i="1"/>
  <c r="R1777" i="1"/>
  <c r="R1800" i="1"/>
  <c r="S144" i="1"/>
  <c r="R461" i="1"/>
  <c r="R1023" i="1"/>
  <c r="R1368" i="1"/>
  <c r="R1588" i="1"/>
  <c r="R1729" i="1"/>
  <c r="S143" i="1"/>
  <c r="S312" i="1"/>
  <c r="S512" i="1"/>
  <c r="S641" i="1"/>
  <c r="S783" i="1"/>
  <c r="S930" i="1"/>
  <c r="S1032" i="1"/>
  <c r="S1179" i="1"/>
  <c r="S1250" i="1"/>
  <c r="S1362" i="1"/>
  <c r="S1439" i="1"/>
  <c r="S1510" i="1"/>
  <c r="S1585" i="1"/>
  <c r="S1656" i="1"/>
  <c r="S1731" i="1"/>
  <c r="S10" i="1"/>
  <c r="R66" i="1"/>
  <c r="R130" i="1"/>
  <c r="R183" i="1"/>
  <c r="R247" i="1"/>
  <c r="R307" i="1"/>
  <c r="R354" i="1"/>
  <c r="R407" i="1"/>
  <c r="R447" i="1"/>
  <c r="R500" i="1"/>
  <c r="R552" i="1"/>
  <c r="R597" i="1"/>
  <c r="R644" i="1"/>
  <c r="R680" i="1"/>
  <c r="R726" i="1"/>
  <c r="R772" i="1"/>
  <c r="R808" i="1"/>
  <c r="R854" i="1"/>
  <c r="R890" i="1"/>
  <c r="R936" i="1"/>
  <c r="R982" i="1"/>
  <c r="R1018" i="1"/>
  <c r="R1064" i="1"/>
  <c r="R1098" i="1"/>
  <c r="R1142" i="1"/>
  <c r="R1186" i="1"/>
  <c r="R1218" i="1"/>
  <c r="R1256" i="1"/>
  <c r="R1287" i="1"/>
  <c r="R1329" i="1"/>
  <c r="R1367" i="1"/>
  <c r="R1399" i="1"/>
  <c r="R1434" i="1"/>
  <c r="R1463" i="1"/>
  <c r="R1496" i="1"/>
  <c r="R1525" i="1"/>
  <c r="R1555" i="1"/>
  <c r="R1587" i="1"/>
  <c r="R1615" i="1"/>
  <c r="R1647" i="1"/>
  <c r="R1671" i="1"/>
  <c r="R1699" i="1"/>
  <c r="R1728" i="1"/>
  <c r="R1751" i="1"/>
  <c r="R1778" i="1"/>
  <c r="R1801" i="1"/>
  <c r="S214" i="1"/>
  <c r="S383" i="1"/>
  <c r="S536" i="1"/>
  <c r="S705" i="1"/>
  <c r="S854" i="1"/>
  <c r="S963" i="1"/>
  <c r="S1097" i="1"/>
  <c r="S1196" i="1"/>
  <c r="S1299" i="1"/>
  <c r="S1395" i="1"/>
  <c r="S1466" i="1"/>
  <c r="S1543" i="1"/>
  <c r="S1612" i="1"/>
  <c r="S1689" i="1"/>
  <c r="S1766" i="1"/>
  <c r="R19" i="1"/>
  <c r="R91" i="1"/>
  <c r="U91" i="1" s="1"/>
  <c r="W91" i="1" s="1"/>
  <c r="X91" i="1" s="1"/>
  <c r="R136" i="1"/>
  <c r="R211" i="1"/>
  <c r="R273" i="1"/>
  <c r="R323" i="1"/>
  <c r="R376" i="1"/>
  <c r="R421" i="1"/>
  <c r="R473" i="1"/>
  <c r="R526" i="1"/>
  <c r="R567" i="1"/>
  <c r="R617" i="1"/>
  <c r="R655" i="1"/>
  <c r="R703" i="1"/>
  <c r="R745" i="1"/>
  <c r="R783" i="1"/>
  <c r="R831" i="1"/>
  <c r="R864" i="1"/>
  <c r="R911" i="1"/>
  <c r="R959" i="1"/>
  <c r="R992" i="1"/>
  <c r="R1039" i="1"/>
  <c r="R1074" i="1"/>
  <c r="R1119" i="1"/>
  <c r="R1159" i="1"/>
  <c r="R1193" i="1"/>
  <c r="R1235" i="1"/>
  <c r="R1266" i="1"/>
  <c r="R1304" i="1"/>
  <c r="R1346" i="1"/>
  <c r="R1378" i="1"/>
  <c r="R1414" i="1"/>
  <c r="R1444" i="1"/>
  <c r="R1477" i="1"/>
  <c r="R1506" i="1"/>
  <c r="R1540" i="1"/>
  <c r="R1568" i="1"/>
  <c r="R1599" i="1"/>
  <c r="R1626" i="1"/>
  <c r="R1653" i="1"/>
  <c r="R1685" i="1"/>
  <c r="R1711" i="1"/>
  <c r="R1735" i="1"/>
  <c r="R1761" i="1"/>
  <c r="R1786" i="1"/>
  <c r="S231" i="1"/>
  <c r="S406" i="1"/>
  <c r="S544" i="1"/>
  <c r="S710" i="1"/>
  <c r="S855" i="1"/>
  <c r="S968" i="1"/>
  <c r="S1099" i="1"/>
  <c r="S1225" i="1"/>
  <c r="S1302" i="1"/>
  <c r="S1398" i="1"/>
  <c r="S1467" i="1"/>
  <c r="S1544" i="1"/>
  <c r="S1630" i="1"/>
  <c r="S1690" i="1"/>
  <c r="S1774" i="1"/>
  <c r="R20" i="1"/>
  <c r="R92" i="1"/>
  <c r="R155" i="1"/>
  <c r="R212" i="1"/>
  <c r="R274" i="1"/>
  <c r="R324" i="1"/>
  <c r="R377" i="1"/>
  <c r="R429" i="1"/>
  <c r="R475" i="1"/>
  <c r="R527" i="1"/>
  <c r="S145" i="1"/>
  <c r="S515" i="1"/>
  <c r="S847" i="1"/>
  <c r="S1115" i="1"/>
  <c r="S1366" i="1"/>
  <c r="S1539" i="1"/>
  <c r="S1695" i="1"/>
  <c r="R45" i="1"/>
  <c r="R202" i="1"/>
  <c r="R322" i="1"/>
  <c r="R431" i="1"/>
  <c r="R558" i="1"/>
  <c r="R646" i="1"/>
  <c r="R728" i="1"/>
  <c r="R810" i="1"/>
  <c r="R902" i="1"/>
  <c r="R984" i="1"/>
  <c r="R1066" i="1"/>
  <c r="R1144" i="1"/>
  <c r="R1220" i="1"/>
  <c r="R1300" i="1"/>
  <c r="R1369" i="1"/>
  <c r="R1439" i="1"/>
  <c r="R1500" i="1"/>
  <c r="R1561" i="1"/>
  <c r="R1622" i="1"/>
  <c r="R1673" i="1"/>
  <c r="R1730" i="1"/>
  <c r="R1780" i="1"/>
  <c r="S947" i="1"/>
  <c r="S1587" i="1"/>
  <c r="R93" i="1"/>
  <c r="R373" i="1"/>
  <c r="R569" i="1"/>
  <c r="R751" i="1"/>
  <c r="R915" i="1"/>
  <c r="R995" i="1"/>
  <c r="R1162" i="1"/>
  <c r="R1306" i="1"/>
  <c r="R1380" i="1"/>
  <c r="R1508" i="1"/>
  <c r="R1631" i="1"/>
  <c r="R1737" i="1"/>
  <c r="S678" i="1"/>
  <c r="S1410" i="1"/>
  <c r="S1765" i="1"/>
  <c r="R249" i="1"/>
  <c r="R476" i="1"/>
  <c r="R666" i="1"/>
  <c r="R834" i="1"/>
  <c r="R1090" i="1"/>
  <c r="R1238" i="1"/>
  <c r="R1391" i="1"/>
  <c r="R1509" i="1"/>
  <c r="R1688" i="1"/>
  <c r="R1793" i="1"/>
  <c r="S313" i="1"/>
  <c r="R98" i="1"/>
  <c r="R477" i="1"/>
  <c r="R671" i="1"/>
  <c r="R835" i="1"/>
  <c r="R1009" i="1"/>
  <c r="R1168" i="1"/>
  <c r="R1392" i="1"/>
  <c r="R1512" i="1"/>
  <c r="R1633" i="1"/>
  <c r="R1740" i="1"/>
  <c r="S689" i="1"/>
  <c r="S1607" i="1"/>
  <c r="R251" i="1"/>
  <c r="R478" i="1"/>
  <c r="R692" i="1"/>
  <c r="R856" i="1"/>
  <c r="R1024" i="1"/>
  <c r="R1188" i="1"/>
  <c r="R1331" i="1"/>
  <c r="R1465" i="1"/>
  <c r="R1589" i="1"/>
  <c r="R1703" i="1"/>
  <c r="R1808" i="1"/>
  <c r="S1281" i="1"/>
  <c r="S1286" i="1"/>
  <c r="S146" i="1"/>
  <c r="S516" i="1"/>
  <c r="S856" i="1"/>
  <c r="S1120" i="1"/>
  <c r="S1367" i="1"/>
  <c r="S1542" i="1"/>
  <c r="S1696" i="1"/>
  <c r="R69" i="1"/>
  <c r="R206" i="1"/>
  <c r="R325" i="1"/>
  <c r="R438" i="1"/>
  <c r="R562" i="1"/>
  <c r="R647" i="1"/>
  <c r="R729" i="1"/>
  <c r="R822" i="1"/>
  <c r="R903" i="1"/>
  <c r="R985" i="1"/>
  <c r="R1071" i="1"/>
  <c r="R1146" i="1"/>
  <c r="R1232" i="1"/>
  <c r="R1301" i="1"/>
  <c r="R1370" i="1"/>
  <c r="R1441" i="1"/>
  <c r="R1503" i="1"/>
  <c r="R1562" i="1"/>
  <c r="R1623" i="1"/>
  <c r="R1676" i="1"/>
  <c r="R1731" i="1"/>
  <c r="R1781" i="1"/>
  <c r="S607" i="1"/>
  <c r="S1750" i="1"/>
  <c r="R215" i="1"/>
  <c r="R472" i="1"/>
  <c r="R665" i="1"/>
  <c r="R833" i="1"/>
  <c r="R1089" i="1"/>
  <c r="R1237" i="1"/>
  <c r="R1446" i="1"/>
  <c r="R1570" i="1"/>
  <c r="R1687" i="1"/>
  <c r="R1792" i="1"/>
  <c r="S239" i="1"/>
  <c r="S1600" i="1"/>
  <c r="R94" i="1"/>
  <c r="R374" i="1"/>
  <c r="R582" i="1"/>
  <c r="R752" i="1"/>
  <c r="R916" i="1"/>
  <c r="R1008" i="1"/>
  <c r="R1167" i="1"/>
  <c r="R1311" i="1"/>
  <c r="R1449" i="1"/>
  <c r="R1571" i="1"/>
  <c r="R1632" i="1"/>
  <c r="R1738" i="1"/>
  <c r="S681" i="1"/>
  <c r="S1777" i="1"/>
  <c r="R250" i="1"/>
  <c r="R375" i="1"/>
  <c r="R584" i="1"/>
  <c r="R753" i="1"/>
  <c r="R917" i="1"/>
  <c r="R1091" i="1"/>
  <c r="R1239" i="1"/>
  <c r="R1312" i="1"/>
  <c r="R1456" i="1"/>
  <c r="R1572" i="1"/>
  <c r="R1689" i="1"/>
  <c r="R1795" i="1"/>
  <c r="S969" i="1"/>
  <c r="S1778" i="1"/>
  <c r="R132" i="1"/>
  <c r="R378" i="1"/>
  <c r="R599" i="1"/>
  <c r="R774" i="1"/>
  <c r="R938" i="1"/>
  <c r="R1111" i="1"/>
  <c r="R1258" i="1"/>
  <c r="R1401" i="1"/>
  <c r="R1527" i="1"/>
  <c r="R1649" i="1"/>
  <c r="R1754" i="1"/>
  <c r="S1011" i="1"/>
  <c r="S1457" i="1"/>
  <c r="S198" i="1"/>
  <c r="S517" i="1"/>
  <c r="S857" i="1"/>
  <c r="S1187" i="1"/>
  <c r="S1368" i="1"/>
  <c r="S1549" i="1"/>
  <c r="S1704" i="1"/>
  <c r="R76" i="1"/>
  <c r="R210" i="1"/>
  <c r="R340" i="1"/>
  <c r="R462" i="1"/>
  <c r="R563" i="1"/>
  <c r="R648" i="1"/>
  <c r="R730" i="1"/>
  <c r="R823" i="1"/>
  <c r="R904" i="1"/>
  <c r="R986" i="1"/>
  <c r="R1072" i="1"/>
  <c r="R1151" i="1"/>
  <c r="R1233" i="1"/>
  <c r="R1302" i="1"/>
  <c r="R1375" i="1"/>
  <c r="R1442" i="1"/>
  <c r="R1504" i="1"/>
  <c r="R1564" i="1"/>
  <c r="R1624" i="1"/>
  <c r="R1679" i="1"/>
  <c r="R1732" i="1"/>
  <c r="R1782" i="1"/>
  <c r="S1190" i="1"/>
  <c r="S1441" i="1"/>
  <c r="S1243" i="1"/>
  <c r="S1453" i="1"/>
  <c r="S721" i="1"/>
  <c r="S209" i="1"/>
  <c r="S591" i="1"/>
  <c r="S866" i="1"/>
  <c r="S1188" i="1"/>
  <c r="S1394" i="1"/>
  <c r="S1550" i="1"/>
  <c r="S1747" i="1"/>
  <c r="R77" i="1"/>
  <c r="R213" i="1"/>
  <c r="R343" i="1"/>
  <c r="R466" i="1"/>
  <c r="R566" i="1"/>
  <c r="R650" i="1"/>
  <c r="R744" i="1"/>
  <c r="R826" i="1"/>
  <c r="R906" i="1"/>
  <c r="R991" i="1"/>
  <c r="R1073" i="1"/>
  <c r="R1158" i="1"/>
  <c r="R1234" i="1"/>
  <c r="R1303" i="1"/>
  <c r="R1376" i="1"/>
  <c r="R1443" i="1"/>
  <c r="R1505" i="1"/>
  <c r="R1567" i="1"/>
  <c r="R1625" i="1"/>
  <c r="R1682" i="1"/>
  <c r="R1733" i="1"/>
  <c r="R1785" i="1"/>
  <c r="U1785" i="1" s="1"/>
  <c r="W1785" i="1" s="1"/>
  <c r="X1785" i="1" s="1"/>
  <c r="S1404" i="1"/>
  <c r="S948" i="1"/>
  <c r="S949" i="1"/>
  <c r="S335" i="1"/>
  <c r="S695" i="1"/>
  <c r="S1026" i="1"/>
  <c r="S232" i="1"/>
  <c r="S592" i="1"/>
  <c r="S946" i="1"/>
  <c r="S1189" i="1"/>
  <c r="S1403" i="1"/>
  <c r="S1558" i="1"/>
  <c r="S1749" i="1"/>
  <c r="R88" i="1"/>
  <c r="R214" i="1"/>
  <c r="R357" i="1"/>
  <c r="R467" i="1"/>
  <c r="R568" i="1"/>
  <c r="R664" i="1"/>
  <c r="R746" i="1"/>
  <c r="R832" i="1"/>
  <c r="R914" i="1"/>
  <c r="R994" i="1"/>
  <c r="R1088" i="1"/>
  <c r="R1160" i="1"/>
  <c r="R1236" i="1"/>
  <c r="R1305" i="1"/>
  <c r="R1379" i="1"/>
  <c r="R1445" i="1"/>
  <c r="R1507" i="1"/>
  <c r="R1569" i="1"/>
  <c r="R1628" i="1"/>
  <c r="R1686" i="1"/>
  <c r="R1736" i="1"/>
  <c r="R1791" i="1"/>
  <c r="S233" i="1"/>
  <c r="S1232" i="1"/>
  <c r="S1606" i="1"/>
  <c r="S1448" i="1"/>
  <c r="S338" i="1"/>
  <c r="S1779" i="1"/>
  <c r="R133" i="1"/>
  <c r="R270" i="1"/>
  <c r="R379" i="1"/>
  <c r="R506" i="1"/>
  <c r="R614" i="1"/>
  <c r="R694" i="1"/>
  <c r="R775" i="1"/>
  <c r="R857" i="1"/>
  <c r="R943" i="1"/>
  <c r="R1031" i="1"/>
  <c r="R1112" i="1"/>
  <c r="R1190" i="1"/>
  <c r="R1263" i="1"/>
  <c r="R1332" i="1"/>
  <c r="R1408" i="1"/>
  <c r="R1466" i="1"/>
  <c r="R1528" i="1"/>
  <c r="R1590" i="1"/>
  <c r="R1650" i="1"/>
  <c r="R1705" i="1"/>
  <c r="R1756" i="1"/>
  <c r="R1809" i="1"/>
  <c r="S353" i="1"/>
  <c r="R12" i="1"/>
  <c r="R134" i="1"/>
  <c r="R275" i="1"/>
  <c r="R380" i="1"/>
  <c r="R507" i="1"/>
  <c r="R615" i="1"/>
  <c r="R695" i="1"/>
  <c r="R776" i="1"/>
  <c r="R858" i="1"/>
  <c r="R944" i="1"/>
  <c r="R1032" i="1"/>
  <c r="R1113" i="1"/>
  <c r="R1191" i="1"/>
  <c r="R1264" i="1"/>
  <c r="R1334" i="1"/>
  <c r="R1412" i="1"/>
  <c r="R1472" i="1"/>
  <c r="R1529" i="1"/>
  <c r="R1591" i="1"/>
  <c r="R1651" i="1"/>
  <c r="R1706" i="1"/>
  <c r="R1759" i="1"/>
  <c r="S1233" i="1"/>
  <c r="S1631" i="1"/>
  <c r="S1634" i="1"/>
  <c r="S360" i="1"/>
  <c r="S723" i="1"/>
  <c r="S1038" i="1"/>
  <c r="S1295" i="1"/>
  <c r="S1468" i="1"/>
  <c r="S1639" i="1"/>
  <c r="R13" i="1"/>
  <c r="R135" i="1"/>
  <c r="R280" i="1"/>
  <c r="R409" i="1"/>
  <c r="R509" i="1"/>
  <c r="R616" i="1"/>
  <c r="R698" i="1"/>
  <c r="R778" i="1"/>
  <c r="R863" i="1"/>
  <c r="R954" i="1"/>
  <c r="R1034" i="1"/>
  <c r="R1114" i="1"/>
  <c r="R1192" i="1"/>
  <c r="R1265" i="1"/>
  <c r="R1345" i="1"/>
  <c r="R1413" i="1"/>
  <c r="R1476" i="1"/>
  <c r="R1535" i="1"/>
  <c r="R1592" i="1"/>
  <c r="R1652" i="1"/>
  <c r="R1708" i="1"/>
  <c r="R1760" i="1"/>
  <c r="S419" i="1"/>
  <c r="S724" i="1"/>
  <c r="S1080" i="1"/>
  <c r="S1297" i="1"/>
  <c r="S1486" i="1"/>
  <c r="S1679" i="1"/>
  <c r="R14" i="1"/>
  <c r="R156" i="1"/>
  <c r="R281" i="1"/>
  <c r="R411" i="1"/>
  <c r="R524" i="1"/>
  <c r="R618" i="1"/>
  <c r="R704" i="1"/>
  <c r="R786" i="1"/>
  <c r="R874" i="1"/>
  <c r="R960" i="1"/>
  <c r="R1042" i="1"/>
  <c r="R1120" i="1"/>
  <c r="R1194" i="1"/>
  <c r="R1274" i="1"/>
  <c r="R1347" i="1"/>
  <c r="R1415" i="1"/>
  <c r="R1479" i="1"/>
  <c r="R1541" i="1"/>
  <c r="R1603" i="1"/>
  <c r="R1654" i="1"/>
  <c r="R1712" i="1"/>
  <c r="R1762" i="1"/>
  <c r="S420" i="1"/>
  <c r="S790" i="1"/>
  <c r="S1094" i="1"/>
  <c r="S1313" i="1"/>
  <c r="S1487" i="1"/>
  <c r="S1686" i="1"/>
  <c r="R18" i="1"/>
  <c r="R164" i="1"/>
  <c r="R310" i="1"/>
  <c r="R412" i="1"/>
  <c r="R529" i="1"/>
  <c r="R623" i="1"/>
  <c r="R705" i="1"/>
  <c r="R787" i="1"/>
  <c r="R879" i="1"/>
  <c r="R961" i="1"/>
  <c r="R1043" i="1"/>
  <c r="R1122" i="1"/>
  <c r="R1199" i="1"/>
  <c r="R1279" i="1"/>
  <c r="R1348" i="1"/>
  <c r="R1416" i="1"/>
  <c r="R1480" i="1"/>
  <c r="R1542" i="1"/>
  <c r="R1604" i="1"/>
  <c r="R1656" i="1"/>
  <c r="R1713" i="1"/>
  <c r="R1765" i="1"/>
  <c r="S421" i="1"/>
  <c r="S804" i="1"/>
  <c r="S1095" i="1"/>
  <c r="S1315" i="1"/>
  <c r="S1512" i="1"/>
  <c r="S1687" i="1"/>
  <c r="R25" i="1"/>
  <c r="R165" i="1"/>
  <c r="R317" i="1"/>
  <c r="R415" i="1"/>
  <c r="R530" i="1"/>
  <c r="R624" i="1"/>
  <c r="R706" i="1"/>
  <c r="R794" i="1"/>
  <c r="R880" i="1"/>
  <c r="R962" i="1"/>
  <c r="R1044" i="1"/>
  <c r="R1123" i="1"/>
  <c r="R1207" i="1"/>
  <c r="R1280" i="1"/>
  <c r="R1349" i="1"/>
  <c r="R1418" i="1"/>
  <c r="R1481" i="1"/>
  <c r="R1543" i="1"/>
  <c r="R1605" i="1"/>
  <c r="R1660" i="1"/>
  <c r="R1714" i="1"/>
  <c r="R1766" i="1"/>
  <c r="S514" i="1"/>
  <c r="S814" i="1"/>
  <c r="S1102" i="1"/>
  <c r="S1316" i="1"/>
  <c r="S1538" i="1"/>
  <c r="S1688" i="1"/>
  <c r="R44" i="1"/>
  <c r="R195" i="1"/>
  <c r="R321" i="1"/>
  <c r="R430" i="1"/>
  <c r="R531" i="1"/>
  <c r="R625" i="1"/>
  <c r="R707" i="1"/>
  <c r="R799" i="1"/>
  <c r="R881" i="1"/>
  <c r="R963" i="1"/>
  <c r="R1045" i="1"/>
  <c r="R1124" i="1"/>
  <c r="R1208" i="1"/>
  <c r="R1281" i="1"/>
  <c r="R1350" i="1"/>
  <c r="R1423" i="1"/>
  <c r="R1482" i="1"/>
  <c r="R1544" i="1"/>
  <c r="R1606" i="1"/>
  <c r="R1665" i="1"/>
  <c r="R1716" i="1"/>
  <c r="R1768" i="1"/>
  <c r="F431" i="1"/>
  <c r="G431" i="1" s="1"/>
  <c r="F191" i="1"/>
  <c r="G191" i="1" s="1"/>
  <c r="F1326" i="1"/>
  <c r="G1326" i="1" s="1"/>
  <c r="F1219" i="1"/>
  <c r="G1219" i="1" s="1"/>
  <c r="F1203" i="1"/>
  <c r="G1203" i="1" s="1"/>
  <c r="F848" i="1"/>
  <c r="G848" i="1" s="1"/>
  <c r="F770" i="1"/>
  <c r="G770" i="1" s="1"/>
  <c r="F660" i="1"/>
  <c r="G660" i="1" s="1"/>
  <c r="F600" i="1"/>
  <c r="G600" i="1" s="1"/>
  <c r="F66" i="1"/>
  <c r="G66" i="1" s="1"/>
  <c r="F985" i="1"/>
  <c r="G985" i="1" s="1"/>
  <c r="F814" i="1"/>
  <c r="G814" i="1" s="1"/>
  <c r="F783" i="1"/>
  <c r="G783" i="1" s="1"/>
  <c r="F737" i="1"/>
  <c r="G737" i="1" s="1"/>
  <c r="F309" i="1"/>
  <c r="G309" i="1" s="1"/>
  <c r="F173" i="1"/>
  <c r="G173" i="1" s="1"/>
  <c r="F1323" i="1"/>
  <c r="G1323" i="1" s="1"/>
  <c r="F1308" i="1"/>
  <c r="G1308" i="1" s="1"/>
  <c r="F1262" i="1"/>
  <c r="G1262" i="1" s="1"/>
  <c r="F533" i="1"/>
  <c r="G533" i="1" s="1"/>
  <c r="F381" i="1"/>
  <c r="G381" i="1" s="1"/>
  <c r="F308" i="1"/>
  <c r="G308" i="1" s="1"/>
  <c r="F93" i="1"/>
  <c r="G93" i="1" s="1"/>
  <c r="F1164" i="1"/>
  <c r="G1164" i="1" s="1"/>
  <c r="F1011" i="1"/>
  <c r="G1011" i="1" s="1"/>
  <c r="F891" i="1"/>
  <c r="G891" i="1" s="1"/>
  <c r="F1498" i="1"/>
  <c r="G1498" i="1" s="1"/>
  <c r="F1471" i="1"/>
  <c r="G1471" i="1" s="1"/>
  <c r="F1025" i="1"/>
  <c r="G1025" i="1" s="1"/>
  <c r="F767" i="1"/>
  <c r="G767" i="1" s="1"/>
  <c r="F709" i="1"/>
  <c r="G709" i="1" s="1"/>
  <c r="F514" i="1"/>
  <c r="G514" i="1" s="1"/>
  <c r="F238" i="1"/>
  <c r="G238" i="1" s="1"/>
  <c r="F223" i="1"/>
  <c r="G223" i="1" s="1"/>
  <c r="F208" i="1"/>
  <c r="G208" i="1" s="1"/>
  <c r="F134" i="1"/>
  <c r="G134" i="1" s="1"/>
  <c r="F120" i="1"/>
  <c r="G120" i="1" s="1"/>
  <c r="G1643" i="1"/>
  <c r="F1438" i="1"/>
  <c r="G1438" i="1" s="1"/>
  <c r="F825" i="1"/>
  <c r="G825" i="1" s="1"/>
  <c r="F276" i="1"/>
  <c r="G276" i="1" s="1"/>
  <c r="F143" i="1"/>
  <c r="G143" i="1" s="1"/>
  <c r="F473" i="1"/>
  <c r="G473" i="1" s="1"/>
  <c r="F1582" i="1"/>
  <c r="G1582" i="1" s="1"/>
  <c r="F1394" i="1"/>
  <c r="G1394" i="1" s="1"/>
  <c r="F1173" i="1"/>
  <c r="G1173" i="1" s="1"/>
  <c r="F1082" i="1"/>
  <c r="G1082" i="1" s="1"/>
  <c r="F974" i="1"/>
  <c r="G974" i="1" s="1"/>
  <c r="F869" i="1"/>
  <c r="G869" i="1" s="1"/>
  <c r="F627" i="1"/>
  <c r="G627" i="1" s="1"/>
  <c r="F553" i="1"/>
  <c r="G553" i="1" s="1"/>
  <c r="F524" i="1"/>
  <c r="G524" i="1" s="1"/>
  <c r="F467" i="1"/>
  <c r="G467" i="1" s="1"/>
  <c r="F424" i="1"/>
  <c r="G424" i="1" s="1"/>
  <c r="F306" i="1"/>
  <c r="G306" i="1" s="1"/>
  <c r="F53" i="1"/>
  <c r="G53" i="1" s="1"/>
  <c r="F22" i="1"/>
  <c r="G22" i="1" s="1"/>
  <c r="F128" i="1"/>
  <c r="G128" i="1" s="1"/>
  <c r="F1290" i="1"/>
  <c r="G1290" i="1" s="1"/>
  <c r="F989" i="1"/>
  <c r="G989" i="1" s="1"/>
  <c r="F821" i="1"/>
  <c r="G821" i="1" s="1"/>
  <c r="F1305" i="1"/>
  <c r="G1305" i="1" s="1"/>
  <c r="F956" i="1"/>
  <c r="G956" i="1" s="1"/>
  <c r="F422" i="1"/>
  <c r="G422" i="1" s="1"/>
  <c r="F407" i="1"/>
  <c r="G407" i="1" s="1"/>
  <c r="F391" i="1"/>
  <c r="G391" i="1" s="1"/>
  <c r="F258" i="1"/>
  <c r="G258" i="1" s="1"/>
  <c r="F153" i="1"/>
  <c r="G153" i="1" s="1"/>
  <c r="F1464" i="1"/>
  <c r="G1464" i="1" s="1"/>
  <c r="F1529" i="1"/>
  <c r="G1529" i="1" s="1"/>
  <c r="F1107" i="1"/>
  <c r="G1107" i="1" s="1"/>
  <c r="F910" i="1"/>
  <c r="G910" i="1" s="1"/>
  <c r="F697" i="1"/>
  <c r="G697" i="1" s="1"/>
  <c r="F681" i="1"/>
  <c r="G681" i="1" s="1"/>
  <c r="F447" i="1"/>
  <c r="G447" i="1" s="1"/>
  <c r="F388" i="1"/>
  <c r="G388" i="1" s="1"/>
  <c r="F345" i="1"/>
  <c r="G345" i="1" s="1"/>
  <c r="F108" i="1"/>
  <c r="G108" i="1" s="1"/>
  <c r="F63" i="1"/>
  <c r="G63" i="1" s="1"/>
  <c r="F48" i="1"/>
  <c r="G48" i="1" s="1"/>
  <c r="F185" i="1"/>
  <c r="G185" i="1" s="1"/>
  <c r="F293" i="1"/>
  <c r="G293" i="1" s="1"/>
  <c r="F244" i="1"/>
  <c r="G244" i="1" s="1"/>
  <c r="F400" i="1"/>
  <c r="G400" i="1" s="1"/>
  <c r="F370" i="1"/>
  <c r="G370" i="1" s="1"/>
  <c r="F356" i="1"/>
  <c r="G356" i="1" s="1"/>
  <c r="F313" i="1"/>
  <c r="G313" i="1" s="1"/>
  <c r="F152" i="1"/>
  <c r="G152" i="1" s="1"/>
  <c r="F65" i="1"/>
  <c r="G65" i="1" s="1"/>
  <c r="F1528" i="1"/>
  <c r="G1528" i="1" s="1"/>
  <c r="F1486" i="1"/>
  <c r="G1486" i="1" s="1"/>
  <c r="F355" i="1"/>
  <c r="G355" i="1" s="1"/>
  <c r="F253" i="1"/>
  <c r="G253" i="1" s="1"/>
  <c r="F123" i="1"/>
  <c r="G123" i="1" s="1"/>
  <c r="F703" i="1"/>
  <c r="G703" i="1" s="1"/>
  <c r="F321" i="1"/>
  <c r="G321" i="1" s="1"/>
  <c r="F1388" i="1"/>
  <c r="G1388" i="1" s="1"/>
  <c r="F1330" i="1"/>
  <c r="G1330" i="1" s="1"/>
  <c r="F1226" i="1"/>
  <c r="G1226" i="1" s="1"/>
  <c r="F1140" i="1"/>
  <c r="G1140" i="1" s="1"/>
  <c r="F1094" i="1"/>
  <c r="G1094" i="1" s="1"/>
  <c r="F900" i="1"/>
  <c r="G900" i="1" s="1"/>
  <c r="F614" i="1"/>
  <c r="G614" i="1" s="1"/>
  <c r="F442" i="1"/>
  <c r="G442" i="1" s="1"/>
  <c r="F427" i="1"/>
  <c r="G427" i="1" s="1"/>
  <c r="F397" i="1"/>
  <c r="G397" i="1" s="1"/>
  <c r="F1542" i="1"/>
  <c r="G1542" i="1" s="1"/>
  <c r="F1032" i="1"/>
  <c r="G1032" i="1" s="1"/>
  <c r="F899" i="1"/>
  <c r="G899" i="1" s="1"/>
  <c r="F454" i="1"/>
  <c r="G454" i="1" s="1"/>
  <c r="F367" i="1"/>
  <c r="G367" i="1" s="1"/>
  <c r="F130" i="1"/>
  <c r="G130" i="1" s="1"/>
  <c r="F1561" i="1"/>
  <c r="G1561" i="1" s="1"/>
  <c r="F1338" i="1"/>
  <c r="G1338" i="1" s="1"/>
  <c r="F946" i="1"/>
  <c r="G946" i="1" s="1"/>
  <c r="F443" i="1"/>
  <c r="G443" i="1" s="1"/>
  <c r="F359" i="1"/>
  <c r="G359" i="1" s="1"/>
  <c r="F290" i="1"/>
  <c r="G290" i="1" s="1"/>
  <c r="F262" i="1"/>
  <c r="G262" i="1" s="1"/>
  <c r="F167" i="1"/>
  <c r="G167" i="1" s="1"/>
  <c r="F1516" i="1"/>
  <c r="G1516" i="1" s="1"/>
  <c r="F1502" i="1"/>
  <c r="G1502" i="1" s="1"/>
  <c r="F1281" i="1"/>
  <c r="G1281" i="1" s="1"/>
  <c r="F1223" i="1"/>
  <c r="G1223" i="1" s="1"/>
  <c r="F1166" i="1"/>
  <c r="G1166" i="1" s="1"/>
  <c r="F1050" i="1"/>
  <c r="G1050" i="1" s="1"/>
  <c r="F874" i="1"/>
  <c r="G874" i="1" s="1"/>
  <c r="F845" i="1"/>
  <c r="G845" i="1" s="1"/>
  <c r="F829" i="1"/>
  <c r="G829" i="1" s="1"/>
  <c r="F799" i="1"/>
  <c r="G799" i="1" s="1"/>
  <c r="F743" i="1"/>
  <c r="G743" i="1" s="1"/>
  <c r="F653" i="1"/>
  <c r="G653" i="1" s="1"/>
  <c r="F237" i="1"/>
  <c r="G237" i="1" s="1"/>
  <c r="F138" i="1"/>
  <c r="G138" i="1" s="1"/>
  <c r="F54" i="1"/>
  <c r="G54" i="1" s="1"/>
  <c r="F1189" i="1"/>
  <c r="G1189" i="1" s="1"/>
  <c r="F661" i="1"/>
  <c r="G661" i="1" s="1"/>
  <c r="F408" i="1"/>
  <c r="G408" i="1" s="1"/>
  <c r="F145" i="1"/>
  <c r="G145" i="1" s="1"/>
  <c r="F1581" i="1"/>
  <c r="G1581" i="1" s="1"/>
  <c r="F647" i="1"/>
  <c r="G647" i="1" s="1"/>
  <c r="F174" i="1"/>
  <c r="G174" i="1" s="1"/>
  <c r="F1012" i="1"/>
  <c r="G1012" i="1" s="1"/>
  <c r="F749" i="1"/>
  <c r="G749" i="1" s="1"/>
  <c r="F631" i="1"/>
  <c r="G631" i="1" s="1"/>
  <c r="F548" i="1"/>
  <c r="G548" i="1" s="1"/>
  <c r="F392" i="1"/>
  <c r="G392" i="1" s="1"/>
  <c r="F104" i="1"/>
  <c r="G104" i="1" s="1"/>
  <c r="F1607" i="1"/>
  <c r="G1607" i="1" s="1"/>
  <c r="F894" i="1"/>
  <c r="G894" i="1" s="1"/>
  <c r="F659" i="1"/>
  <c r="G659" i="1" s="1"/>
  <c r="F588" i="1"/>
  <c r="G588" i="1" s="1"/>
  <c r="F462" i="1"/>
  <c r="G462" i="1" s="1"/>
  <c r="F1593" i="1"/>
  <c r="G1593" i="1" s="1"/>
  <c r="F1467" i="1"/>
  <c r="G1467" i="1" s="1"/>
  <c r="F1198" i="1"/>
  <c r="G1198" i="1" s="1"/>
  <c r="F1158" i="1"/>
  <c r="G1158" i="1" s="1"/>
  <c r="F966" i="1"/>
  <c r="G966" i="1" s="1"/>
  <c r="F850" i="1"/>
  <c r="G850" i="1" s="1"/>
  <c r="F775" i="1"/>
  <c r="G775" i="1" s="1"/>
  <c r="F419" i="1"/>
  <c r="G419" i="1" s="1"/>
  <c r="F1603" i="1"/>
  <c r="G1603" i="1" s="1"/>
  <c r="F1416" i="1"/>
  <c r="G1416" i="1" s="1"/>
  <c r="F1647" i="1"/>
  <c r="G1647" i="1" s="1"/>
  <c r="F1578" i="1"/>
  <c r="G1578" i="1" s="1"/>
  <c r="F1439" i="1"/>
  <c r="G1439" i="1" s="1"/>
  <c r="F1342" i="1"/>
  <c r="G1342" i="1" s="1"/>
  <c r="F1097" i="1"/>
  <c r="G1097" i="1" s="1"/>
  <c r="F1084" i="1"/>
  <c r="G1084" i="1" s="1"/>
  <c r="F950" i="1"/>
  <c r="G950" i="1" s="1"/>
  <c r="F559" i="1"/>
  <c r="G559" i="1" s="1"/>
  <c r="F432" i="1"/>
  <c r="G432" i="1" s="1"/>
  <c r="F376" i="1"/>
  <c r="G376" i="1" s="1"/>
  <c r="F278" i="1"/>
  <c r="G278" i="1" s="1"/>
  <c r="F89" i="1"/>
  <c r="G89" i="1" s="1"/>
  <c r="F14" i="1"/>
  <c r="G14" i="1" s="1"/>
  <c r="F1234" i="1"/>
  <c r="G1234" i="1" s="1"/>
  <c r="F764" i="1"/>
  <c r="G764" i="1" s="1"/>
  <c r="F657" i="1"/>
  <c r="G657" i="1" s="1"/>
  <c r="F494" i="1"/>
  <c r="G494" i="1" s="1"/>
  <c r="F1063" i="1"/>
  <c r="G1063" i="1" s="1"/>
  <c r="F1447" i="1"/>
  <c r="G1447" i="1" s="1"/>
  <c r="F1196" i="1"/>
  <c r="G1196" i="1" s="1"/>
  <c r="F1103" i="1"/>
  <c r="G1103" i="1" s="1"/>
  <c r="F863" i="1"/>
  <c r="G863" i="1" s="1"/>
  <c r="F752" i="1"/>
  <c r="G752" i="1" s="1"/>
  <c r="F24" i="1"/>
  <c r="G24" i="1" s="1"/>
  <c r="F1574" i="1"/>
  <c r="G1574" i="1" s="1"/>
  <c r="F1386" i="1"/>
  <c r="G1386" i="1" s="1"/>
  <c r="F1183" i="1"/>
  <c r="G1183" i="1" s="1"/>
  <c r="F995" i="1"/>
  <c r="G995" i="1" s="1"/>
  <c r="F846" i="1"/>
  <c r="G846" i="1" s="1"/>
  <c r="F641" i="1"/>
  <c r="G641" i="1" s="1"/>
  <c r="F507" i="1"/>
  <c r="G507" i="1" s="1"/>
  <c r="F455" i="1"/>
  <c r="G455" i="1" s="1"/>
  <c r="F202" i="1"/>
  <c r="G202" i="1" s="1"/>
  <c r="F100" i="1"/>
  <c r="G100" i="1" s="1"/>
  <c r="F1045" i="1"/>
  <c r="G1045" i="1" s="1"/>
  <c r="F1626" i="1"/>
  <c r="G1626" i="1" s="1"/>
  <c r="F1533" i="1"/>
  <c r="G1533" i="1" s="1"/>
  <c r="F1208" i="1"/>
  <c r="G1208" i="1" s="1"/>
  <c r="F928" i="1"/>
  <c r="G928" i="1" s="1"/>
  <c r="F480" i="1"/>
  <c r="G480" i="1" s="1"/>
  <c r="F137" i="1"/>
  <c r="G137" i="1" s="1"/>
  <c r="F500" i="1"/>
  <c r="G500" i="1" s="1"/>
  <c r="F434" i="1"/>
  <c r="G434" i="1" s="1"/>
  <c r="F1623" i="1"/>
  <c r="G1623" i="1" s="1"/>
  <c r="F1245" i="1"/>
  <c r="G1245" i="1" s="1"/>
  <c r="F1060" i="1"/>
  <c r="G1060" i="1" s="1"/>
  <c r="F968" i="1"/>
  <c r="G968" i="1" s="1"/>
  <c r="F585" i="1"/>
  <c r="G585" i="1" s="1"/>
  <c r="F491" i="1"/>
  <c r="G491" i="1" s="1"/>
  <c r="F56" i="1"/>
  <c r="G56" i="1" s="1"/>
  <c r="F1602" i="1"/>
  <c r="G1602" i="1" s="1"/>
  <c r="F1192" i="1"/>
  <c r="G1192" i="1" s="1"/>
  <c r="F599" i="1"/>
  <c r="G599" i="1" s="1"/>
  <c r="F412" i="1"/>
  <c r="G412" i="1" s="1"/>
  <c r="F45" i="1"/>
  <c r="G45" i="1" s="1"/>
  <c r="G1564" i="1"/>
  <c r="F1444" i="1"/>
  <c r="G1444" i="1" s="1"/>
  <c r="F1006" i="1"/>
  <c r="G1006" i="1" s="1"/>
  <c r="F912" i="1"/>
  <c r="G912" i="1" s="1"/>
  <c r="F815" i="1"/>
  <c r="G815" i="1" s="1"/>
  <c r="F759" i="1"/>
  <c r="G759" i="1" s="1"/>
  <c r="F691" i="1"/>
  <c r="G691" i="1" s="1"/>
  <c r="F316" i="1"/>
  <c r="G316" i="1" s="1"/>
  <c r="F229" i="1"/>
  <c r="G229" i="1" s="1"/>
  <c r="F162" i="1"/>
  <c r="G162" i="1" s="1"/>
  <c r="F1429" i="1"/>
  <c r="G1429" i="1" s="1"/>
  <c r="F1535" i="1"/>
  <c r="G1535" i="1" s="1"/>
  <c r="F1481" i="1"/>
  <c r="G1481" i="1" s="1"/>
  <c r="F1153" i="1"/>
  <c r="G1153" i="1" s="1"/>
  <c r="F1112" i="1"/>
  <c r="G1112" i="1" s="1"/>
  <c r="F1019" i="1"/>
  <c r="G1019" i="1" s="1"/>
  <c r="F978" i="1"/>
  <c r="G978" i="1" s="1"/>
  <c r="F704" i="1"/>
  <c r="G704" i="1" s="1"/>
  <c r="F623" i="1"/>
  <c r="G623" i="1" s="1"/>
  <c r="F582" i="1"/>
  <c r="G582" i="1" s="1"/>
  <c r="F531" i="1"/>
  <c r="G531" i="1" s="1"/>
  <c r="F371" i="1"/>
  <c r="G371" i="1" s="1"/>
  <c r="F213" i="1"/>
  <c r="G213" i="1" s="1"/>
  <c r="F124" i="1"/>
  <c r="G124" i="1" s="1"/>
  <c r="F109" i="1"/>
  <c r="G109" i="1" s="1"/>
  <c r="F44" i="1"/>
  <c r="G44" i="1" s="1"/>
  <c r="F1618" i="1"/>
  <c r="G1618" i="1" s="1"/>
  <c r="F551" i="1"/>
  <c r="G551" i="1" s="1"/>
  <c r="F552" i="1"/>
  <c r="G552" i="1" s="1"/>
  <c r="F1068" i="1"/>
  <c r="G1068" i="1" s="1"/>
  <c r="F643" i="1"/>
  <c r="G643" i="1" s="1"/>
  <c r="F29" i="1"/>
  <c r="G29" i="1" s="1"/>
  <c r="F1343" i="1"/>
  <c r="G1343" i="1" s="1"/>
  <c r="F1276" i="1"/>
  <c r="G1276" i="1" s="1"/>
  <c r="F1081" i="1"/>
  <c r="G1081" i="1" s="1"/>
  <c r="F951" i="1"/>
  <c r="G951" i="1" s="1"/>
  <c r="F885" i="1"/>
  <c r="G885" i="1" s="1"/>
  <c r="F858" i="1"/>
  <c r="G858" i="1" s="1"/>
  <c r="F1172" i="1"/>
  <c r="G1172" i="1" s="1"/>
  <c r="F1015" i="1"/>
  <c r="G1015" i="1" s="1"/>
  <c r="F157" i="1"/>
  <c r="G157" i="1" s="1"/>
  <c r="F1454" i="1"/>
  <c r="G1454" i="1" s="1"/>
  <c r="F1563" i="1"/>
  <c r="G1563" i="1" s="1"/>
  <c r="F1389" i="1"/>
  <c r="G1389" i="1" s="1"/>
  <c r="F1217" i="1"/>
  <c r="G1217" i="1" s="1"/>
  <c r="F676" i="1"/>
  <c r="G676" i="1" s="1"/>
  <c r="F662" i="1"/>
  <c r="G662" i="1" s="1"/>
  <c r="F557" i="1"/>
  <c r="G557" i="1" s="1"/>
  <c r="F517" i="1"/>
  <c r="G517" i="1" s="1"/>
  <c r="F503" i="1"/>
  <c r="G503" i="1" s="1"/>
  <c r="F292" i="1"/>
  <c r="G292" i="1" s="1"/>
  <c r="F279" i="1"/>
  <c r="G279" i="1" s="1"/>
  <c r="F64" i="1"/>
  <c r="G64" i="1" s="1"/>
  <c r="F1092" i="1"/>
  <c r="G1092" i="1" s="1"/>
  <c r="F1381" i="1"/>
  <c r="G1381" i="1" s="1"/>
  <c r="F1239" i="1"/>
  <c r="G1239" i="1" s="1"/>
  <c r="F1240" i="1"/>
  <c r="G1240" i="1" s="1"/>
  <c r="F1141" i="1"/>
  <c r="G1141" i="1" s="1"/>
  <c r="F1091" i="1"/>
  <c r="G1091" i="1" s="1"/>
  <c r="F1253" i="1"/>
  <c r="G1253" i="1" s="1"/>
  <c r="F929" i="1"/>
  <c r="G929" i="1" s="1"/>
  <c r="F917" i="1"/>
  <c r="G917" i="1" s="1"/>
  <c r="F686" i="1"/>
  <c r="G686" i="1" s="1"/>
  <c r="F621" i="1"/>
  <c r="G621" i="1" s="1"/>
  <c r="F942" i="1"/>
  <c r="G942" i="1" s="1"/>
  <c r="F528" i="1"/>
  <c r="G528" i="1" s="1"/>
  <c r="F315" i="1"/>
  <c r="G315" i="1" s="1"/>
  <c r="F628" i="1"/>
  <c r="G628" i="1" s="1"/>
  <c r="F1594" i="1"/>
  <c r="G1594" i="1" s="1"/>
  <c r="F1508" i="1"/>
  <c r="G1508" i="1" s="1"/>
  <c r="F1441" i="1"/>
  <c r="G1441" i="1" s="1"/>
  <c r="F1397" i="1"/>
  <c r="G1397" i="1" s="1"/>
  <c r="F1331" i="1"/>
  <c r="G1331" i="1" s="1"/>
  <c r="F1139" i="1"/>
  <c r="G1139" i="1" s="1"/>
  <c r="F1113" i="1"/>
  <c r="G1113" i="1" s="1"/>
  <c r="F1101" i="1"/>
  <c r="G1101" i="1" s="1"/>
  <c r="F987" i="1"/>
  <c r="G987" i="1" s="1"/>
  <c r="F855" i="1"/>
  <c r="G855" i="1" s="1"/>
  <c r="F820" i="1"/>
  <c r="G820" i="1" s="1"/>
  <c r="F796" i="1"/>
  <c r="G796" i="1" s="1"/>
  <c r="F723" i="1"/>
  <c r="G723" i="1" s="1"/>
  <c r="F568" i="1"/>
  <c r="G568" i="1" s="1"/>
  <c r="F466" i="1"/>
  <c r="G466" i="1" s="1"/>
  <c r="F396" i="1"/>
  <c r="G396" i="1" s="1"/>
  <c r="F374" i="1"/>
  <c r="G374" i="1" s="1"/>
  <c r="F211" i="1"/>
  <c r="G211" i="1" s="1"/>
  <c r="F97" i="1"/>
  <c r="G97" i="1" s="1"/>
  <c r="F51" i="1"/>
  <c r="G51" i="1" s="1"/>
  <c r="F13" i="1"/>
  <c r="G13" i="1" s="1"/>
  <c r="F1550" i="1"/>
  <c r="G1550" i="1" s="1"/>
  <c r="F1473" i="1"/>
  <c r="G1473" i="1" s="1"/>
  <c r="F1408" i="1"/>
  <c r="G1408" i="1" s="1"/>
  <c r="F1396" i="1"/>
  <c r="G1396" i="1" s="1"/>
  <c r="F1364" i="1"/>
  <c r="G1364" i="1" s="1"/>
  <c r="F1285" i="1"/>
  <c r="G1285" i="1" s="1"/>
  <c r="F1181" i="1"/>
  <c r="G1181" i="1" s="1"/>
  <c r="F1148" i="1"/>
  <c r="G1148" i="1" s="1"/>
  <c r="F1124" i="1"/>
  <c r="G1124" i="1" s="1"/>
  <c r="F1034" i="1"/>
  <c r="G1034" i="1" s="1"/>
  <c r="F819" i="1"/>
  <c r="G819" i="1" s="1"/>
  <c r="F746" i="1"/>
  <c r="G746" i="1" s="1"/>
  <c r="F579" i="1"/>
  <c r="G579" i="1" s="1"/>
  <c r="F479" i="1"/>
  <c r="G479" i="1" s="1"/>
  <c r="F417" i="1"/>
  <c r="G417" i="1" s="1"/>
  <c r="F338" i="1"/>
  <c r="G338" i="1" s="1"/>
  <c r="F210" i="1"/>
  <c r="G210" i="1" s="1"/>
  <c r="F142" i="1"/>
  <c r="G142" i="1" s="1"/>
  <c r="F1496" i="1"/>
  <c r="G1496" i="1" s="1"/>
  <c r="F1484" i="1"/>
  <c r="G1484" i="1" s="1"/>
  <c r="F1418" i="1"/>
  <c r="G1418" i="1" s="1"/>
  <c r="F1321" i="1"/>
  <c r="G1321" i="1" s="1"/>
  <c r="F1225" i="1"/>
  <c r="G1225" i="1" s="1"/>
  <c r="F1137" i="1"/>
  <c r="G1137" i="1" s="1"/>
  <c r="F925" i="1"/>
  <c r="G925" i="1" s="1"/>
  <c r="F768" i="1"/>
  <c r="G768" i="1" s="1"/>
  <c r="F735" i="1"/>
  <c r="G735" i="1" s="1"/>
  <c r="F721" i="1"/>
  <c r="G721" i="1" s="1"/>
  <c r="F672" i="1"/>
  <c r="G672" i="1" s="1"/>
  <c r="F498" i="1"/>
  <c r="G498" i="1" s="1"/>
  <c r="F488" i="1"/>
  <c r="G488" i="1" s="1"/>
  <c r="F325" i="1"/>
  <c r="G325" i="1" s="1"/>
  <c r="F312" i="1"/>
  <c r="G312" i="1" s="1"/>
  <c r="F288" i="1"/>
  <c r="G288" i="1" s="1"/>
  <c r="F266" i="1"/>
  <c r="G266" i="1" s="1"/>
  <c r="F176" i="1"/>
  <c r="G176" i="1" s="1"/>
  <c r="F74" i="1"/>
  <c r="G74" i="1" s="1"/>
  <c r="F37" i="1"/>
  <c r="G37" i="1" s="1"/>
  <c r="F12" i="1"/>
  <c r="G12" i="1" s="1"/>
  <c r="F1560" i="1"/>
  <c r="G1560" i="1" s="1"/>
  <c r="F1460" i="1"/>
  <c r="G1460" i="1" s="1"/>
  <c r="F1375" i="1"/>
  <c r="G1375" i="1" s="1"/>
  <c r="F1351" i="1"/>
  <c r="G1351" i="1" s="1"/>
  <c r="F1339" i="1"/>
  <c r="G1339" i="1" s="1"/>
  <c r="F1320" i="1"/>
  <c r="G1320" i="1" s="1"/>
  <c r="F1246" i="1"/>
  <c r="G1246" i="1" s="1"/>
  <c r="F1180" i="1"/>
  <c r="G1180" i="1" s="1"/>
  <c r="F1168" i="1"/>
  <c r="G1168" i="1" s="1"/>
  <c r="F1136" i="1"/>
  <c r="G1136" i="1" s="1"/>
  <c r="F1123" i="1"/>
  <c r="G1123" i="1" s="1"/>
  <c r="F1098" i="1"/>
  <c r="G1098" i="1" s="1"/>
  <c r="F1020" i="1"/>
  <c r="G1020" i="1" s="1"/>
  <c r="F996" i="1"/>
  <c r="G996" i="1" s="1"/>
  <c r="F972" i="1"/>
  <c r="G972" i="1" s="1"/>
  <c r="F463" i="1"/>
  <c r="G463" i="1" s="1"/>
  <c r="F393" i="1"/>
  <c r="G393" i="1" s="1"/>
  <c r="F84" i="1"/>
  <c r="G84" i="1" s="1"/>
  <c r="F73" i="1"/>
  <c r="G73" i="1" s="1"/>
  <c r="F49" i="1"/>
  <c r="G49" i="1" s="1"/>
  <c r="F36" i="1"/>
  <c r="G36" i="1" s="1"/>
  <c r="F1634" i="1"/>
  <c r="G1634" i="1" s="1"/>
  <c r="F1592" i="1"/>
  <c r="G1592" i="1" s="1"/>
  <c r="F1362" i="1"/>
  <c r="G1362" i="1" s="1"/>
  <c r="G1233" i="1"/>
  <c r="F1088" i="1"/>
  <c r="G1088" i="1" s="1"/>
  <c r="F879" i="1"/>
  <c r="G879" i="1" s="1"/>
  <c r="F851" i="1"/>
  <c r="G851" i="1" s="1"/>
  <c r="F733" i="1"/>
  <c r="G733" i="1" s="1"/>
  <c r="F636" i="1"/>
  <c r="G636" i="1" s="1"/>
  <c r="F426" i="1"/>
  <c r="G426" i="1" s="1"/>
  <c r="F415" i="1"/>
  <c r="G415" i="1" s="1"/>
  <c r="F286" i="1"/>
  <c r="G286" i="1" s="1"/>
  <c r="F254" i="1"/>
  <c r="G254" i="1" s="1"/>
  <c r="F186" i="1"/>
  <c r="G186" i="1" s="1"/>
  <c r="F106" i="1"/>
  <c r="G106" i="1" s="1"/>
  <c r="F1372" i="1"/>
  <c r="G1372" i="1" s="1"/>
  <c r="F1222" i="1"/>
  <c r="G1222" i="1" s="1"/>
  <c r="F789" i="1"/>
  <c r="G789" i="1" s="1"/>
  <c r="F731" i="1"/>
  <c r="G731" i="1" s="1"/>
  <c r="G716" i="1"/>
  <c r="F483" i="1"/>
  <c r="G483" i="1" s="1"/>
  <c r="F46" i="1"/>
  <c r="G46" i="1" s="1"/>
  <c r="F1504" i="1"/>
  <c r="G1504" i="1" s="1"/>
  <c r="F1426" i="1"/>
  <c r="G1426" i="1" s="1"/>
  <c r="F1610" i="1"/>
  <c r="G1610" i="1" s="1"/>
  <c r="F1523" i="1"/>
  <c r="G1523" i="1" s="1"/>
  <c r="F1514" i="1"/>
  <c r="G1514" i="1" s="1"/>
  <c r="F1492" i="1"/>
  <c r="G1492" i="1" s="1"/>
  <c r="F1393" i="1"/>
  <c r="G1393" i="1" s="1"/>
  <c r="F1384" i="1"/>
  <c r="G1384" i="1" s="1"/>
  <c r="F1293" i="1"/>
  <c r="G1293" i="1" s="1"/>
  <c r="F1242" i="1"/>
  <c r="G1242" i="1" s="1"/>
  <c r="F1232" i="1"/>
  <c r="G1232" i="1" s="1"/>
  <c r="F970" i="1"/>
  <c r="G970" i="1" s="1"/>
  <c r="F521" i="1"/>
  <c r="G521" i="1" s="1"/>
  <c r="F1544" i="1"/>
  <c r="G1544" i="1" s="1"/>
  <c r="F1445" i="1"/>
  <c r="G1445" i="1" s="1"/>
  <c r="F1303" i="1"/>
  <c r="G1303" i="1" s="1"/>
  <c r="F813" i="1"/>
  <c r="G813" i="1" s="1"/>
  <c r="F801" i="1"/>
  <c r="G801" i="1" s="1"/>
  <c r="F445" i="1"/>
  <c r="G445" i="1" s="1"/>
  <c r="F204" i="1"/>
  <c r="G204" i="1" s="1"/>
  <c r="F172" i="1"/>
  <c r="G172" i="1" s="1"/>
  <c r="F31" i="1"/>
  <c r="G31" i="1" s="1"/>
  <c r="F1642" i="1"/>
  <c r="G1642" i="1" s="1"/>
  <c r="F1565" i="1"/>
  <c r="G1565" i="1" s="1"/>
  <c r="F1512" i="1"/>
  <c r="G1512" i="1" s="1"/>
  <c r="F1315" i="1"/>
  <c r="G1315" i="1" s="1"/>
  <c r="F1093" i="1"/>
  <c r="G1093" i="1" s="1"/>
  <c r="F1083" i="1"/>
  <c r="G1083" i="1" s="1"/>
  <c r="F967" i="1"/>
  <c r="G967" i="1" s="1"/>
  <c r="F411" i="1"/>
  <c r="G411" i="1" s="1"/>
  <c r="F331" i="1"/>
  <c r="G331" i="1" s="1"/>
  <c r="F90" i="1"/>
  <c r="G90" i="1" s="1"/>
  <c r="F80" i="1"/>
  <c r="G80" i="1" s="1"/>
  <c r="F30" i="1"/>
  <c r="G30" i="1" s="1"/>
  <c r="F18" i="1"/>
  <c r="G18" i="1" s="1"/>
  <c r="F1619" i="1"/>
  <c r="G1619" i="1" s="1"/>
  <c r="F1501" i="1"/>
  <c r="G1501" i="1" s="1"/>
  <c r="F1490" i="1"/>
  <c r="G1490" i="1" s="1"/>
  <c r="F1369" i="1"/>
  <c r="G1369" i="1" s="1"/>
  <c r="F1356" i="1"/>
  <c r="G1356" i="1" s="1"/>
  <c r="F1206" i="1"/>
  <c r="G1206" i="1" s="1"/>
  <c r="F1174" i="1"/>
  <c r="G1174" i="1" s="1"/>
  <c r="F1129" i="1"/>
  <c r="G1129" i="1" s="1"/>
  <c r="F1105" i="1"/>
  <c r="G1105" i="1" s="1"/>
  <c r="F955" i="1"/>
  <c r="G955" i="1" s="1"/>
  <c r="F930" i="1"/>
  <c r="G930" i="1" s="1"/>
  <c r="F740" i="1"/>
  <c r="G740" i="1" s="1"/>
  <c r="F665" i="1"/>
  <c r="G665" i="1" s="1"/>
  <c r="F596" i="1"/>
  <c r="G596" i="1" s="1"/>
  <c r="F505" i="1"/>
  <c r="G505" i="1" s="1"/>
  <c r="F366" i="1"/>
  <c r="G366" i="1" s="1"/>
  <c r="F305" i="1"/>
  <c r="G305" i="1" s="1"/>
  <c r="F228" i="1"/>
  <c r="G228" i="1" s="1"/>
  <c r="F101" i="1"/>
  <c r="G101" i="1" s="1"/>
  <c r="F1079" i="1"/>
  <c r="G1079" i="1" s="1"/>
  <c r="F1552" i="1"/>
  <c r="G1552" i="1" s="1"/>
  <c r="F1520" i="1"/>
  <c r="G1520" i="1" s="1"/>
  <c r="F1452" i="1"/>
  <c r="G1452" i="1" s="1"/>
  <c r="F1424" i="1"/>
  <c r="G1424" i="1" s="1"/>
  <c r="F1414" i="1"/>
  <c r="G1414" i="1" s="1"/>
  <c r="F1266" i="1"/>
  <c r="G1266" i="1" s="1"/>
  <c r="F1021" i="1"/>
  <c r="G1021" i="1" s="1"/>
  <c r="F895" i="1"/>
  <c r="G895" i="1" s="1"/>
  <c r="F872" i="1"/>
  <c r="G872" i="1" s="1"/>
  <c r="F873" i="1"/>
  <c r="G873" i="1" s="1"/>
  <c r="F201" i="1"/>
  <c r="G201" i="1" s="1"/>
  <c r="F1506" i="1"/>
  <c r="G1506" i="1" s="1"/>
  <c r="F1505" i="1"/>
  <c r="G1505" i="1" s="1"/>
  <c r="F1332" i="1"/>
  <c r="G1332" i="1" s="1"/>
  <c r="F1648" i="1"/>
  <c r="G1648" i="1" s="1"/>
  <c r="F1611" i="1"/>
  <c r="G1611" i="1" s="1"/>
  <c r="F1354" i="1"/>
  <c r="G1354" i="1" s="1"/>
  <c r="F1210" i="1"/>
  <c r="G1210" i="1" s="1"/>
  <c r="F1591" i="1"/>
  <c r="G1591" i="1" s="1"/>
  <c r="F1541" i="1"/>
  <c r="G1541" i="1" s="1"/>
  <c r="F1413" i="1"/>
  <c r="G1413" i="1" s="1"/>
  <c r="F1145" i="1"/>
  <c r="G1145" i="1" s="1"/>
  <c r="F1121" i="1"/>
  <c r="G1121" i="1" s="1"/>
  <c r="F1122" i="1"/>
  <c r="G1122" i="1" s="1"/>
  <c r="F997" i="1"/>
  <c r="G997" i="1" s="1"/>
  <c r="F860" i="1"/>
  <c r="G860" i="1" s="1"/>
  <c r="F601" i="1"/>
  <c r="G601" i="1" s="1"/>
  <c r="F1580" i="1"/>
  <c r="G1580" i="1" s="1"/>
  <c r="F1359" i="1"/>
  <c r="G1359" i="1" s="1"/>
  <c r="F666" i="1"/>
  <c r="G666" i="1" s="1"/>
  <c r="F1549" i="1"/>
  <c r="G1549" i="1" s="1"/>
  <c r="F1527" i="1"/>
  <c r="G1527" i="1" s="1"/>
  <c r="F1517" i="1"/>
  <c r="G1517" i="1" s="1"/>
  <c r="F1409" i="1"/>
  <c r="G1409" i="1" s="1"/>
  <c r="F1328" i="1"/>
  <c r="G1328" i="1" s="1"/>
  <c r="F1016" i="1"/>
  <c r="G1016" i="1" s="1"/>
  <c r="F597" i="1"/>
  <c r="G597" i="1" s="1"/>
  <c r="F334" i="1"/>
  <c r="G334" i="1" s="1"/>
  <c r="F118" i="1"/>
  <c r="G118" i="1" s="1"/>
  <c r="F1185" i="1"/>
  <c r="G1185" i="1" s="1"/>
  <c r="F1186" i="1"/>
  <c r="G1186" i="1" s="1"/>
  <c r="F1009" i="1"/>
  <c r="G1009" i="1" s="1"/>
  <c r="F1470" i="1"/>
  <c r="G1470" i="1" s="1"/>
  <c r="F1469" i="1"/>
  <c r="G1469" i="1" s="1"/>
  <c r="F809" i="1"/>
  <c r="G809" i="1" s="1"/>
  <c r="F1260" i="1"/>
  <c r="G1260" i="1" s="1"/>
  <c r="F1247" i="1"/>
  <c r="G1247" i="1" s="1"/>
  <c r="F1040" i="1"/>
  <c r="G1040" i="1" s="1"/>
  <c r="F1027" i="1"/>
  <c r="G1027" i="1" s="1"/>
  <c r="F842" i="1"/>
  <c r="G842" i="1" s="1"/>
  <c r="F75" i="1"/>
  <c r="G75" i="1" s="1"/>
  <c r="F76" i="1"/>
  <c r="G76" i="1" s="1"/>
  <c r="F1449" i="1"/>
  <c r="G1449" i="1" s="1"/>
  <c r="F1557" i="1"/>
  <c r="G1557" i="1" s="1"/>
  <c r="F1427" i="1"/>
  <c r="G1427" i="1" s="1"/>
  <c r="F1335" i="1"/>
  <c r="G1335" i="1" s="1"/>
  <c r="F1336" i="1"/>
  <c r="G1336" i="1" s="1"/>
  <c r="F1317" i="1"/>
  <c r="G1317" i="1" s="1"/>
  <c r="F1295" i="1"/>
  <c r="G1295" i="1" s="1"/>
  <c r="F1259" i="1"/>
  <c r="G1259" i="1" s="1"/>
  <c r="F1115" i="1"/>
  <c r="G1115" i="1" s="1"/>
  <c r="F934" i="1"/>
  <c r="G934" i="1" s="1"/>
  <c r="F830" i="1"/>
  <c r="G830" i="1" s="1"/>
  <c r="F217" i="1"/>
  <c r="G217" i="1" s="1"/>
  <c r="F218" i="1"/>
  <c r="G218" i="1" s="1"/>
  <c r="F1069" i="1"/>
  <c r="G1069" i="1" s="1"/>
  <c r="F921" i="1"/>
  <c r="G921" i="1" s="1"/>
  <c r="F922" i="1"/>
  <c r="G922" i="1" s="1"/>
  <c r="F613" i="1"/>
  <c r="G613" i="1" s="1"/>
  <c r="F612" i="1"/>
  <c r="G612" i="1" s="1"/>
  <c r="F1635" i="1"/>
  <c r="G1635" i="1" s="1"/>
  <c r="F1272" i="1"/>
  <c r="G1272" i="1" s="1"/>
  <c r="F1273" i="1"/>
  <c r="G1273" i="1" s="1"/>
  <c r="F1534" i="1"/>
  <c r="G1534" i="1" s="1"/>
  <c r="F1476" i="1"/>
  <c r="G1476" i="1" s="1"/>
  <c r="F1436" i="1"/>
  <c r="G1436" i="1" s="1"/>
  <c r="F1545" i="1"/>
  <c r="G1545" i="1" s="1"/>
  <c r="F1524" i="1"/>
  <c r="G1524" i="1" s="1"/>
  <c r="F1379" i="1"/>
  <c r="G1379" i="1" s="1"/>
  <c r="F887" i="1"/>
  <c r="G887" i="1" s="1"/>
  <c r="F886" i="1"/>
  <c r="G886" i="1" s="1"/>
  <c r="F420" i="1"/>
  <c r="G420" i="1" s="1"/>
  <c r="F421" i="1"/>
  <c r="G421" i="1" s="1"/>
  <c r="F81" i="1"/>
  <c r="G81" i="1" s="1"/>
  <c r="F1462" i="1"/>
  <c r="G1462" i="1" s="1"/>
  <c r="F990" i="1"/>
  <c r="G990" i="1" s="1"/>
  <c r="F1494" i="1"/>
  <c r="G1494" i="1" s="1"/>
  <c r="F1421" i="1"/>
  <c r="G1421" i="1" s="1"/>
  <c r="F1352" i="1"/>
  <c r="G1352" i="1" s="1"/>
  <c r="F1287" i="1"/>
  <c r="G1287" i="1" s="1"/>
  <c r="F1200" i="1"/>
  <c r="G1200" i="1" s="1"/>
  <c r="F1151" i="1"/>
  <c r="G1151" i="1" s="1"/>
  <c r="F1142" i="1"/>
  <c r="G1142" i="1" s="1"/>
  <c r="F1133" i="1"/>
  <c r="G1133" i="1" s="1"/>
  <c r="F1070" i="1"/>
  <c r="G1070" i="1" s="1"/>
  <c r="F1053" i="1"/>
  <c r="G1053" i="1" s="1"/>
  <c r="F905" i="1"/>
  <c r="G905" i="1" s="1"/>
  <c r="F742" i="1"/>
  <c r="G742" i="1" s="1"/>
  <c r="F642" i="1"/>
  <c r="G642" i="1" s="1"/>
  <c r="F523" i="1"/>
  <c r="G523" i="1" s="1"/>
  <c r="F348" i="1"/>
  <c r="G348" i="1" s="1"/>
  <c r="F227" i="1"/>
  <c r="G227" i="1" s="1"/>
  <c r="F127" i="1"/>
  <c r="G127" i="1" s="1"/>
  <c r="F15" i="1"/>
  <c r="G15" i="1" s="1"/>
  <c r="F1477" i="1"/>
  <c r="G1477" i="1" s="1"/>
  <c r="F1333" i="1"/>
  <c r="G1333" i="1" s="1"/>
  <c r="F82" i="1"/>
  <c r="G82" i="1" s="1"/>
  <c r="F1577" i="1"/>
  <c r="G1577" i="1" s="1"/>
  <c r="F1485" i="1"/>
  <c r="G1485" i="1" s="1"/>
  <c r="F1437" i="1"/>
  <c r="G1437" i="1" s="1"/>
  <c r="F1428" i="1"/>
  <c r="G1428" i="1" s="1"/>
  <c r="F1370" i="1"/>
  <c r="G1370" i="1" s="1"/>
  <c r="F1297" i="1"/>
  <c r="G1297" i="1" s="1"/>
  <c r="F1277" i="1"/>
  <c r="G1277" i="1" s="1"/>
  <c r="F1566" i="1"/>
  <c r="G1566" i="1" s="1"/>
  <c r="F1558" i="1"/>
  <c r="G1558" i="1" s="1"/>
  <c r="F1510" i="1"/>
  <c r="G1510" i="1" s="1"/>
  <c r="F1405" i="1"/>
  <c r="G1405" i="1" s="1"/>
  <c r="F1395" i="1"/>
  <c r="G1395" i="1" s="1"/>
  <c r="F1306" i="1"/>
  <c r="G1306" i="1" s="1"/>
  <c r="F1244" i="1"/>
  <c r="G1244" i="1" s="1"/>
  <c r="F1161" i="1"/>
  <c r="G1161" i="1" s="1"/>
  <c r="F1080" i="1"/>
  <c r="G1080" i="1" s="1"/>
  <c r="F1010" i="1"/>
  <c r="G1010" i="1" s="1"/>
  <c r="F977" i="1"/>
  <c r="G977" i="1" s="1"/>
  <c r="F976" i="1"/>
  <c r="G976" i="1" s="1"/>
  <c r="F931" i="1"/>
  <c r="G931" i="1" s="1"/>
  <c r="F849" i="1"/>
  <c r="G849" i="1" s="1"/>
  <c r="F497" i="1"/>
  <c r="G497" i="1" s="1"/>
  <c r="F453" i="1"/>
  <c r="G453" i="1" s="1"/>
  <c r="F368" i="1"/>
  <c r="G368" i="1" s="1"/>
  <c r="F336" i="1"/>
  <c r="G336" i="1" s="1"/>
  <c r="F337" i="1"/>
  <c r="G337" i="1" s="1"/>
  <c r="G268" i="1"/>
  <c r="F193" i="1"/>
  <c r="G193" i="1" s="1"/>
  <c r="F1638" i="1"/>
  <c r="G1638" i="1" s="1"/>
  <c r="F320" i="1"/>
  <c r="G320" i="1" s="1"/>
  <c r="F1507" i="1"/>
  <c r="G1507" i="1" s="1"/>
  <c r="F1263" i="1"/>
  <c r="G1263" i="1" s="1"/>
  <c r="F1004" i="1"/>
  <c r="G1004" i="1" s="1"/>
  <c r="G780" i="1"/>
  <c r="F701" i="1"/>
  <c r="G701" i="1" s="1"/>
  <c r="F583" i="1"/>
  <c r="G583" i="1" s="1"/>
  <c r="F1630" i="1"/>
  <c r="G1630" i="1" s="1"/>
  <c r="F1598" i="1"/>
  <c r="G1598" i="1" s="1"/>
  <c r="F1491" i="1"/>
  <c r="G1491" i="1" s="1"/>
  <c r="F637" i="1"/>
  <c r="G637" i="1" s="1"/>
  <c r="F1450" i="1"/>
  <c r="G1450" i="1" s="1"/>
  <c r="F1282" i="1"/>
  <c r="G1282" i="1" s="1"/>
  <c r="F1178" i="1"/>
  <c r="G1178" i="1" s="1"/>
  <c r="F1127" i="1"/>
  <c r="G1127" i="1" s="1"/>
  <c r="F1530" i="1"/>
  <c r="G1530" i="1" s="1"/>
  <c r="F1410" i="1"/>
  <c r="G1410" i="1" s="1"/>
  <c r="F1400" i="1"/>
  <c r="G1400" i="1" s="1"/>
  <c r="F1292" i="1"/>
  <c r="G1292" i="1" s="1"/>
  <c r="F1228" i="1"/>
  <c r="G1228" i="1" s="1"/>
  <c r="F1116" i="1"/>
  <c r="G1116" i="1" s="1"/>
  <c r="F1106" i="1"/>
  <c r="G1106" i="1" s="1"/>
  <c r="F1035" i="1"/>
  <c r="G1035" i="1" s="1"/>
  <c r="F993" i="1"/>
  <c r="G993" i="1" s="1"/>
  <c r="F938" i="1"/>
  <c r="G938" i="1" s="1"/>
  <c r="F757" i="1"/>
  <c r="G757" i="1" s="1"/>
  <c r="F648" i="1"/>
  <c r="G648" i="1" s="1"/>
  <c r="F518" i="1"/>
  <c r="G518" i="1" s="1"/>
  <c r="F492" i="1"/>
  <c r="G492" i="1" s="1"/>
  <c r="F448" i="1"/>
  <c r="G448" i="1" s="1"/>
  <c r="F364" i="1"/>
  <c r="G364" i="1" s="1"/>
  <c r="F330" i="1"/>
  <c r="G330" i="1" s="1"/>
  <c r="F317" i="1"/>
  <c r="G317" i="1" s="1"/>
  <c r="F273" i="1"/>
  <c r="G273" i="1" s="1"/>
  <c r="F221" i="1"/>
  <c r="G221" i="1" s="1"/>
  <c r="F55" i="1"/>
  <c r="G55" i="1" s="1"/>
  <c r="F1614" i="1"/>
  <c r="G1614" i="1" s="1"/>
  <c r="F1474" i="1"/>
  <c r="G1474" i="1" s="1"/>
  <c r="F562" i="1"/>
  <c r="G562" i="1" s="1"/>
  <c r="F563" i="1"/>
  <c r="G563" i="1" s="1"/>
  <c r="F1587" i="1"/>
  <c r="G1587" i="1" s="1"/>
  <c r="F961" i="1"/>
  <c r="G961" i="1" s="1"/>
  <c r="F550" i="1"/>
  <c r="G550" i="1" s="1"/>
  <c r="F461" i="1"/>
  <c r="G461" i="1" s="1"/>
  <c r="F342" i="1"/>
  <c r="G342" i="1" s="1"/>
  <c r="F177" i="1"/>
  <c r="G177" i="1" s="1"/>
  <c r="F1622" i="1"/>
  <c r="G1622" i="1" s="1"/>
  <c r="F1538" i="1"/>
  <c r="G1538" i="1" s="1"/>
  <c r="F1562" i="1"/>
  <c r="G1562" i="1" s="1"/>
  <c r="F1497" i="1"/>
  <c r="G1497" i="1" s="1"/>
  <c r="F1457" i="1"/>
  <c r="G1457" i="1" s="1"/>
  <c r="F1431" i="1"/>
  <c r="G1431" i="1" s="1"/>
  <c r="F1399" i="1"/>
  <c r="G1399" i="1" s="1"/>
  <c r="F1311" i="1"/>
  <c r="G1311" i="1" s="1"/>
  <c r="F1237" i="1"/>
  <c r="G1237" i="1" s="1"/>
  <c r="F1227" i="1"/>
  <c r="G1227" i="1" s="1"/>
  <c r="F1194" i="1"/>
  <c r="G1194" i="1" s="1"/>
  <c r="F1156" i="1"/>
  <c r="G1156" i="1" s="1"/>
  <c r="F1075" i="1"/>
  <c r="G1075" i="1" s="1"/>
  <c r="F1074" i="1"/>
  <c r="G1074" i="1" s="1"/>
  <c r="F1064" i="1"/>
  <c r="G1064" i="1" s="1"/>
  <c r="F926" i="1"/>
  <c r="G926" i="1" s="1"/>
  <c r="F777" i="1"/>
  <c r="G777" i="1" s="1"/>
  <c r="F592" i="1"/>
  <c r="G592" i="1" s="1"/>
  <c r="F539" i="1"/>
  <c r="G539" i="1" s="1"/>
  <c r="F187" i="1"/>
  <c r="G187" i="1" s="1"/>
  <c r="F165" i="1"/>
  <c r="G165" i="1" s="1"/>
  <c r="F1646" i="1"/>
  <c r="G1646" i="1" s="1"/>
  <c r="F1606" i="1"/>
  <c r="G1606" i="1" s="1"/>
  <c r="F1459" i="1"/>
  <c r="G1459" i="1" s="1"/>
  <c r="F1357" i="1"/>
  <c r="G1357" i="1" s="1"/>
  <c r="F169" i="1"/>
  <c r="G169" i="1" s="1"/>
  <c r="F168" i="1"/>
  <c r="G168" i="1" s="1"/>
  <c r="G857" i="1"/>
  <c r="F1572" i="1"/>
  <c r="G1572" i="1" s="1"/>
  <c r="F1472" i="1"/>
  <c r="G1472" i="1" s="1"/>
  <c r="F1570" i="1"/>
  <c r="G1570" i="1" s="1"/>
  <c r="F1513" i="1"/>
  <c r="G1513" i="1" s="1"/>
  <c r="F1440" i="1"/>
  <c r="G1440" i="1" s="1"/>
  <c r="F1390" i="1"/>
  <c r="G1390" i="1" s="1"/>
  <c r="F1345" i="1"/>
  <c r="G1345" i="1" s="1"/>
  <c r="F1270" i="1"/>
  <c r="G1270" i="1" s="1"/>
  <c r="F1249" i="1"/>
  <c r="G1249" i="1" s="1"/>
  <c r="F1216" i="1"/>
  <c r="G1216" i="1" s="1"/>
  <c r="F1002" i="1"/>
  <c r="G1002" i="1" s="1"/>
  <c r="F991" i="1"/>
  <c r="G991" i="1" s="1"/>
  <c r="F959" i="1"/>
  <c r="G959" i="1" s="1"/>
  <c r="F935" i="1"/>
  <c r="G935" i="1" s="1"/>
  <c r="F754" i="1"/>
  <c r="G754" i="1" s="1"/>
  <c r="F646" i="1"/>
  <c r="G646" i="1" s="1"/>
  <c r="F569" i="1"/>
  <c r="G569" i="1" s="1"/>
  <c r="F481" i="1"/>
  <c r="G481" i="1" s="1"/>
  <c r="F460" i="1"/>
  <c r="G460" i="1" s="1"/>
  <c r="F352" i="1"/>
  <c r="G352" i="1" s="1"/>
  <c r="F314" i="1"/>
  <c r="G314" i="1" s="1"/>
  <c r="F252" i="1"/>
  <c r="G252" i="1" s="1"/>
  <c r="F242" i="1"/>
  <c r="G242" i="1" s="1"/>
  <c r="F196" i="1"/>
  <c r="G196" i="1" s="1"/>
  <c r="F77" i="1"/>
  <c r="G77" i="1" s="1"/>
  <c r="F42" i="1"/>
  <c r="G42" i="1" s="1"/>
  <c r="F1162" i="1"/>
  <c r="G1162" i="1" s="1"/>
  <c r="F1033" i="1"/>
  <c r="G1033" i="1" s="1"/>
  <c r="F732" i="1"/>
  <c r="G732" i="1" s="1"/>
  <c r="F708" i="1"/>
  <c r="G708" i="1" s="1"/>
  <c r="F689" i="1"/>
  <c r="G689" i="1" s="1"/>
  <c r="F629" i="1"/>
  <c r="G629" i="1" s="1"/>
  <c r="F620" i="1"/>
  <c r="G620" i="1" s="1"/>
  <c r="F610" i="1"/>
  <c r="G610" i="1" s="1"/>
  <c r="F451" i="1"/>
  <c r="G451" i="1" s="1"/>
  <c r="F430" i="1"/>
  <c r="G430" i="1" s="1"/>
  <c r="F310" i="1"/>
  <c r="G310" i="1" s="1"/>
  <c r="F291" i="1"/>
  <c r="G291" i="1" s="1"/>
  <c r="F280" i="1"/>
  <c r="G280" i="1" s="1"/>
  <c r="F214" i="1"/>
  <c r="G214" i="1" s="1"/>
  <c r="F126" i="1"/>
  <c r="G126" i="1" s="1"/>
  <c r="F125" i="1"/>
  <c r="G125" i="1" s="1"/>
  <c r="F918" i="1"/>
  <c r="G918" i="1" s="1"/>
  <c r="F797" i="1"/>
  <c r="G797" i="1" s="1"/>
  <c r="F718" i="1"/>
  <c r="G718" i="1" s="1"/>
  <c r="F706" i="1"/>
  <c r="G706" i="1" s="1"/>
  <c r="F678" i="1"/>
  <c r="G678" i="1" s="1"/>
  <c r="F587" i="1"/>
  <c r="G587" i="1" s="1"/>
  <c r="F470" i="1"/>
  <c r="G470" i="1" s="1"/>
  <c r="F389" i="1"/>
  <c r="G389" i="1" s="1"/>
  <c r="F332" i="1"/>
  <c r="G332" i="1" s="1"/>
  <c r="F270" i="1"/>
  <c r="G270" i="1" s="1"/>
  <c r="F112" i="1"/>
  <c r="G112" i="1" s="1"/>
  <c r="F102" i="1"/>
  <c r="G102" i="1" s="1"/>
  <c r="F32" i="1"/>
  <c r="G32" i="1" s="1"/>
  <c r="F1076" i="1"/>
  <c r="G1076" i="1" s="1"/>
  <c r="F794" i="1"/>
  <c r="G794" i="1" s="1"/>
  <c r="F773" i="1"/>
  <c r="G773" i="1" s="1"/>
  <c r="F527" i="1"/>
  <c r="G527" i="1" s="1"/>
  <c r="F487" i="1"/>
  <c r="G487" i="1" s="1"/>
  <c r="F444" i="1"/>
  <c r="G444" i="1" s="1"/>
  <c r="F19" i="1"/>
  <c r="G19" i="1" s="1"/>
  <c r="F736" i="1"/>
  <c r="G736" i="1" s="1"/>
  <c r="F673" i="1"/>
  <c r="G673" i="1" s="1"/>
  <c r="F387" i="1"/>
  <c r="G387" i="1" s="1"/>
  <c r="F327" i="1"/>
  <c r="G327" i="1" s="1"/>
  <c r="F158" i="1"/>
  <c r="G158" i="1" s="1"/>
  <c r="F149" i="1"/>
  <c r="G149" i="1" s="1"/>
  <c r="F69" i="1"/>
  <c r="G69" i="1" s="1"/>
  <c r="F70" i="1"/>
  <c r="G70" i="1" s="1"/>
  <c r="F1211" i="1"/>
  <c r="G1211" i="1" s="1"/>
  <c r="F1201" i="1"/>
  <c r="G1201" i="1" s="1"/>
  <c r="F1085" i="1"/>
  <c r="G1085" i="1" s="1"/>
  <c r="F1058" i="1"/>
  <c r="G1058" i="1" s="1"/>
  <c r="F1047" i="1"/>
  <c r="G1047" i="1" s="1"/>
  <c r="F981" i="1"/>
  <c r="G981" i="1" s="1"/>
  <c r="F839" i="1"/>
  <c r="G839" i="1" s="1"/>
  <c r="F714" i="1"/>
  <c r="G714" i="1" s="1"/>
  <c r="F654" i="1"/>
  <c r="G654" i="1" s="1"/>
  <c r="F634" i="1"/>
  <c r="G634" i="1" s="1"/>
  <c r="F515" i="1"/>
  <c r="G515" i="1" s="1"/>
  <c r="F423" i="1"/>
  <c r="G423" i="1" s="1"/>
  <c r="F394" i="1"/>
  <c r="G394" i="1" s="1"/>
  <c r="F326" i="1"/>
  <c r="G326" i="1" s="1"/>
  <c r="F294" i="1"/>
  <c r="G294" i="1" s="1"/>
  <c r="F275" i="1"/>
  <c r="G275" i="1" s="1"/>
  <c r="F246" i="1"/>
  <c r="G246" i="1" s="1"/>
  <c r="F1422" i="1"/>
  <c r="G1422" i="1" s="1"/>
  <c r="F1382" i="1"/>
  <c r="G1382" i="1" s="1"/>
  <c r="F1312" i="1"/>
  <c r="G1312" i="1" s="1"/>
  <c r="F1274" i="1"/>
  <c r="G1274" i="1" s="1"/>
  <c r="F1175" i="1"/>
  <c r="G1175" i="1" s="1"/>
  <c r="F1165" i="1"/>
  <c r="G1165" i="1" s="1"/>
  <c r="F1119" i="1"/>
  <c r="G1119" i="1" s="1"/>
  <c r="F971" i="1"/>
  <c r="G971" i="1" s="1"/>
  <c r="F878" i="1"/>
  <c r="G878" i="1" s="1"/>
  <c r="F866" i="1"/>
  <c r="G866" i="1" s="1"/>
  <c r="F781" i="1"/>
  <c r="G781" i="1" s="1"/>
  <c r="F593" i="1"/>
  <c r="G593" i="1" s="1"/>
  <c r="F573" i="1"/>
  <c r="G573" i="1" s="1"/>
  <c r="F525" i="1"/>
  <c r="G525" i="1" s="1"/>
  <c r="F474" i="1"/>
  <c r="G474" i="1" s="1"/>
  <c r="F384" i="1"/>
  <c r="G384" i="1" s="1"/>
  <c r="F147" i="1"/>
  <c r="G147" i="1" s="1"/>
  <c r="F1036" i="1"/>
  <c r="G1036" i="1" s="1"/>
  <c r="F986" i="1"/>
  <c r="G986" i="1" s="1"/>
  <c r="F943" i="1"/>
  <c r="G943" i="1" s="1"/>
  <c r="F822" i="1"/>
  <c r="G822" i="1" s="1"/>
  <c r="F671" i="1"/>
  <c r="G671" i="1" s="1"/>
  <c r="F565" i="1"/>
  <c r="G565" i="1" s="1"/>
  <c r="F558" i="1"/>
  <c r="G558" i="1" s="1"/>
  <c r="F471" i="1"/>
  <c r="G471" i="1" s="1"/>
  <c r="F418" i="1"/>
  <c r="G418" i="1" s="1"/>
  <c r="F349" i="1"/>
  <c r="G349" i="1" s="1"/>
  <c r="F110" i="1"/>
  <c r="G110" i="1" s="1"/>
  <c r="F41" i="1"/>
  <c r="G41" i="1" s="1"/>
  <c r="F1309" i="1"/>
  <c r="G1309" i="1" s="1"/>
  <c r="F1250" i="1"/>
  <c r="G1250" i="1" s="1"/>
  <c r="F1213" i="1"/>
  <c r="G1213" i="1" s="1"/>
  <c r="F881" i="1"/>
  <c r="G881" i="1" s="1"/>
  <c r="F828" i="1"/>
  <c r="G828" i="1" s="1"/>
  <c r="F693" i="1"/>
  <c r="G693" i="1" s="1"/>
  <c r="F667" i="1"/>
  <c r="G667" i="1" s="1"/>
  <c r="F589" i="1"/>
  <c r="G589" i="1" s="1"/>
  <c r="F512" i="1"/>
  <c r="G512" i="1" s="1"/>
  <c r="F485" i="1"/>
  <c r="G485" i="1" s="1"/>
  <c r="F406" i="1"/>
  <c r="G406" i="1" s="1"/>
  <c r="F283" i="1"/>
  <c r="G283" i="1" s="1"/>
  <c r="F78" i="1"/>
  <c r="G78" i="1" s="1"/>
  <c r="F1318" i="1"/>
  <c r="G1318" i="1" s="1"/>
  <c r="F1301" i="1"/>
  <c r="G1301" i="1" s="1"/>
  <c r="F1267" i="1"/>
  <c r="G1267" i="1" s="1"/>
  <c r="F1195" i="1"/>
  <c r="G1195" i="1" s="1"/>
  <c r="F1188" i="1"/>
  <c r="G1188" i="1" s="1"/>
  <c r="F1170" i="1"/>
  <c r="G1170" i="1" s="1"/>
  <c r="F982" i="1"/>
  <c r="G982" i="1" s="1"/>
  <c r="F973" i="1"/>
  <c r="G973" i="1" s="1"/>
  <c r="F915" i="1"/>
  <c r="G915" i="1" s="1"/>
  <c r="F861" i="1"/>
  <c r="G861" i="1" s="1"/>
  <c r="F747" i="1"/>
  <c r="G747" i="1" s="1"/>
  <c r="F685" i="1"/>
  <c r="G685" i="1" s="1"/>
  <c r="F440" i="1"/>
  <c r="G440" i="1" s="1"/>
  <c r="F300" i="1"/>
  <c r="G300" i="1" s="1"/>
  <c r="F248" i="1"/>
  <c r="G248" i="1" s="1"/>
  <c r="F215" i="1"/>
  <c r="G215" i="1" s="1"/>
  <c r="F190" i="1"/>
  <c r="G190" i="1" s="1"/>
  <c r="F96" i="1"/>
  <c r="G96" i="1" s="1"/>
  <c r="F1325" i="1"/>
  <c r="G1325" i="1" s="1"/>
  <c r="F1275" i="1"/>
  <c r="G1275" i="1" s="1"/>
  <c r="F1231" i="1"/>
  <c r="G1231" i="1" s="1"/>
  <c r="F1204" i="1"/>
  <c r="G1204" i="1" s="1"/>
  <c r="F1073" i="1"/>
  <c r="G1073" i="1" s="1"/>
  <c r="F947" i="1"/>
  <c r="G947" i="1" s="1"/>
  <c r="F906" i="1"/>
  <c r="G906" i="1" s="1"/>
  <c r="F720" i="1"/>
  <c r="G720" i="1" s="1"/>
  <c r="F702" i="1"/>
  <c r="G702" i="1" s="1"/>
  <c r="F649" i="1"/>
  <c r="G649" i="1" s="1"/>
  <c r="F606" i="1"/>
  <c r="G606" i="1" s="1"/>
  <c r="F580" i="1"/>
  <c r="G580" i="1" s="1"/>
  <c r="F484" i="1"/>
  <c r="G484" i="1" s="1"/>
  <c r="F465" i="1"/>
  <c r="G465" i="1" s="1"/>
  <c r="F439" i="1"/>
  <c r="G439" i="1" s="1"/>
  <c r="F361" i="1"/>
  <c r="G361" i="1" s="1"/>
  <c r="F343" i="1"/>
  <c r="G343" i="1" s="1"/>
  <c r="F264" i="1"/>
  <c r="G264" i="1" s="1"/>
  <c r="F222" i="1"/>
  <c r="G222" i="1" s="1"/>
  <c r="F205" i="1"/>
  <c r="G205" i="1" s="1"/>
  <c r="F640" i="1"/>
  <c r="G640" i="1" s="1"/>
  <c r="F544" i="1"/>
  <c r="G544" i="1" s="1"/>
  <c r="F475" i="1"/>
  <c r="G475" i="1" s="1"/>
  <c r="F464" i="1"/>
  <c r="G464" i="1" s="1"/>
  <c r="F179" i="1"/>
  <c r="G179" i="1" s="1"/>
  <c r="F150" i="1"/>
  <c r="G150" i="1" s="1"/>
  <c r="F114" i="1"/>
  <c r="G114" i="1" s="1"/>
  <c r="F94" i="1"/>
  <c r="G94" i="1" s="1"/>
  <c r="F1633" i="1"/>
  <c r="G1633" i="1" s="1"/>
  <c r="F1632" i="1"/>
  <c r="G1632" i="1" s="1"/>
  <c r="F1617" i="1"/>
  <c r="G1617" i="1" s="1"/>
  <c r="F1616" i="1"/>
  <c r="G1616" i="1" s="1"/>
  <c r="F1601" i="1"/>
  <c r="G1601" i="1" s="1"/>
  <c r="F1600" i="1"/>
  <c r="G1600" i="1" s="1"/>
  <c r="F1313" i="1"/>
  <c r="G1313" i="1" s="1"/>
  <c r="F1314" i="1"/>
  <c r="G1314" i="1" s="1"/>
  <c r="F1078" i="1"/>
  <c r="G1078" i="1" s="1"/>
  <c r="F1077" i="1"/>
  <c r="G1077" i="1" s="1"/>
  <c r="F1555" i="1"/>
  <c r="G1555" i="1" s="1"/>
  <c r="F1556" i="1"/>
  <c r="G1556" i="1" s="1"/>
  <c r="F1131" i="1"/>
  <c r="G1131" i="1" s="1"/>
  <c r="F1132" i="1"/>
  <c r="G1132" i="1" s="1"/>
  <c r="F1589" i="1"/>
  <c r="G1589" i="1" s="1"/>
  <c r="F1499" i="1"/>
  <c r="G1499" i="1" s="1"/>
  <c r="F1500" i="1"/>
  <c r="G1500" i="1" s="1"/>
  <c r="F1403" i="1"/>
  <c r="G1403" i="1" s="1"/>
  <c r="F1404" i="1"/>
  <c r="G1404" i="1" s="1"/>
  <c r="F1640" i="1"/>
  <c r="G1640" i="1" s="1"/>
  <c r="F1641" i="1"/>
  <c r="G1641" i="1" s="1"/>
  <c r="F1624" i="1"/>
  <c r="G1624" i="1" s="1"/>
  <c r="F1625" i="1"/>
  <c r="G1625" i="1" s="1"/>
  <c r="F1608" i="1"/>
  <c r="G1608" i="1" s="1"/>
  <c r="F1609" i="1"/>
  <c r="G1609" i="1" s="1"/>
  <c r="F1575" i="1"/>
  <c r="G1575" i="1" s="1"/>
  <c r="F1576" i="1"/>
  <c r="G1576" i="1" s="1"/>
  <c r="F1547" i="1"/>
  <c r="G1547" i="1" s="1"/>
  <c r="F1548" i="1"/>
  <c r="G1548" i="1" s="1"/>
  <c r="F1521" i="1"/>
  <c r="G1521" i="1" s="1"/>
  <c r="F1522" i="1"/>
  <c r="G1522" i="1" s="1"/>
  <c r="F1433" i="1"/>
  <c r="G1433" i="1" s="1"/>
  <c r="F1434" i="1"/>
  <c r="G1434" i="1" s="1"/>
  <c r="F1361" i="1"/>
  <c r="G1361" i="1" s="1"/>
  <c r="F1360" i="1"/>
  <c r="G1360" i="1" s="1"/>
  <c r="F1340" i="1"/>
  <c r="G1340" i="1" s="1"/>
  <c r="F1341" i="1"/>
  <c r="G1341" i="1" s="1"/>
  <c r="F1007" i="1"/>
  <c r="G1007" i="1" s="1"/>
  <c r="F1008" i="1"/>
  <c r="G1008" i="1" s="1"/>
  <c r="F1588" i="1"/>
  <c r="G1588" i="1" s="1"/>
  <c r="F1553" i="1"/>
  <c r="G1553" i="1" s="1"/>
  <c r="F1554" i="1"/>
  <c r="G1554" i="1" s="1"/>
  <c r="F1466" i="1"/>
  <c r="G1466" i="1" s="1"/>
  <c r="F1465" i="1"/>
  <c r="G1465" i="1" s="1"/>
  <c r="F1442" i="1"/>
  <c r="G1442" i="1" s="1"/>
  <c r="F1402" i="1"/>
  <c r="G1402" i="1" s="1"/>
  <c r="F1401" i="1"/>
  <c r="G1401" i="1" s="1"/>
  <c r="F1637" i="1"/>
  <c r="G1637" i="1" s="1"/>
  <c r="F1636" i="1"/>
  <c r="G1636" i="1" s="1"/>
  <c r="F1612" i="1"/>
  <c r="G1612" i="1" s="1"/>
  <c r="F1613" i="1"/>
  <c r="G1613" i="1" s="1"/>
  <c r="F1596" i="1"/>
  <c r="G1596" i="1" s="1"/>
  <c r="F1597" i="1"/>
  <c r="G1597" i="1" s="1"/>
  <c r="F1536" i="1"/>
  <c r="G1536" i="1" s="1"/>
  <c r="F1537" i="1"/>
  <c r="G1537" i="1" s="1"/>
  <c r="F1489" i="1"/>
  <c r="G1489" i="1" s="1"/>
  <c r="F1488" i="1"/>
  <c r="G1488" i="1" s="1"/>
  <c r="F1367" i="1"/>
  <c r="G1367" i="1" s="1"/>
  <c r="F1368" i="1"/>
  <c r="G1368" i="1" s="1"/>
  <c r="F1455" i="1"/>
  <c r="G1455" i="1" s="1"/>
  <c r="F1456" i="1"/>
  <c r="G1456" i="1" s="1"/>
  <c r="F1159" i="1"/>
  <c r="G1159" i="1" s="1"/>
  <c r="F1160" i="1"/>
  <c r="G1160" i="1" s="1"/>
  <c r="F1029" i="1"/>
  <c r="G1029" i="1" s="1"/>
  <c r="F1028" i="1"/>
  <c r="G1028" i="1" s="1"/>
  <c r="F771" i="1"/>
  <c r="G771" i="1" s="1"/>
  <c r="F772" i="1"/>
  <c r="G772" i="1" s="1"/>
  <c r="F1645" i="1"/>
  <c r="G1645" i="1" s="1"/>
  <c r="F1644" i="1"/>
  <c r="G1644" i="1" s="1"/>
  <c r="F1621" i="1"/>
  <c r="G1621" i="1" s="1"/>
  <c r="F1620" i="1"/>
  <c r="G1620" i="1" s="1"/>
  <c r="F1586" i="1"/>
  <c r="G1586" i="1" s="1"/>
  <c r="F1585" i="1"/>
  <c r="G1585" i="1" s="1"/>
  <c r="F1568" i="1"/>
  <c r="G1568" i="1" s="1"/>
  <c r="F1569" i="1"/>
  <c r="G1569" i="1" s="1"/>
  <c r="F1478" i="1"/>
  <c r="G1478" i="1" s="1"/>
  <c r="F1366" i="1"/>
  <c r="G1366" i="1" s="1"/>
  <c r="F1365" i="1"/>
  <c r="G1365" i="1" s="1"/>
  <c r="F1347" i="1"/>
  <c r="G1347" i="1" s="1"/>
  <c r="F1348" i="1"/>
  <c r="G1348" i="1" s="1"/>
  <c r="F1176" i="1"/>
  <c r="G1176" i="1" s="1"/>
  <c r="F1177" i="1"/>
  <c r="G1177" i="1" s="1"/>
  <c r="F1628" i="1"/>
  <c r="G1628" i="1" s="1"/>
  <c r="F1629" i="1"/>
  <c r="G1629" i="1" s="1"/>
  <c r="F1605" i="1"/>
  <c r="G1605" i="1" s="1"/>
  <c r="F1604" i="1"/>
  <c r="G1604" i="1" s="1"/>
  <c r="F1111" i="1"/>
  <c r="G1111" i="1" s="1"/>
  <c r="F1110" i="1"/>
  <c r="G1110" i="1" s="1"/>
  <c r="F1255" i="1"/>
  <c r="G1255" i="1" s="1"/>
  <c r="F1256" i="1"/>
  <c r="G1256" i="1" s="1"/>
  <c r="F698" i="1"/>
  <c r="G698" i="1" s="1"/>
  <c r="F699" i="1"/>
  <c r="G699" i="1" s="1"/>
  <c r="F1218" i="1"/>
  <c r="G1218" i="1" s="1"/>
  <c r="F1531" i="1"/>
  <c r="G1531" i="1" s="1"/>
  <c r="F535" i="1"/>
  <c r="G535" i="1" s="1"/>
  <c r="F536" i="1"/>
  <c r="G536" i="1" s="1"/>
  <c r="F1573" i="1"/>
  <c r="G1573" i="1" s="1"/>
  <c r="F1509" i="1"/>
  <c r="G1509" i="1" s="1"/>
  <c r="F1461" i="1"/>
  <c r="G1461" i="1" s="1"/>
  <c r="F1446" i="1"/>
  <c r="G1446" i="1" s="1"/>
  <c r="F1378" i="1"/>
  <c r="G1378" i="1" s="1"/>
  <c r="F1286" i="1"/>
  <c r="G1286" i="1" s="1"/>
  <c r="F1229" i="1"/>
  <c r="G1229" i="1" s="1"/>
  <c r="F1230" i="1"/>
  <c r="G1230" i="1" s="1"/>
  <c r="F1182" i="1"/>
  <c r="G1182" i="1" s="1"/>
  <c r="F738" i="1"/>
  <c r="G738" i="1" s="1"/>
  <c r="F739" i="1"/>
  <c r="G739" i="1" s="1"/>
  <c r="F1590" i="1"/>
  <c r="G1590" i="1" s="1"/>
  <c r="F1539" i="1"/>
  <c r="G1539" i="1" s="1"/>
  <c r="F1543" i="1"/>
  <c r="G1543" i="1" s="1"/>
  <c r="F1495" i="1"/>
  <c r="G1495" i="1" s="1"/>
  <c r="F1327" i="1"/>
  <c r="G1327" i="1" s="1"/>
  <c r="F1310" i="1"/>
  <c r="G1310" i="1" s="1"/>
  <c r="F1117" i="1"/>
  <c r="G1117" i="1" s="1"/>
  <c r="F1118" i="1"/>
  <c r="G1118" i="1" s="1"/>
  <c r="F1104" i="1"/>
  <c r="G1104" i="1" s="1"/>
  <c r="F936" i="1"/>
  <c r="G936" i="1" s="1"/>
  <c r="F937" i="1"/>
  <c r="G937" i="1" s="1"/>
  <c r="F864" i="1"/>
  <c r="G864" i="1" s="1"/>
  <c r="F865" i="1"/>
  <c r="G865" i="1" s="1"/>
  <c r="F402" i="1"/>
  <c r="G402" i="1" s="1"/>
  <c r="F403" i="1"/>
  <c r="G403" i="1" s="1"/>
  <c r="F344" i="1"/>
  <c r="G344" i="1" s="1"/>
  <c r="F250" i="1"/>
  <c r="G250" i="1" s="1"/>
  <c r="F249" i="1"/>
  <c r="G249" i="1" s="1"/>
  <c r="F27" i="1"/>
  <c r="G27" i="1" s="1"/>
  <c r="F28" i="1"/>
  <c r="G28" i="1" s="1"/>
  <c r="F1430" i="1"/>
  <c r="G1430" i="1" s="1"/>
  <c r="F1415" i="1"/>
  <c r="G1415" i="1" s="1"/>
  <c r="F1298" i="1"/>
  <c r="G1298" i="1" s="1"/>
  <c r="F1235" i="1"/>
  <c r="G1235" i="1" s="1"/>
  <c r="F1236" i="1"/>
  <c r="G1236" i="1" s="1"/>
  <c r="F1157" i="1"/>
  <c r="G1157" i="1" s="1"/>
  <c r="F1056" i="1"/>
  <c r="G1056" i="1" s="1"/>
  <c r="F1057" i="1"/>
  <c r="G1057" i="1" s="1"/>
  <c r="F1048" i="1"/>
  <c r="G1048" i="1" s="1"/>
  <c r="F1049" i="1"/>
  <c r="G1049" i="1" s="1"/>
  <c r="F957" i="1"/>
  <c r="G957" i="1" s="1"/>
  <c r="F907" i="1"/>
  <c r="G907" i="1" s="1"/>
  <c r="F832" i="1"/>
  <c r="G832" i="1" s="1"/>
  <c r="F833" i="1"/>
  <c r="G833" i="1" s="1"/>
  <c r="F429" i="1"/>
  <c r="G429" i="1" s="1"/>
  <c r="F428" i="1"/>
  <c r="G428" i="1" s="1"/>
  <c r="F998" i="1"/>
  <c r="G998" i="1" s="1"/>
  <c r="F999" i="1"/>
  <c r="G999" i="1" s="1"/>
  <c r="F1526" i="1"/>
  <c r="G1526" i="1" s="1"/>
  <c r="F1371" i="1"/>
  <c r="G1371" i="1" s="1"/>
  <c r="F818" i="1"/>
  <c r="G818" i="1" s="1"/>
  <c r="F817" i="1"/>
  <c r="G817" i="1" s="1"/>
  <c r="F353" i="1"/>
  <c r="G353" i="1" s="1"/>
  <c r="F354" i="1"/>
  <c r="G354" i="1" s="1"/>
  <c r="F1344" i="1"/>
  <c r="G1344" i="1" s="1"/>
  <c r="F1551" i="1"/>
  <c r="G1551" i="1" s="1"/>
  <c r="F1480" i="1"/>
  <c r="G1480" i="1" s="1"/>
  <c r="F1475" i="1"/>
  <c r="G1475" i="1" s="1"/>
  <c r="F1435" i="1"/>
  <c r="G1435" i="1" s="1"/>
  <c r="F1425" i="1"/>
  <c r="G1425" i="1" s="1"/>
  <c r="F1398" i="1"/>
  <c r="G1398" i="1" s="1"/>
  <c r="F1387" i="1"/>
  <c r="G1387" i="1" s="1"/>
  <c r="F1316" i="1"/>
  <c r="G1316" i="1" s="1"/>
  <c r="F1304" i="1"/>
  <c r="G1304" i="1" s="1"/>
  <c r="F1268" i="1"/>
  <c r="G1268" i="1" s="1"/>
  <c r="F1261" i="1"/>
  <c r="G1261" i="1" s="1"/>
  <c r="F1248" i="1"/>
  <c r="G1248" i="1" s="1"/>
  <c r="F1089" i="1"/>
  <c r="G1089" i="1" s="1"/>
  <c r="F1041" i="1"/>
  <c r="G1041" i="1" s="1"/>
  <c r="F1017" i="1"/>
  <c r="G1017" i="1" s="1"/>
  <c r="F945" i="1"/>
  <c r="G945" i="1" s="1"/>
  <c r="F944" i="1"/>
  <c r="G944" i="1" s="1"/>
  <c r="F913" i="1"/>
  <c r="G913" i="1" s="1"/>
  <c r="F914" i="1"/>
  <c r="G914" i="1" s="1"/>
  <c r="F888" i="1"/>
  <c r="G888" i="1" s="1"/>
  <c r="F889" i="1"/>
  <c r="G889" i="1" s="1"/>
  <c r="F870" i="1"/>
  <c r="G870" i="1" s="1"/>
  <c r="F871" i="1"/>
  <c r="G871" i="1" s="1"/>
  <c r="F644" i="1"/>
  <c r="G644" i="1" s="1"/>
  <c r="F509" i="1"/>
  <c r="G509" i="1" s="1"/>
  <c r="F508" i="1"/>
  <c r="G508" i="1" s="1"/>
  <c r="F1392" i="1"/>
  <c r="G1392" i="1" s="1"/>
  <c r="F1376" i="1"/>
  <c r="G1376" i="1" s="1"/>
  <c r="F1349" i="1"/>
  <c r="G1349" i="1" s="1"/>
  <c r="F1280" i="1"/>
  <c r="G1280" i="1" s="1"/>
  <c r="F1254" i="1"/>
  <c r="G1254" i="1" s="1"/>
  <c r="F1241" i="1"/>
  <c r="G1241" i="1" s="1"/>
  <c r="F1187" i="1"/>
  <c r="G1187" i="1" s="1"/>
  <c r="F1169" i="1"/>
  <c r="G1169" i="1" s="1"/>
  <c r="F1163" i="1"/>
  <c r="G1163" i="1" s="1"/>
  <c r="F1143" i="1"/>
  <c r="G1143" i="1" s="1"/>
  <c r="F1138" i="1"/>
  <c r="G1138" i="1" s="1"/>
  <c r="F1055" i="1"/>
  <c r="G1055" i="1" s="1"/>
  <c r="F880" i="1"/>
  <c r="G880" i="1" s="1"/>
  <c r="F602" i="1"/>
  <c r="G602" i="1" s="1"/>
  <c r="F603" i="1"/>
  <c r="G603" i="1" s="1"/>
  <c r="F566" i="1"/>
  <c r="G566" i="1" s="1"/>
  <c r="F567" i="1"/>
  <c r="G567" i="1" s="1"/>
  <c r="F1567" i="1"/>
  <c r="G1567" i="1" s="1"/>
  <c r="F1278" i="1"/>
  <c r="G1278" i="1" s="1"/>
  <c r="F1571" i="1"/>
  <c r="G1571" i="1" s="1"/>
  <c r="F1511" i="1"/>
  <c r="G1511" i="1" s="1"/>
  <c r="F1423" i="1"/>
  <c r="G1423" i="1" s="1"/>
  <c r="F1407" i="1"/>
  <c r="G1407" i="1" s="1"/>
  <c r="F1324" i="1"/>
  <c r="G1324" i="1" s="1"/>
  <c r="F1283" i="1"/>
  <c r="G1283" i="1" s="1"/>
  <c r="F1252" i="1"/>
  <c r="G1252" i="1" s="1"/>
  <c r="F1114" i="1"/>
  <c r="G1114" i="1" s="1"/>
  <c r="F1595" i="1"/>
  <c r="G1595" i="1" s="1"/>
  <c r="F1220" i="1"/>
  <c r="G1220" i="1" s="1"/>
  <c r="F1221" i="1"/>
  <c r="G1221" i="1" s="1"/>
  <c r="F618" i="1"/>
  <c r="G618" i="1" s="1"/>
  <c r="F619" i="1"/>
  <c r="G619" i="1" s="1"/>
  <c r="F1296" i="1"/>
  <c r="G1296" i="1" s="1"/>
  <c r="F651" i="1"/>
  <c r="G651" i="1" s="1"/>
  <c r="F652" i="1"/>
  <c r="G652" i="1" s="1"/>
  <c r="F1493" i="1"/>
  <c r="G1493" i="1" s="1"/>
  <c r="F1353" i="1"/>
  <c r="G1353" i="1" s="1"/>
  <c r="F854" i="1"/>
  <c r="G854" i="1" s="1"/>
  <c r="F853" i="1"/>
  <c r="G853" i="1" s="1"/>
  <c r="F1579" i="1"/>
  <c r="G1579" i="1" s="1"/>
  <c r="F1532" i="1"/>
  <c r="G1532" i="1" s="1"/>
  <c r="F1515" i="1"/>
  <c r="G1515" i="1" s="1"/>
  <c r="F1468" i="1"/>
  <c r="G1468" i="1" s="1"/>
  <c r="F1453" i="1"/>
  <c r="G1453" i="1" s="1"/>
  <c r="F1448" i="1"/>
  <c r="G1448" i="1" s="1"/>
  <c r="F1443" i="1"/>
  <c r="G1443" i="1" s="1"/>
  <c r="F1406" i="1"/>
  <c r="G1406" i="1" s="1"/>
  <c r="F1385" i="1"/>
  <c r="G1385" i="1" s="1"/>
  <c r="F1380" i="1"/>
  <c r="G1380" i="1" s="1"/>
  <c r="F1363" i="1"/>
  <c r="G1363" i="1" s="1"/>
  <c r="F1319" i="1"/>
  <c r="G1319" i="1" s="1"/>
  <c r="F1307" i="1"/>
  <c r="G1307" i="1" s="1"/>
  <c r="F1265" i="1"/>
  <c r="G1265" i="1" s="1"/>
  <c r="F1251" i="1"/>
  <c r="G1251" i="1" s="1"/>
  <c r="F1167" i="1"/>
  <c r="G1167" i="1" s="1"/>
  <c r="F1154" i="1"/>
  <c r="G1154" i="1" s="1"/>
  <c r="F1135" i="1"/>
  <c r="G1135" i="1" s="1"/>
  <c r="F876" i="1"/>
  <c r="G876" i="1" s="1"/>
  <c r="F877" i="1"/>
  <c r="G877" i="1" s="1"/>
  <c r="F782" i="1"/>
  <c r="G782" i="1" s="1"/>
  <c r="F755" i="1"/>
  <c r="G755" i="1" s="1"/>
  <c r="F756" i="1"/>
  <c r="G756" i="1" s="1"/>
  <c r="F607" i="1"/>
  <c r="G607" i="1" s="1"/>
  <c r="F590" i="1"/>
  <c r="G590" i="1" s="1"/>
  <c r="F572" i="1"/>
  <c r="G572" i="1" s="1"/>
  <c r="F468" i="1"/>
  <c r="G468" i="1" s="1"/>
  <c r="F469" i="1"/>
  <c r="G469" i="1" s="1"/>
  <c r="F778" i="1"/>
  <c r="G778" i="1" s="1"/>
  <c r="F779" i="1"/>
  <c r="G779" i="1" s="1"/>
  <c r="F1126" i="1"/>
  <c r="G1126" i="1" s="1"/>
  <c r="F1125" i="1"/>
  <c r="G1125" i="1" s="1"/>
  <c r="F834" i="1"/>
  <c r="G834" i="1" s="1"/>
  <c r="F835" i="1"/>
  <c r="G835" i="1" s="1"/>
  <c r="F638" i="1"/>
  <c r="G638" i="1" s="1"/>
  <c r="F639" i="1"/>
  <c r="G639" i="1" s="1"/>
  <c r="F1559" i="1"/>
  <c r="G1559" i="1" s="1"/>
  <c r="F727" i="1"/>
  <c r="G727" i="1" s="1"/>
  <c r="F728" i="1"/>
  <c r="G728" i="1" s="1"/>
  <c r="F668" i="1"/>
  <c r="G668" i="1" s="1"/>
  <c r="F669" i="1"/>
  <c r="G669" i="1" s="1"/>
  <c r="F33" i="1"/>
  <c r="G33" i="1" s="1"/>
  <c r="F34" i="1"/>
  <c r="G34" i="1" s="1"/>
  <c r="F1503" i="1"/>
  <c r="G1503" i="1" s="1"/>
  <c r="F1479" i="1"/>
  <c r="G1479" i="1" s="1"/>
  <c r="F1109" i="1"/>
  <c r="G1109" i="1" s="1"/>
  <c r="F1108" i="1"/>
  <c r="G1108" i="1" s="1"/>
  <c r="F1391" i="1"/>
  <c r="G1391" i="1" s="1"/>
  <c r="F1302" i="1"/>
  <c r="G1302" i="1" s="1"/>
  <c r="F399" i="1"/>
  <c r="G399" i="1" s="1"/>
  <c r="F398" i="1"/>
  <c r="G398" i="1" s="1"/>
  <c r="F1583" i="1"/>
  <c r="G1583" i="1" s="1"/>
  <c r="F1519" i="1"/>
  <c r="G1519" i="1" s="1"/>
  <c r="F1463" i="1"/>
  <c r="G1463" i="1" s="1"/>
  <c r="F1458" i="1"/>
  <c r="G1458" i="1" s="1"/>
  <c r="F1417" i="1"/>
  <c r="G1417" i="1" s="1"/>
  <c r="F1412" i="1"/>
  <c r="G1412" i="1" s="1"/>
  <c r="F1346" i="1"/>
  <c r="G1346" i="1" s="1"/>
  <c r="F1294" i="1"/>
  <c r="G1294" i="1" s="1"/>
  <c r="F1238" i="1"/>
  <c r="G1238" i="1" s="1"/>
  <c r="F1224" i="1"/>
  <c r="G1224" i="1" s="1"/>
  <c r="F1146" i="1"/>
  <c r="G1146" i="1" s="1"/>
  <c r="F1120" i="1"/>
  <c r="G1120" i="1" s="1"/>
  <c r="F1099" i="1"/>
  <c r="G1099" i="1" s="1"/>
  <c r="F1072" i="1"/>
  <c r="G1072" i="1" s="1"/>
  <c r="F1065" i="1"/>
  <c r="G1065" i="1" s="1"/>
  <c r="F1051" i="1"/>
  <c r="G1051" i="1" s="1"/>
  <c r="F1052" i="1"/>
  <c r="G1052" i="1" s="1"/>
  <c r="F953" i="1"/>
  <c r="G953" i="1" s="1"/>
  <c r="F875" i="1"/>
  <c r="G875" i="1" s="1"/>
  <c r="F836" i="1"/>
  <c r="G836" i="1" s="1"/>
  <c r="F837" i="1"/>
  <c r="G837" i="1" s="1"/>
  <c r="F790" i="1"/>
  <c r="G790" i="1" s="1"/>
  <c r="F724" i="1"/>
  <c r="G724" i="1" s="1"/>
  <c r="F725" i="1"/>
  <c r="G725" i="1" s="1"/>
  <c r="F826" i="1"/>
  <c r="G826" i="1" s="1"/>
  <c r="F827" i="1"/>
  <c r="G827" i="1" s="1"/>
  <c r="F806" i="1"/>
  <c r="G806" i="1" s="1"/>
  <c r="F807" i="1"/>
  <c r="G807" i="1" s="1"/>
  <c r="F25" i="1"/>
  <c r="G25" i="1" s="1"/>
  <c r="F26" i="1"/>
  <c r="G26" i="1" s="1"/>
  <c r="F784" i="1"/>
  <c r="G784" i="1" s="1"/>
  <c r="F785" i="1"/>
  <c r="G785" i="1" s="1"/>
  <c r="F1358" i="1"/>
  <c r="G1358" i="1" s="1"/>
  <c r="F932" i="1"/>
  <c r="G932" i="1" s="1"/>
  <c r="F933" i="1"/>
  <c r="G933" i="1" s="1"/>
  <c r="F271" i="1"/>
  <c r="G271" i="1" s="1"/>
  <c r="F272" i="1"/>
  <c r="G272" i="1" s="1"/>
  <c r="F59" i="1"/>
  <c r="G59" i="1" s="1"/>
  <c r="F60" i="1"/>
  <c r="G60" i="1" s="1"/>
  <c r="F1483" i="1"/>
  <c r="G1483" i="1" s="1"/>
  <c r="F1487" i="1"/>
  <c r="G1487" i="1" s="1"/>
  <c r="F1432" i="1"/>
  <c r="G1432" i="1" s="1"/>
  <c r="F1334" i="1"/>
  <c r="G1334" i="1" s="1"/>
  <c r="F1329" i="1"/>
  <c r="G1329" i="1" s="1"/>
  <c r="F1300" i="1"/>
  <c r="G1300" i="1" s="1"/>
  <c r="F1271" i="1"/>
  <c r="G1271" i="1" s="1"/>
  <c r="F1197" i="1"/>
  <c r="G1197" i="1" s="1"/>
  <c r="F1184" i="1"/>
  <c r="G1184" i="1" s="1"/>
  <c r="F960" i="1"/>
  <c r="G960" i="1" s="1"/>
  <c r="F923" i="1"/>
  <c r="G923" i="1" s="1"/>
  <c r="F571" i="1"/>
  <c r="G571" i="1" s="1"/>
  <c r="F554" i="1"/>
  <c r="G554" i="1" s="1"/>
  <c r="F546" i="1"/>
  <c r="G546" i="1" s="1"/>
  <c r="F1373" i="1"/>
  <c r="G1373" i="1" s="1"/>
  <c r="F1190" i="1"/>
  <c r="G1190" i="1" s="1"/>
  <c r="F1071" i="1"/>
  <c r="G1071" i="1" s="1"/>
  <c r="F1013" i="1"/>
  <c r="G1013" i="1" s="1"/>
  <c r="F1014" i="1"/>
  <c r="G1014" i="1" s="1"/>
  <c r="F901" i="1"/>
  <c r="G901" i="1" s="1"/>
  <c r="F688" i="1"/>
  <c r="G688" i="1" s="1"/>
  <c r="F545" i="1"/>
  <c r="G545" i="1" s="1"/>
  <c r="F1291" i="1"/>
  <c r="G1291" i="1" s="1"/>
  <c r="F1215" i="1"/>
  <c r="G1215" i="1" s="1"/>
  <c r="F1199" i="1"/>
  <c r="G1199" i="1" s="1"/>
  <c r="F1171" i="1"/>
  <c r="G1171" i="1" s="1"/>
  <c r="F1046" i="1"/>
  <c r="G1046" i="1" s="1"/>
  <c r="F1018" i="1"/>
  <c r="G1018" i="1" s="1"/>
  <c r="F979" i="1"/>
  <c r="G979" i="1" s="1"/>
  <c r="F980" i="1"/>
  <c r="G980" i="1" s="1"/>
  <c r="F897" i="1"/>
  <c r="G897" i="1" s="1"/>
  <c r="F682" i="1"/>
  <c r="G682" i="1" s="1"/>
  <c r="F62" i="1"/>
  <c r="G62" i="1" s="1"/>
  <c r="F61" i="1"/>
  <c r="G61" i="1" s="1"/>
  <c r="F1243" i="1"/>
  <c r="G1243" i="1" s="1"/>
  <c r="F1193" i="1"/>
  <c r="G1193" i="1" s="1"/>
  <c r="F992" i="1"/>
  <c r="G992" i="1" s="1"/>
  <c r="F964" i="1"/>
  <c r="G964" i="1" s="1"/>
  <c r="F965" i="1"/>
  <c r="G965" i="1" s="1"/>
  <c r="F911" i="1"/>
  <c r="G911" i="1" s="1"/>
  <c r="F896" i="1"/>
  <c r="G896" i="1" s="1"/>
  <c r="F843" i="1"/>
  <c r="G843" i="1" s="1"/>
  <c r="F750" i="1"/>
  <c r="G750" i="1" s="1"/>
  <c r="F751" i="1"/>
  <c r="G751" i="1" s="1"/>
  <c r="F712" i="1"/>
  <c r="G712" i="1" s="1"/>
  <c r="F713" i="1"/>
  <c r="G713" i="1" s="1"/>
  <c r="F674" i="1"/>
  <c r="G674" i="1" s="1"/>
  <c r="F675" i="1"/>
  <c r="G675" i="1" s="1"/>
  <c r="F425" i="1"/>
  <c r="G425" i="1" s="1"/>
  <c r="F1383" i="1"/>
  <c r="G1383" i="1" s="1"/>
  <c r="F1284" i="1"/>
  <c r="G1284" i="1" s="1"/>
  <c r="F1191" i="1"/>
  <c r="G1191" i="1" s="1"/>
  <c r="F1090" i="1"/>
  <c r="G1090" i="1" s="1"/>
  <c r="F1037" i="1"/>
  <c r="G1037" i="1" s="1"/>
  <c r="F1030" i="1"/>
  <c r="G1030" i="1" s="1"/>
  <c r="F1031" i="1"/>
  <c r="G1031" i="1" s="1"/>
  <c r="F1003" i="1"/>
  <c r="G1003" i="1" s="1"/>
  <c r="F969" i="1"/>
  <c r="G969" i="1" s="1"/>
  <c r="F962" i="1"/>
  <c r="G962" i="1" s="1"/>
  <c r="F902" i="1"/>
  <c r="G902" i="1" s="1"/>
  <c r="F903" i="1"/>
  <c r="G903" i="1" s="1"/>
  <c r="F717" i="1"/>
  <c r="G717" i="1" s="1"/>
  <c r="F710" i="1"/>
  <c r="G710" i="1" s="1"/>
  <c r="F694" i="1"/>
  <c r="G694" i="1" s="1"/>
  <c r="F680" i="1"/>
  <c r="G680" i="1" s="1"/>
  <c r="F679" i="1"/>
  <c r="G679" i="1" s="1"/>
  <c r="F608" i="1"/>
  <c r="G608" i="1" s="1"/>
  <c r="F584" i="1"/>
  <c r="G584" i="1" s="1"/>
  <c r="F1289" i="1"/>
  <c r="G1289" i="1" s="1"/>
  <c r="F1202" i="1"/>
  <c r="G1202" i="1" s="1"/>
  <c r="F1152" i="1"/>
  <c r="G1152" i="1" s="1"/>
  <c r="F1062" i="1"/>
  <c r="G1062" i="1" s="1"/>
  <c r="F1061" i="1"/>
  <c r="G1061" i="1" s="1"/>
  <c r="F1022" i="1"/>
  <c r="G1022" i="1" s="1"/>
  <c r="F840" i="1"/>
  <c r="G840" i="1" s="1"/>
  <c r="F769" i="1"/>
  <c r="G769" i="1" s="1"/>
  <c r="F663" i="1"/>
  <c r="G663" i="1" s="1"/>
  <c r="F656" i="1"/>
  <c r="G656" i="1" s="1"/>
  <c r="F499" i="1"/>
  <c r="G499" i="1" s="1"/>
  <c r="F303" i="1"/>
  <c r="G303" i="1" s="1"/>
  <c r="F304" i="1"/>
  <c r="G304" i="1" s="1"/>
  <c r="F1044" i="1"/>
  <c r="G1044" i="1" s="1"/>
  <c r="F1043" i="1"/>
  <c r="G1043" i="1" s="1"/>
  <c r="F983" i="1"/>
  <c r="G983" i="1" s="1"/>
  <c r="F984" i="1"/>
  <c r="G984" i="1" s="1"/>
  <c r="F975" i="1"/>
  <c r="G975" i="1" s="1"/>
  <c r="F948" i="1"/>
  <c r="G948" i="1" s="1"/>
  <c r="F909" i="1"/>
  <c r="G909" i="1" s="1"/>
  <c r="F908" i="1"/>
  <c r="G908" i="1" s="1"/>
  <c r="F868" i="1"/>
  <c r="G868" i="1" s="1"/>
  <c r="F862" i="1"/>
  <c r="G862" i="1" s="1"/>
  <c r="F804" i="1"/>
  <c r="G804" i="1" s="1"/>
  <c r="F805" i="1"/>
  <c r="G805" i="1" s="1"/>
  <c r="F615" i="1"/>
  <c r="G615" i="1" s="1"/>
  <c r="F574" i="1"/>
  <c r="G574" i="1" s="1"/>
  <c r="F449" i="1"/>
  <c r="G449" i="1" s="1"/>
  <c r="F450" i="1"/>
  <c r="G450" i="1" s="1"/>
  <c r="F1257" i="1"/>
  <c r="G1257" i="1" s="1"/>
  <c r="F1207" i="1"/>
  <c r="G1207" i="1" s="1"/>
  <c r="F1179" i="1"/>
  <c r="G1179" i="1" s="1"/>
  <c r="F1128" i="1"/>
  <c r="G1128" i="1" s="1"/>
  <c r="F1096" i="1"/>
  <c r="G1096" i="1" s="1"/>
  <c r="F1095" i="1"/>
  <c r="G1095" i="1" s="1"/>
  <c r="F941" i="1"/>
  <c r="G941" i="1" s="1"/>
  <c r="F893" i="1"/>
  <c r="G893" i="1" s="1"/>
  <c r="F892" i="1"/>
  <c r="G892" i="1" s="1"/>
  <c r="F791" i="1"/>
  <c r="G791" i="1" s="1"/>
  <c r="F692" i="1"/>
  <c r="G692" i="1" s="1"/>
  <c r="F632" i="1"/>
  <c r="G632" i="1" s="1"/>
  <c r="F624" i="1"/>
  <c r="G624" i="1" s="1"/>
  <c r="F413" i="1"/>
  <c r="G413" i="1" s="1"/>
  <c r="F1130" i="1"/>
  <c r="G1130" i="1" s="1"/>
  <c r="F939" i="1"/>
  <c r="G939" i="1" s="1"/>
  <c r="F795" i="1"/>
  <c r="G795" i="1" s="1"/>
  <c r="F762" i="1"/>
  <c r="G762" i="1" s="1"/>
  <c r="F763" i="1"/>
  <c r="G763" i="1" s="1"/>
  <c r="F744" i="1"/>
  <c r="G744" i="1" s="1"/>
  <c r="F745" i="1"/>
  <c r="G745" i="1" s="1"/>
  <c r="F683" i="1"/>
  <c r="G683" i="1" s="1"/>
  <c r="F575" i="1"/>
  <c r="G575" i="1" s="1"/>
  <c r="F476" i="1"/>
  <c r="G476" i="1" s="1"/>
  <c r="F318" i="1"/>
  <c r="G318" i="1" s="1"/>
  <c r="F159" i="1"/>
  <c r="G159" i="1" s="1"/>
  <c r="F1419" i="1"/>
  <c r="G1419" i="1" s="1"/>
  <c r="F1355" i="1"/>
  <c r="G1355" i="1" s="1"/>
  <c r="F1100" i="1"/>
  <c r="G1100" i="1" s="1"/>
  <c r="F988" i="1"/>
  <c r="G988" i="1" s="1"/>
  <c r="F884" i="1"/>
  <c r="G884" i="1" s="1"/>
  <c r="F847" i="1"/>
  <c r="G847" i="1" s="1"/>
  <c r="F841" i="1"/>
  <c r="G841" i="1" s="1"/>
  <c r="F824" i="1"/>
  <c r="G824" i="1" s="1"/>
  <c r="F760" i="1"/>
  <c r="G760" i="1" s="1"/>
  <c r="F748" i="1"/>
  <c r="G748" i="1" s="1"/>
  <c r="F707" i="1"/>
  <c r="G707" i="1" s="1"/>
  <c r="F655" i="1"/>
  <c r="G655" i="1" s="1"/>
  <c r="F609" i="1"/>
  <c r="G609" i="1" s="1"/>
  <c r="F519" i="1"/>
  <c r="G519" i="1" s="1"/>
  <c r="F350" i="1"/>
  <c r="G350" i="1" s="1"/>
  <c r="F1147" i="1"/>
  <c r="G1147" i="1" s="1"/>
  <c r="F954" i="1"/>
  <c r="G954" i="1" s="1"/>
  <c r="F859" i="1"/>
  <c r="G859" i="1" s="1"/>
  <c r="F786" i="1"/>
  <c r="G786" i="1" s="1"/>
  <c r="F787" i="1"/>
  <c r="G787" i="1" s="1"/>
  <c r="F687" i="1"/>
  <c r="G687" i="1" s="1"/>
  <c r="F501" i="1"/>
  <c r="G501" i="1" s="1"/>
  <c r="F493" i="1"/>
  <c r="G493" i="1" s="1"/>
  <c r="F357" i="1"/>
  <c r="G357" i="1" s="1"/>
  <c r="F358" i="1"/>
  <c r="G358" i="1" s="1"/>
  <c r="F1066" i="1"/>
  <c r="G1066" i="1" s="1"/>
  <c r="F823" i="1"/>
  <c r="G823" i="1" s="1"/>
  <c r="F792" i="1"/>
  <c r="G792" i="1" s="1"/>
  <c r="F793" i="1"/>
  <c r="G793" i="1" s="1"/>
  <c r="F625" i="1"/>
  <c r="G625" i="1" s="1"/>
  <c r="F616" i="1"/>
  <c r="G616" i="1" s="1"/>
  <c r="F486" i="1"/>
  <c r="G486" i="1" s="1"/>
  <c r="F373" i="1"/>
  <c r="G373" i="1" s="1"/>
  <c r="F372" i="1"/>
  <c r="G372" i="1" s="1"/>
  <c r="F322" i="1"/>
  <c r="G322" i="1" s="1"/>
  <c r="F232" i="1"/>
  <c r="G232" i="1" s="1"/>
  <c r="F233" i="1"/>
  <c r="G233" i="1" s="1"/>
  <c r="F1024" i="1"/>
  <c r="G1024" i="1" s="1"/>
  <c r="F958" i="1"/>
  <c r="G958" i="1" s="1"/>
  <c r="F810" i="1"/>
  <c r="G810" i="1" s="1"/>
  <c r="F803" i="1"/>
  <c r="G803" i="1" s="1"/>
  <c r="F734" i="1"/>
  <c r="G734" i="1" s="1"/>
  <c r="F540" i="1"/>
  <c r="G540" i="1" s="1"/>
  <c r="F435" i="1"/>
  <c r="G435" i="1" s="1"/>
  <c r="F296" i="1"/>
  <c r="G296" i="1" s="1"/>
  <c r="F297" i="1"/>
  <c r="G297" i="1" s="1"/>
  <c r="F225" i="1"/>
  <c r="G225" i="1" s="1"/>
  <c r="F226" i="1"/>
  <c r="G226" i="1" s="1"/>
  <c r="F457" i="1"/>
  <c r="G457" i="1" s="1"/>
  <c r="F458" i="1"/>
  <c r="G458" i="1" s="1"/>
  <c r="F351" i="1"/>
  <c r="G351" i="1" s="1"/>
  <c r="F1039" i="1"/>
  <c r="G1039" i="1" s="1"/>
  <c r="F1000" i="1"/>
  <c r="G1000" i="1" s="1"/>
  <c r="F1001" i="1"/>
  <c r="G1001" i="1" s="1"/>
  <c r="F919" i="1"/>
  <c r="G919" i="1" s="1"/>
  <c r="F816" i="1"/>
  <c r="G816" i="1" s="1"/>
  <c r="F722" i="1"/>
  <c r="G722" i="1" s="1"/>
  <c r="F598" i="1"/>
  <c r="G598" i="1" s="1"/>
  <c r="F541" i="1"/>
  <c r="G541" i="1" s="1"/>
  <c r="F534" i="1"/>
  <c r="G534" i="1" s="1"/>
  <c r="F1005" i="1"/>
  <c r="G1005" i="1" s="1"/>
  <c r="F924" i="1"/>
  <c r="G924" i="1" s="1"/>
  <c r="F898" i="1"/>
  <c r="G898" i="1" s="1"/>
  <c r="F844" i="1"/>
  <c r="G844" i="1" s="1"/>
  <c r="F715" i="1"/>
  <c r="G715" i="1" s="1"/>
  <c r="F677" i="1"/>
  <c r="G677" i="1" s="1"/>
  <c r="F604" i="1"/>
  <c r="G604" i="1" s="1"/>
  <c r="F339" i="1"/>
  <c r="G339" i="1" s="1"/>
  <c r="F302" i="1"/>
  <c r="G302" i="1" s="1"/>
  <c r="F163" i="1"/>
  <c r="G163" i="1" s="1"/>
  <c r="F164" i="1"/>
  <c r="G164" i="1" s="1"/>
  <c r="F121" i="1"/>
  <c r="G121" i="1" s="1"/>
  <c r="F122" i="1"/>
  <c r="G122" i="1" s="1"/>
  <c r="F949" i="1"/>
  <c r="G949" i="1" s="1"/>
  <c r="F695" i="1"/>
  <c r="G695" i="1" s="1"/>
  <c r="F645" i="1"/>
  <c r="G645" i="1" s="1"/>
  <c r="F626" i="1"/>
  <c r="G626" i="1" s="1"/>
  <c r="F591" i="1"/>
  <c r="G591" i="1" s="1"/>
  <c r="F578" i="1"/>
  <c r="G578" i="1" s="1"/>
  <c r="F520" i="1"/>
  <c r="G520" i="1" s="1"/>
  <c r="F506" i="1"/>
  <c r="G506" i="1" s="1"/>
  <c r="F377" i="1"/>
  <c r="G377" i="1" s="1"/>
  <c r="F385" i="1"/>
  <c r="G385" i="1" s="1"/>
  <c r="F301" i="1"/>
  <c r="G301" i="1" s="1"/>
  <c r="F489" i="1"/>
  <c r="G489" i="1" s="1"/>
  <c r="F362" i="1"/>
  <c r="G362" i="1" s="1"/>
  <c r="F617" i="1"/>
  <c r="G617" i="1" s="1"/>
  <c r="F532" i="1"/>
  <c r="G532" i="1" s="1"/>
  <c r="F504" i="1"/>
  <c r="G504" i="1" s="1"/>
  <c r="F235" i="1"/>
  <c r="G235" i="1" s="1"/>
  <c r="F236" i="1"/>
  <c r="G236" i="1" s="1"/>
  <c r="F188" i="1"/>
  <c r="G188" i="1" s="1"/>
  <c r="F170" i="1"/>
  <c r="G170" i="1" s="1"/>
  <c r="F852" i="1"/>
  <c r="G852" i="1" s="1"/>
  <c r="F788" i="1"/>
  <c r="G788" i="1" s="1"/>
  <c r="F761" i="1"/>
  <c r="G761" i="1" s="1"/>
  <c r="F730" i="1"/>
  <c r="G730" i="1" s="1"/>
  <c r="F719" i="1"/>
  <c r="G719" i="1" s="1"/>
  <c r="F664" i="1"/>
  <c r="G664" i="1" s="1"/>
  <c r="F594" i="1"/>
  <c r="G594" i="1" s="1"/>
  <c r="F556" i="1"/>
  <c r="G556" i="1" s="1"/>
  <c r="F549" i="1"/>
  <c r="G549" i="1" s="1"/>
  <c r="F530" i="1"/>
  <c r="G530" i="1" s="1"/>
  <c r="F511" i="1"/>
  <c r="G511" i="1" s="1"/>
  <c r="F404" i="1"/>
  <c r="G404" i="1" s="1"/>
  <c r="F405" i="1"/>
  <c r="G405" i="1" s="1"/>
  <c r="F390" i="1"/>
  <c r="G390" i="1" s="1"/>
  <c r="F260" i="1"/>
  <c r="G260" i="1" s="1"/>
  <c r="F261" i="1"/>
  <c r="G261" i="1" s="1"/>
  <c r="F148" i="1"/>
  <c r="G148" i="1" s="1"/>
  <c r="F140" i="1"/>
  <c r="G140" i="1" s="1"/>
  <c r="F141" i="1"/>
  <c r="G141" i="1" s="1"/>
  <c r="F105" i="1"/>
  <c r="G105" i="1" s="1"/>
  <c r="F478" i="1"/>
  <c r="G478" i="1" s="1"/>
  <c r="F382" i="1"/>
  <c r="G382" i="1" s="1"/>
  <c r="F335" i="1"/>
  <c r="G335" i="1" s="1"/>
  <c r="F199" i="1"/>
  <c r="G199" i="1" s="1"/>
  <c r="F200" i="1"/>
  <c r="G200" i="1" s="1"/>
  <c r="F40" i="1"/>
  <c r="G40" i="1" s="1"/>
  <c r="F808" i="1"/>
  <c r="G808" i="1" s="1"/>
  <c r="F798" i="1"/>
  <c r="G798" i="1" s="1"/>
  <c r="F776" i="1"/>
  <c r="G776" i="1" s="1"/>
  <c r="F766" i="1"/>
  <c r="G766" i="1" s="1"/>
  <c r="F729" i="1"/>
  <c r="G729" i="1" s="1"/>
  <c r="F696" i="1"/>
  <c r="G696" i="1" s="1"/>
  <c r="F658" i="1"/>
  <c r="G658" i="1" s="1"/>
  <c r="F635" i="1"/>
  <c r="G635" i="1" s="1"/>
  <c r="F581" i="1"/>
  <c r="G581" i="1" s="1"/>
  <c r="F555" i="1"/>
  <c r="G555" i="1" s="1"/>
  <c r="F529" i="1"/>
  <c r="G529" i="1" s="1"/>
  <c r="F477" i="1"/>
  <c r="G477" i="1" s="1"/>
  <c r="F438" i="1"/>
  <c r="G438" i="1" s="1"/>
  <c r="F437" i="1"/>
  <c r="G437" i="1" s="1"/>
  <c r="F259" i="1"/>
  <c r="G259" i="1" s="1"/>
  <c r="F131" i="1"/>
  <c r="G131" i="1" s="1"/>
  <c r="F132" i="1"/>
  <c r="G132" i="1" s="1"/>
  <c r="F95" i="1"/>
  <c r="G95" i="1" s="1"/>
  <c r="F856" i="1"/>
  <c r="G856" i="1" s="1"/>
  <c r="F542" i="1"/>
  <c r="G542" i="1" s="1"/>
  <c r="F436" i="1"/>
  <c r="G436" i="1" s="1"/>
  <c r="F281" i="1"/>
  <c r="G281" i="1" s="1"/>
  <c r="F71" i="1"/>
  <c r="G71" i="1" s="1"/>
  <c r="F72" i="1"/>
  <c r="G72" i="1" s="1"/>
  <c r="F113" i="1"/>
  <c r="G113" i="1" s="1"/>
  <c r="F103" i="1"/>
  <c r="G103" i="1" s="1"/>
  <c r="F502" i="1"/>
  <c r="G502" i="1" s="1"/>
  <c r="F482" i="1"/>
  <c r="G482" i="1" s="1"/>
  <c r="F409" i="1"/>
  <c r="G409" i="1" s="1"/>
  <c r="F265" i="1"/>
  <c r="G265" i="1" s="1"/>
  <c r="F197" i="1"/>
  <c r="G197" i="1" s="1"/>
  <c r="F774" i="1"/>
  <c r="G774" i="1" s="1"/>
  <c r="F630" i="1"/>
  <c r="G630" i="1" s="1"/>
  <c r="F547" i="1"/>
  <c r="G547" i="1" s="1"/>
  <c r="F456" i="1"/>
  <c r="G456" i="1" s="1"/>
  <c r="F369" i="1"/>
  <c r="G369" i="1" s="1"/>
  <c r="F323" i="1"/>
  <c r="G323" i="1" s="1"/>
  <c r="F287" i="1"/>
  <c r="G287" i="1" s="1"/>
  <c r="F224" i="1"/>
  <c r="G224" i="1" s="1"/>
  <c r="F800" i="1"/>
  <c r="G800" i="1" s="1"/>
  <c r="F758" i="1"/>
  <c r="G758" i="1" s="1"/>
  <c r="F753" i="1"/>
  <c r="G753" i="1" s="1"/>
  <c r="F705" i="1"/>
  <c r="G705" i="1" s="1"/>
  <c r="F700" i="1"/>
  <c r="G700" i="1" s="1"/>
  <c r="F690" i="1"/>
  <c r="G690" i="1" s="1"/>
  <c r="F670" i="1"/>
  <c r="G670" i="1" s="1"/>
  <c r="F622" i="1"/>
  <c r="G622" i="1" s="1"/>
  <c r="F611" i="1"/>
  <c r="G611" i="1" s="1"/>
  <c r="F605" i="1"/>
  <c r="G605" i="1" s="1"/>
  <c r="F561" i="1"/>
  <c r="G561" i="1" s="1"/>
  <c r="F516" i="1"/>
  <c r="G516" i="1" s="1"/>
  <c r="F496" i="1"/>
  <c r="G496" i="1" s="1"/>
  <c r="F490" i="1"/>
  <c r="G490" i="1" s="1"/>
  <c r="F472" i="1"/>
  <c r="G472" i="1" s="1"/>
  <c r="F441" i="1"/>
  <c r="G441" i="1" s="1"/>
  <c r="F433" i="1"/>
  <c r="G433" i="1" s="1"/>
  <c r="F416" i="1"/>
  <c r="G416" i="1" s="1"/>
  <c r="F378" i="1"/>
  <c r="G378" i="1" s="1"/>
  <c r="F379" i="1"/>
  <c r="G379" i="1" s="1"/>
  <c r="F360" i="1"/>
  <c r="G360" i="1" s="1"/>
  <c r="F298" i="1"/>
  <c r="G298" i="1" s="1"/>
  <c r="F284" i="1"/>
  <c r="G284" i="1" s="1"/>
  <c r="F255" i="1"/>
  <c r="G255" i="1" s="1"/>
  <c r="F256" i="1"/>
  <c r="G256" i="1" s="1"/>
  <c r="F198" i="1"/>
  <c r="G198" i="1" s="1"/>
  <c r="F183" i="1"/>
  <c r="G183" i="1" s="1"/>
  <c r="F184" i="1"/>
  <c r="G184" i="1" s="1"/>
  <c r="F526" i="1"/>
  <c r="G526" i="1" s="1"/>
  <c r="F410" i="1"/>
  <c r="G410" i="1" s="1"/>
  <c r="F340" i="1"/>
  <c r="G340" i="1" s="1"/>
  <c r="F333" i="1"/>
  <c r="G333" i="1" s="1"/>
  <c r="F119" i="1"/>
  <c r="G119" i="1" s="1"/>
  <c r="F85" i="1"/>
  <c r="G85" i="1" s="1"/>
  <c r="F383" i="1"/>
  <c r="G383" i="1" s="1"/>
  <c r="F155" i="1"/>
  <c r="G155" i="1" s="1"/>
  <c r="F156" i="1"/>
  <c r="G156" i="1" s="1"/>
  <c r="F139" i="1"/>
  <c r="G139" i="1" s="1"/>
  <c r="F67" i="1"/>
  <c r="G67" i="1" s="1"/>
  <c r="F68" i="1"/>
  <c r="G68" i="1" s="1"/>
  <c r="F452" i="1"/>
  <c r="G452" i="1" s="1"/>
  <c r="F307" i="1"/>
  <c r="G307" i="1" s="1"/>
  <c r="F239" i="1"/>
  <c r="G239" i="1" s="1"/>
  <c r="F240" i="1"/>
  <c r="G240" i="1" s="1"/>
  <c r="F144" i="1"/>
  <c r="G144" i="1" s="1"/>
  <c r="F116" i="1"/>
  <c r="G116" i="1" s="1"/>
  <c r="F52" i="1"/>
  <c r="G52" i="1" s="1"/>
  <c r="F650" i="1"/>
  <c r="G650" i="1" s="1"/>
  <c r="F586" i="1"/>
  <c r="G586" i="1" s="1"/>
  <c r="F522" i="1"/>
  <c r="G522" i="1" s="1"/>
  <c r="F282" i="1"/>
  <c r="G282" i="1" s="1"/>
  <c r="F220" i="1"/>
  <c r="G220" i="1" s="1"/>
  <c r="F151" i="1"/>
  <c r="G151" i="1" s="1"/>
  <c r="F115" i="1"/>
  <c r="G115" i="1" s="1"/>
  <c r="F446" i="1"/>
  <c r="G446" i="1" s="1"/>
  <c r="F329" i="1"/>
  <c r="G329" i="1" s="1"/>
  <c r="F289" i="1"/>
  <c r="G289" i="1" s="1"/>
  <c r="F207" i="1"/>
  <c r="G207" i="1" s="1"/>
  <c r="F206" i="1"/>
  <c r="G206" i="1" s="1"/>
  <c r="F180" i="1"/>
  <c r="G180" i="1" s="1"/>
  <c r="F341" i="1"/>
  <c r="G341" i="1" s="1"/>
  <c r="F91" i="1"/>
  <c r="G91" i="1" s="1"/>
  <c r="F92" i="1"/>
  <c r="G92" i="1" s="1"/>
  <c r="F414" i="1"/>
  <c r="G414" i="1" s="1"/>
  <c r="F311" i="1"/>
  <c r="G311" i="1" s="1"/>
  <c r="F98" i="1"/>
  <c r="G98" i="1" s="1"/>
  <c r="F35" i="1"/>
  <c r="G35" i="1" s="1"/>
  <c r="F20" i="1"/>
  <c r="G20" i="1" s="1"/>
  <c r="F83" i="1"/>
  <c r="G83" i="1" s="1"/>
  <c r="F23" i="1"/>
  <c r="G23" i="1" s="1"/>
  <c r="F269" i="1"/>
  <c r="G269" i="1" s="1"/>
  <c r="F263" i="1"/>
  <c r="G263" i="1" s="1"/>
  <c r="F247" i="1"/>
  <c r="G247" i="1" s="1"/>
  <c r="F181" i="1"/>
  <c r="G181" i="1" s="1"/>
  <c r="F16" i="1"/>
  <c r="G16" i="1" s="1"/>
  <c r="F346" i="1"/>
  <c r="G346" i="1" s="1"/>
  <c r="F230" i="1"/>
  <c r="G230" i="1" s="1"/>
  <c r="F178" i="1"/>
  <c r="G178" i="1" s="1"/>
  <c r="F99" i="1"/>
  <c r="G99" i="1" s="1"/>
  <c r="F39" i="1"/>
  <c r="G39" i="1" s="1"/>
  <c r="F267" i="1"/>
  <c r="G267" i="1" s="1"/>
  <c r="F166" i="1"/>
  <c r="G166" i="1" s="1"/>
  <c r="F87" i="1"/>
  <c r="G87" i="1" s="1"/>
  <c r="F135" i="1"/>
  <c r="G135" i="1" s="1"/>
  <c r="F136" i="1"/>
  <c r="G136" i="1" s="1"/>
  <c r="F86" i="1"/>
  <c r="G86" i="1" s="1"/>
  <c r="F50" i="1"/>
  <c r="G50" i="1" s="1"/>
  <c r="F319" i="1"/>
  <c r="G319" i="1" s="1"/>
  <c r="F299" i="1"/>
  <c r="G299" i="1" s="1"/>
  <c r="F277" i="1"/>
  <c r="G277" i="1" s="1"/>
  <c r="F234" i="1"/>
  <c r="G234" i="1" s="1"/>
  <c r="F212" i="1"/>
  <c r="G212" i="1" s="1"/>
  <c r="F189" i="1"/>
  <c r="G189" i="1" s="1"/>
  <c r="F146" i="1"/>
  <c r="G146" i="1" s="1"/>
  <c r="F129" i="1"/>
  <c r="G129" i="1" s="1"/>
  <c r="F79" i="1"/>
  <c r="G79" i="1" s="1"/>
  <c r="F57" i="1"/>
  <c r="G57" i="1" s="1"/>
  <c r="F38" i="1"/>
  <c r="G38" i="1" s="1"/>
  <c r="F324" i="1"/>
  <c r="G324" i="1" s="1"/>
  <c r="F117" i="1"/>
  <c r="G117" i="1" s="1"/>
  <c r="F295" i="1"/>
  <c r="G295" i="1" s="1"/>
  <c r="F231" i="1"/>
  <c r="G231" i="1" s="1"/>
  <c r="F171" i="1"/>
  <c r="G171" i="1" s="1"/>
  <c r="F107" i="1"/>
  <c r="G107" i="1" s="1"/>
  <c r="F43" i="1"/>
  <c r="G43" i="1" s="1"/>
  <c r="F243" i="1"/>
  <c r="G243" i="1" s="1"/>
  <c r="F203" i="1"/>
  <c r="G203" i="1" s="1"/>
  <c r="F175" i="1"/>
  <c r="G175" i="1" s="1"/>
  <c r="F111" i="1"/>
  <c r="G111" i="1" s="1"/>
  <c r="F47" i="1"/>
  <c r="G47" i="1" s="1"/>
  <c r="U1253" i="1" l="1"/>
  <c r="W1253" i="1" s="1"/>
  <c r="X1253" i="1" s="1"/>
  <c r="AG550" i="1"/>
  <c r="AH550" i="1"/>
  <c r="AD550" i="1"/>
  <c r="AG408" i="1"/>
  <c r="AH408" i="1"/>
  <c r="AD408" i="1"/>
  <c r="AG1253" i="1"/>
  <c r="AH1253" i="1"/>
  <c r="AD1253" i="1"/>
  <c r="AG91" i="1"/>
  <c r="AH91" i="1"/>
  <c r="AD91" i="1"/>
  <c r="AG1668" i="1"/>
  <c r="AH1668" i="1"/>
  <c r="AD1668" i="1"/>
  <c r="AG397" i="1"/>
  <c r="AD397" i="1"/>
  <c r="AH397" i="1"/>
  <c r="AG1785" i="1"/>
  <c r="AD1785" i="1"/>
  <c r="AH1785" i="1"/>
  <c r="Y91" i="1"/>
  <c r="Y1668" i="1"/>
  <c r="Y397" i="1"/>
  <c r="Y1785" i="1"/>
  <c r="Y408" i="1"/>
  <c r="Y550" i="1"/>
  <c r="Y1253" i="1"/>
  <c r="U1128" i="1"/>
  <c r="W1128" i="1" s="1"/>
  <c r="X1128" i="1" s="1"/>
  <c r="U347" i="1"/>
  <c r="W347" i="1" s="1"/>
  <c r="X347" i="1" s="1"/>
  <c r="U1068" i="1"/>
  <c r="W1068" i="1" s="1"/>
  <c r="X1068" i="1" s="1"/>
  <c r="U984" i="1"/>
  <c r="W984" i="1" s="1"/>
  <c r="X984" i="1" s="1"/>
  <c r="U597" i="1"/>
  <c r="W597" i="1" s="1"/>
  <c r="X597" i="1" s="1"/>
  <c r="U206" i="1"/>
  <c r="W206" i="1" s="1"/>
  <c r="X206" i="1" s="1"/>
  <c r="U509" i="1"/>
  <c r="W509" i="1" s="1"/>
  <c r="X509" i="1" s="1"/>
  <c r="U359" i="1"/>
  <c r="W359" i="1" s="1"/>
  <c r="X359" i="1" s="1"/>
  <c r="U339" i="1"/>
  <c r="W339" i="1" s="1"/>
  <c r="X339" i="1" s="1"/>
  <c r="U636" i="1"/>
  <c r="W636" i="1" s="1"/>
  <c r="X636" i="1" s="1"/>
  <c r="U764" i="1"/>
  <c r="W764" i="1" s="1"/>
  <c r="X764" i="1" s="1"/>
  <c r="U1000" i="1"/>
  <c r="W1000" i="1" s="1"/>
  <c r="X1000" i="1" s="1"/>
  <c r="U716" i="1"/>
  <c r="W716" i="1" s="1"/>
  <c r="X716" i="1" s="1"/>
  <c r="U830" i="1"/>
  <c r="W830" i="1" s="1"/>
  <c r="X830" i="1" s="1"/>
  <c r="U956" i="1"/>
  <c r="W956" i="1" s="1"/>
  <c r="X956" i="1" s="1"/>
  <c r="U661" i="1"/>
  <c r="W661" i="1" s="1"/>
  <c r="X661" i="1" s="1"/>
  <c r="U333" i="1"/>
  <c r="W333" i="1" s="1"/>
  <c r="X333" i="1" s="1"/>
  <c r="U972" i="1"/>
  <c r="W972" i="1" s="1"/>
  <c r="X972" i="1" s="1"/>
  <c r="U860" i="1"/>
  <c r="W860" i="1" s="1"/>
  <c r="X860" i="1" s="1"/>
  <c r="U1628" i="1"/>
  <c r="W1628" i="1" s="1"/>
  <c r="X1628" i="1" s="1"/>
  <c r="U1084" i="1"/>
  <c r="W1084" i="1" s="1"/>
  <c r="X1084" i="1" s="1"/>
  <c r="U305" i="1"/>
  <c r="W305" i="1" s="1"/>
  <c r="X305" i="1" s="1"/>
  <c r="U990" i="1"/>
  <c r="W990" i="1" s="1"/>
  <c r="X990" i="1" s="1"/>
  <c r="U1449" i="1"/>
  <c r="W1449" i="1" s="1"/>
  <c r="X1449" i="1" s="1"/>
  <c r="U1525" i="1"/>
  <c r="W1525" i="1" s="1"/>
  <c r="X1525" i="1" s="1"/>
  <c r="U1036" i="1"/>
  <c r="W1036" i="1" s="1"/>
  <c r="X1036" i="1" s="1"/>
  <c r="U988" i="1"/>
  <c r="W988" i="1" s="1"/>
  <c r="X988" i="1" s="1"/>
  <c r="U1345" i="1"/>
  <c r="W1345" i="1" s="1"/>
  <c r="X1345" i="1" s="1"/>
  <c r="U752" i="1"/>
  <c r="W752" i="1" s="1"/>
  <c r="X752" i="1" s="1"/>
  <c r="U72" i="1"/>
  <c r="W72" i="1" s="1"/>
  <c r="X72" i="1" s="1"/>
  <c r="U1680" i="1"/>
  <c r="W1680" i="1" s="1"/>
  <c r="X1680" i="1" s="1"/>
  <c r="U732" i="1"/>
  <c r="W732" i="1" s="1"/>
  <c r="X732" i="1" s="1"/>
  <c r="U590" i="1"/>
  <c r="W590" i="1" s="1"/>
  <c r="X590" i="1" s="1"/>
  <c r="U1113" i="1"/>
  <c r="W1113" i="1" s="1"/>
  <c r="X1113" i="1" s="1"/>
  <c r="U270" i="1"/>
  <c r="W270" i="1" s="1"/>
  <c r="X270" i="1" s="1"/>
  <c r="U1020" i="1"/>
  <c r="W1020" i="1" s="1"/>
  <c r="X1020" i="1" s="1"/>
  <c r="U157" i="1"/>
  <c r="W157" i="1" s="1"/>
  <c r="X157" i="1" s="1"/>
  <c r="U123" i="1"/>
  <c r="W123" i="1" s="1"/>
  <c r="X123" i="1" s="1"/>
  <c r="U189" i="1"/>
  <c r="W189" i="1" s="1"/>
  <c r="X189" i="1" s="1"/>
  <c r="U1372" i="1"/>
  <c r="W1372" i="1" s="1"/>
  <c r="X1372" i="1" s="1"/>
  <c r="U1116" i="1"/>
  <c r="W1116" i="1" s="1"/>
  <c r="X1116" i="1" s="1"/>
  <c r="U1610" i="1"/>
  <c r="W1610" i="1" s="1"/>
  <c r="X1610" i="1" s="1"/>
  <c r="U1397" i="1"/>
  <c r="W1397" i="1" s="1"/>
  <c r="X1397" i="1" s="1"/>
  <c r="U141" i="1"/>
  <c r="W141" i="1" s="1"/>
  <c r="X141" i="1" s="1"/>
  <c r="U653" i="1"/>
  <c r="W653" i="1" s="1"/>
  <c r="X653" i="1" s="1"/>
  <c r="U1662" i="1"/>
  <c r="W1662" i="1" s="1"/>
  <c r="X1662" i="1" s="1"/>
  <c r="U668" i="1"/>
  <c r="W668" i="1" s="1"/>
  <c r="X668" i="1" s="1"/>
  <c r="U1514" i="1"/>
  <c r="W1514" i="1" s="1"/>
  <c r="X1514" i="1" s="1"/>
  <c r="U124" i="1"/>
  <c r="W124" i="1" s="1"/>
  <c r="X124" i="1" s="1"/>
  <c r="U1495" i="1"/>
  <c r="W1495" i="1" s="1"/>
  <c r="X1495" i="1" s="1"/>
  <c r="U633" i="1"/>
  <c r="W633" i="1" s="1"/>
  <c r="X633" i="1" s="1"/>
  <c r="U253" i="1"/>
  <c r="W253" i="1" s="1"/>
  <c r="X253" i="1" s="1"/>
  <c r="U225" i="1"/>
  <c r="W225" i="1" s="1"/>
  <c r="X225" i="1" s="1"/>
  <c r="U994" i="1"/>
  <c r="W994" i="1" s="1"/>
  <c r="X994" i="1" s="1"/>
  <c r="U396" i="1"/>
  <c r="W396" i="1" s="1"/>
  <c r="X396" i="1" s="1"/>
  <c r="U430" i="1"/>
  <c r="W430" i="1" s="1"/>
  <c r="X430" i="1" s="1"/>
  <c r="U1632" i="1"/>
  <c r="W1632" i="1" s="1"/>
  <c r="X1632" i="1" s="1"/>
  <c r="U1370" i="1"/>
  <c r="W1370" i="1" s="1"/>
  <c r="X1370" i="1" s="1"/>
  <c r="U1498" i="1"/>
  <c r="W1498" i="1" s="1"/>
  <c r="X1498" i="1" s="1"/>
  <c r="U978" i="1"/>
  <c r="W978" i="1" s="1"/>
  <c r="X978" i="1" s="1"/>
  <c r="U326" i="1"/>
  <c r="W326" i="1" s="1"/>
  <c r="X326" i="1" s="1"/>
  <c r="U1304" i="1"/>
  <c r="W1304" i="1" s="1"/>
  <c r="X1304" i="1" s="1"/>
  <c r="U1142" i="1"/>
  <c r="W1142" i="1" s="1"/>
  <c r="X1142" i="1" s="1"/>
  <c r="U629" i="1"/>
  <c r="W629" i="1" s="1"/>
  <c r="X629" i="1" s="1"/>
  <c r="U1412" i="1"/>
  <c r="W1412" i="1" s="1"/>
  <c r="X1412" i="1" s="1"/>
  <c r="U708" i="1"/>
  <c r="W708" i="1" s="1"/>
  <c r="X708" i="1" s="1"/>
  <c r="U787" i="1"/>
  <c r="W787" i="1" s="1"/>
  <c r="X787" i="1" s="1"/>
  <c r="U566" i="1"/>
  <c r="W566" i="1" s="1"/>
  <c r="X566" i="1" s="1"/>
  <c r="U1698" i="1"/>
  <c r="W1698" i="1" s="1"/>
  <c r="X1698" i="1" s="1"/>
  <c r="U928" i="1"/>
  <c r="W928" i="1" s="1"/>
  <c r="X928" i="1" s="1"/>
  <c r="U426" i="1"/>
  <c r="W426" i="1" s="1"/>
  <c r="X426" i="1" s="1"/>
  <c r="U140" i="1"/>
  <c r="W140" i="1" s="1"/>
  <c r="X140" i="1" s="1"/>
  <c r="U247" i="1"/>
  <c r="W247" i="1" s="1"/>
  <c r="X247" i="1" s="1"/>
  <c r="U784" i="1"/>
  <c r="W784" i="1" s="1"/>
  <c r="X784" i="1" s="1"/>
  <c r="U660" i="1"/>
  <c r="W660" i="1" s="1"/>
  <c r="X660" i="1" s="1"/>
  <c r="U208" i="1"/>
  <c r="W208" i="1" s="1"/>
  <c r="X208" i="1" s="1"/>
  <c r="U1522" i="1"/>
  <c r="W1522" i="1" s="1"/>
  <c r="X1522" i="1" s="1"/>
  <c r="U269" i="1"/>
  <c r="W269" i="1" s="1"/>
  <c r="X269" i="1" s="1"/>
  <c r="U620" i="1"/>
  <c r="W620" i="1" s="1"/>
  <c r="X620" i="1" s="1"/>
  <c r="U483" i="1"/>
  <c r="W483" i="1" s="1"/>
  <c r="X483" i="1" s="1"/>
  <c r="U1604" i="1"/>
  <c r="W1604" i="1" s="1"/>
  <c r="X1604" i="1" s="1"/>
  <c r="U133" i="1"/>
  <c r="W133" i="1" s="1"/>
  <c r="X133" i="1" s="1"/>
  <c r="U178" i="1"/>
  <c r="W178" i="1" s="1"/>
  <c r="X178" i="1" s="1"/>
  <c r="U1797" i="1"/>
  <c r="W1797" i="1" s="1"/>
  <c r="X1797" i="1" s="1"/>
  <c r="U1129" i="1"/>
  <c r="W1129" i="1" s="1"/>
  <c r="X1129" i="1" s="1"/>
  <c r="U511" i="1"/>
  <c r="W511" i="1" s="1"/>
  <c r="X511" i="1" s="1"/>
  <c r="U1040" i="1"/>
  <c r="W1040" i="1" s="1"/>
  <c r="X1040" i="1" s="1"/>
  <c r="U23" i="1"/>
  <c r="W23" i="1" s="1"/>
  <c r="X23" i="1" s="1"/>
  <c r="U17" i="1"/>
  <c r="W17" i="1" s="1"/>
  <c r="X17" i="1" s="1"/>
  <c r="U459" i="1"/>
  <c r="W459" i="1" s="1"/>
  <c r="X459" i="1" s="1"/>
  <c r="U1681" i="1"/>
  <c r="W1681" i="1" s="1"/>
  <c r="X1681" i="1" s="1"/>
  <c r="U274" i="1"/>
  <c r="W274" i="1" s="1"/>
  <c r="X274" i="1" s="1"/>
  <c r="U792" i="1"/>
  <c r="W792" i="1" s="1"/>
  <c r="X792" i="1" s="1"/>
  <c r="U531" i="1"/>
  <c r="W531" i="1" s="1"/>
  <c r="X531" i="1" s="1"/>
  <c r="U174" i="1"/>
  <c r="W174" i="1" s="1"/>
  <c r="X174" i="1" s="1"/>
  <c r="U876" i="1"/>
  <c r="W876" i="1" s="1"/>
  <c r="X876" i="1" s="1"/>
  <c r="U551" i="1"/>
  <c r="W551" i="1" s="1"/>
  <c r="X551" i="1" s="1"/>
  <c r="U844" i="1"/>
  <c r="W844" i="1" s="1"/>
  <c r="X844" i="1" s="1"/>
  <c r="U588" i="1"/>
  <c r="W588" i="1" s="1"/>
  <c r="X588" i="1" s="1"/>
  <c r="U1576" i="1"/>
  <c r="W1576" i="1" s="1"/>
  <c r="X1576" i="1" s="1"/>
  <c r="U1105" i="1"/>
  <c r="W1105" i="1" s="1"/>
  <c r="X1105" i="1" s="1"/>
  <c r="U981" i="1"/>
  <c r="W981" i="1" s="1"/>
  <c r="X981" i="1" s="1"/>
  <c r="U1344" i="1"/>
  <c r="W1344" i="1" s="1"/>
  <c r="X1344" i="1" s="1"/>
  <c r="U1623" i="1"/>
  <c r="W1623" i="1" s="1"/>
  <c r="X1623" i="1" s="1"/>
  <c r="U864" i="1"/>
  <c r="W864" i="1" s="1"/>
  <c r="X864" i="1" s="1"/>
  <c r="U873" i="1"/>
  <c r="W873" i="1" s="1"/>
  <c r="X873" i="1" s="1"/>
  <c r="U317" i="1"/>
  <c r="W317" i="1" s="1"/>
  <c r="X317" i="1" s="1"/>
  <c r="U1737" i="1"/>
  <c r="W1737" i="1" s="1"/>
  <c r="X1737" i="1" s="1"/>
  <c r="U1602" i="1"/>
  <c r="W1602" i="1" s="1"/>
  <c r="X1602" i="1" s="1"/>
  <c r="U850" i="1"/>
  <c r="W850" i="1" s="1"/>
  <c r="X850" i="1" s="1"/>
  <c r="U684" i="1"/>
  <c r="W684" i="1" s="1"/>
  <c r="X684" i="1" s="1"/>
  <c r="U1073" i="1"/>
  <c r="W1073" i="1" s="1"/>
  <c r="X1073" i="1" s="1"/>
  <c r="U25" i="1"/>
  <c r="W25" i="1" s="1"/>
  <c r="X25" i="1" s="1"/>
  <c r="U1199" i="1"/>
  <c r="W1199" i="1" s="1"/>
  <c r="X1199" i="1" s="1"/>
  <c r="U1183" i="1"/>
  <c r="W1183" i="1" s="1"/>
  <c r="X1183" i="1" s="1"/>
  <c r="U913" i="1"/>
  <c r="W913" i="1" s="1"/>
  <c r="X913" i="1" s="1"/>
  <c r="U931" i="1"/>
  <c r="W931" i="1" s="1"/>
  <c r="X931" i="1" s="1"/>
  <c r="U540" i="1"/>
  <c r="W540" i="1" s="1"/>
  <c r="X540" i="1" s="1"/>
  <c r="U1262" i="1"/>
  <c r="W1262" i="1" s="1"/>
  <c r="X1262" i="1" s="1"/>
  <c r="U879" i="1"/>
  <c r="W879" i="1" s="1"/>
  <c r="X879" i="1" s="1"/>
  <c r="U1217" i="1"/>
  <c r="W1217" i="1" s="1"/>
  <c r="X1217" i="1" s="1"/>
  <c r="U1461" i="1"/>
  <c r="W1461" i="1" s="1"/>
  <c r="X1461" i="1" s="1"/>
  <c r="U1193" i="1"/>
  <c r="W1193" i="1" s="1"/>
  <c r="X1193" i="1" s="1"/>
  <c r="U1802" i="1"/>
  <c r="W1802" i="1" s="1"/>
  <c r="X1802" i="1" s="1"/>
  <c r="U1087" i="1"/>
  <c r="W1087" i="1" s="1"/>
  <c r="X1087" i="1" s="1"/>
  <c r="U1603" i="1"/>
  <c r="W1603" i="1" s="1"/>
  <c r="X1603" i="1" s="1"/>
  <c r="U1633" i="1"/>
  <c r="W1633" i="1" s="1"/>
  <c r="X1633" i="1" s="1"/>
  <c r="U1415" i="1"/>
  <c r="W1415" i="1" s="1"/>
  <c r="X1415" i="1" s="1"/>
  <c r="U1114" i="1"/>
  <c r="W1114" i="1" s="1"/>
  <c r="X1114" i="1" s="1"/>
  <c r="U518" i="1"/>
  <c r="W518" i="1" s="1"/>
  <c r="X518" i="1" s="1"/>
  <c r="U374" i="1"/>
  <c r="W374" i="1" s="1"/>
  <c r="X374" i="1" s="1"/>
  <c r="U136" i="1"/>
  <c r="W136" i="1" s="1"/>
  <c r="X136" i="1" s="1"/>
  <c r="U971" i="1"/>
  <c r="W971" i="1" s="1"/>
  <c r="X971" i="1" s="1"/>
  <c r="U715" i="1"/>
  <c r="W715" i="1" s="1"/>
  <c r="X715" i="1" s="1"/>
  <c r="U1375" i="1"/>
  <c r="W1375" i="1" s="1"/>
  <c r="X1375" i="1" s="1"/>
  <c r="U997" i="1"/>
  <c r="W997" i="1" s="1"/>
  <c r="X997" i="1" s="1"/>
  <c r="U334" i="1"/>
  <c r="W334" i="1" s="1"/>
  <c r="X334" i="1" s="1"/>
  <c r="U1481" i="1"/>
  <c r="W1481" i="1" s="1"/>
  <c r="X1481" i="1" s="1"/>
  <c r="U11" i="1"/>
  <c r="U1001" i="1"/>
  <c r="W1001" i="1" s="1"/>
  <c r="X1001" i="1" s="1"/>
  <c r="U37" i="1"/>
  <c r="W37" i="1" s="1"/>
  <c r="X37" i="1" s="1"/>
  <c r="U1591" i="1"/>
  <c r="W1591" i="1" s="1"/>
  <c r="X1591" i="1" s="1"/>
  <c r="U564" i="1"/>
  <c r="W564" i="1" s="1"/>
  <c r="X564" i="1" s="1"/>
  <c r="U170" i="1"/>
  <c r="W170" i="1" s="1"/>
  <c r="X170" i="1" s="1"/>
  <c r="U44" i="1"/>
  <c r="W44" i="1" s="1"/>
  <c r="X44" i="1" s="1"/>
  <c r="U1296" i="1"/>
  <c r="W1296" i="1" s="1"/>
  <c r="X1296" i="1" s="1"/>
  <c r="U1489" i="1"/>
  <c r="W1489" i="1" s="1"/>
  <c r="X1489" i="1" s="1"/>
  <c r="U871" i="1"/>
  <c r="W871" i="1" s="1"/>
  <c r="X871" i="1" s="1"/>
  <c r="U738" i="1"/>
  <c r="W738" i="1" s="1"/>
  <c r="X738" i="1" s="1"/>
  <c r="U276" i="1"/>
  <c r="W276" i="1" s="1"/>
  <c r="X276" i="1" s="1"/>
  <c r="U925" i="1"/>
  <c r="W925" i="1" s="1"/>
  <c r="X925" i="1" s="1"/>
  <c r="U39" i="1"/>
  <c r="W39" i="1" s="1"/>
  <c r="X39" i="1" s="1"/>
  <c r="U1166" i="1"/>
  <c r="W1166" i="1" s="1"/>
  <c r="X1166" i="1" s="1"/>
  <c r="U1165" i="1"/>
  <c r="W1165" i="1" s="1"/>
  <c r="X1165" i="1" s="1"/>
  <c r="U310" i="1"/>
  <c r="W310" i="1" s="1"/>
  <c r="X310" i="1" s="1"/>
  <c r="U523" i="1"/>
  <c r="W523" i="1" s="1"/>
  <c r="X523" i="1" s="1"/>
  <c r="U267" i="1"/>
  <c r="W267" i="1" s="1"/>
  <c r="X267" i="1" s="1"/>
  <c r="U1004" i="1"/>
  <c r="W1004" i="1" s="1"/>
  <c r="X1004" i="1" s="1"/>
  <c r="U43" i="1"/>
  <c r="W43" i="1" s="1"/>
  <c r="X43" i="1" s="1"/>
  <c r="U164" i="1"/>
  <c r="W164" i="1" s="1"/>
  <c r="X164" i="1" s="1"/>
  <c r="U1504" i="1"/>
  <c r="W1504" i="1" s="1"/>
  <c r="X1504" i="1" s="1"/>
  <c r="U1009" i="1"/>
  <c r="W1009" i="1" s="1"/>
  <c r="X1009" i="1" s="1"/>
  <c r="U1722" i="1"/>
  <c r="W1722" i="1" s="1"/>
  <c r="X1722" i="1" s="1"/>
  <c r="U1641" i="1"/>
  <c r="W1641" i="1" s="1"/>
  <c r="X1641" i="1" s="1"/>
  <c r="U1041" i="1"/>
  <c r="W1041" i="1" s="1"/>
  <c r="X1041" i="1" s="1"/>
  <c r="U801" i="1"/>
  <c r="W801" i="1" s="1"/>
  <c r="X801" i="1" s="1"/>
  <c r="U862" i="1"/>
  <c r="W862" i="1" s="1"/>
  <c r="X862" i="1" s="1"/>
  <c r="U24" i="1"/>
  <c r="W24" i="1" s="1"/>
  <c r="X24" i="1" s="1"/>
  <c r="U605" i="1"/>
  <c r="W605" i="1" s="1"/>
  <c r="X605" i="1" s="1"/>
  <c r="U179" i="1"/>
  <c r="W179" i="1" s="1"/>
  <c r="X179" i="1" s="1"/>
  <c r="U1088" i="1"/>
  <c r="W1088" i="1" s="1"/>
  <c r="X1088" i="1" s="1"/>
  <c r="U911" i="1"/>
  <c r="W911" i="1" s="1"/>
  <c r="X911" i="1" s="1"/>
  <c r="U887" i="1"/>
  <c r="W887" i="1" s="1"/>
  <c r="X887" i="1" s="1"/>
  <c r="U1769" i="1"/>
  <c r="W1769" i="1" s="1"/>
  <c r="X1769" i="1" s="1"/>
  <c r="U1314" i="1"/>
  <c r="W1314" i="1" s="1"/>
  <c r="X1314" i="1" s="1"/>
  <c r="U286" i="1"/>
  <c r="W286" i="1" s="1"/>
  <c r="X286" i="1" s="1"/>
  <c r="U410" i="1"/>
  <c r="W410" i="1" s="1"/>
  <c r="X410" i="1" s="1"/>
  <c r="U315" i="1"/>
  <c r="W315" i="1" s="1"/>
  <c r="X315" i="1" s="1"/>
  <c r="U1483" i="1"/>
  <c r="W1483" i="1" s="1"/>
  <c r="X1483" i="1" s="1"/>
  <c r="U637" i="1"/>
  <c r="W637" i="1" s="1"/>
  <c r="X637" i="1" s="1"/>
  <c r="U1061" i="1"/>
  <c r="W1061" i="1" s="1"/>
  <c r="X1061" i="1" s="1"/>
  <c r="U599" i="1"/>
  <c r="W599" i="1" s="1"/>
  <c r="X599" i="1" s="1"/>
  <c r="U325" i="1"/>
  <c r="W325" i="1" s="1"/>
  <c r="X325" i="1" s="1"/>
  <c r="U444" i="1"/>
  <c r="W444" i="1" s="1"/>
  <c r="X444" i="1" s="1"/>
  <c r="U1745" i="1"/>
  <c r="W1745" i="1" s="1"/>
  <c r="X1745" i="1" s="1"/>
  <c r="U1240" i="1"/>
  <c r="W1240" i="1" s="1"/>
  <c r="X1240" i="1" s="1"/>
  <c r="U585" i="1"/>
  <c r="W585" i="1" s="1"/>
  <c r="X585" i="1" s="1"/>
  <c r="U449" i="1"/>
  <c r="W449" i="1" s="1"/>
  <c r="X449" i="1" s="1"/>
  <c r="U657" i="1"/>
  <c r="W657" i="1" s="1"/>
  <c r="X657" i="1" s="1"/>
  <c r="U263" i="1"/>
  <c r="W263" i="1" s="1"/>
  <c r="X263" i="1" s="1"/>
  <c r="U262" i="1"/>
  <c r="W262" i="1" s="1"/>
  <c r="X262" i="1" s="1"/>
  <c r="U284" i="1"/>
  <c r="W284" i="1" s="1"/>
  <c r="X284" i="1" s="1"/>
  <c r="U296" i="1"/>
  <c r="W296" i="1" s="1"/>
  <c r="X296" i="1" s="1"/>
  <c r="U794" i="1"/>
  <c r="W794" i="1" s="1"/>
  <c r="X794" i="1" s="1"/>
  <c r="U1060" i="1"/>
  <c r="W1060" i="1" s="1"/>
  <c r="X1060" i="1" s="1"/>
  <c r="U26" i="1"/>
  <c r="W26" i="1" s="1"/>
  <c r="X26" i="1" s="1"/>
  <c r="U621" i="1"/>
  <c r="W621" i="1" s="1"/>
  <c r="X621" i="1" s="1"/>
  <c r="U831" i="1"/>
  <c r="W831" i="1" s="1"/>
  <c r="X831" i="1" s="1"/>
  <c r="U19" i="1"/>
  <c r="W19" i="1" s="1"/>
  <c r="X19" i="1" s="1"/>
  <c r="U680" i="1"/>
  <c r="W680" i="1" s="1"/>
  <c r="X680" i="1" s="1"/>
  <c r="U807" i="1"/>
  <c r="W807" i="1" s="1"/>
  <c r="X807" i="1" s="1"/>
  <c r="U1210" i="1"/>
  <c r="W1210" i="1" s="1"/>
  <c r="X1210" i="1" s="1"/>
  <c r="U1055" i="1"/>
  <c r="W1055" i="1" s="1"/>
  <c r="X1055" i="1" s="1"/>
  <c r="U109" i="1"/>
  <c r="W109" i="1" s="1"/>
  <c r="X109" i="1" s="1"/>
  <c r="U1077" i="1"/>
  <c r="W1077" i="1" s="1"/>
  <c r="X1077" i="1" s="1"/>
  <c r="U1326" i="1"/>
  <c r="W1326" i="1" s="1"/>
  <c r="X1326" i="1" s="1"/>
  <c r="U625" i="1"/>
  <c r="W625" i="1" s="1"/>
  <c r="X625" i="1" s="1"/>
  <c r="U322" i="1"/>
  <c r="W322" i="1" s="1"/>
  <c r="X322" i="1" s="1"/>
  <c r="U1287" i="1"/>
  <c r="W1287" i="1" s="1"/>
  <c r="X1287" i="1" s="1"/>
  <c r="U1692" i="1"/>
  <c r="W1692" i="1" s="1"/>
  <c r="X1692" i="1" s="1"/>
  <c r="U1204" i="1"/>
  <c r="W1204" i="1" s="1"/>
  <c r="X1204" i="1" s="1"/>
  <c r="U538" i="1"/>
  <c r="W538" i="1" s="1"/>
  <c r="X538" i="1" s="1"/>
  <c r="U260" i="1"/>
  <c r="W260" i="1" s="1"/>
  <c r="X260" i="1" s="1"/>
  <c r="U1137" i="1"/>
  <c r="W1137" i="1" s="1"/>
  <c r="X1137" i="1" s="1"/>
  <c r="U302" i="1"/>
  <c r="W302" i="1" s="1"/>
  <c r="X302" i="1" s="1"/>
  <c r="U579" i="1"/>
  <c r="W579" i="1" s="1"/>
  <c r="X579" i="1" s="1"/>
  <c r="U652" i="1"/>
  <c r="W652" i="1" s="1"/>
  <c r="X652" i="1" s="1"/>
  <c r="U786" i="1"/>
  <c r="W786" i="1" s="1"/>
  <c r="X786" i="1" s="1"/>
  <c r="U1380" i="1"/>
  <c r="W1380" i="1" s="1"/>
  <c r="X1380" i="1" s="1"/>
  <c r="U1218" i="1"/>
  <c r="W1218" i="1" s="1"/>
  <c r="X1218" i="1" s="1"/>
  <c r="U1574" i="1"/>
  <c r="W1574" i="1" s="1"/>
  <c r="X1574" i="1" s="1"/>
  <c r="U788" i="1"/>
  <c r="W788" i="1" s="1"/>
  <c r="X788" i="1" s="1"/>
  <c r="U282" i="1"/>
  <c r="W282" i="1" s="1"/>
  <c r="X282" i="1" s="1"/>
  <c r="U504" i="1"/>
  <c r="W504" i="1" s="1"/>
  <c r="X504" i="1" s="1"/>
  <c r="U365" i="1"/>
  <c r="W365" i="1" s="1"/>
  <c r="X365" i="1" s="1"/>
  <c r="U59" i="1"/>
  <c r="W59" i="1" s="1"/>
  <c r="X59" i="1" s="1"/>
  <c r="U704" i="1"/>
  <c r="W704" i="1" s="1"/>
  <c r="X704" i="1" s="1"/>
  <c r="U1571" i="1"/>
  <c r="W1571" i="1" s="1"/>
  <c r="X1571" i="1" s="1"/>
  <c r="U1237" i="1"/>
  <c r="W1237" i="1" s="1"/>
  <c r="X1237" i="1" s="1"/>
  <c r="U934" i="1"/>
  <c r="W934" i="1" s="1"/>
  <c r="X934" i="1" s="1"/>
  <c r="U345" i="1"/>
  <c r="W345" i="1" s="1"/>
  <c r="X345" i="1" s="1"/>
  <c r="U361" i="1"/>
  <c r="W361" i="1" s="1"/>
  <c r="X361" i="1" s="1"/>
  <c r="U542" i="1"/>
  <c r="W542" i="1" s="1"/>
  <c r="X542" i="1" s="1"/>
  <c r="U200" i="1"/>
  <c r="W200" i="1" s="1"/>
  <c r="X200" i="1" s="1"/>
  <c r="U1149" i="1"/>
  <c r="W1149" i="1" s="1"/>
  <c r="X1149" i="1" s="1"/>
  <c r="U1771" i="1"/>
  <c r="W1771" i="1" s="1"/>
  <c r="X1771" i="1" s="1"/>
  <c r="U961" i="1"/>
  <c r="W961" i="1" s="1"/>
  <c r="X961" i="1" s="1"/>
  <c r="U12" i="1"/>
  <c r="U1162" i="1"/>
  <c r="W1162" i="1" s="1"/>
  <c r="X1162" i="1" s="1"/>
  <c r="U1369" i="1"/>
  <c r="W1369" i="1" s="1"/>
  <c r="X1369" i="1" s="1"/>
  <c r="U1255" i="1"/>
  <c r="W1255" i="1" s="1"/>
  <c r="X1255" i="1" s="1"/>
  <c r="U1135" i="1"/>
  <c r="W1135" i="1" s="1"/>
  <c r="X1135" i="1" s="1"/>
  <c r="U1108" i="1"/>
  <c r="W1108" i="1" s="1"/>
  <c r="X1108" i="1" s="1"/>
  <c r="U89" i="1"/>
  <c r="W89" i="1" s="1"/>
  <c r="X89" i="1" s="1"/>
  <c r="U1636" i="1"/>
  <c r="W1636" i="1" s="1"/>
  <c r="X1636" i="1" s="1"/>
  <c r="U1502" i="1"/>
  <c r="W1502" i="1" s="1"/>
  <c r="X1502" i="1" s="1"/>
  <c r="U604" i="1"/>
  <c r="W604" i="1" s="1"/>
  <c r="X604" i="1" s="1"/>
  <c r="U331" i="1"/>
  <c r="W331" i="1" s="1"/>
  <c r="X331" i="1" s="1"/>
  <c r="U22" i="1"/>
  <c r="W22" i="1" s="1"/>
  <c r="X22" i="1" s="1"/>
  <c r="U1259" i="1"/>
  <c r="W1259" i="1" s="1"/>
  <c r="X1259" i="1" s="1"/>
  <c r="U1572" i="1"/>
  <c r="W1572" i="1" s="1"/>
  <c r="X1572" i="1" s="1"/>
  <c r="U1311" i="1"/>
  <c r="W1311" i="1" s="1"/>
  <c r="X1311" i="1" s="1"/>
  <c r="U1146" i="1"/>
  <c r="W1146" i="1" s="1"/>
  <c r="X1146" i="1" s="1"/>
  <c r="U995" i="1"/>
  <c r="W995" i="1" s="1"/>
  <c r="X995" i="1" s="1"/>
  <c r="U1300" i="1"/>
  <c r="W1300" i="1" s="1"/>
  <c r="X1300" i="1" s="1"/>
  <c r="U690" i="1"/>
  <c r="W690" i="1" s="1"/>
  <c r="X690" i="1" s="1"/>
  <c r="U153" i="1"/>
  <c r="W153" i="1" s="1"/>
  <c r="X153" i="1" s="1"/>
  <c r="U898" i="1"/>
  <c r="W898" i="1" s="1"/>
  <c r="X898" i="1" s="1"/>
  <c r="U299" i="1"/>
  <c r="W299" i="1" s="1"/>
  <c r="X299" i="1" s="1"/>
  <c r="U86" i="1"/>
  <c r="W86" i="1" s="1"/>
  <c r="X86" i="1" s="1"/>
  <c r="U508" i="1"/>
  <c r="W508" i="1" s="1"/>
  <c r="X508" i="1" s="1"/>
  <c r="U226" i="1"/>
  <c r="W226" i="1" s="1"/>
  <c r="X226" i="1" s="1"/>
  <c r="U1423" i="1"/>
  <c r="W1423" i="1" s="1"/>
  <c r="X1423" i="1" s="1"/>
  <c r="U1569" i="1"/>
  <c r="W1569" i="1" s="1"/>
  <c r="X1569" i="1" s="1"/>
  <c r="U1071" i="1"/>
  <c r="W1071" i="1" s="1"/>
  <c r="X1071" i="1" s="1"/>
  <c r="U1184" i="1"/>
  <c r="W1184" i="1" s="1"/>
  <c r="X1184" i="1" s="1"/>
  <c r="U154" i="1"/>
  <c r="W154" i="1" s="1"/>
  <c r="X154" i="1" s="1"/>
  <c r="U1620" i="1"/>
  <c r="W1620" i="1" s="1"/>
  <c r="X1620" i="1" s="1"/>
  <c r="U266" i="1"/>
  <c r="W266" i="1" s="1"/>
  <c r="X266" i="1" s="1"/>
  <c r="U1169" i="1"/>
  <c r="W1169" i="1" s="1"/>
  <c r="X1169" i="1" s="1"/>
  <c r="U583" i="1"/>
  <c r="W583" i="1" s="1"/>
  <c r="X583" i="1" s="1"/>
  <c r="U958" i="1"/>
  <c r="W958" i="1" s="1"/>
  <c r="X958" i="1" s="1"/>
  <c r="U1044" i="1"/>
  <c r="W1044" i="1" s="1"/>
  <c r="X1044" i="1" s="1"/>
  <c r="U1008" i="1"/>
  <c r="W1008" i="1" s="1"/>
  <c r="X1008" i="1" s="1"/>
  <c r="U985" i="1"/>
  <c r="W985" i="1" s="1"/>
  <c r="X985" i="1" s="1"/>
  <c r="U307" i="1"/>
  <c r="W307" i="1" s="1"/>
  <c r="X307" i="1" s="1"/>
  <c r="U937" i="1"/>
  <c r="W937" i="1" s="1"/>
  <c r="X937" i="1" s="1"/>
  <c r="U623" i="1"/>
  <c r="W623" i="1" s="1"/>
  <c r="X623" i="1" s="1"/>
  <c r="U1541" i="1"/>
  <c r="W1541" i="1" s="1"/>
  <c r="X1541" i="1" s="1"/>
  <c r="U1653" i="1"/>
  <c r="W1653" i="1" s="1"/>
  <c r="X1653" i="1" s="1"/>
  <c r="U837" i="1"/>
  <c r="W837" i="1" s="1"/>
  <c r="X837" i="1" s="1"/>
  <c r="U75" i="1"/>
  <c r="W75" i="1" s="1"/>
  <c r="X75" i="1" s="1"/>
  <c r="U1125" i="1"/>
  <c r="W1125" i="1" s="1"/>
  <c r="X1125" i="1" s="1"/>
  <c r="U1557" i="1"/>
  <c r="W1557" i="1" s="1"/>
  <c r="X1557" i="1" s="1"/>
  <c r="U1052" i="1"/>
  <c r="W1052" i="1" s="1"/>
  <c r="X1052" i="1" s="1"/>
  <c r="U825" i="1"/>
  <c r="W825" i="1" s="1"/>
  <c r="X825" i="1" s="1"/>
  <c r="U1728" i="1"/>
  <c r="W1728" i="1" s="1"/>
  <c r="X1728" i="1" s="1"/>
  <c r="U244" i="1"/>
  <c r="W244" i="1" s="1"/>
  <c r="X244" i="1" s="1"/>
  <c r="U548" i="1"/>
  <c r="W548" i="1" s="1"/>
  <c r="X548" i="1" s="1"/>
  <c r="U1022" i="1"/>
  <c r="W1022" i="1" s="1"/>
  <c r="X1022" i="1" s="1"/>
  <c r="U1148" i="1"/>
  <c r="W1148" i="1" s="1"/>
  <c r="X1148" i="1" s="1"/>
  <c r="U366" i="1"/>
  <c r="W366" i="1" s="1"/>
  <c r="X366" i="1" s="1"/>
  <c r="U60" i="1"/>
  <c r="W60" i="1" s="1"/>
  <c r="X60" i="1" s="1"/>
  <c r="U891" i="1"/>
  <c r="W891" i="1" s="1"/>
  <c r="X891" i="1" s="1"/>
  <c r="U635" i="1"/>
  <c r="W635" i="1" s="1"/>
  <c r="X635" i="1" s="1"/>
  <c r="U135" i="1"/>
  <c r="W135" i="1" s="1"/>
  <c r="X135" i="1" s="1"/>
  <c r="U1350" i="1"/>
  <c r="W1350" i="1" s="1"/>
  <c r="X1350" i="1" s="1"/>
  <c r="U1144" i="1"/>
  <c r="W1144" i="1" s="1"/>
  <c r="X1144" i="1" s="1"/>
  <c r="U441" i="1"/>
  <c r="W441" i="1" s="1"/>
  <c r="X441" i="1" s="1"/>
  <c r="U563" i="1"/>
  <c r="W563" i="1" s="1"/>
  <c r="X563" i="1" s="1"/>
  <c r="U386" i="1"/>
  <c r="W386" i="1" s="1"/>
  <c r="X386" i="1" s="1"/>
  <c r="U780" i="1"/>
  <c r="W780" i="1" s="1"/>
  <c r="X780" i="1" s="1"/>
  <c r="U1647" i="1"/>
  <c r="W1647" i="1" s="1"/>
  <c r="X1647" i="1" s="1"/>
  <c r="U1236" i="1"/>
  <c r="W1236" i="1" s="1"/>
  <c r="X1236" i="1" s="1"/>
  <c r="U748" i="1"/>
  <c r="W748" i="1" s="1"/>
  <c r="X748" i="1" s="1"/>
  <c r="U858" i="1"/>
  <c r="W858" i="1" s="1"/>
  <c r="X858" i="1" s="1"/>
  <c r="U10" i="1"/>
  <c r="V10" i="1" s="1"/>
  <c r="U1719" i="1"/>
  <c r="W1719" i="1" s="1"/>
  <c r="X1719" i="1" s="1"/>
  <c r="U309" i="1"/>
  <c r="W309" i="1" s="1"/>
  <c r="X309" i="1" s="1"/>
  <c r="U672" i="1"/>
  <c r="W672" i="1" s="1"/>
  <c r="X672" i="1" s="1"/>
  <c r="U711" i="1"/>
  <c r="W711" i="1" s="1"/>
  <c r="X711" i="1" s="1"/>
  <c r="U1117" i="1"/>
  <c r="W1117" i="1" s="1"/>
  <c r="X1117" i="1" s="1"/>
  <c r="U1714" i="1"/>
  <c r="W1714" i="1" s="1"/>
  <c r="X1714" i="1" s="1"/>
  <c r="U665" i="1"/>
  <c r="W665" i="1" s="1"/>
  <c r="X665" i="1" s="1"/>
  <c r="U415" i="1"/>
  <c r="W415" i="1" s="1"/>
  <c r="X415" i="1" s="1"/>
  <c r="U1234" i="1"/>
  <c r="W1234" i="1" s="1"/>
  <c r="X1234" i="1" s="1"/>
  <c r="U324" i="1"/>
  <c r="W324" i="1" s="1"/>
  <c r="X324" i="1" s="1"/>
  <c r="U853" i="1"/>
  <c r="W853" i="1" s="1"/>
  <c r="X853" i="1" s="1"/>
  <c r="U1139" i="1"/>
  <c r="W1139" i="1" s="1"/>
  <c r="X1139" i="1" s="1"/>
  <c r="U1753" i="1"/>
  <c r="W1753" i="1" s="1"/>
  <c r="X1753" i="1" s="1"/>
  <c r="U378" i="1"/>
  <c r="W378" i="1" s="1"/>
  <c r="X378" i="1" s="1"/>
  <c r="U1717" i="1"/>
  <c r="W1717" i="1" s="1"/>
  <c r="X1717" i="1" s="1"/>
  <c r="U632" i="1"/>
  <c r="W632" i="1" s="1"/>
  <c r="X632" i="1" s="1"/>
  <c r="U556" i="1"/>
  <c r="W556" i="1" s="1"/>
  <c r="X556" i="1" s="1"/>
  <c r="U1195" i="1"/>
  <c r="W1195" i="1" s="1"/>
  <c r="X1195" i="1" s="1"/>
  <c r="U21" i="1"/>
  <c r="U1672" i="1"/>
  <c r="W1672" i="1" s="1"/>
  <c r="X1672" i="1" s="1"/>
  <c r="U1062" i="1"/>
  <c r="W1062" i="1" s="1"/>
  <c r="X1062" i="1" s="1"/>
  <c r="U924" i="1"/>
  <c r="W924" i="1" s="1"/>
  <c r="X924" i="1" s="1"/>
  <c r="U255" i="1"/>
  <c r="W255" i="1" s="1"/>
  <c r="X255" i="1" s="1"/>
  <c r="U735" i="1"/>
  <c r="W735" i="1" s="1"/>
  <c r="X735" i="1" s="1"/>
  <c r="U1712" i="1"/>
  <c r="W1712" i="1" s="1"/>
  <c r="X1712" i="1" s="1"/>
  <c r="U730" i="1"/>
  <c r="W730" i="1" s="1"/>
  <c r="X730" i="1" s="1"/>
  <c r="U701" i="1"/>
  <c r="W701" i="1" s="1"/>
  <c r="X701" i="1" s="1"/>
  <c r="U1708" i="1"/>
  <c r="W1708" i="1" s="1"/>
  <c r="X1708" i="1" s="1"/>
  <c r="U1651" i="1"/>
  <c r="W1651" i="1" s="1"/>
  <c r="X1651" i="1" s="1"/>
  <c r="U291" i="1"/>
  <c r="W291" i="1" s="1"/>
  <c r="X291" i="1" s="1"/>
  <c r="U828" i="1"/>
  <c r="W828" i="1" s="1"/>
  <c r="X828" i="1" s="1"/>
  <c r="U1480" i="1"/>
  <c r="W1480" i="1" s="1"/>
  <c r="X1480" i="1" s="1"/>
  <c r="U380" i="1"/>
  <c r="W380" i="1" s="1"/>
  <c r="X380" i="1" s="1"/>
  <c r="U746" i="1"/>
  <c r="W746" i="1" s="1"/>
  <c r="X746" i="1" s="1"/>
  <c r="U1508" i="1"/>
  <c r="W1508" i="1" s="1"/>
  <c r="X1508" i="1" s="1"/>
  <c r="U202" i="1"/>
  <c r="W202" i="1" s="1"/>
  <c r="X202" i="1" s="1"/>
  <c r="U292" i="1"/>
  <c r="W292" i="1" s="1"/>
  <c r="X292" i="1" s="1"/>
  <c r="U443" i="1"/>
  <c r="W443" i="1" s="1"/>
  <c r="X443" i="1" s="1"/>
  <c r="U1136" i="1"/>
  <c r="W1136" i="1" s="1"/>
  <c r="X1136" i="1" s="1"/>
  <c r="U1537" i="1"/>
  <c r="W1537" i="1" s="1"/>
  <c r="X1537" i="1" s="1"/>
  <c r="U769" i="1"/>
  <c r="W769" i="1" s="1"/>
  <c r="X769" i="1" s="1"/>
  <c r="U425" i="1"/>
  <c r="W425" i="1" s="1"/>
  <c r="X425" i="1" s="1"/>
  <c r="U839" i="1"/>
  <c r="W839" i="1" s="1"/>
  <c r="X839" i="1" s="1"/>
  <c r="U1573" i="1"/>
  <c r="W1573" i="1" s="1"/>
  <c r="X1573" i="1" s="1"/>
  <c r="U815" i="1"/>
  <c r="W815" i="1" s="1"/>
  <c r="X815" i="1" s="1"/>
  <c r="U358" i="1"/>
  <c r="W358" i="1" s="1"/>
  <c r="X358" i="1" s="1"/>
  <c r="U173" i="1"/>
  <c r="W173" i="1" s="1"/>
  <c r="X173" i="1" s="1"/>
  <c r="U693" i="1"/>
  <c r="W693" i="1" s="1"/>
  <c r="X693" i="1" s="1"/>
  <c r="U1294" i="1"/>
  <c r="W1294" i="1" s="1"/>
  <c r="X1294" i="1" s="1"/>
  <c r="U522" i="1"/>
  <c r="W522" i="1" s="1"/>
  <c r="X522" i="1" s="1"/>
  <c r="U521" i="1"/>
  <c r="W521" i="1" s="1"/>
  <c r="X521" i="1" s="1"/>
  <c r="U238" i="1"/>
  <c r="W238" i="1" s="1"/>
  <c r="X238" i="1" s="1"/>
  <c r="U908" i="1"/>
  <c r="W908" i="1" s="1"/>
  <c r="X908" i="1" s="1"/>
  <c r="U907" i="1"/>
  <c r="W907" i="1" s="1"/>
  <c r="X907" i="1" s="1"/>
  <c r="U651" i="1"/>
  <c r="W651" i="1" s="1"/>
  <c r="X651" i="1" s="1"/>
  <c r="U382" i="1"/>
  <c r="W382" i="1" s="1"/>
  <c r="X382" i="1" s="1"/>
  <c r="U92" i="1"/>
  <c r="W92" i="1" s="1"/>
  <c r="X92" i="1" s="1"/>
  <c r="U742" i="1"/>
  <c r="W742" i="1" s="1"/>
  <c r="X742" i="1" s="1"/>
  <c r="U1553" i="1"/>
  <c r="W1553" i="1" s="1"/>
  <c r="X1553" i="1" s="1"/>
  <c r="U892" i="1"/>
  <c r="W892" i="1" s="1"/>
  <c r="X892" i="1" s="1"/>
  <c r="U1544" i="1"/>
  <c r="W1544" i="1" s="1"/>
  <c r="X1544" i="1" s="1"/>
  <c r="U134" i="1"/>
  <c r="W134" i="1" s="1"/>
  <c r="X134" i="1" s="1"/>
  <c r="U1736" i="1"/>
  <c r="W1736" i="1" s="1"/>
  <c r="X1736" i="1" s="1"/>
  <c r="U986" i="1"/>
  <c r="W986" i="1" s="1"/>
  <c r="X986" i="1" s="1"/>
  <c r="U1795" i="1"/>
  <c r="W1795" i="1" s="1"/>
  <c r="X1795" i="1" s="1"/>
  <c r="U1301" i="1"/>
  <c r="W1301" i="1" s="1"/>
  <c r="X1301" i="1" s="1"/>
  <c r="U1306" i="1"/>
  <c r="W1306" i="1" s="1"/>
  <c r="X1306" i="1" s="1"/>
  <c r="U20" i="1"/>
  <c r="W20" i="1" s="1"/>
  <c r="X20" i="1" s="1"/>
  <c r="U500" i="1"/>
  <c r="W500" i="1" s="1"/>
  <c r="X500" i="1" s="1"/>
  <c r="U1047" i="1"/>
  <c r="W1047" i="1" s="1"/>
  <c r="X1047" i="1" s="1"/>
  <c r="U344" i="1"/>
  <c r="W344" i="1" s="1"/>
  <c r="X344" i="1" s="1"/>
  <c r="U230" i="1"/>
  <c r="W230" i="1" s="1"/>
  <c r="X230" i="1" s="1"/>
  <c r="U1223" i="1"/>
  <c r="W1223" i="1" s="1"/>
  <c r="X1223" i="1" s="1"/>
  <c r="U759" i="1"/>
  <c r="W759" i="1" s="1"/>
  <c r="X759" i="1" s="1"/>
  <c r="U889" i="1"/>
  <c r="W889" i="1" s="1"/>
  <c r="X889" i="1" s="1"/>
  <c r="U117" i="1"/>
  <c r="W117" i="1" s="1"/>
  <c r="X117" i="1" s="1"/>
  <c r="U116" i="1"/>
  <c r="W116" i="1" s="1"/>
  <c r="X116" i="1" s="1"/>
  <c r="U1006" i="1"/>
  <c r="W1006" i="1" s="1"/>
  <c r="X1006" i="1" s="1"/>
  <c r="U201" i="1"/>
  <c r="W201" i="1" s="1"/>
  <c r="X201" i="1" s="1"/>
  <c r="U1261" i="1"/>
  <c r="W1261" i="1" s="1"/>
  <c r="X1261" i="1" s="1"/>
  <c r="U1005" i="1"/>
  <c r="W1005" i="1" s="1"/>
  <c r="X1005" i="1" s="1"/>
  <c r="U749" i="1"/>
  <c r="W749" i="1" s="1"/>
  <c r="X749" i="1" s="1"/>
  <c r="U1388" i="1"/>
  <c r="W1388" i="1" s="1"/>
  <c r="X1388" i="1" s="1"/>
  <c r="U1132" i="1"/>
  <c r="W1132" i="1" s="1"/>
  <c r="X1132" i="1" s="1"/>
  <c r="U875" i="1"/>
  <c r="W875" i="1" s="1"/>
  <c r="X875" i="1" s="1"/>
  <c r="U619" i="1"/>
  <c r="W619" i="1" s="1"/>
  <c r="X619" i="1" s="1"/>
  <c r="U348" i="1"/>
  <c r="W348" i="1" s="1"/>
  <c r="X348" i="1" s="1"/>
  <c r="U40" i="1"/>
  <c r="W40" i="1" s="1"/>
  <c r="X40" i="1" s="1"/>
  <c r="U1735" i="1"/>
  <c r="W1735" i="1" s="1"/>
  <c r="X1735" i="1" s="1"/>
  <c r="U407" i="1"/>
  <c r="W407" i="1" s="1"/>
  <c r="X407" i="1" s="1"/>
  <c r="U234" i="1"/>
  <c r="W234" i="1" s="1"/>
  <c r="X234" i="1" s="1"/>
  <c r="U1475" i="1"/>
  <c r="W1475" i="1" s="1"/>
  <c r="X1475" i="1" s="1"/>
  <c r="U1126" i="1"/>
  <c r="W1126" i="1" s="1"/>
  <c r="X1126" i="1" s="1"/>
  <c r="U492" i="1"/>
  <c r="W492" i="1" s="1"/>
  <c r="X492" i="1" s="1"/>
  <c r="U490" i="1"/>
  <c r="W490" i="1" s="1"/>
  <c r="X490" i="1" s="1"/>
  <c r="U1289" i="1"/>
  <c r="W1289" i="1" s="1"/>
  <c r="X1289" i="1" s="1"/>
  <c r="U1229" i="1"/>
  <c r="W1229" i="1" s="1"/>
  <c r="X1229" i="1" s="1"/>
  <c r="U973" i="1"/>
  <c r="W973" i="1" s="1"/>
  <c r="X973" i="1" s="1"/>
  <c r="U1100" i="1"/>
  <c r="W1100" i="1" s="1"/>
  <c r="X1100" i="1" s="1"/>
  <c r="U528" i="1"/>
  <c r="W528" i="1" s="1"/>
  <c r="X528" i="1" s="1"/>
  <c r="U1756" i="1"/>
  <c r="W1756" i="1" s="1"/>
  <c r="X1756" i="1" s="1"/>
  <c r="U1682" i="1"/>
  <c r="W1682" i="1" s="1"/>
  <c r="X1682" i="1" s="1"/>
  <c r="U466" i="1"/>
  <c r="W466" i="1" s="1"/>
  <c r="X466" i="1" s="1"/>
  <c r="U1782" i="1"/>
  <c r="W1782" i="1" s="1"/>
  <c r="X1782" i="1" s="1"/>
  <c r="U758" i="1"/>
  <c r="W758" i="1" s="1"/>
  <c r="X758" i="1" s="1"/>
  <c r="U610" i="1"/>
  <c r="W610" i="1" s="1"/>
  <c r="X610" i="1" s="1"/>
  <c r="U395" i="1"/>
  <c r="W395" i="1" s="1"/>
  <c r="X395" i="1" s="1"/>
  <c r="U1145" i="1"/>
  <c r="W1145" i="1" s="1"/>
  <c r="X1145" i="1" s="1"/>
  <c r="U805" i="1"/>
  <c r="W805" i="1" s="1"/>
  <c r="X805" i="1" s="1"/>
  <c r="U686" i="1"/>
  <c r="W686" i="1" s="1"/>
  <c r="X686" i="1" s="1"/>
  <c r="U1197" i="1"/>
  <c r="W1197" i="1" s="1"/>
  <c r="X1197" i="1" s="1"/>
  <c r="U941" i="1"/>
  <c r="W941" i="1" s="1"/>
  <c r="X941" i="1" s="1"/>
  <c r="U685" i="1"/>
  <c r="W685" i="1" s="1"/>
  <c r="X685" i="1" s="1"/>
  <c r="U812" i="1"/>
  <c r="W812" i="1" s="1"/>
  <c r="X812" i="1" s="1"/>
  <c r="U880" i="1"/>
  <c r="W880" i="1" s="1"/>
  <c r="X880" i="1" s="1"/>
  <c r="U529" i="1"/>
  <c r="W529" i="1" s="1"/>
  <c r="X529" i="1" s="1"/>
  <c r="U1192" i="1"/>
  <c r="W1192" i="1" s="1"/>
  <c r="X1192" i="1" s="1"/>
  <c r="U1527" i="1"/>
  <c r="W1527" i="1" s="1"/>
  <c r="X1527" i="1" s="1"/>
  <c r="U834" i="1"/>
  <c r="W834" i="1" s="1"/>
  <c r="X834" i="1" s="1"/>
  <c r="U569" i="1"/>
  <c r="W569" i="1" s="1"/>
  <c r="X569" i="1" s="1"/>
  <c r="U1555" i="1"/>
  <c r="W1555" i="1" s="1"/>
  <c r="X1555" i="1" s="1"/>
  <c r="U405" i="1"/>
  <c r="W405" i="1" s="1"/>
  <c r="X405" i="1" s="1"/>
  <c r="U1648" i="1"/>
  <c r="W1648" i="1" s="1"/>
  <c r="X1648" i="1" s="1"/>
  <c r="U836" i="1"/>
  <c r="W836" i="1" s="1"/>
  <c r="X836" i="1" s="1"/>
  <c r="U1385" i="1"/>
  <c r="W1385" i="1" s="1"/>
  <c r="X1385" i="1" s="1"/>
  <c r="U1002" i="1"/>
  <c r="W1002" i="1" s="1"/>
  <c r="X1002" i="1" s="1"/>
  <c r="U1577" i="1"/>
  <c r="W1577" i="1" s="1"/>
  <c r="X1577" i="1" s="1"/>
  <c r="U187" i="1"/>
  <c r="W187" i="1" s="1"/>
  <c r="X187" i="1" s="1"/>
  <c r="U1076" i="1"/>
  <c r="W1076" i="1" s="1"/>
  <c r="X1076" i="1" s="1"/>
  <c r="U659" i="1"/>
  <c r="W659" i="1" s="1"/>
  <c r="X659" i="1" s="1"/>
  <c r="U1048" i="1"/>
  <c r="W1048" i="1" s="1"/>
  <c r="X1048" i="1" s="1"/>
  <c r="U105" i="1"/>
  <c r="W105" i="1" s="1"/>
  <c r="X105" i="1" s="1"/>
  <c r="U414" i="1"/>
  <c r="W414" i="1" s="1"/>
  <c r="X414" i="1" s="1"/>
  <c r="U1694" i="1"/>
  <c r="W1694" i="1" s="1"/>
  <c r="X1694" i="1" s="1"/>
  <c r="U1182" i="1"/>
  <c r="W1182" i="1" s="1"/>
  <c r="X1182" i="1" s="1"/>
  <c r="U670" i="1"/>
  <c r="W670" i="1" s="1"/>
  <c r="X670" i="1" s="1"/>
  <c r="U1693" i="1"/>
  <c r="W1693" i="1" s="1"/>
  <c r="X1693" i="1" s="1"/>
  <c r="U796" i="1"/>
  <c r="W796" i="1" s="1"/>
  <c r="X796" i="1" s="1"/>
  <c r="U1767" i="1"/>
  <c r="W1767" i="1" s="1"/>
  <c r="X1767" i="1" s="1"/>
  <c r="U379" i="1"/>
  <c r="W379" i="1" s="1"/>
  <c r="X379" i="1" s="1"/>
  <c r="U1379" i="1"/>
  <c r="W1379" i="1" s="1"/>
  <c r="X1379" i="1" s="1"/>
  <c r="U1074" i="1"/>
  <c r="W1074" i="1" s="1"/>
  <c r="X1074" i="1" s="1"/>
  <c r="U1799" i="1"/>
  <c r="W1799" i="1" s="1"/>
  <c r="X1799" i="1" s="1"/>
  <c r="U675" i="1"/>
  <c r="W675" i="1" s="1"/>
  <c r="X675" i="1" s="1"/>
  <c r="U1526" i="1"/>
  <c r="W1526" i="1" s="1"/>
  <c r="X1526" i="1" s="1"/>
  <c r="U802" i="1"/>
  <c r="W802" i="1" s="1"/>
  <c r="X802" i="1" s="1"/>
  <c r="U1424" i="1"/>
  <c r="W1424" i="1" s="1"/>
  <c r="X1424" i="1" s="1"/>
  <c r="U1364" i="1"/>
  <c r="W1364" i="1" s="1"/>
  <c r="X1364" i="1" s="1"/>
  <c r="U979" i="1"/>
  <c r="W979" i="1" s="1"/>
  <c r="X979" i="1" s="1"/>
  <c r="U791" i="1"/>
  <c r="W791" i="1" s="1"/>
  <c r="X791" i="1" s="1"/>
  <c r="U329" i="1"/>
  <c r="W329" i="1" s="1"/>
  <c r="X329" i="1" s="1"/>
  <c r="U1078" i="1"/>
  <c r="W1078" i="1" s="1"/>
  <c r="X1078" i="1" s="1"/>
  <c r="U151" i="1"/>
  <c r="W151" i="1" s="1"/>
  <c r="X151" i="1" s="1"/>
  <c r="U1428" i="1"/>
  <c r="W1428" i="1" s="1"/>
  <c r="X1428" i="1" s="1"/>
  <c r="U107" i="1"/>
  <c r="W107" i="1" s="1"/>
  <c r="X107" i="1" s="1"/>
  <c r="U1025" i="1"/>
  <c r="W1025" i="1" s="1"/>
  <c r="X1025" i="1" s="1"/>
  <c r="U600" i="1"/>
  <c r="W600" i="1" s="1"/>
  <c r="X600" i="1" s="1"/>
  <c r="U392" i="1"/>
  <c r="W392" i="1" s="1"/>
  <c r="X392" i="1" s="1"/>
  <c r="U83" i="1"/>
  <c r="W83" i="1" s="1"/>
  <c r="X83" i="1" s="1"/>
  <c r="U1292" i="1"/>
  <c r="W1292" i="1" s="1"/>
  <c r="X1292" i="1" s="1"/>
  <c r="U1035" i="1"/>
  <c r="W1035" i="1" s="1"/>
  <c r="X1035" i="1" s="1"/>
  <c r="U779" i="1"/>
  <c r="W779" i="1" s="1"/>
  <c r="X779" i="1" s="1"/>
  <c r="U111" i="1"/>
  <c r="W111" i="1" s="1"/>
  <c r="X111" i="1" s="1"/>
  <c r="U691" i="1"/>
  <c r="W691" i="1" s="1"/>
  <c r="X691" i="1" s="1"/>
  <c r="U1347" i="1"/>
  <c r="W1347" i="1" s="1"/>
  <c r="X1347" i="1" s="1"/>
  <c r="U1034" i="1"/>
  <c r="W1034" i="1" s="1"/>
  <c r="X1034" i="1" s="1"/>
  <c r="U1258" i="1"/>
  <c r="W1258" i="1" s="1"/>
  <c r="X1258" i="1" s="1"/>
  <c r="U582" i="1"/>
  <c r="W582" i="1" s="1"/>
  <c r="X582" i="1" s="1"/>
  <c r="U323" i="1"/>
  <c r="W323" i="1" s="1"/>
  <c r="X323" i="1" s="1"/>
  <c r="U1496" i="1"/>
  <c r="W1496" i="1" s="1"/>
  <c r="X1496" i="1" s="1"/>
  <c r="U1586" i="1"/>
  <c r="W1586" i="1" s="1"/>
  <c r="X1586" i="1" s="1"/>
  <c r="U1684" i="1"/>
  <c r="W1684" i="1" s="1"/>
  <c r="X1684" i="1" s="1"/>
  <c r="U1050" i="1"/>
  <c r="W1050" i="1" s="1"/>
  <c r="X1050" i="1" s="1"/>
  <c r="U1720" i="1"/>
  <c r="W1720" i="1" s="1"/>
  <c r="X1720" i="1" s="1"/>
  <c r="U998" i="1"/>
  <c r="W998" i="1" s="1"/>
  <c r="X998" i="1" s="1"/>
  <c r="U740" i="1"/>
  <c r="W740" i="1" s="1"/>
  <c r="X740" i="1" s="1"/>
  <c r="U363" i="1"/>
  <c r="W363" i="1" s="1"/>
  <c r="X363" i="1" s="1"/>
  <c r="U423" i="1"/>
  <c r="W423" i="1" s="1"/>
  <c r="X423" i="1" s="1"/>
  <c r="U1406" i="1"/>
  <c r="W1406" i="1" s="1"/>
  <c r="X1406" i="1" s="1"/>
  <c r="U638" i="1"/>
  <c r="W638" i="1" s="1"/>
  <c r="X638" i="1" s="1"/>
  <c r="U62" i="1"/>
  <c r="W62" i="1" s="1"/>
  <c r="X62" i="1" s="1"/>
  <c r="U893" i="1"/>
  <c r="W893" i="1" s="1"/>
  <c r="X893" i="1" s="1"/>
  <c r="U367" i="1"/>
  <c r="W367" i="1" s="1"/>
  <c r="X367" i="1" s="1"/>
  <c r="U218" i="1"/>
  <c r="W218" i="1" s="1"/>
  <c r="X218" i="1" s="1"/>
  <c r="U624" i="1"/>
  <c r="W624" i="1" s="1"/>
  <c r="X624" i="1" s="1"/>
  <c r="U210" i="1"/>
  <c r="W210" i="1" s="1"/>
  <c r="X210" i="1" s="1"/>
  <c r="U1781" i="1"/>
  <c r="W1781" i="1" s="1"/>
  <c r="X1781" i="1" s="1"/>
  <c r="U647" i="1"/>
  <c r="W647" i="1" s="1"/>
  <c r="X647" i="1" s="1"/>
  <c r="U66" i="1"/>
  <c r="W66" i="1" s="1"/>
  <c r="X66" i="1" s="1"/>
  <c r="U1748" i="1"/>
  <c r="W1748" i="1" s="1"/>
  <c r="X1748" i="1" s="1"/>
  <c r="U1352" i="1"/>
  <c r="W1352" i="1" s="1"/>
  <c r="X1352" i="1" s="1"/>
  <c r="U739" i="1"/>
  <c r="W739" i="1" s="1"/>
  <c r="X739" i="1" s="1"/>
  <c r="U602" i="1"/>
  <c r="W602" i="1" s="1"/>
  <c r="X602" i="1" s="1"/>
  <c r="U545" i="1"/>
  <c r="W545" i="1" s="1"/>
  <c r="X545" i="1" s="1"/>
  <c r="U720" i="1"/>
  <c r="W720" i="1" s="1"/>
  <c r="X720" i="1" s="1"/>
  <c r="U1497" i="1"/>
  <c r="W1497" i="1" s="1"/>
  <c r="X1497" i="1" s="1"/>
  <c r="U1161" i="1"/>
  <c r="W1161" i="1" s="1"/>
  <c r="X1161" i="1" s="1"/>
  <c r="U1646" i="1"/>
  <c r="W1646" i="1" s="1"/>
  <c r="X1646" i="1" s="1"/>
  <c r="U1390" i="1"/>
  <c r="W1390" i="1" s="1"/>
  <c r="X1390" i="1" s="1"/>
  <c r="U622" i="1"/>
  <c r="W622" i="1" s="1"/>
  <c r="X622" i="1" s="1"/>
  <c r="U350" i="1"/>
  <c r="W350" i="1" s="1"/>
  <c r="X350" i="1" s="1"/>
  <c r="U1167" i="1"/>
  <c r="W1167" i="1" s="1"/>
  <c r="X1167" i="1" s="1"/>
  <c r="U1466" i="1"/>
  <c r="W1466" i="1" s="1"/>
  <c r="X1466" i="1" s="1"/>
  <c r="U1376" i="1"/>
  <c r="W1376" i="1" s="1"/>
  <c r="X1376" i="1" s="1"/>
  <c r="U76" i="1"/>
  <c r="W76" i="1" s="1"/>
  <c r="X76" i="1" s="1"/>
  <c r="U94" i="1"/>
  <c r="W94" i="1" s="1"/>
  <c r="X94" i="1" s="1"/>
  <c r="U1731" i="1"/>
  <c r="W1731" i="1" s="1"/>
  <c r="X1731" i="1" s="1"/>
  <c r="U562" i="1"/>
  <c r="W562" i="1" s="1"/>
  <c r="X562" i="1" s="1"/>
  <c r="U1589" i="1"/>
  <c r="W1589" i="1" s="1"/>
  <c r="X1589" i="1" s="1"/>
  <c r="U728" i="1"/>
  <c r="W728" i="1" s="1"/>
  <c r="X728" i="1" s="1"/>
  <c r="U429" i="1"/>
  <c r="W429" i="1" s="1"/>
  <c r="X429" i="1" s="1"/>
  <c r="U808" i="1"/>
  <c r="W808" i="1" s="1"/>
  <c r="X808" i="1" s="1"/>
  <c r="U935" i="1"/>
  <c r="W935" i="1" s="1"/>
  <c r="X935" i="1" s="1"/>
  <c r="U1216" i="1"/>
  <c r="W1216" i="1" s="1"/>
  <c r="X1216" i="1" s="1"/>
  <c r="U1796" i="1"/>
  <c r="W1796" i="1" s="1"/>
  <c r="X1796" i="1" s="1"/>
  <c r="U1319" i="1"/>
  <c r="W1319" i="1" s="1"/>
  <c r="X1319" i="1" s="1"/>
  <c r="U927" i="1"/>
  <c r="W927" i="1" s="1"/>
  <c r="X927" i="1" s="1"/>
  <c r="U899" i="1"/>
  <c r="W899" i="1" s="1"/>
  <c r="X899" i="1" s="1"/>
  <c r="U458" i="1"/>
  <c r="W458" i="1" s="1"/>
  <c r="X458" i="1" s="1"/>
  <c r="U1383" i="1"/>
  <c r="W1383" i="1" s="1"/>
  <c r="X1383" i="1" s="1"/>
  <c r="U970" i="1"/>
  <c r="W970" i="1" s="1"/>
  <c r="X970" i="1" s="1"/>
  <c r="U697" i="1"/>
  <c r="W697" i="1" s="1"/>
  <c r="X697" i="1" s="1"/>
  <c r="U316" i="1"/>
  <c r="W316" i="1" s="1"/>
  <c r="X316" i="1" s="1"/>
  <c r="U389" i="1"/>
  <c r="W389" i="1" s="1"/>
  <c r="X389" i="1" s="1"/>
  <c r="U606" i="1"/>
  <c r="W606" i="1" s="1"/>
  <c r="X606" i="1" s="1"/>
  <c r="U1629" i="1"/>
  <c r="W1629" i="1" s="1"/>
  <c r="X1629" i="1" s="1"/>
  <c r="U416" i="1"/>
  <c r="W416" i="1" s="1"/>
  <c r="X416" i="1" s="1"/>
  <c r="U160" i="1"/>
  <c r="W160" i="1" s="1"/>
  <c r="X160" i="1" s="1"/>
  <c r="U63" i="1"/>
  <c r="W63" i="1" s="1"/>
  <c r="X63" i="1" s="1"/>
  <c r="U674" i="1"/>
  <c r="W674" i="1" s="1"/>
  <c r="X674" i="1" s="1"/>
  <c r="U1120" i="1"/>
  <c r="W1120" i="1" s="1"/>
  <c r="X1120" i="1" s="1"/>
  <c r="U778" i="1"/>
  <c r="W778" i="1" s="1"/>
  <c r="X778" i="1" s="1"/>
  <c r="U1442" i="1"/>
  <c r="W1442" i="1" s="1"/>
  <c r="X1442" i="1" s="1"/>
  <c r="U1399" i="1"/>
  <c r="W1399" i="1" s="1"/>
  <c r="X1399" i="1" s="1"/>
  <c r="U1492" i="1"/>
  <c r="W1492" i="1" s="1"/>
  <c r="X1492" i="1" s="1"/>
  <c r="U126" i="1"/>
  <c r="W126" i="1" s="1"/>
  <c r="X126" i="1" s="1"/>
  <c r="U248" i="1"/>
  <c r="W248" i="1" s="1"/>
  <c r="X248" i="1" s="1"/>
  <c r="U1283" i="1"/>
  <c r="W1283" i="1" s="1"/>
  <c r="X1283" i="1" s="1"/>
  <c r="U626" i="1"/>
  <c r="W626" i="1" s="1"/>
  <c r="X626" i="1" s="1"/>
  <c r="U872" i="1"/>
  <c r="W872" i="1" s="1"/>
  <c r="X872" i="1" s="1"/>
  <c r="U918" i="1"/>
  <c r="W918" i="1" s="1"/>
  <c r="X918" i="1" s="1"/>
  <c r="U158" i="1"/>
  <c r="W158" i="1" s="1"/>
  <c r="X158" i="1" s="1"/>
  <c r="U707" i="1"/>
  <c r="W707" i="1" s="1"/>
  <c r="X707" i="1" s="1"/>
  <c r="U1605" i="1"/>
  <c r="W1605" i="1" s="1"/>
  <c r="X1605" i="1" s="1"/>
  <c r="U1042" i="1"/>
  <c r="W1042" i="1" s="1"/>
  <c r="X1042" i="1" s="1"/>
  <c r="U1332" i="1"/>
  <c r="W1332" i="1" s="1"/>
  <c r="X1332" i="1" s="1"/>
  <c r="U1331" i="1"/>
  <c r="W1331" i="1" s="1"/>
  <c r="X1331" i="1" s="1"/>
  <c r="U1477" i="1"/>
  <c r="W1477" i="1" s="1"/>
  <c r="X1477" i="1" s="1"/>
  <c r="U726" i="1"/>
  <c r="W726" i="1" s="1"/>
  <c r="X726" i="1" s="1"/>
  <c r="U56" i="1"/>
  <c r="W56" i="1" s="1"/>
  <c r="X56" i="1" s="1"/>
  <c r="U445" i="1"/>
  <c r="W445" i="1" s="1"/>
  <c r="X445" i="1" s="1"/>
  <c r="U194" i="1"/>
  <c r="W194" i="1" s="1"/>
  <c r="X194" i="1" s="1"/>
  <c r="U1241" i="1"/>
  <c r="W1241" i="1" s="1"/>
  <c r="X1241" i="1" s="1"/>
  <c r="U1273" i="1"/>
  <c r="W1273" i="1" s="1"/>
  <c r="X1273" i="1" s="1"/>
  <c r="U1601" i="1"/>
  <c r="W1601" i="1" s="1"/>
  <c r="X1601" i="1" s="1"/>
  <c r="U1251" i="1"/>
  <c r="W1251" i="1" s="1"/>
  <c r="X1251" i="1" s="1"/>
  <c r="U1450" i="1"/>
  <c r="W1450" i="1" s="1"/>
  <c r="X1450" i="1" s="1"/>
  <c r="U1079" i="1"/>
  <c r="W1079" i="1" s="1"/>
  <c r="X1079" i="1" s="1"/>
  <c r="U152" i="1"/>
  <c r="W152" i="1" s="1"/>
  <c r="X152" i="1" s="1"/>
  <c r="U919" i="1"/>
  <c r="W919" i="1" s="1"/>
  <c r="X919" i="1" s="1"/>
  <c r="U481" i="1"/>
  <c r="W481" i="1" s="1"/>
  <c r="X481" i="1" s="1"/>
  <c r="U1637" i="1"/>
  <c r="W1637" i="1" s="1"/>
  <c r="X1637" i="1" s="1"/>
  <c r="U1288" i="1"/>
  <c r="W1288" i="1" s="1"/>
  <c r="X1288" i="1" s="1"/>
  <c r="U895" i="1"/>
  <c r="W895" i="1" s="1"/>
  <c r="X895" i="1" s="1"/>
  <c r="U387" i="1"/>
  <c r="W387" i="1" s="1"/>
  <c r="X387" i="1" s="1"/>
  <c r="U1598" i="1"/>
  <c r="W1598" i="1" s="1"/>
  <c r="X1598" i="1" s="1"/>
  <c r="U1086" i="1"/>
  <c r="W1086" i="1" s="1"/>
  <c r="X1086" i="1" s="1"/>
  <c r="U573" i="1"/>
  <c r="W573" i="1" s="1"/>
  <c r="X573" i="1" s="1"/>
  <c r="U297" i="1"/>
  <c r="W297" i="1" s="1"/>
  <c r="X297" i="1" s="1"/>
  <c r="U1597" i="1"/>
  <c r="W1597" i="1" s="1"/>
  <c r="X1597" i="1" s="1"/>
  <c r="U1341" i="1"/>
  <c r="W1341" i="1" s="1"/>
  <c r="X1341" i="1" s="1"/>
  <c r="U1085" i="1"/>
  <c r="W1085" i="1" s="1"/>
  <c r="X1085" i="1" s="1"/>
  <c r="U829" i="1"/>
  <c r="W829" i="1" s="1"/>
  <c r="X829" i="1" s="1"/>
  <c r="U572" i="1"/>
  <c r="W572" i="1" s="1"/>
  <c r="X572" i="1" s="1"/>
  <c r="U139" i="1"/>
  <c r="W139" i="1" s="1"/>
  <c r="X139" i="1" s="1"/>
  <c r="U955" i="1"/>
  <c r="W955" i="1" s="1"/>
  <c r="X955" i="1" s="1"/>
  <c r="U699" i="1"/>
  <c r="W699" i="1" s="1"/>
  <c r="X699" i="1" s="1"/>
  <c r="U434" i="1"/>
  <c r="W434" i="1" s="1"/>
  <c r="X434" i="1" s="1"/>
  <c r="U1768" i="1"/>
  <c r="W1768" i="1" s="1"/>
  <c r="X1768" i="1" s="1"/>
  <c r="U616" i="1"/>
  <c r="W616" i="1" s="1"/>
  <c r="X616" i="1" s="1"/>
  <c r="U1562" i="1"/>
  <c r="W1562" i="1" s="1"/>
  <c r="X1562" i="1" s="1"/>
  <c r="U1444" i="1"/>
  <c r="W1444" i="1" s="1"/>
  <c r="X1444" i="1" s="1"/>
  <c r="U1801" i="1"/>
  <c r="W1801" i="1" s="1"/>
  <c r="X1801" i="1" s="1"/>
  <c r="U1329" i="1"/>
  <c r="W1329" i="1" s="1"/>
  <c r="X1329" i="1" s="1"/>
  <c r="U1718" i="1"/>
  <c r="W1718" i="1" s="1"/>
  <c r="X1718" i="1" s="1"/>
  <c r="U1252" i="1"/>
  <c r="W1252" i="1" s="1"/>
  <c r="X1252" i="1" s="1"/>
  <c r="U1578" i="1"/>
  <c r="W1578" i="1" s="1"/>
  <c r="X1578" i="1" s="1"/>
  <c r="U1430" i="1"/>
  <c r="W1430" i="1" s="1"/>
  <c r="X1430" i="1" s="1"/>
  <c r="U1290" i="1"/>
  <c r="W1290" i="1" s="1"/>
  <c r="X1290" i="1" s="1"/>
  <c r="U1267" i="1"/>
  <c r="W1267" i="1" s="1"/>
  <c r="X1267" i="1" s="1"/>
  <c r="U940" i="1"/>
  <c r="W940" i="1" s="1"/>
  <c r="X940" i="1" s="1"/>
  <c r="U120" i="1"/>
  <c r="W120" i="1" s="1"/>
  <c r="X120" i="1" s="1"/>
  <c r="U417" i="1"/>
  <c r="W417" i="1" s="1"/>
  <c r="X417" i="1" s="1"/>
  <c r="U368" i="1"/>
  <c r="W368" i="1" s="1"/>
  <c r="X368" i="1" s="1"/>
  <c r="U15" i="1"/>
  <c r="W15" i="1" s="1"/>
  <c r="X15" i="1" s="1"/>
  <c r="U1456" i="1"/>
  <c r="W1456" i="1" s="1"/>
  <c r="X1456" i="1" s="1"/>
  <c r="U1716" i="1"/>
  <c r="W1716" i="1" s="1"/>
  <c r="X1716" i="1" s="1"/>
  <c r="U1190" i="1"/>
  <c r="W1190" i="1" s="1"/>
  <c r="X1190" i="1" s="1"/>
  <c r="U832" i="1"/>
  <c r="W832" i="1" s="1"/>
  <c r="X832" i="1" s="1"/>
  <c r="U783" i="1"/>
  <c r="W783" i="1" s="1"/>
  <c r="X783" i="1" s="1"/>
  <c r="U644" i="1"/>
  <c r="W644" i="1" s="1"/>
  <c r="X644" i="1" s="1"/>
  <c r="U461" i="1"/>
  <c r="W461" i="1" s="1"/>
  <c r="X461" i="1" s="1"/>
  <c r="U771" i="1"/>
  <c r="W771" i="1" s="1"/>
  <c r="X771" i="1" s="1"/>
  <c r="U67" i="1"/>
  <c r="W67" i="1" s="1"/>
  <c r="X67" i="1" s="1"/>
  <c r="U494" i="1"/>
  <c r="W494" i="1" s="1"/>
  <c r="X494" i="1" s="1"/>
  <c r="U1231" i="1"/>
  <c r="W1231" i="1" s="1"/>
  <c r="X1231" i="1" s="1"/>
  <c r="U455" i="1"/>
  <c r="W455" i="1" s="1"/>
  <c r="X455" i="1" s="1"/>
  <c r="U1268" i="1"/>
  <c r="W1268" i="1" s="1"/>
  <c r="X1268" i="1" s="1"/>
  <c r="U1593" i="1"/>
  <c r="W1593" i="1" s="1"/>
  <c r="X1593" i="1" s="1"/>
  <c r="U838" i="1"/>
  <c r="W838" i="1" s="1"/>
  <c r="X838" i="1" s="1"/>
  <c r="U390" i="1"/>
  <c r="W390" i="1" s="1"/>
  <c r="X390" i="1" s="1"/>
  <c r="U205" i="1"/>
  <c r="W205" i="1" s="1"/>
  <c r="X205" i="1" s="1"/>
  <c r="U593" i="1"/>
  <c r="W593" i="1" s="1"/>
  <c r="X593" i="1" s="1"/>
  <c r="U318" i="1"/>
  <c r="W318" i="1" s="1"/>
  <c r="X318" i="1" s="1"/>
  <c r="U798" i="1"/>
  <c r="W798" i="1" s="1"/>
  <c r="X798" i="1" s="1"/>
  <c r="U261" i="1"/>
  <c r="W261" i="1" s="1"/>
  <c r="X261" i="1" s="1"/>
  <c r="U1691" i="1"/>
  <c r="W1691" i="1" s="1"/>
  <c r="X1691" i="1" s="1"/>
  <c r="U923" i="1"/>
  <c r="W923" i="1" s="1"/>
  <c r="X923" i="1" s="1"/>
  <c r="U667" i="1"/>
  <c r="W667" i="1" s="1"/>
  <c r="X667" i="1" s="1"/>
  <c r="U399" i="1"/>
  <c r="W399" i="1" s="1"/>
  <c r="X399" i="1" s="1"/>
  <c r="U1665" i="1"/>
  <c r="W1665" i="1" s="1"/>
  <c r="X1665" i="1" s="1"/>
  <c r="U1418" i="1"/>
  <c r="W1418" i="1" s="1"/>
  <c r="X1418" i="1" s="1"/>
  <c r="U409" i="1"/>
  <c r="W409" i="1" s="1"/>
  <c r="X409" i="1" s="1"/>
  <c r="U1570" i="1"/>
  <c r="W1570" i="1" s="1"/>
  <c r="X1570" i="1" s="1"/>
  <c r="U1561" i="1"/>
  <c r="W1561" i="1" s="1"/>
  <c r="X1561" i="1" s="1"/>
  <c r="U933" i="1"/>
  <c r="W933" i="1" s="1"/>
  <c r="X933" i="1" s="1"/>
  <c r="U577" i="1"/>
  <c r="W577" i="1" s="1"/>
  <c r="X577" i="1" s="1"/>
  <c r="U1293" i="1"/>
  <c r="W1293" i="1" s="1"/>
  <c r="X1293" i="1" s="1"/>
  <c r="U1037" i="1"/>
  <c r="W1037" i="1" s="1"/>
  <c r="X1037" i="1" s="1"/>
  <c r="U1164" i="1"/>
  <c r="W1164" i="1" s="1"/>
  <c r="X1164" i="1" s="1"/>
  <c r="U78" i="1"/>
  <c r="W78" i="1" s="1"/>
  <c r="X78" i="1" s="1"/>
  <c r="U906" i="1"/>
  <c r="W906" i="1" s="1"/>
  <c r="X906" i="1" s="1"/>
  <c r="U552" i="1"/>
  <c r="W552" i="1" s="1"/>
  <c r="X552" i="1" s="1"/>
  <c r="U1800" i="1"/>
  <c r="W1800" i="1" s="1"/>
  <c r="X1800" i="1" s="1"/>
  <c r="U268" i="1"/>
  <c r="W268" i="1" s="1"/>
  <c r="X268" i="1" s="1"/>
  <c r="U1200" i="1"/>
  <c r="W1200" i="1" s="1"/>
  <c r="X1200" i="1" s="1"/>
  <c r="U505" i="1"/>
  <c r="W505" i="1" s="1"/>
  <c r="X505" i="1" s="1"/>
  <c r="U765" i="1"/>
  <c r="W765" i="1" s="1"/>
  <c r="X765" i="1" s="1"/>
  <c r="U1147" i="1"/>
  <c r="W1147" i="1" s="1"/>
  <c r="X1147" i="1" s="1"/>
  <c r="U524" i="1"/>
  <c r="W524" i="1" s="1"/>
  <c r="X524" i="1" s="1"/>
  <c r="U1476" i="1"/>
  <c r="W1476" i="1" s="1"/>
  <c r="X1476" i="1" s="1"/>
  <c r="U13" i="1"/>
  <c r="W13" i="1" s="1"/>
  <c r="X13" i="1" s="1"/>
  <c r="U1472" i="1"/>
  <c r="W1472" i="1" s="1"/>
  <c r="X1472" i="1" s="1"/>
  <c r="U744" i="1"/>
  <c r="W744" i="1" s="1"/>
  <c r="X744" i="1" s="1"/>
  <c r="U1089" i="1"/>
  <c r="W1089" i="1" s="1"/>
  <c r="X1089" i="1" s="1"/>
  <c r="U1509" i="1"/>
  <c r="W1509" i="1" s="1"/>
  <c r="X1509" i="1" s="1"/>
  <c r="U1266" i="1"/>
  <c r="W1266" i="1" s="1"/>
  <c r="X1266" i="1" s="1"/>
  <c r="U886" i="1"/>
  <c r="W886" i="1" s="1"/>
  <c r="X886" i="1" s="1"/>
  <c r="U484" i="1"/>
  <c r="W484" i="1" s="1"/>
  <c r="X484" i="1" s="1"/>
  <c r="U328" i="1"/>
  <c r="W328" i="1" s="1"/>
  <c r="X328" i="1" s="1"/>
  <c r="U762" i="1"/>
  <c r="W762" i="1" s="1"/>
  <c r="X762" i="1" s="1"/>
  <c r="U298" i="1"/>
  <c r="W298" i="1" s="1"/>
  <c r="X298" i="1" s="1"/>
  <c r="U525" i="1"/>
  <c r="W525" i="1" s="1"/>
  <c r="X525" i="1" s="1"/>
  <c r="U245" i="1"/>
  <c r="W245" i="1" s="1"/>
  <c r="X245" i="1" s="1"/>
  <c r="U989" i="1"/>
  <c r="W989" i="1" s="1"/>
  <c r="X989" i="1" s="1"/>
  <c r="U1413" i="1"/>
  <c r="W1413" i="1" s="1"/>
  <c r="X1413" i="1" s="1"/>
  <c r="U357" i="1"/>
  <c r="W357" i="1" s="1"/>
  <c r="X357" i="1" s="1"/>
  <c r="U650" i="1"/>
  <c r="W650" i="1" s="1"/>
  <c r="X650" i="1" s="1"/>
  <c r="U823" i="1"/>
  <c r="W823" i="1" s="1"/>
  <c r="X823" i="1" s="1"/>
  <c r="U852" i="1"/>
  <c r="W852" i="1" s="1"/>
  <c r="X852" i="1" s="1"/>
  <c r="U1460" i="1"/>
  <c r="W1460" i="1" s="1"/>
  <c r="X1460" i="1" s="1"/>
  <c r="U52" i="1"/>
  <c r="W52" i="1" s="1"/>
  <c r="X52" i="1" s="1"/>
  <c r="U1546" i="1"/>
  <c r="W1546" i="1" s="1"/>
  <c r="X1546" i="1" s="1"/>
  <c r="U1545" i="1"/>
  <c r="W1545" i="1" s="1"/>
  <c r="X1545" i="1" s="1"/>
  <c r="U964" i="1"/>
  <c r="W964" i="1" s="1"/>
  <c r="X964" i="1" s="1"/>
  <c r="U1109" i="1"/>
  <c r="W1109" i="1" s="1"/>
  <c r="X1109" i="1" s="1"/>
  <c r="U190" i="1"/>
  <c r="W190" i="1" s="1"/>
  <c r="X190" i="1" s="1"/>
  <c r="U767" i="1"/>
  <c r="W767" i="1" s="1"/>
  <c r="X767" i="1" s="1"/>
  <c r="U849" i="1"/>
  <c r="W849" i="1" s="1"/>
  <c r="X849" i="1" s="1"/>
  <c r="U1742" i="1"/>
  <c r="W1742" i="1" s="1"/>
  <c r="X1742" i="1" s="1"/>
  <c r="U454" i="1"/>
  <c r="W454" i="1" s="1"/>
  <c r="X454" i="1" s="1"/>
  <c r="U281" i="1"/>
  <c r="W281" i="1" s="1"/>
  <c r="X281" i="1" s="1"/>
  <c r="U1809" i="1"/>
  <c r="W1809" i="1" s="1"/>
  <c r="X1809" i="1" s="1"/>
  <c r="U694" i="1"/>
  <c r="W694" i="1" s="1"/>
  <c r="X694" i="1" s="1"/>
  <c r="U1754" i="1"/>
  <c r="W1754" i="1" s="1"/>
  <c r="X1754" i="1" s="1"/>
  <c r="U1238" i="1"/>
  <c r="W1238" i="1" s="1"/>
  <c r="X1238" i="1" s="1"/>
  <c r="U915" i="1"/>
  <c r="W915" i="1" s="1"/>
  <c r="X915" i="1" s="1"/>
  <c r="U1431" i="1"/>
  <c r="W1431" i="1" s="1"/>
  <c r="X1431" i="1" s="1"/>
  <c r="U1127" i="1"/>
  <c r="W1127" i="1" s="1"/>
  <c r="X1127" i="1" s="1"/>
  <c r="U221" i="1"/>
  <c r="W221" i="1" s="1"/>
  <c r="X221" i="1" s="1"/>
  <c r="U34" i="1"/>
  <c r="W34" i="1" s="1"/>
  <c r="X34" i="1" s="1"/>
  <c r="U702" i="1"/>
  <c r="W702" i="1" s="1"/>
  <c r="X702" i="1" s="1"/>
  <c r="U436" i="1"/>
  <c r="W436" i="1" s="1"/>
  <c r="X436" i="1" s="1"/>
  <c r="U295" i="1"/>
  <c r="W295" i="1" s="1"/>
  <c r="X295" i="1" s="1"/>
  <c r="U962" i="1"/>
  <c r="W962" i="1" s="1"/>
  <c r="X962" i="1" s="1"/>
  <c r="U156" i="1"/>
  <c r="W156" i="1" s="1"/>
  <c r="X156" i="1" s="1"/>
  <c r="U1265" i="1"/>
  <c r="W1265" i="1" s="1"/>
  <c r="X1265" i="1" s="1"/>
  <c r="U1507" i="1"/>
  <c r="W1507" i="1" s="1"/>
  <c r="X1507" i="1" s="1"/>
  <c r="U472" i="1"/>
  <c r="W472" i="1" s="1"/>
  <c r="X472" i="1" s="1"/>
  <c r="U1740" i="1"/>
  <c r="W1740" i="1" s="1"/>
  <c r="X1740" i="1" s="1"/>
  <c r="U1159" i="1"/>
  <c r="W1159" i="1" s="1"/>
  <c r="X1159" i="1" s="1"/>
  <c r="U1018" i="1"/>
  <c r="W1018" i="1" s="1"/>
  <c r="X1018" i="1" s="1"/>
  <c r="U446" i="1"/>
  <c r="W446" i="1" s="1"/>
  <c r="X446" i="1" s="1"/>
  <c r="U1484" i="1"/>
  <c r="W1484" i="1" s="1"/>
  <c r="X1484" i="1" s="1"/>
  <c r="U1471" i="1"/>
  <c r="W1471" i="1" s="1"/>
  <c r="X1471" i="1" s="1"/>
  <c r="U186" i="1"/>
  <c r="W186" i="1" s="1"/>
  <c r="X186" i="1" s="1"/>
  <c r="U442" i="1"/>
  <c r="W442" i="1" s="1"/>
  <c r="X442" i="1" s="1"/>
  <c r="U554" i="1"/>
  <c r="W554" i="1" s="1"/>
  <c r="X554" i="1" s="1"/>
  <c r="U1191" i="1"/>
  <c r="W1191" i="1" s="1"/>
  <c r="X1191" i="1" s="1"/>
  <c r="U506" i="1"/>
  <c r="W506" i="1" s="1"/>
  <c r="X506" i="1" s="1"/>
  <c r="U1732" i="1"/>
  <c r="W1732" i="1" s="1"/>
  <c r="X1732" i="1" s="1"/>
  <c r="U916" i="1"/>
  <c r="W916" i="1" s="1"/>
  <c r="X916" i="1" s="1"/>
  <c r="U1066" i="1"/>
  <c r="W1066" i="1" s="1"/>
  <c r="X1066" i="1" s="1"/>
  <c r="U1096" i="1"/>
  <c r="W1096" i="1" s="1"/>
  <c r="X1096" i="1" s="1"/>
  <c r="U687" i="1"/>
  <c r="W687" i="1" s="1"/>
  <c r="X687" i="1" s="1"/>
  <c r="U1784" i="1"/>
  <c r="W1784" i="1" s="1"/>
  <c r="X1784" i="1" s="1"/>
  <c r="U150" i="1"/>
  <c r="W150" i="1" s="1"/>
  <c r="X150" i="1" s="1"/>
  <c r="U785" i="1"/>
  <c r="W785" i="1" s="1"/>
  <c r="X785" i="1" s="1"/>
  <c r="U457" i="1"/>
  <c r="W457" i="1" s="1"/>
  <c r="X457" i="1" s="1"/>
  <c r="U1181" i="1"/>
  <c r="W1181" i="1" s="1"/>
  <c r="X1181" i="1" s="1"/>
  <c r="U259" i="1"/>
  <c r="W259" i="1" s="1"/>
  <c r="X259" i="1" s="1"/>
  <c r="U1124" i="1"/>
  <c r="W1124" i="1" s="1"/>
  <c r="X1124" i="1" s="1"/>
  <c r="U412" i="1"/>
  <c r="W412" i="1" s="1"/>
  <c r="X412" i="1" s="1"/>
  <c r="U1091" i="1"/>
  <c r="W1091" i="1" s="1"/>
  <c r="X1091" i="1" s="1"/>
  <c r="U373" i="1"/>
  <c r="W373" i="1" s="1"/>
  <c r="X373" i="1" s="1"/>
  <c r="U376" i="1"/>
  <c r="W376" i="1" s="1"/>
  <c r="X376" i="1" s="1"/>
  <c r="U1612" i="1"/>
  <c r="W1612" i="1" s="1"/>
  <c r="X1612" i="1" s="1"/>
  <c r="U1327" i="1"/>
  <c r="W1327" i="1" s="1"/>
  <c r="X1327" i="1" s="1"/>
  <c r="U1322" i="1"/>
  <c r="W1322" i="1" s="1"/>
  <c r="X1322" i="1" s="1"/>
  <c r="U1752" i="1"/>
  <c r="W1752" i="1" s="1"/>
  <c r="X1752" i="1" s="1"/>
  <c r="U1386" i="1"/>
  <c r="W1386" i="1" s="1"/>
  <c r="X1386" i="1" s="1"/>
  <c r="U761" i="1"/>
  <c r="W761" i="1" s="1"/>
  <c r="X761" i="1" s="1"/>
  <c r="U865" i="1"/>
  <c r="W865" i="1" s="1"/>
  <c r="X865" i="1" s="1"/>
  <c r="U654" i="1"/>
  <c r="W654" i="1" s="1"/>
  <c r="X654" i="1" s="1"/>
  <c r="U909" i="1"/>
  <c r="W909" i="1" s="1"/>
  <c r="X909" i="1" s="1"/>
  <c r="U237" i="1"/>
  <c r="W237" i="1" s="1"/>
  <c r="X237" i="1" s="1"/>
  <c r="U1808" i="1"/>
  <c r="W1808" i="1" s="1"/>
  <c r="X1808" i="1" s="1"/>
  <c r="U1392" i="1"/>
  <c r="W1392" i="1" s="1"/>
  <c r="X1392" i="1" s="1"/>
  <c r="U1039" i="1"/>
  <c r="W1039" i="1" s="1"/>
  <c r="X1039" i="1" s="1"/>
  <c r="U1015" i="1"/>
  <c r="W1015" i="1" s="1"/>
  <c r="X1015" i="1" s="1"/>
  <c r="U1464" i="1"/>
  <c r="W1464" i="1" s="1"/>
  <c r="X1464" i="1" s="1"/>
  <c r="U1393" i="1"/>
  <c r="W1393" i="1" s="1"/>
  <c r="X1393" i="1" s="1"/>
  <c r="U754" i="1"/>
  <c r="W754" i="1" s="1"/>
  <c r="X754" i="1" s="1"/>
  <c r="U950" i="1"/>
  <c r="W950" i="1" s="1"/>
  <c r="X950" i="1" s="1"/>
  <c r="U108" i="1"/>
  <c r="W108" i="1" s="1"/>
  <c r="X108" i="1" s="1"/>
  <c r="U1081" i="1"/>
  <c r="W1081" i="1" s="1"/>
  <c r="X1081" i="1" s="1"/>
  <c r="U741" i="1"/>
  <c r="W741" i="1" s="1"/>
  <c r="X741" i="1" s="1"/>
  <c r="U364" i="1"/>
  <c r="W364" i="1" s="1"/>
  <c r="X364" i="1" s="1"/>
  <c r="U502" i="1"/>
  <c r="W502" i="1" s="1"/>
  <c r="X502" i="1" s="1"/>
  <c r="U192" i="1"/>
  <c r="W192" i="1" s="1"/>
  <c r="X192" i="1" s="1"/>
  <c r="U1766" i="1"/>
  <c r="W1766" i="1" s="1"/>
  <c r="X1766" i="1" s="1"/>
  <c r="U1542" i="1"/>
  <c r="W1542" i="1" s="1"/>
  <c r="X1542" i="1" s="1"/>
  <c r="U1274" i="1"/>
  <c r="W1274" i="1" s="1"/>
  <c r="X1274" i="1" s="1"/>
  <c r="U954" i="1"/>
  <c r="W954" i="1" s="1"/>
  <c r="X954" i="1" s="1"/>
  <c r="U1528" i="1"/>
  <c r="W1528" i="1" s="1"/>
  <c r="X1528" i="1" s="1"/>
  <c r="U1111" i="1"/>
  <c r="W1111" i="1" s="1"/>
  <c r="X1111" i="1" s="1"/>
  <c r="U753" i="1"/>
  <c r="W753" i="1" s="1"/>
  <c r="X753" i="1" s="1"/>
  <c r="U810" i="1"/>
  <c r="W810" i="1" s="1"/>
  <c r="X810" i="1" s="1"/>
  <c r="U475" i="1"/>
  <c r="W475" i="1" s="1"/>
  <c r="X475" i="1" s="1"/>
  <c r="U992" i="1"/>
  <c r="W992" i="1" s="1"/>
  <c r="X992" i="1" s="1"/>
  <c r="U273" i="1"/>
  <c r="W273" i="1" s="1"/>
  <c r="X273" i="1" s="1"/>
  <c r="U1254" i="1"/>
  <c r="W1254" i="1" s="1"/>
  <c r="X1254" i="1" s="1"/>
  <c r="U1400" i="1"/>
  <c r="W1400" i="1" s="1"/>
  <c r="X1400" i="1" s="1"/>
  <c r="U1664" i="1"/>
  <c r="W1664" i="1" s="1"/>
  <c r="X1664" i="1" s="1"/>
  <c r="U575" i="1"/>
  <c r="W575" i="1" s="1"/>
  <c r="X575" i="1" s="1"/>
  <c r="U341" i="1"/>
  <c r="W341" i="1" s="1"/>
  <c r="X341" i="1" s="1"/>
  <c r="U1133" i="1"/>
  <c r="W1133" i="1" s="1"/>
  <c r="X1133" i="1" s="1"/>
  <c r="U42" i="1"/>
  <c r="W42" i="1" s="1"/>
  <c r="X42" i="1" s="1"/>
  <c r="U199" i="1"/>
  <c r="W199" i="1" s="1"/>
  <c r="X199" i="1" s="1"/>
  <c r="U863" i="1"/>
  <c r="W863" i="1" s="1"/>
  <c r="X863" i="1" s="1"/>
  <c r="U211" i="1"/>
  <c r="W211" i="1" s="1"/>
  <c r="X211" i="1" s="1"/>
  <c r="U1524" i="1"/>
  <c r="W1524" i="1" s="1"/>
  <c r="X1524" i="1" s="1"/>
  <c r="U543" i="1"/>
  <c r="W543" i="1" s="1"/>
  <c r="X543" i="1" s="1"/>
  <c r="U1320" i="1"/>
  <c r="W1320" i="1" s="1"/>
  <c r="X1320" i="1" s="1"/>
  <c r="U1493" i="1"/>
  <c r="W1493" i="1" s="1"/>
  <c r="X1493" i="1" s="1"/>
  <c r="U227" i="1"/>
  <c r="W227" i="1" s="1"/>
  <c r="X227" i="1" s="1"/>
  <c r="U36" i="1"/>
  <c r="W36" i="1" s="1"/>
  <c r="X36" i="1" s="1"/>
  <c r="U546" i="1"/>
  <c r="W546" i="1" s="1"/>
  <c r="X546" i="1" s="1"/>
  <c r="U696" i="1"/>
  <c r="W696" i="1" s="1"/>
  <c r="X696" i="1" s="1"/>
  <c r="U1373" i="1"/>
  <c r="W1373" i="1" s="1"/>
  <c r="X1373" i="1" s="1"/>
  <c r="U332" i="1"/>
  <c r="W332" i="1" s="1"/>
  <c r="X332" i="1" s="1"/>
  <c r="U180" i="1"/>
  <c r="W180" i="1" s="1"/>
  <c r="X180" i="1" s="1"/>
  <c r="U1499" i="1"/>
  <c r="W1499" i="1" s="1"/>
  <c r="X1499" i="1" s="1"/>
  <c r="U987" i="1"/>
  <c r="W987" i="1" s="1"/>
  <c r="X987" i="1" s="1"/>
  <c r="U731" i="1"/>
  <c r="W731" i="1" s="1"/>
  <c r="X731" i="1" s="1"/>
  <c r="U799" i="1"/>
  <c r="W799" i="1" s="1"/>
  <c r="X799" i="1" s="1"/>
  <c r="U1408" i="1"/>
  <c r="W1408" i="1" s="1"/>
  <c r="X1408" i="1" s="1"/>
  <c r="U438" i="1"/>
  <c r="W438" i="1" s="1"/>
  <c r="X438" i="1" s="1"/>
  <c r="U835" i="1"/>
  <c r="W835" i="1" s="1"/>
  <c r="X835" i="1" s="1"/>
  <c r="U497" i="1"/>
  <c r="W497" i="1" s="1"/>
  <c r="X497" i="1" s="1"/>
  <c r="U1257" i="1"/>
  <c r="W1257" i="1" s="1"/>
  <c r="X1257" i="1" s="1"/>
  <c r="U627" i="1"/>
  <c r="W627" i="1" s="1"/>
  <c r="X627" i="1" s="1"/>
  <c r="U688" i="1"/>
  <c r="W688" i="1" s="1"/>
  <c r="X688" i="1" s="1"/>
  <c r="U888" i="1"/>
  <c r="W888" i="1" s="1"/>
  <c r="X888" i="1" s="1"/>
  <c r="U1348" i="1"/>
  <c r="W1348" i="1" s="1"/>
  <c r="X1348" i="1" s="1"/>
  <c r="U698" i="1"/>
  <c r="W698" i="1" s="1"/>
  <c r="X698" i="1" s="1"/>
  <c r="U695" i="1"/>
  <c r="W695" i="1" s="1"/>
  <c r="X695" i="1" s="1"/>
  <c r="U250" i="1"/>
  <c r="W250" i="1" s="1"/>
  <c r="X250" i="1" s="1"/>
  <c r="U671" i="1"/>
  <c r="W671" i="1" s="1"/>
  <c r="X671" i="1" s="1"/>
  <c r="U1730" i="1"/>
  <c r="W1730" i="1" s="1"/>
  <c r="X1730" i="1" s="1"/>
  <c r="U1462" i="1"/>
  <c r="W1462" i="1" s="1"/>
  <c r="X1462" i="1" s="1"/>
  <c r="U1669" i="1"/>
  <c r="W1669" i="1" s="1"/>
  <c r="X1669" i="1" s="1"/>
  <c r="U996" i="1"/>
  <c r="W996" i="1" s="1"/>
  <c r="X996" i="1" s="1"/>
  <c r="U757" i="1"/>
  <c r="W757" i="1" s="1"/>
  <c r="X757" i="1" s="1"/>
  <c r="U46" i="1"/>
  <c r="W46" i="1" s="1"/>
  <c r="X46" i="1" s="1"/>
  <c r="U700" i="1"/>
  <c r="W700" i="1" s="1"/>
  <c r="X700" i="1" s="1"/>
  <c r="U138" i="1"/>
  <c r="W138" i="1" s="1"/>
  <c r="X138" i="1" s="1"/>
  <c r="U384" i="1"/>
  <c r="W384" i="1" s="1"/>
  <c r="X384" i="1" s="1"/>
  <c r="U1543" i="1"/>
  <c r="W1543" i="1" s="1"/>
  <c r="X1543" i="1" s="1"/>
  <c r="U615" i="1"/>
  <c r="W615" i="1" s="1"/>
  <c r="X615" i="1" s="1"/>
  <c r="U1263" i="1"/>
  <c r="W1263" i="1" s="1"/>
  <c r="X1263" i="1" s="1"/>
  <c r="U477" i="1"/>
  <c r="W477" i="1" s="1"/>
  <c r="X477" i="1" s="1"/>
  <c r="U431" i="1"/>
  <c r="W431" i="1" s="1"/>
  <c r="X431" i="1" s="1"/>
  <c r="U1023" i="1"/>
  <c r="W1023" i="1" s="1"/>
  <c r="X1023" i="1" s="1"/>
  <c r="U1433" i="1"/>
  <c r="W1433" i="1" s="1"/>
  <c r="X1433" i="1" s="1"/>
  <c r="U398" i="1"/>
  <c r="W398" i="1" s="1"/>
  <c r="X398" i="1" s="1"/>
  <c r="U131" i="1"/>
  <c r="W131" i="1" s="1"/>
  <c r="X131" i="1" s="1"/>
  <c r="U534" i="1"/>
  <c r="W534" i="1" s="1"/>
  <c r="X534" i="1" s="1"/>
  <c r="U370" i="1"/>
  <c r="W370" i="1" s="1"/>
  <c r="X370" i="1" s="1"/>
  <c r="U896" i="1"/>
  <c r="W896" i="1" s="1"/>
  <c r="X896" i="1" s="1"/>
  <c r="U1417" i="1"/>
  <c r="W1417" i="1" s="1"/>
  <c r="X1417" i="1" s="1"/>
  <c r="U939" i="1"/>
  <c r="W939" i="1" s="1"/>
  <c r="X939" i="1" s="1"/>
  <c r="U683" i="1"/>
  <c r="W683" i="1" s="1"/>
  <c r="X683" i="1" s="1"/>
  <c r="U1798" i="1"/>
  <c r="W1798" i="1" s="1"/>
  <c r="X1798" i="1" s="1"/>
  <c r="U1650" i="1"/>
  <c r="W1650" i="1" s="1"/>
  <c r="X1650" i="1" s="1"/>
  <c r="U881" i="1"/>
  <c r="W881" i="1" s="1"/>
  <c r="X881" i="1" s="1"/>
  <c r="U535" i="1"/>
  <c r="W535" i="1" s="1"/>
  <c r="X535" i="1" s="1"/>
  <c r="U1755" i="1"/>
  <c r="W1755" i="1" s="1"/>
  <c r="X1755" i="1" s="1"/>
  <c r="U319" i="1"/>
  <c r="W319" i="1" s="1"/>
  <c r="X319" i="1" s="1"/>
  <c r="U1660" i="1"/>
  <c r="W1660" i="1" s="1"/>
  <c r="X1660" i="1" s="1"/>
  <c r="U1676" i="1"/>
  <c r="W1676" i="1" s="1"/>
  <c r="X1676" i="1" s="1"/>
  <c r="U1465" i="1"/>
  <c r="W1465" i="1" s="1"/>
  <c r="X1465" i="1" s="1"/>
  <c r="U377" i="1"/>
  <c r="W377" i="1" s="1"/>
  <c r="X377" i="1" s="1"/>
  <c r="U1697" i="1"/>
  <c r="W1697" i="1" s="1"/>
  <c r="X1697" i="1" s="1"/>
  <c r="U165" i="1"/>
  <c r="W165" i="1" s="1"/>
  <c r="X165" i="1" s="1"/>
  <c r="U1279" i="1"/>
  <c r="W1279" i="1" s="1"/>
  <c r="X1279" i="1" s="1"/>
  <c r="U1760" i="1"/>
  <c r="W1760" i="1" s="1"/>
  <c r="X1760" i="1" s="1"/>
  <c r="U1792" i="1"/>
  <c r="W1792" i="1" s="1"/>
  <c r="X1792" i="1" s="1"/>
  <c r="U1095" i="1"/>
  <c r="W1095" i="1" s="1"/>
  <c r="X1095" i="1" s="1"/>
  <c r="U404" i="1"/>
  <c r="W404" i="1" s="1"/>
  <c r="X404" i="1" s="1"/>
  <c r="U1639" i="1"/>
  <c r="W1639" i="1" s="1"/>
  <c r="X1639" i="1" s="1"/>
  <c r="U1094" i="1"/>
  <c r="W1094" i="1" s="1"/>
  <c r="X1094" i="1" s="1"/>
  <c r="U1187" i="1"/>
  <c r="W1187" i="1" s="1"/>
  <c r="X1187" i="1" s="1"/>
  <c r="U532" i="1"/>
  <c r="W532" i="1" s="1"/>
  <c r="X532" i="1" s="1"/>
  <c r="U1226" i="1"/>
  <c r="W1226" i="1" s="1"/>
  <c r="X1226" i="1" s="1"/>
  <c r="U634" i="1"/>
  <c r="W634" i="1" s="1"/>
  <c r="X634" i="1" s="1"/>
  <c r="U1316" i="1"/>
  <c r="W1316" i="1" s="1"/>
  <c r="X1316" i="1" s="1"/>
  <c r="U450" i="1"/>
  <c r="W450" i="1" s="1"/>
  <c r="X450" i="1" s="1"/>
  <c r="U1616" i="1"/>
  <c r="W1616" i="1" s="1"/>
  <c r="X1616" i="1" s="1"/>
  <c r="U422" i="1"/>
  <c r="W422" i="1" s="1"/>
  <c r="X422" i="1" s="1"/>
  <c r="U976" i="1"/>
  <c r="W976" i="1" s="1"/>
  <c r="X976" i="1" s="1"/>
  <c r="U231" i="1"/>
  <c r="W231" i="1" s="1"/>
  <c r="X231" i="1" s="1"/>
  <c r="U1734" i="1"/>
  <c r="W1734" i="1" s="1"/>
  <c r="X1734" i="1" s="1"/>
  <c r="U737" i="1"/>
  <c r="W737" i="1" s="1"/>
  <c r="X737" i="1" s="1"/>
  <c r="U360" i="1"/>
  <c r="W360" i="1" s="1"/>
  <c r="X360" i="1" s="1"/>
  <c r="U609" i="1"/>
  <c r="W609" i="1" s="1"/>
  <c r="X609" i="1" s="1"/>
  <c r="U338" i="1"/>
  <c r="W338" i="1" s="1"/>
  <c r="X338" i="1" s="1"/>
  <c r="U27" i="1"/>
  <c r="W27" i="1" s="1"/>
  <c r="X27" i="1" s="1"/>
  <c r="U1582" i="1"/>
  <c r="W1582" i="1" s="1"/>
  <c r="X1582" i="1" s="1"/>
  <c r="U1070" i="1"/>
  <c r="W1070" i="1" s="1"/>
  <c r="X1070" i="1" s="1"/>
  <c r="U814" i="1"/>
  <c r="W814" i="1" s="1"/>
  <c r="X814" i="1" s="1"/>
  <c r="U279" i="1"/>
  <c r="W279" i="1" s="1"/>
  <c r="X279" i="1" s="1"/>
  <c r="U278" i="1"/>
  <c r="W278" i="1" s="1"/>
  <c r="X278" i="1" s="1"/>
  <c r="U1196" i="1"/>
  <c r="W1196" i="1" s="1"/>
  <c r="X1196" i="1" s="1"/>
  <c r="U1707" i="1"/>
  <c r="W1707" i="1" s="1"/>
  <c r="X1707" i="1" s="1"/>
  <c r="U119" i="1"/>
  <c r="W119" i="1" s="1"/>
  <c r="X119" i="1" s="1"/>
  <c r="U112" i="1"/>
  <c r="W112" i="1" s="1"/>
  <c r="X112" i="1" s="1"/>
  <c r="U271" i="1"/>
  <c r="W271" i="1" s="1"/>
  <c r="X271" i="1" s="1"/>
  <c r="U1706" i="1"/>
  <c r="W1706" i="1" s="1"/>
  <c r="X1706" i="1" s="1"/>
  <c r="U69" i="1"/>
  <c r="W69" i="1" s="1"/>
  <c r="X69" i="1" s="1"/>
  <c r="U1024" i="1"/>
  <c r="W1024" i="1" s="1"/>
  <c r="X1024" i="1" s="1"/>
  <c r="U98" i="1"/>
  <c r="W98" i="1" s="1"/>
  <c r="X98" i="1" s="1"/>
  <c r="U1622" i="1"/>
  <c r="W1622" i="1" s="1"/>
  <c r="X1622" i="1" s="1"/>
  <c r="U1242" i="1"/>
  <c r="W1242" i="1" s="1"/>
  <c r="X1242" i="1" s="1"/>
  <c r="U613" i="1"/>
  <c r="W613" i="1" s="1"/>
  <c r="X613" i="1" s="1"/>
  <c r="U612" i="1"/>
  <c r="W612" i="1" s="1"/>
  <c r="X612" i="1" s="1"/>
  <c r="U1112" i="1"/>
  <c r="W1112" i="1" s="1"/>
  <c r="X1112" i="1" s="1"/>
  <c r="U1441" i="1"/>
  <c r="W1441" i="1" s="1"/>
  <c r="X1441" i="1" s="1"/>
  <c r="U856" i="1"/>
  <c r="W856" i="1" s="1"/>
  <c r="X856" i="1" s="1"/>
  <c r="U745" i="1"/>
  <c r="W745" i="1" s="1"/>
  <c r="X745" i="1" s="1"/>
  <c r="U1256" i="1"/>
  <c r="W1256" i="1" s="1"/>
  <c r="X1256" i="1" s="1"/>
  <c r="U1619" i="1"/>
  <c r="W1619" i="1" s="1"/>
  <c r="X1619" i="1" s="1"/>
  <c r="U1584" i="1"/>
  <c r="W1584" i="1" s="1"/>
  <c r="X1584" i="1" s="1"/>
  <c r="U1667" i="1"/>
  <c r="W1667" i="1" s="1"/>
  <c r="X1667" i="1" s="1"/>
  <c r="U1384" i="1"/>
  <c r="W1384" i="1" s="1"/>
  <c r="X1384" i="1" s="1"/>
  <c r="U300" i="1"/>
  <c r="W300" i="1" s="1"/>
  <c r="X300" i="1" s="1"/>
  <c r="U782" i="1"/>
  <c r="W782" i="1" s="1"/>
  <c r="X782" i="1" s="1"/>
  <c r="U1031" i="1"/>
  <c r="W1031" i="1" s="1"/>
  <c r="X1031" i="1" s="1"/>
  <c r="U1346" i="1"/>
  <c r="W1346" i="1" s="1"/>
  <c r="X1346" i="1" s="1"/>
  <c r="U679" i="1"/>
  <c r="W679" i="1" s="1"/>
  <c r="X679" i="1" s="1"/>
  <c r="U1551" i="1"/>
  <c r="W1551" i="1" s="1"/>
  <c r="X1551" i="1" s="1"/>
  <c r="U967" i="1"/>
  <c r="W967" i="1" s="1"/>
  <c r="X967" i="1" s="1"/>
  <c r="U1548" i="1"/>
  <c r="W1548" i="1" s="1"/>
  <c r="X1548" i="1" s="1"/>
  <c r="U243" i="1"/>
  <c r="W243" i="1" s="1"/>
  <c r="X243" i="1" s="1"/>
  <c r="U1093" i="1"/>
  <c r="W1093" i="1" s="1"/>
  <c r="X1093" i="1" s="1"/>
  <c r="U1092" i="1"/>
  <c r="W1092" i="1" s="1"/>
  <c r="X1092" i="1" s="1"/>
  <c r="U770" i="1"/>
  <c r="W770" i="1" s="1"/>
  <c r="X770" i="1" s="1"/>
  <c r="U394" i="1"/>
  <c r="W394" i="1" s="1"/>
  <c r="X394" i="1" s="1"/>
  <c r="U1021" i="1"/>
  <c r="W1021" i="1" s="1"/>
  <c r="X1021" i="1" s="1"/>
  <c r="U219" i="1"/>
  <c r="W219" i="1" s="1"/>
  <c r="X219" i="1" s="1"/>
  <c r="U1280" i="1"/>
  <c r="W1280" i="1" s="1"/>
  <c r="X1280" i="1" s="1"/>
  <c r="U943" i="1"/>
  <c r="W943" i="1" s="1"/>
  <c r="X943" i="1" s="1"/>
  <c r="U655" i="1"/>
  <c r="W655" i="1" s="1"/>
  <c r="X655" i="1" s="1"/>
  <c r="U1608" i="1"/>
  <c r="W1608" i="1" s="1"/>
  <c r="X1608" i="1" s="1"/>
  <c r="U1494" i="1"/>
  <c r="W1494" i="1" s="1"/>
  <c r="X1494" i="1" s="1"/>
  <c r="U712" i="1"/>
  <c r="W712" i="1" s="1"/>
  <c r="X712" i="1" s="1"/>
  <c r="U1554" i="1"/>
  <c r="W1554" i="1" s="1"/>
  <c r="X1554" i="1" s="1"/>
  <c r="U264" i="1"/>
  <c r="W264" i="1" s="1"/>
  <c r="X264" i="1" s="1"/>
  <c r="U349" i="1"/>
  <c r="W349" i="1" s="1"/>
  <c r="X349" i="1" s="1"/>
  <c r="U1488" i="1"/>
  <c r="W1488" i="1" s="1"/>
  <c r="X1488" i="1" s="1"/>
  <c r="U1575" i="1"/>
  <c r="W1575" i="1" s="1"/>
  <c r="X1575" i="1" s="1"/>
  <c r="U1474" i="1"/>
  <c r="W1474" i="1" s="1"/>
  <c r="X1474" i="1" s="1"/>
  <c r="U1202" i="1"/>
  <c r="W1202" i="1" s="1"/>
  <c r="X1202" i="1" s="1"/>
  <c r="U869" i="1"/>
  <c r="W869" i="1" s="1"/>
  <c r="X869" i="1" s="1"/>
  <c r="U182" i="1"/>
  <c r="W182" i="1" s="1"/>
  <c r="X182" i="1" s="1"/>
  <c r="U733" i="1"/>
  <c r="W733" i="1" s="1"/>
  <c r="X733" i="1" s="1"/>
  <c r="U1627" i="1"/>
  <c r="W1627" i="1" s="1"/>
  <c r="X1627" i="1" s="1"/>
  <c r="U859" i="1"/>
  <c r="W859" i="1" s="1"/>
  <c r="X859" i="1" s="1"/>
  <c r="U603" i="1"/>
  <c r="W603" i="1" s="1"/>
  <c r="X603" i="1" s="1"/>
  <c r="U705" i="1"/>
  <c r="W705" i="1" s="1"/>
  <c r="X705" i="1" s="1"/>
  <c r="U1220" i="1"/>
  <c r="W1220" i="1" s="1"/>
  <c r="X1220" i="1" s="1"/>
  <c r="U526" i="1"/>
  <c r="W526" i="1" s="1"/>
  <c r="X526" i="1" s="1"/>
  <c r="U1521" i="1"/>
  <c r="W1521" i="1" s="1"/>
  <c r="X1521" i="1" s="1"/>
  <c r="U1520" i="1"/>
  <c r="W1520" i="1" s="1"/>
  <c r="X1520" i="1" s="1"/>
  <c r="U115" i="1"/>
  <c r="W115" i="1" s="1"/>
  <c r="X115" i="1" s="1"/>
  <c r="U1271" i="1"/>
  <c r="W1271" i="1" s="1"/>
  <c r="X1271" i="1" s="1"/>
  <c r="U1804" i="1"/>
  <c r="W1804" i="1" s="1"/>
  <c r="X1804" i="1" s="1"/>
  <c r="U55" i="1"/>
  <c r="W55" i="1" s="1"/>
  <c r="X55" i="1" s="1"/>
  <c r="U1213" i="1"/>
  <c r="W1213" i="1" s="1"/>
  <c r="X1213" i="1" s="1"/>
  <c r="U159" i="1"/>
  <c r="W159" i="1" s="1"/>
  <c r="X159" i="1" s="1"/>
  <c r="U1654" i="1"/>
  <c r="W1654" i="1" s="1"/>
  <c r="X1654" i="1" s="1"/>
  <c r="U1264" i="1"/>
  <c r="W1264" i="1" s="1"/>
  <c r="X1264" i="1" s="1"/>
  <c r="U1649" i="1"/>
  <c r="W1649" i="1" s="1"/>
  <c r="X1649" i="1" s="1"/>
  <c r="U1670" i="1"/>
  <c r="W1670" i="1" s="1"/>
  <c r="X1670" i="1" s="1"/>
  <c r="U1140" i="1"/>
  <c r="W1140" i="1" s="1"/>
  <c r="X1140" i="1" s="1"/>
  <c r="U645" i="1"/>
  <c r="W645" i="1" s="1"/>
  <c r="X645" i="1" s="1"/>
  <c r="U1807" i="1"/>
  <c r="W1807" i="1" s="1"/>
  <c r="X1807" i="1" s="1"/>
  <c r="U658" i="1"/>
  <c r="W658" i="1" s="1"/>
  <c r="X658" i="1" s="1"/>
  <c r="U474" i="1"/>
  <c r="W474" i="1" s="1"/>
  <c r="X474" i="1" s="1"/>
  <c r="U166" i="1"/>
  <c r="W166" i="1" s="1"/>
  <c r="X166" i="1" s="1"/>
  <c r="U630" i="1"/>
  <c r="W630" i="1" s="1"/>
  <c r="X630" i="1" s="1"/>
  <c r="U391" i="1"/>
  <c r="W391" i="1" s="1"/>
  <c r="X391" i="1" s="1"/>
  <c r="U1422" i="1"/>
  <c r="W1422" i="1" s="1"/>
  <c r="X1422" i="1" s="1"/>
  <c r="U1421" i="1"/>
  <c r="W1421" i="1" s="1"/>
  <c r="X1421" i="1" s="1"/>
  <c r="U385" i="1"/>
  <c r="W385" i="1" s="1"/>
  <c r="X385" i="1" s="1"/>
  <c r="U520" i="1"/>
  <c r="W520" i="1" s="1"/>
  <c r="X520" i="1" s="1"/>
  <c r="U1803" i="1"/>
  <c r="W1803" i="1" s="1"/>
  <c r="X1803" i="1" s="1"/>
  <c r="U1203" i="1"/>
  <c r="W1203" i="1" s="1"/>
  <c r="X1203" i="1" s="1"/>
  <c r="U1032" i="1"/>
  <c r="W1032" i="1" s="1"/>
  <c r="X1032" i="1" s="1"/>
  <c r="U917" i="1"/>
  <c r="W917" i="1" s="1"/>
  <c r="X917" i="1" s="1"/>
  <c r="U93" i="1"/>
  <c r="W93" i="1" s="1"/>
  <c r="X93" i="1" s="1"/>
  <c r="U902" i="1"/>
  <c r="W902" i="1" s="1"/>
  <c r="X902" i="1" s="1"/>
  <c r="U527" i="1"/>
  <c r="W527" i="1" s="1"/>
  <c r="X527" i="1" s="1"/>
  <c r="U890" i="1"/>
  <c r="W890" i="1" s="1"/>
  <c r="X890" i="1" s="1"/>
  <c r="U1285" i="1"/>
  <c r="W1285" i="1" s="1"/>
  <c r="X1285" i="1" s="1"/>
  <c r="U980" i="1"/>
  <c r="W980" i="1" s="1"/>
  <c r="X980" i="1" s="1"/>
  <c r="U1177" i="1"/>
  <c r="W1177" i="1" s="1"/>
  <c r="X1177" i="1" s="1"/>
  <c r="U601" i="1"/>
  <c r="W601" i="1" s="1"/>
  <c r="X601" i="1" s="1"/>
  <c r="U54" i="1"/>
  <c r="W54" i="1" s="1"/>
  <c r="X54" i="1" s="1"/>
  <c r="U894" i="1"/>
  <c r="W894" i="1" s="1"/>
  <c r="X894" i="1" s="1"/>
  <c r="U558" i="1"/>
  <c r="W558" i="1" s="1"/>
  <c r="X558" i="1" s="1"/>
  <c r="U1367" i="1"/>
  <c r="W1367" i="1" s="1"/>
  <c r="X1367" i="1" s="1"/>
  <c r="U1368" i="1"/>
  <c r="W1368" i="1" s="1"/>
  <c r="X1368" i="1" s="1"/>
  <c r="U1138" i="1"/>
  <c r="W1138" i="1" s="1"/>
  <c r="X1138" i="1" s="1"/>
  <c r="U1219" i="1"/>
  <c r="W1219" i="1" s="1"/>
  <c r="X1219" i="1" s="1"/>
  <c r="U1746" i="1"/>
  <c r="W1746" i="1" s="1"/>
  <c r="X1746" i="1" s="1"/>
  <c r="U592" i="1"/>
  <c r="W592" i="1" s="1"/>
  <c r="X592" i="1" s="1"/>
  <c r="U428" i="1"/>
  <c r="W428" i="1" s="1"/>
  <c r="X428" i="1" s="1"/>
  <c r="U847" i="1"/>
  <c r="W847" i="1" s="1"/>
  <c r="X847" i="1" s="1"/>
  <c r="U1337" i="1"/>
  <c r="W1337" i="1" s="1"/>
  <c r="X1337" i="1" s="1"/>
  <c r="U947" i="1"/>
  <c r="W947" i="1" s="1"/>
  <c r="X947" i="1" s="1"/>
  <c r="U516" i="1"/>
  <c r="W516" i="1" s="1"/>
  <c r="X516" i="1" s="1"/>
  <c r="U1658" i="1"/>
  <c r="W1658" i="1" s="1"/>
  <c r="X1658" i="1" s="1"/>
  <c r="U1315" i="1"/>
  <c r="W1315" i="1" s="1"/>
  <c r="X1315" i="1" s="1"/>
  <c r="U656" i="1"/>
  <c r="W656" i="1" s="1"/>
  <c r="X656" i="1" s="1"/>
  <c r="U1440" i="1"/>
  <c r="W1440" i="1" s="1"/>
  <c r="X1440" i="1" s="1"/>
  <c r="U1097" i="1"/>
  <c r="W1097" i="1" s="1"/>
  <c r="X1097" i="1" s="1"/>
  <c r="U355" i="1"/>
  <c r="W355" i="1" s="1"/>
  <c r="X355" i="1" s="1"/>
  <c r="U1342" i="1"/>
  <c r="W1342" i="1" s="1"/>
  <c r="X1342" i="1" s="1"/>
  <c r="U1212" i="1"/>
  <c r="W1212" i="1" s="1"/>
  <c r="X1212" i="1" s="1"/>
  <c r="U435" i="1"/>
  <c r="W435" i="1" s="1"/>
  <c r="X435" i="1" s="1"/>
  <c r="U1723" i="1"/>
  <c r="W1723" i="1" s="1"/>
  <c r="X1723" i="1" s="1"/>
  <c r="U1467" i="1"/>
  <c r="W1467" i="1" s="1"/>
  <c r="X1467" i="1" s="1"/>
  <c r="U1211" i="1"/>
  <c r="W1211" i="1" s="1"/>
  <c r="X1211" i="1" s="1"/>
  <c r="U241" i="1"/>
  <c r="W241" i="1" s="1"/>
  <c r="X241" i="1" s="1"/>
  <c r="U287" i="1"/>
  <c r="W287" i="1" s="1"/>
  <c r="X287" i="1" s="1"/>
  <c r="U31" i="1"/>
  <c r="W31" i="1" s="1"/>
  <c r="X31" i="1" s="1"/>
  <c r="U96" i="1"/>
  <c r="W96" i="1" s="1"/>
  <c r="X96" i="1" s="1"/>
  <c r="U1033" i="1"/>
  <c r="W1033" i="1" s="1"/>
  <c r="X1033" i="1" s="1"/>
  <c r="U242" i="1"/>
  <c r="W242" i="1" s="1"/>
  <c r="X242" i="1" s="1"/>
  <c r="U1512" i="1"/>
  <c r="W1512" i="1" s="1"/>
  <c r="X1512" i="1" s="1"/>
  <c r="U353" i="1"/>
  <c r="W353" i="1" s="1"/>
  <c r="X353" i="1" s="1"/>
  <c r="U1704" i="1"/>
  <c r="W1704" i="1" s="1"/>
  <c r="X1704" i="1" s="1"/>
  <c r="U70" i="1"/>
  <c r="W70" i="1" s="1"/>
  <c r="X70" i="1" s="1"/>
  <c r="U1205" i="1"/>
  <c r="W1205" i="1" s="1"/>
  <c r="X1205" i="1" s="1"/>
  <c r="U1678" i="1"/>
  <c r="W1678" i="1" s="1"/>
  <c r="X1678" i="1" s="1"/>
  <c r="U1677" i="1"/>
  <c r="W1677" i="1" s="1"/>
  <c r="X1677" i="1" s="1"/>
  <c r="U1547" i="1"/>
  <c r="W1547" i="1" s="1"/>
  <c r="X1547" i="1" s="1"/>
  <c r="U530" i="1"/>
  <c r="W530" i="1" s="1"/>
  <c r="X530" i="1" s="1"/>
  <c r="U18" i="1"/>
  <c r="W18" i="1" s="1"/>
  <c r="X18" i="1" s="1"/>
  <c r="U1160" i="1"/>
  <c r="W1160" i="1" s="1"/>
  <c r="X1160" i="1" s="1"/>
  <c r="U1540" i="1"/>
  <c r="W1540" i="1" s="1"/>
  <c r="X1540" i="1" s="1"/>
  <c r="U959" i="1"/>
  <c r="W959" i="1" s="1"/>
  <c r="X959" i="1" s="1"/>
  <c r="U1434" i="1"/>
  <c r="W1434" i="1" s="1"/>
  <c r="X1434" i="1" s="1"/>
  <c r="U1215" i="1"/>
  <c r="W1215" i="1" s="1"/>
  <c r="X1215" i="1" s="1"/>
  <c r="U1297" i="1"/>
  <c r="W1297" i="1" s="1"/>
  <c r="X1297" i="1" s="1"/>
  <c r="U578" i="1"/>
  <c r="W578" i="1" s="1"/>
  <c r="X578" i="1" s="1"/>
  <c r="U1361" i="1"/>
  <c r="W1361" i="1" s="1"/>
  <c r="X1361" i="1" s="1"/>
  <c r="U1335" i="1"/>
  <c r="W1335" i="1" s="1"/>
  <c r="X1335" i="1" s="1"/>
  <c r="U311" i="1"/>
  <c r="W311" i="1" s="1"/>
  <c r="X311" i="1" s="1"/>
  <c r="U1794" i="1"/>
  <c r="W1794" i="1" s="1"/>
  <c r="X1794" i="1" s="1"/>
  <c r="U1478" i="1"/>
  <c r="W1478" i="1" s="1"/>
  <c r="X1478" i="1" s="1"/>
  <c r="U1141" i="1"/>
  <c r="W1141" i="1" s="1"/>
  <c r="X1141" i="1" s="1"/>
  <c r="U433" i="1"/>
  <c r="W433" i="1" s="1"/>
  <c r="X433" i="1" s="1"/>
  <c r="U1630" i="1"/>
  <c r="W1630" i="1" s="1"/>
  <c r="X1630" i="1" s="1"/>
  <c r="U1374" i="1"/>
  <c r="W1374" i="1" s="1"/>
  <c r="X1374" i="1" s="1"/>
  <c r="U1118" i="1"/>
  <c r="W1118" i="1" s="1"/>
  <c r="X1118" i="1" s="1"/>
  <c r="U861" i="1"/>
  <c r="W861" i="1" s="1"/>
  <c r="X861" i="1" s="1"/>
  <c r="U1244" i="1"/>
  <c r="W1244" i="1" s="1"/>
  <c r="X1244" i="1" s="1"/>
  <c r="U469" i="1"/>
  <c r="W469" i="1" s="1"/>
  <c r="X469" i="1" s="1"/>
  <c r="U1243" i="1"/>
  <c r="W1243" i="1" s="1"/>
  <c r="X1243" i="1" s="1"/>
  <c r="U468" i="1"/>
  <c r="W468" i="1" s="1"/>
  <c r="X468" i="1" s="1"/>
  <c r="U1695" i="1"/>
  <c r="W1695" i="1" s="1"/>
  <c r="X1695" i="1" s="1"/>
  <c r="U1362" i="1"/>
  <c r="W1362" i="1" s="1"/>
  <c r="X1362" i="1" s="1"/>
  <c r="U1336" i="1"/>
  <c r="W1336" i="1" s="1"/>
  <c r="X1336" i="1" s="1"/>
  <c r="U513" i="1"/>
  <c r="W513" i="1" s="1"/>
  <c r="X513" i="1" s="1"/>
  <c r="U676" i="1"/>
  <c r="W676" i="1" s="1"/>
  <c r="X676" i="1" s="1"/>
  <c r="U1775" i="1"/>
  <c r="W1775" i="1" s="1"/>
  <c r="X1775" i="1" s="1"/>
  <c r="U372" i="1"/>
  <c r="W372" i="1" s="1"/>
  <c r="X372" i="1" s="1"/>
  <c r="U68" i="1"/>
  <c r="W68" i="1" s="1"/>
  <c r="X68" i="1" s="1"/>
  <c r="U1614" i="1"/>
  <c r="W1614" i="1" s="1"/>
  <c r="X1614" i="1" s="1"/>
  <c r="U1358" i="1"/>
  <c r="W1358" i="1" s="1"/>
  <c r="X1358" i="1" s="1"/>
  <c r="U846" i="1"/>
  <c r="W846" i="1" s="1"/>
  <c r="X846" i="1" s="1"/>
  <c r="U451" i="1"/>
  <c r="W451" i="1" s="1"/>
  <c r="X451" i="1" s="1"/>
  <c r="U257" i="1"/>
  <c r="W257" i="1" s="1"/>
  <c r="X257" i="1" s="1"/>
  <c r="U47" i="1"/>
  <c r="W47" i="1" s="1"/>
  <c r="X47" i="1" s="1"/>
  <c r="U963" i="1"/>
  <c r="W963" i="1" s="1"/>
  <c r="X963" i="1" s="1"/>
  <c r="U944" i="1"/>
  <c r="W944" i="1" s="1"/>
  <c r="X944" i="1" s="1"/>
  <c r="U1443" i="1"/>
  <c r="W1443" i="1" s="1"/>
  <c r="X1443" i="1" s="1"/>
  <c r="U1564" i="1"/>
  <c r="W1564" i="1" s="1"/>
  <c r="X1564" i="1" s="1"/>
  <c r="U1703" i="1"/>
  <c r="W1703" i="1" s="1"/>
  <c r="X1703" i="1" s="1"/>
  <c r="U1168" i="1"/>
  <c r="W1168" i="1" s="1"/>
  <c r="X1168" i="1" s="1"/>
  <c r="U249" i="1"/>
  <c r="W249" i="1" s="1"/>
  <c r="X249" i="1" s="1"/>
  <c r="U1568" i="1"/>
  <c r="W1568" i="1" s="1"/>
  <c r="X1568" i="1" s="1"/>
  <c r="U1463" i="1"/>
  <c r="W1463" i="1" s="1"/>
  <c r="X1463" i="1" s="1"/>
  <c r="U854" i="1"/>
  <c r="W854" i="1" s="1"/>
  <c r="X854" i="1" s="1"/>
  <c r="U1552" i="1"/>
  <c r="W1552" i="1" s="1"/>
  <c r="X1552" i="1" s="1"/>
  <c r="U246" i="1"/>
  <c r="W246" i="1" s="1"/>
  <c r="X246" i="1" s="1"/>
  <c r="U1749" i="1"/>
  <c r="W1749" i="1" s="1"/>
  <c r="X1749" i="1" s="1"/>
  <c r="U595" i="1"/>
  <c r="W595" i="1" s="1"/>
  <c r="X595" i="1" s="1"/>
  <c r="U594" i="1"/>
  <c r="W594" i="1" s="1"/>
  <c r="X594" i="1" s="1"/>
  <c r="U356" i="1"/>
  <c r="W356" i="1" s="1"/>
  <c r="X356" i="1" s="1"/>
  <c r="U722" i="1"/>
  <c r="W722" i="1" s="1"/>
  <c r="X722" i="1" s="1"/>
  <c r="U1351" i="1"/>
  <c r="W1351" i="1" s="1"/>
  <c r="X1351" i="1" s="1"/>
  <c r="U719" i="1"/>
  <c r="W719" i="1" s="1"/>
  <c r="X719" i="1" s="1"/>
  <c r="U951" i="1"/>
  <c r="W951" i="1" s="1"/>
  <c r="X951" i="1" s="1"/>
  <c r="U1318" i="1"/>
  <c r="W1318" i="1" s="1"/>
  <c r="X1318" i="1" s="1"/>
  <c r="U922" i="1"/>
  <c r="W922" i="1" s="1"/>
  <c r="X922" i="1" s="1"/>
  <c r="U489" i="1"/>
  <c r="W489" i="1" s="1"/>
  <c r="X489" i="1" s="1"/>
  <c r="U1513" i="1"/>
  <c r="W1513" i="1" s="1"/>
  <c r="X1513" i="1" s="1"/>
  <c r="U1155" i="1"/>
  <c r="W1155" i="1" s="1"/>
  <c r="X1155" i="1" s="1"/>
  <c r="U1027" i="1"/>
  <c r="W1027" i="1" s="1"/>
  <c r="X1027" i="1" s="1"/>
  <c r="U1721" i="1"/>
  <c r="W1721" i="1" s="1"/>
  <c r="X1721" i="1" s="1"/>
  <c r="U1382" i="1"/>
  <c r="W1382" i="1" s="1"/>
  <c r="X1382" i="1" s="1"/>
  <c r="U999" i="1"/>
  <c r="W999" i="1" s="1"/>
  <c r="X999" i="1" s="1"/>
  <c r="U35" i="1"/>
  <c r="W35" i="1" s="1"/>
  <c r="X35" i="1" s="1"/>
  <c r="U1700" i="1"/>
  <c r="W1700" i="1" s="1"/>
  <c r="X1700" i="1" s="1"/>
  <c r="U1360" i="1"/>
  <c r="W1360" i="1" s="1"/>
  <c r="X1360" i="1" s="1"/>
  <c r="U968" i="1"/>
  <c r="W968" i="1" s="1"/>
  <c r="X968" i="1" s="1"/>
  <c r="U721" i="1"/>
  <c r="W721" i="1" s="1"/>
  <c r="X721" i="1" s="1"/>
  <c r="U342" i="1"/>
  <c r="W342" i="1" s="1"/>
  <c r="X342" i="1" s="1"/>
  <c r="U821" i="1"/>
  <c r="W821" i="1" s="1"/>
  <c r="X821" i="1" s="1"/>
  <c r="U460" i="1"/>
  <c r="W460" i="1" s="1"/>
  <c r="X460" i="1" s="1"/>
  <c r="U406" i="1"/>
  <c r="W406" i="1" s="1"/>
  <c r="X406" i="1" s="1"/>
  <c r="U106" i="1"/>
  <c r="W106" i="1" s="1"/>
  <c r="X106" i="1" s="1"/>
  <c r="U1134" i="1"/>
  <c r="W1134" i="1" s="1"/>
  <c r="X1134" i="1" s="1"/>
  <c r="U878" i="1"/>
  <c r="W878" i="1" s="1"/>
  <c r="X878" i="1" s="1"/>
  <c r="U351" i="1"/>
  <c r="W351" i="1" s="1"/>
  <c r="X351" i="1" s="1"/>
  <c r="U1645" i="1"/>
  <c r="W1645" i="1" s="1"/>
  <c r="X1645" i="1" s="1"/>
  <c r="U1389" i="1"/>
  <c r="W1389" i="1" s="1"/>
  <c r="X1389" i="1" s="1"/>
  <c r="U877" i="1"/>
  <c r="W877" i="1" s="1"/>
  <c r="X877" i="1" s="1"/>
  <c r="U1260" i="1"/>
  <c r="W1260" i="1" s="1"/>
  <c r="X1260" i="1" s="1"/>
  <c r="U486" i="1"/>
  <c r="W486" i="1" s="1"/>
  <c r="X486" i="1" s="1"/>
  <c r="U1515" i="1"/>
  <c r="W1515" i="1" s="1"/>
  <c r="X1515" i="1" s="1"/>
  <c r="U1003" i="1"/>
  <c r="W1003" i="1" s="1"/>
  <c r="X1003" i="1" s="1"/>
  <c r="U747" i="1"/>
  <c r="W747" i="1" s="1"/>
  <c r="X747" i="1" s="1"/>
  <c r="U485" i="1"/>
  <c r="W485" i="1" s="1"/>
  <c r="X485" i="1" s="1"/>
  <c r="U198" i="1"/>
  <c r="W198" i="1" s="1"/>
  <c r="X198" i="1" s="1"/>
  <c r="U33" i="1"/>
  <c r="W33" i="1" s="1"/>
  <c r="X33" i="1" s="1"/>
  <c r="U432" i="1"/>
  <c r="W432" i="1" s="1"/>
  <c r="X432" i="1" s="1"/>
  <c r="U176" i="1"/>
  <c r="W176" i="1" s="1"/>
  <c r="X176" i="1" s="1"/>
  <c r="U335" i="1"/>
  <c r="W335" i="1" s="1"/>
  <c r="X335" i="1" s="1"/>
  <c r="U79" i="1"/>
  <c r="W79" i="1" s="1"/>
  <c r="X79" i="1" s="1"/>
  <c r="U1194" i="1"/>
  <c r="W1194" i="1" s="1"/>
  <c r="X1194" i="1" s="1"/>
  <c r="U938" i="1"/>
  <c r="W938" i="1" s="1"/>
  <c r="X938" i="1" s="1"/>
  <c r="U584" i="1"/>
  <c r="W584" i="1" s="1"/>
  <c r="X584" i="1" s="1"/>
  <c r="U1729" i="1"/>
  <c r="W1729" i="1" s="1"/>
  <c r="X1729" i="1" s="1"/>
  <c r="U1330" i="1"/>
  <c r="W1330" i="1" s="1"/>
  <c r="X1330" i="1" s="1"/>
  <c r="U1321" i="1"/>
  <c r="W1321" i="1" s="1"/>
  <c r="X1321" i="1" s="1"/>
  <c r="U493" i="1"/>
  <c r="W493" i="1" s="1"/>
  <c r="X493" i="1" s="1"/>
  <c r="U1701" i="1"/>
  <c r="W1701" i="1" s="1"/>
  <c r="X1701" i="1" s="1"/>
  <c r="U945" i="1"/>
  <c r="W945" i="1" s="1"/>
  <c r="X945" i="1" s="1"/>
  <c r="U87" i="1"/>
  <c r="W87" i="1" s="1"/>
  <c r="X87" i="1" s="1"/>
  <c r="U1416" i="1"/>
  <c r="W1416" i="1" s="1"/>
  <c r="X1416" i="1" s="1"/>
  <c r="U776" i="1"/>
  <c r="W776" i="1" s="1"/>
  <c r="X776" i="1" s="1"/>
  <c r="U1303" i="1"/>
  <c r="W1303" i="1" s="1"/>
  <c r="X1303" i="1" s="1"/>
  <c r="U774" i="1"/>
  <c r="W774" i="1" s="1"/>
  <c r="X774" i="1" s="1"/>
  <c r="U375" i="1"/>
  <c r="W375" i="1" s="1"/>
  <c r="X375" i="1" s="1"/>
  <c r="U1780" i="1"/>
  <c r="W1780" i="1" s="1"/>
  <c r="X1780" i="1" s="1"/>
  <c r="U646" i="1"/>
  <c r="W646" i="1" s="1"/>
  <c r="X646" i="1" s="1"/>
  <c r="U1506" i="1"/>
  <c r="W1506" i="1" s="1"/>
  <c r="X1506" i="1" s="1"/>
  <c r="U772" i="1"/>
  <c r="W772" i="1" s="1"/>
  <c r="X772" i="1" s="1"/>
  <c r="U1588" i="1"/>
  <c r="W1588" i="1" s="1"/>
  <c r="X1588" i="1" s="1"/>
  <c r="U1173" i="1"/>
  <c r="W1173" i="1" s="1"/>
  <c r="X1173" i="1" s="1"/>
  <c r="U498" i="1"/>
  <c r="W498" i="1" s="1"/>
  <c r="X498" i="1" s="1"/>
  <c r="U1172" i="1"/>
  <c r="W1172" i="1" s="1"/>
  <c r="X1172" i="1" s="1"/>
  <c r="U1770" i="1"/>
  <c r="W1770" i="1" s="1"/>
  <c r="X1770" i="1" s="1"/>
  <c r="U1282" i="1"/>
  <c r="W1282" i="1" s="1"/>
  <c r="X1282" i="1" s="1"/>
  <c r="U1298" i="1"/>
  <c r="W1298" i="1" s="1"/>
  <c r="X1298" i="1" s="1"/>
  <c r="U900" i="1"/>
  <c r="W900" i="1" s="1"/>
  <c r="X900" i="1" s="1"/>
  <c r="U1621" i="1"/>
  <c r="W1621" i="1" s="1"/>
  <c r="X1621" i="1" s="1"/>
  <c r="U1272" i="1"/>
  <c r="W1272" i="1" s="1"/>
  <c r="X1272" i="1" s="1"/>
  <c r="U427" i="1"/>
  <c r="W427" i="1" s="1"/>
  <c r="X427" i="1" s="1"/>
  <c r="U1473" i="1"/>
  <c r="W1473" i="1" s="1"/>
  <c r="X1473" i="1" s="1"/>
  <c r="U1107" i="1"/>
  <c r="W1107" i="1" s="1"/>
  <c r="X1107" i="1" s="1"/>
  <c r="U188" i="1"/>
  <c r="W188" i="1" s="1"/>
  <c r="X188" i="1" s="1"/>
  <c r="U975" i="1"/>
  <c r="W975" i="1" s="1"/>
  <c r="X975" i="1" s="1"/>
  <c r="U547" i="1"/>
  <c r="W547" i="1" s="1"/>
  <c r="X547" i="1" s="1"/>
  <c r="U946" i="1"/>
  <c r="W946" i="1" s="1"/>
  <c r="X946" i="1" s="1"/>
  <c r="U1657" i="1"/>
  <c r="W1657" i="1" s="1"/>
  <c r="X1657" i="1" s="1"/>
  <c r="U479" i="1"/>
  <c r="W479" i="1" s="1"/>
  <c r="X479" i="1" s="1"/>
  <c r="U1017" i="1"/>
  <c r="W1017" i="1" s="1"/>
  <c r="X1017" i="1" s="1"/>
  <c r="U677" i="1"/>
  <c r="W677" i="1" s="1"/>
  <c r="X677" i="1" s="1"/>
  <c r="U289" i="1"/>
  <c r="W289" i="1" s="1"/>
  <c r="X289" i="1" s="1"/>
  <c r="U1016" i="1"/>
  <c r="W1016" i="1" s="1"/>
  <c r="X1016" i="1" s="1"/>
  <c r="U1459" i="1"/>
  <c r="W1459" i="1" s="1"/>
  <c r="X1459" i="1" s="1"/>
  <c r="U1121" i="1"/>
  <c r="W1121" i="1" s="1"/>
  <c r="X1121" i="1" s="1"/>
  <c r="U777" i="1"/>
  <c r="W777" i="1" s="1"/>
  <c r="X777" i="1" s="1"/>
  <c r="U1102" i="1"/>
  <c r="W1102" i="1" s="1"/>
  <c r="X1102" i="1" s="1"/>
  <c r="U1613" i="1"/>
  <c r="W1613" i="1" s="1"/>
  <c r="X1613" i="1" s="1"/>
  <c r="U1357" i="1"/>
  <c r="W1357" i="1" s="1"/>
  <c r="X1357" i="1" s="1"/>
  <c r="U1101" i="1"/>
  <c r="W1101" i="1" s="1"/>
  <c r="X1101" i="1" s="1"/>
  <c r="U845" i="1"/>
  <c r="W845" i="1" s="1"/>
  <c r="X845" i="1" s="1"/>
  <c r="U589" i="1"/>
  <c r="W589" i="1" s="1"/>
  <c r="X589" i="1" s="1"/>
  <c r="U314" i="1"/>
  <c r="W314" i="1" s="1"/>
  <c r="X314" i="1" s="1"/>
  <c r="U1228" i="1"/>
  <c r="W1228" i="1" s="1"/>
  <c r="X1228" i="1" s="1"/>
  <c r="U452" i="1"/>
  <c r="W452" i="1" s="1"/>
  <c r="X452" i="1" s="1"/>
  <c r="U1739" i="1"/>
  <c r="W1739" i="1" s="1"/>
  <c r="X1739" i="1" s="1"/>
  <c r="U1227" i="1"/>
  <c r="W1227" i="1" s="1"/>
  <c r="X1227" i="1" s="1"/>
  <c r="U400" i="1"/>
  <c r="W400" i="1" s="1"/>
  <c r="X400" i="1" s="1"/>
  <c r="U144" i="1"/>
  <c r="W144" i="1" s="1"/>
  <c r="X144" i="1" s="1"/>
  <c r="U303" i="1"/>
  <c r="W303" i="1" s="1"/>
  <c r="X303" i="1" s="1"/>
  <c r="U1673" i="1"/>
  <c r="W1673" i="1" s="1"/>
  <c r="X1673" i="1" s="1"/>
  <c r="U866" i="1"/>
  <c r="W866" i="1" s="1"/>
  <c r="X866" i="1" s="1"/>
  <c r="U977" i="1"/>
  <c r="W977" i="1" s="1"/>
  <c r="X977" i="1" s="1"/>
  <c r="U555" i="1"/>
  <c r="W555" i="1" s="1"/>
  <c r="X555" i="1" s="1"/>
  <c r="U874" i="1"/>
  <c r="W874" i="1" s="1"/>
  <c r="X874" i="1" s="1"/>
  <c r="U507" i="1"/>
  <c r="W507" i="1" s="1"/>
  <c r="X507" i="1" s="1"/>
  <c r="U1233" i="1"/>
  <c r="W1233" i="1" s="1"/>
  <c r="X1233" i="1" s="1"/>
  <c r="U132" i="1"/>
  <c r="W132" i="1" s="1"/>
  <c r="X132" i="1" s="1"/>
  <c r="U1687" i="1"/>
  <c r="W1687" i="1" s="1"/>
  <c r="X1687" i="1" s="1"/>
  <c r="U1503" i="1"/>
  <c r="W1503" i="1" s="1"/>
  <c r="X1503" i="1" s="1"/>
  <c r="U1631" i="1"/>
  <c r="W1631" i="1" s="1"/>
  <c r="X1631" i="1" s="1"/>
  <c r="U212" i="1"/>
  <c r="W212" i="1" s="1"/>
  <c r="X212" i="1" s="1"/>
  <c r="U1414" i="1"/>
  <c r="W1414" i="1" s="1"/>
  <c r="X1414" i="1" s="1"/>
  <c r="U1778" i="1"/>
  <c r="W1778" i="1" s="1"/>
  <c r="X1778" i="1" s="1"/>
  <c r="U1398" i="1"/>
  <c r="W1398" i="1" s="1"/>
  <c r="X1398" i="1" s="1"/>
  <c r="U1609" i="1"/>
  <c r="W1609" i="1" s="1"/>
  <c r="X1609" i="1" s="1"/>
  <c r="U1059" i="1"/>
  <c r="W1059" i="1" s="1"/>
  <c r="X1059" i="1" s="1"/>
  <c r="U346" i="1"/>
  <c r="W346" i="1" s="1"/>
  <c r="X346" i="1" s="1"/>
  <c r="U1110" i="1"/>
  <c r="W1110" i="1" s="1"/>
  <c r="X1110" i="1" s="1"/>
  <c r="U1171" i="1"/>
  <c r="W1171" i="1" s="1"/>
  <c r="X1171" i="1" s="1"/>
  <c r="U495" i="1"/>
  <c r="W495" i="1" s="1"/>
  <c r="X495" i="1" s="1"/>
  <c r="U1690" i="1"/>
  <c r="W1690" i="1" s="1"/>
  <c r="X1690" i="1" s="1"/>
  <c r="U1170" i="1"/>
  <c r="W1170" i="1" s="1"/>
  <c r="X1170" i="1" s="1"/>
  <c r="U1580" i="1"/>
  <c r="W1580" i="1" s="1"/>
  <c r="X1580" i="1" s="1"/>
  <c r="U820" i="1"/>
  <c r="W820" i="1" s="1"/>
  <c r="X820" i="1" s="1"/>
  <c r="U371" i="1"/>
  <c r="W371" i="1" s="1"/>
  <c r="X371" i="1" s="1"/>
  <c r="U1558" i="1"/>
  <c r="W1558" i="1" s="1"/>
  <c r="X1558" i="1" s="1"/>
  <c r="U1409" i="1"/>
  <c r="W1409" i="1" s="1"/>
  <c r="X1409" i="1" s="1"/>
  <c r="U1028" i="1"/>
  <c r="W1028" i="1" s="1"/>
  <c r="X1028" i="1" s="1"/>
  <c r="U607" i="1"/>
  <c r="W607" i="1" s="1"/>
  <c r="X607" i="1" s="1"/>
  <c r="U73" i="1"/>
  <c r="U1295" i="1"/>
  <c r="W1295" i="1" s="1"/>
  <c r="X1295" i="1" s="1"/>
  <c r="U897" i="1"/>
  <c r="W897" i="1" s="1"/>
  <c r="X897" i="1" s="1"/>
  <c r="U1618" i="1"/>
  <c r="W1618" i="1" s="1"/>
  <c r="X1618" i="1" s="1"/>
  <c r="U867" i="1"/>
  <c r="W867" i="1" s="1"/>
  <c r="X867" i="1" s="1"/>
  <c r="U424" i="1"/>
  <c r="W424" i="1" s="1"/>
  <c r="X424" i="1" s="1"/>
  <c r="U953" i="1"/>
  <c r="W953" i="1" s="1"/>
  <c r="X953" i="1" s="1"/>
  <c r="U952" i="1"/>
  <c r="W952" i="1" s="1"/>
  <c r="X952" i="1" s="1"/>
  <c r="U203" i="1"/>
  <c r="W203" i="1" s="1"/>
  <c r="X203" i="1" s="1"/>
  <c r="U229" i="1"/>
  <c r="W229" i="1" s="1"/>
  <c r="X229" i="1" s="1"/>
  <c r="U1715" i="1"/>
  <c r="W1715" i="1" s="1"/>
  <c r="X1715" i="1" s="1"/>
  <c r="U1057" i="1"/>
  <c r="W1057" i="1" s="1"/>
  <c r="X1057" i="1" s="1"/>
  <c r="U713" i="1"/>
  <c r="W713" i="1" s="1"/>
  <c r="X713" i="1" s="1"/>
  <c r="U337" i="1"/>
  <c r="W337" i="1" s="1"/>
  <c r="X337" i="1" s="1"/>
  <c r="U1566" i="1"/>
  <c r="W1566" i="1" s="1"/>
  <c r="X1566" i="1" s="1"/>
  <c r="U1310" i="1"/>
  <c r="W1310" i="1" s="1"/>
  <c r="X1310" i="1" s="1"/>
  <c r="U1054" i="1"/>
  <c r="W1054" i="1" s="1"/>
  <c r="X1054" i="1" s="1"/>
  <c r="U539" i="1"/>
  <c r="W539" i="1" s="1"/>
  <c r="X539" i="1" s="1"/>
  <c r="U1565" i="1"/>
  <c r="W1565" i="1" s="1"/>
  <c r="X1565" i="1" s="1"/>
  <c r="U1309" i="1"/>
  <c r="W1309" i="1" s="1"/>
  <c r="X1309" i="1" s="1"/>
  <c r="U1053" i="1"/>
  <c r="W1053" i="1" s="1"/>
  <c r="X1053" i="1" s="1"/>
  <c r="U797" i="1"/>
  <c r="W797" i="1" s="1"/>
  <c r="X797" i="1" s="1"/>
  <c r="U1180" i="1"/>
  <c r="W1180" i="1" s="1"/>
  <c r="X1180" i="1" s="1"/>
  <c r="U401" i="1"/>
  <c r="W401" i="1" s="1"/>
  <c r="X401" i="1" s="1"/>
  <c r="U101" i="1"/>
  <c r="W101" i="1" s="1"/>
  <c r="X101" i="1" s="1"/>
  <c r="U1435" i="1"/>
  <c r="W1435" i="1" s="1"/>
  <c r="X1435" i="1" s="1"/>
  <c r="U1179" i="1"/>
  <c r="W1179" i="1" s="1"/>
  <c r="X1179" i="1" s="1"/>
  <c r="U100" i="1"/>
  <c r="W100" i="1" s="1"/>
  <c r="X100" i="1" s="1"/>
  <c r="U209" i="1"/>
  <c r="W209" i="1" s="1"/>
  <c r="X209" i="1" s="1"/>
  <c r="U352" i="1"/>
  <c r="W352" i="1" s="1"/>
  <c r="X352" i="1" s="1"/>
  <c r="U1122" i="1"/>
  <c r="W1122" i="1" s="1"/>
  <c r="X1122" i="1" s="1"/>
  <c r="U1652" i="1"/>
  <c r="W1652" i="1" s="1"/>
  <c r="X1652" i="1" s="1"/>
  <c r="U991" i="1"/>
  <c r="W991" i="1" s="1"/>
  <c r="X991" i="1" s="1"/>
  <c r="U1151" i="1"/>
  <c r="W1151" i="1" s="1"/>
  <c r="X1151" i="1" s="1"/>
  <c r="U1738" i="1"/>
  <c r="W1738" i="1" s="1"/>
  <c r="X1738" i="1" s="1"/>
  <c r="U155" i="1"/>
  <c r="W155" i="1" s="1"/>
  <c r="X155" i="1" s="1"/>
  <c r="U1378" i="1"/>
  <c r="W1378" i="1" s="1"/>
  <c r="X1378" i="1" s="1"/>
  <c r="U1751" i="1"/>
  <c r="W1751" i="1" s="1"/>
  <c r="X1751" i="1" s="1"/>
  <c r="U1366" i="1"/>
  <c r="W1366" i="1" s="1"/>
  <c r="X1366" i="1" s="1"/>
  <c r="U725" i="1"/>
  <c r="W725" i="1" s="1"/>
  <c r="X725" i="1" s="1"/>
  <c r="U1585" i="1"/>
  <c r="W1585" i="1" s="1"/>
  <c r="X1585" i="1" s="1"/>
  <c r="U1014" i="1"/>
  <c r="W1014" i="1" s="1"/>
  <c r="X1014" i="1" s="1"/>
  <c r="U1012" i="1"/>
  <c r="W1012" i="1" s="1"/>
  <c r="X1012" i="1" s="1"/>
  <c r="U983" i="1"/>
  <c r="W983" i="1" s="1"/>
  <c r="X983" i="1" s="1"/>
  <c r="U1666" i="1"/>
  <c r="W1666" i="1" s="1"/>
  <c r="X1666" i="1" s="1"/>
  <c r="U439" i="1"/>
  <c r="W439" i="1" s="1"/>
  <c r="X439" i="1" s="1"/>
  <c r="U1559" i="1"/>
  <c r="W1559" i="1" s="1"/>
  <c r="X1559" i="1" s="1"/>
  <c r="U1206" i="1"/>
  <c r="W1206" i="1" s="1"/>
  <c r="X1206" i="1" s="1"/>
  <c r="U793" i="1"/>
  <c r="W793" i="1" s="1"/>
  <c r="X793" i="1" s="1"/>
  <c r="U1178" i="1"/>
  <c r="W1178" i="1" s="1"/>
  <c r="X1178" i="1" s="1"/>
  <c r="U1270" i="1"/>
  <c r="W1270" i="1" s="1"/>
  <c r="X1270" i="1" s="1"/>
  <c r="U870" i="1"/>
  <c r="W870" i="1" s="1"/>
  <c r="X870" i="1" s="1"/>
  <c r="U1594" i="1"/>
  <c r="W1594" i="1" s="1"/>
  <c r="X1594" i="1" s="1"/>
  <c r="U1247" i="1"/>
  <c r="W1247" i="1" s="1"/>
  <c r="X1247" i="1" s="1"/>
  <c r="U393" i="1"/>
  <c r="W393" i="1" s="1"/>
  <c r="X393" i="1" s="1"/>
  <c r="U1221" i="1"/>
  <c r="W1221" i="1" s="1"/>
  <c r="X1221" i="1" s="1"/>
  <c r="U591" i="1"/>
  <c r="W591" i="1" s="1"/>
  <c r="X591" i="1" s="1"/>
  <c r="U932" i="1"/>
  <c r="W932" i="1" s="1"/>
  <c r="X932" i="1" s="1"/>
  <c r="U586" i="1"/>
  <c r="W586" i="1" s="1"/>
  <c r="X586" i="1" s="1"/>
  <c r="U172" i="1"/>
  <c r="W172" i="1" s="1"/>
  <c r="X172" i="1" s="1"/>
  <c r="U197" i="1"/>
  <c r="W197" i="1" s="1"/>
  <c r="X197" i="1" s="1"/>
  <c r="U1696" i="1"/>
  <c r="W1696" i="1" s="1"/>
  <c r="X1696" i="1" s="1"/>
  <c r="U1377" i="1"/>
  <c r="W1377" i="1" s="1"/>
  <c r="X1377" i="1" s="1"/>
  <c r="U308" i="1"/>
  <c r="W308" i="1" s="1"/>
  <c r="X308" i="1" s="1"/>
  <c r="U1806" i="1"/>
  <c r="W1806" i="1" s="1"/>
  <c r="X1806" i="1" s="1"/>
  <c r="U1550" i="1"/>
  <c r="W1550" i="1" s="1"/>
  <c r="X1550" i="1" s="1"/>
  <c r="U1038" i="1"/>
  <c r="W1038" i="1" s="1"/>
  <c r="X1038" i="1" s="1"/>
  <c r="U1805" i="1"/>
  <c r="W1805" i="1" s="1"/>
  <c r="X1805" i="1" s="1"/>
  <c r="U1549" i="1"/>
  <c r="W1549" i="1" s="1"/>
  <c r="X1549" i="1" s="1"/>
  <c r="U781" i="1"/>
  <c r="W781" i="1" s="1"/>
  <c r="X781" i="1" s="1"/>
  <c r="U1420" i="1"/>
  <c r="W1420" i="1" s="1"/>
  <c r="X1420" i="1" s="1"/>
  <c r="U383" i="1"/>
  <c r="W383" i="1" s="1"/>
  <c r="X383" i="1" s="1"/>
  <c r="U82" i="1"/>
  <c r="W82" i="1" s="1"/>
  <c r="X82" i="1" s="1"/>
  <c r="U1675" i="1"/>
  <c r="W1675" i="1" s="1"/>
  <c r="X1675" i="1" s="1"/>
  <c r="U1419" i="1"/>
  <c r="W1419" i="1" s="1"/>
  <c r="X1419" i="1" s="1"/>
  <c r="U1163" i="1"/>
  <c r="W1163" i="1" s="1"/>
  <c r="X1163" i="1" s="1"/>
  <c r="U193" i="1"/>
  <c r="W193" i="1" s="1"/>
  <c r="X193" i="1" s="1"/>
  <c r="U336" i="1"/>
  <c r="W336" i="1" s="1"/>
  <c r="X336" i="1" s="1"/>
  <c r="U80" i="1"/>
  <c r="W80" i="1" s="1"/>
  <c r="X80" i="1" s="1"/>
  <c r="U239" i="1"/>
  <c r="W239" i="1" s="1"/>
  <c r="X239" i="1" s="1"/>
  <c r="U1606" i="1"/>
  <c r="W1606" i="1" s="1"/>
  <c r="X1606" i="1" s="1"/>
  <c r="U321" i="1"/>
  <c r="W321" i="1" s="1"/>
  <c r="X321" i="1" s="1"/>
  <c r="U1349" i="1"/>
  <c r="W1349" i="1" s="1"/>
  <c r="X1349" i="1" s="1"/>
  <c r="U1043" i="1"/>
  <c r="W1043" i="1" s="1"/>
  <c r="X1043" i="1" s="1"/>
  <c r="U1592" i="1"/>
  <c r="W1592" i="1" s="1"/>
  <c r="X1592" i="1" s="1"/>
  <c r="U280" i="1"/>
  <c r="W280" i="1" s="1"/>
  <c r="X280" i="1" s="1"/>
  <c r="U275" i="1"/>
  <c r="W275" i="1" s="1"/>
  <c r="X275" i="1" s="1"/>
  <c r="U1791" i="1"/>
  <c r="W1791" i="1" s="1"/>
  <c r="X1791" i="1" s="1"/>
  <c r="U664" i="1"/>
  <c r="W664" i="1" s="1"/>
  <c r="X664" i="1" s="1"/>
  <c r="U1072" i="1"/>
  <c r="W1072" i="1" s="1"/>
  <c r="X1072" i="1" s="1"/>
  <c r="U1446" i="1"/>
  <c r="W1446" i="1" s="1"/>
  <c r="X1446" i="1" s="1"/>
  <c r="U692" i="1"/>
  <c r="W692" i="1" s="1"/>
  <c r="X692" i="1" s="1"/>
  <c r="U1793" i="1"/>
  <c r="W1793" i="1" s="1"/>
  <c r="X1793" i="1" s="1"/>
  <c r="U1500" i="1"/>
  <c r="W1500" i="1" s="1"/>
  <c r="X1500" i="1" s="1"/>
  <c r="U45" i="1"/>
  <c r="W45" i="1" s="1"/>
  <c r="X45" i="1" s="1"/>
  <c r="U703" i="1"/>
  <c r="W703" i="1" s="1"/>
  <c r="X703" i="1" s="1"/>
  <c r="U1328" i="1"/>
  <c r="W1328" i="1" s="1"/>
  <c r="X1328" i="1" s="1"/>
  <c r="U966" i="1"/>
  <c r="W966" i="1" s="1"/>
  <c r="X966" i="1" s="1"/>
  <c r="U901" i="1"/>
  <c r="W901" i="1" s="1"/>
  <c r="X901" i="1" s="1"/>
  <c r="U1635" i="1"/>
  <c r="W1635" i="1" s="1"/>
  <c r="X1635" i="1" s="1"/>
  <c r="U388" i="1"/>
  <c r="W388" i="1" s="1"/>
  <c r="X388" i="1" s="1"/>
  <c r="U1634" i="1"/>
  <c r="W1634" i="1" s="1"/>
  <c r="X1634" i="1" s="1"/>
  <c r="U381" i="1"/>
  <c r="W381" i="1" s="1"/>
  <c r="X381" i="1" s="1"/>
  <c r="U1539" i="1"/>
  <c r="W1539" i="1" s="1"/>
  <c r="X1539" i="1" s="1"/>
  <c r="U1156" i="1"/>
  <c r="W1156" i="1" s="1"/>
  <c r="X1156" i="1" s="1"/>
  <c r="U1363" i="1"/>
  <c r="W1363" i="1" s="1"/>
  <c r="X1363" i="1" s="1"/>
  <c r="U1248" i="1"/>
  <c r="W1248" i="1" s="1"/>
  <c r="X1248" i="1" s="1"/>
  <c r="U840" i="1"/>
  <c r="W840" i="1" s="1"/>
  <c r="X840" i="1" s="1"/>
  <c r="U1222" i="1"/>
  <c r="W1222" i="1" s="1"/>
  <c r="X1222" i="1" s="1"/>
  <c r="U816" i="1"/>
  <c r="W816" i="1" s="1"/>
  <c r="X816" i="1" s="1"/>
  <c r="U565" i="1"/>
  <c r="W565" i="1" s="1"/>
  <c r="X565" i="1" s="1"/>
  <c r="U149" i="1"/>
  <c r="W149" i="1" s="1"/>
  <c r="X149" i="1" s="1"/>
  <c r="U912" i="1"/>
  <c r="W912" i="1" s="1"/>
  <c r="X912" i="1" s="1"/>
  <c r="U148" i="1"/>
  <c r="W148" i="1" s="1"/>
  <c r="X148" i="1" s="1"/>
  <c r="U1674" i="1"/>
  <c r="W1674" i="1" s="1"/>
  <c r="X1674" i="1" s="1"/>
  <c r="U1353" i="1"/>
  <c r="W1353" i="1" s="1"/>
  <c r="X1353" i="1" s="1"/>
  <c r="U1013" i="1"/>
  <c r="W1013" i="1" s="1"/>
  <c r="X1013" i="1" s="1"/>
  <c r="U673" i="1"/>
  <c r="W673" i="1" s="1"/>
  <c r="X673" i="1" s="1"/>
  <c r="U283" i="1"/>
  <c r="W283" i="1" s="1"/>
  <c r="X283" i="1" s="1"/>
  <c r="U559" i="1"/>
  <c r="W559" i="1" s="1"/>
  <c r="X559" i="1" s="1"/>
  <c r="U1790" i="1"/>
  <c r="W1790" i="1" s="1"/>
  <c r="X1790" i="1" s="1"/>
  <c r="U1534" i="1"/>
  <c r="W1534" i="1" s="1"/>
  <c r="X1534" i="1" s="1"/>
  <c r="U1278" i="1"/>
  <c r="W1278" i="1" s="1"/>
  <c r="X1278" i="1" s="1"/>
  <c r="U766" i="1"/>
  <c r="W766" i="1" s="1"/>
  <c r="X766" i="1" s="1"/>
  <c r="U220" i="1"/>
  <c r="W220" i="1" s="1"/>
  <c r="X220" i="1" s="1"/>
  <c r="U1789" i="1"/>
  <c r="W1789" i="1" s="1"/>
  <c r="X1789" i="1" s="1"/>
  <c r="U1533" i="1"/>
  <c r="W1533" i="1" s="1"/>
  <c r="X1533" i="1" s="1"/>
  <c r="U1277" i="1"/>
  <c r="W1277" i="1" s="1"/>
  <c r="X1277" i="1" s="1"/>
  <c r="U1404" i="1"/>
  <c r="W1404" i="1" s="1"/>
  <c r="X1404" i="1" s="1"/>
  <c r="U1659" i="1"/>
  <c r="W1659" i="1" s="1"/>
  <c r="X1659" i="1" s="1"/>
  <c r="U1403" i="1"/>
  <c r="W1403" i="1" s="1"/>
  <c r="X1403" i="1" s="1"/>
  <c r="U177" i="1"/>
  <c r="W177" i="1" s="1"/>
  <c r="X177" i="1" s="1"/>
  <c r="U576" i="1"/>
  <c r="W576" i="1" s="1"/>
  <c r="X576" i="1" s="1"/>
  <c r="U320" i="1"/>
  <c r="W320" i="1" s="1"/>
  <c r="X320" i="1" s="1"/>
  <c r="U64" i="1"/>
  <c r="W64" i="1" s="1"/>
  <c r="X64" i="1" s="1"/>
  <c r="U223" i="1"/>
  <c r="W223" i="1" s="1"/>
  <c r="X223" i="1" s="1"/>
  <c r="U1302" i="1"/>
  <c r="W1302" i="1" s="1"/>
  <c r="X1302" i="1" s="1"/>
  <c r="U1779" i="1"/>
  <c r="W1779" i="1" s="1"/>
  <c r="X1779" i="1" s="1"/>
  <c r="U195" i="1"/>
  <c r="W195" i="1" s="1"/>
  <c r="X195" i="1" s="1"/>
  <c r="U1762" i="1"/>
  <c r="W1762" i="1" s="1"/>
  <c r="X1762" i="1" s="1"/>
  <c r="U618" i="1"/>
  <c r="W618" i="1" s="1"/>
  <c r="X618" i="1" s="1"/>
  <c r="U1535" i="1"/>
  <c r="W1535" i="1" s="1"/>
  <c r="X1535" i="1" s="1"/>
  <c r="U1529" i="1"/>
  <c r="W1529" i="1" s="1"/>
  <c r="X1529" i="1" s="1"/>
  <c r="U568" i="1"/>
  <c r="W568" i="1" s="1"/>
  <c r="X568" i="1" s="1"/>
  <c r="U826" i="1"/>
  <c r="W826" i="1" s="1"/>
  <c r="X826" i="1" s="1"/>
  <c r="U478" i="1"/>
  <c r="W478" i="1" s="1"/>
  <c r="X478" i="1" s="1"/>
  <c r="U1688" i="1"/>
  <c r="W1688" i="1" s="1"/>
  <c r="X1688" i="1" s="1"/>
  <c r="U1439" i="1"/>
  <c r="W1439" i="1" s="1"/>
  <c r="X1439" i="1" s="1"/>
  <c r="U1786" i="1"/>
  <c r="W1786" i="1" s="1"/>
  <c r="X1786" i="1" s="1"/>
  <c r="U1699" i="1"/>
  <c r="W1699" i="1" s="1"/>
  <c r="X1699" i="1" s="1"/>
  <c r="U1186" i="1"/>
  <c r="W1186" i="1" s="1"/>
  <c r="X1186" i="1" s="1"/>
  <c r="U1777" i="1"/>
  <c r="W1777" i="1" s="1"/>
  <c r="X1777" i="1" s="1"/>
  <c r="U1286" i="1"/>
  <c r="W1286" i="1" s="1"/>
  <c r="X1286" i="1" s="1"/>
  <c r="U643" i="1"/>
  <c r="W643" i="1" s="1"/>
  <c r="X643" i="1" s="1"/>
  <c r="U1436" i="1"/>
  <c r="W1436" i="1" s="1"/>
  <c r="X1436" i="1" s="1"/>
  <c r="U1523" i="1"/>
  <c r="W1523" i="1" s="1"/>
  <c r="X1523" i="1" s="1"/>
  <c r="U171" i="1"/>
  <c r="W171" i="1" s="1"/>
  <c r="X171" i="1" s="1"/>
  <c r="U809" i="1"/>
  <c r="W809" i="1" s="1"/>
  <c r="X809" i="1" s="1"/>
  <c r="U1607" i="1"/>
  <c r="W1607" i="1" s="1"/>
  <c r="X1607" i="1" s="1"/>
  <c r="U1046" i="1"/>
  <c r="W1046" i="1" s="1"/>
  <c r="X1046" i="1" s="1"/>
  <c r="U1516" i="1"/>
  <c r="W1516" i="1" s="1"/>
  <c r="X1516" i="1" s="1"/>
  <c r="U1157" i="1"/>
  <c r="W1157" i="1" s="1"/>
  <c r="X1157" i="1" s="1"/>
  <c r="U743" i="1"/>
  <c r="W743" i="1" s="1"/>
  <c r="X743" i="1" s="1"/>
  <c r="U1130" i="1"/>
  <c r="W1130" i="1" s="1"/>
  <c r="X1130" i="1" s="1"/>
  <c r="U1683" i="1"/>
  <c r="W1683" i="1" s="1"/>
  <c r="X1683" i="1" s="1"/>
  <c r="U1338" i="1"/>
  <c r="W1338" i="1" s="1"/>
  <c r="X1338" i="1" s="1"/>
  <c r="U948" i="1"/>
  <c r="W948" i="1" s="1"/>
  <c r="X948" i="1" s="1"/>
  <c r="U517" i="1"/>
  <c r="W517" i="1" s="1"/>
  <c r="X517" i="1" s="1"/>
  <c r="U817" i="1"/>
  <c r="W817" i="1" s="1"/>
  <c r="X817" i="1" s="1"/>
  <c r="U1201" i="1"/>
  <c r="W1201" i="1" s="1"/>
  <c r="X1201" i="1" s="1"/>
  <c r="U789" i="1"/>
  <c r="W789" i="1" s="1"/>
  <c r="X789" i="1" s="1"/>
  <c r="U327" i="1"/>
  <c r="W327" i="1" s="1"/>
  <c r="X327" i="1" s="1"/>
  <c r="U1530" i="1"/>
  <c r="W1530" i="1" s="1"/>
  <c r="X1530" i="1" s="1"/>
  <c r="U1174" i="1"/>
  <c r="W1174" i="1" s="1"/>
  <c r="X1174" i="1" s="1"/>
  <c r="U293" i="1"/>
  <c r="W293" i="1" s="1"/>
  <c r="X293" i="1" s="1"/>
  <c r="U541" i="1"/>
  <c r="W541" i="1" s="1"/>
  <c r="X541" i="1" s="1"/>
  <c r="U142" i="1"/>
  <c r="W142" i="1" s="1"/>
  <c r="X142" i="1" s="1"/>
  <c r="U1655" i="1"/>
  <c r="W1655" i="1" s="1"/>
  <c r="X1655" i="1" s="1"/>
  <c r="U1333" i="1"/>
  <c r="W1333" i="1" s="1"/>
  <c r="X1333" i="1" s="1"/>
  <c r="U993" i="1"/>
  <c r="W993" i="1" s="1"/>
  <c r="X993" i="1" s="1"/>
  <c r="U649" i="1"/>
  <c r="W649" i="1" s="1"/>
  <c r="X649" i="1" s="1"/>
  <c r="U252" i="1"/>
  <c r="W252" i="1" s="1"/>
  <c r="X252" i="1" s="1"/>
  <c r="U1774" i="1"/>
  <c r="W1774" i="1" s="1"/>
  <c r="X1774" i="1" s="1"/>
  <c r="U1518" i="1"/>
  <c r="W1518" i="1" s="1"/>
  <c r="X1518" i="1" s="1"/>
  <c r="U750" i="1"/>
  <c r="W750" i="1" s="1"/>
  <c r="X750" i="1" s="1"/>
  <c r="U488" i="1"/>
  <c r="W488" i="1" s="1"/>
  <c r="X488" i="1" s="1"/>
  <c r="U1773" i="1"/>
  <c r="W1773" i="1" s="1"/>
  <c r="X1773" i="1" s="1"/>
  <c r="U1517" i="1"/>
  <c r="W1517" i="1" s="1"/>
  <c r="X1517" i="1" s="1"/>
  <c r="U487" i="1"/>
  <c r="W487" i="1" s="1"/>
  <c r="X487" i="1" s="1"/>
  <c r="U41" i="1"/>
  <c r="W41" i="1" s="1"/>
  <c r="X41" i="1" s="1"/>
  <c r="U1643" i="1"/>
  <c r="W1643" i="1" s="1"/>
  <c r="X1643" i="1" s="1"/>
  <c r="U1387" i="1"/>
  <c r="W1387" i="1" s="1"/>
  <c r="X1387" i="1" s="1"/>
  <c r="U1131" i="1"/>
  <c r="W1131" i="1" s="1"/>
  <c r="X1131" i="1" s="1"/>
  <c r="U161" i="1"/>
  <c r="W161" i="1" s="1"/>
  <c r="X161" i="1" s="1"/>
  <c r="U560" i="1"/>
  <c r="W560" i="1" s="1"/>
  <c r="X560" i="1" s="1"/>
  <c r="U304" i="1"/>
  <c r="W304" i="1" s="1"/>
  <c r="X304" i="1" s="1"/>
  <c r="U48" i="1"/>
  <c r="W48" i="1" s="1"/>
  <c r="X48" i="1" s="1"/>
  <c r="U207" i="1"/>
  <c r="W207" i="1" s="1"/>
  <c r="X207" i="1" s="1"/>
  <c r="U1642" i="1"/>
  <c r="W1642" i="1" s="1"/>
  <c r="X1642" i="1" s="1"/>
  <c r="U1069" i="1"/>
  <c r="W1069" i="1" s="1"/>
  <c r="X1069" i="1" s="1"/>
  <c r="U1482" i="1"/>
  <c r="W1482" i="1" s="1"/>
  <c r="X1482" i="1" s="1"/>
  <c r="U1207" i="1"/>
  <c r="W1207" i="1" s="1"/>
  <c r="X1207" i="1" s="1"/>
  <c r="U857" i="1"/>
  <c r="W857" i="1" s="1"/>
  <c r="X857" i="1" s="1"/>
  <c r="U1686" i="1"/>
  <c r="W1686" i="1" s="1"/>
  <c r="X1686" i="1" s="1"/>
  <c r="U467" i="1"/>
  <c r="W467" i="1" s="1"/>
  <c r="X467" i="1" s="1"/>
  <c r="U904" i="1"/>
  <c r="W904" i="1" s="1"/>
  <c r="X904" i="1" s="1"/>
  <c r="U1689" i="1"/>
  <c r="W1689" i="1" s="1"/>
  <c r="X1689" i="1" s="1"/>
  <c r="U1232" i="1"/>
  <c r="W1232" i="1" s="1"/>
  <c r="X1232" i="1" s="1"/>
  <c r="U251" i="1"/>
  <c r="W251" i="1" s="1"/>
  <c r="X251" i="1" s="1"/>
  <c r="U1761" i="1"/>
  <c r="W1761" i="1" s="1"/>
  <c r="X1761" i="1" s="1"/>
  <c r="U617" i="1"/>
  <c r="W617" i="1" s="1"/>
  <c r="X617" i="1" s="1"/>
  <c r="U1671" i="1"/>
  <c r="W1671" i="1" s="1"/>
  <c r="X1671" i="1" s="1"/>
  <c r="U447" i="1"/>
  <c r="W447" i="1" s="1"/>
  <c r="X447" i="1" s="1"/>
  <c r="U1750" i="1"/>
  <c r="W1750" i="1" s="1"/>
  <c r="X1750" i="1" s="1"/>
  <c r="U596" i="1"/>
  <c r="W596" i="1" s="1"/>
  <c r="X596" i="1" s="1"/>
  <c r="U1299" i="1"/>
  <c r="W1299" i="1" s="1"/>
  <c r="X1299" i="1" s="1"/>
  <c r="U884" i="1"/>
  <c r="W884" i="1" s="1"/>
  <c r="X884" i="1" s="1"/>
  <c r="U773" i="1"/>
  <c r="W773" i="1" s="1"/>
  <c r="X773" i="1" s="1"/>
  <c r="U1583" i="1"/>
  <c r="W1583" i="1" s="1"/>
  <c r="X1583" i="1" s="1"/>
  <c r="U1011" i="1"/>
  <c r="W1011" i="1" s="1"/>
  <c r="X1011" i="1" s="1"/>
  <c r="U290" i="1"/>
  <c r="W290" i="1" s="1"/>
  <c r="X290" i="1" s="1"/>
  <c r="U1010" i="1"/>
  <c r="W1010" i="1" s="1"/>
  <c r="X1010" i="1" s="1"/>
  <c r="U285" i="1"/>
  <c r="W285" i="1" s="1"/>
  <c r="X285" i="1" s="1"/>
  <c r="U714" i="1"/>
  <c r="W714" i="1" s="1"/>
  <c r="X714" i="1" s="1"/>
  <c r="U233" i="1"/>
  <c r="W233" i="1" s="1"/>
  <c r="X233" i="1" s="1"/>
  <c r="U1810" i="1"/>
  <c r="W1810" i="1" s="1"/>
  <c r="X1810" i="1" s="1"/>
  <c r="U689" i="1"/>
  <c r="W689" i="1" s="1"/>
  <c r="X689" i="1" s="1"/>
  <c r="U1663" i="1"/>
  <c r="W1663" i="1" s="1"/>
  <c r="X1663" i="1" s="1"/>
  <c r="U1317" i="1"/>
  <c r="W1317" i="1" s="1"/>
  <c r="X1317" i="1" s="1"/>
  <c r="U921" i="1"/>
  <c r="W921" i="1" s="1"/>
  <c r="X921" i="1" s="1"/>
  <c r="U790" i="1"/>
  <c r="W790" i="1" s="1"/>
  <c r="X790" i="1" s="1"/>
  <c r="U1532" i="1"/>
  <c r="W1532" i="1" s="1"/>
  <c r="X1532" i="1" s="1"/>
  <c r="U1175" i="1"/>
  <c r="W1175" i="1" s="1"/>
  <c r="X1175" i="1" s="1"/>
  <c r="U1510" i="1"/>
  <c r="W1510" i="1" s="1"/>
  <c r="X1510" i="1" s="1"/>
  <c r="U1152" i="1"/>
  <c r="W1152" i="1" s="1"/>
  <c r="X1152" i="1" s="1"/>
  <c r="U254" i="1"/>
  <c r="W254" i="1" s="1"/>
  <c r="X254" i="1" s="1"/>
  <c r="U515" i="1"/>
  <c r="W515" i="1" s="1"/>
  <c r="X515" i="1" s="1"/>
  <c r="U90" i="1"/>
  <c r="W90" i="1" s="1"/>
  <c r="X90" i="1" s="1"/>
  <c r="U868" i="1"/>
  <c r="W868" i="1" s="1"/>
  <c r="X868" i="1" s="1"/>
  <c r="U514" i="1"/>
  <c r="W514" i="1" s="1"/>
  <c r="X514" i="1" s="1"/>
  <c r="U114" i="1"/>
  <c r="W114" i="1" s="1"/>
  <c r="X114" i="1" s="1"/>
  <c r="U1313" i="1"/>
  <c r="W1313" i="1" s="1"/>
  <c r="X1313" i="1" s="1"/>
  <c r="U969" i="1"/>
  <c r="W969" i="1" s="1"/>
  <c r="X969" i="1" s="1"/>
  <c r="U228" i="1"/>
  <c r="W228" i="1" s="1"/>
  <c r="X228" i="1" s="1"/>
  <c r="U1758" i="1"/>
  <c r="W1758" i="1" s="1"/>
  <c r="X1758" i="1" s="1"/>
  <c r="U1246" i="1"/>
  <c r="W1246" i="1" s="1"/>
  <c r="X1246" i="1" s="1"/>
  <c r="U734" i="1"/>
  <c r="W734" i="1" s="1"/>
  <c r="X734" i="1" s="1"/>
  <c r="U471" i="1"/>
  <c r="W471" i="1" s="1"/>
  <c r="X471" i="1" s="1"/>
  <c r="U1757" i="1"/>
  <c r="W1757" i="1" s="1"/>
  <c r="X1757" i="1" s="1"/>
  <c r="U1501" i="1"/>
  <c r="W1501" i="1" s="1"/>
  <c r="X1501" i="1" s="1"/>
  <c r="U1245" i="1"/>
  <c r="W1245" i="1" s="1"/>
  <c r="X1245" i="1" s="1"/>
  <c r="U470" i="1"/>
  <c r="W470" i="1" s="1"/>
  <c r="X470" i="1" s="1"/>
  <c r="U181" i="1"/>
  <c r="W181" i="1" s="1"/>
  <c r="X181" i="1" s="1"/>
  <c r="U1371" i="1"/>
  <c r="W1371" i="1" s="1"/>
  <c r="X1371" i="1" s="1"/>
  <c r="U1115" i="1"/>
  <c r="W1115" i="1" s="1"/>
  <c r="X1115" i="1" s="1"/>
  <c r="U330" i="1"/>
  <c r="W330" i="1" s="1"/>
  <c r="X330" i="1" s="1"/>
  <c r="U145" i="1"/>
  <c r="W145" i="1" s="1"/>
  <c r="X145" i="1" s="1"/>
  <c r="U544" i="1"/>
  <c r="W544" i="1" s="1"/>
  <c r="X544" i="1" s="1"/>
  <c r="U288" i="1"/>
  <c r="W288" i="1" s="1"/>
  <c r="X288" i="1" s="1"/>
  <c r="U32" i="1"/>
  <c r="W32" i="1" s="1"/>
  <c r="X32" i="1" s="1"/>
  <c r="U191" i="1"/>
  <c r="W191" i="1" s="1"/>
  <c r="X191" i="1" s="1"/>
  <c r="U1325" i="1"/>
  <c r="W1325" i="1" s="1"/>
  <c r="X1325" i="1" s="1"/>
  <c r="U1123" i="1"/>
  <c r="W1123" i="1" s="1"/>
  <c r="X1123" i="1" s="1"/>
  <c r="U411" i="1"/>
  <c r="W411" i="1" s="1"/>
  <c r="X411" i="1" s="1"/>
  <c r="U775" i="1"/>
  <c r="W775" i="1" s="1"/>
  <c r="X775" i="1" s="1"/>
  <c r="U833" i="1"/>
  <c r="W833" i="1" s="1"/>
  <c r="X833" i="1" s="1"/>
  <c r="U1391" i="1"/>
  <c r="W1391" i="1" s="1"/>
  <c r="X1391" i="1" s="1"/>
  <c r="U1235" i="1"/>
  <c r="W1235" i="1" s="1"/>
  <c r="X1235" i="1" s="1"/>
  <c r="U567" i="1"/>
  <c r="W567" i="1" s="1"/>
  <c r="X567" i="1" s="1"/>
  <c r="U1098" i="1"/>
  <c r="W1098" i="1" s="1"/>
  <c r="X1098" i="1" s="1"/>
  <c r="U1724" i="1"/>
  <c r="W1724" i="1" s="1"/>
  <c r="X1724" i="1" s="1"/>
  <c r="U1143" i="1"/>
  <c r="W1143" i="1" s="1"/>
  <c r="X1143" i="1" s="1"/>
  <c r="U53" i="1"/>
  <c r="W53" i="1" s="1"/>
  <c r="X53" i="1" s="1"/>
  <c r="U851" i="1"/>
  <c r="W851" i="1" s="1"/>
  <c r="X851" i="1" s="1"/>
  <c r="U727" i="1"/>
  <c r="W727" i="1" s="1"/>
  <c r="X727" i="1" s="1"/>
  <c r="U965" i="1"/>
  <c r="W965" i="1" s="1"/>
  <c r="X965" i="1" s="1"/>
  <c r="U235" i="1"/>
  <c r="W235" i="1" s="1"/>
  <c r="X235" i="1" s="1"/>
  <c r="U1788" i="1"/>
  <c r="W1788" i="1" s="1"/>
  <c r="X1788" i="1" s="1"/>
  <c r="U1452" i="1"/>
  <c r="W1452" i="1" s="1"/>
  <c r="X1452" i="1" s="1"/>
  <c r="U1082" i="1"/>
  <c r="W1082" i="1" s="1"/>
  <c r="X1082" i="1" s="1"/>
  <c r="U662" i="1"/>
  <c r="W662" i="1" s="1"/>
  <c r="X662" i="1" s="1"/>
  <c r="U1640" i="1"/>
  <c r="W1640" i="1" s="1"/>
  <c r="X1640" i="1" s="1"/>
  <c r="U456" i="1"/>
  <c r="W456" i="1" s="1"/>
  <c r="X456" i="1" s="1"/>
  <c r="U1176" i="1"/>
  <c r="W1176" i="1" s="1"/>
  <c r="X1176" i="1" s="1"/>
  <c r="U1511" i="1"/>
  <c r="W1511" i="1" s="1"/>
  <c r="X1511" i="1" s="1"/>
  <c r="U1153" i="1"/>
  <c r="W1153" i="1" s="1"/>
  <c r="X1153" i="1" s="1"/>
  <c r="U736" i="1"/>
  <c r="W736" i="1" s="1"/>
  <c r="X736" i="1" s="1"/>
  <c r="U265" i="1"/>
  <c r="W265" i="1" s="1"/>
  <c r="X265" i="1" s="1"/>
  <c r="U1490" i="1"/>
  <c r="W1490" i="1" s="1"/>
  <c r="X1490" i="1" s="1"/>
  <c r="U216" i="1"/>
  <c r="W216" i="1" s="1"/>
  <c r="X216" i="1" s="1"/>
  <c r="U1189" i="1"/>
  <c r="W1189" i="1" s="1"/>
  <c r="X1189" i="1" s="1"/>
  <c r="U58" i="1"/>
  <c r="W58" i="1" s="1"/>
  <c r="X58" i="1" s="1"/>
  <c r="U848" i="1"/>
  <c r="W848" i="1" s="1"/>
  <c r="X848" i="1" s="1"/>
  <c r="U57" i="1"/>
  <c r="W57" i="1" s="1"/>
  <c r="X57" i="1" s="1"/>
  <c r="U1617" i="1"/>
  <c r="W1617" i="1" s="1"/>
  <c r="X1617" i="1" s="1"/>
  <c r="U949" i="1"/>
  <c r="W949" i="1" s="1"/>
  <c r="X949" i="1" s="1"/>
  <c r="U608" i="1"/>
  <c r="W608" i="1" s="1"/>
  <c r="X608" i="1" s="1"/>
  <c r="U196" i="1"/>
  <c r="W196" i="1" s="1"/>
  <c r="X196" i="1" s="1"/>
  <c r="U1486" i="1"/>
  <c r="W1486" i="1" s="1"/>
  <c r="X1486" i="1" s="1"/>
  <c r="U1230" i="1"/>
  <c r="W1230" i="1" s="1"/>
  <c r="X1230" i="1" s="1"/>
  <c r="U974" i="1"/>
  <c r="W974" i="1" s="1"/>
  <c r="X974" i="1" s="1"/>
  <c r="U718" i="1"/>
  <c r="W718" i="1" s="1"/>
  <c r="X718" i="1" s="1"/>
  <c r="U163" i="1"/>
  <c r="W163" i="1" s="1"/>
  <c r="X163" i="1" s="1"/>
  <c r="U1741" i="1"/>
  <c r="W1741" i="1" s="1"/>
  <c r="X1741" i="1" s="1"/>
  <c r="U1485" i="1"/>
  <c r="W1485" i="1" s="1"/>
  <c r="X1485" i="1" s="1"/>
  <c r="U717" i="1"/>
  <c r="W717" i="1" s="1"/>
  <c r="X717" i="1" s="1"/>
  <c r="U453" i="1"/>
  <c r="W453" i="1" s="1"/>
  <c r="X453" i="1" s="1"/>
  <c r="U162" i="1"/>
  <c r="W162" i="1" s="1"/>
  <c r="X162" i="1" s="1"/>
  <c r="U1356" i="1"/>
  <c r="W1356" i="1" s="1"/>
  <c r="X1356" i="1" s="1"/>
  <c r="U313" i="1"/>
  <c r="W313" i="1" s="1"/>
  <c r="X313" i="1" s="1"/>
  <c r="U1611" i="1"/>
  <c r="W1611" i="1" s="1"/>
  <c r="X1611" i="1" s="1"/>
  <c r="U1355" i="1"/>
  <c r="W1355" i="1" s="1"/>
  <c r="X1355" i="1" s="1"/>
  <c r="U1099" i="1"/>
  <c r="W1099" i="1" s="1"/>
  <c r="X1099" i="1" s="1"/>
  <c r="U843" i="1"/>
  <c r="W843" i="1" s="1"/>
  <c r="X843" i="1" s="1"/>
  <c r="U587" i="1"/>
  <c r="W587" i="1" s="1"/>
  <c r="X587" i="1" s="1"/>
  <c r="U312" i="1"/>
  <c r="W312" i="1" s="1"/>
  <c r="X312" i="1" s="1"/>
  <c r="U129" i="1"/>
  <c r="W129" i="1" s="1"/>
  <c r="X129" i="1" s="1"/>
  <c r="U272" i="1"/>
  <c r="W272" i="1" s="1"/>
  <c r="X272" i="1" s="1"/>
  <c r="U16" i="1"/>
  <c r="W16" i="1" s="1"/>
  <c r="X16" i="1" s="1"/>
  <c r="U175" i="1"/>
  <c r="W175" i="1" s="1"/>
  <c r="X175" i="1" s="1"/>
  <c r="U1209" i="1"/>
  <c r="W1209" i="1" s="1"/>
  <c r="X1209" i="1" s="1"/>
  <c r="U819" i="1"/>
  <c r="W819" i="1" s="1"/>
  <c r="X819" i="1" s="1"/>
  <c r="U1334" i="1"/>
  <c r="W1334" i="1" s="1"/>
  <c r="X1334" i="1" s="1"/>
  <c r="U214" i="1"/>
  <c r="W214" i="1" s="1"/>
  <c r="X214" i="1" s="1"/>
  <c r="U1733" i="1"/>
  <c r="W1733" i="1" s="1"/>
  <c r="X1733" i="1" s="1"/>
  <c r="U1711" i="1"/>
  <c r="W1711" i="1" s="1"/>
  <c r="X1711" i="1" s="1"/>
  <c r="U1615" i="1"/>
  <c r="W1615" i="1" s="1"/>
  <c r="X1615" i="1" s="1"/>
  <c r="U1064" i="1"/>
  <c r="W1064" i="1" s="1"/>
  <c r="X1064" i="1" s="1"/>
  <c r="U354" i="1"/>
  <c r="W354" i="1" s="1"/>
  <c r="X354" i="1" s="1"/>
  <c r="U499" i="1"/>
  <c r="W499" i="1" s="1"/>
  <c r="X499" i="1" s="1"/>
  <c r="U855" i="1"/>
  <c r="W855" i="1" s="1"/>
  <c r="X855" i="1" s="1"/>
  <c r="U1429" i="1"/>
  <c r="W1429" i="1" s="1"/>
  <c r="X1429" i="1" s="1"/>
  <c r="U806" i="1"/>
  <c r="W806" i="1" s="1"/>
  <c r="X806" i="1" s="1"/>
  <c r="U1560" i="1"/>
  <c r="W1560" i="1" s="1"/>
  <c r="X1560" i="1" s="1"/>
  <c r="U1426" i="1"/>
  <c r="W1426" i="1" s="1"/>
  <c r="X1426" i="1" s="1"/>
  <c r="U803" i="1"/>
  <c r="W803" i="1" s="1"/>
  <c r="X803" i="1" s="1"/>
  <c r="U930" i="1"/>
  <c r="W930" i="1" s="1"/>
  <c r="X930" i="1" s="1"/>
  <c r="U168" i="1"/>
  <c r="W168" i="1" s="1"/>
  <c r="X168" i="1" s="1"/>
  <c r="U167" i="1"/>
  <c r="W167" i="1" s="1"/>
  <c r="X167" i="1" s="1"/>
  <c r="U1455" i="1"/>
  <c r="W1455" i="1" s="1"/>
  <c r="X1455" i="1" s="1"/>
  <c r="U663" i="1"/>
  <c r="W663" i="1" s="1"/>
  <c r="X663" i="1" s="1"/>
  <c r="U1056" i="1"/>
  <c r="W1056" i="1" s="1"/>
  <c r="X1056" i="1" s="1"/>
  <c r="U639" i="1"/>
  <c r="W639" i="1" s="1"/>
  <c r="X639" i="1" s="1"/>
  <c r="U1154" i="1"/>
  <c r="W1154" i="1" s="1"/>
  <c r="X1154" i="1" s="1"/>
  <c r="U1491" i="1"/>
  <c r="W1491" i="1" s="1"/>
  <c r="X1491" i="1" s="1"/>
  <c r="U709" i="1"/>
  <c r="W709" i="1" s="1"/>
  <c r="X709" i="1" s="1"/>
  <c r="U1468" i="1"/>
  <c r="W1468" i="1" s="1"/>
  <c r="X1468" i="1" s="1"/>
  <c r="U1103" i="1"/>
  <c r="W1103" i="1" s="1"/>
  <c r="X1103" i="1" s="1"/>
  <c r="U681" i="1"/>
  <c r="W681" i="1" s="1"/>
  <c r="X681" i="1" s="1"/>
  <c r="U184" i="1"/>
  <c r="W184" i="1" s="1"/>
  <c r="X184" i="1" s="1"/>
  <c r="U465" i="1"/>
  <c r="W465" i="1" s="1"/>
  <c r="X465" i="1" s="1"/>
  <c r="U824" i="1"/>
  <c r="W824" i="1" s="1"/>
  <c r="X824" i="1" s="1"/>
  <c r="U463" i="1"/>
  <c r="W463" i="1" s="1"/>
  <c r="X463" i="1" s="1"/>
  <c r="U30" i="1"/>
  <c r="W30" i="1" s="1"/>
  <c r="X30" i="1" s="1"/>
  <c r="U1596" i="1"/>
  <c r="W1596" i="1" s="1"/>
  <c r="X1596" i="1" s="1"/>
  <c r="U1269" i="1"/>
  <c r="W1269" i="1" s="1"/>
  <c r="X1269" i="1" s="1"/>
  <c r="U929" i="1"/>
  <c r="W929" i="1" s="1"/>
  <c r="X929" i="1" s="1"/>
  <c r="U169" i="1"/>
  <c r="W169" i="1" s="1"/>
  <c r="X169" i="1" s="1"/>
  <c r="U491" i="1"/>
  <c r="W491" i="1" s="1"/>
  <c r="X491" i="1" s="1"/>
  <c r="U204" i="1"/>
  <c r="W204" i="1" s="1"/>
  <c r="X204" i="1" s="1"/>
  <c r="U1726" i="1"/>
  <c r="W1726" i="1" s="1"/>
  <c r="X1726" i="1" s="1"/>
  <c r="U1470" i="1"/>
  <c r="W1470" i="1" s="1"/>
  <c r="X1470" i="1" s="1"/>
  <c r="U1214" i="1"/>
  <c r="W1214" i="1" s="1"/>
  <c r="X1214" i="1" s="1"/>
  <c r="U437" i="1"/>
  <c r="W437" i="1" s="1"/>
  <c r="X437" i="1" s="1"/>
  <c r="U1725" i="1"/>
  <c r="W1725" i="1" s="1"/>
  <c r="X1725" i="1" s="1"/>
  <c r="U1469" i="1"/>
  <c r="W1469" i="1" s="1"/>
  <c r="X1469" i="1" s="1"/>
  <c r="U957" i="1"/>
  <c r="W957" i="1" s="1"/>
  <c r="X957" i="1" s="1"/>
  <c r="U1340" i="1"/>
  <c r="W1340" i="1" s="1"/>
  <c r="X1340" i="1" s="1"/>
  <c r="U571" i="1"/>
  <c r="W571" i="1" s="1"/>
  <c r="X571" i="1" s="1"/>
  <c r="U1595" i="1"/>
  <c r="W1595" i="1" s="1"/>
  <c r="X1595" i="1" s="1"/>
  <c r="U1339" i="1"/>
  <c r="W1339" i="1" s="1"/>
  <c r="X1339" i="1" s="1"/>
  <c r="U1083" i="1"/>
  <c r="W1083" i="1" s="1"/>
  <c r="X1083" i="1" s="1"/>
  <c r="U827" i="1"/>
  <c r="W827" i="1" s="1"/>
  <c r="X827" i="1" s="1"/>
  <c r="U570" i="1"/>
  <c r="W570" i="1" s="1"/>
  <c r="X570" i="1" s="1"/>
  <c r="U294" i="1"/>
  <c r="W294" i="1" s="1"/>
  <c r="X294" i="1" s="1"/>
  <c r="U113" i="1"/>
  <c r="W113" i="1" s="1"/>
  <c r="X113" i="1" s="1"/>
  <c r="U512" i="1"/>
  <c r="W512" i="1" s="1"/>
  <c r="X512" i="1" s="1"/>
  <c r="U256" i="1"/>
  <c r="W256" i="1" s="1"/>
  <c r="X256" i="1" s="1"/>
  <c r="U1759" i="1"/>
  <c r="W1759" i="1" s="1"/>
  <c r="X1759" i="1" s="1"/>
  <c r="U813" i="1"/>
  <c r="W813" i="1" s="1"/>
  <c r="X813" i="1" s="1"/>
  <c r="U1281" i="1"/>
  <c r="W1281" i="1" s="1"/>
  <c r="X1281" i="1" s="1"/>
  <c r="U1765" i="1"/>
  <c r="W1765" i="1" s="1"/>
  <c r="X1765" i="1" s="1"/>
  <c r="U614" i="1"/>
  <c r="W614" i="1" s="1"/>
  <c r="X614" i="1" s="1"/>
  <c r="U88" i="1"/>
  <c r="W88" i="1" s="1"/>
  <c r="X88" i="1" s="1"/>
  <c r="U648" i="1"/>
  <c r="W648" i="1" s="1"/>
  <c r="X648" i="1" s="1"/>
  <c r="U1312" i="1"/>
  <c r="W1312" i="1" s="1"/>
  <c r="X1312" i="1" s="1"/>
  <c r="U1090" i="1"/>
  <c r="W1090" i="1" s="1"/>
  <c r="X1090" i="1" s="1"/>
  <c r="U751" i="1"/>
  <c r="W751" i="1" s="1"/>
  <c r="X751" i="1" s="1"/>
  <c r="U1685" i="1"/>
  <c r="W1685" i="1" s="1"/>
  <c r="X1685" i="1" s="1"/>
  <c r="U473" i="1"/>
  <c r="W473" i="1" s="1"/>
  <c r="X473" i="1" s="1"/>
  <c r="U1587" i="1"/>
  <c r="W1587" i="1" s="1"/>
  <c r="X1587" i="1" s="1"/>
  <c r="U501" i="1"/>
  <c r="W501" i="1" s="1"/>
  <c r="X501" i="1" s="1"/>
  <c r="U1396" i="1"/>
  <c r="W1396" i="1" s="1"/>
  <c r="X1396" i="1" s="1"/>
  <c r="U1395" i="1"/>
  <c r="W1395" i="1" s="1"/>
  <c r="X1395" i="1" s="1"/>
  <c r="U756" i="1"/>
  <c r="W756" i="1" s="1"/>
  <c r="X756" i="1" s="1"/>
  <c r="U1702" i="1"/>
  <c r="W1702" i="1" s="1"/>
  <c r="X1702" i="1" s="1"/>
  <c r="U1487" i="1"/>
  <c r="W1487" i="1" s="1"/>
  <c r="X1487" i="1" s="1"/>
  <c r="U883" i="1"/>
  <c r="W883" i="1" s="1"/>
  <c r="X883" i="1" s="1"/>
  <c r="U104" i="1"/>
  <c r="W104" i="1" s="1"/>
  <c r="X104" i="1" s="1"/>
  <c r="U882" i="1"/>
  <c r="W882" i="1" s="1"/>
  <c r="X882" i="1" s="1"/>
  <c r="U99" i="1"/>
  <c r="W99" i="1" s="1"/>
  <c r="X99" i="1" s="1"/>
  <c r="U1432" i="1"/>
  <c r="W1432" i="1" s="1"/>
  <c r="X1432" i="1" s="1"/>
  <c r="U1058" i="1"/>
  <c r="W1058" i="1" s="1"/>
  <c r="X1058" i="1" s="1"/>
  <c r="U640" i="1"/>
  <c r="W640" i="1" s="1"/>
  <c r="X640" i="1" s="1"/>
  <c r="U118" i="1"/>
  <c r="W118" i="1" s="1"/>
  <c r="X118" i="1" s="1"/>
  <c r="U1747" i="1"/>
  <c r="W1747" i="1" s="1"/>
  <c r="X1747" i="1" s="1"/>
  <c r="U1410" i="1"/>
  <c r="W1410" i="1" s="1"/>
  <c r="X1410" i="1" s="1"/>
  <c r="U1029" i="1"/>
  <c r="W1029" i="1" s="1"/>
  <c r="X1029" i="1" s="1"/>
  <c r="U74" i="1"/>
  <c r="W74" i="1" s="1"/>
  <c r="U1600" i="1"/>
  <c r="W1600" i="1" s="1"/>
  <c r="X1600" i="1" s="1"/>
  <c r="U1250" i="1"/>
  <c r="W1250" i="1" s="1"/>
  <c r="X1250" i="1" s="1"/>
  <c r="U842" i="1"/>
  <c r="W842" i="1" s="1"/>
  <c r="X842" i="1" s="1"/>
  <c r="U710" i="1"/>
  <c r="W710" i="1" s="1"/>
  <c r="X710" i="1" s="1"/>
  <c r="U222" i="1"/>
  <c r="W222" i="1" s="1"/>
  <c r="X222" i="1" s="1"/>
  <c r="U1104" i="1"/>
  <c r="W1104" i="1" s="1"/>
  <c r="X1104" i="1" s="1"/>
  <c r="U682" i="1"/>
  <c r="W682" i="1" s="1"/>
  <c r="X682" i="1" s="1"/>
  <c r="U1783" i="1"/>
  <c r="W1783" i="1" s="1"/>
  <c r="X1783" i="1" s="1"/>
  <c r="U1447" i="1"/>
  <c r="W1447" i="1" s="1"/>
  <c r="X1447" i="1" s="1"/>
  <c r="U1075" i="1"/>
  <c r="W1075" i="1" s="1"/>
  <c r="X1075" i="1" s="1"/>
  <c r="U146" i="1"/>
  <c r="W146" i="1" s="1"/>
  <c r="X146" i="1" s="1"/>
  <c r="U804" i="1"/>
  <c r="W804" i="1" s="1"/>
  <c r="X804" i="1" s="1"/>
  <c r="U28" i="1"/>
  <c r="W28" i="1" s="1"/>
  <c r="X28" i="1" s="1"/>
  <c r="U1249" i="1"/>
  <c r="W1249" i="1" s="1"/>
  <c r="X1249" i="1" s="1"/>
  <c r="U905" i="1"/>
  <c r="W905" i="1" s="1"/>
  <c r="X905" i="1" s="1"/>
  <c r="U561" i="1"/>
  <c r="W561" i="1" s="1"/>
  <c r="X561" i="1" s="1"/>
  <c r="U137" i="1"/>
  <c r="W137" i="1" s="1"/>
  <c r="X137" i="1" s="1"/>
  <c r="U185" i="1"/>
  <c r="W185" i="1" s="1"/>
  <c r="X185" i="1" s="1"/>
  <c r="U1710" i="1"/>
  <c r="W1710" i="1" s="1"/>
  <c r="X1710" i="1" s="1"/>
  <c r="U1454" i="1"/>
  <c r="W1454" i="1" s="1"/>
  <c r="X1454" i="1" s="1"/>
  <c r="U1198" i="1"/>
  <c r="W1198" i="1" s="1"/>
  <c r="X1198" i="1" s="1"/>
  <c r="U942" i="1"/>
  <c r="W942" i="1" s="1"/>
  <c r="X942" i="1" s="1"/>
  <c r="U420" i="1"/>
  <c r="W420" i="1" s="1"/>
  <c r="X420" i="1" s="1"/>
  <c r="U122" i="1"/>
  <c r="W122" i="1" s="1"/>
  <c r="X122" i="1" s="1"/>
  <c r="U1709" i="1"/>
  <c r="W1709" i="1" s="1"/>
  <c r="X1709" i="1" s="1"/>
  <c r="U1453" i="1"/>
  <c r="W1453" i="1" s="1"/>
  <c r="X1453" i="1" s="1"/>
  <c r="U419" i="1"/>
  <c r="W419" i="1" s="1"/>
  <c r="X419" i="1" s="1"/>
  <c r="U121" i="1"/>
  <c r="W121" i="1" s="1"/>
  <c r="X121" i="1" s="1"/>
  <c r="U1324" i="1"/>
  <c r="W1324" i="1" s="1"/>
  <c r="X1324" i="1" s="1"/>
  <c r="U277" i="1"/>
  <c r="W277" i="1" s="1"/>
  <c r="X277" i="1" s="1"/>
  <c r="U1579" i="1"/>
  <c r="W1579" i="1" s="1"/>
  <c r="X1579" i="1" s="1"/>
  <c r="U1323" i="1"/>
  <c r="W1323" i="1" s="1"/>
  <c r="X1323" i="1" s="1"/>
  <c r="U1067" i="1"/>
  <c r="W1067" i="1" s="1"/>
  <c r="X1067" i="1" s="1"/>
  <c r="U811" i="1"/>
  <c r="W811" i="1" s="1"/>
  <c r="X811" i="1" s="1"/>
  <c r="U553" i="1"/>
  <c r="W553" i="1" s="1"/>
  <c r="X553" i="1" s="1"/>
  <c r="U97" i="1"/>
  <c r="W97" i="1" s="1"/>
  <c r="X97" i="1" s="1"/>
  <c r="U496" i="1"/>
  <c r="W496" i="1" s="1"/>
  <c r="X496" i="1" s="1"/>
  <c r="U240" i="1"/>
  <c r="W240" i="1" s="1"/>
  <c r="X240" i="1" s="1"/>
  <c r="U143" i="1"/>
  <c r="W143" i="1" s="1"/>
  <c r="X143" i="1" s="1"/>
  <c r="U914" i="1"/>
  <c r="W914" i="1" s="1"/>
  <c r="X914" i="1" s="1"/>
  <c r="U1188" i="1"/>
  <c r="W1188" i="1" s="1"/>
  <c r="X1188" i="1" s="1"/>
  <c r="U482" i="1"/>
  <c r="W482" i="1" s="1"/>
  <c r="X482" i="1" s="1"/>
  <c r="U1581" i="1"/>
  <c r="W1581" i="1" s="1"/>
  <c r="X1581" i="1" s="1"/>
  <c r="U1208" i="1"/>
  <c r="W1208" i="1" s="1"/>
  <c r="X1208" i="1" s="1"/>
  <c r="U1713" i="1"/>
  <c r="W1713" i="1" s="1"/>
  <c r="X1713" i="1" s="1"/>
  <c r="U1479" i="1"/>
  <c r="W1479" i="1" s="1"/>
  <c r="X1479" i="1" s="1"/>
  <c r="U14" i="1"/>
  <c r="W14" i="1" s="1"/>
  <c r="X14" i="1" s="1"/>
  <c r="U1705" i="1"/>
  <c r="W1705" i="1" s="1"/>
  <c r="X1705" i="1" s="1"/>
  <c r="U1445" i="1"/>
  <c r="W1445" i="1" s="1"/>
  <c r="X1445" i="1" s="1"/>
  <c r="U1625" i="1"/>
  <c r="W1625" i="1" s="1"/>
  <c r="X1625" i="1" s="1"/>
  <c r="U343" i="1"/>
  <c r="W343" i="1" s="1"/>
  <c r="X343" i="1" s="1"/>
  <c r="U1239" i="1"/>
  <c r="W1239" i="1" s="1"/>
  <c r="X1239" i="1" s="1"/>
  <c r="U215" i="1"/>
  <c r="W215" i="1" s="1"/>
  <c r="X215" i="1" s="1"/>
  <c r="U903" i="1"/>
  <c r="W903" i="1" s="1"/>
  <c r="X903" i="1" s="1"/>
  <c r="U1119" i="1"/>
  <c r="W1119" i="1" s="1"/>
  <c r="X1119" i="1" s="1"/>
  <c r="U421" i="1"/>
  <c r="W421" i="1" s="1"/>
  <c r="X421" i="1" s="1"/>
  <c r="U982" i="1"/>
  <c r="W982" i="1" s="1"/>
  <c r="X982" i="1" s="1"/>
  <c r="U1644" i="1"/>
  <c r="W1644" i="1" s="1"/>
  <c r="X1644" i="1" s="1"/>
  <c r="U1359" i="1"/>
  <c r="W1359" i="1" s="1"/>
  <c r="X1359" i="1" s="1"/>
  <c r="U724" i="1"/>
  <c r="W724" i="1" s="1"/>
  <c r="X724" i="1" s="1"/>
  <c r="U1354" i="1"/>
  <c r="W1354" i="1" s="1"/>
  <c r="X1354" i="1" s="1"/>
  <c r="U723" i="1"/>
  <c r="W723" i="1" s="1"/>
  <c r="X723" i="1" s="1"/>
  <c r="U598" i="1"/>
  <c r="W598" i="1" s="1"/>
  <c r="X598" i="1" s="1"/>
  <c r="U1458" i="1"/>
  <c r="W1458" i="1" s="1"/>
  <c r="X1458" i="1" s="1"/>
  <c r="U51" i="1"/>
  <c r="W51" i="1" s="1"/>
  <c r="X51" i="1" s="1"/>
  <c r="U1457" i="1"/>
  <c r="W1457" i="1" s="1"/>
  <c r="X1457" i="1" s="1"/>
  <c r="U50" i="1"/>
  <c r="W50" i="1" s="1"/>
  <c r="X50" i="1" s="1"/>
  <c r="U1411" i="1"/>
  <c r="W1411" i="1" s="1"/>
  <c r="X1411" i="1" s="1"/>
  <c r="U1030" i="1"/>
  <c r="W1030" i="1" s="1"/>
  <c r="X1030" i="1" s="1"/>
  <c r="U611" i="1"/>
  <c r="W611" i="1" s="1"/>
  <c r="X611" i="1" s="1"/>
  <c r="U1727" i="1"/>
  <c r="W1727" i="1" s="1"/>
  <c r="X1727" i="1" s="1"/>
  <c r="U580" i="1"/>
  <c r="W580" i="1" s="1"/>
  <c r="X580" i="1" s="1"/>
  <c r="U38" i="1"/>
  <c r="W38" i="1" s="1"/>
  <c r="X38" i="1" s="1"/>
  <c r="U1224" i="1"/>
  <c r="W1224" i="1" s="1"/>
  <c r="X1224" i="1" s="1"/>
  <c r="U818" i="1"/>
  <c r="W818" i="1" s="1"/>
  <c r="X818" i="1" s="1"/>
  <c r="U362" i="1"/>
  <c r="W362" i="1" s="1"/>
  <c r="X362" i="1" s="1"/>
  <c r="U1106" i="1"/>
  <c r="W1106" i="1" s="1"/>
  <c r="X1106" i="1" s="1"/>
  <c r="U1448" i="1"/>
  <c r="W1448" i="1" s="1"/>
  <c r="X1448" i="1" s="1"/>
  <c r="U1763" i="1"/>
  <c r="W1763" i="1" s="1"/>
  <c r="X1763" i="1" s="1"/>
  <c r="U1427" i="1"/>
  <c r="W1427" i="1" s="1"/>
  <c r="X1427" i="1" s="1"/>
  <c r="U628" i="1"/>
  <c r="W628" i="1" s="1"/>
  <c r="X628" i="1" s="1"/>
  <c r="U413" i="1"/>
  <c r="W413" i="1" s="1"/>
  <c r="X413" i="1" s="1"/>
  <c r="U1225" i="1"/>
  <c r="W1225" i="1" s="1"/>
  <c r="X1225" i="1" s="1"/>
  <c r="U885" i="1"/>
  <c r="W885" i="1" s="1"/>
  <c r="X885" i="1" s="1"/>
  <c r="U533" i="1"/>
  <c r="W533" i="1" s="1"/>
  <c r="X533" i="1" s="1"/>
  <c r="U110" i="1"/>
  <c r="W110" i="1" s="1"/>
  <c r="X110" i="1" s="1"/>
  <c r="U1438" i="1"/>
  <c r="W1438" i="1" s="1"/>
  <c r="X1438" i="1" s="1"/>
  <c r="U926" i="1"/>
  <c r="W926" i="1" s="1"/>
  <c r="X926" i="1" s="1"/>
  <c r="U403" i="1"/>
  <c r="W403" i="1" s="1"/>
  <c r="X403" i="1" s="1"/>
  <c r="U103" i="1"/>
  <c r="W103" i="1" s="1"/>
  <c r="X103" i="1" s="1"/>
  <c r="U1437" i="1"/>
  <c r="W1437" i="1" s="1"/>
  <c r="X1437" i="1" s="1"/>
  <c r="U669" i="1"/>
  <c r="W669" i="1" s="1"/>
  <c r="X669" i="1" s="1"/>
  <c r="U402" i="1"/>
  <c r="W402" i="1" s="1"/>
  <c r="X402" i="1" s="1"/>
  <c r="U102" i="1"/>
  <c r="W102" i="1" s="1"/>
  <c r="X102" i="1" s="1"/>
  <c r="U1308" i="1"/>
  <c r="W1308" i="1" s="1"/>
  <c r="X1308" i="1" s="1"/>
  <c r="U537" i="1"/>
  <c r="W537" i="1" s="1"/>
  <c r="X537" i="1" s="1"/>
  <c r="U1563" i="1"/>
  <c r="W1563" i="1" s="1"/>
  <c r="X1563" i="1" s="1"/>
  <c r="U1307" i="1"/>
  <c r="W1307" i="1" s="1"/>
  <c r="X1307" i="1" s="1"/>
  <c r="U1051" i="1"/>
  <c r="W1051" i="1" s="1"/>
  <c r="X1051" i="1" s="1"/>
  <c r="U795" i="1"/>
  <c r="W795" i="1" s="1"/>
  <c r="X795" i="1" s="1"/>
  <c r="U536" i="1"/>
  <c r="W536" i="1" s="1"/>
  <c r="X536" i="1" s="1"/>
  <c r="U258" i="1"/>
  <c r="W258" i="1" s="1"/>
  <c r="X258" i="1" s="1"/>
  <c r="U81" i="1"/>
  <c r="W81" i="1" s="1"/>
  <c r="X81" i="1" s="1"/>
  <c r="U480" i="1"/>
  <c r="W480" i="1" s="1"/>
  <c r="X480" i="1" s="1"/>
  <c r="U224" i="1"/>
  <c r="W224" i="1" s="1"/>
  <c r="X224" i="1" s="1"/>
  <c r="U127" i="1"/>
  <c r="W127" i="1" s="1"/>
  <c r="X127" i="1" s="1"/>
  <c r="U128" i="1"/>
  <c r="W128" i="1" s="1"/>
  <c r="X128" i="1" s="1"/>
  <c r="U960" i="1"/>
  <c r="W960" i="1" s="1"/>
  <c r="X960" i="1" s="1"/>
  <c r="U1158" i="1"/>
  <c r="W1158" i="1" s="1"/>
  <c r="X1158" i="1" s="1"/>
  <c r="U1638" i="1"/>
  <c r="W1638" i="1" s="1"/>
  <c r="X1638" i="1" s="1"/>
  <c r="U232" i="1"/>
  <c r="W232" i="1" s="1"/>
  <c r="X232" i="1" s="1"/>
  <c r="U418" i="1"/>
  <c r="W418" i="1" s="1"/>
  <c r="X418" i="1" s="1"/>
  <c r="U1451" i="1"/>
  <c r="W1451" i="1" s="1"/>
  <c r="X1451" i="1" s="1"/>
  <c r="U1656" i="1"/>
  <c r="W1656" i="1" s="1"/>
  <c r="X1656" i="1" s="1"/>
  <c r="U1567" i="1"/>
  <c r="W1567" i="1" s="1"/>
  <c r="X1567" i="1" s="1"/>
  <c r="U213" i="1"/>
  <c r="W213" i="1" s="1"/>
  <c r="X213" i="1" s="1"/>
  <c r="U1679" i="1"/>
  <c r="W1679" i="1" s="1"/>
  <c r="X1679" i="1" s="1"/>
  <c r="U462" i="1"/>
  <c r="W462" i="1" s="1"/>
  <c r="X462" i="1" s="1"/>
  <c r="U1401" i="1"/>
  <c r="W1401" i="1" s="1"/>
  <c r="X1401" i="1" s="1"/>
  <c r="U822" i="1"/>
  <c r="W822" i="1" s="1"/>
  <c r="X822" i="1" s="1"/>
  <c r="U666" i="1"/>
  <c r="W666" i="1" s="1"/>
  <c r="X666" i="1" s="1"/>
  <c r="U1626" i="1"/>
  <c r="W1626" i="1" s="1"/>
  <c r="X1626" i="1" s="1"/>
  <c r="U936" i="1"/>
  <c r="W936" i="1" s="1"/>
  <c r="X936" i="1" s="1"/>
  <c r="U183" i="1"/>
  <c r="W183" i="1" s="1"/>
  <c r="X183" i="1" s="1"/>
  <c r="U1063" i="1"/>
  <c r="W1063" i="1" s="1"/>
  <c r="X1063" i="1" s="1"/>
  <c r="U678" i="1"/>
  <c r="W678" i="1" s="1"/>
  <c r="X678" i="1" s="1"/>
  <c r="U557" i="1"/>
  <c r="W557" i="1" s="1"/>
  <c r="X557" i="1" s="1"/>
  <c r="U1425" i="1"/>
  <c r="W1425" i="1" s="1"/>
  <c r="X1425" i="1" s="1"/>
  <c r="U800" i="1"/>
  <c r="W800" i="1" s="1"/>
  <c r="X800" i="1" s="1"/>
  <c r="U1007" i="1"/>
  <c r="W1007" i="1" s="1"/>
  <c r="X1007" i="1" s="1"/>
  <c r="U581" i="1"/>
  <c r="W581" i="1" s="1"/>
  <c r="X581" i="1" s="1"/>
  <c r="U549" i="1"/>
  <c r="W549" i="1" s="1"/>
  <c r="X549" i="1" s="1"/>
  <c r="U1556" i="1"/>
  <c r="W1556" i="1" s="1"/>
  <c r="X1556" i="1" s="1"/>
  <c r="U1764" i="1"/>
  <c r="W1764" i="1" s="1"/>
  <c r="X1764" i="1" s="1"/>
  <c r="U1049" i="1"/>
  <c r="W1049" i="1" s="1"/>
  <c r="X1049" i="1" s="1"/>
  <c r="U1743" i="1"/>
  <c r="W1743" i="1" s="1"/>
  <c r="X1743" i="1" s="1"/>
  <c r="U1402" i="1"/>
  <c r="W1402" i="1" s="1"/>
  <c r="X1402" i="1" s="1"/>
  <c r="U760" i="1"/>
  <c r="W760" i="1" s="1"/>
  <c r="X760" i="1" s="1"/>
  <c r="U1538" i="1"/>
  <c r="W1538" i="1" s="1"/>
  <c r="X1538" i="1" s="1"/>
  <c r="U510" i="1"/>
  <c r="W510" i="1" s="1"/>
  <c r="X510" i="1" s="1"/>
  <c r="U85" i="1"/>
  <c r="W85" i="1" s="1"/>
  <c r="X85" i="1" s="1"/>
  <c r="U440" i="1"/>
  <c r="W440" i="1" s="1"/>
  <c r="X440" i="1" s="1"/>
  <c r="U147" i="1"/>
  <c r="W147" i="1" s="1"/>
  <c r="X147" i="1" s="1"/>
  <c r="U910" i="1"/>
  <c r="W910" i="1" s="1"/>
  <c r="X910" i="1" s="1"/>
  <c r="U84" i="1"/>
  <c r="W84" i="1" s="1"/>
  <c r="X84" i="1" s="1"/>
  <c r="U1291" i="1"/>
  <c r="W1291" i="1" s="1"/>
  <c r="X1291" i="1" s="1"/>
  <c r="U519" i="1"/>
  <c r="W519" i="1" s="1"/>
  <c r="X519" i="1" s="1"/>
  <c r="U236" i="1"/>
  <c r="W236" i="1" s="1"/>
  <c r="X236" i="1" s="1"/>
  <c r="U65" i="1"/>
  <c r="W65" i="1" s="1"/>
  <c r="X65" i="1" s="1"/>
  <c r="U464" i="1"/>
  <c r="W464" i="1" s="1"/>
  <c r="X464" i="1" s="1"/>
  <c r="U920" i="1"/>
  <c r="W920" i="1" s="1"/>
  <c r="X920" i="1" s="1"/>
  <c r="U1045" i="1"/>
  <c r="W1045" i="1" s="1"/>
  <c r="X1045" i="1" s="1"/>
  <c r="U706" i="1"/>
  <c r="W706" i="1" s="1"/>
  <c r="X706" i="1" s="1"/>
  <c r="U1590" i="1"/>
  <c r="W1590" i="1" s="1"/>
  <c r="X1590" i="1" s="1"/>
  <c r="U1305" i="1"/>
  <c r="W1305" i="1" s="1"/>
  <c r="X1305" i="1" s="1"/>
  <c r="U1505" i="1"/>
  <c r="W1505" i="1" s="1"/>
  <c r="X1505" i="1" s="1"/>
  <c r="U77" i="1"/>
  <c r="W77" i="1" s="1"/>
  <c r="X77" i="1" s="1"/>
  <c r="U1624" i="1"/>
  <c r="W1624" i="1" s="1"/>
  <c r="X1624" i="1" s="1"/>
  <c r="U340" i="1"/>
  <c r="W340" i="1" s="1"/>
  <c r="X340" i="1" s="1"/>
  <c r="U729" i="1"/>
  <c r="W729" i="1" s="1"/>
  <c r="X729" i="1" s="1"/>
  <c r="U476" i="1"/>
  <c r="W476" i="1" s="1"/>
  <c r="X476" i="1" s="1"/>
  <c r="U1599" i="1"/>
  <c r="W1599" i="1" s="1"/>
  <c r="X1599" i="1" s="1"/>
  <c r="U130" i="1"/>
  <c r="W130" i="1" s="1"/>
  <c r="X130" i="1" s="1"/>
  <c r="U306" i="1"/>
  <c r="W306" i="1" s="1"/>
  <c r="X306" i="1" s="1"/>
  <c r="U1776" i="1"/>
  <c r="W1776" i="1" s="1"/>
  <c r="X1776" i="1" s="1"/>
  <c r="U642" i="1"/>
  <c r="W642" i="1" s="1"/>
  <c r="X642" i="1" s="1"/>
  <c r="U1772" i="1"/>
  <c r="W1772" i="1" s="1"/>
  <c r="X1772" i="1" s="1"/>
  <c r="U1284" i="1"/>
  <c r="W1284" i="1" s="1"/>
  <c r="X1284" i="1" s="1"/>
  <c r="U641" i="1"/>
  <c r="W641" i="1" s="1"/>
  <c r="X641" i="1" s="1"/>
  <c r="U1394" i="1"/>
  <c r="W1394" i="1" s="1"/>
  <c r="X1394" i="1" s="1"/>
  <c r="U755" i="1"/>
  <c r="W755" i="1" s="1"/>
  <c r="X755" i="1" s="1"/>
  <c r="U1065" i="1"/>
  <c r="W1065" i="1" s="1"/>
  <c r="X1065" i="1" s="1"/>
  <c r="U1365" i="1"/>
  <c r="W1365" i="1" s="1"/>
  <c r="X1365" i="1" s="1"/>
  <c r="U1343" i="1"/>
  <c r="W1343" i="1" s="1"/>
  <c r="X1343" i="1" s="1"/>
  <c r="U1536" i="1"/>
  <c r="W1536" i="1" s="1"/>
  <c r="X1536" i="1" s="1"/>
  <c r="U768" i="1"/>
  <c r="W768" i="1" s="1"/>
  <c r="X768" i="1" s="1"/>
  <c r="U301" i="1"/>
  <c r="W301" i="1" s="1"/>
  <c r="X301" i="1" s="1"/>
  <c r="U631" i="1"/>
  <c r="W631" i="1" s="1"/>
  <c r="X631" i="1" s="1"/>
  <c r="U1744" i="1"/>
  <c r="W1744" i="1" s="1"/>
  <c r="X1744" i="1" s="1"/>
  <c r="U1407" i="1"/>
  <c r="W1407" i="1" s="1"/>
  <c r="X1407" i="1" s="1"/>
  <c r="U1026" i="1"/>
  <c r="W1026" i="1" s="1"/>
  <c r="X1026" i="1" s="1"/>
  <c r="U71" i="1"/>
  <c r="W71" i="1" s="1"/>
  <c r="X71" i="1" s="1"/>
  <c r="U1381" i="1"/>
  <c r="W1381" i="1" s="1"/>
  <c r="X1381" i="1" s="1"/>
  <c r="U574" i="1"/>
  <c r="W574" i="1" s="1"/>
  <c r="X574" i="1" s="1"/>
  <c r="U29" i="1"/>
  <c r="W29" i="1" s="1"/>
  <c r="X29" i="1" s="1"/>
  <c r="U1080" i="1"/>
  <c r="W1080" i="1" s="1"/>
  <c r="X1080" i="1" s="1"/>
  <c r="U1519" i="1"/>
  <c r="W1519" i="1" s="1"/>
  <c r="X1519" i="1" s="1"/>
  <c r="U1185" i="1"/>
  <c r="W1185" i="1" s="1"/>
  <c r="X1185" i="1" s="1"/>
  <c r="U841" i="1"/>
  <c r="W841" i="1" s="1"/>
  <c r="X841" i="1" s="1"/>
  <c r="U125" i="1"/>
  <c r="W125" i="1" s="1"/>
  <c r="X125" i="1" s="1"/>
  <c r="U1150" i="1"/>
  <c r="W1150" i="1" s="1"/>
  <c r="X1150" i="1" s="1"/>
  <c r="U369" i="1"/>
  <c r="W369" i="1" s="1"/>
  <c r="X369" i="1" s="1"/>
  <c r="U1661" i="1"/>
  <c r="W1661" i="1" s="1"/>
  <c r="X1661" i="1" s="1"/>
  <c r="U1405" i="1"/>
  <c r="W1405" i="1" s="1"/>
  <c r="X1405" i="1" s="1"/>
  <c r="U61" i="1"/>
  <c r="W61" i="1" s="1"/>
  <c r="X61" i="1" s="1"/>
  <c r="U1276" i="1"/>
  <c r="W1276" i="1" s="1"/>
  <c r="X1276" i="1" s="1"/>
  <c r="U503" i="1"/>
  <c r="W503" i="1" s="1"/>
  <c r="X503" i="1" s="1"/>
  <c r="U1787" i="1"/>
  <c r="W1787" i="1" s="1"/>
  <c r="X1787" i="1" s="1"/>
  <c r="U1531" i="1"/>
  <c r="W1531" i="1" s="1"/>
  <c r="X1531" i="1" s="1"/>
  <c r="U1275" i="1"/>
  <c r="W1275" i="1" s="1"/>
  <c r="X1275" i="1" s="1"/>
  <c r="U1019" i="1"/>
  <c r="W1019" i="1" s="1"/>
  <c r="X1019" i="1" s="1"/>
  <c r="U763" i="1"/>
  <c r="W763" i="1" s="1"/>
  <c r="X763" i="1" s="1"/>
  <c r="U217" i="1"/>
  <c r="W217" i="1" s="1"/>
  <c r="X217" i="1" s="1"/>
  <c r="U49" i="1"/>
  <c r="W49" i="1" s="1"/>
  <c r="X49" i="1" s="1"/>
  <c r="U448" i="1"/>
  <c r="W448" i="1" s="1"/>
  <c r="X448" i="1" s="1"/>
  <c r="U95" i="1"/>
  <c r="W95" i="1" s="1"/>
  <c r="X95" i="1" s="1"/>
  <c r="W12" i="1" l="1"/>
  <c r="X12" i="1" s="1"/>
  <c r="W11" i="1"/>
  <c r="X11" i="1" s="1"/>
  <c r="V11" i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  <c r="V1809" i="1" s="1"/>
  <c r="V1810" i="1" s="1"/>
  <c r="AG768" i="1"/>
  <c r="AH768" i="1"/>
  <c r="AD768" i="1"/>
  <c r="AG662" i="1"/>
  <c r="AH662" i="1"/>
  <c r="AD662" i="1"/>
  <c r="AG591" i="1"/>
  <c r="AH591" i="1"/>
  <c r="AD591" i="1"/>
  <c r="AG1645" i="1"/>
  <c r="AH1645" i="1"/>
  <c r="AD1645" i="1"/>
  <c r="AG93" i="1"/>
  <c r="AH93" i="1"/>
  <c r="AD93" i="1"/>
  <c r="AG360" i="1"/>
  <c r="AH360" i="1"/>
  <c r="AD360" i="1"/>
  <c r="AG1095" i="1"/>
  <c r="AH1095" i="1"/>
  <c r="AD1095" i="1"/>
  <c r="AG683" i="1"/>
  <c r="AH683" i="1"/>
  <c r="AD683" i="1"/>
  <c r="AG138" i="1"/>
  <c r="AH138" i="1"/>
  <c r="AD138" i="1"/>
  <c r="AG1257" i="1"/>
  <c r="AH1257" i="1"/>
  <c r="AD1257" i="1"/>
  <c r="AG1493" i="1"/>
  <c r="AH1493" i="1"/>
  <c r="AD1493" i="1"/>
  <c r="AG754" i="1"/>
  <c r="AH754" i="1"/>
  <c r="AD754" i="1"/>
  <c r="AG1732" i="1"/>
  <c r="AH1732" i="1"/>
  <c r="AD1732" i="1"/>
  <c r="AG918" i="1"/>
  <c r="AH918" i="1"/>
  <c r="AD918" i="1"/>
  <c r="AG606" i="1"/>
  <c r="AH606" i="1"/>
  <c r="AD606" i="1"/>
  <c r="AG1589" i="1"/>
  <c r="AH1589" i="1"/>
  <c r="AD1589" i="1"/>
  <c r="AG602" i="1"/>
  <c r="AD602" i="1"/>
  <c r="AH602" i="1"/>
  <c r="AG363" i="1"/>
  <c r="AH363" i="1"/>
  <c r="AD363" i="1"/>
  <c r="AG1035" i="1"/>
  <c r="AH1035" i="1"/>
  <c r="AD1035" i="1"/>
  <c r="AG1526" i="1"/>
  <c r="AH1526" i="1"/>
  <c r="AD1526" i="1"/>
  <c r="AG1076" i="1"/>
  <c r="AH1076" i="1"/>
  <c r="AD1076" i="1"/>
  <c r="AG685" i="1"/>
  <c r="AH685" i="1"/>
  <c r="AD685" i="1"/>
  <c r="AG1229" i="1"/>
  <c r="AH1229" i="1"/>
  <c r="AD1229" i="1"/>
  <c r="AG1005" i="1"/>
  <c r="AH1005" i="1"/>
  <c r="AD1005" i="1"/>
  <c r="AG1795" i="1"/>
  <c r="AH1795" i="1"/>
  <c r="AD1795" i="1"/>
  <c r="AG1294" i="1"/>
  <c r="AH1294" i="1"/>
  <c r="AD1294" i="1"/>
  <c r="AG380" i="1"/>
  <c r="AD380" i="1"/>
  <c r="AH380" i="1"/>
  <c r="AH556" i="1"/>
  <c r="AD556" i="1"/>
  <c r="AG1719" i="1"/>
  <c r="AH1719" i="1"/>
  <c r="AD1719" i="1"/>
  <c r="AH366" i="1"/>
  <c r="AD366" i="1"/>
  <c r="AH307" i="1"/>
  <c r="AD307" i="1"/>
  <c r="AG86" i="1"/>
  <c r="AH86" i="1"/>
  <c r="AD86" i="1"/>
  <c r="AH89" i="1"/>
  <c r="AD89" i="1"/>
  <c r="AH1571" i="1"/>
  <c r="AD1571" i="1"/>
  <c r="AG538" i="1"/>
  <c r="AH538" i="1"/>
  <c r="AD538" i="1"/>
  <c r="AG26" i="1"/>
  <c r="AH26" i="1"/>
  <c r="AD26" i="1"/>
  <c r="AH637" i="1"/>
  <c r="AD637" i="1"/>
  <c r="AH1641" i="1"/>
  <c r="AD1641" i="1"/>
  <c r="AG871" i="1"/>
  <c r="AH871" i="1"/>
  <c r="AD871" i="1"/>
  <c r="AH136" i="1"/>
  <c r="AD136" i="1"/>
  <c r="AH913" i="1"/>
  <c r="AD913" i="1"/>
  <c r="AH1576" i="1"/>
  <c r="AD1576" i="1"/>
  <c r="AH1797" i="1"/>
  <c r="AD1797" i="1"/>
  <c r="AG566" i="1"/>
  <c r="AH566" i="1"/>
  <c r="AD566" i="1"/>
  <c r="AG253" i="1"/>
  <c r="AH253" i="1"/>
  <c r="AD253" i="1"/>
  <c r="AG1020" i="1"/>
  <c r="AH1020" i="1"/>
  <c r="AD1020" i="1"/>
  <c r="AH1628" i="1"/>
  <c r="AD1628" i="1"/>
  <c r="AG984" i="1"/>
  <c r="AH984" i="1"/>
  <c r="AD984" i="1"/>
  <c r="AG1150" i="1"/>
  <c r="AH1150" i="1"/>
  <c r="AD1150" i="1"/>
  <c r="AG1536" i="1"/>
  <c r="AH1536" i="1"/>
  <c r="AD1536" i="1"/>
  <c r="AG340" i="1"/>
  <c r="AH340" i="1"/>
  <c r="AD340" i="1"/>
  <c r="AG147" i="1"/>
  <c r="AH147" i="1"/>
  <c r="AD147" i="1"/>
  <c r="AG557" i="1"/>
  <c r="AH557" i="1"/>
  <c r="AD557" i="1"/>
  <c r="AG232" i="1"/>
  <c r="AH232" i="1"/>
  <c r="AD232" i="1"/>
  <c r="AG1308" i="1"/>
  <c r="AH1308" i="1"/>
  <c r="AD1308" i="1"/>
  <c r="AG1763" i="1"/>
  <c r="AH1763" i="1"/>
  <c r="AD1763" i="1"/>
  <c r="AG598" i="1"/>
  <c r="AH598" i="1"/>
  <c r="AD598" i="1"/>
  <c r="AG14" i="1"/>
  <c r="AH14" i="1"/>
  <c r="AD14" i="1"/>
  <c r="AG1579" i="1"/>
  <c r="AH1579" i="1"/>
  <c r="AD1579" i="1"/>
  <c r="AG905" i="1"/>
  <c r="AH905" i="1"/>
  <c r="AD905" i="1"/>
  <c r="AG1029" i="1"/>
  <c r="AH1029" i="1"/>
  <c r="AD1029" i="1"/>
  <c r="AG501" i="1"/>
  <c r="AH501" i="1"/>
  <c r="AD501" i="1"/>
  <c r="AG113" i="1"/>
  <c r="AH113" i="1"/>
  <c r="AD113" i="1"/>
  <c r="AG204" i="1"/>
  <c r="AD204" i="1"/>
  <c r="AH204" i="1"/>
  <c r="AG1154" i="1"/>
  <c r="AH1154" i="1"/>
  <c r="AD1154" i="1"/>
  <c r="AG1064" i="1"/>
  <c r="AD1064" i="1"/>
  <c r="AH1064" i="1"/>
  <c r="AG1355" i="1"/>
  <c r="AH1355" i="1"/>
  <c r="AD1355" i="1"/>
  <c r="AG949" i="1"/>
  <c r="AH949" i="1"/>
  <c r="AD949" i="1"/>
  <c r="AG1082" i="1"/>
  <c r="AH1082" i="1"/>
  <c r="AD1082" i="1"/>
  <c r="AG411" i="1"/>
  <c r="AH411" i="1"/>
  <c r="AD411" i="1"/>
  <c r="AG471" i="1"/>
  <c r="AH471" i="1"/>
  <c r="AD471" i="1"/>
  <c r="AG1532" i="1"/>
  <c r="AH1532" i="1"/>
  <c r="AD1532" i="1"/>
  <c r="AG1299" i="1"/>
  <c r="AH1299" i="1"/>
  <c r="AD1299" i="1"/>
  <c r="AG1069" i="1"/>
  <c r="AH1069" i="1"/>
  <c r="AD1069" i="1"/>
  <c r="AG1518" i="1"/>
  <c r="AD1518" i="1"/>
  <c r="AH1518" i="1"/>
  <c r="AG517" i="1"/>
  <c r="AH517" i="1"/>
  <c r="AD517" i="1"/>
  <c r="AG1777" i="1"/>
  <c r="AH1777" i="1"/>
  <c r="AD1777" i="1"/>
  <c r="AG223" i="1"/>
  <c r="AH223" i="1"/>
  <c r="AD223" i="1"/>
  <c r="AG559" i="1"/>
  <c r="AH559" i="1"/>
  <c r="AD559" i="1"/>
  <c r="AG1539" i="1"/>
  <c r="AH1539" i="1"/>
  <c r="AD1539" i="1"/>
  <c r="AG1791" i="1"/>
  <c r="AH1791" i="1"/>
  <c r="AD1791" i="1"/>
  <c r="AG383" i="1"/>
  <c r="AH383" i="1"/>
  <c r="AD383" i="1"/>
  <c r="AG1221" i="1"/>
  <c r="AH1221" i="1"/>
  <c r="AD1221" i="1"/>
  <c r="AG725" i="1"/>
  <c r="AH725" i="1"/>
  <c r="AD725" i="1"/>
  <c r="AG401" i="1"/>
  <c r="AH401" i="1"/>
  <c r="AD401" i="1"/>
  <c r="AG952" i="1"/>
  <c r="AH952" i="1"/>
  <c r="AD952" i="1"/>
  <c r="AG1690" i="1"/>
  <c r="AH1690" i="1"/>
  <c r="AD1690" i="1"/>
  <c r="AG507" i="1"/>
  <c r="AH507" i="1"/>
  <c r="AD507" i="1"/>
  <c r="AG1101" i="1"/>
  <c r="AH1101" i="1"/>
  <c r="AD1101" i="1"/>
  <c r="AG188" i="1"/>
  <c r="AD188" i="1"/>
  <c r="AH188" i="1"/>
  <c r="AG646" i="1"/>
  <c r="AH646" i="1"/>
  <c r="AD646" i="1"/>
  <c r="AG1194" i="1"/>
  <c r="AH1194" i="1"/>
  <c r="AD1194" i="1"/>
  <c r="AG351" i="1"/>
  <c r="AH351" i="1"/>
  <c r="AD351" i="1"/>
  <c r="AG1027" i="1"/>
  <c r="AH1027" i="1"/>
  <c r="AD1027" i="1"/>
  <c r="AG854" i="1"/>
  <c r="AH854" i="1"/>
  <c r="AD854" i="1"/>
  <c r="AG68" i="1"/>
  <c r="AH68" i="1"/>
  <c r="AD68" i="1"/>
  <c r="AG433" i="1"/>
  <c r="AH433" i="1"/>
  <c r="AD433" i="1"/>
  <c r="AG1547" i="1"/>
  <c r="AH1547" i="1"/>
  <c r="AD1547" i="1"/>
  <c r="AG1723" i="1"/>
  <c r="AH1723" i="1"/>
  <c r="AD1723" i="1"/>
  <c r="AG1746" i="1"/>
  <c r="AH1746" i="1"/>
  <c r="AD1746" i="1"/>
  <c r="AG917" i="1"/>
  <c r="AH917" i="1"/>
  <c r="AD917" i="1"/>
  <c r="AG1670" i="1"/>
  <c r="AH1670" i="1"/>
  <c r="AD1670" i="1"/>
  <c r="AG859" i="1"/>
  <c r="AD859" i="1"/>
  <c r="AH859" i="1"/>
  <c r="AG943" i="1"/>
  <c r="AH943" i="1"/>
  <c r="AD943" i="1"/>
  <c r="AG300" i="1"/>
  <c r="AD300" i="1"/>
  <c r="AH300" i="1"/>
  <c r="AG69" i="1"/>
  <c r="AH69" i="1"/>
  <c r="AD69" i="1"/>
  <c r="AG737" i="1"/>
  <c r="AH737" i="1"/>
  <c r="AD737" i="1"/>
  <c r="AG1792" i="1"/>
  <c r="AH1792" i="1"/>
  <c r="AD1792" i="1"/>
  <c r="AG939" i="1"/>
  <c r="AH939" i="1"/>
  <c r="AD939" i="1"/>
  <c r="AG700" i="1"/>
  <c r="AH700" i="1"/>
  <c r="AD700" i="1"/>
  <c r="AG497" i="1"/>
  <c r="AH497" i="1"/>
  <c r="AD497" i="1"/>
  <c r="AG1320" i="1"/>
  <c r="AH1320" i="1"/>
  <c r="AD1320" i="1"/>
  <c r="AG810" i="1"/>
  <c r="AD810" i="1"/>
  <c r="AH810" i="1"/>
  <c r="AG1393" i="1"/>
  <c r="AH1393" i="1"/>
  <c r="AD1393" i="1"/>
  <c r="AG376" i="1"/>
  <c r="AH376" i="1"/>
  <c r="AD376" i="1"/>
  <c r="AG506" i="1"/>
  <c r="AD506" i="1"/>
  <c r="AH506" i="1"/>
  <c r="AG295" i="1"/>
  <c r="AH295" i="1"/>
  <c r="AD295" i="1"/>
  <c r="AG767" i="1"/>
  <c r="AH767" i="1"/>
  <c r="AD767" i="1"/>
  <c r="AG298" i="1"/>
  <c r="AH298" i="1"/>
  <c r="AD298" i="1"/>
  <c r="AG1200" i="1"/>
  <c r="AH1200" i="1"/>
  <c r="AD1200" i="1"/>
  <c r="AG399" i="1"/>
  <c r="AH399" i="1"/>
  <c r="AD399" i="1"/>
  <c r="AG67" i="1"/>
  <c r="AH67" i="1"/>
  <c r="AD67" i="1"/>
  <c r="AG1430" i="1"/>
  <c r="AH1430" i="1"/>
  <c r="AD1430" i="1"/>
  <c r="AG1085" i="1"/>
  <c r="AH1085" i="1"/>
  <c r="AD1085" i="1"/>
  <c r="AG1251" i="1"/>
  <c r="AH1251" i="1"/>
  <c r="AD1251" i="1"/>
  <c r="AG872" i="1"/>
  <c r="AH872" i="1"/>
  <c r="AD872" i="1"/>
  <c r="AG389" i="1"/>
  <c r="AH389" i="1"/>
  <c r="AD389" i="1"/>
  <c r="AG562" i="1"/>
  <c r="AH562" i="1"/>
  <c r="AD562" i="1"/>
  <c r="AG739" i="1"/>
  <c r="AH739" i="1"/>
  <c r="AD739" i="1"/>
  <c r="AG740" i="1"/>
  <c r="AH740" i="1"/>
  <c r="AD740" i="1"/>
  <c r="AG1292" i="1"/>
  <c r="AH1292" i="1"/>
  <c r="AD1292" i="1"/>
  <c r="AG675" i="1"/>
  <c r="AH675" i="1"/>
  <c r="AD675" i="1"/>
  <c r="AG187" i="1"/>
  <c r="AH187" i="1"/>
  <c r="AD187" i="1"/>
  <c r="AG941" i="1"/>
  <c r="AH941" i="1"/>
  <c r="AD941" i="1"/>
  <c r="AG1289" i="1"/>
  <c r="AH1289" i="1"/>
  <c r="AD1289" i="1"/>
  <c r="AG1261" i="1"/>
  <c r="AH1261" i="1"/>
  <c r="AD1261" i="1"/>
  <c r="AG986" i="1"/>
  <c r="AH986" i="1"/>
  <c r="AD986" i="1"/>
  <c r="AG693" i="1"/>
  <c r="AH693" i="1"/>
  <c r="AD693" i="1"/>
  <c r="AG1480" i="1"/>
  <c r="AH1480" i="1"/>
  <c r="AD1480" i="1"/>
  <c r="AH632" i="1"/>
  <c r="AD632" i="1"/>
  <c r="AH1148" i="1"/>
  <c r="AD1148" i="1"/>
  <c r="AH985" i="1"/>
  <c r="AD985" i="1"/>
  <c r="AH299" i="1"/>
  <c r="AD299" i="1"/>
  <c r="AH1108" i="1"/>
  <c r="AD1108" i="1"/>
  <c r="AG704" i="1"/>
  <c r="AH704" i="1"/>
  <c r="AD704" i="1"/>
  <c r="AH1204" i="1"/>
  <c r="AD1204" i="1"/>
  <c r="AH1060" i="1"/>
  <c r="AD1060" i="1"/>
  <c r="AH1483" i="1"/>
  <c r="AD1483" i="1"/>
  <c r="AG1722" i="1"/>
  <c r="AH1722" i="1"/>
  <c r="AD1722" i="1"/>
  <c r="AG1489" i="1"/>
  <c r="AH1489" i="1"/>
  <c r="AD1489" i="1"/>
  <c r="AG374" i="1"/>
  <c r="AH374" i="1"/>
  <c r="AD374" i="1"/>
  <c r="AH1183" i="1"/>
  <c r="AD1183" i="1"/>
  <c r="AH588" i="1"/>
  <c r="AD588" i="1"/>
  <c r="AG178" i="1"/>
  <c r="AH178" i="1"/>
  <c r="AD178" i="1"/>
  <c r="AH787" i="1"/>
  <c r="AD787" i="1"/>
  <c r="AH633" i="1"/>
  <c r="AD633" i="1"/>
  <c r="AG270" i="1"/>
  <c r="AK270" i="1" s="1"/>
  <c r="AH270" i="1"/>
  <c r="AD270" i="1"/>
  <c r="AD860" i="1"/>
  <c r="AH860" i="1"/>
  <c r="AG1068" i="1"/>
  <c r="AH1068" i="1"/>
  <c r="AD1068" i="1"/>
  <c r="AG1425" i="1"/>
  <c r="AH1425" i="1"/>
  <c r="AD1425" i="1"/>
  <c r="AG1612" i="1"/>
  <c r="AD1612" i="1"/>
  <c r="AH1612" i="1"/>
  <c r="AG125" i="1"/>
  <c r="AH125" i="1"/>
  <c r="AD125" i="1"/>
  <c r="AG1343" i="1"/>
  <c r="AH1343" i="1"/>
  <c r="AD1343" i="1"/>
  <c r="AG1624" i="1"/>
  <c r="AH1624" i="1"/>
  <c r="AD1624" i="1"/>
  <c r="AG440" i="1"/>
  <c r="AH440" i="1"/>
  <c r="AD440" i="1"/>
  <c r="AG678" i="1"/>
  <c r="AH678" i="1"/>
  <c r="AD678" i="1"/>
  <c r="AG1638" i="1"/>
  <c r="AH1638" i="1"/>
  <c r="AD1638" i="1"/>
  <c r="AG102" i="1"/>
  <c r="AH102" i="1"/>
  <c r="AD102" i="1"/>
  <c r="AG1448" i="1"/>
  <c r="AH1448" i="1"/>
  <c r="AD1448" i="1"/>
  <c r="AG723" i="1"/>
  <c r="AH723" i="1"/>
  <c r="AD723" i="1"/>
  <c r="AG1479" i="1"/>
  <c r="AH1479" i="1"/>
  <c r="AD1479" i="1"/>
  <c r="AG277" i="1"/>
  <c r="AH277" i="1"/>
  <c r="AD277" i="1"/>
  <c r="AG1249" i="1"/>
  <c r="AH1249" i="1"/>
  <c r="AD1249" i="1"/>
  <c r="AG1410" i="1"/>
  <c r="AH1410" i="1"/>
  <c r="AD1410" i="1"/>
  <c r="AG1587" i="1"/>
  <c r="AH1587" i="1"/>
  <c r="AD1587" i="1"/>
  <c r="AG294" i="1"/>
  <c r="AH294" i="1"/>
  <c r="AD294" i="1"/>
  <c r="AG491" i="1"/>
  <c r="AH491" i="1"/>
  <c r="AD491" i="1"/>
  <c r="AG639" i="1"/>
  <c r="AH639" i="1"/>
  <c r="AD639" i="1"/>
  <c r="AG1615" i="1"/>
  <c r="AH1615" i="1"/>
  <c r="AD1615" i="1"/>
  <c r="AG1611" i="1"/>
  <c r="AH1611" i="1"/>
  <c r="AD1611" i="1"/>
  <c r="AG1617" i="1"/>
  <c r="AH1617" i="1"/>
  <c r="AD1617" i="1"/>
  <c r="AG1452" i="1"/>
  <c r="AH1452" i="1"/>
  <c r="AD1452" i="1"/>
  <c r="AG1123" i="1"/>
  <c r="AH1123" i="1"/>
  <c r="AD1123" i="1"/>
  <c r="AG734" i="1"/>
  <c r="AH734" i="1"/>
  <c r="AD734" i="1"/>
  <c r="AG790" i="1"/>
  <c r="AH790" i="1"/>
  <c r="AD790" i="1"/>
  <c r="AG596" i="1"/>
  <c r="AH596" i="1"/>
  <c r="AD596" i="1"/>
  <c r="AG1642" i="1"/>
  <c r="AH1642" i="1"/>
  <c r="AD1642" i="1"/>
  <c r="AG1774" i="1"/>
  <c r="AD1774" i="1"/>
  <c r="AH1774" i="1"/>
  <c r="AG948" i="1"/>
  <c r="AH948" i="1"/>
  <c r="AD948" i="1"/>
  <c r="AG1186" i="1"/>
  <c r="AH1186" i="1"/>
  <c r="AD1186" i="1"/>
  <c r="AG64" i="1"/>
  <c r="AH64" i="1"/>
  <c r="AD64" i="1"/>
  <c r="AG283" i="1"/>
  <c r="AH283" i="1"/>
  <c r="AD283" i="1"/>
  <c r="AG381" i="1"/>
  <c r="AH381" i="1"/>
  <c r="AD381" i="1"/>
  <c r="AG275" i="1"/>
  <c r="AH275" i="1"/>
  <c r="AK275" i="1" s="1"/>
  <c r="AD275" i="1"/>
  <c r="AG1420" i="1"/>
  <c r="AD1420" i="1"/>
  <c r="AH1420" i="1"/>
  <c r="AG393" i="1"/>
  <c r="AH393" i="1"/>
  <c r="AD393" i="1"/>
  <c r="AG1366" i="1"/>
  <c r="AH1366" i="1"/>
  <c r="AD1366" i="1"/>
  <c r="AG1180" i="1"/>
  <c r="AH1180" i="1"/>
  <c r="AD1180" i="1"/>
  <c r="AG953" i="1"/>
  <c r="AH953" i="1"/>
  <c r="AD953" i="1"/>
  <c r="AG495" i="1"/>
  <c r="AH495" i="1"/>
  <c r="AD495" i="1"/>
  <c r="AG874" i="1"/>
  <c r="AH874" i="1"/>
  <c r="AD874" i="1"/>
  <c r="AG1357" i="1"/>
  <c r="AH1357" i="1"/>
  <c r="AD1357" i="1"/>
  <c r="AG1107" i="1"/>
  <c r="AH1107" i="1"/>
  <c r="AD1107" i="1"/>
  <c r="AG1780" i="1"/>
  <c r="AH1780" i="1"/>
  <c r="AD1780" i="1"/>
  <c r="AG79" i="1"/>
  <c r="AH79" i="1"/>
  <c r="AD79" i="1"/>
  <c r="AG878" i="1"/>
  <c r="AH878" i="1"/>
  <c r="AD878" i="1"/>
  <c r="AG1155" i="1"/>
  <c r="AH1155" i="1"/>
  <c r="AD1155" i="1"/>
  <c r="AG1463" i="1"/>
  <c r="AH1463" i="1"/>
  <c r="AD1463" i="1"/>
  <c r="AG372" i="1"/>
  <c r="AH372" i="1"/>
  <c r="AD372" i="1"/>
  <c r="AG1141" i="1"/>
  <c r="AH1141" i="1"/>
  <c r="AK1141" i="1" s="1"/>
  <c r="AD1141" i="1"/>
  <c r="AG1677" i="1"/>
  <c r="AH1677" i="1"/>
  <c r="AD1677" i="1"/>
  <c r="AG435" i="1"/>
  <c r="AH435" i="1"/>
  <c r="AD435" i="1"/>
  <c r="AG1219" i="1"/>
  <c r="AH1219" i="1"/>
  <c r="AD1219" i="1"/>
  <c r="AG1032" i="1"/>
  <c r="AH1032" i="1"/>
  <c r="AD1032" i="1"/>
  <c r="AG1649" i="1"/>
  <c r="AH1649" i="1"/>
  <c r="AD1649" i="1"/>
  <c r="AG1627" i="1"/>
  <c r="AH1627" i="1"/>
  <c r="AD1627" i="1"/>
  <c r="AG1280" i="1"/>
  <c r="AH1280" i="1"/>
  <c r="AD1280" i="1"/>
  <c r="AG1384" i="1"/>
  <c r="AH1384" i="1"/>
  <c r="AD1384" i="1"/>
  <c r="AG1706" i="1"/>
  <c r="AH1706" i="1"/>
  <c r="AD1706" i="1"/>
  <c r="AG1734" i="1"/>
  <c r="AH1734" i="1"/>
  <c r="AD1734" i="1"/>
  <c r="AG1760" i="1"/>
  <c r="AH1760" i="1"/>
  <c r="AD1760" i="1"/>
  <c r="AG1417" i="1"/>
  <c r="AH1417" i="1"/>
  <c r="AD1417" i="1"/>
  <c r="AG46" i="1"/>
  <c r="AH46" i="1"/>
  <c r="AD46" i="1"/>
  <c r="AG835" i="1"/>
  <c r="AH835" i="1"/>
  <c r="AD835" i="1"/>
  <c r="AG543" i="1"/>
  <c r="AH543" i="1"/>
  <c r="AD543" i="1"/>
  <c r="AG753" i="1"/>
  <c r="AH753" i="1"/>
  <c r="AK753" i="1" s="1"/>
  <c r="AD753" i="1"/>
  <c r="AG1464" i="1"/>
  <c r="AH1464" i="1"/>
  <c r="AD1464" i="1"/>
  <c r="AG373" i="1"/>
  <c r="AH373" i="1"/>
  <c r="AD373" i="1"/>
  <c r="AG1191" i="1"/>
  <c r="AH1191" i="1"/>
  <c r="AD1191" i="1"/>
  <c r="AG436" i="1"/>
  <c r="AH436" i="1"/>
  <c r="AD436" i="1"/>
  <c r="AG190" i="1"/>
  <c r="AH190" i="1"/>
  <c r="AD190" i="1"/>
  <c r="AG762" i="1"/>
  <c r="AD762" i="1"/>
  <c r="AH762" i="1"/>
  <c r="AG268" i="1"/>
  <c r="AD268" i="1"/>
  <c r="AH268" i="1"/>
  <c r="AG667" i="1"/>
  <c r="AH667" i="1"/>
  <c r="AD667" i="1"/>
  <c r="AG771" i="1"/>
  <c r="AH771" i="1"/>
  <c r="AD771" i="1"/>
  <c r="AG1578" i="1"/>
  <c r="AH1578" i="1"/>
  <c r="AD1578" i="1"/>
  <c r="AG1341" i="1"/>
  <c r="AH1341" i="1"/>
  <c r="AD1341" i="1"/>
  <c r="AG1601" i="1"/>
  <c r="AH1601" i="1"/>
  <c r="AD1601" i="1"/>
  <c r="AG626" i="1"/>
  <c r="AH626" i="1"/>
  <c r="AD626" i="1"/>
  <c r="AG316" i="1"/>
  <c r="AD316" i="1"/>
  <c r="AH316" i="1"/>
  <c r="AG1731" i="1"/>
  <c r="AH1731" i="1"/>
  <c r="AD1731" i="1"/>
  <c r="AG1352" i="1"/>
  <c r="AH1352" i="1"/>
  <c r="AD1352" i="1"/>
  <c r="AG998" i="1"/>
  <c r="AH998" i="1"/>
  <c r="AD998" i="1"/>
  <c r="AG83" i="1"/>
  <c r="AH83" i="1"/>
  <c r="AD83" i="1"/>
  <c r="AG1799" i="1"/>
  <c r="AH1799" i="1"/>
  <c r="AD1799" i="1"/>
  <c r="AG1577" i="1"/>
  <c r="AH1577" i="1"/>
  <c r="AD1577" i="1"/>
  <c r="AG1197" i="1"/>
  <c r="AH1197" i="1"/>
  <c r="AD1197" i="1"/>
  <c r="AG490" i="1"/>
  <c r="AH490" i="1"/>
  <c r="AD490" i="1"/>
  <c r="AG201" i="1"/>
  <c r="AH201" i="1"/>
  <c r="AD201" i="1"/>
  <c r="AG1736" i="1"/>
  <c r="AH1736" i="1"/>
  <c r="AD1736" i="1"/>
  <c r="AG173" i="1"/>
  <c r="AH173" i="1"/>
  <c r="AD173" i="1"/>
  <c r="AG828" i="1"/>
  <c r="AH828" i="1"/>
  <c r="AD828" i="1"/>
  <c r="AG1717" i="1"/>
  <c r="AH1717" i="1"/>
  <c r="AD1717" i="1"/>
  <c r="AG858" i="1"/>
  <c r="AD858" i="1"/>
  <c r="AH858" i="1"/>
  <c r="AG1022" i="1"/>
  <c r="AH1022" i="1"/>
  <c r="AD1022" i="1"/>
  <c r="AH1008" i="1"/>
  <c r="AD1008" i="1"/>
  <c r="AH898" i="1"/>
  <c r="AD898" i="1"/>
  <c r="AH1135" i="1"/>
  <c r="AD1135" i="1"/>
  <c r="AH59" i="1"/>
  <c r="AD59" i="1"/>
  <c r="AG1692" i="1"/>
  <c r="AH1692" i="1"/>
  <c r="AD1692" i="1"/>
  <c r="AH794" i="1"/>
  <c r="AD794" i="1"/>
  <c r="AG315" i="1"/>
  <c r="AH315" i="1"/>
  <c r="AD315" i="1"/>
  <c r="AH1009" i="1"/>
  <c r="AD1009" i="1"/>
  <c r="AH1296" i="1"/>
  <c r="AD1296" i="1"/>
  <c r="AG518" i="1"/>
  <c r="AH518" i="1"/>
  <c r="AD518" i="1"/>
  <c r="AH1199" i="1"/>
  <c r="AD1199" i="1"/>
  <c r="AH844" i="1"/>
  <c r="AD844" i="1"/>
  <c r="AH133" i="1"/>
  <c r="AD133" i="1"/>
  <c r="AG708" i="1"/>
  <c r="AH708" i="1"/>
  <c r="AD708" i="1"/>
  <c r="AH1495" i="1"/>
  <c r="AD1495" i="1"/>
  <c r="AH1113" i="1"/>
  <c r="AD1113" i="1"/>
  <c r="AG972" i="1"/>
  <c r="AH972" i="1"/>
  <c r="AD972" i="1"/>
  <c r="AG347" i="1"/>
  <c r="AH347" i="1"/>
  <c r="AD347" i="1"/>
  <c r="AG729" i="1"/>
  <c r="AH729" i="1"/>
  <c r="AD729" i="1"/>
  <c r="AG1491" i="1"/>
  <c r="AH1491" i="1"/>
  <c r="AD1491" i="1"/>
  <c r="AG1156" i="1"/>
  <c r="AH1156" i="1"/>
  <c r="AD1156" i="1"/>
  <c r="AG1552" i="1"/>
  <c r="AH1552" i="1"/>
  <c r="AD1552" i="1"/>
  <c r="AG505" i="1"/>
  <c r="AH505" i="1"/>
  <c r="AD505" i="1"/>
  <c r="AG1324" i="1"/>
  <c r="AH1324" i="1"/>
  <c r="AD1324" i="1"/>
  <c r="AG1325" i="1"/>
  <c r="AH1325" i="1"/>
  <c r="AD1325" i="1"/>
  <c r="AG1634" i="1"/>
  <c r="AH1634" i="1"/>
  <c r="AD1634" i="1"/>
  <c r="AG1134" i="1"/>
  <c r="AH1134" i="1"/>
  <c r="AD1134" i="1"/>
  <c r="AG733" i="1"/>
  <c r="AH733" i="1"/>
  <c r="AD733" i="1"/>
  <c r="AG1524" i="1"/>
  <c r="AH1524" i="1"/>
  <c r="AD1524" i="1"/>
  <c r="AG1800" i="1"/>
  <c r="AH1800" i="1"/>
  <c r="AD1800" i="1"/>
  <c r="AG697" i="1"/>
  <c r="AH697" i="1"/>
  <c r="AD697" i="1"/>
  <c r="AG1074" i="1"/>
  <c r="AH1074" i="1"/>
  <c r="AD1074" i="1"/>
  <c r="AH291" i="1"/>
  <c r="AD291" i="1"/>
  <c r="AG748" i="1"/>
  <c r="AH748" i="1"/>
  <c r="AD748" i="1"/>
  <c r="AG1255" i="1"/>
  <c r="AH1255" i="1"/>
  <c r="AD1255" i="1"/>
  <c r="AG1287" i="1"/>
  <c r="AH1287" i="1"/>
  <c r="AD1287" i="1"/>
  <c r="AH410" i="1"/>
  <c r="AD410" i="1"/>
  <c r="AG1504" i="1"/>
  <c r="AH1504" i="1"/>
  <c r="AD1504" i="1"/>
  <c r="AD124" i="1"/>
  <c r="AH124" i="1"/>
  <c r="AG49" i="1"/>
  <c r="AH49" i="1"/>
  <c r="AD49" i="1"/>
  <c r="AG510" i="1"/>
  <c r="AH510" i="1"/>
  <c r="AK510" i="1" s="1"/>
  <c r="AD510" i="1"/>
  <c r="AG183" i="1"/>
  <c r="AH183" i="1"/>
  <c r="AD183" i="1"/>
  <c r="AG960" i="1"/>
  <c r="AH960" i="1"/>
  <c r="AD960" i="1"/>
  <c r="AG669" i="1"/>
  <c r="AH669" i="1"/>
  <c r="AD669" i="1"/>
  <c r="AG362" i="1"/>
  <c r="AH362" i="1"/>
  <c r="AD362" i="1"/>
  <c r="AG724" i="1"/>
  <c r="AH724" i="1"/>
  <c r="AD724" i="1"/>
  <c r="AG1208" i="1"/>
  <c r="AD1208" i="1"/>
  <c r="AH1208" i="1"/>
  <c r="AG121" i="1"/>
  <c r="AH121" i="1"/>
  <c r="AD121" i="1"/>
  <c r="AG804" i="1"/>
  <c r="AH804" i="1"/>
  <c r="AD804" i="1"/>
  <c r="AG118" i="1"/>
  <c r="AH118" i="1"/>
  <c r="AD118" i="1"/>
  <c r="AG1685" i="1"/>
  <c r="AH1685" i="1"/>
  <c r="AD1685" i="1"/>
  <c r="AG827" i="1"/>
  <c r="AH827" i="1"/>
  <c r="AD827" i="1"/>
  <c r="AG929" i="1"/>
  <c r="AH929" i="1"/>
  <c r="AD929" i="1"/>
  <c r="AG663" i="1"/>
  <c r="AH663" i="1"/>
  <c r="AD663" i="1"/>
  <c r="AG1733" i="1"/>
  <c r="AH1733" i="1"/>
  <c r="AD1733" i="1"/>
  <c r="AG1356" i="1"/>
  <c r="AH1356" i="1"/>
  <c r="AD1356" i="1"/>
  <c r="AG848" i="1"/>
  <c r="AH848" i="1"/>
  <c r="AK848" i="1" s="1"/>
  <c r="AD848" i="1"/>
  <c r="AG235" i="1"/>
  <c r="AH235" i="1"/>
  <c r="AD235" i="1"/>
  <c r="AG191" i="1"/>
  <c r="AH191" i="1"/>
  <c r="AD191" i="1"/>
  <c r="AG1758" i="1"/>
  <c r="AH1758" i="1"/>
  <c r="AD1758" i="1"/>
  <c r="AG1317" i="1"/>
  <c r="AH1317" i="1"/>
  <c r="AD1317" i="1"/>
  <c r="AG447" i="1"/>
  <c r="AH447" i="1"/>
  <c r="AD447" i="1"/>
  <c r="AG48" i="1"/>
  <c r="AH48" i="1"/>
  <c r="AD48" i="1"/>
  <c r="AG649" i="1"/>
  <c r="AH649" i="1"/>
  <c r="AD649" i="1"/>
  <c r="AG1683" i="1"/>
  <c r="AH1683" i="1"/>
  <c r="AD1683" i="1"/>
  <c r="AG1786" i="1"/>
  <c r="AH1786" i="1"/>
  <c r="AD1786" i="1"/>
  <c r="AG576" i="1"/>
  <c r="AH576" i="1"/>
  <c r="AD576" i="1"/>
  <c r="AG1013" i="1"/>
  <c r="AH1013" i="1"/>
  <c r="AD1013" i="1"/>
  <c r="AG388" i="1"/>
  <c r="AH388" i="1"/>
  <c r="AD388" i="1"/>
  <c r="AG1592" i="1"/>
  <c r="AH1592" i="1"/>
  <c r="AD1592" i="1"/>
  <c r="AG1549" i="1"/>
  <c r="AH1549" i="1"/>
  <c r="AD1549" i="1"/>
  <c r="AG1594" i="1"/>
  <c r="AH1594" i="1"/>
  <c r="AD1594" i="1"/>
  <c r="AG1378" i="1"/>
  <c r="AH1378" i="1"/>
  <c r="AK1378" i="1" s="1"/>
  <c r="AD1378" i="1"/>
  <c r="AG1053" i="1"/>
  <c r="AD1053" i="1"/>
  <c r="AH1053" i="1"/>
  <c r="AG867" i="1"/>
  <c r="AH867" i="1"/>
  <c r="AD867" i="1"/>
  <c r="AG1110" i="1"/>
  <c r="AH1110" i="1"/>
  <c r="AD1110" i="1"/>
  <c r="AG977" i="1"/>
  <c r="AH977" i="1"/>
  <c r="AD977" i="1"/>
  <c r="AG1102" i="1"/>
  <c r="AH1102" i="1"/>
  <c r="AD1102" i="1"/>
  <c r="AG427" i="1"/>
  <c r="AH427" i="1"/>
  <c r="AD427" i="1"/>
  <c r="AG774" i="1"/>
  <c r="AH774" i="1"/>
  <c r="AD774" i="1"/>
  <c r="AG176" i="1"/>
  <c r="AH176" i="1"/>
  <c r="AD176" i="1"/>
  <c r="AG106" i="1"/>
  <c r="AH106" i="1"/>
  <c r="AD106" i="1"/>
  <c r="AG489" i="1"/>
  <c r="AH489" i="1"/>
  <c r="AD489" i="1"/>
  <c r="AG249" i="1"/>
  <c r="AH249" i="1"/>
  <c r="AD249" i="1"/>
  <c r="AG676" i="1"/>
  <c r="AH676" i="1"/>
  <c r="AD676" i="1"/>
  <c r="AG1794" i="1"/>
  <c r="AH1794" i="1"/>
  <c r="AD1794" i="1"/>
  <c r="AG1205" i="1"/>
  <c r="AH1205" i="1"/>
  <c r="AD1205" i="1"/>
  <c r="AG1342" i="1"/>
  <c r="AH1342" i="1"/>
  <c r="AD1342" i="1"/>
  <c r="AG1368" i="1"/>
  <c r="AD1368" i="1"/>
  <c r="AH1368" i="1"/>
  <c r="AG1803" i="1"/>
  <c r="AH1803" i="1"/>
  <c r="AD1803" i="1"/>
  <c r="AG1654" i="1"/>
  <c r="AH1654" i="1"/>
  <c r="AD1654" i="1"/>
  <c r="AG182" i="1"/>
  <c r="AH182" i="1"/>
  <c r="AD182" i="1"/>
  <c r="AG1021" i="1"/>
  <c r="AH1021" i="1"/>
  <c r="AD1021" i="1"/>
  <c r="AG1584" i="1"/>
  <c r="AH1584" i="1"/>
  <c r="AD1584" i="1"/>
  <c r="AG112" i="1"/>
  <c r="AH112" i="1"/>
  <c r="AD112" i="1"/>
  <c r="AG976" i="1"/>
  <c r="AH976" i="1"/>
  <c r="AD976" i="1"/>
  <c r="AG165" i="1"/>
  <c r="AH165" i="1"/>
  <c r="AD165" i="1"/>
  <c r="AG370" i="1"/>
  <c r="AH370" i="1"/>
  <c r="AD370" i="1"/>
  <c r="AG996" i="1"/>
  <c r="AH996" i="1"/>
  <c r="AD996" i="1"/>
  <c r="AG1408" i="1"/>
  <c r="AH1408" i="1"/>
  <c r="AD1408" i="1"/>
  <c r="AG211" i="1"/>
  <c r="AH211" i="1"/>
  <c r="AD211" i="1"/>
  <c r="AG1528" i="1"/>
  <c r="AH1528" i="1"/>
  <c r="AD1528" i="1"/>
  <c r="AG1039" i="1"/>
  <c r="AH1039" i="1"/>
  <c r="AD1039" i="1"/>
  <c r="AG412" i="1"/>
  <c r="AH412" i="1"/>
  <c r="AD412" i="1"/>
  <c r="AG442" i="1"/>
  <c r="AH442" i="1"/>
  <c r="AD442" i="1"/>
  <c r="AG34" i="1"/>
  <c r="AH34" i="1"/>
  <c r="AD34" i="1"/>
  <c r="AG964" i="1"/>
  <c r="AH964" i="1"/>
  <c r="AD964" i="1"/>
  <c r="AG484" i="1"/>
  <c r="AH484" i="1"/>
  <c r="AD484" i="1"/>
  <c r="AG552" i="1"/>
  <c r="AD552" i="1"/>
  <c r="AH552" i="1"/>
  <c r="AG1691" i="1"/>
  <c r="AH1691" i="1"/>
  <c r="AD1691" i="1"/>
  <c r="AG644" i="1"/>
  <c r="AH644" i="1"/>
  <c r="AD644" i="1"/>
  <c r="AG1718" i="1"/>
  <c r="AH1718" i="1"/>
  <c r="AD1718" i="1"/>
  <c r="AG297" i="1"/>
  <c r="AH297" i="1"/>
  <c r="AD297" i="1"/>
  <c r="AG1241" i="1"/>
  <c r="AD1241" i="1"/>
  <c r="AH1241" i="1"/>
  <c r="AG248" i="1"/>
  <c r="AH248" i="1"/>
  <c r="AD248" i="1"/>
  <c r="AG970" i="1"/>
  <c r="AH970" i="1"/>
  <c r="AD970" i="1"/>
  <c r="AG76" i="1"/>
  <c r="AD76" i="1"/>
  <c r="AH76" i="1"/>
  <c r="AG66" i="1"/>
  <c r="AH66" i="1"/>
  <c r="AD66" i="1"/>
  <c r="AG1050" i="1"/>
  <c r="AH1050" i="1"/>
  <c r="AD1050" i="1"/>
  <c r="AG600" i="1"/>
  <c r="AH600" i="1"/>
  <c r="AD600" i="1"/>
  <c r="AG1379" i="1"/>
  <c r="AH1379" i="1"/>
  <c r="AD1379" i="1"/>
  <c r="AG1385" i="1"/>
  <c r="AH1385" i="1"/>
  <c r="AD1385" i="1"/>
  <c r="AG805" i="1"/>
  <c r="AH805" i="1"/>
  <c r="AD805" i="1"/>
  <c r="AG1126" i="1"/>
  <c r="AH1126" i="1"/>
  <c r="AD1126" i="1"/>
  <c r="AG116" i="1"/>
  <c r="AH116" i="1"/>
  <c r="AD116" i="1"/>
  <c r="AG1544" i="1"/>
  <c r="AH1544" i="1"/>
  <c r="AD1544" i="1"/>
  <c r="AG815" i="1"/>
  <c r="AH815" i="1"/>
  <c r="AD815" i="1"/>
  <c r="AH1651" i="1"/>
  <c r="AD1651" i="1"/>
  <c r="AH1753" i="1"/>
  <c r="AD1753" i="1"/>
  <c r="AH1236" i="1"/>
  <c r="AD1236" i="1"/>
  <c r="AH244" i="1"/>
  <c r="AD244" i="1"/>
  <c r="AH958" i="1"/>
  <c r="AD958" i="1"/>
  <c r="AH690" i="1"/>
  <c r="AD690" i="1"/>
  <c r="AH1369" i="1"/>
  <c r="AD1369" i="1"/>
  <c r="AD504" i="1"/>
  <c r="AH504" i="1"/>
  <c r="AH322" i="1"/>
  <c r="AD322" i="1"/>
  <c r="AD284" i="1"/>
  <c r="AH284" i="1"/>
  <c r="AH286" i="1"/>
  <c r="AD286" i="1"/>
  <c r="AH164" i="1"/>
  <c r="AD164" i="1"/>
  <c r="AH170" i="1"/>
  <c r="AD170" i="1"/>
  <c r="AG1415" i="1"/>
  <c r="AH1415" i="1"/>
  <c r="AD1415" i="1"/>
  <c r="AG1073" i="1"/>
  <c r="AH1073" i="1"/>
  <c r="AD1073" i="1"/>
  <c r="AH876" i="1"/>
  <c r="AD876" i="1"/>
  <c r="AH483" i="1"/>
  <c r="AD483" i="1"/>
  <c r="AH629" i="1"/>
  <c r="AD629" i="1"/>
  <c r="AH1514" i="1"/>
  <c r="AD1514" i="1"/>
  <c r="AH732" i="1"/>
  <c r="AD732" i="1"/>
  <c r="AG661" i="1"/>
  <c r="AK661" i="1" s="1"/>
  <c r="AH661" i="1"/>
  <c r="AD661" i="1"/>
  <c r="AG1458" i="1"/>
  <c r="AH1458" i="1"/>
  <c r="AD1458" i="1"/>
  <c r="AG775" i="1"/>
  <c r="AH775" i="1"/>
  <c r="AD775" i="1"/>
  <c r="AG1585" i="1"/>
  <c r="AH1585" i="1"/>
  <c r="AD1585" i="1"/>
  <c r="AG592" i="1"/>
  <c r="AH592" i="1"/>
  <c r="AD592" i="1"/>
  <c r="AG525" i="1"/>
  <c r="AH525" i="1"/>
  <c r="AD525" i="1"/>
  <c r="AG1365" i="1"/>
  <c r="AH1365" i="1"/>
  <c r="AD1365" i="1"/>
  <c r="AG473" i="1"/>
  <c r="AH473" i="1"/>
  <c r="AD473" i="1"/>
  <c r="AG921" i="1"/>
  <c r="AH921" i="1"/>
  <c r="AD921" i="1"/>
  <c r="AG1751" i="1"/>
  <c r="AH1751" i="1"/>
  <c r="AD1751" i="1"/>
  <c r="AG1775" i="1"/>
  <c r="AH1775" i="1"/>
  <c r="AD1775" i="1"/>
  <c r="AG271" i="1"/>
  <c r="AH271" i="1"/>
  <c r="AD271" i="1"/>
  <c r="AG1015" i="1"/>
  <c r="AH1015" i="1"/>
  <c r="AD1015" i="1"/>
  <c r="AG461" i="1"/>
  <c r="AH461" i="1"/>
  <c r="AD461" i="1"/>
  <c r="AG1748" i="1"/>
  <c r="AH1748" i="1"/>
  <c r="AD1748" i="1"/>
  <c r="AG134" i="1"/>
  <c r="AH134" i="1"/>
  <c r="AD134" i="1"/>
  <c r="AG548" i="1"/>
  <c r="AH548" i="1"/>
  <c r="AD548" i="1"/>
  <c r="AH1412" i="1"/>
  <c r="AD1412" i="1"/>
  <c r="AG128" i="1"/>
  <c r="AH128" i="1"/>
  <c r="AD128" i="1"/>
  <c r="AG419" i="1"/>
  <c r="AH419" i="1"/>
  <c r="AD419" i="1"/>
  <c r="AG640" i="1"/>
  <c r="AH640" i="1"/>
  <c r="AD640" i="1"/>
  <c r="AG1269" i="1"/>
  <c r="AH1269" i="1"/>
  <c r="AD1269" i="1"/>
  <c r="AG1455" i="1"/>
  <c r="AH1455" i="1"/>
  <c r="AD1455" i="1"/>
  <c r="AG214" i="1"/>
  <c r="AH214" i="1"/>
  <c r="AD214" i="1"/>
  <c r="AG162" i="1"/>
  <c r="AH162" i="1"/>
  <c r="AD162" i="1"/>
  <c r="AG58" i="1"/>
  <c r="AH58" i="1"/>
  <c r="AD58" i="1"/>
  <c r="AG965" i="1"/>
  <c r="AH965" i="1"/>
  <c r="AD965" i="1"/>
  <c r="AG32" i="1"/>
  <c r="AH32" i="1"/>
  <c r="AD32" i="1"/>
  <c r="AG228" i="1"/>
  <c r="AH228" i="1"/>
  <c r="AD228" i="1"/>
  <c r="AG1663" i="1"/>
  <c r="AH1663" i="1"/>
  <c r="AD1663" i="1"/>
  <c r="AG1671" i="1"/>
  <c r="AH1671" i="1"/>
  <c r="AD1671" i="1"/>
  <c r="AG304" i="1"/>
  <c r="AH304" i="1"/>
  <c r="AD304" i="1"/>
  <c r="AG993" i="1"/>
  <c r="AH993" i="1"/>
  <c r="AD993" i="1"/>
  <c r="AG1130" i="1"/>
  <c r="AH1130" i="1"/>
  <c r="AD1130" i="1"/>
  <c r="AG1439" i="1"/>
  <c r="AH1439" i="1"/>
  <c r="AD1439" i="1"/>
  <c r="AG177" i="1"/>
  <c r="AH177" i="1"/>
  <c r="AD177" i="1"/>
  <c r="AG1353" i="1"/>
  <c r="AH1353" i="1"/>
  <c r="AD1353" i="1"/>
  <c r="AG1635" i="1"/>
  <c r="AH1635" i="1"/>
  <c r="AD1635" i="1"/>
  <c r="AG1043" i="1"/>
  <c r="AH1043" i="1"/>
  <c r="AD1043" i="1"/>
  <c r="AG1805" i="1"/>
  <c r="AH1805" i="1"/>
  <c r="AD1805" i="1"/>
  <c r="AG870" i="1"/>
  <c r="AH870" i="1"/>
  <c r="AD870" i="1"/>
  <c r="AG155" i="1"/>
  <c r="AH155" i="1"/>
  <c r="AD155" i="1"/>
  <c r="AG1309" i="1"/>
  <c r="AH1309" i="1"/>
  <c r="AD1309" i="1"/>
  <c r="AG1618" i="1"/>
  <c r="AH1618" i="1"/>
  <c r="AD1618" i="1"/>
  <c r="AG346" i="1"/>
  <c r="AH346" i="1"/>
  <c r="AD346" i="1"/>
  <c r="AG866" i="1"/>
  <c r="AH866" i="1"/>
  <c r="AD866" i="1"/>
  <c r="AG777" i="1"/>
  <c r="AH777" i="1"/>
  <c r="AD777" i="1"/>
  <c r="AG1272" i="1"/>
  <c r="AH1272" i="1"/>
  <c r="AD1272" i="1"/>
  <c r="AG1303" i="1"/>
  <c r="AH1303" i="1"/>
  <c r="AD1303" i="1"/>
  <c r="AG432" i="1"/>
  <c r="AH432" i="1"/>
  <c r="AD432" i="1"/>
  <c r="AG406" i="1"/>
  <c r="AH406" i="1"/>
  <c r="AD406" i="1"/>
  <c r="AG922" i="1"/>
  <c r="AH922" i="1"/>
  <c r="AD922" i="1"/>
  <c r="AG1168" i="1"/>
  <c r="AH1168" i="1"/>
  <c r="AD1168" i="1"/>
  <c r="AG513" i="1"/>
  <c r="AH513" i="1"/>
  <c r="AD513" i="1"/>
  <c r="AG311" i="1"/>
  <c r="AH311" i="1"/>
  <c r="AD311" i="1"/>
  <c r="AG70" i="1"/>
  <c r="AH70" i="1"/>
  <c r="AD70" i="1"/>
  <c r="AG355" i="1"/>
  <c r="AH355" i="1"/>
  <c r="AD355" i="1"/>
  <c r="AG1367" i="1"/>
  <c r="AH1367" i="1"/>
  <c r="AD1367" i="1"/>
  <c r="AG520" i="1"/>
  <c r="AH520" i="1"/>
  <c r="AD520" i="1"/>
  <c r="AG159" i="1"/>
  <c r="AH159" i="1"/>
  <c r="AD159" i="1"/>
  <c r="AG869" i="1"/>
  <c r="AH869" i="1"/>
  <c r="AD869" i="1"/>
  <c r="AG394" i="1"/>
  <c r="AH394" i="1"/>
  <c r="AD394" i="1"/>
  <c r="AG1619" i="1"/>
  <c r="AH1619" i="1"/>
  <c r="AD1619" i="1"/>
  <c r="AG119" i="1"/>
  <c r="AH119" i="1"/>
  <c r="AD119" i="1"/>
  <c r="AG422" i="1"/>
  <c r="AH422" i="1"/>
  <c r="AD422" i="1"/>
  <c r="AG1697" i="1"/>
  <c r="AH1697" i="1"/>
  <c r="AD1697" i="1"/>
  <c r="AG534" i="1"/>
  <c r="AH534" i="1"/>
  <c r="AD534" i="1"/>
  <c r="AG1669" i="1"/>
  <c r="AH1669" i="1"/>
  <c r="AD1669" i="1"/>
  <c r="AG799" i="1"/>
  <c r="AH799" i="1"/>
  <c r="AD799" i="1"/>
  <c r="AG863" i="1"/>
  <c r="AH863" i="1"/>
  <c r="AD863" i="1"/>
  <c r="AG954" i="1"/>
  <c r="AH954" i="1"/>
  <c r="AD954" i="1"/>
  <c r="AG1392" i="1"/>
  <c r="AH1392" i="1"/>
  <c r="AD1392" i="1"/>
  <c r="AG1124" i="1"/>
  <c r="AH1124" i="1"/>
  <c r="AD1124" i="1"/>
  <c r="AG186" i="1"/>
  <c r="AH186" i="1"/>
  <c r="AD186" i="1"/>
  <c r="AG221" i="1"/>
  <c r="AH221" i="1"/>
  <c r="AD221" i="1"/>
  <c r="AG1545" i="1"/>
  <c r="AH1545" i="1"/>
  <c r="AD1545" i="1"/>
  <c r="AG886" i="1"/>
  <c r="AH886" i="1"/>
  <c r="AD886" i="1"/>
  <c r="AG906" i="1"/>
  <c r="AH906" i="1"/>
  <c r="AD906" i="1"/>
  <c r="AG261" i="1"/>
  <c r="AH261" i="1"/>
  <c r="AD261" i="1"/>
  <c r="AG783" i="1"/>
  <c r="AH783" i="1"/>
  <c r="AD783" i="1"/>
  <c r="AG1329" i="1"/>
  <c r="AH1329" i="1"/>
  <c r="AD1329" i="1"/>
  <c r="AG573" i="1"/>
  <c r="AH573" i="1"/>
  <c r="AD573" i="1"/>
  <c r="AG194" i="1"/>
  <c r="AH194" i="1"/>
  <c r="AD194" i="1"/>
  <c r="AG126" i="1"/>
  <c r="AH126" i="1"/>
  <c r="AD126" i="1"/>
  <c r="AG1383" i="1"/>
  <c r="AH1383" i="1"/>
  <c r="AD1383" i="1"/>
  <c r="AG1376" i="1"/>
  <c r="AH1376" i="1"/>
  <c r="AK1376" i="1" s="1"/>
  <c r="AD1376" i="1"/>
  <c r="AG647" i="1"/>
  <c r="AH647" i="1"/>
  <c r="AD647" i="1"/>
  <c r="AG1684" i="1"/>
  <c r="AH1684" i="1"/>
  <c r="AD1684" i="1"/>
  <c r="AG1025" i="1"/>
  <c r="AH1025" i="1"/>
  <c r="AD1025" i="1"/>
  <c r="AG379" i="1"/>
  <c r="AH379" i="1"/>
  <c r="AD379" i="1"/>
  <c r="AG836" i="1"/>
  <c r="AH836" i="1"/>
  <c r="AD836" i="1"/>
  <c r="AG1145" i="1"/>
  <c r="AH1145" i="1"/>
  <c r="AD1145" i="1"/>
  <c r="AG1475" i="1"/>
  <c r="AH1475" i="1"/>
  <c r="AD1475" i="1"/>
  <c r="AG117" i="1"/>
  <c r="AH117" i="1"/>
  <c r="AD117" i="1"/>
  <c r="AG892" i="1"/>
  <c r="AH892" i="1"/>
  <c r="AD892" i="1"/>
  <c r="AG1573" i="1"/>
  <c r="AH1573" i="1"/>
  <c r="AD1573" i="1"/>
  <c r="AH1708" i="1"/>
  <c r="AD1708" i="1"/>
  <c r="AH1139" i="1"/>
  <c r="AD1139" i="1"/>
  <c r="AH1647" i="1"/>
  <c r="AD1647" i="1"/>
  <c r="AH1728" i="1"/>
  <c r="AD1728" i="1"/>
  <c r="AG583" i="1"/>
  <c r="AH583" i="1"/>
  <c r="AD583" i="1"/>
  <c r="AH1300" i="1"/>
  <c r="AD1300" i="1"/>
  <c r="AG1162" i="1"/>
  <c r="AH1162" i="1"/>
  <c r="AD1162" i="1"/>
  <c r="AH282" i="1"/>
  <c r="AD282" i="1"/>
  <c r="AH625" i="1"/>
  <c r="AD625" i="1"/>
  <c r="AG262" i="1"/>
  <c r="AH262" i="1"/>
  <c r="AD262" i="1"/>
  <c r="AG1314" i="1"/>
  <c r="AH1314" i="1"/>
  <c r="AD1314" i="1"/>
  <c r="AH43" i="1"/>
  <c r="AD43" i="1"/>
  <c r="AH564" i="1"/>
  <c r="AD564" i="1"/>
  <c r="AG1633" i="1"/>
  <c r="AH1633" i="1"/>
  <c r="AD1633" i="1"/>
  <c r="AH684" i="1"/>
  <c r="AD684" i="1"/>
  <c r="AH174" i="1"/>
  <c r="AD174" i="1"/>
  <c r="AH620" i="1"/>
  <c r="AD620" i="1"/>
  <c r="AH1142" i="1"/>
  <c r="AD1142" i="1"/>
  <c r="AH668" i="1"/>
  <c r="AD668" i="1"/>
  <c r="AG1680" i="1"/>
  <c r="AH1680" i="1"/>
  <c r="AD1680" i="1"/>
  <c r="AH956" i="1"/>
  <c r="AD956" i="1"/>
  <c r="AG561" i="1"/>
  <c r="AH561" i="1"/>
  <c r="AD561" i="1"/>
  <c r="AG1175" i="1"/>
  <c r="AH1175" i="1"/>
  <c r="AD1175" i="1"/>
  <c r="AG101" i="1"/>
  <c r="AH101" i="1"/>
  <c r="AD101" i="1"/>
  <c r="AG1467" i="1"/>
  <c r="AH1467" i="1"/>
  <c r="AD1467" i="1"/>
  <c r="AG849" i="1"/>
  <c r="AH849" i="1"/>
  <c r="AD849" i="1"/>
  <c r="AG77" i="1"/>
  <c r="AH77" i="1"/>
  <c r="AD77" i="1"/>
  <c r="AG570" i="1"/>
  <c r="AH570" i="1"/>
  <c r="AD570" i="1"/>
  <c r="AG207" i="1"/>
  <c r="AH207" i="1"/>
  <c r="AD207" i="1"/>
  <c r="AG797" i="1"/>
  <c r="AH797" i="1"/>
  <c r="AD797" i="1"/>
  <c r="AG1478" i="1"/>
  <c r="AH1478" i="1"/>
  <c r="AD1478" i="1"/>
  <c r="AG231" i="1"/>
  <c r="AH231" i="1"/>
  <c r="AD231" i="1"/>
  <c r="AG554" i="1"/>
  <c r="AD554" i="1"/>
  <c r="AH554" i="1"/>
  <c r="AG1597" i="1"/>
  <c r="AH1597" i="1"/>
  <c r="AD1597" i="1"/>
  <c r="AG1720" i="1"/>
  <c r="AH1720" i="1"/>
  <c r="AD1720" i="1"/>
  <c r="AG358" i="1"/>
  <c r="AH358" i="1"/>
  <c r="AD358" i="1"/>
  <c r="AH153" i="1"/>
  <c r="AD153" i="1"/>
  <c r="AH333" i="1"/>
  <c r="AD333" i="1"/>
  <c r="AG1185" i="1"/>
  <c r="AH1185" i="1"/>
  <c r="AD1185" i="1"/>
  <c r="AG755" i="1"/>
  <c r="AH755" i="1"/>
  <c r="AD755" i="1"/>
  <c r="AG936" i="1"/>
  <c r="AH936" i="1"/>
  <c r="AD936" i="1"/>
  <c r="AG1437" i="1"/>
  <c r="AD1437" i="1"/>
  <c r="AH1437" i="1"/>
  <c r="AG1581" i="1"/>
  <c r="AH1581" i="1"/>
  <c r="AD1581" i="1"/>
  <c r="AG146" i="1"/>
  <c r="AH146" i="1"/>
  <c r="AD146" i="1"/>
  <c r="AG763" i="1"/>
  <c r="AH763" i="1"/>
  <c r="AD763" i="1"/>
  <c r="AG1080" i="1"/>
  <c r="AH1080" i="1"/>
  <c r="AD1080" i="1"/>
  <c r="AG1394" i="1"/>
  <c r="AH1394" i="1"/>
  <c r="AD1394" i="1"/>
  <c r="AG1590" i="1"/>
  <c r="AH1590" i="1"/>
  <c r="AD1590" i="1"/>
  <c r="AG760" i="1"/>
  <c r="AD760" i="1"/>
  <c r="AH760" i="1"/>
  <c r="AG1626" i="1"/>
  <c r="AH1626" i="1"/>
  <c r="AD1626" i="1"/>
  <c r="AG127" i="1"/>
  <c r="AH127" i="1"/>
  <c r="AD127" i="1"/>
  <c r="AG103" i="1"/>
  <c r="AH103" i="1"/>
  <c r="AD103" i="1"/>
  <c r="AG1224" i="1"/>
  <c r="AH1224" i="1"/>
  <c r="AD1224" i="1"/>
  <c r="AG1644" i="1"/>
  <c r="AH1644" i="1"/>
  <c r="AD1644" i="1"/>
  <c r="AG482" i="1"/>
  <c r="AH482" i="1"/>
  <c r="AD482" i="1"/>
  <c r="AG1453" i="1"/>
  <c r="AH1453" i="1"/>
  <c r="AD1453" i="1"/>
  <c r="AG1075" i="1"/>
  <c r="AH1075" i="1"/>
  <c r="AD1075" i="1"/>
  <c r="AG1058" i="1"/>
  <c r="AH1058" i="1"/>
  <c r="AD1058" i="1"/>
  <c r="AG1090" i="1"/>
  <c r="AH1090" i="1"/>
  <c r="AD1090" i="1"/>
  <c r="AG1339" i="1"/>
  <c r="AH1339" i="1"/>
  <c r="AD1339" i="1"/>
  <c r="AG1596" i="1"/>
  <c r="AH1596" i="1"/>
  <c r="AD1596" i="1"/>
  <c r="AG167" i="1"/>
  <c r="AH167" i="1"/>
  <c r="AD167" i="1"/>
  <c r="AG1334" i="1"/>
  <c r="AH1334" i="1"/>
  <c r="AD1334" i="1"/>
  <c r="AG453" i="1"/>
  <c r="AH453" i="1"/>
  <c r="AD453" i="1"/>
  <c r="AG1189" i="1"/>
  <c r="AH1189" i="1"/>
  <c r="AD1189" i="1"/>
  <c r="AG727" i="1"/>
  <c r="AH727" i="1"/>
  <c r="AD727" i="1"/>
  <c r="AG288" i="1"/>
  <c r="AH288" i="1"/>
  <c r="AD288" i="1"/>
  <c r="AG969" i="1"/>
  <c r="AH969" i="1"/>
  <c r="AD969" i="1"/>
  <c r="AG689" i="1"/>
  <c r="AH689" i="1"/>
  <c r="AD689" i="1"/>
  <c r="AG617" i="1"/>
  <c r="AH617" i="1"/>
  <c r="AD617" i="1"/>
  <c r="AG560" i="1"/>
  <c r="AH560" i="1"/>
  <c r="AD560" i="1"/>
  <c r="AG1333" i="1"/>
  <c r="AH1333" i="1"/>
  <c r="AD1333" i="1"/>
  <c r="AG743" i="1"/>
  <c r="AH743" i="1"/>
  <c r="AD743" i="1"/>
  <c r="AG1688" i="1"/>
  <c r="AH1688" i="1"/>
  <c r="AD1688" i="1"/>
  <c r="AG1403" i="1"/>
  <c r="AH1403" i="1"/>
  <c r="AD1403" i="1"/>
  <c r="AG1674" i="1"/>
  <c r="AH1674" i="1"/>
  <c r="AD1674" i="1"/>
  <c r="AG901" i="1"/>
  <c r="AH901" i="1"/>
  <c r="AD901" i="1"/>
  <c r="AG1349" i="1"/>
  <c r="AH1349" i="1"/>
  <c r="AD1349" i="1"/>
  <c r="AG1038" i="1"/>
  <c r="AH1038" i="1"/>
  <c r="AD1038" i="1"/>
  <c r="AG1270" i="1"/>
  <c r="AH1270" i="1"/>
  <c r="AD1270" i="1"/>
  <c r="AG1738" i="1"/>
  <c r="AH1738" i="1"/>
  <c r="AD1738" i="1"/>
  <c r="AG1565" i="1"/>
  <c r="AH1565" i="1"/>
  <c r="AD1565" i="1"/>
  <c r="AG897" i="1"/>
  <c r="AH897" i="1"/>
  <c r="AD897" i="1"/>
  <c r="AG1059" i="1"/>
  <c r="AH1059" i="1"/>
  <c r="AD1059" i="1"/>
  <c r="AG1673" i="1"/>
  <c r="AH1673" i="1"/>
  <c r="AD1673" i="1"/>
  <c r="AG1121" i="1"/>
  <c r="AH1121" i="1"/>
  <c r="AD1121" i="1"/>
  <c r="AG1621" i="1"/>
  <c r="AH1621" i="1"/>
  <c r="AD1621" i="1"/>
  <c r="AG776" i="1"/>
  <c r="AH776" i="1"/>
  <c r="AD776" i="1"/>
  <c r="AG33" i="1"/>
  <c r="AH33" i="1"/>
  <c r="AD33" i="1"/>
  <c r="AG460" i="1"/>
  <c r="AD460" i="1"/>
  <c r="AH460" i="1"/>
  <c r="AG1318" i="1"/>
  <c r="AH1318" i="1"/>
  <c r="AD1318" i="1"/>
  <c r="AG1703" i="1"/>
  <c r="AH1703" i="1"/>
  <c r="AD1703" i="1"/>
  <c r="AG1336" i="1"/>
  <c r="AD1336" i="1"/>
  <c r="AH1336" i="1"/>
  <c r="AG1335" i="1"/>
  <c r="AH1335" i="1"/>
  <c r="AD1335" i="1"/>
  <c r="AG1704" i="1"/>
  <c r="AH1704" i="1"/>
  <c r="AD1704" i="1"/>
  <c r="AG1097" i="1"/>
  <c r="AD1097" i="1"/>
  <c r="AH1097" i="1"/>
  <c r="AG558" i="1"/>
  <c r="AH558" i="1"/>
  <c r="AD558" i="1"/>
  <c r="AG385" i="1"/>
  <c r="AH385" i="1"/>
  <c r="AD385" i="1"/>
  <c r="AG1213" i="1"/>
  <c r="AH1213" i="1"/>
  <c r="AD1213" i="1"/>
  <c r="AG1202" i="1"/>
  <c r="AH1202" i="1"/>
  <c r="AD1202" i="1"/>
  <c r="AG770" i="1"/>
  <c r="AH770" i="1"/>
  <c r="AD770" i="1"/>
  <c r="AG1256" i="1"/>
  <c r="AH1256" i="1"/>
  <c r="AD1256" i="1"/>
  <c r="AG1707" i="1"/>
  <c r="AH1707" i="1"/>
  <c r="AD1707" i="1"/>
  <c r="AG1616" i="1"/>
  <c r="AH1616" i="1"/>
  <c r="AD1616" i="1"/>
  <c r="AG377" i="1"/>
  <c r="AH377" i="1"/>
  <c r="AD377" i="1"/>
  <c r="AG131" i="1"/>
  <c r="AH131" i="1"/>
  <c r="AD131" i="1"/>
  <c r="AG1462" i="1"/>
  <c r="AH1462" i="1"/>
  <c r="AD1462" i="1"/>
  <c r="AG731" i="1"/>
  <c r="AH731" i="1"/>
  <c r="AD731" i="1"/>
  <c r="AG199" i="1"/>
  <c r="AH199" i="1"/>
  <c r="AD199" i="1"/>
  <c r="AG1274" i="1"/>
  <c r="AD1274" i="1"/>
  <c r="AH1274" i="1"/>
  <c r="AG1808" i="1"/>
  <c r="AH1808" i="1"/>
  <c r="AD1808" i="1"/>
  <c r="AG259" i="1"/>
  <c r="AH259" i="1"/>
  <c r="AD259" i="1"/>
  <c r="AG1471" i="1"/>
  <c r="AH1471" i="1"/>
  <c r="AD1471" i="1"/>
  <c r="AG1127" i="1"/>
  <c r="AH1127" i="1"/>
  <c r="AD1127" i="1"/>
  <c r="AG1546" i="1"/>
  <c r="AH1546" i="1"/>
  <c r="AD1546" i="1"/>
  <c r="AG1266" i="1"/>
  <c r="AH1266" i="1"/>
  <c r="AD1266" i="1"/>
  <c r="AG78" i="1"/>
  <c r="AH78" i="1"/>
  <c r="AD78" i="1"/>
  <c r="AG798" i="1"/>
  <c r="AH798" i="1"/>
  <c r="AD798" i="1"/>
  <c r="AG832" i="1"/>
  <c r="AH832" i="1"/>
  <c r="AD832" i="1"/>
  <c r="AG1801" i="1"/>
  <c r="AH1801" i="1"/>
  <c r="AD1801" i="1"/>
  <c r="AG1086" i="1"/>
  <c r="AH1086" i="1"/>
  <c r="AD1086" i="1"/>
  <c r="AG445" i="1"/>
  <c r="AH445" i="1"/>
  <c r="AD445" i="1"/>
  <c r="AG1492" i="1"/>
  <c r="AH1492" i="1"/>
  <c r="AD1492" i="1"/>
  <c r="AG458" i="1"/>
  <c r="AH458" i="1"/>
  <c r="AD458" i="1"/>
  <c r="AG1466" i="1"/>
  <c r="AH1466" i="1"/>
  <c r="AD1466" i="1"/>
  <c r="AG1781" i="1"/>
  <c r="AH1781" i="1"/>
  <c r="AD1781" i="1"/>
  <c r="AG1586" i="1"/>
  <c r="AH1586" i="1"/>
  <c r="AD1586" i="1"/>
  <c r="AG107" i="1"/>
  <c r="AH107" i="1"/>
  <c r="AD107" i="1"/>
  <c r="AG1767" i="1"/>
  <c r="AH1767" i="1"/>
  <c r="AD1767" i="1"/>
  <c r="AG1648" i="1"/>
  <c r="AH1648" i="1"/>
  <c r="AD1648" i="1"/>
  <c r="AG395" i="1"/>
  <c r="AD395" i="1"/>
  <c r="AH395" i="1"/>
  <c r="AG234" i="1"/>
  <c r="AH234" i="1"/>
  <c r="AD234" i="1"/>
  <c r="AG889" i="1"/>
  <c r="AH889" i="1"/>
  <c r="AD889" i="1"/>
  <c r="AG1553" i="1"/>
  <c r="AH1553" i="1"/>
  <c r="AD1553" i="1"/>
  <c r="AG839" i="1"/>
  <c r="AH839" i="1"/>
  <c r="AD839" i="1"/>
  <c r="AH701" i="1"/>
  <c r="AD701" i="1"/>
  <c r="AH853" i="1"/>
  <c r="AD853" i="1"/>
  <c r="AH780" i="1"/>
  <c r="AD780" i="1"/>
  <c r="AH825" i="1"/>
  <c r="AD825" i="1"/>
  <c r="AH1169" i="1"/>
  <c r="AD1169" i="1"/>
  <c r="AH995" i="1"/>
  <c r="AD995" i="1"/>
  <c r="AG12" i="1"/>
  <c r="AH12" i="1"/>
  <c r="AD12" i="1"/>
  <c r="AH788" i="1"/>
  <c r="AD788" i="1"/>
  <c r="AH1326" i="1"/>
  <c r="AD1326" i="1"/>
  <c r="AG263" i="1"/>
  <c r="AH263" i="1"/>
  <c r="AD263" i="1"/>
  <c r="AH1769" i="1"/>
  <c r="AD1769" i="1"/>
  <c r="AH1004" i="1"/>
  <c r="AD1004" i="1"/>
  <c r="AG1591" i="1"/>
  <c r="AH1591" i="1"/>
  <c r="AD1591" i="1"/>
  <c r="AH1603" i="1"/>
  <c r="AD1603" i="1"/>
  <c r="AH850" i="1"/>
  <c r="AD850" i="1"/>
  <c r="AH531" i="1"/>
  <c r="AD531" i="1"/>
  <c r="AH269" i="1"/>
  <c r="AD269" i="1"/>
  <c r="AG1304" i="1"/>
  <c r="AH1304" i="1"/>
  <c r="AD1304" i="1"/>
  <c r="AH1662" i="1"/>
  <c r="AD1662" i="1"/>
  <c r="AH72" i="1"/>
  <c r="AD72" i="1"/>
  <c r="AH830" i="1"/>
  <c r="AD830" i="1"/>
  <c r="AG1705" i="1"/>
  <c r="AH1705" i="1"/>
  <c r="AD1705" i="1"/>
  <c r="AG1099" i="1"/>
  <c r="AD1099" i="1"/>
  <c r="AH1099" i="1"/>
  <c r="AG817" i="1"/>
  <c r="AH817" i="1"/>
  <c r="AD817" i="1"/>
  <c r="AG203" i="1"/>
  <c r="AD203" i="1"/>
  <c r="AH203" i="1"/>
  <c r="AG1721" i="1"/>
  <c r="AH1721" i="1"/>
  <c r="AD1721" i="1"/>
  <c r="AG1024" i="1"/>
  <c r="AH1024" i="1"/>
  <c r="AD1024" i="1"/>
  <c r="AG494" i="1"/>
  <c r="AH494" i="1"/>
  <c r="AD494" i="1"/>
  <c r="AG1158" i="1"/>
  <c r="AH1158" i="1"/>
  <c r="AD1158" i="1"/>
  <c r="AG1056" i="1"/>
  <c r="AH1056" i="1"/>
  <c r="AD1056" i="1"/>
  <c r="AG1750" i="1"/>
  <c r="AH1750" i="1"/>
  <c r="AD1750" i="1"/>
  <c r="AG280" i="1"/>
  <c r="AH280" i="1"/>
  <c r="AD280" i="1"/>
  <c r="AG375" i="1"/>
  <c r="AH375" i="1"/>
  <c r="AD375" i="1"/>
  <c r="AG1138" i="1"/>
  <c r="AH1138" i="1"/>
  <c r="AD1138" i="1"/>
  <c r="AG757" i="1"/>
  <c r="AH757" i="1"/>
  <c r="AD757" i="1"/>
  <c r="AG923" i="1"/>
  <c r="AH923" i="1"/>
  <c r="AD923" i="1"/>
  <c r="AG1006" i="1"/>
  <c r="AH1006" i="1"/>
  <c r="AD1006" i="1"/>
  <c r="AG1128" i="1"/>
  <c r="AH1128" i="1"/>
  <c r="AK1128" i="1" s="1"/>
  <c r="AD1128" i="1"/>
  <c r="AG1065" i="1"/>
  <c r="AH1065" i="1"/>
  <c r="AD1065" i="1"/>
  <c r="AG1305" i="1"/>
  <c r="AD1305" i="1"/>
  <c r="AH1305" i="1"/>
  <c r="AG818" i="1"/>
  <c r="AH818" i="1"/>
  <c r="AD818" i="1"/>
  <c r="AG751" i="1"/>
  <c r="AH751" i="1"/>
  <c r="AD751" i="1"/>
  <c r="AG1019" i="1"/>
  <c r="AH1019" i="1"/>
  <c r="AD1019" i="1"/>
  <c r="AG29" i="1"/>
  <c r="AH29" i="1"/>
  <c r="AD29" i="1"/>
  <c r="AG641" i="1"/>
  <c r="AH641" i="1"/>
  <c r="AD641" i="1"/>
  <c r="AG706" i="1"/>
  <c r="AH706" i="1"/>
  <c r="AD706" i="1"/>
  <c r="AG1402" i="1"/>
  <c r="AH1402" i="1"/>
  <c r="AD1402" i="1"/>
  <c r="AG666" i="1"/>
  <c r="AH666" i="1"/>
  <c r="AD666" i="1"/>
  <c r="AG224" i="1"/>
  <c r="AH224" i="1"/>
  <c r="AD224" i="1"/>
  <c r="AG403" i="1"/>
  <c r="AH403" i="1"/>
  <c r="AD403" i="1"/>
  <c r="AG38" i="1"/>
  <c r="AH38" i="1"/>
  <c r="AD38" i="1"/>
  <c r="AG982" i="1"/>
  <c r="AH982" i="1"/>
  <c r="AD982" i="1"/>
  <c r="AG1188" i="1"/>
  <c r="AH1188" i="1"/>
  <c r="AD1188" i="1"/>
  <c r="AG1709" i="1"/>
  <c r="AH1709" i="1"/>
  <c r="AD1709" i="1"/>
  <c r="AG1447" i="1"/>
  <c r="AH1447" i="1"/>
  <c r="AD1447" i="1"/>
  <c r="AG1432" i="1"/>
  <c r="AH1432" i="1"/>
  <c r="AD1432" i="1"/>
  <c r="AG1312" i="1"/>
  <c r="AH1312" i="1"/>
  <c r="AD1312" i="1"/>
  <c r="AG1595" i="1"/>
  <c r="AH1595" i="1"/>
  <c r="AD1595" i="1"/>
  <c r="AG30" i="1"/>
  <c r="AH30" i="1"/>
  <c r="AD30" i="1"/>
  <c r="AG168" i="1"/>
  <c r="AH168" i="1"/>
  <c r="AD168" i="1"/>
  <c r="AG819" i="1"/>
  <c r="AH819" i="1"/>
  <c r="AD819" i="1"/>
  <c r="AG717" i="1"/>
  <c r="AH717" i="1"/>
  <c r="AD717" i="1"/>
  <c r="AG216" i="1"/>
  <c r="AH216" i="1"/>
  <c r="AD216" i="1"/>
  <c r="AG851" i="1"/>
  <c r="AH851" i="1"/>
  <c r="AD851" i="1"/>
  <c r="AG544" i="1"/>
  <c r="AH544" i="1"/>
  <c r="AD544" i="1"/>
  <c r="AG1313" i="1"/>
  <c r="AH1313" i="1"/>
  <c r="AD1313" i="1"/>
  <c r="AG1810" i="1"/>
  <c r="AH1810" i="1"/>
  <c r="AD1810" i="1"/>
  <c r="AG1761" i="1"/>
  <c r="AH1761" i="1"/>
  <c r="AD1761" i="1"/>
  <c r="AG161" i="1"/>
  <c r="AH161" i="1"/>
  <c r="AD161" i="1"/>
  <c r="AG1655" i="1"/>
  <c r="AH1655" i="1"/>
  <c r="AD1655" i="1"/>
  <c r="AG1157" i="1"/>
  <c r="AH1157" i="1"/>
  <c r="AD1157" i="1"/>
  <c r="AG478" i="1"/>
  <c r="AH478" i="1"/>
  <c r="AD478" i="1"/>
  <c r="AG1659" i="1"/>
  <c r="AH1659" i="1"/>
  <c r="AD1659" i="1"/>
  <c r="AG148" i="1"/>
  <c r="AH148" i="1"/>
  <c r="AD148" i="1"/>
  <c r="AG966" i="1"/>
  <c r="AH966" i="1"/>
  <c r="AD966" i="1"/>
  <c r="AG321" i="1"/>
  <c r="AH321" i="1"/>
  <c r="AD321" i="1"/>
  <c r="AG1550" i="1"/>
  <c r="AH1550" i="1"/>
  <c r="AD1550" i="1"/>
  <c r="AG1178" i="1"/>
  <c r="AH1178" i="1"/>
  <c r="AD1178" i="1"/>
  <c r="AG1151" i="1"/>
  <c r="AH1151" i="1"/>
  <c r="AD1151" i="1"/>
  <c r="AG539" i="1"/>
  <c r="AH539" i="1"/>
  <c r="AD539" i="1"/>
  <c r="AG1295" i="1"/>
  <c r="AH1295" i="1"/>
  <c r="AD1295" i="1"/>
  <c r="AG1609" i="1"/>
  <c r="AH1609" i="1"/>
  <c r="AD1609" i="1"/>
  <c r="AG303" i="1"/>
  <c r="AH303" i="1"/>
  <c r="AD303" i="1"/>
  <c r="AG1459" i="1"/>
  <c r="AH1459" i="1"/>
  <c r="AD1459" i="1"/>
  <c r="AG900" i="1"/>
  <c r="AH900" i="1"/>
  <c r="AD900" i="1"/>
  <c r="AG1416" i="1"/>
  <c r="AH1416" i="1"/>
  <c r="AD1416" i="1"/>
  <c r="AG198" i="1"/>
  <c r="AH198" i="1"/>
  <c r="AD198" i="1"/>
  <c r="AG821" i="1"/>
  <c r="AH821" i="1"/>
  <c r="AD821" i="1"/>
  <c r="AG951" i="1"/>
  <c r="AH951" i="1"/>
  <c r="AD951" i="1"/>
  <c r="AG1564" i="1"/>
  <c r="AH1564" i="1"/>
  <c r="AD1564" i="1"/>
  <c r="AG1362" i="1"/>
  <c r="AH1362" i="1"/>
  <c r="AD1362" i="1"/>
  <c r="AG1361" i="1"/>
  <c r="AH1361" i="1"/>
  <c r="AD1361" i="1"/>
  <c r="AG353" i="1"/>
  <c r="AH353" i="1"/>
  <c r="AD353" i="1"/>
  <c r="AG1440" i="1"/>
  <c r="AH1440" i="1"/>
  <c r="AD1440" i="1"/>
  <c r="AG894" i="1"/>
  <c r="AH894" i="1"/>
  <c r="AD894" i="1"/>
  <c r="AG1421" i="1"/>
  <c r="AD1421" i="1"/>
  <c r="AH1421" i="1"/>
  <c r="AG55" i="1"/>
  <c r="AH55" i="1"/>
  <c r="AD55" i="1"/>
  <c r="AG1474" i="1"/>
  <c r="AH1474" i="1"/>
  <c r="AD1474" i="1"/>
  <c r="AG1092" i="1"/>
  <c r="AH1092" i="1"/>
  <c r="AD1092" i="1"/>
  <c r="AG745" i="1"/>
  <c r="AH745" i="1"/>
  <c r="AD745" i="1"/>
  <c r="AG1196" i="1"/>
  <c r="AH1196" i="1"/>
  <c r="AD1196" i="1"/>
  <c r="AG450" i="1"/>
  <c r="AH450" i="1"/>
  <c r="AD450" i="1"/>
  <c r="AG1465" i="1"/>
  <c r="AH1465" i="1"/>
  <c r="AD1465" i="1"/>
  <c r="AG398" i="1"/>
  <c r="AH398" i="1"/>
  <c r="AD398" i="1"/>
  <c r="AG1730" i="1"/>
  <c r="AH1730" i="1"/>
  <c r="AD1730" i="1"/>
  <c r="AG987" i="1"/>
  <c r="AH987" i="1"/>
  <c r="AD987" i="1"/>
  <c r="AG42" i="1"/>
  <c r="AH42" i="1"/>
  <c r="AD42" i="1"/>
  <c r="AG1542" i="1"/>
  <c r="AH1542" i="1"/>
  <c r="AD1542" i="1"/>
  <c r="AG237" i="1"/>
  <c r="AH237" i="1"/>
  <c r="AD237" i="1"/>
  <c r="AG1181" i="1"/>
  <c r="AH1181" i="1"/>
  <c r="AD1181" i="1"/>
  <c r="AG1484" i="1"/>
  <c r="AH1484" i="1"/>
  <c r="AD1484" i="1"/>
  <c r="AG1431" i="1"/>
  <c r="AH1431" i="1"/>
  <c r="AD1431" i="1"/>
  <c r="AG52" i="1"/>
  <c r="AH52" i="1"/>
  <c r="AD52" i="1"/>
  <c r="AG1509" i="1"/>
  <c r="AH1509" i="1"/>
  <c r="AD1509" i="1"/>
  <c r="AG1164" i="1"/>
  <c r="AH1164" i="1"/>
  <c r="AD1164" i="1"/>
  <c r="AG318" i="1"/>
  <c r="AH318" i="1"/>
  <c r="AD318" i="1"/>
  <c r="AG1190" i="1"/>
  <c r="AH1190" i="1"/>
  <c r="AD1190" i="1"/>
  <c r="AG1444" i="1"/>
  <c r="AH1444" i="1"/>
  <c r="AD1444" i="1"/>
  <c r="AG1598" i="1"/>
  <c r="AH1598" i="1"/>
  <c r="AD1598" i="1"/>
  <c r="AG56" i="1"/>
  <c r="AH56" i="1"/>
  <c r="AD56" i="1"/>
  <c r="AG1399" i="1"/>
  <c r="AH1399" i="1"/>
  <c r="AD1399" i="1"/>
  <c r="AG899" i="1"/>
  <c r="AH899" i="1"/>
  <c r="AD899" i="1"/>
  <c r="AG1167" i="1"/>
  <c r="AH1167" i="1"/>
  <c r="AD1167" i="1"/>
  <c r="AG210" i="1"/>
  <c r="AH210" i="1"/>
  <c r="AD210" i="1"/>
  <c r="AG1496" i="1"/>
  <c r="AH1496" i="1"/>
  <c r="AD1496" i="1"/>
  <c r="AG1428" i="1"/>
  <c r="AH1428" i="1"/>
  <c r="AD1428" i="1"/>
  <c r="AG796" i="1"/>
  <c r="AH796" i="1"/>
  <c r="AD796" i="1"/>
  <c r="AG405" i="1"/>
  <c r="AH405" i="1"/>
  <c r="AD405" i="1"/>
  <c r="AG610" i="1"/>
  <c r="AH610" i="1"/>
  <c r="AD610" i="1"/>
  <c r="AG407" i="1"/>
  <c r="AH407" i="1"/>
  <c r="AD407" i="1"/>
  <c r="AG759" i="1"/>
  <c r="AH759" i="1"/>
  <c r="AD759" i="1"/>
  <c r="AG742" i="1"/>
  <c r="AH742" i="1"/>
  <c r="AD742" i="1"/>
  <c r="AG425" i="1"/>
  <c r="AH425" i="1"/>
  <c r="AD425" i="1"/>
  <c r="AH730" i="1"/>
  <c r="AD730" i="1"/>
  <c r="AH324" i="1"/>
  <c r="AD324" i="1"/>
  <c r="AH386" i="1"/>
  <c r="AD386" i="1"/>
  <c r="AH1052" i="1"/>
  <c r="AD1052" i="1"/>
  <c r="AH266" i="1"/>
  <c r="AD266" i="1"/>
  <c r="AH1146" i="1"/>
  <c r="AD1146" i="1"/>
  <c r="AH961" i="1"/>
  <c r="AD961" i="1"/>
  <c r="AH1574" i="1"/>
  <c r="AD1574" i="1"/>
  <c r="AH1077" i="1"/>
  <c r="AD1077" i="1"/>
  <c r="AH657" i="1"/>
  <c r="AD657" i="1"/>
  <c r="AG887" i="1"/>
  <c r="AH887" i="1"/>
  <c r="AD887" i="1"/>
  <c r="AD267" i="1"/>
  <c r="AH267" i="1"/>
  <c r="AH37" i="1"/>
  <c r="AD37" i="1"/>
  <c r="AH1087" i="1"/>
  <c r="AD1087" i="1"/>
  <c r="AH1602" i="1"/>
  <c r="AD1602" i="1"/>
  <c r="AH792" i="1"/>
  <c r="AD792" i="1"/>
  <c r="AH1522" i="1"/>
  <c r="AD1522" i="1"/>
  <c r="AG326" i="1"/>
  <c r="AH326" i="1"/>
  <c r="AD326" i="1"/>
  <c r="AH653" i="1"/>
  <c r="AD653" i="1"/>
  <c r="AH752" i="1"/>
  <c r="AD752" i="1"/>
  <c r="AG716" i="1"/>
  <c r="AH716" i="1"/>
  <c r="AD716" i="1"/>
  <c r="AG910" i="1"/>
  <c r="AH910" i="1"/>
  <c r="AD910" i="1"/>
  <c r="AG608" i="1"/>
  <c r="AH608" i="1"/>
  <c r="AD608" i="1"/>
  <c r="AG82" i="1"/>
  <c r="AH82" i="1"/>
  <c r="AD82" i="1"/>
  <c r="AG1630" i="1"/>
  <c r="AH1630" i="1"/>
  <c r="AD1630" i="1"/>
  <c r="AG1290" i="1"/>
  <c r="AH1290" i="1"/>
  <c r="AD1290" i="1"/>
  <c r="AG1354" i="1"/>
  <c r="AH1354" i="1"/>
  <c r="AD1354" i="1"/>
  <c r="AG313" i="1"/>
  <c r="AH313" i="1"/>
  <c r="AD313" i="1"/>
  <c r="AG673" i="1"/>
  <c r="AH673" i="1"/>
  <c r="AD673" i="1"/>
  <c r="AG335" i="1"/>
  <c r="AH335" i="1"/>
  <c r="AD335" i="1"/>
  <c r="AG219" i="1"/>
  <c r="AH219" i="1"/>
  <c r="AD219" i="1"/>
  <c r="AG702" i="1"/>
  <c r="AH702" i="1"/>
  <c r="AD702" i="1"/>
  <c r="AG686" i="1"/>
  <c r="AH686" i="1"/>
  <c r="AD686" i="1"/>
  <c r="AG1519" i="1"/>
  <c r="AH1519" i="1"/>
  <c r="AD1519" i="1"/>
  <c r="AG1538" i="1"/>
  <c r="AH1538" i="1"/>
  <c r="AD1538" i="1"/>
  <c r="AG1359" i="1"/>
  <c r="AH1359" i="1"/>
  <c r="AD1359" i="1"/>
  <c r="AG1083" i="1"/>
  <c r="AH1083" i="1"/>
  <c r="AD1083" i="1"/>
  <c r="AG1275" i="1"/>
  <c r="AD1275" i="1"/>
  <c r="AH1275" i="1"/>
  <c r="AG574" i="1"/>
  <c r="AH574" i="1"/>
  <c r="AD574" i="1"/>
  <c r="AG1284" i="1"/>
  <c r="AH1284" i="1"/>
  <c r="AD1284" i="1"/>
  <c r="AG1045" i="1"/>
  <c r="AH1045" i="1"/>
  <c r="AD1045" i="1"/>
  <c r="AG1743" i="1"/>
  <c r="AH1743" i="1"/>
  <c r="AD1743" i="1"/>
  <c r="AG822" i="1"/>
  <c r="AH822" i="1"/>
  <c r="AD822" i="1"/>
  <c r="AG480" i="1"/>
  <c r="AH480" i="1"/>
  <c r="AD480" i="1"/>
  <c r="AG926" i="1"/>
  <c r="AH926" i="1"/>
  <c r="AD926" i="1"/>
  <c r="AG580" i="1"/>
  <c r="AH580" i="1"/>
  <c r="AD580" i="1"/>
  <c r="AG421" i="1"/>
  <c r="AH421" i="1"/>
  <c r="AD421" i="1"/>
  <c r="AG914" i="1"/>
  <c r="AH914" i="1"/>
  <c r="AD914" i="1"/>
  <c r="AG122" i="1"/>
  <c r="AH122" i="1"/>
  <c r="AD122" i="1"/>
  <c r="AG1783" i="1"/>
  <c r="AH1783" i="1"/>
  <c r="AD1783" i="1"/>
  <c r="AG99" i="1"/>
  <c r="AH99" i="1"/>
  <c r="AD99" i="1"/>
  <c r="AG648" i="1"/>
  <c r="AH648" i="1"/>
  <c r="AD648" i="1"/>
  <c r="AG571" i="1"/>
  <c r="AH571" i="1"/>
  <c r="AD571" i="1"/>
  <c r="AG463" i="1"/>
  <c r="AH463" i="1"/>
  <c r="AD463" i="1"/>
  <c r="AG930" i="1"/>
  <c r="AH930" i="1"/>
  <c r="AD930" i="1"/>
  <c r="AG1209" i="1"/>
  <c r="AD1209" i="1"/>
  <c r="AH1209" i="1"/>
  <c r="AG1485" i="1"/>
  <c r="AD1485" i="1"/>
  <c r="AH1485" i="1"/>
  <c r="AG1490" i="1"/>
  <c r="AH1490" i="1"/>
  <c r="AD1490" i="1"/>
  <c r="AG53" i="1"/>
  <c r="AH53" i="1"/>
  <c r="AD53" i="1"/>
  <c r="AG145" i="1"/>
  <c r="AH145" i="1"/>
  <c r="AD145" i="1"/>
  <c r="AG114" i="1"/>
  <c r="AH114" i="1"/>
  <c r="AD114" i="1"/>
  <c r="AG233" i="1"/>
  <c r="AH233" i="1"/>
  <c r="AD233" i="1"/>
  <c r="AG251" i="1"/>
  <c r="AH251" i="1"/>
  <c r="AD251" i="1"/>
  <c r="AG1131" i="1"/>
  <c r="AD1131" i="1"/>
  <c r="AH1131" i="1"/>
  <c r="AG142" i="1"/>
  <c r="AH142" i="1"/>
  <c r="AD142" i="1"/>
  <c r="AG1516" i="1"/>
  <c r="AH1516" i="1"/>
  <c r="AD1516" i="1"/>
  <c r="AG826" i="1"/>
  <c r="AH826" i="1"/>
  <c r="AD826" i="1"/>
  <c r="AG1404" i="1"/>
  <c r="AH1404" i="1"/>
  <c r="AD1404" i="1"/>
  <c r="AG912" i="1"/>
  <c r="AH912" i="1"/>
  <c r="AD912" i="1"/>
  <c r="AG1328" i="1"/>
  <c r="AH1328" i="1"/>
  <c r="AD1328" i="1"/>
  <c r="AG1606" i="1"/>
  <c r="AH1606" i="1"/>
  <c r="AD1606" i="1"/>
  <c r="AG1806" i="1"/>
  <c r="AH1806" i="1"/>
  <c r="AD1806" i="1"/>
  <c r="AG793" i="1"/>
  <c r="AH793" i="1"/>
  <c r="AD793" i="1"/>
  <c r="AG991" i="1"/>
  <c r="AH991" i="1"/>
  <c r="AD991" i="1"/>
  <c r="AG1054" i="1"/>
  <c r="AH1054" i="1"/>
  <c r="AD1054" i="1"/>
  <c r="W73" i="1"/>
  <c r="X73" i="1" s="1"/>
  <c r="AG1398" i="1"/>
  <c r="AH1398" i="1"/>
  <c r="AD1398" i="1"/>
  <c r="AG144" i="1"/>
  <c r="AH144" i="1"/>
  <c r="AD144" i="1"/>
  <c r="AG1016" i="1"/>
  <c r="AD1016" i="1"/>
  <c r="AH1016" i="1"/>
  <c r="AG1298" i="1"/>
  <c r="AH1298" i="1"/>
  <c r="AD1298" i="1"/>
  <c r="AG87" i="1"/>
  <c r="AH87" i="1"/>
  <c r="AD87" i="1"/>
  <c r="AG485" i="1"/>
  <c r="AH485" i="1"/>
  <c r="AD485" i="1"/>
  <c r="AG342" i="1"/>
  <c r="AH342" i="1"/>
  <c r="AD342" i="1"/>
  <c r="AG719" i="1"/>
  <c r="AH719" i="1"/>
  <c r="AD719" i="1"/>
  <c r="AG1443" i="1"/>
  <c r="AH1443" i="1"/>
  <c r="AD1443" i="1"/>
  <c r="AG1695" i="1"/>
  <c r="AH1695" i="1"/>
  <c r="AD1695" i="1"/>
  <c r="AG578" i="1"/>
  <c r="AH578" i="1"/>
  <c r="AD578" i="1"/>
  <c r="AG1512" i="1"/>
  <c r="AH1512" i="1"/>
  <c r="AD1512" i="1"/>
  <c r="AG656" i="1"/>
  <c r="AH656" i="1"/>
  <c r="AD656" i="1"/>
  <c r="AG54" i="1"/>
  <c r="AH54" i="1"/>
  <c r="AD54" i="1"/>
  <c r="AG1422" i="1"/>
  <c r="AD1422" i="1"/>
  <c r="AH1422" i="1"/>
  <c r="AG1804" i="1"/>
  <c r="AH1804" i="1"/>
  <c r="AD1804" i="1"/>
  <c r="AG1575" i="1"/>
  <c r="AH1575" i="1"/>
  <c r="AD1575" i="1"/>
  <c r="AG1093" i="1"/>
  <c r="AH1093" i="1"/>
  <c r="AD1093" i="1"/>
  <c r="AG856" i="1"/>
  <c r="AH856" i="1"/>
  <c r="AD856" i="1"/>
  <c r="AG278" i="1"/>
  <c r="AH278" i="1"/>
  <c r="AD278" i="1"/>
  <c r="AG1316" i="1"/>
  <c r="AH1316" i="1"/>
  <c r="AD1316" i="1"/>
  <c r="AG1676" i="1"/>
  <c r="AD1676" i="1"/>
  <c r="AH1676" i="1"/>
  <c r="AG1433" i="1"/>
  <c r="AH1433" i="1"/>
  <c r="AD1433" i="1"/>
  <c r="AG671" i="1"/>
  <c r="AH671" i="1"/>
  <c r="AD671" i="1"/>
  <c r="AG1499" i="1"/>
  <c r="AH1499" i="1"/>
  <c r="AD1499" i="1"/>
  <c r="AG1133" i="1"/>
  <c r="AD1133" i="1"/>
  <c r="AH1133" i="1"/>
  <c r="AG1766" i="1"/>
  <c r="AH1766" i="1"/>
  <c r="AD1766" i="1"/>
  <c r="AG909" i="1"/>
  <c r="AD909" i="1"/>
  <c r="AH909" i="1"/>
  <c r="AG457" i="1"/>
  <c r="AH457" i="1"/>
  <c r="AD457" i="1"/>
  <c r="AG446" i="1"/>
  <c r="AH446" i="1"/>
  <c r="AD446" i="1"/>
  <c r="AG915" i="1"/>
  <c r="AH915" i="1"/>
  <c r="AD915" i="1"/>
  <c r="AG1460" i="1"/>
  <c r="AH1460" i="1"/>
  <c r="AD1460" i="1"/>
  <c r="AG1089" i="1"/>
  <c r="AH1089" i="1"/>
  <c r="AD1089" i="1"/>
  <c r="AG1037" i="1"/>
  <c r="AH1037" i="1"/>
  <c r="AD1037" i="1"/>
  <c r="AG593" i="1"/>
  <c r="AH593" i="1"/>
  <c r="AD593" i="1"/>
  <c r="AG1716" i="1"/>
  <c r="AH1716" i="1"/>
  <c r="AD1716" i="1"/>
  <c r="AG1562" i="1"/>
  <c r="AH1562" i="1"/>
  <c r="AD1562" i="1"/>
  <c r="AG387" i="1"/>
  <c r="AH387" i="1"/>
  <c r="AD387" i="1"/>
  <c r="AG726" i="1"/>
  <c r="AH726" i="1"/>
  <c r="AD726" i="1"/>
  <c r="AG1442" i="1"/>
  <c r="AH1442" i="1"/>
  <c r="AD1442" i="1"/>
  <c r="AG927" i="1"/>
  <c r="AH927" i="1"/>
  <c r="AD927" i="1"/>
  <c r="AG350" i="1"/>
  <c r="AH350" i="1"/>
  <c r="AD350" i="1"/>
  <c r="AG624" i="1"/>
  <c r="AH624" i="1"/>
  <c r="AD624" i="1"/>
  <c r="AG323" i="1"/>
  <c r="AH323" i="1"/>
  <c r="AD323" i="1"/>
  <c r="AG151" i="1"/>
  <c r="AH151" i="1"/>
  <c r="AD151" i="1"/>
  <c r="AG1693" i="1"/>
  <c r="AD1693" i="1"/>
  <c r="AH1693" i="1"/>
  <c r="AG1555" i="1"/>
  <c r="AH1555" i="1"/>
  <c r="AD1555" i="1"/>
  <c r="AG758" i="1"/>
  <c r="AH758" i="1"/>
  <c r="AD758" i="1"/>
  <c r="AG1735" i="1"/>
  <c r="AH1735" i="1"/>
  <c r="AD1735" i="1"/>
  <c r="AG1223" i="1"/>
  <c r="AH1223" i="1"/>
  <c r="AD1223" i="1"/>
  <c r="AG92" i="1"/>
  <c r="AD92" i="1"/>
  <c r="AH92" i="1"/>
  <c r="AG769" i="1"/>
  <c r="AH769" i="1"/>
  <c r="AD769" i="1"/>
  <c r="AH1712" i="1"/>
  <c r="AD1712" i="1"/>
  <c r="AH1234" i="1"/>
  <c r="AD1234" i="1"/>
  <c r="AH563" i="1"/>
  <c r="AD563" i="1"/>
  <c r="AH1557" i="1"/>
  <c r="AD1557" i="1"/>
  <c r="AH1620" i="1"/>
  <c r="AD1620" i="1"/>
  <c r="AH1311" i="1"/>
  <c r="AD1311" i="1"/>
  <c r="AG1771" i="1"/>
  <c r="AH1771" i="1"/>
  <c r="AD1771" i="1"/>
  <c r="AG1218" i="1"/>
  <c r="AH1218" i="1"/>
  <c r="AD1218" i="1"/>
  <c r="AG109" i="1"/>
  <c r="AH109" i="1"/>
  <c r="AD109" i="1"/>
  <c r="AH449" i="1"/>
  <c r="AD449" i="1"/>
  <c r="AG911" i="1"/>
  <c r="AH911" i="1"/>
  <c r="AD911" i="1"/>
  <c r="AH523" i="1"/>
  <c r="AD523" i="1"/>
  <c r="AG1001" i="1"/>
  <c r="AH1001" i="1"/>
  <c r="AD1001" i="1"/>
  <c r="AH1802" i="1"/>
  <c r="AD1802" i="1"/>
  <c r="AG1737" i="1"/>
  <c r="AH1737" i="1"/>
  <c r="AD1737" i="1"/>
  <c r="AG274" i="1"/>
  <c r="AH274" i="1"/>
  <c r="AD274" i="1"/>
  <c r="AH208" i="1"/>
  <c r="AD208" i="1"/>
  <c r="AH978" i="1"/>
  <c r="AD978" i="1"/>
  <c r="AH141" i="1"/>
  <c r="AD141" i="1"/>
  <c r="AH1345" i="1"/>
  <c r="AD1345" i="1"/>
  <c r="AG1000" i="1"/>
  <c r="AH1000" i="1"/>
  <c r="AD1000" i="1"/>
  <c r="AG537" i="1"/>
  <c r="AH537" i="1"/>
  <c r="AD537" i="1"/>
  <c r="AG1726" i="1"/>
  <c r="AH1726" i="1"/>
  <c r="AD1726" i="1"/>
  <c r="AG1482" i="1"/>
  <c r="AH1482" i="1"/>
  <c r="AD1482" i="1"/>
  <c r="AG1302" i="1"/>
  <c r="AH1302" i="1"/>
  <c r="AD1302" i="1"/>
  <c r="AG1170" i="1"/>
  <c r="AH1170" i="1"/>
  <c r="AD1170" i="1"/>
  <c r="AG1506" i="1"/>
  <c r="AH1506" i="1"/>
  <c r="AD1506" i="1"/>
  <c r="AG1614" i="1"/>
  <c r="AH1614" i="1"/>
  <c r="AD1614" i="1"/>
  <c r="AG782" i="1"/>
  <c r="AH782" i="1"/>
  <c r="AD782" i="1"/>
  <c r="AG962" i="1"/>
  <c r="AH962" i="1"/>
  <c r="AD962" i="1"/>
  <c r="AG841" i="1"/>
  <c r="AH841" i="1"/>
  <c r="AD841" i="1"/>
  <c r="AG28" i="1"/>
  <c r="AH28" i="1"/>
  <c r="AD28" i="1"/>
  <c r="AG57" i="1"/>
  <c r="AH57" i="1"/>
  <c r="AD57" i="1"/>
  <c r="AG1338" i="1"/>
  <c r="AH1338" i="1"/>
  <c r="AD1338" i="1"/>
  <c r="AG1247" i="1"/>
  <c r="AH1247" i="1"/>
  <c r="AD1247" i="1"/>
  <c r="AG555" i="1"/>
  <c r="AD555" i="1"/>
  <c r="AH555" i="1"/>
  <c r="AG1678" i="1"/>
  <c r="AH1678" i="1"/>
  <c r="AD1678" i="1"/>
  <c r="AG1667" i="1"/>
  <c r="AH1667" i="1"/>
  <c r="AD1667" i="1"/>
  <c r="AG438" i="1"/>
  <c r="AH438" i="1"/>
  <c r="AD438" i="1"/>
  <c r="AG1109" i="1"/>
  <c r="AH1109" i="1"/>
  <c r="AD1109" i="1"/>
  <c r="AG1252" i="1"/>
  <c r="AH1252" i="1"/>
  <c r="AD1252" i="1"/>
  <c r="AG94" i="1"/>
  <c r="AH94" i="1"/>
  <c r="AD94" i="1"/>
  <c r="AG1002" i="1"/>
  <c r="AH1002" i="1"/>
  <c r="AD1002" i="1"/>
  <c r="AH378" i="1"/>
  <c r="AD378" i="1"/>
  <c r="AG1044" i="1"/>
  <c r="AH1044" i="1"/>
  <c r="AD1044" i="1"/>
  <c r="AH296" i="1"/>
  <c r="AD296" i="1"/>
  <c r="AH590" i="1"/>
  <c r="AD590" i="1"/>
  <c r="AG1505" i="1"/>
  <c r="AH1505" i="1"/>
  <c r="AD1505" i="1"/>
  <c r="AG217" i="1"/>
  <c r="AH217" i="1"/>
  <c r="AD217" i="1"/>
  <c r="AG1531" i="1"/>
  <c r="AH1531" i="1"/>
  <c r="AD1531" i="1"/>
  <c r="AG1381" i="1"/>
  <c r="AH1381" i="1"/>
  <c r="AD1381" i="1"/>
  <c r="AG1772" i="1"/>
  <c r="AD1772" i="1"/>
  <c r="AH1772" i="1"/>
  <c r="AG920" i="1"/>
  <c r="AH920" i="1"/>
  <c r="AD920" i="1"/>
  <c r="AG1049" i="1"/>
  <c r="AH1049" i="1"/>
  <c r="AD1049" i="1"/>
  <c r="AG1401" i="1"/>
  <c r="AH1401" i="1"/>
  <c r="AD1401" i="1"/>
  <c r="AG81" i="1"/>
  <c r="AH81" i="1"/>
  <c r="AD81" i="1"/>
  <c r="AG1438" i="1"/>
  <c r="AD1438" i="1"/>
  <c r="AH1438" i="1"/>
  <c r="AG1727" i="1"/>
  <c r="AH1727" i="1"/>
  <c r="AD1727" i="1"/>
  <c r="AG1119" i="1"/>
  <c r="AH1119" i="1"/>
  <c r="AD1119" i="1"/>
  <c r="AG143" i="1"/>
  <c r="AH143" i="1"/>
  <c r="AD143" i="1"/>
  <c r="AG420" i="1"/>
  <c r="AH420" i="1"/>
  <c r="AD420" i="1"/>
  <c r="AG682" i="1"/>
  <c r="AH682" i="1"/>
  <c r="AD682" i="1"/>
  <c r="AG882" i="1"/>
  <c r="AH882" i="1"/>
  <c r="AD882" i="1"/>
  <c r="AG88" i="1"/>
  <c r="AH88" i="1"/>
  <c r="AD88" i="1"/>
  <c r="AG1340" i="1"/>
  <c r="AH1340" i="1"/>
  <c r="AD1340" i="1"/>
  <c r="AG824" i="1"/>
  <c r="AH824" i="1"/>
  <c r="AD824" i="1"/>
  <c r="AG803" i="1"/>
  <c r="AH803" i="1"/>
  <c r="AD803" i="1"/>
  <c r="AG175" i="1"/>
  <c r="AH175" i="1"/>
  <c r="AD175" i="1"/>
  <c r="AG1741" i="1"/>
  <c r="AH1741" i="1"/>
  <c r="AD1741" i="1"/>
  <c r="AG265" i="1"/>
  <c r="AH265" i="1"/>
  <c r="AD265" i="1"/>
  <c r="AG1143" i="1"/>
  <c r="AH1143" i="1"/>
  <c r="AD1143" i="1"/>
  <c r="AG330" i="1"/>
  <c r="AH330" i="1"/>
  <c r="AD330" i="1"/>
  <c r="AG514" i="1"/>
  <c r="AH514" i="1"/>
  <c r="AD514" i="1"/>
  <c r="AG714" i="1"/>
  <c r="AH714" i="1"/>
  <c r="AD714" i="1"/>
  <c r="AG1232" i="1"/>
  <c r="AH1232" i="1"/>
  <c r="AD1232" i="1"/>
  <c r="AG1387" i="1"/>
  <c r="AH1387" i="1"/>
  <c r="AD1387" i="1"/>
  <c r="AG541" i="1"/>
  <c r="AH541" i="1"/>
  <c r="AD541" i="1"/>
  <c r="AG1046" i="1"/>
  <c r="AH1046" i="1"/>
  <c r="AD1046" i="1"/>
  <c r="AG568" i="1"/>
  <c r="AH568" i="1"/>
  <c r="AD568" i="1"/>
  <c r="AG1277" i="1"/>
  <c r="AH1277" i="1"/>
  <c r="AD1277" i="1"/>
  <c r="AG149" i="1"/>
  <c r="AH149" i="1"/>
  <c r="AK149" i="1" s="1"/>
  <c r="AD149" i="1"/>
  <c r="AG703" i="1"/>
  <c r="AH703" i="1"/>
  <c r="AD703" i="1"/>
  <c r="AG239" i="1"/>
  <c r="AH239" i="1"/>
  <c r="AD239" i="1"/>
  <c r="AG308" i="1"/>
  <c r="AH308" i="1"/>
  <c r="AD308" i="1"/>
  <c r="AG1206" i="1"/>
  <c r="AH1206" i="1"/>
  <c r="AD1206" i="1"/>
  <c r="AG1652" i="1"/>
  <c r="AH1652" i="1"/>
  <c r="AD1652" i="1"/>
  <c r="AG1310" i="1"/>
  <c r="AH1310" i="1"/>
  <c r="AD1310" i="1"/>
  <c r="AG607" i="1"/>
  <c r="AH607" i="1"/>
  <c r="AD607" i="1"/>
  <c r="AG1778" i="1"/>
  <c r="AH1778" i="1"/>
  <c r="AD1778" i="1"/>
  <c r="AG400" i="1"/>
  <c r="AH400" i="1"/>
  <c r="AD400" i="1"/>
  <c r="AG289" i="1"/>
  <c r="AH289" i="1"/>
  <c r="AD289" i="1"/>
  <c r="AG1282" i="1"/>
  <c r="AH1282" i="1"/>
  <c r="AD1282" i="1"/>
  <c r="AG945" i="1"/>
  <c r="AH945" i="1"/>
  <c r="AD945" i="1"/>
  <c r="AG747" i="1"/>
  <c r="AH747" i="1"/>
  <c r="AD747" i="1"/>
  <c r="AG721" i="1"/>
  <c r="AH721" i="1"/>
  <c r="AD721" i="1"/>
  <c r="AG1351" i="1"/>
  <c r="AH1351" i="1"/>
  <c r="AD1351" i="1"/>
  <c r="AG944" i="1"/>
  <c r="AH944" i="1"/>
  <c r="AD944" i="1"/>
  <c r="AG468" i="1"/>
  <c r="AH468" i="1"/>
  <c r="AD468" i="1"/>
  <c r="AG1297" i="1"/>
  <c r="AK1297" i="1" s="1"/>
  <c r="AH1297" i="1"/>
  <c r="AD1297" i="1"/>
  <c r="AG242" i="1"/>
  <c r="AH242" i="1"/>
  <c r="AD242" i="1"/>
  <c r="AG1315" i="1"/>
  <c r="AH1315" i="1"/>
  <c r="AD1315" i="1"/>
  <c r="AG601" i="1"/>
  <c r="AH601" i="1"/>
  <c r="AD601" i="1"/>
  <c r="AG391" i="1"/>
  <c r="AH391" i="1"/>
  <c r="AD391" i="1"/>
  <c r="AG1271" i="1"/>
  <c r="AH1271" i="1"/>
  <c r="AD1271" i="1"/>
  <c r="AG1488" i="1"/>
  <c r="AH1488" i="1"/>
  <c r="AD1488" i="1"/>
  <c r="AG243" i="1"/>
  <c r="AH243" i="1"/>
  <c r="AD243" i="1"/>
  <c r="AG1441" i="1"/>
  <c r="AH1441" i="1"/>
  <c r="AD1441" i="1"/>
  <c r="AG279" i="1"/>
  <c r="AH279" i="1"/>
  <c r="AD279" i="1"/>
  <c r="AG634" i="1"/>
  <c r="AH634" i="1"/>
  <c r="AD634" i="1"/>
  <c r="AG1660" i="1"/>
  <c r="AH1660" i="1"/>
  <c r="AD1660" i="1"/>
  <c r="AG1023" i="1"/>
  <c r="AH1023" i="1"/>
  <c r="AD1023" i="1"/>
  <c r="AG250" i="1"/>
  <c r="AH250" i="1"/>
  <c r="AD250" i="1"/>
  <c r="AG180" i="1"/>
  <c r="AH180" i="1"/>
  <c r="AD180" i="1"/>
  <c r="AG341" i="1"/>
  <c r="AH341" i="1"/>
  <c r="AD341" i="1"/>
  <c r="AG192" i="1"/>
  <c r="AK192" i="1" s="1"/>
  <c r="AH192" i="1"/>
  <c r="AD192" i="1"/>
  <c r="AG654" i="1"/>
  <c r="AH654" i="1"/>
  <c r="AD654" i="1"/>
  <c r="AG785" i="1"/>
  <c r="AH785" i="1"/>
  <c r="AD785" i="1"/>
  <c r="AG1018" i="1"/>
  <c r="AD1018" i="1"/>
  <c r="AH1018" i="1"/>
  <c r="AG1238" i="1"/>
  <c r="AH1238" i="1"/>
  <c r="AD1238" i="1"/>
  <c r="AG852" i="1"/>
  <c r="AH852" i="1"/>
  <c r="AD852" i="1"/>
  <c r="AG744" i="1"/>
  <c r="AH744" i="1"/>
  <c r="AD744" i="1"/>
  <c r="AG1293" i="1"/>
  <c r="AH1293" i="1"/>
  <c r="AD1293" i="1"/>
  <c r="AG205" i="1"/>
  <c r="AH205" i="1"/>
  <c r="AD205" i="1"/>
  <c r="AG1456" i="1"/>
  <c r="AH1456" i="1"/>
  <c r="AD1456" i="1"/>
  <c r="AG616" i="1"/>
  <c r="AH616" i="1"/>
  <c r="AD616" i="1"/>
  <c r="AG895" i="1"/>
  <c r="AH895" i="1"/>
  <c r="AD895" i="1"/>
  <c r="AG1477" i="1"/>
  <c r="AH1477" i="1"/>
  <c r="AD1477" i="1"/>
  <c r="AG778" i="1"/>
  <c r="AH778" i="1"/>
  <c r="AD778" i="1"/>
  <c r="AG1319" i="1"/>
  <c r="AH1319" i="1"/>
  <c r="AD1319" i="1"/>
  <c r="AG622" i="1"/>
  <c r="AH622" i="1"/>
  <c r="AD622" i="1"/>
  <c r="AG218" i="1"/>
  <c r="AH218" i="1"/>
  <c r="AD218" i="1"/>
  <c r="AG582" i="1"/>
  <c r="AH582" i="1"/>
  <c r="AD582" i="1"/>
  <c r="AG1078" i="1"/>
  <c r="AH1078" i="1"/>
  <c r="AD1078" i="1"/>
  <c r="AG670" i="1"/>
  <c r="AH670" i="1"/>
  <c r="AD670" i="1"/>
  <c r="AG569" i="1"/>
  <c r="AH569" i="1"/>
  <c r="AD569" i="1"/>
  <c r="AG1782" i="1"/>
  <c r="AH1782" i="1"/>
  <c r="AD1782" i="1"/>
  <c r="AG40" i="1"/>
  <c r="AH40" i="1"/>
  <c r="AD40" i="1"/>
  <c r="AG230" i="1"/>
  <c r="AH230" i="1"/>
  <c r="AD230" i="1"/>
  <c r="AG382" i="1"/>
  <c r="AH382" i="1"/>
  <c r="AD382" i="1"/>
  <c r="AG1537" i="1"/>
  <c r="AH1537" i="1"/>
  <c r="AD1537" i="1"/>
  <c r="AG735" i="1"/>
  <c r="AH735" i="1"/>
  <c r="AD735" i="1"/>
  <c r="AH415" i="1"/>
  <c r="AD415" i="1"/>
  <c r="AH441" i="1"/>
  <c r="AD441" i="1"/>
  <c r="AH1125" i="1"/>
  <c r="AD1125" i="1"/>
  <c r="AG154" i="1"/>
  <c r="AH154" i="1"/>
  <c r="AD154" i="1"/>
  <c r="AH1572" i="1"/>
  <c r="AD1572" i="1"/>
  <c r="AH1149" i="1"/>
  <c r="AD1149" i="1"/>
  <c r="AH1380" i="1"/>
  <c r="AD1380" i="1"/>
  <c r="AH1055" i="1"/>
  <c r="AD1055" i="1"/>
  <c r="AH585" i="1"/>
  <c r="AD585" i="1"/>
  <c r="AH1088" i="1"/>
  <c r="AD1088" i="1"/>
  <c r="AG310" i="1"/>
  <c r="AH310" i="1"/>
  <c r="AD310" i="1"/>
  <c r="AH11" i="1"/>
  <c r="AD11" i="1"/>
  <c r="AH1193" i="1"/>
  <c r="AD1193" i="1"/>
  <c r="AH317" i="1"/>
  <c r="AD317" i="1"/>
  <c r="AH1681" i="1"/>
  <c r="AD1681" i="1"/>
  <c r="AH660" i="1"/>
  <c r="AD660" i="1"/>
  <c r="AH1498" i="1"/>
  <c r="AD1498" i="1"/>
  <c r="AG1397" i="1"/>
  <c r="AH1397" i="1"/>
  <c r="AD1397" i="1"/>
  <c r="AH988" i="1"/>
  <c r="AD988" i="1"/>
  <c r="AG764" i="1"/>
  <c r="AH764" i="1"/>
  <c r="AD764" i="1"/>
  <c r="AG1106" i="1"/>
  <c r="AH1106" i="1"/>
  <c r="AD1106" i="1"/>
  <c r="AH44" i="1"/>
  <c r="AD44" i="1"/>
  <c r="AG71" i="1"/>
  <c r="AH71" i="1"/>
  <c r="AD71" i="1"/>
  <c r="AG464" i="1"/>
  <c r="AH464" i="1"/>
  <c r="AD464" i="1"/>
  <c r="AG1764" i="1"/>
  <c r="AH1764" i="1"/>
  <c r="AD1764" i="1"/>
  <c r="AG462" i="1"/>
  <c r="AH462" i="1"/>
  <c r="AD462" i="1"/>
  <c r="AG258" i="1"/>
  <c r="AH258" i="1"/>
  <c r="AD258" i="1"/>
  <c r="AG110" i="1"/>
  <c r="AH110" i="1"/>
  <c r="AD110" i="1"/>
  <c r="AG611" i="1"/>
  <c r="AH611" i="1"/>
  <c r="AD611" i="1"/>
  <c r="AG903" i="1"/>
  <c r="AH903" i="1"/>
  <c r="AD903" i="1"/>
  <c r="AG240" i="1"/>
  <c r="AH240" i="1"/>
  <c r="AD240" i="1"/>
  <c r="AG942" i="1"/>
  <c r="AK942" i="1" s="1"/>
  <c r="AH942" i="1"/>
  <c r="AD942" i="1"/>
  <c r="AG1104" i="1"/>
  <c r="AH1104" i="1"/>
  <c r="AD1104" i="1"/>
  <c r="AG104" i="1"/>
  <c r="AH104" i="1"/>
  <c r="AD104" i="1"/>
  <c r="AG614" i="1"/>
  <c r="AH614" i="1"/>
  <c r="AD614" i="1"/>
  <c r="AG957" i="1"/>
  <c r="AH957" i="1"/>
  <c r="AD957" i="1"/>
  <c r="AG465" i="1"/>
  <c r="AH465" i="1"/>
  <c r="AD465" i="1"/>
  <c r="AG1426" i="1"/>
  <c r="AH1426" i="1"/>
  <c r="AD1426" i="1"/>
  <c r="AG16" i="1"/>
  <c r="AH16" i="1"/>
  <c r="AD16" i="1"/>
  <c r="AG163" i="1"/>
  <c r="AH163" i="1"/>
  <c r="AD163" i="1"/>
  <c r="AG736" i="1"/>
  <c r="AH736" i="1"/>
  <c r="AD736" i="1"/>
  <c r="AG1724" i="1"/>
  <c r="AH1724" i="1"/>
  <c r="AD1724" i="1"/>
  <c r="AG1115" i="1"/>
  <c r="AH1115" i="1"/>
  <c r="AD1115" i="1"/>
  <c r="AG868" i="1"/>
  <c r="AH868" i="1"/>
  <c r="AD868" i="1"/>
  <c r="AG285" i="1"/>
  <c r="AH285" i="1"/>
  <c r="AD285" i="1"/>
  <c r="AG1689" i="1"/>
  <c r="AH1689" i="1"/>
  <c r="AD1689" i="1"/>
  <c r="AG1643" i="1"/>
  <c r="AH1643" i="1"/>
  <c r="AD1643" i="1"/>
  <c r="AG293" i="1"/>
  <c r="AK293" i="1" s="1"/>
  <c r="AH293" i="1"/>
  <c r="AD293" i="1"/>
  <c r="AG1607" i="1"/>
  <c r="AH1607" i="1"/>
  <c r="AD1607" i="1"/>
  <c r="AG1529" i="1"/>
  <c r="AH1529" i="1"/>
  <c r="AD1529" i="1"/>
  <c r="AG1533" i="1"/>
  <c r="AH1533" i="1"/>
  <c r="AD1533" i="1"/>
  <c r="AG565" i="1"/>
  <c r="AH565" i="1"/>
  <c r="AD565" i="1"/>
  <c r="AG45" i="1"/>
  <c r="AH45" i="1"/>
  <c r="AD45" i="1"/>
  <c r="AG80" i="1"/>
  <c r="AH80" i="1"/>
  <c r="AD80" i="1"/>
  <c r="AG1377" i="1"/>
  <c r="AH1377" i="1"/>
  <c r="AD1377" i="1"/>
  <c r="AG1559" i="1"/>
  <c r="AH1559" i="1"/>
  <c r="AD1559" i="1"/>
  <c r="AG1122" i="1"/>
  <c r="AH1122" i="1"/>
  <c r="AD1122" i="1"/>
  <c r="AG1566" i="1"/>
  <c r="AD1566" i="1"/>
  <c r="AH1566" i="1"/>
  <c r="AG1028" i="1"/>
  <c r="AH1028" i="1"/>
  <c r="AD1028" i="1"/>
  <c r="AG1414" i="1"/>
  <c r="AH1414" i="1"/>
  <c r="AD1414" i="1"/>
  <c r="AG1227" i="1"/>
  <c r="AH1227" i="1"/>
  <c r="AD1227" i="1"/>
  <c r="AG677" i="1"/>
  <c r="AH677" i="1"/>
  <c r="AD677" i="1"/>
  <c r="AG1770" i="1"/>
  <c r="AH1770" i="1"/>
  <c r="AD1770" i="1"/>
  <c r="AG1701" i="1"/>
  <c r="AH1701" i="1"/>
  <c r="AD1701" i="1"/>
  <c r="AG1003" i="1"/>
  <c r="AH1003" i="1"/>
  <c r="AD1003" i="1"/>
  <c r="AG968" i="1"/>
  <c r="AD968" i="1"/>
  <c r="AH968" i="1"/>
  <c r="AG722" i="1"/>
  <c r="AH722" i="1"/>
  <c r="AD722" i="1"/>
  <c r="AG963" i="1"/>
  <c r="AH963" i="1"/>
  <c r="AD963" i="1"/>
  <c r="AG1243" i="1"/>
  <c r="AD1243" i="1"/>
  <c r="AH1243" i="1"/>
  <c r="AG1215" i="1"/>
  <c r="AH1215" i="1"/>
  <c r="AD1215" i="1"/>
  <c r="AG1033" i="1"/>
  <c r="AH1033" i="1"/>
  <c r="AD1033" i="1"/>
  <c r="AG1658" i="1"/>
  <c r="AH1658" i="1"/>
  <c r="AD1658" i="1"/>
  <c r="AG1177" i="1"/>
  <c r="AH1177" i="1"/>
  <c r="AD1177" i="1"/>
  <c r="AG630" i="1"/>
  <c r="AH630" i="1"/>
  <c r="AD630" i="1"/>
  <c r="AG115" i="1"/>
  <c r="AH115" i="1"/>
  <c r="AD115" i="1"/>
  <c r="AG349" i="1"/>
  <c r="AH349" i="1"/>
  <c r="AD349" i="1"/>
  <c r="AG1548" i="1"/>
  <c r="AH1548" i="1"/>
  <c r="AD1548" i="1"/>
  <c r="AG1112" i="1"/>
  <c r="AH1112" i="1"/>
  <c r="AD1112" i="1"/>
  <c r="AG814" i="1"/>
  <c r="AH814" i="1"/>
  <c r="AD814" i="1"/>
  <c r="AG1226" i="1"/>
  <c r="AH1226" i="1"/>
  <c r="AD1226" i="1"/>
  <c r="AG319" i="1"/>
  <c r="AH319" i="1"/>
  <c r="AD319" i="1"/>
  <c r="AG431" i="1"/>
  <c r="AH431" i="1"/>
  <c r="AD431" i="1"/>
  <c r="AG695" i="1"/>
  <c r="AH695" i="1"/>
  <c r="AD695" i="1"/>
  <c r="AG332" i="1"/>
  <c r="AD332" i="1"/>
  <c r="AH332" i="1"/>
  <c r="AG575" i="1"/>
  <c r="AH575" i="1"/>
  <c r="AD575" i="1"/>
  <c r="AG502" i="1"/>
  <c r="AH502" i="1"/>
  <c r="AD502" i="1"/>
  <c r="AG865" i="1"/>
  <c r="AH865" i="1"/>
  <c r="AD865" i="1"/>
  <c r="AG150" i="1"/>
  <c r="AH150" i="1"/>
  <c r="AD150" i="1"/>
  <c r="AG1159" i="1"/>
  <c r="AH1159" i="1"/>
  <c r="AD1159" i="1"/>
  <c r="AG1754" i="1"/>
  <c r="AH1754" i="1"/>
  <c r="AD1754" i="1"/>
  <c r="AG823" i="1"/>
  <c r="AH823" i="1"/>
  <c r="AD823" i="1"/>
  <c r="AG1472" i="1"/>
  <c r="AH1472" i="1"/>
  <c r="AD1472" i="1"/>
  <c r="AG577" i="1"/>
  <c r="AH577" i="1"/>
  <c r="AD577" i="1"/>
  <c r="AG390" i="1"/>
  <c r="AH390" i="1"/>
  <c r="AD390" i="1"/>
  <c r="AG15" i="1"/>
  <c r="AH15" i="1"/>
  <c r="AD15" i="1"/>
  <c r="AG1768" i="1"/>
  <c r="AH1768" i="1"/>
  <c r="AD1768" i="1"/>
  <c r="AG1288" i="1"/>
  <c r="AK1288" i="1" s="1"/>
  <c r="AH1288" i="1"/>
  <c r="AD1288" i="1"/>
  <c r="AG1331" i="1"/>
  <c r="AH1331" i="1"/>
  <c r="AD1331" i="1"/>
  <c r="AG1120" i="1"/>
  <c r="AH1120" i="1"/>
  <c r="AD1120" i="1"/>
  <c r="AG1796" i="1"/>
  <c r="AH1796" i="1"/>
  <c r="AD1796" i="1"/>
  <c r="AG1390" i="1"/>
  <c r="AH1390" i="1"/>
  <c r="AD1390" i="1"/>
  <c r="AG367" i="1"/>
  <c r="AH367" i="1"/>
  <c r="AD367" i="1"/>
  <c r="AG1258" i="1"/>
  <c r="AH1258" i="1"/>
  <c r="AD1258" i="1"/>
  <c r="AG329" i="1"/>
  <c r="AH329" i="1"/>
  <c r="AD329" i="1"/>
  <c r="AG1182" i="1"/>
  <c r="AH1182" i="1"/>
  <c r="AD1182" i="1"/>
  <c r="AG834" i="1"/>
  <c r="AH834" i="1"/>
  <c r="AD834" i="1"/>
  <c r="AG466" i="1"/>
  <c r="AH466" i="1"/>
  <c r="AD466" i="1"/>
  <c r="AG348" i="1"/>
  <c r="AD348" i="1"/>
  <c r="AH348" i="1"/>
  <c r="AG344" i="1"/>
  <c r="AD344" i="1"/>
  <c r="AH344" i="1"/>
  <c r="AG651" i="1"/>
  <c r="AD651" i="1"/>
  <c r="AH651" i="1"/>
  <c r="AG1136" i="1"/>
  <c r="AH1136" i="1"/>
  <c r="AD1136" i="1"/>
  <c r="AH255" i="1"/>
  <c r="AD255" i="1"/>
  <c r="AH665" i="1"/>
  <c r="AD665" i="1"/>
  <c r="AH1144" i="1"/>
  <c r="AD1144" i="1"/>
  <c r="AD75" i="1"/>
  <c r="AH75" i="1"/>
  <c r="AH1184" i="1"/>
  <c r="AD1184" i="1"/>
  <c r="AH1259" i="1"/>
  <c r="AD1259" i="1"/>
  <c r="AH200" i="1"/>
  <c r="AD200" i="1"/>
  <c r="AG786" i="1"/>
  <c r="AH786" i="1"/>
  <c r="AD786" i="1"/>
  <c r="AD1210" i="1"/>
  <c r="AH1210" i="1"/>
  <c r="AH1240" i="1"/>
  <c r="AD1240" i="1"/>
  <c r="AH179" i="1"/>
  <c r="AD179" i="1"/>
  <c r="AD1165" i="1"/>
  <c r="AH1165" i="1"/>
  <c r="AH1481" i="1"/>
  <c r="AD1481" i="1"/>
  <c r="AH1461" i="1"/>
  <c r="AD1461" i="1"/>
  <c r="AH873" i="1"/>
  <c r="AD873" i="1"/>
  <c r="AG459" i="1"/>
  <c r="AH459" i="1"/>
  <c r="AD459" i="1"/>
  <c r="AG784" i="1"/>
  <c r="AH784" i="1"/>
  <c r="AD784" i="1"/>
  <c r="AG1370" i="1"/>
  <c r="AH1370" i="1"/>
  <c r="AD1370" i="1"/>
  <c r="AG1610" i="1"/>
  <c r="AH1610" i="1"/>
  <c r="AD1610" i="1"/>
  <c r="AH1036" i="1"/>
  <c r="AD1036" i="1"/>
  <c r="AH636" i="1"/>
  <c r="AD636" i="1"/>
  <c r="AG1323" i="1"/>
  <c r="AH1323" i="1"/>
  <c r="AD1323" i="1"/>
  <c r="AG365" i="1"/>
  <c r="AH365" i="1"/>
  <c r="AD365" i="1"/>
  <c r="AG272" i="1"/>
  <c r="AH272" i="1"/>
  <c r="AD272" i="1"/>
  <c r="AG1789" i="1"/>
  <c r="AH1789" i="1"/>
  <c r="AD1789" i="1"/>
  <c r="AG352" i="1"/>
  <c r="AH352" i="1"/>
  <c r="AD352" i="1"/>
  <c r="AG1409" i="1"/>
  <c r="AH1409" i="1"/>
  <c r="AD1409" i="1"/>
  <c r="AG212" i="1"/>
  <c r="AH212" i="1"/>
  <c r="AD212" i="1"/>
  <c r="AG1739" i="1"/>
  <c r="AH1739" i="1"/>
  <c r="AD1739" i="1"/>
  <c r="AG1017" i="1"/>
  <c r="AH1017" i="1"/>
  <c r="AD1017" i="1"/>
  <c r="AG493" i="1"/>
  <c r="AH493" i="1"/>
  <c r="AD493" i="1"/>
  <c r="AG356" i="1"/>
  <c r="AH356" i="1"/>
  <c r="AD356" i="1"/>
  <c r="AG47" i="1"/>
  <c r="AH47" i="1"/>
  <c r="AD47" i="1"/>
  <c r="AG469" i="1"/>
  <c r="AH469" i="1"/>
  <c r="AD469" i="1"/>
  <c r="AG1434" i="1"/>
  <c r="AH1434" i="1"/>
  <c r="AD1434" i="1"/>
  <c r="AG96" i="1"/>
  <c r="AH96" i="1"/>
  <c r="AD96" i="1"/>
  <c r="AG516" i="1"/>
  <c r="AH516" i="1"/>
  <c r="AD516" i="1"/>
  <c r="AG980" i="1"/>
  <c r="AH980" i="1"/>
  <c r="AD980" i="1"/>
  <c r="AG166" i="1"/>
  <c r="AH166" i="1"/>
  <c r="AD166" i="1"/>
  <c r="AG1520" i="1"/>
  <c r="AH1520" i="1"/>
  <c r="AD1520" i="1"/>
  <c r="AG264" i="1"/>
  <c r="AH264" i="1"/>
  <c r="AD264" i="1"/>
  <c r="AG967" i="1"/>
  <c r="AH967" i="1"/>
  <c r="AD967" i="1"/>
  <c r="AG612" i="1"/>
  <c r="AH612" i="1"/>
  <c r="AD612" i="1"/>
  <c r="AG1070" i="1"/>
  <c r="AH1070" i="1"/>
  <c r="AD1070" i="1"/>
  <c r="AG532" i="1"/>
  <c r="AH532" i="1"/>
  <c r="AD532" i="1"/>
  <c r="AG1755" i="1"/>
  <c r="AH1755" i="1"/>
  <c r="AD1755" i="1"/>
  <c r="AG477" i="1"/>
  <c r="AH477" i="1"/>
  <c r="AD477" i="1"/>
  <c r="AG698" i="1"/>
  <c r="AH698" i="1"/>
  <c r="AD698" i="1"/>
  <c r="AG1373" i="1"/>
  <c r="AH1373" i="1"/>
  <c r="AD1373" i="1"/>
  <c r="AG1664" i="1"/>
  <c r="AH1664" i="1"/>
  <c r="AD1664" i="1"/>
  <c r="AG364" i="1"/>
  <c r="AD364" i="1"/>
  <c r="AH364" i="1"/>
  <c r="AG761" i="1"/>
  <c r="AH761" i="1"/>
  <c r="AD761" i="1"/>
  <c r="AG1784" i="1"/>
  <c r="AH1784" i="1"/>
  <c r="AD1784" i="1"/>
  <c r="AG1740" i="1"/>
  <c r="AH1740" i="1"/>
  <c r="AD1740" i="1"/>
  <c r="AG694" i="1"/>
  <c r="AH694" i="1"/>
  <c r="AD694" i="1"/>
  <c r="AG650" i="1"/>
  <c r="AH650" i="1"/>
  <c r="AD650" i="1"/>
  <c r="AG13" i="1"/>
  <c r="AH13" i="1"/>
  <c r="AD13" i="1"/>
  <c r="AG933" i="1"/>
  <c r="AH933" i="1"/>
  <c r="AD933" i="1"/>
  <c r="AG838" i="1"/>
  <c r="AH838" i="1"/>
  <c r="AD838" i="1"/>
  <c r="AG368" i="1"/>
  <c r="AH368" i="1"/>
  <c r="AD368" i="1"/>
  <c r="AG434" i="1"/>
  <c r="AH434" i="1"/>
  <c r="AD434" i="1"/>
  <c r="AG1637" i="1"/>
  <c r="AH1637" i="1"/>
  <c r="AD1637" i="1"/>
  <c r="AG1332" i="1"/>
  <c r="AH1332" i="1"/>
  <c r="AD1332" i="1"/>
  <c r="AG674" i="1"/>
  <c r="AH674" i="1"/>
  <c r="AD674" i="1"/>
  <c r="AG1216" i="1"/>
  <c r="AH1216" i="1"/>
  <c r="AD1216" i="1"/>
  <c r="AG1646" i="1"/>
  <c r="AH1646" i="1"/>
  <c r="AD1646" i="1"/>
  <c r="AG893" i="1"/>
  <c r="AH893" i="1"/>
  <c r="AD893" i="1"/>
  <c r="AG1034" i="1"/>
  <c r="AH1034" i="1"/>
  <c r="AD1034" i="1"/>
  <c r="AG791" i="1"/>
  <c r="AH791" i="1"/>
  <c r="AD791" i="1"/>
  <c r="AG1694" i="1"/>
  <c r="AD1694" i="1"/>
  <c r="AH1694" i="1"/>
  <c r="AG1527" i="1"/>
  <c r="AH1527" i="1"/>
  <c r="AD1527" i="1"/>
  <c r="AG1682" i="1"/>
  <c r="AH1682" i="1"/>
  <c r="AD1682" i="1"/>
  <c r="AG619" i="1"/>
  <c r="AH619" i="1"/>
  <c r="AD619" i="1"/>
  <c r="AG1047" i="1"/>
  <c r="AH1047" i="1"/>
  <c r="AD1047" i="1"/>
  <c r="AG907" i="1"/>
  <c r="AD907" i="1"/>
  <c r="AH907" i="1"/>
  <c r="AG443" i="1"/>
  <c r="AH443" i="1"/>
  <c r="AD443" i="1"/>
  <c r="AH924" i="1"/>
  <c r="AD924" i="1"/>
  <c r="AH1714" i="1"/>
  <c r="AD1714" i="1"/>
  <c r="AH1350" i="1"/>
  <c r="AD1350" i="1"/>
  <c r="AH837" i="1"/>
  <c r="AD837" i="1"/>
  <c r="AH1071" i="1"/>
  <c r="AD1071" i="1"/>
  <c r="AD22" i="1"/>
  <c r="AH22" i="1"/>
  <c r="AG542" i="1"/>
  <c r="AH542" i="1"/>
  <c r="AD542" i="1"/>
  <c r="AD652" i="1"/>
  <c r="AH652" i="1"/>
  <c r="AH807" i="1"/>
  <c r="AD807" i="1"/>
  <c r="AH1745" i="1"/>
  <c r="AD1745" i="1"/>
  <c r="AH605" i="1"/>
  <c r="AD605" i="1"/>
  <c r="AG1166" i="1"/>
  <c r="AH1166" i="1"/>
  <c r="AD1166" i="1"/>
  <c r="AH334" i="1"/>
  <c r="AD334" i="1"/>
  <c r="AH1217" i="1"/>
  <c r="AD1217" i="1"/>
  <c r="AH864" i="1"/>
  <c r="AD864" i="1"/>
  <c r="AH17" i="1"/>
  <c r="AD17" i="1"/>
  <c r="AG247" i="1"/>
  <c r="AH247" i="1"/>
  <c r="AD247" i="1"/>
  <c r="AH1632" i="1"/>
  <c r="AD1632" i="1"/>
  <c r="AG1116" i="1"/>
  <c r="AH1116" i="1"/>
  <c r="AD1116" i="1"/>
  <c r="AG1525" i="1"/>
  <c r="AH1525" i="1"/>
  <c r="AD1525" i="1"/>
  <c r="AG339" i="1"/>
  <c r="AH339" i="1"/>
  <c r="AD339" i="1"/>
  <c r="AG1427" i="1"/>
  <c r="AH1427" i="1"/>
  <c r="AD1427" i="1"/>
  <c r="AG512" i="1"/>
  <c r="AH512" i="1"/>
  <c r="AD512" i="1"/>
  <c r="AG884" i="1"/>
  <c r="AH884" i="1"/>
  <c r="AD884" i="1"/>
  <c r="AG1790" i="1"/>
  <c r="AH1790" i="1"/>
  <c r="AD1790" i="1"/>
  <c r="AG845" i="1"/>
  <c r="AH845" i="1"/>
  <c r="AD845" i="1"/>
  <c r="AG530" i="1"/>
  <c r="AH530" i="1"/>
  <c r="AD530" i="1"/>
  <c r="AG475" i="1"/>
  <c r="AH475" i="1"/>
  <c r="AD475" i="1"/>
  <c r="AG1063" i="1"/>
  <c r="AH1063" i="1"/>
  <c r="AD1063" i="1"/>
  <c r="AG1613" i="1"/>
  <c r="AD1613" i="1"/>
  <c r="AH1613" i="1"/>
  <c r="AH25" i="1"/>
  <c r="AD25" i="1"/>
  <c r="AG503" i="1"/>
  <c r="AH503" i="1"/>
  <c r="AD503" i="1"/>
  <c r="AG1556" i="1"/>
  <c r="AH1556" i="1"/>
  <c r="AD1556" i="1"/>
  <c r="AG215" i="1"/>
  <c r="AH215" i="1"/>
  <c r="AD215" i="1"/>
  <c r="AG1765" i="1"/>
  <c r="AH1765" i="1"/>
  <c r="AD1765" i="1"/>
  <c r="AG718" i="1"/>
  <c r="AH718" i="1"/>
  <c r="AD718" i="1"/>
  <c r="AG90" i="1"/>
  <c r="AH90" i="1"/>
  <c r="AD90" i="1"/>
  <c r="AG1010" i="1"/>
  <c r="AH1010" i="1"/>
  <c r="AD1010" i="1"/>
  <c r="AG809" i="1"/>
  <c r="AH809" i="1"/>
  <c r="AD809" i="1"/>
  <c r="AG336" i="1"/>
  <c r="AH336" i="1"/>
  <c r="AD336" i="1"/>
  <c r="AG1172" i="1"/>
  <c r="AH1172" i="1"/>
  <c r="AD1172" i="1"/>
  <c r="AG306" i="1"/>
  <c r="AH306" i="1"/>
  <c r="AD306" i="1"/>
  <c r="AG795" i="1"/>
  <c r="AH795" i="1"/>
  <c r="AD795" i="1"/>
  <c r="AG1239" i="1"/>
  <c r="AH1239" i="1"/>
  <c r="AD1239" i="1"/>
  <c r="AG1454" i="1"/>
  <c r="AH1454" i="1"/>
  <c r="AD1454" i="1"/>
  <c r="AG1487" i="1"/>
  <c r="AH1487" i="1"/>
  <c r="AD1487" i="1"/>
  <c r="AG1281" i="1"/>
  <c r="AH1281" i="1"/>
  <c r="AD1281" i="1"/>
  <c r="AG1725" i="1"/>
  <c r="AH1725" i="1"/>
  <c r="AD1725" i="1"/>
  <c r="AG681" i="1"/>
  <c r="AH681" i="1"/>
  <c r="AD681" i="1"/>
  <c r="AG806" i="1"/>
  <c r="AH806" i="1"/>
  <c r="AD806" i="1"/>
  <c r="AG129" i="1"/>
  <c r="AH129" i="1"/>
  <c r="AD129" i="1"/>
  <c r="AG974" i="1"/>
  <c r="AH974" i="1"/>
  <c r="AD974" i="1"/>
  <c r="AG1511" i="1"/>
  <c r="AH1511" i="1"/>
  <c r="AD1511" i="1"/>
  <c r="AG567" i="1"/>
  <c r="AH567" i="1"/>
  <c r="AD567" i="1"/>
  <c r="AG181" i="1"/>
  <c r="AH181" i="1"/>
  <c r="AD181" i="1"/>
  <c r="AG515" i="1"/>
  <c r="AH515" i="1"/>
  <c r="AD515" i="1"/>
  <c r="AG290" i="1"/>
  <c r="AH290" i="1"/>
  <c r="AD290" i="1"/>
  <c r="AG467" i="1"/>
  <c r="AH467" i="1"/>
  <c r="AD467" i="1"/>
  <c r="AG487" i="1"/>
  <c r="AH487" i="1"/>
  <c r="AD487" i="1"/>
  <c r="AG1530" i="1"/>
  <c r="AH1530" i="1"/>
  <c r="AD1530" i="1"/>
  <c r="AG171" i="1"/>
  <c r="AH171" i="1"/>
  <c r="AD171" i="1"/>
  <c r="AG618" i="1"/>
  <c r="AH618" i="1"/>
  <c r="AD618" i="1"/>
  <c r="AG220" i="1"/>
  <c r="AD220" i="1"/>
  <c r="AH220" i="1"/>
  <c r="AG1222" i="1"/>
  <c r="AH1222" i="1"/>
  <c r="AD1222" i="1"/>
  <c r="AG1793" i="1"/>
  <c r="AH1793" i="1"/>
  <c r="AD1793" i="1"/>
  <c r="AG193" i="1"/>
  <c r="AH193" i="1"/>
  <c r="AD193" i="1"/>
  <c r="AG197" i="1"/>
  <c r="AH197" i="1"/>
  <c r="AD197" i="1"/>
  <c r="AG1666" i="1"/>
  <c r="AH1666" i="1"/>
  <c r="AD1666" i="1"/>
  <c r="AG209" i="1"/>
  <c r="AH209" i="1"/>
  <c r="AD209" i="1"/>
  <c r="AG713" i="1"/>
  <c r="AH713" i="1"/>
  <c r="AD713" i="1"/>
  <c r="AG1558" i="1"/>
  <c r="AH1558" i="1"/>
  <c r="AD1558" i="1"/>
  <c r="AG1631" i="1"/>
  <c r="AH1631" i="1"/>
  <c r="AD1631" i="1"/>
  <c r="AG452" i="1"/>
  <c r="AH452" i="1"/>
  <c r="AD452" i="1"/>
  <c r="AG479" i="1"/>
  <c r="AH479" i="1"/>
  <c r="AD479" i="1"/>
  <c r="AG498" i="1"/>
  <c r="AH498" i="1"/>
  <c r="AD498" i="1"/>
  <c r="AG1321" i="1"/>
  <c r="AH1321" i="1"/>
  <c r="AD1321" i="1"/>
  <c r="AG486" i="1"/>
  <c r="AH486" i="1"/>
  <c r="AD486" i="1"/>
  <c r="AG1700" i="1"/>
  <c r="AH1700" i="1"/>
  <c r="AD1700" i="1"/>
  <c r="AG594" i="1"/>
  <c r="AH594" i="1"/>
  <c r="AD594" i="1"/>
  <c r="AG257" i="1"/>
  <c r="AH257" i="1"/>
  <c r="AD257" i="1"/>
  <c r="AG1244" i="1"/>
  <c r="AH1244" i="1"/>
  <c r="AD1244" i="1"/>
  <c r="AG959" i="1"/>
  <c r="AH959" i="1"/>
  <c r="AD959" i="1"/>
  <c r="AG31" i="1"/>
  <c r="AH31" i="1"/>
  <c r="AD31" i="1"/>
  <c r="AG947" i="1"/>
  <c r="AH947" i="1"/>
  <c r="AD947" i="1"/>
  <c r="AG1285" i="1"/>
  <c r="AH1285" i="1"/>
  <c r="AD1285" i="1"/>
  <c r="AG474" i="1"/>
  <c r="AH474" i="1"/>
  <c r="AD474" i="1"/>
  <c r="AG1521" i="1"/>
  <c r="AH1521" i="1"/>
  <c r="AD1521" i="1"/>
  <c r="AG1554" i="1"/>
  <c r="AH1554" i="1"/>
  <c r="AD1554" i="1"/>
  <c r="AG1551" i="1"/>
  <c r="AH1551" i="1"/>
  <c r="AD1551" i="1"/>
  <c r="AG613" i="1"/>
  <c r="AH613" i="1"/>
  <c r="AD613" i="1"/>
  <c r="AG1582" i="1"/>
  <c r="AD1582" i="1"/>
  <c r="AH1582" i="1"/>
  <c r="AG1187" i="1"/>
  <c r="AH1187" i="1"/>
  <c r="AD1187" i="1"/>
  <c r="AG535" i="1"/>
  <c r="AH535" i="1"/>
  <c r="AD535" i="1"/>
  <c r="AG1263" i="1"/>
  <c r="AH1263" i="1"/>
  <c r="AD1263" i="1"/>
  <c r="AG1348" i="1"/>
  <c r="AH1348" i="1"/>
  <c r="AD1348" i="1"/>
  <c r="AG696" i="1"/>
  <c r="AH696" i="1"/>
  <c r="AD696" i="1"/>
  <c r="AG1400" i="1"/>
  <c r="AH1400" i="1"/>
  <c r="AD1400" i="1"/>
  <c r="AG741" i="1"/>
  <c r="AH741" i="1"/>
  <c r="AD741" i="1"/>
  <c r="AG1386" i="1"/>
  <c r="AH1386" i="1"/>
  <c r="AD1386" i="1"/>
  <c r="AG687" i="1"/>
  <c r="AH687" i="1"/>
  <c r="AD687" i="1"/>
  <c r="AG472" i="1"/>
  <c r="AH472" i="1"/>
  <c r="AD472" i="1"/>
  <c r="AG1809" i="1"/>
  <c r="AH1809" i="1"/>
  <c r="AD1809" i="1"/>
  <c r="AG357" i="1"/>
  <c r="AH357" i="1"/>
  <c r="AD357" i="1"/>
  <c r="AG1476" i="1"/>
  <c r="AH1476" i="1"/>
  <c r="AD1476" i="1"/>
  <c r="AG1561" i="1"/>
  <c r="AH1561" i="1"/>
  <c r="AD1561" i="1"/>
  <c r="AG1593" i="1"/>
  <c r="AH1593" i="1"/>
  <c r="AD1593" i="1"/>
  <c r="AG417" i="1"/>
  <c r="AH417" i="1"/>
  <c r="AD417" i="1"/>
  <c r="AG699" i="1"/>
  <c r="AH699" i="1"/>
  <c r="AD699" i="1"/>
  <c r="AG481" i="1"/>
  <c r="AH481" i="1"/>
  <c r="AD481" i="1"/>
  <c r="AG1042" i="1"/>
  <c r="AH1042" i="1"/>
  <c r="AD1042" i="1"/>
  <c r="AG63" i="1"/>
  <c r="AH63" i="1"/>
  <c r="AD63" i="1"/>
  <c r="AG935" i="1"/>
  <c r="AH935" i="1"/>
  <c r="AD935" i="1"/>
  <c r="AG1161" i="1"/>
  <c r="AH1161" i="1"/>
  <c r="AD1161" i="1"/>
  <c r="AG62" i="1"/>
  <c r="AH62" i="1"/>
  <c r="AD62" i="1"/>
  <c r="AG1347" i="1"/>
  <c r="AH1347" i="1"/>
  <c r="AD1347" i="1"/>
  <c r="AG979" i="1"/>
  <c r="AH979" i="1"/>
  <c r="AD979" i="1"/>
  <c r="AG414" i="1"/>
  <c r="AH414" i="1"/>
  <c r="AD414" i="1"/>
  <c r="AG1192" i="1"/>
  <c r="AH1192" i="1"/>
  <c r="AD1192" i="1"/>
  <c r="AG1756" i="1"/>
  <c r="AH1756" i="1"/>
  <c r="AD1756" i="1"/>
  <c r="AG875" i="1"/>
  <c r="AH875" i="1"/>
  <c r="AD875" i="1"/>
  <c r="AG500" i="1"/>
  <c r="AH500" i="1"/>
  <c r="AD500" i="1"/>
  <c r="AG908" i="1"/>
  <c r="AD908" i="1"/>
  <c r="AH908" i="1"/>
  <c r="AG292" i="1"/>
  <c r="AH292" i="1"/>
  <c r="AD292" i="1"/>
  <c r="AG1062" i="1"/>
  <c r="AH1062" i="1"/>
  <c r="AD1062" i="1"/>
  <c r="AG1117" i="1"/>
  <c r="AH1117" i="1"/>
  <c r="AD1117" i="1"/>
  <c r="AG135" i="1"/>
  <c r="AH135" i="1"/>
  <c r="AD135" i="1"/>
  <c r="AG1653" i="1"/>
  <c r="AH1653" i="1"/>
  <c r="AD1653" i="1"/>
  <c r="AG1569" i="1"/>
  <c r="AH1569" i="1"/>
  <c r="AD1569" i="1"/>
  <c r="AG331" i="1"/>
  <c r="AD331" i="1"/>
  <c r="AH331" i="1"/>
  <c r="AG361" i="1"/>
  <c r="AH361" i="1"/>
  <c r="AD361" i="1"/>
  <c r="AH579" i="1"/>
  <c r="AD579" i="1"/>
  <c r="AG680" i="1"/>
  <c r="AH680" i="1"/>
  <c r="AD680" i="1"/>
  <c r="AG444" i="1"/>
  <c r="AD444" i="1"/>
  <c r="AH444" i="1"/>
  <c r="AG24" i="1"/>
  <c r="AH24" i="1"/>
  <c r="AD24" i="1"/>
  <c r="AG39" i="1"/>
  <c r="AH39" i="1"/>
  <c r="AD39" i="1"/>
  <c r="AG997" i="1"/>
  <c r="AH997" i="1"/>
  <c r="AD997" i="1"/>
  <c r="AG879" i="1"/>
  <c r="AH879" i="1"/>
  <c r="AD879" i="1"/>
  <c r="AG1623" i="1"/>
  <c r="AH1623" i="1"/>
  <c r="AD1623" i="1"/>
  <c r="AG23" i="1"/>
  <c r="AH23" i="1"/>
  <c r="AD23" i="1"/>
  <c r="AG140" i="1"/>
  <c r="AD140" i="1"/>
  <c r="AH140" i="1"/>
  <c r="AG430" i="1"/>
  <c r="AH430" i="1"/>
  <c r="AD430" i="1"/>
  <c r="AG1372" i="1"/>
  <c r="AH1372" i="1"/>
  <c r="AD1372" i="1"/>
  <c r="AH1449" i="1"/>
  <c r="AD1449" i="1"/>
  <c r="AG359" i="1"/>
  <c r="AH359" i="1"/>
  <c r="AD359" i="1"/>
  <c r="AG1396" i="1"/>
  <c r="AH1396" i="1"/>
  <c r="AD1396" i="1"/>
  <c r="AG750" i="1"/>
  <c r="AH750" i="1"/>
  <c r="AD750" i="1"/>
  <c r="AG1233" i="1"/>
  <c r="AH1233" i="1"/>
  <c r="AD1233" i="1"/>
  <c r="AG1140" i="1"/>
  <c r="AH1140" i="1"/>
  <c r="AD1140" i="1"/>
  <c r="AG829" i="1"/>
  <c r="AH829" i="1"/>
  <c r="AD829" i="1"/>
  <c r="AG448" i="1"/>
  <c r="AH448" i="1"/>
  <c r="AD448" i="1"/>
  <c r="AG1713" i="1"/>
  <c r="AH1713" i="1"/>
  <c r="AD1713" i="1"/>
  <c r="AG1711" i="1"/>
  <c r="AH1711" i="1"/>
  <c r="AD1711" i="1"/>
  <c r="AG252" i="1"/>
  <c r="AD252" i="1"/>
  <c r="AH252" i="1"/>
  <c r="AG781" i="1"/>
  <c r="AH781" i="1"/>
  <c r="AD781" i="1"/>
  <c r="AG1473" i="1"/>
  <c r="AH1473" i="1"/>
  <c r="AD1473" i="1"/>
  <c r="AG1212" i="1"/>
  <c r="AH1212" i="1"/>
  <c r="AD1212" i="1"/>
  <c r="AG896" i="1"/>
  <c r="AH896" i="1"/>
  <c r="AD896" i="1"/>
  <c r="AG328" i="1"/>
  <c r="AH328" i="1"/>
  <c r="AD328" i="1"/>
  <c r="AG392" i="1"/>
  <c r="AH392" i="1"/>
  <c r="AD392" i="1"/>
  <c r="AH1604" i="1"/>
  <c r="AD1604" i="1"/>
  <c r="AG65" i="1"/>
  <c r="AH65" i="1"/>
  <c r="AK65" i="1" s="1"/>
  <c r="AD65" i="1"/>
  <c r="AG533" i="1"/>
  <c r="AH533" i="1"/>
  <c r="AD533" i="1"/>
  <c r="AG1198" i="1"/>
  <c r="AH1198" i="1"/>
  <c r="AD1198" i="1"/>
  <c r="AG184" i="1"/>
  <c r="AH184" i="1"/>
  <c r="AD184" i="1"/>
  <c r="AG1098" i="1"/>
  <c r="AD1098" i="1"/>
  <c r="AH1098" i="1"/>
  <c r="AG41" i="1"/>
  <c r="AH41" i="1"/>
  <c r="AD41" i="1"/>
  <c r="AG1500" i="1"/>
  <c r="AH1500" i="1"/>
  <c r="AD1500" i="1"/>
  <c r="AG1360" i="1"/>
  <c r="AH1360" i="1"/>
  <c r="AD1360" i="1"/>
  <c r="AG1407" i="1"/>
  <c r="AH1407" i="1"/>
  <c r="AD1407" i="1"/>
  <c r="AG549" i="1"/>
  <c r="AH549" i="1"/>
  <c r="AD549" i="1"/>
  <c r="AG885" i="1"/>
  <c r="AH885" i="1"/>
  <c r="AD885" i="1"/>
  <c r="AG1411" i="1"/>
  <c r="AH1411" i="1"/>
  <c r="AD1411" i="1"/>
  <c r="AG710" i="1"/>
  <c r="AH710" i="1"/>
  <c r="AD710" i="1"/>
  <c r="AG61" i="1"/>
  <c r="AH61" i="1"/>
  <c r="AD61" i="1"/>
  <c r="AG1744" i="1"/>
  <c r="AH1744" i="1"/>
  <c r="AD1744" i="1"/>
  <c r="AG130" i="1"/>
  <c r="AH130" i="1"/>
  <c r="AD130" i="1"/>
  <c r="AG519" i="1"/>
  <c r="AH519" i="1"/>
  <c r="AD519" i="1"/>
  <c r="AG581" i="1"/>
  <c r="AH581" i="1"/>
  <c r="AD581" i="1"/>
  <c r="AG1567" i="1"/>
  <c r="AH1567" i="1"/>
  <c r="AD1567" i="1"/>
  <c r="AG1051" i="1"/>
  <c r="AH1051" i="1"/>
  <c r="AD1051" i="1"/>
  <c r="AG1225" i="1"/>
  <c r="AH1225" i="1"/>
  <c r="AD1225" i="1"/>
  <c r="AG50" i="1"/>
  <c r="AH50" i="1"/>
  <c r="AD50" i="1"/>
  <c r="AG343" i="1"/>
  <c r="AH343" i="1"/>
  <c r="AD343" i="1"/>
  <c r="AG553" i="1"/>
  <c r="AH553" i="1"/>
  <c r="AD553" i="1"/>
  <c r="AG1710" i="1"/>
  <c r="AH1710" i="1"/>
  <c r="AD1710" i="1"/>
  <c r="AG842" i="1"/>
  <c r="AH842" i="1"/>
  <c r="AD842" i="1"/>
  <c r="AG1702" i="1"/>
  <c r="AH1702" i="1"/>
  <c r="AD1702" i="1"/>
  <c r="AG813" i="1"/>
  <c r="AH813" i="1"/>
  <c r="AD813" i="1"/>
  <c r="AG437" i="1"/>
  <c r="AH437" i="1"/>
  <c r="AD437" i="1"/>
  <c r="AG1103" i="1"/>
  <c r="AH1103" i="1"/>
  <c r="AD1103" i="1"/>
  <c r="AG1429" i="1"/>
  <c r="AH1429" i="1"/>
  <c r="AD1429" i="1"/>
  <c r="AG312" i="1"/>
  <c r="AH312" i="1"/>
  <c r="AD312" i="1"/>
  <c r="AG1230" i="1"/>
  <c r="AH1230" i="1"/>
  <c r="AD1230" i="1"/>
  <c r="AG1176" i="1"/>
  <c r="AD1176" i="1"/>
  <c r="AH1176" i="1"/>
  <c r="AG1235" i="1"/>
  <c r="AH1235" i="1"/>
  <c r="AD1235" i="1"/>
  <c r="AG470" i="1"/>
  <c r="AH470" i="1"/>
  <c r="AD470" i="1"/>
  <c r="AG254" i="1"/>
  <c r="AH254" i="1"/>
  <c r="AD254" i="1"/>
  <c r="AG1011" i="1"/>
  <c r="AH1011" i="1"/>
  <c r="AD1011" i="1"/>
  <c r="AG1686" i="1"/>
  <c r="AH1686" i="1"/>
  <c r="AD1686" i="1"/>
  <c r="AG1517" i="1"/>
  <c r="AH1517" i="1"/>
  <c r="AD1517" i="1"/>
  <c r="AG327" i="1"/>
  <c r="AH327" i="1"/>
  <c r="AD327" i="1"/>
  <c r="AG1523" i="1"/>
  <c r="AH1523" i="1"/>
  <c r="AD1523" i="1"/>
  <c r="AG1762" i="1"/>
  <c r="AH1762" i="1"/>
  <c r="AD1762" i="1"/>
  <c r="AG766" i="1"/>
  <c r="AH766" i="1"/>
  <c r="AD766" i="1"/>
  <c r="AG840" i="1"/>
  <c r="AH840" i="1"/>
  <c r="AD840" i="1"/>
  <c r="AG692" i="1"/>
  <c r="AH692" i="1"/>
  <c r="AD692" i="1"/>
  <c r="AG1163" i="1"/>
  <c r="AH1163" i="1"/>
  <c r="AD1163" i="1"/>
  <c r="AG172" i="1"/>
  <c r="AD172" i="1"/>
  <c r="AH172" i="1"/>
  <c r="AG983" i="1"/>
  <c r="AH983" i="1"/>
  <c r="AD983" i="1"/>
  <c r="AG100" i="1"/>
  <c r="AH100" i="1"/>
  <c r="AD100" i="1"/>
  <c r="AG1057" i="1"/>
  <c r="AH1057" i="1"/>
  <c r="AD1057" i="1"/>
  <c r="AG371" i="1"/>
  <c r="AH371" i="1"/>
  <c r="AD371" i="1"/>
  <c r="AG1503" i="1"/>
  <c r="AH1503" i="1"/>
  <c r="AD1503" i="1"/>
  <c r="AG1228" i="1"/>
  <c r="AH1228" i="1"/>
  <c r="AD1228" i="1"/>
  <c r="AG1657" i="1"/>
  <c r="AH1657" i="1"/>
  <c r="AD1657" i="1"/>
  <c r="AG1173" i="1"/>
  <c r="AH1173" i="1"/>
  <c r="AD1173" i="1"/>
  <c r="AG1330" i="1"/>
  <c r="AH1330" i="1"/>
  <c r="AD1330" i="1"/>
  <c r="AG1260" i="1"/>
  <c r="AH1260" i="1"/>
  <c r="AD1260" i="1"/>
  <c r="AG35" i="1"/>
  <c r="AH35" i="1"/>
  <c r="AD35" i="1"/>
  <c r="AG595" i="1"/>
  <c r="AH595" i="1"/>
  <c r="AD595" i="1"/>
  <c r="AG451" i="1"/>
  <c r="AH451" i="1"/>
  <c r="AD451" i="1"/>
  <c r="AG861" i="1"/>
  <c r="AH861" i="1"/>
  <c r="AD861" i="1"/>
  <c r="AG1540" i="1"/>
  <c r="AH1540" i="1"/>
  <c r="AD1540" i="1"/>
  <c r="AG287" i="1"/>
  <c r="AH287" i="1"/>
  <c r="AD287" i="1"/>
  <c r="AG1337" i="1"/>
  <c r="AD1337" i="1"/>
  <c r="AH1337" i="1"/>
  <c r="AG890" i="1"/>
  <c r="AH890" i="1"/>
  <c r="AD890" i="1"/>
  <c r="AG658" i="1"/>
  <c r="AH658" i="1"/>
  <c r="AD658" i="1"/>
  <c r="AG526" i="1"/>
  <c r="AH526" i="1"/>
  <c r="AD526" i="1"/>
  <c r="AG712" i="1"/>
  <c r="AD712" i="1"/>
  <c r="AH712" i="1"/>
  <c r="AG679" i="1"/>
  <c r="AH679" i="1"/>
  <c r="AD679" i="1"/>
  <c r="AG1242" i="1"/>
  <c r="AD1242" i="1"/>
  <c r="AH1242" i="1"/>
  <c r="AG27" i="1"/>
  <c r="AH27" i="1"/>
  <c r="AD27" i="1"/>
  <c r="AG1094" i="1"/>
  <c r="AH1094" i="1"/>
  <c r="AD1094" i="1"/>
  <c r="AG881" i="1"/>
  <c r="AH881" i="1"/>
  <c r="AD881" i="1"/>
  <c r="AG615" i="1"/>
  <c r="AH615" i="1"/>
  <c r="AD615" i="1"/>
  <c r="AG888" i="1"/>
  <c r="AH888" i="1"/>
  <c r="AD888" i="1"/>
  <c r="AG546" i="1"/>
  <c r="AH546" i="1"/>
  <c r="AD546" i="1"/>
  <c r="AG1254" i="1"/>
  <c r="AH1254" i="1"/>
  <c r="AD1254" i="1"/>
  <c r="AG1081" i="1"/>
  <c r="AH1081" i="1"/>
  <c r="AD1081" i="1"/>
  <c r="AG1752" i="1"/>
  <c r="AH1752" i="1"/>
  <c r="AD1752" i="1"/>
  <c r="AG1096" i="1"/>
  <c r="AH1096" i="1"/>
  <c r="AD1096" i="1"/>
  <c r="AG1507" i="1"/>
  <c r="AH1507" i="1"/>
  <c r="AD1507" i="1"/>
  <c r="AG281" i="1"/>
  <c r="AH281" i="1"/>
  <c r="AD281" i="1"/>
  <c r="AG1413" i="1"/>
  <c r="AH1413" i="1"/>
  <c r="AD1413" i="1"/>
  <c r="AG524" i="1"/>
  <c r="AD524" i="1"/>
  <c r="AH524" i="1"/>
  <c r="AG1570" i="1"/>
  <c r="AH1570" i="1"/>
  <c r="AD1570" i="1"/>
  <c r="AG1268" i="1"/>
  <c r="AH1268" i="1"/>
  <c r="AD1268" i="1"/>
  <c r="AG120" i="1"/>
  <c r="AH120" i="1"/>
  <c r="AD120" i="1"/>
  <c r="AG955" i="1"/>
  <c r="AH955" i="1"/>
  <c r="AD955" i="1"/>
  <c r="AG919" i="1"/>
  <c r="AH919" i="1"/>
  <c r="AD919" i="1"/>
  <c r="AG1605" i="1"/>
  <c r="AH1605" i="1"/>
  <c r="AD1605" i="1"/>
  <c r="AG160" i="1"/>
  <c r="AH160" i="1"/>
  <c r="AD160" i="1"/>
  <c r="AG808" i="1"/>
  <c r="AD808" i="1"/>
  <c r="AH808" i="1"/>
  <c r="AG1497" i="1"/>
  <c r="AH1497" i="1"/>
  <c r="AD1497" i="1"/>
  <c r="AG638" i="1"/>
  <c r="AH638" i="1"/>
  <c r="AD638" i="1"/>
  <c r="AG691" i="1"/>
  <c r="AH691" i="1"/>
  <c r="AD691" i="1"/>
  <c r="AG1364" i="1"/>
  <c r="AH1364" i="1"/>
  <c r="AD1364" i="1"/>
  <c r="AG105" i="1"/>
  <c r="AH105" i="1"/>
  <c r="AD105" i="1"/>
  <c r="AG529" i="1"/>
  <c r="AH529" i="1"/>
  <c r="AD529" i="1"/>
  <c r="AG528" i="1"/>
  <c r="AH528" i="1"/>
  <c r="AD528" i="1"/>
  <c r="AG1132" i="1"/>
  <c r="AD1132" i="1"/>
  <c r="AH1132" i="1"/>
  <c r="AG20" i="1"/>
  <c r="AH20" i="1"/>
  <c r="AD20" i="1"/>
  <c r="AG238" i="1"/>
  <c r="AH238" i="1"/>
  <c r="AD238" i="1"/>
  <c r="AG202" i="1"/>
  <c r="AH202" i="1"/>
  <c r="AD202" i="1"/>
  <c r="AG1672" i="1"/>
  <c r="AH1672" i="1"/>
  <c r="AD1672" i="1"/>
  <c r="AG711" i="1"/>
  <c r="AH711" i="1"/>
  <c r="AD711" i="1"/>
  <c r="AH635" i="1"/>
  <c r="AD635" i="1"/>
  <c r="AG1541" i="1"/>
  <c r="AH1541" i="1"/>
  <c r="AD1541" i="1"/>
  <c r="AG1423" i="1"/>
  <c r="AH1423" i="1"/>
  <c r="AD1423" i="1"/>
  <c r="AG604" i="1"/>
  <c r="AD604" i="1"/>
  <c r="AH604" i="1"/>
  <c r="AG345" i="1"/>
  <c r="AH345" i="1"/>
  <c r="AD345" i="1"/>
  <c r="AG302" i="1"/>
  <c r="AH302" i="1"/>
  <c r="AD302" i="1"/>
  <c r="AG19" i="1"/>
  <c r="AH19" i="1"/>
  <c r="AD19" i="1"/>
  <c r="AG325" i="1"/>
  <c r="AH325" i="1"/>
  <c r="AD325" i="1"/>
  <c r="AG862" i="1"/>
  <c r="AH862" i="1"/>
  <c r="AD862" i="1"/>
  <c r="AG925" i="1"/>
  <c r="AH925" i="1"/>
  <c r="AD925" i="1"/>
  <c r="AG1375" i="1"/>
  <c r="AH1375" i="1"/>
  <c r="AD1375" i="1"/>
  <c r="AG1262" i="1"/>
  <c r="AH1262" i="1"/>
  <c r="AD1262" i="1"/>
  <c r="AG1344" i="1"/>
  <c r="AH1344" i="1"/>
  <c r="AD1344" i="1"/>
  <c r="AG1040" i="1"/>
  <c r="AH1040" i="1"/>
  <c r="AD1040" i="1"/>
  <c r="AG426" i="1"/>
  <c r="AH426" i="1"/>
  <c r="AD426" i="1"/>
  <c r="AG396" i="1"/>
  <c r="AD396" i="1"/>
  <c r="AH396" i="1"/>
  <c r="AG189" i="1"/>
  <c r="AH189" i="1"/>
  <c r="AD189" i="1"/>
  <c r="AG990" i="1"/>
  <c r="AH990" i="1"/>
  <c r="AK990" i="1" s="1"/>
  <c r="AD990" i="1"/>
  <c r="AG509" i="1"/>
  <c r="AH509" i="1"/>
  <c r="AD509" i="1"/>
  <c r="AG369" i="1"/>
  <c r="AH369" i="1"/>
  <c r="AD369" i="1"/>
  <c r="X74" i="1"/>
  <c r="AG1757" i="1"/>
  <c r="AD1757" i="1"/>
  <c r="AH1757" i="1"/>
  <c r="AG664" i="1"/>
  <c r="AH664" i="1"/>
  <c r="AD664" i="1"/>
  <c r="AG938" i="1"/>
  <c r="AH938" i="1"/>
  <c r="AD938" i="1"/>
  <c r="AG603" i="1"/>
  <c r="AD603" i="1"/>
  <c r="AH603" i="1"/>
  <c r="AG1665" i="1"/>
  <c r="AH1665" i="1"/>
  <c r="AD1665" i="1"/>
  <c r="AG95" i="1"/>
  <c r="AH95" i="1"/>
  <c r="AD95" i="1"/>
  <c r="AG402" i="1"/>
  <c r="AH402" i="1"/>
  <c r="AD402" i="1"/>
  <c r="AG169" i="1"/>
  <c r="AH169" i="1"/>
  <c r="AD169" i="1"/>
  <c r="AG1246" i="1"/>
  <c r="AH1246" i="1"/>
  <c r="AD1246" i="1"/>
  <c r="AG320" i="1"/>
  <c r="AH320" i="1"/>
  <c r="AD320" i="1"/>
  <c r="AG1171" i="1"/>
  <c r="AH1171" i="1"/>
  <c r="AD1171" i="1"/>
  <c r="AG1568" i="1"/>
  <c r="AH1568" i="1"/>
  <c r="AD1568" i="1"/>
  <c r="AG1203" i="1"/>
  <c r="AH1203" i="1"/>
  <c r="AD1203" i="1"/>
  <c r="AG1279" i="1"/>
  <c r="AH1279" i="1"/>
  <c r="AD1279" i="1"/>
  <c r="AG1091" i="1"/>
  <c r="AH1091" i="1"/>
  <c r="AD1091" i="1"/>
  <c r="AG1273" i="1"/>
  <c r="AD1273" i="1"/>
  <c r="AH1273" i="1"/>
  <c r="AG492" i="1"/>
  <c r="AD492" i="1"/>
  <c r="AH492" i="1"/>
  <c r="AG551" i="1"/>
  <c r="AH551" i="1"/>
  <c r="AD551" i="1"/>
  <c r="AG1026" i="1"/>
  <c r="AH1026" i="1"/>
  <c r="AD1026" i="1"/>
  <c r="AG536" i="1"/>
  <c r="AH536" i="1"/>
  <c r="AD536" i="1"/>
  <c r="AG496" i="1"/>
  <c r="AH496" i="1"/>
  <c r="AD496" i="1"/>
  <c r="AG883" i="1"/>
  <c r="AH883" i="1"/>
  <c r="AD883" i="1"/>
  <c r="AG1560" i="1"/>
  <c r="AH1560" i="1"/>
  <c r="AD1560" i="1"/>
  <c r="AG1371" i="1"/>
  <c r="AH1371" i="1"/>
  <c r="AD1371" i="1"/>
  <c r="AG904" i="1"/>
  <c r="AH904" i="1"/>
  <c r="AD904" i="1"/>
  <c r="AG1174" i="1"/>
  <c r="AH1174" i="1"/>
  <c r="AD1174" i="1"/>
  <c r="AG816" i="1"/>
  <c r="AH816" i="1"/>
  <c r="AD816" i="1"/>
  <c r="AG1696" i="1"/>
  <c r="AH1696" i="1"/>
  <c r="AD1696" i="1"/>
  <c r="AG439" i="1"/>
  <c r="AH439" i="1"/>
  <c r="AD439" i="1"/>
  <c r="AG337" i="1"/>
  <c r="AH337" i="1"/>
  <c r="AD337" i="1"/>
  <c r="AG1515" i="1"/>
  <c r="AH1515" i="1"/>
  <c r="AD1515" i="1"/>
  <c r="AG1276" i="1"/>
  <c r="AH1276" i="1"/>
  <c r="AD1276" i="1"/>
  <c r="AG236" i="1"/>
  <c r="AD236" i="1"/>
  <c r="AH236" i="1"/>
  <c r="AG213" i="1"/>
  <c r="AH213" i="1"/>
  <c r="AD213" i="1"/>
  <c r="AG97" i="1"/>
  <c r="AH97" i="1"/>
  <c r="AD97" i="1"/>
  <c r="AG1405" i="1"/>
  <c r="AD1405" i="1"/>
  <c r="AH1405" i="1"/>
  <c r="AG631" i="1"/>
  <c r="AH631" i="1"/>
  <c r="AD631" i="1"/>
  <c r="AG1599" i="1"/>
  <c r="AH1599" i="1"/>
  <c r="AD1599" i="1"/>
  <c r="AG1291" i="1"/>
  <c r="AH1291" i="1"/>
  <c r="AD1291" i="1"/>
  <c r="AG1007" i="1"/>
  <c r="AH1007" i="1"/>
  <c r="AD1007" i="1"/>
  <c r="AG1656" i="1"/>
  <c r="AH1656" i="1"/>
  <c r="AD1656" i="1"/>
  <c r="AG1307" i="1"/>
  <c r="AD1307" i="1"/>
  <c r="AH1307" i="1"/>
  <c r="AG413" i="1"/>
  <c r="AH413" i="1"/>
  <c r="AD413" i="1"/>
  <c r="AG1457" i="1"/>
  <c r="AH1457" i="1"/>
  <c r="AD1457" i="1"/>
  <c r="AG1625" i="1"/>
  <c r="AH1625" i="1"/>
  <c r="AD1625" i="1"/>
  <c r="AG811" i="1"/>
  <c r="AD811" i="1"/>
  <c r="AH811" i="1"/>
  <c r="AG185" i="1"/>
  <c r="AH185" i="1"/>
  <c r="AD185" i="1"/>
  <c r="AG1250" i="1"/>
  <c r="AH1250" i="1"/>
  <c r="AD1250" i="1"/>
  <c r="AG756" i="1"/>
  <c r="AH756" i="1"/>
  <c r="AD756" i="1"/>
  <c r="AG1759" i="1"/>
  <c r="AH1759" i="1"/>
  <c r="AD1759" i="1"/>
  <c r="AG1214" i="1"/>
  <c r="AH1214" i="1"/>
  <c r="AD1214" i="1"/>
  <c r="AG1468" i="1"/>
  <c r="AH1468" i="1"/>
  <c r="AD1468" i="1"/>
  <c r="AG855" i="1"/>
  <c r="AH855" i="1"/>
  <c r="AD855" i="1"/>
  <c r="AG587" i="1"/>
  <c r="AH587" i="1"/>
  <c r="AD587" i="1"/>
  <c r="AG1486" i="1"/>
  <c r="AD1486" i="1"/>
  <c r="AH1486" i="1"/>
  <c r="AG456" i="1"/>
  <c r="AK456" i="1" s="1"/>
  <c r="AD456" i="1"/>
  <c r="AH456" i="1"/>
  <c r="AG1391" i="1"/>
  <c r="AH1391" i="1"/>
  <c r="AD1391" i="1"/>
  <c r="AG1245" i="1"/>
  <c r="AH1245" i="1"/>
  <c r="AD1245" i="1"/>
  <c r="AG1152" i="1"/>
  <c r="AH1152" i="1"/>
  <c r="AD1152" i="1"/>
  <c r="AG1583" i="1"/>
  <c r="AH1583" i="1"/>
  <c r="AD1583" i="1"/>
  <c r="AG857" i="1"/>
  <c r="AH857" i="1"/>
  <c r="AD857" i="1"/>
  <c r="AG1773" i="1"/>
  <c r="AH1773" i="1"/>
  <c r="AD1773" i="1"/>
  <c r="AG789" i="1"/>
  <c r="AH789" i="1"/>
  <c r="AD789" i="1"/>
  <c r="AG1436" i="1"/>
  <c r="AH1436" i="1"/>
  <c r="AD1436" i="1"/>
  <c r="AG195" i="1"/>
  <c r="AH195" i="1"/>
  <c r="AD195" i="1"/>
  <c r="AG1278" i="1"/>
  <c r="AH1278" i="1"/>
  <c r="AD1278" i="1"/>
  <c r="AG1248" i="1"/>
  <c r="AH1248" i="1"/>
  <c r="AD1248" i="1"/>
  <c r="AG1446" i="1"/>
  <c r="AH1446" i="1"/>
  <c r="AD1446" i="1"/>
  <c r="AG1419" i="1"/>
  <c r="AH1419" i="1"/>
  <c r="AD1419" i="1"/>
  <c r="AG586" i="1"/>
  <c r="AH586" i="1"/>
  <c r="AD586" i="1"/>
  <c r="AG1012" i="1"/>
  <c r="AH1012" i="1"/>
  <c r="AD1012" i="1"/>
  <c r="AG1179" i="1"/>
  <c r="AH1179" i="1"/>
  <c r="AD1179" i="1"/>
  <c r="AG1715" i="1"/>
  <c r="AH1715" i="1"/>
  <c r="AD1715" i="1"/>
  <c r="AG820" i="1"/>
  <c r="AH820" i="1"/>
  <c r="AD820" i="1"/>
  <c r="AG1687" i="1"/>
  <c r="AH1687" i="1"/>
  <c r="AD1687" i="1"/>
  <c r="AG314" i="1"/>
  <c r="AH314" i="1"/>
  <c r="AD314" i="1"/>
  <c r="AG946" i="1"/>
  <c r="AH946" i="1"/>
  <c r="AD946" i="1"/>
  <c r="AG1588" i="1"/>
  <c r="AH1588" i="1"/>
  <c r="AD1588" i="1"/>
  <c r="AG1729" i="1"/>
  <c r="AH1729" i="1"/>
  <c r="AD1729" i="1"/>
  <c r="AG877" i="1"/>
  <c r="AH877" i="1"/>
  <c r="AD877" i="1"/>
  <c r="AG999" i="1"/>
  <c r="AH999" i="1"/>
  <c r="AD999" i="1"/>
  <c r="AG1749" i="1"/>
  <c r="AH1749" i="1"/>
  <c r="AD1749" i="1"/>
  <c r="AG846" i="1"/>
  <c r="AH846" i="1"/>
  <c r="AD846" i="1"/>
  <c r="AG1118" i="1"/>
  <c r="AH1118" i="1"/>
  <c r="AD1118" i="1"/>
  <c r="AG1160" i="1"/>
  <c r="AH1160" i="1"/>
  <c r="AD1160" i="1"/>
  <c r="AG241" i="1"/>
  <c r="AH241" i="1"/>
  <c r="AD241" i="1"/>
  <c r="AG847" i="1"/>
  <c r="AH847" i="1"/>
  <c r="AD847" i="1"/>
  <c r="AG527" i="1"/>
  <c r="AH527" i="1"/>
  <c r="AD527" i="1"/>
  <c r="AG1807" i="1"/>
  <c r="AH1807" i="1"/>
  <c r="AD1807" i="1"/>
  <c r="AG1220" i="1"/>
  <c r="AH1220" i="1"/>
  <c r="AD1220" i="1"/>
  <c r="AG1494" i="1"/>
  <c r="AH1494" i="1"/>
  <c r="AD1494" i="1"/>
  <c r="AG1346" i="1"/>
  <c r="AH1346" i="1"/>
  <c r="AD1346" i="1"/>
  <c r="AG1622" i="1"/>
  <c r="AH1622" i="1"/>
  <c r="AD1622" i="1"/>
  <c r="AG338" i="1"/>
  <c r="AH338" i="1"/>
  <c r="AD338" i="1"/>
  <c r="AG1639" i="1"/>
  <c r="AH1639" i="1"/>
  <c r="AD1639" i="1"/>
  <c r="AG1650" i="1"/>
  <c r="AH1650" i="1"/>
  <c r="AD1650" i="1"/>
  <c r="AG1543" i="1"/>
  <c r="AH1543" i="1"/>
  <c r="AD1543" i="1"/>
  <c r="AG688" i="1"/>
  <c r="AH688" i="1"/>
  <c r="AD688" i="1"/>
  <c r="AG36" i="1"/>
  <c r="AH36" i="1"/>
  <c r="AD36" i="1"/>
  <c r="AG273" i="1"/>
  <c r="AH273" i="1"/>
  <c r="AD273" i="1"/>
  <c r="AG108" i="1"/>
  <c r="AD108" i="1"/>
  <c r="AH108" i="1"/>
  <c r="AG1322" i="1"/>
  <c r="AH1322" i="1"/>
  <c r="AD1322" i="1"/>
  <c r="AG1066" i="1"/>
  <c r="AH1066" i="1"/>
  <c r="AD1066" i="1"/>
  <c r="AG1265" i="1"/>
  <c r="AK1265" i="1" s="1"/>
  <c r="AH1265" i="1"/>
  <c r="AD1265" i="1"/>
  <c r="AG454" i="1"/>
  <c r="AH454" i="1"/>
  <c r="AD454" i="1"/>
  <c r="AG989" i="1"/>
  <c r="AH989" i="1"/>
  <c r="AD989" i="1"/>
  <c r="AG1147" i="1"/>
  <c r="AH1147" i="1"/>
  <c r="AD1147" i="1"/>
  <c r="AG409" i="1"/>
  <c r="AH409" i="1"/>
  <c r="AD409" i="1"/>
  <c r="AG455" i="1"/>
  <c r="AH455" i="1"/>
  <c r="AD455" i="1"/>
  <c r="AG940" i="1"/>
  <c r="AH940" i="1"/>
  <c r="AD940" i="1"/>
  <c r="AG139" i="1"/>
  <c r="AD139" i="1"/>
  <c r="AH139" i="1"/>
  <c r="AG152" i="1"/>
  <c r="AD152" i="1"/>
  <c r="AH152" i="1"/>
  <c r="AG707" i="1"/>
  <c r="AH707" i="1"/>
  <c r="AD707" i="1"/>
  <c r="AG416" i="1"/>
  <c r="AH416" i="1"/>
  <c r="AD416" i="1"/>
  <c r="AG429" i="1"/>
  <c r="AH429" i="1"/>
  <c r="AD429" i="1"/>
  <c r="AG720" i="1"/>
  <c r="AH720" i="1"/>
  <c r="AD720" i="1"/>
  <c r="AG1406" i="1"/>
  <c r="AD1406" i="1"/>
  <c r="AH1406" i="1"/>
  <c r="AG111" i="1"/>
  <c r="AH111" i="1"/>
  <c r="AD111" i="1"/>
  <c r="AG1424" i="1"/>
  <c r="AH1424" i="1"/>
  <c r="AD1424" i="1"/>
  <c r="AG1048" i="1"/>
  <c r="AH1048" i="1"/>
  <c r="AD1048" i="1"/>
  <c r="AG880" i="1"/>
  <c r="AH880" i="1"/>
  <c r="AD880" i="1"/>
  <c r="AG1100" i="1"/>
  <c r="AH1100" i="1"/>
  <c r="AD1100" i="1"/>
  <c r="AG1388" i="1"/>
  <c r="AH1388" i="1"/>
  <c r="AD1388" i="1"/>
  <c r="AG1306" i="1"/>
  <c r="AD1306" i="1"/>
  <c r="AH1306" i="1"/>
  <c r="AG521" i="1"/>
  <c r="AH521" i="1"/>
  <c r="AD521" i="1"/>
  <c r="AG1508" i="1"/>
  <c r="AH1508" i="1"/>
  <c r="AD1508" i="1"/>
  <c r="AH672" i="1"/>
  <c r="AD672" i="1"/>
  <c r="AH891" i="1"/>
  <c r="AD891" i="1"/>
  <c r="AH623" i="1"/>
  <c r="AD623" i="1"/>
  <c r="AH226" i="1"/>
  <c r="AD226" i="1"/>
  <c r="AD1502" i="1"/>
  <c r="AH1502" i="1"/>
  <c r="AG934" i="1"/>
  <c r="AH934" i="1"/>
  <c r="AD934" i="1"/>
  <c r="AH1137" i="1"/>
  <c r="AD1137" i="1"/>
  <c r="AH831" i="1"/>
  <c r="AD831" i="1"/>
  <c r="AH599" i="1"/>
  <c r="AD599" i="1"/>
  <c r="AG801" i="1"/>
  <c r="AH801" i="1"/>
  <c r="AD801" i="1"/>
  <c r="AH276" i="1"/>
  <c r="AD276" i="1"/>
  <c r="AH715" i="1"/>
  <c r="AD715" i="1"/>
  <c r="AH540" i="1"/>
  <c r="AD540" i="1"/>
  <c r="AG981" i="1"/>
  <c r="AH981" i="1"/>
  <c r="AD981" i="1"/>
  <c r="AH511" i="1"/>
  <c r="AD511" i="1"/>
  <c r="AH928" i="1"/>
  <c r="AD928" i="1"/>
  <c r="AH994" i="1"/>
  <c r="AD994" i="1"/>
  <c r="AG123" i="1"/>
  <c r="AH123" i="1"/>
  <c r="AD123" i="1"/>
  <c r="AH305" i="1"/>
  <c r="AD305" i="1"/>
  <c r="AG206" i="1"/>
  <c r="AH206" i="1"/>
  <c r="AD206" i="1"/>
  <c r="AG418" i="1"/>
  <c r="AH418" i="1"/>
  <c r="AD418" i="1"/>
  <c r="AG354" i="1"/>
  <c r="AH354" i="1"/>
  <c r="AD354" i="1"/>
  <c r="AG1286" i="1"/>
  <c r="AH1286" i="1"/>
  <c r="AD1286" i="1"/>
  <c r="AG975" i="1"/>
  <c r="AH975" i="1"/>
  <c r="AD975" i="1"/>
  <c r="AG655" i="1"/>
  <c r="AH655" i="1"/>
  <c r="AD655" i="1"/>
  <c r="AG1450" i="1"/>
  <c r="AH1450" i="1"/>
  <c r="AD1450" i="1"/>
  <c r="AG85" i="1"/>
  <c r="AH85" i="1"/>
  <c r="AD85" i="1"/>
  <c r="AG1747" i="1"/>
  <c r="AH1747" i="1"/>
  <c r="AD1747" i="1"/>
  <c r="AG1788" i="1"/>
  <c r="AH1788" i="1"/>
  <c r="AD1788" i="1"/>
  <c r="AG1699" i="1"/>
  <c r="AH1699" i="1"/>
  <c r="AD1699" i="1"/>
  <c r="AG424" i="1"/>
  <c r="AH424" i="1"/>
  <c r="AD424" i="1"/>
  <c r="AG1513" i="1"/>
  <c r="AH1513" i="1"/>
  <c r="AD1513" i="1"/>
  <c r="AG1264" i="1"/>
  <c r="AH1264" i="1"/>
  <c r="AD1264" i="1"/>
  <c r="AG1111" i="1"/>
  <c r="AH1111" i="1"/>
  <c r="AD1111" i="1"/>
  <c r="AG1283" i="1"/>
  <c r="AH1283" i="1"/>
  <c r="AD1283" i="1"/>
  <c r="AH1114" i="1"/>
  <c r="AD1114" i="1"/>
  <c r="AG1787" i="1"/>
  <c r="AH1787" i="1"/>
  <c r="AD1787" i="1"/>
  <c r="AG642" i="1"/>
  <c r="AH642" i="1"/>
  <c r="AD642" i="1"/>
  <c r="AG1776" i="1"/>
  <c r="AH1776" i="1"/>
  <c r="AD1776" i="1"/>
  <c r="AG1679" i="1"/>
  <c r="AH1679" i="1"/>
  <c r="AD1679" i="1"/>
  <c r="AG1030" i="1"/>
  <c r="AH1030" i="1"/>
  <c r="AD1030" i="1"/>
  <c r="AG222" i="1"/>
  <c r="AH222" i="1"/>
  <c r="AD222" i="1"/>
  <c r="AG1469" i="1"/>
  <c r="AH1469" i="1"/>
  <c r="AD1469" i="1"/>
  <c r="AG1153" i="1"/>
  <c r="AH1153" i="1"/>
  <c r="AD1153" i="1"/>
  <c r="AG1535" i="1"/>
  <c r="AH1535" i="1"/>
  <c r="AD1535" i="1"/>
  <c r="AG1661" i="1"/>
  <c r="AH1661" i="1"/>
  <c r="AD1661" i="1"/>
  <c r="AG301" i="1"/>
  <c r="AH301" i="1"/>
  <c r="AD301" i="1"/>
  <c r="AG476" i="1"/>
  <c r="AD476" i="1"/>
  <c r="AH476" i="1"/>
  <c r="AH84" i="1"/>
  <c r="AD84" i="1"/>
  <c r="AG84" i="1"/>
  <c r="AG800" i="1"/>
  <c r="AH800" i="1"/>
  <c r="AD800" i="1"/>
  <c r="AG1451" i="1"/>
  <c r="AH1451" i="1"/>
  <c r="AD1451" i="1"/>
  <c r="AG1563" i="1"/>
  <c r="AH1563" i="1"/>
  <c r="AD1563" i="1"/>
  <c r="AG628" i="1"/>
  <c r="AH628" i="1"/>
  <c r="AD628" i="1"/>
  <c r="AG51" i="1"/>
  <c r="AH51" i="1"/>
  <c r="AD51" i="1"/>
  <c r="AG1445" i="1"/>
  <c r="AH1445" i="1"/>
  <c r="AD1445" i="1"/>
  <c r="AG1067" i="1"/>
  <c r="AH1067" i="1"/>
  <c r="AD1067" i="1"/>
  <c r="AG137" i="1"/>
  <c r="AH137" i="1"/>
  <c r="AD137" i="1"/>
  <c r="AG1600" i="1"/>
  <c r="AH1600" i="1"/>
  <c r="AD1600" i="1"/>
  <c r="AG1395" i="1"/>
  <c r="AH1395" i="1"/>
  <c r="AD1395" i="1"/>
  <c r="AG256" i="1"/>
  <c r="AH256" i="1"/>
  <c r="AD256" i="1"/>
  <c r="AG1470" i="1"/>
  <c r="AH1470" i="1"/>
  <c r="AD1470" i="1"/>
  <c r="AG709" i="1"/>
  <c r="AH709" i="1"/>
  <c r="AD709" i="1"/>
  <c r="AG499" i="1"/>
  <c r="AH499" i="1"/>
  <c r="AD499" i="1"/>
  <c r="AG843" i="1"/>
  <c r="AH843" i="1"/>
  <c r="AD843" i="1"/>
  <c r="AG196" i="1"/>
  <c r="AH196" i="1"/>
  <c r="AD196" i="1"/>
  <c r="AG1640" i="1"/>
  <c r="AH1640" i="1"/>
  <c r="AD1640" i="1"/>
  <c r="AG833" i="1"/>
  <c r="AH833" i="1"/>
  <c r="AD833" i="1"/>
  <c r="AG1501" i="1"/>
  <c r="AH1501" i="1"/>
  <c r="AD1501" i="1"/>
  <c r="AG1510" i="1"/>
  <c r="AH1510" i="1"/>
  <c r="AD1510" i="1"/>
  <c r="AG773" i="1"/>
  <c r="AH773" i="1"/>
  <c r="AD773" i="1"/>
  <c r="AG1207" i="1"/>
  <c r="AH1207" i="1"/>
  <c r="AD1207" i="1"/>
  <c r="AG488" i="1"/>
  <c r="AH488" i="1"/>
  <c r="AD488" i="1"/>
  <c r="AG1201" i="1"/>
  <c r="AH1201" i="1"/>
  <c r="AD1201" i="1"/>
  <c r="AG643" i="1"/>
  <c r="AH643" i="1"/>
  <c r="AD643" i="1"/>
  <c r="AG1779" i="1"/>
  <c r="AH1779" i="1"/>
  <c r="AD1779" i="1"/>
  <c r="AG1534" i="1"/>
  <c r="AH1534" i="1"/>
  <c r="AD1534" i="1"/>
  <c r="AG1363" i="1"/>
  <c r="AH1363" i="1"/>
  <c r="AD1363" i="1"/>
  <c r="AG1072" i="1"/>
  <c r="AH1072" i="1"/>
  <c r="AD1072" i="1"/>
  <c r="AG1675" i="1"/>
  <c r="AH1675" i="1"/>
  <c r="AD1675" i="1"/>
  <c r="AG932" i="1"/>
  <c r="AH932" i="1"/>
  <c r="AD932" i="1"/>
  <c r="AG1014" i="1"/>
  <c r="AH1014" i="1"/>
  <c r="AD1014" i="1"/>
  <c r="AG1435" i="1"/>
  <c r="AH1435" i="1"/>
  <c r="AD1435" i="1"/>
  <c r="AG229" i="1"/>
  <c r="AH229" i="1"/>
  <c r="AD229" i="1"/>
  <c r="AG1580" i="1"/>
  <c r="AH1580" i="1"/>
  <c r="AD1580" i="1"/>
  <c r="AG132" i="1"/>
  <c r="AH132" i="1"/>
  <c r="AD132" i="1"/>
  <c r="AG589" i="1"/>
  <c r="AH589" i="1"/>
  <c r="AD589" i="1"/>
  <c r="AG547" i="1"/>
  <c r="AH547" i="1"/>
  <c r="AD547" i="1"/>
  <c r="AG772" i="1"/>
  <c r="AH772" i="1"/>
  <c r="AD772" i="1"/>
  <c r="AG584" i="1"/>
  <c r="AH584" i="1"/>
  <c r="AD584" i="1"/>
  <c r="AG1389" i="1"/>
  <c r="AH1389" i="1"/>
  <c r="AD1389" i="1"/>
  <c r="AG1382" i="1"/>
  <c r="AH1382" i="1"/>
  <c r="AD1382" i="1"/>
  <c r="AG246" i="1"/>
  <c r="AH246" i="1"/>
  <c r="AD246" i="1"/>
  <c r="AG1358" i="1"/>
  <c r="AH1358" i="1"/>
  <c r="AD1358" i="1"/>
  <c r="AG1374" i="1"/>
  <c r="AH1374" i="1"/>
  <c r="AD1374" i="1"/>
  <c r="AG18" i="1"/>
  <c r="AH18" i="1"/>
  <c r="AD18" i="1"/>
  <c r="AG1211" i="1"/>
  <c r="AH1211" i="1"/>
  <c r="AD1211" i="1"/>
  <c r="AG428" i="1"/>
  <c r="AD428" i="1"/>
  <c r="AH428" i="1"/>
  <c r="AG902" i="1"/>
  <c r="AH902" i="1"/>
  <c r="AD902" i="1"/>
  <c r="AG645" i="1"/>
  <c r="AH645" i="1"/>
  <c r="AD645" i="1"/>
  <c r="AG705" i="1"/>
  <c r="AH705" i="1"/>
  <c r="AD705" i="1"/>
  <c r="AG1608" i="1"/>
  <c r="AH1608" i="1"/>
  <c r="AD1608" i="1"/>
  <c r="AG1031" i="1"/>
  <c r="AH1031" i="1"/>
  <c r="AD1031" i="1"/>
  <c r="AG98" i="1"/>
  <c r="AH98" i="1"/>
  <c r="AD98" i="1"/>
  <c r="AG609" i="1"/>
  <c r="AH609" i="1"/>
  <c r="AD609" i="1"/>
  <c r="AG404" i="1"/>
  <c r="AH404" i="1"/>
  <c r="AD404" i="1"/>
  <c r="AG1798" i="1"/>
  <c r="AH1798" i="1"/>
  <c r="AD1798" i="1"/>
  <c r="AG384" i="1"/>
  <c r="AH384" i="1"/>
  <c r="AD384" i="1"/>
  <c r="AG627" i="1"/>
  <c r="AH627" i="1"/>
  <c r="AD627" i="1"/>
  <c r="AG227" i="1"/>
  <c r="AH227" i="1"/>
  <c r="AD227" i="1"/>
  <c r="AG992" i="1"/>
  <c r="AH992" i="1"/>
  <c r="AD992" i="1"/>
  <c r="AG950" i="1"/>
  <c r="AH950" i="1"/>
  <c r="AD950" i="1"/>
  <c r="AG1327" i="1"/>
  <c r="AH1327" i="1"/>
  <c r="AD1327" i="1"/>
  <c r="AG916" i="1"/>
  <c r="AH916" i="1"/>
  <c r="AD916" i="1"/>
  <c r="AG156" i="1"/>
  <c r="AD156" i="1"/>
  <c r="AH156" i="1"/>
  <c r="AG1742" i="1"/>
  <c r="AH1742" i="1"/>
  <c r="AD1742" i="1"/>
  <c r="AG245" i="1"/>
  <c r="AH245" i="1"/>
  <c r="AD245" i="1"/>
  <c r="AG765" i="1"/>
  <c r="AH765" i="1"/>
  <c r="AD765" i="1"/>
  <c r="AG1418" i="1"/>
  <c r="AH1418" i="1"/>
  <c r="AD1418" i="1"/>
  <c r="AG1231" i="1"/>
  <c r="AH1231" i="1"/>
  <c r="AD1231" i="1"/>
  <c r="AG1267" i="1"/>
  <c r="AH1267" i="1"/>
  <c r="AD1267" i="1"/>
  <c r="AG572" i="1"/>
  <c r="AH572" i="1"/>
  <c r="AD572" i="1"/>
  <c r="AG1079" i="1"/>
  <c r="AH1079" i="1"/>
  <c r="AD1079" i="1"/>
  <c r="AG158" i="1"/>
  <c r="AH158" i="1"/>
  <c r="AD158" i="1"/>
  <c r="AG1629" i="1"/>
  <c r="AH1629" i="1"/>
  <c r="AD1629" i="1"/>
  <c r="AG728" i="1"/>
  <c r="AH728" i="1"/>
  <c r="AD728" i="1"/>
  <c r="AG545" i="1"/>
  <c r="AH545" i="1"/>
  <c r="AD545" i="1"/>
  <c r="AG423" i="1"/>
  <c r="AH423" i="1"/>
  <c r="AD423" i="1"/>
  <c r="AG779" i="1"/>
  <c r="AH779" i="1"/>
  <c r="AD779" i="1"/>
  <c r="AG802" i="1"/>
  <c r="AH802" i="1"/>
  <c r="AD802" i="1"/>
  <c r="AG659" i="1"/>
  <c r="AH659" i="1"/>
  <c r="AD659" i="1"/>
  <c r="AG812" i="1"/>
  <c r="AH812" i="1"/>
  <c r="AD812" i="1"/>
  <c r="AG973" i="1"/>
  <c r="AH973" i="1"/>
  <c r="AD973" i="1"/>
  <c r="AG749" i="1"/>
  <c r="AH749" i="1"/>
  <c r="AD749" i="1"/>
  <c r="AG1301" i="1"/>
  <c r="AH1301" i="1"/>
  <c r="AD1301" i="1"/>
  <c r="AG522" i="1"/>
  <c r="AH522" i="1"/>
  <c r="AD522" i="1"/>
  <c r="AG746" i="1"/>
  <c r="AH746" i="1"/>
  <c r="AD746" i="1"/>
  <c r="AH1195" i="1"/>
  <c r="AD1195" i="1"/>
  <c r="AH309" i="1"/>
  <c r="AD309" i="1"/>
  <c r="AG60" i="1"/>
  <c r="AH60" i="1"/>
  <c r="AD60" i="1"/>
  <c r="AH937" i="1"/>
  <c r="AD937" i="1"/>
  <c r="AD508" i="1"/>
  <c r="AH508" i="1"/>
  <c r="AH1636" i="1"/>
  <c r="AD1636" i="1"/>
  <c r="AH1237" i="1"/>
  <c r="AD1237" i="1"/>
  <c r="AH260" i="1"/>
  <c r="AD260" i="1"/>
  <c r="AH621" i="1"/>
  <c r="AD621" i="1"/>
  <c r="AH1061" i="1"/>
  <c r="AD1061" i="1"/>
  <c r="AH1041" i="1"/>
  <c r="AD1041" i="1"/>
  <c r="AH738" i="1"/>
  <c r="AD738" i="1"/>
  <c r="AH971" i="1"/>
  <c r="AD971" i="1"/>
  <c r="AH931" i="1"/>
  <c r="AD931" i="1"/>
  <c r="AH1105" i="1"/>
  <c r="AD1105" i="1"/>
  <c r="AH1129" i="1"/>
  <c r="AD1129" i="1"/>
  <c r="AH1698" i="1"/>
  <c r="AD1698" i="1"/>
  <c r="AH225" i="1"/>
  <c r="AD225" i="1"/>
  <c r="AH157" i="1"/>
  <c r="AD157" i="1"/>
  <c r="AH1084" i="1"/>
  <c r="AD1084" i="1"/>
  <c r="AG597" i="1"/>
  <c r="AH597" i="1"/>
  <c r="AD597" i="1"/>
  <c r="Y334" i="1"/>
  <c r="AG334" i="1"/>
  <c r="Y1449" i="1"/>
  <c r="AG1449" i="1"/>
  <c r="Y635" i="1"/>
  <c r="AG635" i="1"/>
  <c r="Y924" i="1"/>
  <c r="AG924" i="1"/>
  <c r="Y1745" i="1"/>
  <c r="AG1745" i="1"/>
  <c r="Y672" i="1"/>
  <c r="AG672" i="1"/>
  <c r="Y891" i="1"/>
  <c r="AG891" i="1"/>
  <c r="Y623" i="1"/>
  <c r="AG623" i="1"/>
  <c r="Y226" i="1"/>
  <c r="AG226" i="1"/>
  <c r="Y1502" i="1"/>
  <c r="AG1502" i="1"/>
  <c r="Y1137" i="1"/>
  <c r="AG1137" i="1"/>
  <c r="Y831" i="1"/>
  <c r="AG831" i="1"/>
  <c r="Y599" i="1"/>
  <c r="AG599" i="1"/>
  <c r="Y276" i="1"/>
  <c r="AG276" i="1"/>
  <c r="Y715" i="1"/>
  <c r="AG715" i="1"/>
  <c r="Y540" i="1"/>
  <c r="AG540" i="1"/>
  <c r="Y511" i="1"/>
  <c r="AG511" i="1"/>
  <c r="Y928" i="1"/>
  <c r="AG928" i="1"/>
  <c r="Y994" i="1"/>
  <c r="AG994" i="1"/>
  <c r="Y305" i="1"/>
  <c r="AG305" i="1"/>
  <c r="Y652" i="1"/>
  <c r="AG652" i="1"/>
  <c r="Y1195" i="1"/>
  <c r="AG1195" i="1"/>
  <c r="Y309" i="1"/>
  <c r="AG309" i="1"/>
  <c r="Y937" i="1"/>
  <c r="AG937" i="1"/>
  <c r="Y508" i="1"/>
  <c r="AG508" i="1"/>
  <c r="Y1636" i="1"/>
  <c r="AG1636" i="1"/>
  <c r="Y1237" i="1"/>
  <c r="AG1237" i="1"/>
  <c r="Y260" i="1"/>
  <c r="AG260" i="1"/>
  <c r="Y621" i="1"/>
  <c r="AG621" i="1"/>
  <c r="Y1061" i="1"/>
  <c r="AG1061" i="1"/>
  <c r="Y1041" i="1"/>
  <c r="AG1041" i="1"/>
  <c r="Y738" i="1"/>
  <c r="AG738" i="1"/>
  <c r="Y971" i="1"/>
  <c r="AG971" i="1"/>
  <c r="Y931" i="1"/>
  <c r="AG931" i="1"/>
  <c r="Y1105" i="1"/>
  <c r="AG1105" i="1"/>
  <c r="Y1129" i="1"/>
  <c r="AG1129" i="1"/>
  <c r="Y1698" i="1"/>
  <c r="AG1698" i="1"/>
  <c r="Y225" i="1"/>
  <c r="AG225" i="1"/>
  <c r="Y157" i="1"/>
  <c r="AG157" i="1"/>
  <c r="Y1084" i="1"/>
  <c r="AG1084" i="1"/>
  <c r="Y1071" i="1"/>
  <c r="AG1071" i="1"/>
  <c r="Y556" i="1"/>
  <c r="AG556" i="1"/>
  <c r="Y366" i="1"/>
  <c r="AG366" i="1"/>
  <c r="Y307" i="1"/>
  <c r="AG307" i="1"/>
  <c r="Y89" i="1"/>
  <c r="AG89" i="1"/>
  <c r="Y1571" i="1"/>
  <c r="AG1571" i="1"/>
  <c r="Y637" i="1"/>
  <c r="AG637" i="1"/>
  <c r="Y1641" i="1"/>
  <c r="AG1641" i="1"/>
  <c r="Y136" i="1"/>
  <c r="AG136" i="1"/>
  <c r="Y913" i="1"/>
  <c r="AG913" i="1"/>
  <c r="Y1576" i="1"/>
  <c r="AG1576" i="1"/>
  <c r="Y1797" i="1"/>
  <c r="AG1797" i="1"/>
  <c r="Y1628" i="1"/>
  <c r="AG1628" i="1"/>
  <c r="Y837" i="1"/>
  <c r="AG837" i="1"/>
  <c r="Y632" i="1"/>
  <c r="AG632" i="1"/>
  <c r="Y1148" i="1"/>
  <c r="AG1148" i="1"/>
  <c r="Y985" i="1"/>
  <c r="AG985" i="1"/>
  <c r="Y299" i="1"/>
  <c r="AG299" i="1"/>
  <c r="Y1108" i="1"/>
  <c r="AG1108" i="1"/>
  <c r="Y1204" i="1"/>
  <c r="AG1204" i="1"/>
  <c r="Y1060" i="1"/>
  <c r="AG1060" i="1"/>
  <c r="Y1483" i="1"/>
  <c r="AG1483" i="1"/>
  <c r="Y1183" i="1"/>
  <c r="AG1183" i="1"/>
  <c r="Y588" i="1"/>
  <c r="AG588" i="1"/>
  <c r="Y787" i="1"/>
  <c r="AG787" i="1"/>
  <c r="Y633" i="1"/>
  <c r="AG633" i="1"/>
  <c r="Y860" i="1"/>
  <c r="AG860" i="1"/>
  <c r="Y864" i="1"/>
  <c r="AG864" i="1"/>
  <c r="Y1008" i="1"/>
  <c r="AG1008" i="1"/>
  <c r="Y898" i="1"/>
  <c r="AG898" i="1"/>
  <c r="Y1135" i="1"/>
  <c r="AG1135" i="1"/>
  <c r="Y59" i="1"/>
  <c r="AG59" i="1"/>
  <c r="Y794" i="1"/>
  <c r="AG794" i="1"/>
  <c r="Y1009" i="1"/>
  <c r="AG1009" i="1"/>
  <c r="Y1296" i="1"/>
  <c r="AG1296" i="1"/>
  <c r="Y1199" i="1"/>
  <c r="AG1199" i="1"/>
  <c r="Y844" i="1"/>
  <c r="AG844" i="1"/>
  <c r="Y133" i="1"/>
  <c r="AG133" i="1"/>
  <c r="Y1495" i="1"/>
  <c r="AG1495" i="1"/>
  <c r="Y1113" i="1"/>
  <c r="AG1113" i="1"/>
  <c r="Y291" i="1"/>
  <c r="AG291" i="1"/>
  <c r="Y378" i="1"/>
  <c r="AG378" i="1"/>
  <c r="Y153" i="1"/>
  <c r="AG153" i="1"/>
  <c r="Y296" i="1"/>
  <c r="AG296" i="1"/>
  <c r="Y410" i="1"/>
  <c r="AG410" i="1"/>
  <c r="Y44" i="1"/>
  <c r="AG44" i="1"/>
  <c r="Y1114" i="1"/>
  <c r="AG1114" i="1"/>
  <c r="Y25" i="1"/>
  <c r="AG25" i="1"/>
  <c r="Y1604" i="1"/>
  <c r="AG1604" i="1"/>
  <c r="Y1412" i="1"/>
  <c r="AG1412" i="1"/>
  <c r="Y124" i="1"/>
  <c r="AG124" i="1"/>
  <c r="Y590" i="1"/>
  <c r="AG590" i="1"/>
  <c r="Y333" i="1"/>
  <c r="AG333" i="1"/>
  <c r="Y17" i="1"/>
  <c r="AG17" i="1"/>
  <c r="Y1651" i="1"/>
  <c r="AG1651" i="1"/>
  <c r="Y1753" i="1"/>
  <c r="AG1753" i="1"/>
  <c r="Y1236" i="1"/>
  <c r="AG1236" i="1"/>
  <c r="Y244" i="1"/>
  <c r="AG244" i="1"/>
  <c r="Y958" i="1"/>
  <c r="AG958" i="1"/>
  <c r="Y690" i="1"/>
  <c r="AG690" i="1"/>
  <c r="Y1369" i="1"/>
  <c r="AG1369" i="1"/>
  <c r="Y504" i="1"/>
  <c r="AG504" i="1"/>
  <c r="Y322" i="1"/>
  <c r="AG322" i="1"/>
  <c r="Y284" i="1"/>
  <c r="AG284" i="1"/>
  <c r="Y286" i="1"/>
  <c r="AG286" i="1"/>
  <c r="Y164" i="1"/>
  <c r="AG164" i="1"/>
  <c r="Y170" i="1"/>
  <c r="AG170" i="1"/>
  <c r="Y876" i="1"/>
  <c r="AG876" i="1"/>
  <c r="Y483" i="1"/>
  <c r="AG483" i="1"/>
  <c r="Y629" i="1"/>
  <c r="AG629" i="1"/>
  <c r="Y1514" i="1"/>
  <c r="AG1514" i="1"/>
  <c r="Y732" i="1"/>
  <c r="AG732" i="1"/>
  <c r="Y1350" i="1"/>
  <c r="AG1350" i="1"/>
  <c r="Y1632" i="1"/>
  <c r="AG1632" i="1"/>
  <c r="Y1708" i="1"/>
  <c r="AG1708" i="1"/>
  <c r="Y1139" i="1"/>
  <c r="AG1139" i="1"/>
  <c r="Y1647" i="1"/>
  <c r="AG1647" i="1"/>
  <c r="Y1728" i="1"/>
  <c r="AG1728" i="1"/>
  <c r="Y1300" i="1"/>
  <c r="AG1300" i="1"/>
  <c r="Y282" i="1"/>
  <c r="AG282" i="1"/>
  <c r="Y625" i="1"/>
  <c r="AG625" i="1"/>
  <c r="Y43" i="1"/>
  <c r="AG43" i="1"/>
  <c r="Y564" i="1"/>
  <c r="AG564" i="1"/>
  <c r="Y684" i="1"/>
  <c r="AG684" i="1"/>
  <c r="Y174" i="1"/>
  <c r="AG174" i="1"/>
  <c r="Y620" i="1"/>
  <c r="AG620" i="1"/>
  <c r="Y1142" i="1"/>
  <c r="AG1142" i="1"/>
  <c r="Y668" i="1"/>
  <c r="AG668" i="1"/>
  <c r="Y956" i="1"/>
  <c r="AG956" i="1"/>
  <c r="Y22" i="1"/>
  <c r="AG22" i="1"/>
  <c r="Y605" i="1"/>
  <c r="AG605" i="1"/>
  <c r="Y701" i="1"/>
  <c r="AG701" i="1"/>
  <c r="Y853" i="1"/>
  <c r="AG853" i="1"/>
  <c r="Y780" i="1"/>
  <c r="AG780" i="1"/>
  <c r="Y825" i="1"/>
  <c r="AG825" i="1"/>
  <c r="Y1169" i="1"/>
  <c r="AG1169" i="1"/>
  <c r="Y995" i="1"/>
  <c r="AG995" i="1"/>
  <c r="Y788" i="1"/>
  <c r="AG788" i="1"/>
  <c r="Y1326" i="1"/>
  <c r="AG1326" i="1"/>
  <c r="Y1769" i="1"/>
  <c r="AG1769" i="1"/>
  <c r="Y1004" i="1"/>
  <c r="AG1004" i="1"/>
  <c r="Y1603" i="1"/>
  <c r="AG1603" i="1"/>
  <c r="Y850" i="1"/>
  <c r="AG850" i="1"/>
  <c r="Y531" i="1"/>
  <c r="AG531" i="1"/>
  <c r="Y269" i="1"/>
  <c r="AG269" i="1"/>
  <c r="Y1662" i="1"/>
  <c r="AG1662" i="1"/>
  <c r="Y72" i="1"/>
  <c r="AG72" i="1"/>
  <c r="Y830" i="1"/>
  <c r="AG830" i="1"/>
  <c r="Y579" i="1"/>
  <c r="AG579" i="1"/>
  <c r="Y730" i="1"/>
  <c r="AG730" i="1"/>
  <c r="Y324" i="1"/>
  <c r="AG324" i="1"/>
  <c r="Y386" i="1"/>
  <c r="AG386" i="1"/>
  <c r="Y1052" i="1"/>
  <c r="AG1052" i="1"/>
  <c r="Y266" i="1"/>
  <c r="AG266" i="1"/>
  <c r="Y1146" i="1"/>
  <c r="AG1146" i="1"/>
  <c r="Y961" i="1"/>
  <c r="AG961" i="1"/>
  <c r="Y1574" i="1"/>
  <c r="AG1574" i="1"/>
  <c r="Y1077" i="1"/>
  <c r="AG1077" i="1"/>
  <c r="Y657" i="1"/>
  <c r="AG657" i="1"/>
  <c r="Y267" i="1"/>
  <c r="AG267" i="1"/>
  <c r="Y37" i="1"/>
  <c r="AG37" i="1"/>
  <c r="Y1087" i="1"/>
  <c r="AG1087" i="1"/>
  <c r="Y1602" i="1"/>
  <c r="AG1602" i="1"/>
  <c r="Y792" i="1"/>
  <c r="AG792" i="1"/>
  <c r="Y1522" i="1"/>
  <c r="AG1522" i="1"/>
  <c r="Y653" i="1"/>
  <c r="AG653" i="1"/>
  <c r="Y752" i="1"/>
  <c r="AG752" i="1"/>
  <c r="Y807" i="1"/>
  <c r="AG807" i="1"/>
  <c r="Y1712" i="1"/>
  <c r="AG1712" i="1"/>
  <c r="Y1234" i="1"/>
  <c r="AG1234" i="1"/>
  <c r="Y563" i="1"/>
  <c r="AG563" i="1"/>
  <c r="Y1557" i="1"/>
  <c r="AG1557" i="1"/>
  <c r="Y1620" i="1"/>
  <c r="AG1620" i="1"/>
  <c r="Y1311" i="1"/>
  <c r="AG1311" i="1"/>
  <c r="Y449" i="1"/>
  <c r="AG449" i="1"/>
  <c r="Y523" i="1"/>
  <c r="AG523" i="1"/>
  <c r="Y1802" i="1"/>
  <c r="AG1802" i="1"/>
  <c r="Y208" i="1"/>
  <c r="AG208" i="1"/>
  <c r="Y978" i="1"/>
  <c r="AG978" i="1"/>
  <c r="Y141" i="1"/>
  <c r="AG141" i="1"/>
  <c r="Y1345" i="1"/>
  <c r="AG1345" i="1"/>
  <c r="Y415" i="1"/>
  <c r="AG415" i="1"/>
  <c r="Y441" i="1"/>
  <c r="AG441" i="1"/>
  <c r="Y1125" i="1"/>
  <c r="AG1125" i="1"/>
  <c r="Y1572" i="1"/>
  <c r="AG1572" i="1"/>
  <c r="Y1149" i="1"/>
  <c r="AG1149" i="1"/>
  <c r="Y1380" i="1"/>
  <c r="AG1380" i="1"/>
  <c r="Y1055" i="1"/>
  <c r="AG1055" i="1"/>
  <c r="Y585" i="1"/>
  <c r="AG585" i="1"/>
  <c r="Y1088" i="1"/>
  <c r="AG1088" i="1"/>
  <c r="Y11" i="1"/>
  <c r="AG11" i="1"/>
  <c r="Y1193" i="1"/>
  <c r="AG1193" i="1"/>
  <c r="Y317" i="1"/>
  <c r="AG317" i="1"/>
  <c r="Y1681" i="1"/>
  <c r="AG1681" i="1"/>
  <c r="Y660" i="1"/>
  <c r="AG660" i="1"/>
  <c r="Y1498" i="1"/>
  <c r="AG1498" i="1"/>
  <c r="Y988" i="1"/>
  <c r="AG988" i="1"/>
  <c r="Y1714" i="1"/>
  <c r="AG1714" i="1"/>
  <c r="Y1217" i="1"/>
  <c r="AG1217" i="1"/>
  <c r="Y255" i="1"/>
  <c r="AG255" i="1"/>
  <c r="Y665" i="1"/>
  <c r="AG665" i="1"/>
  <c r="Y1144" i="1"/>
  <c r="AG1144" i="1"/>
  <c r="Y75" i="1"/>
  <c r="AG75" i="1"/>
  <c r="Y1184" i="1"/>
  <c r="AG1184" i="1"/>
  <c r="Y1259" i="1"/>
  <c r="AG1259" i="1"/>
  <c r="Y200" i="1"/>
  <c r="AG200" i="1"/>
  <c r="Y1210" i="1"/>
  <c r="AG1210" i="1"/>
  <c r="Y1240" i="1"/>
  <c r="AG1240" i="1"/>
  <c r="Y179" i="1"/>
  <c r="AG179" i="1"/>
  <c r="Y1165" i="1"/>
  <c r="AG1165" i="1"/>
  <c r="Y1481" i="1"/>
  <c r="AG1481" i="1"/>
  <c r="Y1461" i="1"/>
  <c r="AG1461" i="1"/>
  <c r="Y873" i="1"/>
  <c r="AG873" i="1"/>
  <c r="Y1036" i="1"/>
  <c r="AG1036" i="1"/>
  <c r="Y636" i="1"/>
  <c r="AG636" i="1"/>
  <c r="Y810" i="1"/>
  <c r="Y1393" i="1"/>
  <c r="Y376" i="1"/>
  <c r="Y506" i="1"/>
  <c r="Y295" i="1"/>
  <c r="Y767" i="1"/>
  <c r="Y298" i="1"/>
  <c r="Y1200" i="1"/>
  <c r="Y399" i="1"/>
  <c r="Y67" i="1"/>
  <c r="Y1290" i="1"/>
  <c r="Y572" i="1"/>
  <c r="Y1079" i="1"/>
  <c r="Y1605" i="1"/>
  <c r="Y160" i="1"/>
  <c r="Y808" i="1"/>
  <c r="Y1497" i="1"/>
  <c r="Y62" i="1"/>
  <c r="Y1258" i="1"/>
  <c r="Y329" i="1"/>
  <c r="Y670" i="1"/>
  <c r="Y569" i="1"/>
  <c r="Y610" i="1"/>
  <c r="Y407" i="1"/>
  <c r="Y889" i="1"/>
  <c r="Y1553" i="1"/>
  <c r="Y839" i="1"/>
  <c r="Y583" i="1"/>
  <c r="Y1162" i="1"/>
  <c r="Y262" i="1"/>
  <c r="Y1314" i="1"/>
  <c r="Y1633" i="1"/>
  <c r="Y1680" i="1"/>
  <c r="Y95" i="1"/>
  <c r="Y125" i="1"/>
  <c r="Y1343" i="1"/>
  <c r="Y1624" i="1"/>
  <c r="Y440" i="1"/>
  <c r="Y678" i="1"/>
  <c r="Y1638" i="1"/>
  <c r="Y102" i="1"/>
  <c r="Y1448" i="1"/>
  <c r="Y723" i="1"/>
  <c r="Y1479" i="1"/>
  <c r="Y277" i="1"/>
  <c r="Y1249" i="1"/>
  <c r="Y1410" i="1"/>
  <c r="Y1587" i="1"/>
  <c r="Y294" i="1"/>
  <c r="Y491" i="1"/>
  <c r="Y639" i="1"/>
  <c r="Y1615" i="1"/>
  <c r="Y1611" i="1"/>
  <c r="Y1617" i="1"/>
  <c r="Y1452" i="1"/>
  <c r="Y1123" i="1"/>
  <c r="Y734" i="1"/>
  <c r="Y790" i="1"/>
  <c r="Y596" i="1"/>
  <c r="Y1642" i="1"/>
  <c r="Y1774" i="1"/>
  <c r="Y948" i="1"/>
  <c r="Y1186" i="1"/>
  <c r="Y64" i="1"/>
  <c r="Y283" i="1"/>
  <c r="Y381" i="1"/>
  <c r="Y275" i="1"/>
  <c r="Y1420" i="1"/>
  <c r="Y393" i="1"/>
  <c r="Y1366" i="1"/>
  <c r="Y1180" i="1"/>
  <c r="Y953" i="1"/>
  <c r="Y495" i="1"/>
  <c r="Y874" i="1"/>
  <c r="Y1357" i="1"/>
  <c r="Y1107" i="1"/>
  <c r="Y1780" i="1"/>
  <c r="Y79" i="1"/>
  <c r="Y878" i="1"/>
  <c r="Y1155" i="1"/>
  <c r="Y1463" i="1"/>
  <c r="Y372" i="1"/>
  <c r="Y1141" i="1"/>
  <c r="Y1677" i="1"/>
  <c r="Y435" i="1"/>
  <c r="Y1219" i="1"/>
  <c r="Y1032" i="1"/>
  <c r="Y1649" i="1"/>
  <c r="Y1627" i="1"/>
  <c r="Y1280" i="1"/>
  <c r="Y1384" i="1"/>
  <c r="Y1706" i="1"/>
  <c r="Y1734" i="1"/>
  <c r="Y1760" i="1"/>
  <c r="Y1417" i="1"/>
  <c r="Y46" i="1"/>
  <c r="Y835" i="1"/>
  <c r="Y543" i="1"/>
  <c r="Y753" i="1"/>
  <c r="Y1464" i="1"/>
  <c r="Y373" i="1"/>
  <c r="Y1191" i="1"/>
  <c r="Y436" i="1"/>
  <c r="Y190" i="1"/>
  <c r="Y762" i="1"/>
  <c r="Y268" i="1"/>
  <c r="Y667" i="1"/>
  <c r="Y1430" i="1"/>
  <c r="Y829" i="1"/>
  <c r="Y1450" i="1"/>
  <c r="Y707" i="1"/>
  <c r="Y416" i="1"/>
  <c r="Y429" i="1"/>
  <c r="Y720" i="1"/>
  <c r="Y638" i="1"/>
  <c r="Y1034" i="1"/>
  <c r="Y791" i="1"/>
  <c r="Y1182" i="1"/>
  <c r="Y834" i="1"/>
  <c r="Y758" i="1"/>
  <c r="Y1735" i="1"/>
  <c r="Y759" i="1"/>
  <c r="Y742" i="1"/>
  <c r="Y425" i="1"/>
  <c r="Y12" i="1"/>
  <c r="Y263" i="1"/>
  <c r="Y1591" i="1"/>
  <c r="Y1304" i="1"/>
  <c r="Y1524" i="1"/>
  <c r="Y768" i="1"/>
  <c r="Y1705" i="1"/>
  <c r="Y354" i="1"/>
  <c r="Y884" i="1"/>
  <c r="Y1156" i="1"/>
  <c r="Y1170" i="1"/>
  <c r="Y1645" i="1"/>
  <c r="Y1467" i="1"/>
  <c r="Y1024" i="1"/>
  <c r="Y1493" i="1"/>
  <c r="Y525" i="1"/>
  <c r="Y152" i="1"/>
  <c r="Y1693" i="1"/>
  <c r="Y1573" i="1"/>
  <c r="Y340" i="1"/>
  <c r="Y1579" i="1"/>
  <c r="Y1064" i="1"/>
  <c r="Y1532" i="1"/>
  <c r="Y517" i="1"/>
  <c r="Y223" i="1"/>
  <c r="Y952" i="1"/>
  <c r="Y1690" i="1"/>
  <c r="Y507" i="1"/>
  <c r="Y1101" i="1"/>
  <c r="Y188" i="1"/>
  <c r="Y646" i="1"/>
  <c r="Y1194" i="1"/>
  <c r="Y351" i="1"/>
  <c r="Y1027" i="1"/>
  <c r="Y854" i="1"/>
  <c r="Y68" i="1"/>
  <c r="Y433" i="1"/>
  <c r="Y1547" i="1"/>
  <c r="Y1723" i="1"/>
  <c r="Y1746" i="1"/>
  <c r="Y917" i="1"/>
  <c r="Y1670" i="1"/>
  <c r="Y859" i="1"/>
  <c r="Y943" i="1"/>
  <c r="Y300" i="1"/>
  <c r="Y69" i="1"/>
  <c r="Y737" i="1"/>
  <c r="Y1792" i="1"/>
  <c r="Y939" i="1"/>
  <c r="Y700" i="1"/>
  <c r="Y497" i="1"/>
  <c r="Y1320" i="1"/>
  <c r="Y448" i="1"/>
  <c r="Y841" i="1"/>
  <c r="Y1365" i="1"/>
  <c r="Y77" i="1"/>
  <c r="Y85" i="1"/>
  <c r="Y1063" i="1"/>
  <c r="Y1158" i="1"/>
  <c r="Y402" i="1"/>
  <c r="Y1106" i="1"/>
  <c r="Y1354" i="1"/>
  <c r="Y1713" i="1"/>
  <c r="Y1324" i="1"/>
  <c r="Y28" i="1"/>
  <c r="Y1747" i="1"/>
  <c r="Y473" i="1"/>
  <c r="Y570" i="1"/>
  <c r="Y169" i="1"/>
  <c r="Y1056" i="1"/>
  <c r="Y1711" i="1"/>
  <c r="Y313" i="1"/>
  <c r="Y57" i="1"/>
  <c r="Y1788" i="1"/>
  <c r="Y1325" i="1"/>
  <c r="Y1246" i="1"/>
  <c r="Y921" i="1"/>
  <c r="Y1750" i="1"/>
  <c r="Y207" i="1"/>
  <c r="Y252" i="1"/>
  <c r="Y1338" i="1"/>
  <c r="Y1699" i="1"/>
  <c r="Y320" i="1"/>
  <c r="Y673" i="1"/>
  <c r="Y1634" i="1"/>
  <c r="Y280" i="1"/>
  <c r="Y781" i="1"/>
  <c r="Y1247" i="1"/>
  <c r="Y1751" i="1"/>
  <c r="Y797" i="1"/>
  <c r="Y424" i="1"/>
  <c r="Y1171" i="1"/>
  <c r="Y555" i="1"/>
  <c r="Y1613" i="1"/>
  <c r="Y1473" i="1"/>
  <c r="Y375" i="1"/>
  <c r="Y335" i="1"/>
  <c r="Y1134" i="1"/>
  <c r="Y1513" i="1"/>
  <c r="Y1568" i="1"/>
  <c r="Y1775" i="1"/>
  <c r="Y1478" i="1"/>
  <c r="Y1678" i="1"/>
  <c r="Y1212" i="1"/>
  <c r="Y1138" i="1"/>
  <c r="Y1203" i="1"/>
  <c r="Y1264" i="1"/>
  <c r="Y733" i="1"/>
  <c r="Y219" i="1"/>
  <c r="Y1667" i="1"/>
  <c r="Y271" i="1"/>
  <c r="Y231" i="1"/>
  <c r="Y1279" i="1"/>
  <c r="Y896" i="1"/>
  <c r="Y757" i="1"/>
  <c r="Y438" i="1"/>
  <c r="Y1111" i="1"/>
  <c r="Y1015" i="1"/>
  <c r="Y1091" i="1"/>
  <c r="Y554" i="1"/>
  <c r="Y702" i="1"/>
  <c r="Y1109" i="1"/>
  <c r="Y328" i="1"/>
  <c r="Y1800" i="1"/>
  <c r="Y923" i="1"/>
  <c r="Y771" i="1"/>
  <c r="Y1578" i="1"/>
  <c r="Y1085" i="1"/>
  <c r="Y1251" i="1"/>
  <c r="Y158" i="1"/>
  <c r="Y1629" i="1"/>
  <c r="Y728" i="1"/>
  <c r="Y545" i="1"/>
  <c r="Y1406" i="1"/>
  <c r="Y1347" i="1"/>
  <c r="Y979" i="1"/>
  <c r="Y1694" i="1"/>
  <c r="Y1527" i="1"/>
  <c r="Y1782" i="1"/>
  <c r="Y1223" i="1"/>
  <c r="Y92" i="1"/>
  <c r="Y769" i="1"/>
  <c r="Y887" i="1"/>
  <c r="Y326" i="1"/>
  <c r="Y716" i="1"/>
  <c r="Y49" i="1"/>
  <c r="Y1185" i="1"/>
  <c r="Y1065" i="1"/>
  <c r="Y1505" i="1"/>
  <c r="Y510" i="1"/>
  <c r="Y183" i="1"/>
  <c r="Y960" i="1"/>
  <c r="Y669" i="1"/>
  <c r="Y362" i="1"/>
  <c r="Y724" i="1"/>
  <c r="Y1208" i="1"/>
  <c r="Y121" i="1"/>
  <c r="Y804" i="1"/>
  <c r="Y118" i="1"/>
  <c r="Y1685" i="1"/>
  <c r="Y827" i="1"/>
  <c r="Y929" i="1"/>
  <c r="Y663" i="1"/>
  <c r="Y1733" i="1"/>
  <c r="Y1356" i="1"/>
  <c r="Y848" i="1"/>
  <c r="Y235" i="1"/>
  <c r="Y191" i="1"/>
  <c r="Y1758" i="1"/>
  <c r="Y1317" i="1"/>
  <c r="Y447" i="1"/>
  <c r="Y48" i="1"/>
  <c r="Y649" i="1"/>
  <c r="Y1683" i="1"/>
  <c r="Y1786" i="1"/>
  <c r="Y576" i="1"/>
  <c r="Y1013" i="1"/>
  <c r="Y388" i="1"/>
  <c r="Y1592" i="1"/>
  <c r="Y1549" i="1"/>
  <c r="Y1594" i="1"/>
  <c r="Y1378" i="1"/>
  <c r="Y1053" i="1"/>
  <c r="Y867" i="1"/>
  <c r="Y1110" i="1"/>
  <c r="Y977" i="1"/>
  <c r="Y1102" i="1"/>
  <c r="Y427" i="1"/>
  <c r="Y774" i="1"/>
  <c r="Y176" i="1"/>
  <c r="Y106" i="1"/>
  <c r="Y489" i="1"/>
  <c r="Y249" i="1"/>
  <c r="Y676" i="1"/>
  <c r="Y1794" i="1"/>
  <c r="Y1205" i="1"/>
  <c r="Y1342" i="1"/>
  <c r="Y1368" i="1"/>
  <c r="Y1803" i="1"/>
  <c r="Y1654" i="1"/>
  <c r="Y182" i="1"/>
  <c r="Y1021" i="1"/>
  <c r="Y1584" i="1"/>
  <c r="Y112" i="1"/>
  <c r="Y976" i="1"/>
  <c r="Y165" i="1"/>
  <c r="Y370" i="1"/>
  <c r="Y996" i="1"/>
  <c r="Y1408" i="1"/>
  <c r="Y211" i="1"/>
  <c r="Y1528" i="1"/>
  <c r="Y1039" i="1"/>
  <c r="Y412" i="1"/>
  <c r="Y442" i="1"/>
  <c r="Y34" i="1"/>
  <c r="Y964" i="1"/>
  <c r="Y484" i="1"/>
  <c r="Y552" i="1"/>
  <c r="Y1691" i="1"/>
  <c r="Y461" i="1"/>
  <c r="Y1341" i="1"/>
  <c r="Y1601" i="1"/>
  <c r="Y918" i="1"/>
  <c r="Y606" i="1"/>
  <c r="Y1589" i="1"/>
  <c r="Y602" i="1"/>
  <c r="Y423" i="1"/>
  <c r="Y691" i="1"/>
  <c r="Y1364" i="1"/>
  <c r="Y414" i="1"/>
  <c r="Y1192" i="1"/>
  <c r="Y466" i="1"/>
  <c r="Y40" i="1"/>
  <c r="Y230" i="1"/>
  <c r="Y382" i="1"/>
  <c r="Y1537" i="1"/>
  <c r="Y1771" i="1"/>
  <c r="Y1218" i="1"/>
  <c r="Y109" i="1"/>
  <c r="Y911" i="1"/>
  <c r="Y1001" i="1"/>
  <c r="Y1737" i="1"/>
  <c r="Y274" i="1"/>
  <c r="Y1000" i="1"/>
  <c r="Y398" i="1"/>
  <c r="Y1425" i="1"/>
  <c r="Y1396" i="1"/>
  <c r="Y1175" i="1"/>
  <c r="Y664" i="1"/>
  <c r="Y1506" i="1"/>
  <c r="Y1140" i="1"/>
  <c r="Y1257" i="1"/>
  <c r="Y1665" i="1"/>
  <c r="Y893" i="1"/>
  <c r="Y1763" i="1"/>
  <c r="Y1355" i="1"/>
  <c r="Y1791" i="1"/>
  <c r="Y755" i="1"/>
  <c r="Y1359" i="1"/>
  <c r="Y1083" i="1"/>
  <c r="Y228" i="1"/>
  <c r="Y1439" i="1"/>
  <c r="Y870" i="1"/>
  <c r="Y1272" i="1"/>
  <c r="Y311" i="1"/>
  <c r="Y1619" i="1"/>
  <c r="Y954" i="1"/>
  <c r="Y644" i="1"/>
  <c r="Y111" i="1"/>
  <c r="Y1136" i="1"/>
  <c r="Y310" i="1"/>
  <c r="Y1397" i="1"/>
  <c r="Y1626" i="1"/>
  <c r="Y1075" i="1"/>
  <c r="Y453" i="1"/>
  <c r="Y689" i="1"/>
  <c r="Y901" i="1"/>
  <c r="Y897" i="1"/>
  <c r="Y460" i="1"/>
  <c r="Y1704" i="1"/>
  <c r="Y1256" i="1"/>
  <c r="Y731" i="1"/>
  <c r="Y1127" i="1"/>
  <c r="Y1718" i="1"/>
  <c r="Y1352" i="1"/>
  <c r="Y1047" i="1"/>
  <c r="Y459" i="1"/>
  <c r="Y1709" i="1"/>
  <c r="Y1465" i="1"/>
  <c r="Y1323" i="1"/>
  <c r="Y1757" i="1"/>
  <c r="Y82" i="1"/>
  <c r="Y1721" i="1"/>
  <c r="Y655" i="1"/>
  <c r="Y1732" i="1"/>
  <c r="Y63" i="1"/>
  <c r="Y234" i="1"/>
  <c r="Y1536" i="1"/>
  <c r="Y1029" i="1"/>
  <c r="Y471" i="1"/>
  <c r="Y401" i="1"/>
  <c r="Y128" i="1"/>
  <c r="Y751" i="1"/>
  <c r="Y162" i="1"/>
  <c r="Y1671" i="1"/>
  <c r="Y1635" i="1"/>
  <c r="Y866" i="1"/>
  <c r="Y70" i="1"/>
  <c r="Y119" i="1"/>
  <c r="Y863" i="1"/>
  <c r="Y906" i="1"/>
  <c r="Y562" i="1"/>
  <c r="Y1682" i="1"/>
  <c r="Y760" i="1"/>
  <c r="Y1596" i="1"/>
  <c r="Y1674" i="1"/>
  <c r="Y1213" i="1"/>
  <c r="Y544" i="1"/>
  <c r="Y1542" i="1"/>
  <c r="Y1164" i="1"/>
  <c r="Y1283" i="1"/>
  <c r="Y659" i="1"/>
  <c r="Y1275" i="1"/>
  <c r="Y926" i="1"/>
  <c r="Y648" i="1"/>
  <c r="Y145" i="1"/>
  <c r="Y1516" i="1"/>
  <c r="Y1054" i="1"/>
  <c r="Y342" i="1"/>
  <c r="Y656" i="1"/>
  <c r="Y278" i="1"/>
  <c r="Y1499" i="1"/>
  <c r="Y1460" i="1"/>
  <c r="Y1076" i="1"/>
  <c r="Y1062" i="1"/>
  <c r="Y1531" i="1"/>
  <c r="Y1381" i="1"/>
  <c r="Y1772" i="1"/>
  <c r="Y920" i="1"/>
  <c r="Y1049" i="1"/>
  <c r="Y1401" i="1"/>
  <c r="Y81" i="1"/>
  <c r="Y1438" i="1"/>
  <c r="Y1727" i="1"/>
  <c r="Y1119" i="1"/>
  <c r="Y143" i="1"/>
  <c r="Y420" i="1"/>
  <c r="Y682" i="1"/>
  <c r="Y882" i="1"/>
  <c r="Y88" i="1"/>
  <c r="Y1340" i="1"/>
  <c r="Y824" i="1"/>
  <c r="Y803" i="1"/>
  <c r="Y175" i="1"/>
  <c r="Y1741" i="1"/>
  <c r="Y265" i="1"/>
  <c r="Y1143" i="1"/>
  <c r="Y330" i="1"/>
  <c r="Y514" i="1"/>
  <c r="Y714" i="1"/>
  <c r="Y1232" i="1"/>
  <c r="Y1387" i="1"/>
  <c r="Y541" i="1"/>
  <c r="Y1046" i="1"/>
  <c r="Y568" i="1"/>
  <c r="Y1277" i="1"/>
  <c r="Y149" i="1"/>
  <c r="Y703" i="1"/>
  <c r="Y239" i="1"/>
  <c r="Y308" i="1"/>
  <c r="Y1206" i="1"/>
  <c r="Y1652" i="1"/>
  <c r="Y1310" i="1"/>
  <c r="Y607" i="1"/>
  <c r="Y1778" i="1"/>
  <c r="Y400" i="1"/>
  <c r="Y289" i="1"/>
  <c r="Y1282" i="1"/>
  <c r="Y945" i="1"/>
  <c r="Y747" i="1"/>
  <c r="Y721" i="1"/>
  <c r="Y1351" i="1"/>
  <c r="Y944" i="1"/>
  <c r="Y468" i="1"/>
  <c r="Y1297" i="1"/>
  <c r="Y242" i="1"/>
  <c r="Y1315" i="1"/>
  <c r="Y601" i="1"/>
  <c r="Y391" i="1"/>
  <c r="Y1271" i="1"/>
  <c r="Y1488" i="1"/>
  <c r="Y243" i="1"/>
  <c r="Y1441" i="1"/>
  <c r="Y279" i="1"/>
  <c r="Y634" i="1"/>
  <c r="Y1660" i="1"/>
  <c r="Y1023" i="1"/>
  <c r="Y250" i="1"/>
  <c r="Y180" i="1"/>
  <c r="Y341" i="1"/>
  <c r="Y192" i="1"/>
  <c r="Y654" i="1"/>
  <c r="Y785" i="1"/>
  <c r="Y1018" i="1"/>
  <c r="Y1238" i="1"/>
  <c r="Y852" i="1"/>
  <c r="Y744" i="1"/>
  <c r="Y1293" i="1"/>
  <c r="Y205" i="1"/>
  <c r="Y1716" i="1"/>
  <c r="Y1444" i="1"/>
  <c r="Y1598" i="1"/>
  <c r="Y445" i="1"/>
  <c r="Y126" i="1"/>
  <c r="Y1383" i="1"/>
  <c r="Y1376" i="1"/>
  <c r="Y66" i="1"/>
  <c r="Y1050" i="1"/>
  <c r="Y83" i="1"/>
  <c r="Y1799" i="1"/>
  <c r="Y187" i="1"/>
  <c r="Y685" i="1"/>
  <c r="Y973" i="1"/>
  <c r="Y1388" i="1"/>
  <c r="Y1306" i="1"/>
  <c r="Y521" i="1"/>
  <c r="Y202" i="1"/>
  <c r="Y1672" i="1"/>
  <c r="Y711" i="1"/>
  <c r="Y1541" i="1"/>
  <c r="Y1423" i="1"/>
  <c r="Y604" i="1"/>
  <c r="Y345" i="1"/>
  <c r="Y302" i="1"/>
  <c r="Y19" i="1"/>
  <c r="Y325" i="1"/>
  <c r="Y862" i="1"/>
  <c r="Y925" i="1"/>
  <c r="Y1375" i="1"/>
  <c r="Y1262" i="1"/>
  <c r="Y1344" i="1"/>
  <c r="Y1040" i="1"/>
  <c r="Y426" i="1"/>
  <c r="Y396" i="1"/>
  <c r="Y189" i="1"/>
  <c r="Y990" i="1"/>
  <c r="Y509" i="1"/>
  <c r="Y910" i="1"/>
  <c r="Y1726" i="1"/>
  <c r="Y750" i="1"/>
  <c r="Y1233" i="1"/>
  <c r="Y1630" i="1"/>
  <c r="Y1095" i="1"/>
  <c r="Y505" i="1"/>
  <c r="Y1078" i="1"/>
  <c r="Y1415" i="1"/>
  <c r="Y1150" i="1"/>
  <c r="Y14" i="1"/>
  <c r="Y949" i="1"/>
  <c r="Y1777" i="1"/>
  <c r="Y1519" i="1"/>
  <c r="Y419" i="1"/>
  <c r="Y32" i="1"/>
  <c r="Y1043" i="1"/>
  <c r="Y1303" i="1"/>
  <c r="Y355" i="1"/>
  <c r="Y422" i="1"/>
  <c r="Y1124" i="1"/>
  <c r="Y261" i="1"/>
  <c r="Y739" i="1"/>
  <c r="Y348" i="1"/>
  <c r="Y154" i="1"/>
  <c r="Y103" i="1"/>
  <c r="Y167" i="1"/>
  <c r="Y743" i="1"/>
  <c r="Y1621" i="1"/>
  <c r="Y131" i="1"/>
  <c r="Y478" i="1"/>
  <c r="Y237" i="1"/>
  <c r="Y318" i="1"/>
  <c r="Y697" i="1"/>
  <c r="Y812" i="1"/>
  <c r="Y542" i="1"/>
  <c r="Y480" i="1"/>
  <c r="Y99" i="1"/>
  <c r="Y53" i="1"/>
  <c r="Y1404" i="1"/>
  <c r="Y1398" i="1"/>
  <c r="Y719" i="1"/>
  <c r="Y1422" i="1"/>
  <c r="Y1316" i="1"/>
  <c r="Y909" i="1"/>
  <c r="Y1037" i="1"/>
  <c r="Y248" i="1"/>
  <c r="Y1720" i="1"/>
  <c r="Y1132" i="1"/>
  <c r="Y135" i="1"/>
  <c r="Y24" i="1"/>
  <c r="Y1787" i="1"/>
  <c r="Y71" i="1"/>
  <c r="Y642" i="1"/>
  <c r="Y464" i="1"/>
  <c r="Y1764" i="1"/>
  <c r="Y462" i="1"/>
  <c r="Y258" i="1"/>
  <c r="Y110" i="1"/>
  <c r="Y611" i="1"/>
  <c r="Y903" i="1"/>
  <c r="Y240" i="1"/>
  <c r="Y942" i="1"/>
  <c r="Y1104" i="1"/>
  <c r="Y104" i="1"/>
  <c r="Y614" i="1"/>
  <c r="Y957" i="1"/>
  <c r="Y465" i="1"/>
  <c r="Y1426" i="1"/>
  <c r="Y16" i="1"/>
  <c r="Y163" i="1"/>
  <c r="Y736" i="1"/>
  <c r="Y1724" i="1"/>
  <c r="Y1115" i="1"/>
  <c r="Y868" i="1"/>
  <c r="Y285" i="1"/>
  <c r="Y1689" i="1"/>
  <c r="Y1643" i="1"/>
  <c r="Y293" i="1"/>
  <c r="Y1607" i="1"/>
  <c r="Y1529" i="1"/>
  <c r="Y1533" i="1"/>
  <c r="Y565" i="1"/>
  <c r="Y45" i="1"/>
  <c r="Y80" i="1"/>
  <c r="Y1377" i="1"/>
  <c r="Y1559" i="1"/>
  <c r="Y1122" i="1"/>
  <c r="Y1566" i="1"/>
  <c r="Y1028" i="1"/>
  <c r="Y1414" i="1"/>
  <c r="Y1227" i="1"/>
  <c r="Y677" i="1"/>
  <c r="Y1770" i="1"/>
  <c r="Y1701" i="1"/>
  <c r="Y1003" i="1"/>
  <c r="Y968" i="1"/>
  <c r="Y722" i="1"/>
  <c r="Y963" i="1"/>
  <c r="Y1243" i="1"/>
  <c r="Y1215" i="1"/>
  <c r="Y1033" i="1"/>
  <c r="Y1658" i="1"/>
  <c r="Y1177" i="1"/>
  <c r="Y630" i="1"/>
  <c r="Y115" i="1"/>
  <c r="Y349" i="1"/>
  <c r="Y1548" i="1"/>
  <c r="Y1112" i="1"/>
  <c r="Y814" i="1"/>
  <c r="Y1226" i="1"/>
  <c r="Y319" i="1"/>
  <c r="Y431" i="1"/>
  <c r="Y695" i="1"/>
  <c r="Y332" i="1"/>
  <c r="Y575" i="1"/>
  <c r="Y502" i="1"/>
  <c r="Y865" i="1"/>
  <c r="Y150" i="1"/>
  <c r="Y1159" i="1"/>
  <c r="Y1754" i="1"/>
  <c r="Y823" i="1"/>
  <c r="Y1472" i="1"/>
  <c r="Y577" i="1"/>
  <c r="Y390" i="1"/>
  <c r="Y1456" i="1"/>
  <c r="Y1562" i="1"/>
  <c r="Y387" i="1"/>
  <c r="Y56" i="1"/>
  <c r="Y1492" i="1"/>
  <c r="Y458" i="1"/>
  <c r="Y1466" i="1"/>
  <c r="Y647" i="1"/>
  <c r="Y1684" i="1"/>
  <c r="Y392" i="1"/>
  <c r="Y1074" i="1"/>
  <c r="Y1577" i="1"/>
  <c r="Y941" i="1"/>
  <c r="Y1229" i="1"/>
  <c r="Y749" i="1"/>
  <c r="Y1301" i="1"/>
  <c r="Y522" i="1"/>
  <c r="Y1508" i="1"/>
  <c r="Y934" i="1"/>
  <c r="Y801" i="1"/>
  <c r="Y981" i="1"/>
  <c r="Y123" i="1"/>
  <c r="Y206" i="1"/>
  <c r="Y418" i="1"/>
  <c r="Y74" i="1"/>
  <c r="Y662" i="1"/>
  <c r="Y1286" i="1"/>
  <c r="Y101" i="1"/>
  <c r="Y1552" i="1"/>
  <c r="Y603" i="1"/>
  <c r="Y475" i="1"/>
  <c r="Y139" i="1"/>
  <c r="Y1555" i="1"/>
  <c r="Y232" i="1"/>
  <c r="Y113" i="1"/>
  <c r="Y1518" i="1"/>
  <c r="Y1221" i="1"/>
  <c r="Y1437" i="1"/>
  <c r="Y1455" i="1"/>
  <c r="Y304" i="1"/>
  <c r="Y1805" i="1"/>
  <c r="Y777" i="1"/>
  <c r="Y513" i="1"/>
  <c r="Y869" i="1"/>
  <c r="Y799" i="1"/>
  <c r="Y886" i="1"/>
  <c r="Y872" i="1"/>
  <c r="Y529" i="1"/>
  <c r="Y735" i="1"/>
  <c r="Y1394" i="1"/>
  <c r="Y482" i="1"/>
  <c r="Y1334" i="1"/>
  <c r="Y560" i="1"/>
  <c r="Y1038" i="1"/>
  <c r="Y1673" i="1"/>
  <c r="Y1336" i="1"/>
  <c r="Y1202" i="1"/>
  <c r="Y199" i="1"/>
  <c r="Y1266" i="1"/>
  <c r="Y316" i="1"/>
  <c r="Y1756" i="1"/>
  <c r="Y784" i="1"/>
  <c r="Y30" i="1"/>
  <c r="Y1459" i="1"/>
  <c r="Y42" i="1"/>
  <c r="Y52" i="1"/>
  <c r="Y194" i="1"/>
  <c r="Y1526" i="1"/>
  <c r="Y908" i="1"/>
  <c r="Y247" i="1"/>
  <c r="Y574" i="1"/>
  <c r="Y421" i="1"/>
  <c r="Y463" i="1"/>
  <c r="Y233" i="1"/>
  <c r="Y912" i="1"/>
  <c r="Y144" i="1"/>
  <c r="Y54" i="1"/>
  <c r="Y446" i="1"/>
  <c r="Y23" i="1"/>
  <c r="Y503" i="1"/>
  <c r="Y1026" i="1"/>
  <c r="Y1776" i="1"/>
  <c r="Y65" i="1"/>
  <c r="Y1556" i="1"/>
  <c r="Y1679" i="1"/>
  <c r="Y536" i="1"/>
  <c r="Y533" i="1"/>
  <c r="Y1030" i="1"/>
  <c r="Y215" i="1"/>
  <c r="Y496" i="1"/>
  <c r="Y1198" i="1"/>
  <c r="Y222" i="1"/>
  <c r="Y883" i="1"/>
  <c r="Y1765" i="1"/>
  <c r="Y1469" i="1"/>
  <c r="Y184" i="1"/>
  <c r="Y1560" i="1"/>
  <c r="Y272" i="1"/>
  <c r="Y718" i="1"/>
  <c r="Y1153" i="1"/>
  <c r="Y1098" i="1"/>
  <c r="Y1371" i="1"/>
  <c r="Y90" i="1"/>
  <c r="Y1010" i="1"/>
  <c r="Y904" i="1"/>
  <c r="Y41" i="1"/>
  <c r="Y1174" i="1"/>
  <c r="Y809" i="1"/>
  <c r="Y1535" i="1"/>
  <c r="Y1789" i="1"/>
  <c r="Y816" i="1"/>
  <c r="Y1500" i="1"/>
  <c r="Y336" i="1"/>
  <c r="Y1696" i="1"/>
  <c r="Y439" i="1"/>
  <c r="Y352" i="1"/>
  <c r="Y337" i="1"/>
  <c r="Y1409" i="1"/>
  <c r="Y212" i="1"/>
  <c r="Y1739" i="1"/>
  <c r="Y1017" i="1"/>
  <c r="Y1172" i="1"/>
  <c r="Y493" i="1"/>
  <c r="Y1515" i="1"/>
  <c r="Y1360" i="1"/>
  <c r="Y356" i="1"/>
  <c r="Y47" i="1"/>
  <c r="Y469" i="1"/>
  <c r="Y1434" i="1"/>
  <c r="Y96" i="1"/>
  <c r="Y516" i="1"/>
  <c r="Y980" i="1"/>
  <c r="Y166" i="1"/>
  <c r="Y1520" i="1"/>
  <c r="Y264" i="1"/>
  <c r="Y967" i="1"/>
  <c r="Y612" i="1"/>
  <c r="Y1070" i="1"/>
  <c r="Y532" i="1"/>
  <c r="Y1755" i="1"/>
  <c r="Y477" i="1"/>
  <c r="Y698" i="1"/>
  <c r="Y1373" i="1"/>
  <c r="Y1664" i="1"/>
  <c r="Y364" i="1"/>
  <c r="Y761" i="1"/>
  <c r="Y1784" i="1"/>
  <c r="Y1740" i="1"/>
  <c r="Y694" i="1"/>
  <c r="Y650" i="1"/>
  <c r="Y13" i="1"/>
  <c r="Y933" i="1"/>
  <c r="Y838" i="1"/>
  <c r="Y15" i="1"/>
  <c r="Y616" i="1"/>
  <c r="Y895" i="1"/>
  <c r="Y726" i="1"/>
  <c r="Y1399" i="1"/>
  <c r="Y899" i="1"/>
  <c r="Y1167" i="1"/>
  <c r="Y1781" i="1"/>
  <c r="Y600" i="1"/>
  <c r="Y1002" i="1"/>
  <c r="Y1197" i="1"/>
  <c r="Y1289" i="1"/>
  <c r="Y1005" i="1"/>
  <c r="Y1795" i="1"/>
  <c r="Y1294" i="1"/>
  <c r="Y746" i="1"/>
  <c r="Y60" i="1"/>
  <c r="Y597" i="1"/>
  <c r="Y537" i="1"/>
  <c r="Y1099" i="1"/>
  <c r="Y1302" i="1"/>
  <c r="Y845" i="1"/>
  <c r="Y530" i="1"/>
  <c r="Y138" i="1"/>
  <c r="Y849" i="1"/>
  <c r="Y935" i="1"/>
  <c r="Y892" i="1"/>
  <c r="Y661" i="1"/>
  <c r="Y1308" i="1"/>
  <c r="Y501" i="1"/>
  <c r="Y411" i="1"/>
  <c r="Y1539" i="1"/>
  <c r="Y936" i="1"/>
  <c r="Y640" i="1"/>
  <c r="Y965" i="1"/>
  <c r="Y177" i="1"/>
  <c r="Y1618" i="1"/>
  <c r="Y922" i="1"/>
  <c r="Y159" i="1"/>
  <c r="Y1669" i="1"/>
  <c r="Y221" i="1"/>
  <c r="Y1273" i="1"/>
  <c r="Y1424" i="1"/>
  <c r="Y1080" i="1"/>
  <c r="Y1644" i="1"/>
  <c r="Y1339" i="1"/>
  <c r="Y969" i="1"/>
  <c r="Y1403" i="1"/>
  <c r="Y1565" i="1"/>
  <c r="Y33" i="1"/>
  <c r="Y558" i="1"/>
  <c r="Y377" i="1"/>
  <c r="Y259" i="1"/>
  <c r="Y798" i="1"/>
  <c r="Y1241" i="1"/>
  <c r="Y779" i="1"/>
  <c r="Y619" i="1"/>
  <c r="Y443" i="1"/>
  <c r="Y1370" i="1"/>
  <c r="Y29" i="1"/>
  <c r="Y666" i="1"/>
  <c r="Y1188" i="1"/>
  <c r="Y1595" i="1"/>
  <c r="Y216" i="1"/>
  <c r="Y1761" i="1"/>
  <c r="Y1659" i="1"/>
  <c r="Y1550" i="1"/>
  <c r="Y1609" i="1"/>
  <c r="Y821" i="1"/>
  <c r="Y1361" i="1"/>
  <c r="Y1421" i="1"/>
  <c r="Y987" i="1"/>
  <c r="Y1509" i="1"/>
  <c r="Y94" i="1"/>
  <c r="Y528" i="1"/>
  <c r="Y1743" i="1"/>
  <c r="Y914" i="1"/>
  <c r="Y930" i="1"/>
  <c r="Y114" i="1"/>
  <c r="Y826" i="1"/>
  <c r="Y793" i="1"/>
  <c r="Y1298" i="1"/>
  <c r="Y1695" i="1"/>
  <c r="Y1093" i="1"/>
  <c r="Y671" i="1"/>
  <c r="Y915" i="1"/>
  <c r="Y1801" i="1"/>
  <c r="Y1748" i="1"/>
  <c r="Y1100" i="1"/>
  <c r="Y331" i="1"/>
  <c r="Y444" i="1"/>
  <c r="Y879" i="1"/>
  <c r="Y430" i="1"/>
  <c r="Y1276" i="1"/>
  <c r="Y1407" i="1"/>
  <c r="Y306" i="1"/>
  <c r="Y236" i="1"/>
  <c r="Y549" i="1"/>
  <c r="Y213" i="1"/>
  <c r="Y795" i="1"/>
  <c r="Y885" i="1"/>
  <c r="Y1411" i="1"/>
  <c r="Y1239" i="1"/>
  <c r="Y97" i="1"/>
  <c r="Y1454" i="1"/>
  <c r="Y710" i="1"/>
  <c r="Y1487" i="1"/>
  <c r="Y1281" i="1"/>
  <c r="Y1725" i="1"/>
  <c r="Y681" i="1"/>
  <c r="Y806" i="1"/>
  <c r="Y129" i="1"/>
  <c r="Y974" i="1"/>
  <c r="Y1511" i="1"/>
  <c r="Y567" i="1"/>
  <c r="Y181" i="1"/>
  <c r="Y515" i="1"/>
  <c r="Y290" i="1"/>
  <c r="Y467" i="1"/>
  <c r="Y487" i="1"/>
  <c r="Y1530" i="1"/>
  <c r="Y171" i="1"/>
  <c r="Y618" i="1"/>
  <c r="Y220" i="1"/>
  <c r="Y1222" i="1"/>
  <c r="Y1793" i="1"/>
  <c r="Y193" i="1"/>
  <c r="Y197" i="1"/>
  <c r="Y1666" i="1"/>
  <c r="Y209" i="1"/>
  <c r="Y713" i="1"/>
  <c r="Y1558" i="1"/>
  <c r="Y1631" i="1"/>
  <c r="Y452" i="1"/>
  <c r="Y479" i="1"/>
  <c r="Y498" i="1"/>
  <c r="Y1321" i="1"/>
  <c r="Y486" i="1"/>
  <c r="Y1700" i="1"/>
  <c r="Y594" i="1"/>
  <c r="Y257" i="1"/>
  <c r="Y1244" i="1"/>
  <c r="Y959" i="1"/>
  <c r="Y31" i="1"/>
  <c r="Y947" i="1"/>
  <c r="Y1285" i="1"/>
  <c r="Y474" i="1"/>
  <c r="Y1521" i="1"/>
  <c r="Y1554" i="1"/>
  <c r="Y1551" i="1"/>
  <c r="Y613" i="1"/>
  <c r="Y1582" i="1"/>
  <c r="Y1187" i="1"/>
  <c r="Y535" i="1"/>
  <c r="Y1263" i="1"/>
  <c r="Y1348" i="1"/>
  <c r="Y696" i="1"/>
  <c r="Y1400" i="1"/>
  <c r="Y741" i="1"/>
  <c r="Y1386" i="1"/>
  <c r="Y687" i="1"/>
  <c r="Y472" i="1"/>
  <c r="Y1809" i="1"/>
  <c r="Y357" i="1"/>
  <c r="Y1476" i="1"/>
  <c r="Y1561" i="1"/>
  <c r="Y1593" i="1"/>
  <c r="Y368" i="1"/>
  <c r="Y1768" i="1"/>
  <c r="Y1288" i="1"/>
  <c r="Y1442" i="1"/>
  <c r="Y927" i="1"/>
  <c r="Y350" i="1"/>
  <c r="Y210" i="1"/>
  <c r="Y1025" i="1"/>
  <c r="Y1379" i="1"/>
  <c r="Y1385" i="1"/>
  <c r="Y686" i="1"/>
  <c r="Y490" i="1"/>
  <c r="Y1261" i="1"/>
  <c r="Y986" i="1"/>
  <c r="Y693" i="1"/>
  <c r="Y380" i="1"/>
  <c r="Y1719" i="1"/>
  <c r="Y86" i="1"/>
  <c r="Y538" i="1"/>
  <c r="Y26" i="1"/>
  <c r="Y871" i="1"/>
  <c r="Y566" i="1"/>
  <c r="Y253" i="1"/>
  <c r="Y1020" i="1"/>
  <c r="Y984" i="1"/>
  <c r="Y1458" i="1"/>
  <c r="Y1491" i="1"/>
  <c r="Y1482" i="1"/>
  <c r="Y591" i="1"/>
  <c r="Y938" i="1"/>
  <c r="Y93" i="1"/>
  <c r="Y683" i="1"/>
  <c r="Y962" i="1"/>
  <c r="Y1042" i="1"/>
  <c r="Y395" i="1"/>
  <c r="Y147" i="1"/>
  <c r="Y905" i="1"/>
  <c r="Y1082" i="1"/>
  <c r="Y559" i="1"/>
  <c r="Y217" i="1"/>
  <c r="Y818" i="1"/>
  <c r="Y214" i="1"/>
  <c r="Y993" i="1"/>
  <c r="Y155" i="1"/>
  <c r="Y406" i="1"/>
  <c r="Y520" i="1"/>
  <c r="Y534" i="1"/>
  <c r="Y186" i="1"/>
  <c r="Y1252" i="1"/>
  <c r="Y363" i="1"/>
  <c r="Y651" i="1"/>
  <c r="Y764" i="1"/>
  <c r="Y127" i="1"/>
  <c r="Y1090" i="1"/>
  <c r="Y288" i="1"/>
  <c r="Y1688" i="1"/>
  <c r="Y1738" i="1"/>
  <c r="Y776" i="1"/>
  <c r="Y1335" i="1"/>
  <c r="Y1707" i="1"/>
  <c r="Y1274" i="1"/>
  <c r="Y1546" i="1"/>
  <c r="Y297" i="1"/>
  <c r="Y740" i="1"/>
  <c r="Y880" i="1"/>
  <c r="Y1019" i="1"/>
  <c r="Y1402" i="1"/>
  <c r="Y38" i="1"/>
  <c r="Y1432" i="1"/>
  <c r="Y819" i="1"/>
  <c r="Y851" i="1"/>
  <c r="Y161" i="1"/>
  <c r="Y148" i="1"/>
  <c r="Y1178" i="1"/>
  <c r="Y1295" i="1"/>
  <c r="Y1416" i="1"/>
  <c r="Y1362" i="1"/>
  <c r="Y353" i="1"/>
  <c r="Y55" i="1"/>
  <c r="Y745" i="1"/>
  <c r="Y1730" i="1"/>
  <c r="Y1484" i="1"/>
  <c r="Y1329" i="1"/>
  <c r="Y875" i="1"/>
  <c r="Y1525" i="1"/>
  <c r="Y1045" i="1"/>
  <c r="Y122" i="1"/>
  <c r="Y1485" i="1"/>
  <c r="Y251" i="1"/>
  <c r="Y1806" i="1"/>
  <c r="Y1016" i="1"/>
  <c r="Y1443" i="1"/>
  <c r="Y1804" i="1"/>
  <c r="Y1433" i="1"/>
  <c r="Y457" i="1"/>
  <c r="Y593" i="1"/>
  <c r="Y970" i="1"/>
  <c r="Y1292" i="1"/>
  <c r="Y238" i="1"/>
  <c r="Y1569" i="1"/>
  <c r="Y680" i="1"/>
  <c r="Y1623" i="1"/>
  <c r="Y359" i="1"/>
  <c r="Y61" i="1"/>
  <c r="Y1744" i="1"/>
  <c r="Y130" i="1"/>
  <c r="Y519" i="1"/>
  <c r="Y581" i="1"/>
  <c r="Y1567" i="1"/>
  <c r="Y1051" i="1"/>
  <c r="Y1225" i="1"/>
  <c r="Y50" i="1"/>
  <c r="Y343" i="1"/>
  <c r="Y553" i="1"/>
  <c r="Y1710" i="1"/>
  <c r="Y842" i="1"/>
  <c r="Y1702" i="1"/>
  <c r="Y813" i="1"/>
  <c r="Y437" i="1"/>
  <c r="Y1103" i="1"/>
  <c r="Y1429" i="1"/>
  <c r="Y312" i="1"/>
  <c r="Y1230" i="1"/>
  <c r="Y1176" i="1"/>
  <c r="Y1235" i="1"/>
  <c r="Y470" i="1"/>
  <c r="Y254" i="1"/>
  <c r="Y1011" i="1"/>
  <c r="Y1686" i="1"/>
  <c r="Y1517" i="1"/>
  <c r="Y327" i="1"/>
  <c r="Y1523" i="1"/>
  <c r="Y1762" i="1"/>
  <c r="Y766" i="1"/>
  <c r="Y840" i="1"/>
  <c r="Y692" i="1"/>
  <c r="Y1163" i="1"/>
  <c r="Y172" i="1"/>
  <c r="Y983" i="1"/>
  <c r="Y100" i="1"/>
  <c r="Y1057" i="1"/>
  <c r="Y371" i="1"/>
  <c r="Y1503" i="1"/>
  <c r="Y1228" i="1"/>
  <c r="Y1657" i="1"/>
  <c r="Y1173" i="1"/>
  <c r="Y1330" i="1"/>
  <c r="Y1260" i="1"/>
  <c r="Y35" i="1"/>
  <c r="Y595" i="1"/>
  <c r="Y451" i="1"/>
  <c r="Y861" i="1"/>
  <c r="Y1540" i="1"/>
  <c r="Y287" i="1"/>
  <c r="Y1337" i="1"/>
  <c r="Y890" i="1"/>
  <c r="Y658" i="1"/>
  <c r="Y526" i="1"/>
  <c r="Y712" i="1"/>
  <c r="Y679" i="1"/>
  <c r="Y1242" i="1"/>
  <c r="Y27" i="1"/>
  <c r="Y1094" i="1"/>
  <c r="Y881" i="1"/>
  <c r="Y615" i="1"/>
  <c r="Y888" i="1"/>
  <c r="Y546" i="1"/>
  <c r="Y1254" i="1"/>
  <c r="Y1081" i="1"/>
  <c r="Y1752" i="1"/>
  <c r="Y1096" i="1"/>
  <c r="Y1507" i="1"/>
  <c r="Y281" i="1"/>
  <c r="Y1413" i="1"/>
  <c r="Y524" i="1"/>
  <c r="Y1570" i="1"/>
  <c r="Y1268" i="1"/>
  <c r="Y417" i="1"/>
  <c r="Y434" i="1"/>
  <c r="Y1637" i="1"/>
  <c r="Y1477" i="1"/>
  <c r="Y778" i="1"/>
  <c r="Y1319" i="1"/>
  <c r="Y622" i="1"/>
  <c r="Y624" i="1"/>
  <c r="Y1586" i="1"/>
  <c r="Y107" i="1"/>
  <c r="Y379" i="1"/>
  <c r="Y836" i="1"/>
  <c r="Y805" i="1"/>
  <c r="Y492" i="1"/>
  <c r="Y201" i="1"/>
  <c r="Y1736" i="1"/>
  <c r="Y173" i="1"/>
  <c r="Y1480" i="1"/>
  <c r="Y704" i="1"/>
  <c r="Y1722" i="1"/>
  <c r="Y1489" i="1"/>
  <c r="Y374" i="1"/>
  <c r="Y178" i="1"/>
  <c r="Y270" i="1"/>
  <c r="Y1068" i="1"/>
  <c r="Y369" i="1"/>
  <c r="Y1427" i="1"/>
  <c r="Y512" i="1"/>
  <c r="Y775" i="1"/>
  <c r="Y1790" i="1"/>
  <c r="Y1585" i="1"/>
  <c r="Y975" i="1"/>
  <c r="Y592" i="1"/>
  <c r="Y360" i="1"/>
  <c r="Y754" i="1"/>
  <c r="Y494" i="1"/>
  <c r="Y1161" i="1"/>
  <c r="Y117" i="1"/>
  <c r="Y1073" i="1"/>
  <c r="Y557" i="1"/>
  <c r="Y204" i="1"/>
  <c r="Y1069" i="1"/>
  <c r="Y725" i="1"/>
  <c r="Y1305" i="1"/>
  <c r="Y1581" i="1"/>
  <c r="Y1269" i="1"/>
  <c r="Y1663" i="1"/>
  <c r="Y1353" i="1"/>
  <c r="Y346" i="1"/>
  <c r="Y1168" i="1"/>
  <c r="Y394" i="1"/>
  <c r="Y1392" i="1"/>
  <c r="Y1597" i="1"/>
  <c r="Y105" i="1"/>
  <c r="Y763" i="1"/>
  <c r="Y1224" i="1"/>
  <c r="Y1058" i="1"/>
  <c r="Y727" i="1"/>
  <c r="Y1333" i="1"/>
  <c r="Y1270" i="1"/>
  <c r="Y1121" i="1"/>
  <c r="Y1318" i="1"/>
  <c r="Y1097" i="1"/>
  <c r="Y770" i="1"/>
  <c r="Y1462" i="1"/>
  <c r="Y1471" i="1"/>
  <c r="Y783" i="1"/>
  <c r="Y1731" i="1"/>
  <c r="Y1048" i="1"/>
  <c r="Y1610" i="1"/>
  <c r="Y641" i="1"/>
  <c r="Y224" i="1"/>
  <c r="Y982" i="1"/>
  <c r="Y1312" i="1"/>
  <c r="Y717" i="1"/>
  <c r="Y1810" i="1"/>
  <c r="Y1157" i="1"/>
  <c r="Y321" i="1"/>
  <c r="Y539" i="1"/>
  <c r="Y900" i="1"/>
  <c r="Y951" i="1"/>
  <c r="Y894" i="1"/>
  <c r="Y1196" i="1"/>
  <c r="Y1181" i="1"/>
  <c r="Y832" i="1"/>
  <c r="Y998" i="1"/>
  <c r="Y500" i="1"/>
  <c r="Y1166" i="1"/>
  <c r="Y1116" i="1"/>
  <c r="Y1284" i="1"/>
  <c r="Y580" i="1"/>
  <c r="Y571" i="1"/>
  <c r="Y1490" i="1"/>
  <c r="Y142" i="1"/>
  <c r="Y1606" i="1"/>
  <c r="Y991" i="1"/>
  <c r="Y87" i="1"/>
  <c r="Y578" i="1"/>
  <c r="Y1575" i="1"/>
  <c r="Y1676" i="1"/>
  <c r="Y1766" i="1"/>
  <c r="Y1089" i="1"/>
  <c r="Y1086" i="1"/>
  <c r="Y76" i="1"/>
  <c r="Y675" i="1"/>
  <c r="Y20" i="1"/>
  <c r="Y1653" i="1"/>
  <c r="Y39" i="1"/>
  <c r="Y140" i="1"/>
  <c r="Y1405" i="1"/>
  <c r="Y631" i="1"/>
  <c r="Y1599" i="1"/>
  <c r="Y1291" i="1"/>
  <c r="Y1007" i="1"/>
  <c r="Y1656" i="1"/>
  <c r="Y1307" i="1"/>
  <c r="Y413" i="1"/>
  <c r="Y1457" i="1"/>
  <c r="Y1625" i="1"/>
  <c r="Y811" i="1"/>
  <c r="Y185" i="1"/>
  <c r="Y1250" i="1"/>
  <c r="Y756" i="1"/>
  <c r="Y1759" i="1"/>
  <c r="Y1214" i="1"/>
  <c r="Y1468" i="1"/>
  <c r="Y855" i="1"/>
  <c r="Y587" i="1"/>
  <c r="Y1486" i="1"/>
  <c r="Y456" i="1"/>
  <c r="Y1391" i="1"/>
  <c r="Y1245" i="1"/>
  <c r="Y1152" i="1"/>
  <c r="Y1583" i="1"/>
  <c r="Y857" i="1"/>
  <c r="Y1773" i="1"/>
  <c r="Y789" i="1"/>
  <c r="Y1436" i="1"/>
  <c r="Y195" i="1"/>
  <c r="Y1278" i="1"/>
  <c r="Y1248" i="1"/>
  <c r="Y1446" i="1"/>
  <c r="Y1419" i="1"/>
  <c r="Y586" i="1"/>
  <c r="Y1012" i="1"/>
  <c r="Y1179" i="1"/>
  <c r="Y1715" i="1"/>
  <c r="Y820" i="1"/>
  <c r="Y1687" i="1"/>
  <c r="Y314" i="1"/>
  <c r="Y946" i="1"/>
  <c r="Y1588" i="1"/>
  <c r="Y1729" i="1"/>
  <c r="Y877" i="1"/>
  <c r="Y999" i="1"/>
  <c r="Y1749" i="1"/>
  <c r="Y846" i="1"/>
  <c r="Y1118" i="1"/>
  <c r="Y1160" i="1"/>
  <c r="Y241" i="1"/>
  <c r="Y847" i="1"/>
  <c r="Y527" i="1"/>
  <c r="Y1807" i="1"/>
  <c r="Y1220" i="1"/>
  <c r="Y1494" i="1"/>
  <c r="Y1346" i="1"/>
  <c r="Y1622" i="1"/>
  <c r="Y338" i="1"/>
  <c r="Y1639" i="1"/>
  <c r="Y1650" i="1"/>
  <c r="Y1543" i="1"/>
  <c r="Y688" i="1"/>
  <c r="Y36" i="1"/>
  <c r="Y273" i="1"/>
  <c r="Y108" i="1"/>
  <c r="Y1322" i="1"/>
  <c r="Y1066" i="1"/>
  <c r="Y1265" i="1"/>
  <c r="Y454" i="1"/>
  <c r="Y989" i="1"/>
  <c r="Y1147" i="1"/>
  <c r="Y409" i="1"/>
  <c r="Y455" i="1"/>
  <c r="Y120" i="1"/>
  <c r="Y699" i="1"/>
  <c r="Y481" i="1"/>
  <c r="Y1331" i="1"/>
  <c r="Y1120" i="1"/>
  <c r="Y1796" i="1"/>
  <c r="Y1390" i="1"/>
  <c r="Y218" i="1"/>
  <c r="Y1496" i="1"/>
  <c r="Y1428" i="1"/>
  <c r="Y1767" i="1"/>
  <c r="Y1648" i="1"/>
  <c r="Y1145" i="1"/>
  <c r="Y1126" i="1"/>
  <c r="Y1006" i="1"/>
  <c r="Y134" i="1"/>
  <c r="Y358" i="1"/>
  <c r="Y828" i="1"/>
  <c r="Y1717" i="1"/>
  <c r="Y858" i="1"/>
  <c r="Y1022" i="1"/>
  <c r="Y1692" i="1"/>
  <c r="Y315" i="1"/>
  <c r="Y518" i="1"/>
  <c r="Y708" i="1"/>
  <c r="Y972" i="1"/>
  <c r="Y347" i="1"/>
  <c r="Y729" i="1"/>
  <c r="Y561" i="1"/>
  <c r="Y608" i="1"/>
  <c r="Y817" i="1"/>
  <c r="Y203" i="1"/>
  <c r="Y1614" i="1"/>
  <c r="Y782" i="1"/>
  <c r="Y1612" i="1"/>
  <c r="Y1267" i="1"/>
  <c r="Y582" i="1"/>
  <c r="Y598" i="1"/>
  <c r="Y1154" i="1"/>
  <c r="Y1299" i="1"/>
  <c r="Y383" i="1"/>
  <c r="Y1538" i="1"/>
  <c r="Y146" i="1"/>
  <c r="Y58" i="1"/>
  <c r="Y1130" i="1"/>
  <c r="Y1309" i="1"/>
  <c r="Y432" i="1"/>
  <c r="Y1367" i="1"/>
  <c r="Y1697" i="1"/>
  <c r="Y1545" i="1"/>
  <c r="Y389" i="1"/>
  <c r="Y344" i="1"/>
  <c r="Y1590" i="1"/>
  <c r="Y1453" i="1"/>
  <c r="Y1189" i="1"/>
  <c r="Y617" i="1"/>
  <c r="Y1349" i="1"/>
  <c r="Y1059" i="1"/>
  <c r="Y1703" i="1"/>
  <c r="Y385" i="1"/>
  <c r="Y1616" i="1"/>
  <c r="Y1808" i="1"/>
  <c r="Y78" i="1"/>
  <c r="Y626" i="1"/>
  <c r="Y802" i="1"/>
  <c r="Y907" i="1"/>
  <c r="Y786" i="1"/>
  <c r="Y706" i="1"/>
  <c r="Y403" i="1"/>
  <c r="Y1447" i="1"/>
  <c r="Y168" i="1"/>
  <c r="Y1313" i="1"/>
  <c r="Y1655" i="1"/>
  <c r="Y966" i="1"/>
  <c r="Y1151" i="1"/>
  <c r="Y303" i="1"/>
  <c r="Y198" i="1"/>
  <c r="Y1564" i="1"/>
  <c r="Y1440" i="1"/>
  <c r="Y1474" i="1"/>
  <c r="Y1092" i="1"/>
  <c r="Y450" i="1"/>
  <c r="Y1431" i="1"/>
  <c r="Y573" i="1"/>
  <c r="Y1035" i="1"/>
  <c r="Y292" i="1"/>
  <c r="Y339" i="1"/>
  <c r="Y822" i="1"/>
  <c r="Y1783" i="1"/>
  <c r="Y1209" i="1"/>
  <c r="Y1131" i="1"/>
  <c r="Y1328" i="1"/>
  <c r="Y485" i="1"/>
  <c r="Y1512" i="1"/>
  <c r="Y856" i="1"/>
  <c r="Y1133" i="1"/>
  <c r="Y1190" i="1"/>
  <c r="AK1068" i="1"/>
  <c r="Y1117" i="1"/>
  <c r="Y361" i="1"/>
  <c r="Y997" i="1"/>
  <c r="Y1372" i="1"/>
  <c r="Y1661" i="1"/>
  <c r="Y301" i="1"/>
  <c r="Y476" i="1"/>
  <c r="Y84" i="1"/>
  <c r="Y800" i="1"/>
  <c r="Y1451" i="1"/>
  <c r="Y1563" i="1"/>
  <c r="Y628" i="1"/>
  <c r="Y51" i="1"/>
  <c r="Y1445" i="1"/>
  <c r="Y1067" i="1"/>
  <c r="Y137" i="1"/>
  <c r="Y1600" i="1"/>
  <c r="Y1395" i="1"/>
  <c r="Y256" i="1"/>
  <c r="Y1470" i="1"/>
  <c r="Y709" i="1"/>
  <c r="Y499" i="1"/>
  <c r="Y843" i="1"/>
  <c r="Y196" i="1"/>
  <c r="Y1640" i="1"/>
  <c r="Y833" i="1"/>
  <c r="Y1501" i="1"/>
  <c r="Y1510" i="1"/>
  <c r="Y773" i="1"/>
  <c r="Y1207" i="1"/>
  <c r="Y488" i="1"/>
  <c r="Y1201" i="1"/>
  <c r="Y643" i="1"/>
  <c r="Y1779" i="1"/>
  <c r="Y1534" i="1"/>
  <c r="Y1363" i="1"/>
  <c r="Y1072" i="1"/>
  <c r="Y1675" i="1"/>
  <c r="Y932" i="1"/>
  <c r="Y1014" i="1"/>
  <c r="Y1435" i="1"/>
  <c r="Y229" i="1"/>
  <c r="Y1580" i="1"/>
  <c r="Y132" i="1"/>
  <c r="Y589" i="1"/>
  <c r="Y547" i="1"/>
  <c r="Y772" i="1"/>
  <c r="Y584" i="1"/>
  <c r="Y1389" i="1"/>
  <c r="Y1382" i="1"/>
  <c r="Y246" i="1"/>
  <c r="Y1358" i="1"/>
  <c r="Y1374" i="1"/>
  <c r="Y18" i="1"/>
  <c r="Y1211" i="1"/>
  <c r="Y428" i="1"/>
  <c r="Y902" i="1"/>
  <c r="Y645" i="1"/>
  <c r="Y705" i="1"/>
  <c r="Y1608" i="1"/>
  <c r="Y1031" i="1"/>
  <c r="Y98" i="1"/>
  <c r="Y609" i="1"/>
  <c r="Y404" i="1"/>
  <c r="Y1798" i="1"/>
  <c r="Y384" i="1"/>
  <c r="Y627" i="1"/>
  <c r="Y227" i="1"/>
  <c r="Y992" i="1"/>
  <c r="Y950" i="1"/>
  <c r="Y1327" i="1"/>
  <c r="Y916" i="1"/>
  <c r="Y156" i="1"/>
  <c r="Y1742" i="1"/>
  <c r="Y245" i="1"/>
  <c r="Y765" i="1"/>
  <c r="Y1418" i="1"/>
  <c r="Y1231" i="1"/>
  <c r="Y940" i="1"/>
  <c r="Y955" i="1"/>
  <c r="Y919" i="1"/>
  <c r="Y1332" i="1"/>
  <c r="Y674" i="1"/>
  <c r="Y1216" i="1"/>
  <c r="Y1646" i="1"/>
  <c r="Y367" i="1"/>
  <c r="Y323" i="1"/>
  <c r="Y151" i="1"/>
  <c r="Y796" i="1"/>
  <c r="Y405" i="1"/>
  <c r="Y1475" i="1"/>
  <c r="Y116" i="1"/>
  <c r="Y1544" i="1"/>
  <c r="Y815" i="1"/>
  <c r="Y748" i="1"/>
  <c r="Y548" i="1"/>
  <c r="Y1044" i="1"/>
  <c r="Y1255" i="1"/>
  <c r="Y365" i="1"/>
  <c r="Y1287" i="1"/>
  <c r="Y1504" i="1"/>
  <c r="Y551" i="1"/>
  <c r="Y1128" i="1"/>
  <c r="AK509" i="1"/>
  <c r="AK1680" i="1"/>
  <c r="AK716" i="1"/>
  <c r="AK397" i="1"/>
  <c r="AK1253" i="1"/>
  <c r="AK1785" i="1"/>
  <c r="W21" i="1"/>
  <c r="X21" i="1" s="1"/>
  <c r="AK972" i="1"/>
  <c r="AK550" i="1"/>
  <c r="AK408" i="1"/>
  <c r="AK597" i="1"/>
  <c r="AK1668" i="1"/>
  <c r="AK984" i="1"/>
  <c r="AK91" i="1"/>
  <c r="AK862" i="1"/>
  <c r="AK1062" i="1"/>
  <c r="W10" i="1"/>
  <c r="X10" i="1" s="1"/>
  <c r="AK1166" i="1"/>
  <c r="AK1287" i="1"/>
  <c r="AK887" i="1"/>
  <c r="AK723" i="1"/>
  <c r="AK1747" i="1"/>
  <c r="AK1750" i="1"/>
  <c r="AK1134" i="1"/>
  <c r="AK896" i="1"/>
  <c r="AK107" i="1"/>
  <c r="AK162" i="1"/>
  <c r="AK870" i="1"/>
  <c r="AK1272" i="1"/>
  <c r="AK355" i="1"/>
  <c r="AK1669" i="1"/>
  <c r="AK1383" i="1"/>
  <c r="AK1720" i="1"/>
  <c r="AK1034" i="1"/>
  <c r="AK1786" i="1"/>
  <c r="AK1080" i="1"/>
  <c r="AK1334" i="1"/>
  <c r="AK38" i="1"/>
  <c r="AK1659" i="1"/>
  <c r="AK1178" i="1"/>
  <c r="AK951" i="1"/>
  <c r="AK1474" i="1"/>
  <c r="AK398" i="1"/>
  <c r="AK1683" i="1"/>
  <c r="AK176" i="1"/>
  <c r="AK165" i="1"/>
  <c r="AK1743" i="1"/>
  <c r="AK1298" i="1"/>
  <c r="AK1120" i="1"/>
  <c r="AK663" i="1"/>
  <c r="AK1023" i="1"/>
  <c r="AK892" i="1"/>
  <c r="AK1053" i="1"/>
  <c r="AK464" i="1"/>
  <c r="AK163" i="1"/>
  <c r="AK1559" i="1"/>
  <c r="AK1658" i="1"/>
  <c r="AK150" i="1"/>
  <c r="AK1331" i="1"/>
  <c r="AK118" i="1"/>
  <c r="AK1556" i="1"/>
  <c r="AK1153" i="1"/>
  <c r="AK809" i="1"/>
  <c r="AK352" i="1"/>
  <c r="AK1515" i="1"/>
  <c r="AK1755" i="1"/>
  <c r="AK638" i="1"/>
  <c r="AK40" i="1"/>
  <c r="AK181" i="1"/>
  <c r="AK515" i="1"/>
  <c r="AK1558" i="1"/>
  <c r="AK1631" i="1"/>
  <c r="AK1521" i="1"/>
  <c r="AK1554" i="1"/>
  <c r="AK357" i="1"/>
  <c r="AK1476" i="1"/>
  <c r="AK111" i="1"/>
  <c r="AK348" i="1"/>
  <c r="AK1335" i="1"/>
  <c r="AK528" i="1"/>
  <c r="AK619" i="1"/>
  <c r="AK756" i="1"/>
  <c r="AK895" i="1"/>
  <c r="AK1273" i="1"/>
  <c r="AK56" i="1"/>
  <c r="AK1425" i="1"/>
  <c r="AK662" i="1"/>
  <c r="AK101" i="1"/>
  <c r="AK962" i="1"/>
  <c r="AK1368" i="1"/>
  <c r="AK370" i="1"/>
  <c r="AK1744" i="1"/>
  <c r="AK557" i="1"/>
  <c r="AK401" i="1"/>
  <c r="AK1480" i="1"/>
  <c r="AK828" i="1"/>
  <c r="AK439" i="1" l="1"/>
  <c r="AK718" i="1"/>
  <c r="AK1613" i="1"/>
  <c r="AK764" i="1"/>
  <c r="AK944" i="1"/>
  <c r="AK87" i="1"/>
  <c r="AK53" i="1"/>
  <c r="AK1256" i="1"/>
  <c r="AK545" i="1"/>
  <c r="AK1784" i="1"/>
  <c r="AK516" i="1"/>
  <c r="AK1740" i="1"/>
  <c r="AK109" i="1"/>
  <c r="AK347" i="1"/>
  <c r="AK404" i="1"/>
  <c r="AK584" i="1"/>
  <c r="AK1201" i="1"/>
  <c r="AK137" i="1"/>
  <c r="AK1699" i="1"/>
  <c r="AK674" i="1"/>
  <c r="AK1354" i="1"/>
  <c r="AK885" i="1"/>
  <c r="AK459" i="1"/>
  <c r="AK1667" i="1"/>
  <c r="AK980" i="1"/>
  <c r="AK795" i="1"/>
  <c r="AK1271" i="1"/>
  <c r="AK222" i="1"/>
  <c r="AK527" i="1"/>
  <c r="AK1179" i="1"/>
  <c r="AK1226" i="1"/>
  <c r="AK1701" i="1"/>
  <c r="AK685" i="1"/>
  <c r="AK1007" i="1"/>
  <c r="AK1337" i="1"/>
  <c r="AK1379" i="1"/>
  <c r="AK130" i="1"/>
  <c r="AK1002" i="1"/>
  <c r="AK248" i="1"/>
  <c r="AG73" i="1"/>
  <c r="AH73" i="1"/>
  <c r="AD73" i="1"/>
  <c r="AH74" i="1"/>
  <c r="AD74" i="1"/>
  <c r="AG74" i="1"/>
  <c r="AG21" i="1"/>
  <c r="AH21" i="1"/>
  <c r="AD21" i="1"/>
  <c r="AH10" i="1"/>
  <c r="AI10" i="1" s="1"/>
  <c r="AJ10" i="1" s="1"/>
  <c r="AD10" i="1"/>
  <c r="Y73" i="1"/>
  <c r="Y10" i="1"/>
  <c r="AG10" i="1"/>
  <c r="AA10" i="1" s="1"/>
  <c r="AK815" i="1"/>
  <c r="AK1592" i="1"/>
  <c r="AK1691" i="1"/>
  <c r="AK724" i="1"/>
  <c r="AK206" i="1"/>
  <c r="AK253" i="1"/>
  <c r="AK19" i="1"/>
  <c r="AK93" i="1"/>
  <c r="AK1596" i="1"/>
  <c r="AK1664" i="1"/>
  <c r="AK469" i="1"/>
  <c r="AK1500" i="1"/>
  <c r="AK184" i="1"/>
  <c r="AK61" i="1"/>
  <c r="AK46" i="1"/>
  <c r="AK1155" i="1"/>
  <c r="AK64" i="1"/>
  <c r="AK1638" i="1"/>
  <c r="AK1124" i="1"/>
  <c r="AK593" i="1"/>
  <c r="AK1570" i="1"/>
  <c r="AK1801" i="1"/>
  <c r="AK1772" i="1"/>
  <c r="AK939" i="1"/>
  <c r="AK351" i="1"/>
  <c r="AK1777" i="1"/>
  <c r="AK1029" i="1"/>
  <c r="AK1018" i="1"/>
  <c r="AK178" i="1"/>
  <c r="AK766" i="1"/>
  <c r="AK1561" i="1"/>
  <c r="AK1551" i="1"/>
  <c r="AK452" i="1"/>
  <c r="AK290" i="1"/>
  <c r="AK1411" i="1"/>
  <c r="AK1584" i="1"/>
  <c r="AK66" i="1"/>
  <c r="AK521" i="1"/>
  <c r="AK190" i="1"/>
  <c r="AK1057" i="1"/>
  <c r="AK1373" i="1"/>
  <c r="AK47" i="1"/>
  <c r="AK816" i="1"/>
  <c r="AK1469" i="1"/>
  <c r="AK819" i="1"/>
  <c r="AK1102" i="1"/>
  <c r="AK799" i="1"/>
  <c r="AK1185" i="1"/>
  <c r="AK359" i="1"/>
  <c r="AK1779" i="1"/>
  <c r="AK295" i="1"/>
  <c r="AK917" i="1"/>
  <c r="AK1082" i="1"/>
  <c r="AK1796" i="1"/>
  <c r="AK1716" i="1"/>
  <c r="AK1597" i="1"/>
  <c r="AK177" i="1"/>
  <c r="AK986" i="1"/>
  <c r="AK339" i="1"/>
  <c r="AK1121" i="1"/>
  <c r="AK784" i="1"/>
  <c r="AK1382" i="1"/>
  <c r="AK447" i="1"/>
  <c r="AK741" i="1"/>
  <c r="AK959" i="1"/>
  <c r="AK193" i="1"/>
  <c r="AK806" i="1"/>
  <c r="AK1407" i="1"/>
  <c r="AK1593" i="1"/>
  <c r="AK778" i="1"/>
  <c r="AK30" i="1"/>
  <c r="AK406" i="1"/>
  <c r="AK953" i="1"/>
  <c r="AK453" i="1"/>
  <c r="AK384" i="1"/>
  <c r="AK281" i="1"/>
  <c r="AK373" i="1"/>
  <c r="AK435" i="1"/>
  <c r="AK393" i="1"/>
  <c r="AK1528" i="1"/>
  <c r="AK1794" i="1"/>
  <c r="AK1251" i="1"/>
  <c r="AK279" i="1"/>
  <c r="AK350" i="1"/>
  <c r="AK1395" i="1"/>
  <c r="AK836" i="1"/>
  <c r="AK1527" i="1"/>
  <c r="AK1616" i="1"/>
  <c r="AK1119" i="1"/>
  <c r="AK1089" i="1"/>
  <c r="AK114" i="1"/>
  <c r="AK926" i="1"/>
  <c r="AK829" i="1"/>
  <c r="AK1000" i="1"/>
  <c r="AK1450" i="1"/>
  <c r="AK526" i="1"/>
  <c r="AK1649" i="1"/>
  <c r="AK1694" i="1"/>
  <c r="AK861" i="1"/>
  <c r="AK1348" i="1"/>
  <c r="AK594" i="1"/>
  <c r="AK220" i="1"/>
  <c r="AK1281" i="1"/>
  <c r="AK1020" i="1"/>
  <c r="Y21" i="1"/>
  <c r="AK1644" i="1"/>
  <c r="AK1123" i="1"/>
  <c r="AK416" i="1"/>
  <c r="AK1646" i="1"/>
  <c r="AK823" i="1"/>
  <c r="AK115" i="1"/>
  <c r="AK1028" i="1"/>
  <c r="AK1115" i="1"/>
  <c r="AK258" i="1"/>
  <c r="AK259" i="1"/>
  <c r="AK1229" i="1"/>
  <c r="AK1084" i="1"/>
  <c r="AK72" i="1"/>
  <c r="AK1113" i="1"/>
  <c r="AK1449" i="1"/>
  <c r="AK1628" i="1"/>
  <c r="AK333" i="1"/>
  <c r="AK732" i="1"/>
  <c r="AK752" i="1"/>
  <c r="AK988" i="1"/>
  <c r="AE11" i="1"/>
  <c r="AK860" i="1"/>
  <c r="AK157" i="1"/>
  <c r="AK1345" i="1"/>
  <c r="AK590" i="1"/>
  <c r="AK830" i="1"/>
  <c r="AK956" i="1"/>
  <c r="AK1036" i="1"/>
  <c r="AK636" i="1"/>
  <c r="AK1353" i="1"/>
  <c r="AK436" i="1"/>
  <c r="AK1032" i="1"/>
  <c r="AK1798" i="1"/>
  <c r="AK868" i="1"/>
  <c r="AK643" i="1"/>
  <c r="AK914" i="1"/>
  <c r="AK1723" i="1"/>
  <c r="AK1112" i="1"/>
  <c r="AK1537" i="1"/>
  <c r="AK987" i="1"/>
  <c r="AK368" i="1"/>
  <c r="AK1472" i="1"/>
  <c r="AK24" i="1"/>
  <c r="AK1507" i="1"/>
  <c r="AK1266" i="1"/>
  <c r="AK42" i="1"/>
  <c r="AK1022" i="1"/>
  <c r="AK1221" i="1"/>
  <c r="AK1599" i="1"/>
  <c r="AK1689" i="1"/>
  <c r="AK1232" i="1"/>
  <c r="AK1050" i="1"/>
  <c r="AK503" i="1"/>
  <c r="AK1414" i="1"/>
  <c r="AK821" i="1"/>
  <c r="AK840" i="1"/>
  <c r="AK1739" i="1"/>
  <c r="AK394" i="1"/>
  <c r="AK782" i="1"/>
  <c r="AK212" i="1"/>
  <c r="AK869" i="1"/>
  <c r="AK106" i="1"/>
  <c r="AK158" i="1"/>
  <c r="AK159" i="1"/>
  <c r="AK377" i="1"/>
  <c r="AK1573" i="1"/>
  <c r="AK1094" i="1"/>
  <c r="AK613" i="1"/>
  <c r="AK479" i="1"/>
  <c r="AK467" i="1"/>
  <c r="AK1239" i="1"/>
  <c r="AK776" i="1"/>
  <c r="AK1189" i="1"/>
  <c r="AK1315" i="1"/>
  <c r="AK749" i="1"/>
  <c r="AK1810" i="1"/>
  <c r="AK936" i="1"/>
  <c r="AK86" i="1"/>
  <c r="AK444" i="1"/>
  <c r="AK1339" i="1"/>
  <c r="AK1735" i="1"/>
  <c r="AK1180" i="1"/>
  <c r="AK1219" i="1"/>
  <c r="AK1249" i="1"/>
  <c r="AK340" i="1"/>
  <c r="AK1306" i="1"/>
  <c r="AK183" i="1"/>
  <c r="AK991" i="1"/>
  <c r="AK1416" i="1"/>
  <c r="AK906" i="1"/>
  <c r="AK442" i="1"/>
  <c r="AK884" i="1"/>
  <c r="AK839" i="1"/>
  <c r="AK264" i="1"/>
  <c r="AK1145" i="1"/>
  <c r="AK1437" i="1"/>
  <c r="AK1260" i="1"/>
  <c r="AK1284" i="1"/>
  <c r="AK32" i="1"/>
  <c r="AK1578" i="1"/>
  <c r="AK737" i="1"/>
  <c r="AK646" i="1"/>
  <c r="AK1518" i="1"/>
  <c r="AK1579" i="1"/>
  <c r="AK434" i="1"/>
  <c r="AK1674" i="1"/>
  <c r="AK791" i="1"/>
  <c r="AK1270" i="1"/>
  <c r="AK71" i="1"/>
  <c r="AK1453" i="1"/>
  <c r="AK659" i="1"/>
  <c r="AK242" i="1"/>
  <c r="AK463" i="1"/>
  <c r="AK1682" i="1"/>
  <c r="AK1509" i="1"/>
  <c r="AK1609" i="1"/>
  <c r="AK1313" i="1"/>
  <c r="AK1292" i="1"/>
  <c r="AK186" i="1"/>
  <c r="AK1538" i="1"/>
  <c r="AK1799" i="1"/>
  <c r="AK804" i="1"/>
  <c r="AK1633" i="1"/>
  <c r="AK1452" i="1"/>
  <c r="AK1389" i="1"/>
  <c r="AK856" i="1"/>
  <c r="AK376" i="1"/>
  <c r="AK1415" i="1"/>
  <c r="AK110" i="1"/>
  <c r="AK714" i="1"/>
  <c r="AK63" i="1"/>
  <c r="AK779" i="1"/>
  <c r="AK967" i="1"/>
  <c r="AK1030" i="1"/>
  <c r="AK1663" i="1"/>
  <c r="AK1665" i="1"/>
  <c r="AK1458" i="1"/>
  <c r="AK1762" i="1"/>
  <c r="AK13" i="1"/>
  <c r="AK533" i="1"/>
  <c r="AK886" i="1"/>
  <c r="AK569" i="1"/>
  <c r="AK1097" i="1"/>
  <c r="AK1333" i="1"/>
  <c r="AK1126" i="1"/>
  <c r="AK1075" i="1"/>
  <c r="AK1319" i="1"/>
  <c r="AK1182" i="1"/>
  <c r="AK1657" i="1"/>
  <c r="AK1051" i="1"/>
  <c r="AK1401" i="1"/>
  <c r="AK760" i="1"/>
  <c r="AK1443" i="1"/>
  <c r="AK571" i="1"/>
  <c r="AK224" i="1"/>
  <c r="AK1305" i="1"/>
  <c r="AK919" i="1"/>
  <c r="AK1073" i="1"/>
  <c r="AK430" i="1"/>
  <c r="AK305" i="1"/>
  <c r="AK568" i="1"/>
  <c r="AK600" i="1"/>
  <c r="AK29" i="1"/>
  <c r="AK1410" i="1"/>
  <c r="AK1191" i="1"/>
  <c r="AK945" i="1"/>
  <c r="AK1355" i="1"/>
  <c r="AK903" i="1"/>
  <c r="AK1497" i="1"/>
  <c r="AK596" i="1"/>
  <c r="AK1585" i="1"/>
  <c r="AK608" i="1"/>
  <c r="AK1399" i="1"/>
  <c r="AK1586" i="1"/>
  <c r="AK1066" i="1"/>
  <c r="AK847" i="1"/>
  <c r="AK1012" i="1"/>
  <c r="AK1486" i="1"/>
  <c r="AK679" i="1"/>
  <c r="AK834" i="1"/>
  <c r="AK1590" i="1"/>
  <c r="AK1466" i="1"/>
  <c r="AK332" i="1"/>
  <c r="AK963" i="1"/>
  <c r="AK565" i="1"/>
  <c r="AK957" i="1"/>
  <c r="AK468" i="1"/>
  <c r="AK824" i="1"/>
  <c r="AK671" i="1"/>
  <c r="AK719" i="1"/>
  <c r="AK648" i="1"/>
  <c r="AK1392" i="1"/>
  <c r="AK755" i="1"/>
  <c r="AK616" i="1"/>
  <c r="AK639" i="1"/>
  <c r="AK125" i="1"/>
  <c r="AK538" i="1"/>
  <c r="AK1600" i="1"/>
  <c r="AK1366" i="1"/>
  <c r="AK907" i="1"/>
  <c r="AK811" i="1"/>
  <c r="AK677" i="1"/>
  <c r="AK349" i="1"/>
  <c r="AK392" i="1"/>
  <c r="AK34" i="1"/>
  <c r="AK933" i="1"/>
  <c r="AK1010" i="1"/>
  <c r="AK330" i="1"/>
  <c r="AK845" i="1"/>
  <c r="AK90" i="1"/>
  <c r="AK1196" i="1"/>
  <c r="AK346" i="1"/>
  <c r="AK1384" i="1"/>
  <c r="AK1357" i="1"/>
  <c r="AK318" i="1"/>
  <c r="AK1732" i="1"/>
  <c r="AK592" i="1"/>
  <c r="AK910" i="1"/>
  <c r="AK1612" i="1"/>
  <c r="AK1467" i="1"/>
  <c r="AK591" i="1"/>
  <c r="AK1099" i="1"/>
  <c r="AK729" i="1"/>
  <c r="AK1322" i="1"/>
  <c r="AK241" i="1"/>
  <c r="AK586" i="1"/>
  <c r="AK587" i="1"/>
  <c r="AK667" i="1"/>
  <c r="AK695" i="1"/>
  <c r="AK722" i="1"/>
  <c r="AK1533" i="1"/>
  <c r="AK614" i="1"/>
  <c r="AK1803" i="1"/>
  <c r="AK647" i="1"/>
  <c r="AK894" i="1"/>
  <c r="AK1455" i="1"/>
  <c r="AK235" i="1"/>
  <c r="AK925" i="1"/>
  <c r="AK544" i="1"/>
  <c r="AK1795" i="1"/>
  <c r="AK1011" i="1"/>
  <c r="AK1684" i="1"/>
  <c r="AK1404" i="1"/>
  <c r="AK70" i="1"/>
  <c r="AK1218" i="1"/>
  <c r="AK901" i="1"/>
  <c r="AK712" i="1"/>
  <c r="AK1503" i="1"/>
  <c r="AK1809" i="1"/>
  <c r="AK474" i="1"/>
  <c r="AK713" i="1"/>
  <c r="AK567" i="1"/>
  <c r="AK213" i="1"/>
  <c r="AK1727" i="1"/>
  <c r="AK180" i="1"/>
  <c r="AK1433" i="1"/>
  <c r="AK689" i="1"/>
  <c r="AK1074" i="1"/>
  <c r="AK1484" i="1"/>
  <c r="AK216" i="1"/>
  <c r="AK1748" i="1"/>
  <c r="AK1043" i="1"/>
  <c r="AK367" i="1"/>
  <c r="AK1329" i="1"/>
  <c r="AK231" i="1"/>
  <c r="AK375" i="1"/>
  <c r="AK252" i="1"/>
  <c r="AK1324" i="1"/>
  <c r="AK1304" i="1"/>
  <c r="AK1423" i="1"/>
  <c r="AK1192" i="1"/>
  <c r="AK323" i="1"/>
  <c r="AK969" i="1"/>
  <c r="AK1693" i="1"/>
  <c r="AK472" i="1"/>
  <c r="AK1285" i="1"/>
  <c r="AK209" i="1"/>
  <c r="AK1511" i="1"/>
  <c r="AK549" i="1"/>
  <c r="AK76" i="1"/>
  <c r="AK250" i="1"/>
  <c r="AK1351" i="1"/>
  <c r="AK1341" i="1"/>
  <c r="AK717" i="1"/>
  <c r="AK94" i="1"/>
  <c r="AK513" i="1"/>
  <c r="AK271" i="1"/>
  <c r="AK1473" i="1"/>
  <c r="AK207" i="1"/>
  <c r="AK1713" i="1"/>
  <c r="AK1591" i="1"/>
  <c r="AK331" i="1"/>
  <c r="AK1623" i="1"/>
  <c r="AK1643" i="1"/>
  <c r="AK172" i="1"/>
  <c r="AK233" i="1"/>
  <c r="AK1286" i="1"/>
  <c r="AK1174" i="1"/>
  <c r="AK711" i="1"/>
  <c r="AK1095" i="1"/>
  <c r="AK938" i="1"/>
  <c r="AK817" i="1"/>
  <c r="AK561" i="1"/>
  <c r="AK1718" i="1"/>
  <c r="AK1639" i="1"/>
  <c r="AK1729" i="1"/>
  <c r="AK789" i="1"/>
  <c r="AK739" i="1"/>
  <c r="AK692" i="1"/>
  <c r="AK1553" i="1"/>
  <c r="AK1070" i="1"/>
  <c r="AK1172" i="1"/>
  <c r="AK41" i="1"/>
  <c r="AK496" i="1"/>
  <c r="AK1005" i="1"/>
  <c r="AK1460" i="1"/>
  <c r="AK480" i="1"/>
  <c r="AK390" i="1"/>
  <c r="AK134" i="1"/>
  <c r="AK205" i="1"/>
  <c r="AK119" i="1"/>
  <c r="AK1581" i="1"/>
  <c r="AK103" i="1"/>
  <c r="AK1224" i="1"/>
  <c r="AK751" i="1"/>
  <c r="AK147" i="1"/>
  <c r="AK1250" i="1"/>
  <c r="AK240" i="1"/>
  <c r="AK572" i="1"/>
  <c r="AK519" i="1"/>
  <c r="AK1400" i="1"/>
  <c r="AK1276" i="1"/>
  <c r="AK1037" i="1"/>
  <c r="AK1645" i="1"/>
  <c r="AK699" i="1"/>
  <c r="AK532" i="1"/>
  <c r="AK1312" i="1"/>
  <c r="AK1589" i="1"/>
  <c r="AK185" i="1"/>
  <c r="AK360" i="1"/>
  <c r="AK1506" i="1"/>
  <c r="AK750" i="1"/>
  <c r="AK1323" i="1"/>
  <c r="AK940" i="1"/>
  <c r="AK338" i="1"/>
  <c r="AK1588" i="1"/>
  <c r="AK1773" i="1"/>
  <c r="AK1673" i="1"/>
  <c r="AK437" i="1"/>
  <c r="AK1263" i="1"/>
  <c r="AK1700" i="1"/>
  <c r="AK618" i="1"/>
  <c r="AK1487" i="1"/>
  <c r="AK1006" i="1"/>
  <c r="AK120" i="1"/>
  <c r="AK1544" i="1"/>
  <c r="AK744" i="1"/>
  <c r="AK1778" i="1"/>
  <c r="AK1422" i="1"/>
  <c r="AK1054" i="1"/>
  <c r="AK198" i="1"/>
  <c r="AK759" i="1"/>
  <c r="AK923" i="1"/>
  <c r="AK1671" i="1"/>
  <c r="AK529" i="1"/>
  <c r="AK1091" i="1"/>
  <c r="AK1212" i="1"/>
  <c r="AK1247" i="1"/>
  <c r="AK313" i="1"/>
  <c r="AK77" i="1"/>
  <c r="AK748" i="1"/>
  <c r="AK1598" i="1"/>
  <c r="AK506" i="1"/>
  <c r="AK763" i="1"/>
  <c r="AK814" i="1"/>
  <c r="AK746" i="1"/>
  <c r="AK1019" i="1"/>
  <c r="AK117" i="1"/>
  <c r="AK1364" i="1"/>
  <c r="AK681" i="1"/>
  <c r="AK1347" i="1"/>
  <c r="AK1352" i="1"/>
  <c r="AK683" i="1"/>
  <c r="AK1436" i="1"/>
  <c r="AK573" i="1"/>
  <c r="AK78" i="1"/>
  <c r="AK1575" i="1"/>
  <c r="AK422" i="1"/>
  <c r="AK771" i="1"/>
  <c r="AK1167" i="1"/>
  <c r="AK535" i="1"/>
  <c r="AK486" i="1"/>
  <c r="AK171" i="1"/>
  <c r="AK710" i="1"/>
  <c r="AK731" i="1"/>
  <c r="AK1059" i="1"/>
  <c r="AK607" i="1"/>
  <c r="AK1703" i="1"/>
  <c r="AK395" i="1"/>
  <c r="AK54" i="1"/>
  <c r="AK1085" i="1"/>
  <c r="AK866" i="1"/>
  <c r="AK1015" i="1"/>
  <c r="AK1678" i="1"/>
  <c r="AK781" i="1"/>
  <c r="AK1711" i="1"/>
  <c r="AK1365" i="1"/>
  <c r="AK858" i="1"/>
  <c r="AK1044" i="1"/>
  <c r="AK566" i="1"/>
  <c r="AK949" i="1"/>
  <c r="AK1770" i="1"/>
  <c r="AK287" i="1"/>
  <c r="AK1793" i="1"/>
  <c r="AK146" i="1"/>
  <c r="AK1650" i="1"/>
  <c r="AK493" i="1"/>
  <c r="AK742" i="1"/>
  <c r="AK1768" i="1"/>
  <c r="AK1742" i="1"/>
  <c r="AK645" i="1"/>
  <c r="AK229" i="1"/>
  <c r="AK833" i="1"/>
  <c r="AK1451" i="1"/>
  <c r="AK35" i="1"/>
  <c r="AK445" i="1"/>
  <c r="AK770" i="1"/>
  <c r="AK1555" i="1"/>
  <c r="AK457" i="1"/>
  <c r="AK202" i="1"/>
  <c r="AK1252" i="1"/>
  <c r="AK1188" i="1"/>
  <c r="AK228" i="1"/>
  <c r="AK1025" i="1"/>
  <c r="AK1111" i="1"/>
  <c r="AK1478" i="1"/>
  <c r="AK280" i="1"/>
  <c r="AK1056" i="1"/>
  <c r="AK841" i="1"/>
  <c r="AK1692" i="1"/>
  <c r="AK879" i="1"/>
  <c r="AK725" i="1"/>
  <c r="AK1429" i="1"/>
  <c r="AK1417" i="1"/>
  <c r="AK1291" i="1"/>
  <c r="AK1202" i="1"/>
  <c r="AK156" i="1"/>
  <c r="AK902" i="1"/>
  <c r="AK1435" i="1"/>
  <c r="AK1640" i="1"/>
  <c r="AK800" i="1"/>
  <c r="AK199" i="1"/>
  <c r="AK443" i="1"/>
  <c r="AK881" i="1"/>
  <c r="AK234" i="1"/>
  <c r="AK329" i="1"/>
  <c r="AK1652" i="1"/>
  <c r="AK1048" i="1"/>
  <c r="AK909" i="1"/>
  <c r="AK1209" i="1"/>
  <c r="AK522" i="1"/>
  <c r="AK982" i="1"/>
  <c r="AK1618" i="1"/>
  <c r="AK740" i="1"/>
  <c r="AK678" i="1"/>
  <c r="AK548" i="1"/>
  <c r="AK1336" i="1"/>
  <c r="AK1746" i="1"/>
  <c r="AK387" i="1"/>
  <c r="AK1136" i="1"/>
  <c r="AK1244" i="1"/>
  <c r="AK1093" i="1"/>
  <c r="AK148" i="1"/>
  <c r="AK583" i="1"/>
  <c r="AK1771" i="1"/>
  <c r="AK877" i="1"/>
  <c r="AK358" i="1"/>
  <c r="AK1198" i="1"/>
  <c r="AK289" i="1"/>
  <c r="AK419" i="1"/>
  <c r="AK878" i="1"/>
  <c r="AK1186" i="1"/>
  <c r="AK1760" i="1"/>
  <c r="AK79" i="1"/>
  <c r="AK948" i="1"/>
  <c r="AK1637" i="1"/>
  <c r="AK1792" i="1"/>
  <c r="AK1194" i="1"/>
  <c r="AK517" i="1"/>
  <c r="AK905" i="1"/>
  <c r="AK916" i="1"/>
  <c r="AK428" i="1"/>
  <c r="AK1014" i="1"/>
  <c r="AK196" i="1"/>
  <c r="AK84" i="1"/>
  <c r="AK1330" i="1"/>
  <c r="AK327" i="1"/>
  <c r="AK490" i="1"/>
  <c r="AK1290" i="1"/>
  <c r="AK187" i="1"/>
  <c r="AK62" i="1"/>
  <c r="AK865" i="1"/>
  <c r="AK1033" i="1"/>
  <c r="AK1377" i="1"/>
  <c r="AK16" i="1"/>
  <c r="AK812" i="1"/>
  <c r="AK785" i="1"/>
  <c r="AK1206" i="1"/>
  <c r="AK1766" i="1"/>
  <c r="AK1606" i="1"/>
  <c r="AK1164" i="1"/>
  <c r="AK303" i="1"/>
  <c r="AK1428" i="1"/>
  <c r="AK414" i="1"/>
  <c r="AK562" i="1"/>
  <c r="AK1617" i="1"/>
  <c r="AK440" i="1"/>
  <c r="AK1758" i="1"/>
  <c r="AK1162" i="1"/>
  <c r="AK374" i="1"/>
  <c r="AK1569" i="1"/>
  <c r="AK396" i="1"/>
  <c r="AK1100" i="1"/>
  <c r="AK1470" i="1"/>
  <c r="AK762" i="1"/>
  <c r="AK1627" i="1"/>
  <c r="AK495" i="1"/>
  <c r="AK734" i="1"/>
  <c r="AK1413" i="1"/>
  <c r="AK112" i="1"/>
  <c r="AK1065" i="1"/>
  <c r="AK482" i="1"/>
  <c r="AK1269" i="1"/>
  <c r="AK217" i="1"/>
  <c r="AK783" i="1"/>
  <c r="AK294" i="1"/>
  <c r="AK326" i="1"/>
  <c r="AK1235" i="1"/>
  <c r="AK319" i="1"/>
  <c r="AK1003" i="1"/>
  <c r="AK1607" i="1"/>
  <c r="AK1104" i="1"/>
  <c r="AK1508" i="1"/>
  <c r="AK1316" i="1"/>
  <c r="AK142" i="1"/>
  <c r="AK1550" i="1"/>
  <c r="AK1083" i="1"/>
  <c r="AK1707" i="1"/>
  <c r="AK1344" i="1"/>
  <c r="AK851" i="1"/>
  <c r="AK1035" i="1"/>
  <c r="AK1577" i="1"/>
  <c r="AK100" i="1"/>
  <c r="AK466" i="1"/>
  <c r="AK1255" i="1"/>
  <c r="AK1257" i="1"/>
  <c r="AK1552" i="1"/>
  <c r="AK1790" i="1"/>
  <c r="AK512" i="1"/>
  <c r="AK918" i="1"/>
  <c r="AK477" i="1"/>
  <c r="AK1360" i="1"/>
  <c r="AK1535" i="1"/>
  <c r="AK883" i="1"/>
  <c r="AK297" i="1"/>
  <c r="AK420" i="1"/>
  <c r="AK1294" i="1"/>
  <c r="AK534" i="1"/>
  <c r="AK1439" i="1"/>
  <c r="AK640" i="1"/>
  <c r="AK152" i="1"/>
  <c r="AK60" i="1"/>
  <c r="AK1040" i="1"/>
  <c r="AK363" i="1"/>
  <c r="AK461" i="1"/>
  <c r="AK1274" i="1"/>
  <c r="AK1282" i="1"/>
  <c r="AK1332" i="1"/>
  <c r="AK1564" i="1"/>
  <c r="AK1595" i="1"/>
  <c r="AK1697" i="1"/>
  <c r="AK432" i="1"/>
  <c r="AK617" i="1"/>
  <c r="AK365" i="1"/>
  <c r="AK343" i="1"/>
  <c r="AK1163" i="1"/>
  <c r="AK696" i="1"/>
  <c r="AK257" i="1"/>
  <c r="AK1222" i="1"/>
  <c r="AK1725" i="1"/>
  <c r="AK380" i="1"/>
  <c r="AK993" i="1"/>
  <c r="AK167" i="1"/>
  <c r="AK1562" i="1"/>
  <c r="AK1103" i="1"/>
  <c r="AK173" i="1"/>
  <c r="AK1293" i="1"/>
  <c r="AK400" i="1"/>
  <c r="AK1432" i="1"/>
  <c r="AK786" i="1"/>
  <c r="AK315" i="1"/>
  <c r="AK680" i="1"/>
  <c r="AK1672" i="1"/>
  <c r="AK1358" i="1"/>
  <c r="AK342" i="1"/>
  <c r="AK542" i="1"/>
  <c r="AK691" i="1"/>
  <c r="AK427" i="1"/>
  <c r="AK765" i="1"/>
  <c r="AK1608" i="1"/>
  <c r="AK132" i="1"/>
  <c r="AK1510" i="1"/>
  <c r="AK628" i="1"/>
  <c r="AK626" i="1"/>
  <c r="AK451" i="1"/>
  <c r="AK1808" i="1"/>
  <c r="AK230" i="1"/>
  <c r="AK1756" i="1"/>
  <c r="AK915" i="1"/>
  <c r="AK1733" i="1"/>
  <c r="AK1157" i="1"/>
  <c r="AK777" i="1"/>
  <c r="AK1039" i="1"/>
  <c r="AK23" i="1"/>
  <c r="AK1363" i="1"/>
  <c r="AK254" i="1"/>
  <c r="AK99" i="1"/>
  <c r="AK835" i="1"/>
  <c r="AK1463" i="1"/>
  <c r="AK283" i="1"/>
  <c r="AK798" i="1"/>
  <c r="AK48" i="1"/>
  <c r="AK707" i="1"/>
  <c r="AK1655" i="1"/>
  <c r="AK1709" i="1"/>
  <c r="AK102" i="1"/>
  <c r="AK1208" i="1"/>
  <c r="AK1159" i="1"/>
  <c r="AK1177" i="1"/>
  <c r="AK1122" i="1"/>
  <c r="AK736" i="1"/>
  <c r="AK1764" i="1"/>
  <c r="AK1349" i="1"/>
  <c r="AK793" i="1"/>
  <c r="AK880" i="1"/>
  <c r="AK1314" i="1"/>
  <c r="AK361" i="1"/>
  <c r="AK458" i="1"/>
  <c r="AK423" i="1"/>
  <c r="AK1629" i="1"/>
  <c r="AK601" i="1"/>
  <c r="AK1459" i="1"/>
  <c r="AK1545" i="1"/>
  <c r="AK1648" i="1"/>
  <c r="AK1549" i="1"/>
  <c r="AK227" i="1"/>
  <c r="AK1151" i="1"/>
  <c r="AK525" i="1"/>
  <c r="AK603" i="1"/>
  <c r="AK1170" i="1"/>
  <c r="AK1757" i="1"/>
  <c r="AK537" i="1"/>
  <c r="AK989" i="1"/>
  <c r="AK1220" i="1"/>
  <c r="AK820" i="1"/>
  <c r="AK1245" i="1"/>
  <c r="AK160" i="1"/>
  <c r="AK1704" i="1"/>
  <c r="AK694" i="1"/>
  <c r="AK166" i="1"/>
  <c r="AK337" i="1"/>
  <c r="AK1098" i="1"/>
  <c r="AK1679" i="1"/>
  <c r="AK642" i="1"/>
  <c r="AK1394" i="1"/>
  <c r="AK1767" i="1"/>
  <c r="AK574" i="1"/>
  <c r="AK1092" i="1"/>
  <c r="AK1038" i="1"/>
  <c r="AK221" i="1"/>
  <c r="AK1309" i="1"/>
  <c r="AK189" i="1"/>
  <c r="AK1621" i="1"/>
  <c r="AK1340" i="1"/>
  <c r="AK1519" i="1"/>
  <c r="AK481" i="1"/>
  <c r="AK116" i="1"/>
  <c r="AK728" i="1"/>
  <c r="AK27" i="1"/>
  <c r="AK1781" i="1"/>
  <c r="AK1133" i="1"/>
  <c r="AK560" i="1"/>
  <c r="AK1367" i="1"/>
  <c r="AK1205" i="1"/>
  <c r="AK934" i="1"/>
  <c r="AK140" i="1"/>
  <c r="AK123" i="1"/>
  <c r="AK1705" i="1"/>
  <c r="AK810" i="1"/>
  <c r="AK433" i="1"/>
  <c r="AK1791" i="1"/>
  <c r="AK1154" i="1"/>
  <c r="AK1150" i="1"/>
  <c r="AK1267" i="1"/>
  <c r="AK304" i="1"/>
  <c r="AK1388" i="1"/>
  <c r="AK1370" i="1"/>
  <c r="AK582" i="1"/>
  <c r="AK1496" i="1"/>
  <c r="AK1806" i="1"/>
  <c r="AK1524" i="1"/>
  <c r="AK1775" i="1"/>
  <c r="AK1634" i="1"/>
  <c r="AK169" i="1"/>
  <c r="AK448" i="1"/>
  <c r="AK438" i="1"/>
  <c r="AK1116" i="1"/>
  <c r="AK1625" i="1"/>
  <c r="AK1734" i="1"/>
  <c r="AK1301" i="1"/>
  <c r="AK1517" i="1"/>
  <c r="AK758" i="1"/>
  <c r="AK502" i="1"/>
  <c r="AK1215" i="1"/>
  <c r="AK80" i="1"/>
  <c r="AK1426" i="1"/>
  <c r="AK308" i="1"/>
  <c r="AK1695" i="1"/>
  <c r="AK1328" i="1"/>
  <c r="AK1275" i="1"/>
  <c r="AK58" i="1"/>
  <c r="AK1611" i="1"/>
  <c r="AK1624" i="1"/>
  <c r="AK1489" i="1"/>
  <c r="AK1482" i="1"/>
  <c r="AK1622" i="1"/>
  <c r="AK1321" i="1"/>
  <c r="AK218" i="1"/>
  <c r="AK930" i="1"/>
  <c r="AK570" i="1"/>
  <c r="AK1774" i="1"/>
  <c r="AK1211" i="1"/>
  <c r="AK494" i="1"/>
  <c r="AK1706" i="1"/>
  <c r="AK1107" i="1"/>
  <c r="AK1642" i="1"/>
  <c r="AK1231" i="1"/>
  <c r="AK69" i="1"/>
  <c r="AK188" i="1"/>
  <c r="AK1069" i="1"/>
  <c r="AK14" i="1"/>
  <c r="AK950" i="1"/>
  <c r="AK18" i="1"/>
  <c r="AK1675" i="1"/>
  <c r="AK499" i="1"/>
  <c r="AK602" i="1"/>
  <c r="AK239" i="1"/>
  <c r="AK803" i="1"/>
  <c r="AK489" i="1"/>
  <c r="AK1499" i="1"/>
  <c r="AK105" i="1"/>
  <c r="AK55" i="1"/>
  <c r="AK1295" i="1"/>
  <c r="AK1615" i="1"/>
  <c r="AK1343" i="1"/>
  <c r="AK871" i="1"/>
  <c r="AK446" i="1"/>
  <c r="AK1187" i="1"/>
  <c r="AK1568" i="1"/>
  <c r="AK1780" i="1"/>
  <c r="AK1327" i="1"/>
  <c r="AK300" i="1"/>
  <c r="AK598" i="1"/>
  <c r="AK1424" i="1"/>
  <c r="AK761" i="1"/>
  <c r="AK96" i="1"/>
  <c r="AK1696" i="1"/>
  <c r="AK272" i="1"/>
  <c r="AK703" i="1"/>
  <c r="AK1421" i="1"/>
  <c r="AK666" i="1"/>
  <c r="AK857" i="1"/>
  <c r="AK1530" i="1"/>
  <c r="AK651" i="1"/>
  <c r="AK520" i="1"/>
  <c r="AK429" i="1"/>
  <c r="AK524" i="1"/>
  <c r="AK996" i="1"/>
  <c r="AK826" i="1"/>
  <c r="AK311" i="1"/>
  <c r="AK581" i="1"/>
  <c r="AK932" i="1"/>
  <c r="AK754" i="1"/>
  <c r="AK530" i="1"/>
  <c r="AK82" i="1"/>
  <c r="AK354" i="1"/>
  <c r="AK768" i="1"/>
  <c r="AK108" i="1"/>
  <c r="AK1160" i="1"/>
  <c r="AK1419" i="1"/>
  <c r="AK855" i="1"/>
  <c r="AK316" i="1"/>
  <c r="AK1277" i="1"/>
  <c r="AK88" i="1"/>
  <c r="AK1676" i="1"/>
  <c r="AK485" i="1"/>
  <c r="AK893" i="1"/>
  <c r="AK1440" i="1"/>
  <c r="AK863" i="1"/>
  <c r="AK624" i="1"/>
  <c r="AK263" i="1"/>
  <c r="AK946" i="1"/>
  <c r="AK1310" i="1"/>
  <c r="AK1565" i="1"/>
  <c r="AK1710" i="1"/>
  <c r="AK1741" i="1"/>
  <c r="AK1385" i="1"/>
  <c r="AK1299" i="1"/>
  <c r="AK1161" i="1"/>
  <c r="AK475" i="1"/>
  <c r="AK1630" i="1"/>
  <c r="AK664" i="1"/>
  <c r="AK1491" i="1"/>
  <c r="AK369" i="1"/>
  <c r="AK425" i="1"/>
  <c r="AK658" i="1"/>
  <c r="AK687" i="1"/>
  <c r="AK947" i="1"/>
  <c r="AK1666" i="1"/>
  <c r="AK974" i="1"/>
  <c r="AK236" i="1"/>
  <c r="AK1241" i="1"/>
  <c r="AK721" i="1"/>
  <c r="AK417" i="1"/>
  <c r="AK237" i="1"/>
  <c r="AK353" i="1"/>
  <c r="AK1024" i="1"/>
  <c r="AK965" i="1"/>
  <c r="AK673" i="1"/>
  <c r="AK476" i="1"/>
  <c r="AK1101" i="1"/>
  <c r="AK382" i="1"/>
  <c r="AK631" i="1"/>
  <c r="AK1176" i="1"/>
  <c r="AK769" i="1"/>
  <c r="AK278" i="1"/>
  <c r="AK1131" i="1"/>
  <c r="AK1361" i="1"/>
  <c r="AK321" i="1"/>
  <c r="AK168" i="1"/>
  <c r="AK908" i="1"/>
  <c r="AK1800" i="1"/>
  <c r="AK219" i="1"/>
  <c r="AK555" i="1"/>
  <c r="AK921" i="1"/>
  <c r="AK1106" i="1"/>
  <c r="AK551" i="1"/>
  <c r="AK274" i="1"/>
  <c r="AK1454" i="1"/>
  <c r="AK578" i="1"/>
  <c r="AK843" i="1"/>
  <c r="AK955" i="1"/>
  <c r="AK1096" i="1"/>
  <c r="AK983" i="1"/>
  <c r="AK1605" i="1"/>
  <c r="AK1444" i="1"/>
  <c r="AK634" i="1"/>
  <c r="AK541" i="1"/>
  <c r="AK251" i="1"/>
  <c r="AK92" i="1"/>
  <c r="AK277" i="1"/>
  <c r="AK310" i="1"/>
  <c r="AK975" i="1"/>
  <c r="AK900" i="1"/>
  <c r="AK686" i="1"/>
  <c r="AK609" i="1"/>
  <c r="AK772" i="1"/>
  <c r="AK488" i="1"/>
  <c r="AK1067" i="1"/>
  <c r="AK455" i="1"/>
  <c r="AK1387" i="1"/>
  <c r="AK500" i="1"/>
  <c r="AK580" i="1"/>
  <c r="AK1464" i="1"/>
  <c r="AK1677" i="1"/>
  <c r="AK1420" i="1"/>
  <c r="AK1393" i="1"/>
  <c r="AK1547" i="1"/>
  <c r="AK383" i="1"/>
  <c r="AK1064" i="1"/>
  <c r="AK1536" i="1"/>
  <c r="AK261" i="1"/>
  <c r="AK98" i="1"/>
  <c r="AK547" i="1"/>
  <c r="AK1207" i="1"/>
  <c r="AK1445" i="1"/>
  <c r="AK83" i="1"/>
  <c r="AK210" i="1"/>
  <c r="AK1540" i="1"/>
  <c r="AK1776" i="1"/>
  <c r="AK693" i="1"/>
  <c r="AK67" i="1"/>
  <c r="AK1303" i="1"/>
  <c r="AK889" i="1"/>
  <c r="AK1479" i="1"/>
  <c r="AK627" i="1"/>
  <c r="AK246" i="1"/>
  <c r="AK1534" i="1"/>
  <c r="AK256" i="1"/>
  <c r="AK927" i="1"/>
  <c r="AK920" i="1"/>
  <c r="AK431" i="1"/>
  <c r="AK968" i="1"/>
  <c r="AK1529" i="1"/>
  <c r="AK104" i="1"/>
  <c r="AK1783" i="1"/>
  <c r="AK121" i="1"/>
  <c r="AK1594" i="1"/>
  <c r="AK698" i="1"/>
  <c r="AK356" i="1"/>
  <c r="AK1789" i="1"/>
  <c r="AK1765" i="1"/>
  <c r="AK774" i="1"/>
  <c r="AK1505" i="1"/>
  <c r="AK747" i="1"/>
  <c r="AK1342" i="1"/>
  <c r="AK518" i="1"/>
  <c r="AK138" i="1"/>
  <c r="AK1721" i="1"/>
  <c r="AK1302" i="1"/>
  <c r="AK1396" i="1"/>
  <c r="AK1543" i="1"/>
  <c r="AK999" i="1"/>
  <c r="AK195" i="1"/>
  <c r="AK1190" i="1"/>
  <c r="AK144" i="1"/>
  <c r="AK1268" i="1"/>
  <c r="AK1223" i="1"/>
  <c r="AK1719" i="1"/>
  <c r="AK802" i="1"/>
  <c r="AK649" i="1"/>
  <c r="AK1787" i="1"/>
  <c r="AK1488" i="1"/>
  <c r="AK245" i="1"/>
  <c r="AK705" i="1"/>
  <c r="AK1580" i="1"/>
  <c r="AK1501" i="1"/>
  <c r="AK1563" i="1"/>
  <c r="AK888" i="1"/>
  <c r="AK1754" i="1"/>
  <c r="AK630" i="1"/>
  <c r="AK1566" i="1"/>
  <c r="AK1724" i="1"/>
  <c r="AK462" i="1"/>
  <c r="AK852" i="1"/>
  <c r="AK1656" i="1"/>
  <c r="AK1356" i="1"/>
  <c r="AK1076" i="1"/>
  <c r="AK412" i="1"/>
  <c r="AK1601" i="1"/>
  <c r="AK650" i="1"/>
  <c r="AK1520" i="1"/>
  <c r="AK1409" i="1"/>
  <c r="AK1371" i="1"/>
  <c r="AK536" i="1"/>
  <c r="AK1761" i="1"/>
  <c r="AK50" i="1"/>
  <c r="AK1197" i="1"/>
  <c r="AK976" i="1"/>
  <c r="AK1430" i="1"/>
  <c r="AK849" i="1"/>
  <c r="AK1140" i="1"/>
  <c r="AK203" i="1"/>
  <c r="AK775" i="1"/>
  <c r="AK418" i="1"/>
  <c r="AK454" i="1"/>
  <c r="AK1807" i="1"/>
  <c r="AK1715" i="1"/>
  <c r="AK1391" i="1"/>
  <c r="AK1173" i="1"/>
  <c r="AK553" i="1"/>
  <c r="AK403" i="1"/>
  <c r="AK872" i="1"/>
  <c r="AK1242" i="1"/>
  <c r="AK1078" i="1"/>
  <c r="AK52" i="1"/>
  <c r="AK1213" i="1"/>
  <c r="AK757" i="1"/>
  <c r="AK1375" i="1"/>
  <c r="AK1280" i="1"/>
  <c r="AK700" i="1"/>
  <c r="AK223" i="1"/>
  <c r="AK501" i="1"/>
  <c r="AK1346" i="1"/>
  <c r="AK1583" i="1"/>
  <c r="AK808" i="1"/>
  <c r="AK1702" i="1"/>
  <c r="AK1475" i="1"/>
  <c r="AK1289" i="1"/>
  <c r="AK743" i="1"/>
  <c r="AK656" i="1"/>
  <c r="AK1485" i="1"/>
  <c r="AK161" i="1"/>
  <c r="AK385" i="1"/>
  <c r="AK1610" i="1"/>
  <c r="AK726" i="1"/>
  <c r="AK960" i="1"/>
  <c r="AK505" i="1"/>
  <c r="AK655" i="1"/>
  <c r="AK1233" i="1"/>
  <c r="AK1175" i="1"/>
  <c r="AK1427" i="1"/>
  <c r="AK875" i="1"/>
  <c r="AK1147" i="1"/>
  <c r="AK1494" i="1"/>
  <c r="AK1687" i="1"/>
  <c r="AK1152" i="1"/>
  <c r="AK1523" i="1"/>
  <c r="AK842" i="1"/>
  <c r="AK1582" i="1"/>
  <c r="AK498" i="1"/>
  <c r="AK487" i="1"/>
  <c r="AK97" i="1"/>
  <c r="AK1531" i="1"/>
  <c r="AK610" i="1"/>
  <c r="AK265" i="1"/>
  <c r="AK1058" i="1"/>
  <c r="AK1512" i="1"/>
  <c r="AK838" i="1"/>
  <c r="AK745" i="1"/>
  <c r="AK33" i="1"/>
  <c r="AK405" i="1"/>
  <c r="AK128" i="1"/>
  <c r="AK211" i="1"/>
  <c r="AK708" i="1"/>
  <c r="AK302" i="1"/>
  <c r="AK1541" i="1"/>
  <c r="AK1372" i="1"/>
  <c r="AK676" i="1"/>
  <c r="AK992" i="1"/>
  <c r="AK1374" i="1"/>
  <c r="AK1072" i="1"/>
  <c r="AK709" i="1"/>
  <c r="AK1661" i="1"/>
  <c r="AK897" i="1"/>
  <c r="AK492" i="1"/>
  <c r="AK1228" i="1"/>
  <c r="AK622" i="1"/>
  <c r="AK1026" i="1"/>
  <c r="AK727" i="1"/>
  <c r="AK1381" i="1"/>
  <c r="AK341" i="1"/>
  <c r="AK1042" i="1"/>
  <c r="AK796" i="1"/>
  <c r="AK1431" i="1"/>
  <c r="AK539" i="1"/>
  <c r="AK1805" i="1"/>
  <c r="AK214" i="1"/>
  <c r="AK998" i="1"/>
  <c r="AK1013" i="1"/>
  <c r="AK1279" i="1"/>
  <c r="AK335" i="1"/>
  <c r="AK1338" i="1"/>
  <c r="AK28" i="1"/>
  <c r="AK735" i="1"/>
  <c r="AK154" i="1"/>
  <c r="AK997" i="1"/>
  <c r="AK1686" i="1"/>
  <c r="AK977" i="1"/>
  <c r="AK49" i="1"/>
  <c r="AK507" i="1"/>
  <c r="AK1402" i="1"/>
  <c r="AK706" i="1"/>
  <c r="AK247" i="1"/>
  <c r="AK155" i="1"/>
  <c r="AK1318" i="1"/>
  <c r="AK1200" i="1"/>
  <c r="AK364" i="1"/>
  <c r="AK298" i="1"/>
  <c r="AK941" i="1"/>
  <c r="AK1526" i="1"/>
  <c r="AK767" i="1"/>
  <c r="AK1670" i="1"/>
  <c r="AK952" i="1"/>
  <c r="AK411" i="1"/>
  <c r="AK232" i="1"/>
  <c r="AK273" i="1"/>
  <c r="AK1118" i="1"/>
  <c r="AK1446" i="1"/>
  <c r="AK1468" i="1"/>
  <c r="AK249" i="1"/>
  <c r="AK1021" i="1"/>
  <c r="AK1283" i="1"/>
  <c r="AK882" i="1"/>
  <c r="AK122" i="1"/>
  <c r="AK484" i="1"/>
  <c r="AK641" i="1"/>
  <c r="AK1168" i="1"/>
  <c r="AK292" i="1"/>
  <c r="AK1731" i="1"/>
  <c r="AK399" i="1"/>
  <c r="AK1587" i="1"/>
  <c r="AK1504" i="1"/>
  <c r="AK801" i="1"/>
  <c r="AK1737" i="1"/>
  <c r="AK175" i="1"/>
  <c r="AK473" i="1"/>
  <c r="AK301" i="1"/>
  <c r="AK1243" i="1"/>
  <c r="AK943" i="1"/>
  <c r="AK491" i="1"/>
  <c r="AK859" i="1"/>
  <c r="AK1493" i="1"/>
  <c r="AK1614" i="1"/>
  <c r="AK1156" i="1"/>
  <c r="AK1726" i="1"/>
  <c r="AK1759" i="1"/>
  <c r="AK127" i="1"/>
  <c r="AK1492" i="1"/>
  <c r="AK36" i="1"/>
  <c r="AK846" i="1"/>
  <c r="AK1248" i="1"/>
  <c r="AK1214" i="1"/>
  <c r="AK670" i="1"/>
  <c r="AK890" i="1"/>
  <c r="AK827" i="1"/>
  <c r="AK979" i="1"/>
  <c r="AK1386" i="1"/>
  <c r="AK31" i="1"/>
  <c r="AK197" i="1"/>
  <c r="AK129" i="1"/>
  <c r="AK306" i="1"/>
  <c r="AK126" i="1"/>
  <c r="AK1660" i="1"/>
  <c r="AK1046" i="1"/>
  <c r="AK682" i="1"/>
  <c r="AK832" i="1"/>
  <c r="AK1216" i="1"/>
  <c r="AK1542" i="1"/>
  <c r="AK389" i="1"/>
  <c r="AK922" i="1"/>
  <c r="AK1442" i="1"/>
  <c r="AK981" i="1"/>
  <c r="AK39" i="1"/>
  <c r="AK135" i="1"/>
  <c r="AK575" i="1"/>
  <c r="AK912" i="1"/>
  <c r="AK874" i="1"/>
  <c r="AK95" i="1"/>
  <c r="AK1690" i="1"/>
  <c r="AK1516" i="1"/>
  <c r="AK1258" i="1"/>
  <c r="AK1307" i="1"/>
  <c r="AK1047" i="1"/>
  <c r="AK1225" i="1"/>
  <c r="AK1408" i="1"/>
  <c r="AK688" i="1"/>
  <c r="AK1749" i="1"/>
  <c r="AK1278" i="1"/>
  <c r="AK379" i="1"/>
  <c r="AK1230" i="1"/>
  <c r="AK191" i="1"/>
  <c r="AK151" i="1"/>
  <c r="AK576" i="1"/>
  <c r="AK1016" i="1"/>
  <c r="AK421" i="1"/>
  <c r="AK1362" i="1"/>
  <c r="AK966" i="1"/>
  <c r="AK1685" i="1"/>
  <c r="AK328" i="1"/>
  <c r="AK733" i="1"/>
  <c r="AK1171" i="1"/>
  <c r="AK1246" i="1"/>
  <c r="AK402" i="1"/>
  <c r="AK1738" i="1"/>
  <c r="AK911" i="1"/>
  <c r="AK1397" i="1"/>
  <c r="AK426" i="1"/>
  <c r="AK1456" i="1"/>
  <c r="AK1403" i="1"/>
  <c r="AK1462" i="1"/>
  <c r="AK336" i="1"/>
  <c r="AK471" i="1"/>
  <c r="AK362" i="1"/>
  <c r="AK1457" i="1"/>
  <c r="AK1110" i="1"/>
  <c r="AK697" i="1"/>
  <c r="AK1626" i="1"/>
  <c r="AK182" i="1"/>
  <c r="AK1086" i="1"/>
  <c r="AK1752" i="1"/>
  <c r="AK312" i="1"/>
  <c r="AK1406" i="1"/>
  <c r="AK669" i="1"/>
  <c r="AK143" i="1"/>
  <c r="AK238" i="1"/>
  <c r="AK1130" i="1"/>
  <c r="AK1736" i="1"/>
  <c r="AK15" i="1"/>
  <c r="AK1132" i="1"/>
  <c r="AK1109" i="1"/>
  <c r="AK1264" i="1"/>
  <c r="AK424" i="1"/>
  <c r="AK1325" i="1"/>
  <c r="AK1158" i="1"/>
  <c r="AK26" i="1"/>
  <c r="AK604" i="1"/>
  <c r="AK1117" i="1"/>
  <c r="AK465" i="1"/>
  <c r="AK790" i="1"/>
  <c r="AK1317" i="1"/>
  <c r="AK1434" i="1"/>
  <c r="AK954" i="1"/>
  <c r="AK1308" i="1"/>
  <c r="AK470" i="1"/>
  <c r="AK1181" i="1"/>
  <c r="AK1546" i="1"/>
  <c r="AK139" i="1"/>
  <c r="AK867" i="1"/>
  <c r="AK413" i="1"/>
  <c r="AK1081" i="1"/>
  <c r="AK1390" i="1"/>
  <c r="AK577" i="1"/>
  <c r="AK1548" i="1"/>
  <c r="AK1227" i="1"/>
  <c r="AK285" i="1"/>
  <c r="AK611" i="1"/>
  <c r="AK1441" i="1"/>
  <c r="AK1398" i="1"/>
  <c r="AK1477" i="1"/>
  <c r="AK1730" i="1"/>
  <c r="AK552" i="1"/>
  <c r="AK407" i="1"/>
  <c r="AK702" i="1"/>
  <c r="AK1203" i="1"/>
  <c r="AK797" i="1"/>
  <c r="AK1788" i="1"/>
  <c r="AK1063" i="1"/>
  <c r="AK1717" i="1"/>
  <c r="AK345" i="1"/>
  <c r="AK325" i="1"/>
  <c r="AK1525" i="1"/>
  <c r="AK288" i="1"/>
  <c r="AK1532" i="1"/>
  <c r="AK899" i="1"/>
  <c r="AK1688" i="1"/>
  <c r="AK371" i="1"/>
  <c r="AK1635" i="1"/>
  <c r="AK720" i="1"/>
  <c r="AK1567" i="1"/>
  <c r="AK1418" i="1"/>
  <c r="AK1031" i="1"/>
  <c r="AK589" i="1"/>
  <c r="AK773" i="1"/>
  <c r="AK51" i="1"/>
  <c r="AK1405" i="1"/>
  <c r="AK1254" i="1"/>
  <c r="AK935" i="1"/>
  <c r="AK20" i="1"/>
  <c r="AK1127" i="1"/>
  <c r="AK558" i="1"/>
  <c r="AK243" i="1"/>
  <c r="AK1438" i="1"/>
  <c r="AK1804" i="1"/>
  <c r="AK145" i="1"/>
  <c r="AK194" i="1"/>
  <c r="AK478" i="1"/>
  <c r="AK964" i="1"/>
  <c r="AK973" i="1"/>
  <c r="AK554" i="1"/>
  <c r="AK1138" i="1"/>
  <c r="AK1751" i="1"/>
  <c r="AK57" i="1"/>
  <c r="AK85" i="1"/>
  <c r="AK1722" i="1"/>
  <c r="AK1320" i="1"/>
  <c r="AK644" i="1"/>
  <c r="AK612" i="1"/>
  <c r="AK1017" i="1"/>
  <c r="AK904" i="1"/>
  <c r="AK215" i="1"/>
  <c r="AK460" i="1"/>
  <c r="AK514" i="1"/>
  <c r="AK1049" i="1"/>
  <c r="AK822" i="1"/>
  <c r="AK1079" i="1"/>
  <c r="AK1465" i="1"/>
  <c r="AK1447" i="1"/>
  <c r="AK1619" i="1"/>
  <c r="AK1359" i="1"/>
  <c r="AK1448" i="1"/>
  <c r="AK262" i="1"/>
  <c r="AK704" i="1"/>
  <c r="AK1262" i="1"/>
  <c r="AK1513" i="1"/>
  <c r="AK1560" i="1"/>
  <c r="AK543" i="1"/>
  <c r="AK372" i="1"/>
  <c r="AK381" i="1"/>
  <c r="AK68" i="1"/>
  <c r="AK1539" i="1"/>
  <c r="AK204" i="1"/>
  <c r="AK929" i="1"/>
  <c r="AK546" i="1"/>
  <c r="AK970" i="1"/>
  <c r="AK497" i="1"/>
  <c r="AK854" i="1"/>
  <c r="AK559" i="1"/>
  <c r="AK113" i="1"/>
  <c r="AK388" i="1"/>
  <c r="AK595" i="1"/>
  <c r="AK813" i="1"/>
  <c r="AK344" i="1"/>
  <c r="AK81" i="1"/>
  <c r="AK201" i="1"/>
  <c r="AK1261" i="1"/>
  <c r="AK1490" i="1"/>
  <c r="AK450" i="1"/>
  <c r="AK131" i="1"/>
  <c r="AK1782" i="1"/>
  <c r="AK818" i="1"/>
  <c r="AK805" i="1"/>
  <c r="AK675" i="1"/>
  <c r="AK1654" i="1"/>
  <c r="AK1653" i="1"/>
  <c r="AK654" i="1"/>
  <c r="AK320" i="1"/>
  <c r="AK45" i="1"/>
  <c r="AK1001" i="1"/>
  <c r="AK268" i="1"/>
  <c r="AK1763" i="1"/>
  <c r="AK1090" i="1"/>
  <c r="AK606" i="1"/>
  <c r="AK1027" i="1"/>
  <c r="AK1471" i="1"/>
  <c r="AK409" i="1"/>
  <c r="AK314" i="1"/>
  <c r="AK615" i="1"/>
  <c r="AK1238" i="1"/>
  <c r="AK391" i="1"/>
  <c r="AK1143" i="1"/>
  <c r="AK1045" i="1"/>
  <c r="AK564" i="1"/>
  <c r="AK637" i="1"/>
  <c r="AK1129" i="1"/>
  <c r="AK260" i="1"/>
  <c r="AK994" i="1"/>
  <c r="AK89" i="1"/>
  <c r="AK690" i="1"/>
  <c r="AK511" i="1"/>
  <c r="AK1636" i="1"/>
  <c r="AK931" i="1"/>
  <c r="AK1495" i="1"/>
  <c r="AK1135" i="1"/>
  <c r="AK1060" i="1"/>
  <c r="AK226" i="1"/>
  <c r="AK635" i="1"/>
  <c r="AK864" i="1"/>
  <c r="AK1071" i="1"/>
  <c r="AK1461" i="1"/>
  <c r="AK1184" i="1"/>
  <c r="AK1498" i="1"/>
  <c r="AK1055" i="1"/>
  <c r="AK141" i="1"/>
  <c r="AK1557" i="1"/>
  <c r="AK1522" i="1"/>
  <c r="AK1574" i="1"/>
  <c r="AK1142" i="1"/>
  <c r="AK1603" i="1"/>
  <c r="AK825" i="1"/>
  <c r="AK1745" i="1"/>
  <c r="AK37" i="1"/>
  <c r="AK599" i="1"/>
  <c r="AK1052" i="1"/>
  <c r="AK1061" i="1"/>
  <c r="AK523" i="1"/>
  <c r="AK1195" i="1"/>
  <c r="AK1662" i="1"/>
  <c r="AK255" i="1"/>
  <c r="AK1137" i="1"/>
  <c r="AK1369" i="1"/>
  <c r="AK1632" i="1"/>
  <c r="AK652" i="1"/>
  <c r="AK322" i="1"/>
  <c r="AK200" i="1"/>
  <c r="AK170" i="1"/>
  <c r="AK1088" i="1"/>
  <c r="AK415" i="1"/>
  <c r="AK1311" i="1"/>
  <c r="AK284" i="1"/>
  <c r="AK657" i="1"/>
  <c r="AK924" i="1"/>
  <c r="AK629" i="1"/>
  <c r="AK668" i="1"/>
  <c r="AK620" i="1"/>
  <c r="AK1193" i="1"/>
  <c r="AK1240" i="1"/>
  <c r="AK136" i="1"/>
  <c r="AK788" i="1"/>
  <c r="AK225" i="1"/>
  <c r="AK1125" i="1"/>
  <c r="AK913" i="1"/>
  <c r="AK556" i="1"/>
  <c r="AK1041" i="1"/>
  <c r="AK309" i="1"/>
  <c r="AK276" i="1"/>
  <c r="AK672" i="1"/>
  <c r="AK1300" i="1"/>
  <c r="AK605" i="1"/>
  <c r="AK1714" i="1"/>
  <c r="AK179" i="1"/>
  <c r="AK665" i="1"/>
  <c r="AK317" i="1"/>
  <c r="AK1572" i="1"/>
  <c r="AK1802" i="1"/>
  <c r="AK1712" i="1"/>
  <c r="AK1087" i="1"/>
  <c r="AK266" i="1"/>
  <c r="AK164" i="1"/>
  <c r="AK1326" i="1"/>
  <c r="AK701" i="1"/>
  <c r="AK25" i="1"/>
  <c r="AK684" i="1"/>
  <c r="AK632" i="1"/>
  <c r="AK1641" i="1"/>
  <c r="AK1698" i="1"/>
  <c r="AK621" i="1"/>
  <c r="AK876" i="1"/>
  <c r="AK831" i="1"/>
  <c r="AK174" i="1"/>
  <c r="AK958" i="1"/>
  <c r="AK807" i="1"/>
  <c r="AK625" i="1"/>
  <c r="AK1210" i="1"/>
  <c r="AK43" i="1"/>
  <c r="AK11" i="1"/>
  <c r="AK441" i="1"/>
  <c r="AK324" i="1"/>
  <c r="AK531" i="1"/>
  <c r="AK995" i="1"/>
  <c r="AK483" i="1"/>
  <c r="AK410" i="1"/>
  <c r="AK124" i="1"/>
  <c r="AK153" i="1"/>
  <c r="AK1114" i="1"/>
  <c r="AK59" i="1"/>
  <c r="AK286" i="1"/>
  <c r="AK1571" i="1"/>
  <c r="AK1105" i="1"/>
  <c r="AK1237" i="1"/>
  <c r="AK928" i="1"/>
  <c r="AK1502" i="1"/>
  <c r="AK1236" i="1"/>
  <c r="AK17" i="1"/>
  <c r="AK22" i="1"/>
  <c r="AK873" i="1"/>
  <c r="AK1259" i="1"/>
  <c r="AK244" i="1"/>
  <c r="AK585" i="1"/>
  <c r="AK504" i="1"/>
  <c r="AK1620" i="1"/>
  <c r="AK653" i="1"/>
  <c r="AK1077" i="1"/>
  <c r="AK730" i="1"/>
  <c r="AK850" i="1"/>
  <c r="AK1169" i="1"/>
  <c r="AK1651" i="1"/>
  <c r="AK296" i="1"/>
  <c r="AK133" i="1"/>
  <c r="AK898" i="1"/>
  <c r="AK1204" i="1"/>
  <c r="AK1008" i="1"/>
  <c r="AK540" i="1"/>
  <c r="AK75" i="1"/>
  <c r="AK378" i="1"/>
  <c r="AK1199" i="1"/>
  <c r="AK633" i="1"/>
  <c r="AK299" i="1"/>
  <c r="AK1108" i="1"/>
  <c r="AK1797" i="1"/>
  <c r="AK1217" i="1"/>
  <c r="AK1004" i="1"/>
  <c r="AK1576" i="1"/>
  <c r="AK366" i="1"/>
  <c r="AK738" i="1"/>
  <c r="AK937" i="1"/>
  <c r="AK715" i="1"/>
  <c r="AK891" i="1"/>
  <c r="AK579" i="1"/>
  <c r="AK334" i="1"/>
  <c r="AK1350" i="1"/>
  <c r="AK1165" i="1"/>
  <c r="AK1144" i="1"/>
  <c r="AK1681" i="1"/>
  <c r="AK1149" i="1"/>
  <c r="AK208" i="1"/>
  <c r="AK1234" i="1"/>
  <c r="AK1602" i="1"/>
  <c r="AK1146" i="1"/>
  <c r="AK1708" i="1"/>
  <c r="AK1769" i="1"/>
  <c r="AK853" i="1"/>
  <c r="AK1604" i="1"/>
  <c r="AK291" i="1"/>
  <c r="AK844" i="1"/>
  <c r="AK307" i="1"/>
  <c r="AK1728" i="1"/>
  <c r="AK1296" i="1"/>
  <c r="AK787" i="1"/>
  <c r="AK985" i="1"/>
  <c r="AK282" i="1"/>
  <c r="AK1412" i="1"/>
  <c r="AK971" i="1"/>
  <c r="AK792" i="1"/>
  <c r="AK1009" i="1"/>
  <c r="AK588" i="1"/>
  <c r="AK1148" i="1"/>
  <c r="AK623" i="1"/>
  <c r="AK1481" i="1"/>
  <c r="AK961" i="1"/>
  <c r="AK1514" i="1"/>
  <c r="AK563" i="1"/>
  <c r="AK794" i="1"/>
  <c r="AK1183" i="1"/>
  <c r="AK508" i="1"/>
  <c r="AK837" i="1"/>
  <c r="AK660" i="1"/>
  <c r="AK780" i="1"/>
  <c r="AK449" i="1"/>
  <c r="AK1647" i="1"/>
  <c r="AK267" i="1"/>
  <c r="AK386" i="1"/>
  <c r="AK269" i="1"/>
  <c r="AK12" i="1"/>
  <c r="AK1139" i="1"/>
  <c r="AK44" i="1"/>
  <c r="AK1753" i="1"/>
  <c r="AK978" i="1"/>
  <c r="AK1483" i="1"/>
  <c r="AK1380" i="1"/>
  <c r="AK73" i="1" l="1"/>
  <c r="AK74" i="1"/>
  <c r="AK21" i="1"/>
  <c r="AF11" i="1"/>
  <c r="AL11" i="1"/>
  <c r="AM11" i="1" s="1"/>
  <c r="AN11" i="1" s="1"/>
  <c r="AO11" i="1" s="1"/>
  <c r="AP11" i="1" s="1"/>
  <c r="AQ11" i="1" s="1"/>
  <c r="AR11" i="1" s="1"/>
  <c r="AE12" i="1"/>
  <c r="AA11" i="1"/>
  <c r="AK10" i="1"/>
  <c r="AS10" i="1"/>
  <c r="AT10" i="1" s="1"/>
  <c r="AF12" i="1" l="1"/>
  <c r="AL12" i="1"/>
  <c r="AM12" i="1" s="1"/>
  <c r="AN12" i="1" s="1"/>
  <c r="AO12" i="1" s="1"/>
  <c r="AP12" i="1" s="1"/>
  <c r="AQ12" i="1" s="1"/>
  <c r="AR12" i="1" s="1"/>
  <c r="AE13" i="1"/>
  <c r="AL13" i="1" s="1"/>
  <c r="AM13" i="1" s="1"/>
  <c r="AN13" i="1" s="1"/>
  <c r="AO13" i="1" s="1"/>
  <c r="AP13" i="1" s="1"/>
  <c r="AQ13" i="1" s="1"/>
  <c r="AR13" i="1" s="1"/>
  <c r="AF13" i="1"/>
  <c r="AS11" i="1"/>
  <c r="AT11" i="1" s="1"/>
  <c r="AU10" i="1"/>
  <c r="AV10" i="1" s="1"/>
  <c r="AI11" i="1"/>
  <c r="AJ11" i="1" s="1"/>
  <c r="AA12" i="1"/>
  <c r="AA13" i="1" s="1"/>
  <c r="AE14" i="1" l="1"/>
  <c r="AL14" i="1" s="1"/>
  <c r="AM14" i="1" s="1"/>
  <c r="AN14" i="1" s="1"/>
  <c r="AO14" i="1" s="1"/>
  <c r="AP14" i="1" s="1"/>
  <c r="AQ14" i="1" s="1"/>
  <c r="AR14" i="1" s="1"/>
  <c r="AE15" i="1"/>
  <c r="AL15" i="1" s="1"/>
  <c r="AM15" i="1" s="1"/>
  <c r="AN15" i="1" s="1"/>
  <c r="AO15" i="1" s="1"/>
  <c r="AP15" i="1" s="1"/>
  <c r="AQ15" i="1" s="1"/>
  <c r="AR15" i="1" s="1"/>
  <c r="AF14" i="1"/>
  <c r="AU11" i="1"/>
  <c r="AV11" i="1" s="1"/>
  <c r="AS12" i="1"/>
  <c r="AI12" i="1"/>
  <c r="AE16" i="1" l="1"/>
  <c r="AL16" i="1" s="1"/>
  <c r="AM16" i="1" s="1"/>
  <c r="AN16" i="1" s="1"/>
  <c r="AO16" i="1" s="1"/>
  <c r="AP16" i="1" s="1"/>
  <c r="AQ16" i="1" s="1"/>
  <c r="AR16" i="1" s="1"/>
  <c r="AF15" i="1"/>
  <c r="AU12" i="1"/>
  <c r="AV12" i="1" s="1"/>
  <c r="AT12" i="1"/>
  <c r="AS13" i="1"/>
  <c r="AT13" i="1" s="1"/>
  <c r="AA14" i="1"/>
  <c r="AJ12" i="1"/>
  <c r="AI13" i="1"/>
  <c r="AE17" i="1" l="1"/>
  <c r="AL17" i="1" s="1"/>
  <c r="AM17" i="1" s="1"/>
  <c r="AN17" i="1" s="1"/>
  <c r="AO17" i="1" s="1"/>
  <c r="AP17" i="1" s="1"/>
  <c r="AQ17" i="1" s="1"/>
  <c r="AR17" i="1" s="1"/>
  <c r="AF16" i="1"/>
  <c r="AI14" i="1"/>
  <c r="AJ13" i="1"/>
  <c r="AU13" i="1"/>
  <c r="AV13" i="1" s="1"/>
  <c r="AS14" i="1"/>
  <c r="AA15" i="1"/>
  <c r="AE18" i="1" l="1"/>
  <c r="AL18" i="1" s="1"/>
  <c r="AM18" i="1" s="1"/>
  <c r="AN18" i="1" s="1"/>
  <c r="AO18" i="1" s="1"/>
  <c r="AP18" i="1" s="1"/>
  <c r="AQ18" i="1" s="1"/>
  <c r="AR18" i="1" s="1"/>
  <c r="AF17" i="1"/>
  <c r="AU14" i="1"/>
  <c r="AV14" i="1" s="1"/>
  <c r="AT14" i="1"/>
  <c r="AS15" i="1"/>
  <c r="AT15" i="1" s="1"/>
  <c r="AA16" i="1"/>
  <c r="AJ14" i="1"/>
  <c r="AI15" i="1"/>
  <c r="AE19" i="1" l="1"/>
  <c r="AL19" i="1" s="1"/>
  <c r="AM19" i="1" s="1"/>
  <c r="AN19" i="1" s="1"/>
  <c r="AO19" i="1" s="1"/>
  <c r="AP19" i="1" s="1"/>
  <c r="AQ19" i="1" s="1"/>
  <c r="AR19" i="1" s="1"/>
  <c r="AF18" i="1"/>
  <c r="AA17" i="1"/>
  <c r="AS16" i="1"/>
  <c r="AT16" i="1" s="1"/>
  <c r="AU15" i="1"/>
  <c r="AV15" i="1" s="1"/>
  <c r="AJ15" i="1"/>
  <c r="AI16" i="1"/>
  <c r="AE20" i="1" l="1"/>
  <c r="AL20" i="1" s="1"/>
  <c r="AM20" i="1" s="1"/>
  <c r="AN20" i="1" s="1"/>
  <c r="AO20" i="1" s="1"/>
  <c r="AP20" i="1" s="1"/>
  <c r="AQ20" i="1" s="1"/>
  <c r="AR20" i="1" s="1"/>
  <c r="AF19" i="1"/>
  <c r="AJ16" i="1"/>
  <c r="AI17" i="1"/>
  <c r="AS17" i="1"/>
  <c r="AA18" i="1"/>
  <c r="AU16" i="1"/>
  <c r="AV16" i="1" s="1"/>
  <c r="AE21" i="1" l="1"/>
  <c r="AL21" i="1" s="1"/>
  <c r="AM21" i="1" s="1"/>
  <c r="AN21" i="1" s="1"/>
  <c r="AO21" i="1" s="1"/>
  <c r="AP21" i="1" s="1"/>
  <c r="AQ21" i="1" s="1"/>
  <c r="AR21" i="1" s="1"/>
  <c r="AF20" i="1"/>
  <c r="AU17" i="1"/>
  <c r="AV17" i="1" s="1"/>
  <c r="AT17" i="1"/>
  <c r="AA19" i="1"/>
  <c r="AS18" i="1"/>
  <c r="AT18" i="1" s="1"/>
  <c r="AJ17" i="1"/>
  <c r="AI18" i="1"/>
  <c r="AE22" i="1" l="1"/>
  <c r="AL22" i="1" s="1"/>
  <c r="AM22" i="1" s="1"/>
  <c r="AN22" i="1" s="1"/>
  <c r="AO22" i="1" s="1"/>
  <c r="AP22" i="1" s="1"/>
  <c r="AQ22" i="1" s="1"/>
  <c r="AR22" i="1" s="1"/>
  <c r="AF21" i="1"/>
  <c r="AJ18" i="1"/>
  <c r="AI19" i="1"/>
  <c r="AU18" i="1"/>
  <c r="AV18" i="1" s="1"/>
  <c r="AS19" i="1"/>
  <c r="AA20" i="1"/>
  <c r="AE23" i="1" l="1"/>
  <c r="AL23" i="1" s="1"/>
  <c r="AM23" i="1" s="1"/>
  <c r="AN23" i="1" s="1"/>
  <c r="AO23" i="1" s="1"/>
  <c r="AP23" i="1" s="1"/>
  <c r="AQ23" i="1" s="1"/>
  <c r="AR23" i="1" s="1"/>
  <c r="AF22" i="1"/>
  <c r="AU19" i="1"/>
  <c r="AV19" i="1" s="1"/>
  <c r="AT19" i="1"/>
  <c r="AS20" i="1"/>
  <c r="AT20" i="1" s="1"/>
  <c r="AA21" i="1"/>
  <c r="AJ19" i="1"/>
  <c r="AI20" i="1"/>
  <c r="AE24" i="1" l="1"/>
  <c r="AL24" i="1" s="1"/>
  <c r="AM24" i="1" s="1"/>
  <c r="AN24" i="1" s="1"/>
  <c r="AO24" i="1" s="1"/>
  <c r="AP24" i="1" s="1"/>
  <c r="AQ24" i="1" s="1"/>
  <c r="AR24" i="1" s="1"/>
  <c r="AF23" i="1"/>
  <c r="AJ20" i="1"/>
  <c r="AI21" i="1"/>
  <c r="AS21" i="1"/>
  <c r="AA22" i="1"/>
  <c r="AU20" i="1"/>
  <c r="AV20" i="1" s="1"/>
  <c r="AE25" i="1" l="1"/>
  <c r="AL25" i="1" s="1"/>
  <c r="AM25" i="1" s="1"/>
  <c r="AN25" i="1" s="1"/>
  <c r="AO25" i="1" s="1"/>
  <c r="AP25" i="1" s="1"/>
  <c r="AQ25" i="1" s="1"/>
  <c r="AR25" i="1" s="1"/>
  <c r="AF24" i="1"/>
  <c r="AU21" i="1"/>
  <c r="AV21" i="1" s="1"/>
  <c r="AT21" i="1"/>
  <c r="AS22" i="1"/>
  <c r="AT22" i="1" s="1"/>
  <c r="AA23" i="1"/>
  <c r="AJ21" i="1"/>
  <c r="AI22" i="1"/>
  <c r="AJ22" i="1" s="1"/>
  <c r="AE26" i="1" l="1"/>
  <c r="AL26" i="1" s="1"/>
  <c r="AM26" i="1" s="1"/>
  <c r="AN26" i="1" s="1"/>
  <c r="AO26" i="1" s="1"/>
  <c r="AP26" i="1" s="1"/>
  <c r="AQ26" i="1" s="1"/>
  <c r="AR26" i="1" s="1"/>
  <c r="AF25" i="1"/>
  <c r="AI23" i="1"/>
  <c r="AU22" i="1"/>
  <c r="AV22" i="1" s="1"/>
  <c r="AS23" i="1"/>
  <c r="AA24" i="1"/>
  <c r="AE27" i="1" l="1"/>
  <c r="AL27" i="1" s="1"/>
  <c r="AM27" i="1" s="1"/>
  <c r="AN27" i="1" s="1"/>
  <c r="AO27" i="1" s="1"/>
  <c r="AP27" i="1" s="1"/>
  <c r="AQ27" i="1" s="1"/>
  <c r="AR27" i="1" s="1"/>
  <c r="AF26" i="1"/>
  <c r="AU23" i="1"/>
  <c r="AV23" i="1" s="1"/>
  <c r="AT23" i="1"/>
  <c r="AS24" i="1"/>
  <c r="AT24" i="1" s="1"/>
  <c r="AA25" i="1"/>
  <c r="AJ23" i="1"/>
  <c r="AI24" i="1"/>
  <c r="AE28" i="1" l="1"/>
  <c r="AL28" i="1" s="1"/>
  <c r="AM28" i="1" s="1"/>
  <c r="AN28" i="1" s="1"/>
  <c r="AO28" i="1" s="1"/>
  <c r="AP28" i="1" s="1"/>
  <c r="AQ28" i="1" s="1"/>
  <c r="AR28" i="1" s="1"/>
  <c r="AF27" i="1"/>
  <c r="AJ24" i="1"/>
  <c r="AI25" i="1"/>
  <c r="AS25" i="1"/>
  <c r="AA26" i="1"/>
  <c r="AU24" i="1"/>
  <c r="AV24" i="1" s="1"/>
  <c r="AE29" i="1" l="1"/>
  <c r="AL29" i="1" s="1"/>
  <c r="AM29" i="1" s="1"/>
  <c r="AN29" i="1" s="1"/>
  <c r="AO29" i="1" s="1"/>
  <c r="AP29" i="1" s="1"/>
  <c r="AQ29" i="1" s="1"/>
  <c r="AR29" i="1" s="1"/>
  <c r="AF28" i="1"/>
  <c r="AU25" i="1"/>
  <c r="AV25" i="1" s="1"/>
  <c r="AT25" i="1"/>
  <c r="AS26" i="1"/>
  <c r="AT26" i="1" s="1"/>
  <c r="AA27" i="1"/>
  <c r="AJ25" i="1"/>
  <c r="AI26" i="1"/>
  <c r="AE30" i="1" l="1"/>
  <c r="AL30" i="1" s="1"/>
  <c r="AM30" i="1" s="1"/>
  <c r="AN30" i="1" s="1"/>
  <c r="AO30" i="1" s="1"/>
  <c r="AP30" i="1" s="1"/>
  <c r="AQ30" i="1" s="1"/>
  <c r="AR30" i="1" s="1"/>
  <c r="AF29" i="1"/>
  <c r="AA28" i="1"/>
  <c r="AS27" i="1"/>
  <c r="AT27" i="1" s="1"/>
  <c r="AJ26" i="1"/>
  <c r="AI27" i="1"/>
  <c r="AU26" i="1"/>
  <c r="AV26" i="1" s="1"/>
  <c r="AE31" i="1" l="1"/>
  <c r="AL31" i="1" s="1"/>
  <c r="AM31" i="1" s="1"/>
  <c r="AN31" i="1" s="1"/>
  <c r="AO31" i="1" s="1"/>
  <c r="AP31" i="1" s="1"/>
  <c r="AQ31" i="1" s="1"/>
  <c r="AR31" i="1" s="1"/>
  <c r="AF30" i="1"/>
  <c r="AU27" i="1"/>
  <c r="AV27" i="1" s="1"/>
  <c r="AJ27" i="1"/>
  <c r="AI28" i="1"/>
  <c r="AA29" i="1"/>
  <c r="AS28" i="1"/>
  <c r="AE32" i="1" l="1"/>
  <c r="AL32" i="1" s="1"/>
  <c r="AM32" i="1" s="1"/>
  <c r="AN32" i="1" s="1"/>
  <c r="AO32" i="1" s="1"/>
  <c r="AP32" i="1" s="1"/>
  <c r="AQ32" i="1" s="1"/>
  <c r="AR32" i="1" s="1"/>
  <c r="AF31" i="1"/>
  <c r="AU28" i="1"/>
  <c r="AV28" i="1" s="1"/>
  <c r="AT28" i="1"/>
  <c r="AS29" i="1"/>
  <c r="AT29" i="1" s="1"/>
  <c r="AA30" i="1"/>
  <c r="AJ28" i="1"/>
  <c r="AI29" i="1"/>
  <c r="AE33" i="1" l="1"/>
  <c r="AL33" i="1" s="1"/>
  <c r="AM33" i="1" s="1"/>
  <c r="AN33" i="1" s="1"/>
  <c r="AO33" i="1" s="1"/>
  <c r="AP33" i="1" s="1"/>
  <c r="AQ33" i="1" s="1"/>
  <c r="AR33" i="1" s="1"/>
  <c r="AF32" i="1"/>
  <c r="AA31" i="1"/>
  <c r="AS30" i="1"/>
  <c r="AT30" i="1" s="1"/>
  <c r="AJ29" i="1"/>
  <c r="AI30" i="1"/>
  <c r="AU29" i="1"/>
  <c r="AV29" i="1" s="1"/>
  <c r="AE34" i="1" l="1"/>
  <c r="AL34" i="1" s="1"/>
  <c r="AM34" i="1" s="1"/>
  <c r="AN34" i="1" s="1"/>
  <c r="AO34" i="1" s="1"/>
  <c r="AP34" i="1" s="1"/>
  <c r="AQ34" i="1" s="1"/>
  <c r="AR34" i="1" s="1"/>
  <c r="AF33" i="1"/>
  <c r="AJ30" i="1"/>
  <c r="AI31" i="1"/>
  <c r="AA32" i="1"/>
  <c r="AS31" i="1"/>
  <c r="AU30" i="1"/>
  <c r="AV30" i="1" s="1"/>
  <c r="AE35" i="1" l="1"/>
  <c r="AL35" i="1" s="1"/>
  <c r="AM35" i="1" s="1"/>
  <c r="AN35" i="1" s="1"/>
  <c r="AO35" i="1" s="1"/>
  <c r="AP35" i="1" s="1"/>
  <c r="AQ35" i="1" s="1"/>
  <c r="AR35" i="1" s="1"/>
  <c r="AF34" i="1"/>
  <c r="AU31" i="1"/>
  <c r="AV31" i="1" s="1"/>
  <c r="AT31" i="1"/>
  <c r="AA33" i="1"/>
  <c r="AS32" i="1"/>
  <c r="AT32" i="1" s="1"/>
  <c r="AJ31" i="1"/>
  <c r="AI32" i="1"/>
  <c r="AE36" i="1" l="1"/>
  <c r="AL36" i="1" s="1"/>
  <c r="AM36" i="1" s="1"/>
  <c r="AN36" i="1" s="1"/>
  <c r="AO36" i="1" s="1"/>
  <c r="AP36" i="1" s="1"/>
  <c r="AQ36" i="1" s="1"/>
  <c r="AR36" i="1" s="1"/>
  <c r="AF35" i="1"/>
  <c r="AJ32" i="1"/>
  <c r="AI33" i="1"/>
  <c r="AU32" i="1"/>
  <c r="AV32" i="1" s="1"/>
  <c r="AS33" i="1"/>
  <c r="AA34" i="1"/>
  <c r="AE37" i="1" l="1"/>
  <c r="AL37" i="1" s="1"/>
  <c r="AM37" i="1" s="1"/>
  <c r="AN37" i="1" s="1"/>
  <c r="AO37" i="1" s="1"/>
  <c r="AP37" i="1" s="1"/>
  <c r="AQ37" i="1" s="1"/>
  <c r="AR37" i="1" s="1"/>
  <c r="AF36" i="1"/>
  <c r="AU33" i="1"/>
  <c r="AV33" i="1" s="1"/>
  <c r="AT33" i="1"/>
  <c r="AS34" i="1"/>
  <c r="AT34" i="1" s="1"/>
  <c r="AA35" i="1"/>
  <c r="AJ33" i="1"/>
  <c r="AI34" i="1"/>
  <c r="AE38" i="1" l="1"/>
  <c r="AL38" i="1" s="1"/>
  <c r="AM38" i="1" s="1"/>
  <c r="AN38" i="1" s="1"/>
  <c r="AO38" i="1" s="1"/>
  <c r="AP38" i="1" s="1"/>
  <c r="AQ38" i="1" s="1"/>
  <c r="AR38" i="1" s="1"/>
  <c r="AF37" i="1"/>
  <c r="AS35" i="1"/>
  <c r="AT35" i="1" s="1"/>
  <c r="AA36" i="1"/>
  <c r="AJ34" i="1"/>
  <c r="AI35" i="1"/>
  <c r="AU34" i="1"/>
  <c r="AV34" i="1" s="1"/>
  <c r="AE39" i="1" l="1"/>
  <c r="AL39" i="1" s="1"/>
  <c r="AM39" i="1" s="1"/>
  <c r="AN39" i="1" s="1"/>
  <c r="AO39" i="1" s="1"/>
  <c r="AP39" i="1" s="1"/>
  <c r="AQ39" i="1" s="1"/>
  <c r="AR39" i="1" s="1"/>
  <c r="AF38" i="1"/>
  <c r="AJ35" i="1"/>
  <c r="AI36" i="1"/>
  <c r="AS36" i="1"/>
  <c r="AA37" i="1"/>
  <c r="AU35" i="1"/>
  <c r="AV35" i="1" s="1"/>
  <c r="AE40" i="1" l="1"/>
  <c r="AL40" i="1" s="1"/>
  <c r="AM40" i="1" s="1"/>
  <c r="AN40" i="1" s="1"/>
  <c r="AO40" i="1" s="1"/>
  <c r="AP40" i="1" s="1"/>
  <c r="AQ40" i="1" s="1"/>
  <c r="AR40" i="1" s="1"/>
  <c r="AF39" i="1"/>
  <c r="AU36" i="1"/>
  <c r="AV36" i="1" s="1"/>
  <c r="AT36" i="1"/>
  <c r="AJ36" i="1"/>
  <c r="AI37" i="1"/>
  <c r="AA38" i="1"/>
  <c r="AS37" i="1"/>
  <c r="AE41" i="1" l="1"/>
  <c r="AL41" i="1" s="1"/>
  <c r="AM41" i="1" s="1"/>
  <c r="AN41" i="1" s="1"/>
  <c r="AO41" i="1" s="1"/>
  <c r="AP41" i="1" s="1"/>
  <c r="AQ41" i="1" s="1"/>
  <c r="AR41" i="1" s="1"/>
  <c r="AF40" i="1"/>
  <c r="AU37" i="1"/>
  <c r="AV37" i="1" s="1"/>
  <c r="AT37" i="1"/>
  <c r="AA39" i="1"/>
  <c r="AS38" i="1"/>
  <c r="AT38" i="1" s="1"/>
  <c r="AJ37" i="1"/>
  <c r="AI38" i="1"/>
  <c r="AE42" i="1" l="1"/>
  <c r="AL42" i="1" s="1"/>
  <c r="AM42" i="1" s="1"/>
  <c r="AN42" i="1" s="1"/>
  <c r="AO42" i="1" s="1"/>
  <c r="AP42" i="1" s="1"/>
  <c r="AQ42" i="1" s="1"/>
  <c r="AR42" i="1" s="1"/>
  <c r="AF41" i="1"/>
  <c r="AA40" i="1"/>
  <c r="AS39" i="1"/>
  <c r="AT39" i="1" s="1"/>
  <c r="AJ38" i="1"/>
  <c r="AI39" i="1"/>
  <c r="AU38" i="1"/>
  <c r="AV38" i="1" s="1"/>
  <c r="AE43" i="1" l="1"/>
  <c r="AL43" i="1" s="1"/>
  <c r="AM43" i="1" s="1"/>
  <c r="AN43" i="1" s="1"/>
  <c r="AO43" i="1" s="1"/>
  <c r="AP43" i="1" s="1"/>
  <c r="AQ43" i="1" s="1"/>
  <c r="AR43" i="1" s="1"/>
  <c r="AF42" i="1"/>
  <c r="AS40" i="1"/>
  <c r="AT40" i="1" s="1"/>
  <c r="AA41" i="1"/>
  <c r="AJ39" i="1"/>
  <c r="AI40" i="1"/>
  <c r="AU39" i="1"/>
  <c r="AV39" i="1" s="1"/>
  <c r="AE44" i="1" l="1"/>
  <c r="AL44" i="1" s="1"/>
  <c r="AM44" i="1" s="1"/>
  <c r="AN44" i="1" s="1"/>
  <c r="AO44" i="1" s="1"/>
  <c r="AP44" i="1" s="1"/>
  <c r="AQ44" i="1" s="1"/>
  <c r="AR44" i="1" s="1"/>
  <c r="AF43" i="1"/>
  <c r="AJ40" i="1"/>
  <c r="AI41" i="1"/>
  <c r="AS41" i="1"/>
  <c r="AA42" i="1"/>
  <c r="AU40" i="1"/>
  <c r="AV40" i="1" s="1"/>
  <c r="AE45" i="1" l="1"/>
  <c r="AL45" i="1" s="1"/>
  <c r="AM45" i="1" s="1"/>
  <c r="AN45" i="1" s="1"/>
  <c r="AO45" i="1" s="1"/>
  <c r="AP45" i="1" s="1"/>
  <c r="AQ45" i="1" s="1"/>
  <c r="AR45" i="1" s="1"/>
  <c r="AF44" i="1"/>
  <c r="AU41" i="1"/>
  <c r="AV41" i="1" s="1"/>
  <c r="AT41" i="1"/>
  <c r="AA43" i="1"/>
  <c r="AS42" i="1"/>
  <c r="AT42" i="1" s="1"/>
  <c r="AJ41" i="1"/>
  <c r="AI42" i="1"/>
  <c r="AE46" i="1" l="1"/>
  <c r="AF45" i="1"/>
  <c r="AJ42" i="1"/>
  <c r="AI43" i="1"/>
  <c r="AU42" i="1"/>
  <c r="AV42" i="1" s="1"/>
  <c r="AS43" i="1"/>
  <c r="AA44" i="1"/>
  <c r="AE47" i="1" l="1"/>
  <c r="AL46" i="1"/>
  <c r="AM46" i="1" s="1"/>
  <c r="AN46" i="1" s="1"/>
  <c r="AO46" i="1" s="1"/>
  <c r="AP46" i="1" s="1"/>
  <c r="AQ46" i="1" s="1"/>
  <c r="AR46" i="1" s="1"/>
  <c r="AF46" i="1"/>
  <c r="AU43" i="1"/>
  <c r="AV43" i="1" s="1"/>
  <c r="AT43" i="1"/>
  <c r="AS44" i="1"/>
  <c r="AT44" i="1" s="1"/>
  <c r="AA45" i="1"/>
  <c r="AJ43" i="1"/>
  <c r="AI44" i="1"/>
  <c r="AF47" i="1" l="1"/>
  <c r="AL47" i="1"/>
  <c r="AM47" i="1" s="1"/>
  <c r="AN47" i="1" s="1"/>
  <c r="AO47" i="1" s="1"/>
  <c r="AP47" i="1" s="1"/>
  <c r="AQ47" i="1" s="1"/>
  <c r="AR47" i="1" s="1"/>
  <c r="AE48" i="1"/>
  <c r="AL48" i="1" s="1"/>
  <c r="AM48" i="1" s="1"/>
  <c r="AN48" i="1" s="1"/>
  <c r="AO48" i="1" s="1"/>
  <c r="AP48" i="1" s="1"/>
  <c r="AQ48" i="1" s="1"/>
  <c r="AR48" i="1" s="1"/>
  <c r="AJ44" i="1"/>
  <c r="AI45" i="1"/>
  <c r="AS45" i="1"/>
  <c r="AA46" i="1"/>
  <c r="AU44" i="1"/>
  <c r="AV44" i="1" s="1"/>
  <c r="AE49" i="1" l="1"/>
  <c r="AL49" i="1" s="1"/>
  <c r="AM49" i="1" s="1"/>
  <c r="AN49" i="1" s="1"/>
  <c r="AO49" i="1" s="1"/>
  <c r="AP49" i="1" s="1"/>
  <c r="AQ49" i="1" s="1"/>
  <c r="AR49" i="1" s="1"/>
  <c r="AF48" i="1"/>
  <c r="AU45" i="1"/>
  <c r="AV45" i="1" s="1"/>
  <c r="AT45" i="1"/>
  <c r="AS46" i="1"/>
  <c r="AT46" i="1" s="1"/>
  <c r="AA47" i="1"/>
  <c r="AJ45" i="1"/>
  <c r="AI46" i="1"/>
  <c r="AE50" i="1" l="1"/>
  <c r="AL50" i="1" s="1"/>
  <c r="AM50" i="1" s="1"/>
  <c r="AN50" i="1" s="1"/>
  <c r="AO50" i="1" s="1"/>
  <c r="AP50" i="1" s="1"/>
  <c r="AQ50" i="1" s="1"/>
  <c r="AR50" i="1" s="1"/>
  <c r="AF49" i="1"/>
  <c r="AJ46" i="1"/>
  <c r="AI47" i="1"/>
  <c r="AU46" i="1"/>
  <c r="AV46" i="1" s="1"/>
  <c r="AS47" i="1"/>
  <c r="AA48" i="1"/>
  <c r="AE51" i="1" l="1"/>
  <c r="AL51" i="1" s="1"/>
  <c r="AM51" i="1" s="1"/>
  <c r="AN51" i="1" s="1"/>
  <c r="AO51" i="1" s="1"/>
  <c r="AP51" i="1" s="1"/>
  <c r="AQ51" i="1" s="1"/>
  <c r="AR51" i="1" s="1"/>
  <c r="AF50" i="1"/>
  <c r="AU47" i="1"/>
  <c r="AV47" i="1" s="1"/>
  <c r="AT47" i="1"/>
  <c r="AS48" i="1"/>
  <c r="AT48" i="1" s="1"/>
  <c r="AA49" i="1"/>
  <c r="AJ47" i="1"/>
  <c r="AI48" i="1"/>
  <c r="AE52" i="1" l="1"/>
  <c r="AL52" i="1" s="1"/>
  <c r="AM52" i="1" s="1"/>
  <c r="AN52" i="1" s="1"/>
  <c r="AO52" i="1" s="1"/>
  <c r="AP52" i="1" s="1"/>
  <c r="AQ52" i="1" s="1"/>
  <c r="AR52" i="1" s="1"/>
  <c r="AF51" i="1"/>
  <c r="AJ48" i="1"/>
  <c r="AI49" i="1"/>
  <c r="AS49" i="1"/>
  <c r="AA50" i="1"/>
  <c r="AU48" i="1"/>
  <c r="AV48" i="1" s="1"/>
  <c r="AE53" i="1" l="1"/>
  <c r="AL53" i="1" s="1"/>
  <c r="AM53" i="1" s="1"/>
  <c r="AN53" i="1" s="1"/>
  <c r="AO53" i="1" s="1"/>
  <c r="AP53" i="1" s="1"/>
  <c r="AQ53" i="1" s="1"/>
  <c r="AR53" i="1" s="1"/>
  <c r="AF52" i="1"/>
  <c r="AU49" i="1"/>
  <c r="AV49" i="1" s="1"/>
  <c r="AT49" i="1"/>
  <c r="AS50" i="1"/>
  <c r="AT50" i="1" s="1"/>
  <c r="AA51" i="1"/>
  <c r="AJ49" i="1"/>
  <c r="AI50" i="1"/>
  <c r="AE54" i="1" l="1"/>
  <c r="AL54" i="1" s="1"/>
  <c r="AM54" i="1" s="1"/>
  <c r="AN54" i="1" s="1"/>
  <c r="AO54" i="1" s="1"/>
  <c r="AP54" i="1" s="1"/>
  <c r="AQ54" i="1" s="1"/>
  <c r="AR54" i="1" s="1"/>
  <c r="AF53" i="1"/>
  <c r="AS51" i="1"/>
  <c r="AT51" i="1" s="1"/>
  <c r="AA52" i="1"/>
  <c r="AJ50" i="1"/>
  <c r="AI51" i="1"/>
  <c r="AU50" i="1"/>
  <c r="AV50" i="1" s="1"/>
  <c r="AE55" i="1" l="1"/>
  <c r="AL55" i="1" s="1"/>
  <c r="AM55" i="1" s="1"/>
  <c r="AN55" i="1" s="1"/>
  <c r="AO55" i="1" s="1"/>
  <c r="AP55" i="1" s="1"/>
  <c r="AQ55" i="1" s="1"/>
  <c r="AR55" i="1" s="1"/>
  <c r="AF54" i="1"/>
  <c r="AU51" i="1"/>
  <c r="AV51" i="1" s="1"/>
  <c r="AJ51" i="1"/>
  <c r="AI52" i="1"/>
  <c r="AS52" i="1"/>
  <c r="AA53" i="1"/>
  <c r="AE56" i="1" l="1"/>
  <c r="AL56" i="1" s="1"/>
  <c r="AM56" i="1" s="1"/>
  <c r="AN56" i="1" s="1"/>
  <c r="AO56" i="1" s="1"/>
  <c r="AP56" i="1" s="1"/>
  <c r="AQ56" i="1" s="1"/>
  <c r="AR56" i="1" s="1"/>
  <c r="AF55" i="1"/>
  <c r="AU52" i="1"/>
  <c r="AV52" i="1" s="1"/>
  <c r="AT52" i="1"/>
  <c r="AS53" i="1"/>
  <c r="AT53" i="1" s="1"/>
  <c r="AA54" i="1"/>
  <c r="AJ52" i="1"/>
  <c r="AI53" i="1"/>
  <c r="AE57" i="1" l="1"/>
  <c r="AL57" i="1" s="1"/>
  <c r="AM57" i="1" s="1"/>
  <c r="AN57" i="1" s="1"/>
  <c r="AO57" i="1" s="1"/>
  <c r="AP57" i="1" s="1"/>
  <c r="AQ57" i="1" s="1"/>
  <c r="AR57" i="1" s="1"/>
  <c r="AF56" i="1"/>
  <c r="AA55" i="1"/>
  <c r="AS54" i="1"/>
  <c r="AT54" i="1" s="1"/>
  <c r="AJ53" i="1"/>
  <c r="AI54" i="1"/>
  <c r="AU53" i="1"/>
  <c r="AV53" i="1" s="1"/>
  <c r="AE58" i="1" l="1"/>
  <c r="AL58" i="1" s="1"/>
  <c r="AM58" i="1" s="1"/>
  <c r="AN58" i="1" s="1"/>
  <c r="AO58" i="1" s="1"/>
  <c r="AP58" i="1" s="1"/>
  <c r="AQ58" i="1" s="1"/>
  <c r="AR58" i="1" s="1"/>
  <c r="AF57" i="1"/>
  <c r="AJ54" i="1"/>
  <c r="AI55" i="1"/>
  <c r="AS55" i="1"/>
  <c r="AA56" i="1"/>
  <c r="AU54" i="1"/>
  <c r="AV54" i="1" s="1"/>
  <c r="AE59" i="1" l="1"/>
  <c r="AL59" i="1" s="1"/>
  <c r="AM59" i="1" s="1"/>
  <c r="AN59" i="1" s="1"/>
  <c r="AO59" i="1" s="1"/>
  <c r="AP59" i="1" s="1"/>
  <c r="AQ59" i="1" s="1"/>
  <c r="AR59" i="1" s="1"/>
  <c r="AF58" i="1"/>
  <c r="AU55" i="1"/>
  <c r="AV55" i="1" s="1"/>
  <c r="AT55" i="1"/>
  <c r="AA57" i="1"/>
  <c r="AS56" i="1"/>
  <c r="AT56" i="1" s="1"/>
  <c r="AJ55" i="1"/>
  <c r="AI56" i="1"/>
  <c r="AE60" i="1" l="1"/>
  <c r="AL60" i="1" s="1"/>
  <c r="AM60" i="1" s="1"/>
  <c r="AN60" i="1" s="1"/>
  <c r="AO60" i="1" s="1"/>
  <c r="AP60" i="1" s="1"/>
  <c r="AQ60" i="1" s="1"/>
  <c r="AR60" i="1" s="1"/>
  <c r="AF59" i="1"/>
  <c r="AJ56" i="1"/>
  <c r="AI57" i="1"/>
  <c r="AA58" i="1"/>
  <c r="AS57" i="1"/>
  <c r="AU56" i="1"/>
  <c r="AV56" i="1" s="1"/>
  <c r="AE61" i="1" l="1"/>
  <c r="AL61" i="1" s="1"/>
  <c r="AM61" i="1" s="1"/>
  <c r="AN61" i="1" s="1"/>
  <c r="AO61" i="1" s="1"/>
  <c r="AP61" i="1" s="1"/>
  <c r="AQ61" i="1" s="1"/>
  <c r="AR61" i="1" s="1"/>
  <c r="AF60" i="1"/>
  <c r="AU57" i="1"/>
  <c r="AV57" i="1" s="1"/>
  <c r="AT57" i="1"/>
  <c r="AJ57" i="1"/>
  <c r="AI58" i="1"/>
  <c r="AA59" i="1"/>
  <c r="AS58" i="1"/>
  <c r="AE62" i="1" l="1"/>
  <c r="AL62" i="1" s="1"/>
  <c r="AM62" i="1" s="1"/>
  <c r="AN62" i="1" s="1"/>
  <c r="AO62" i="1" s="1"/>
  <c r="AP62" i="1" s="1"/>
  <c r="AQ62" i="1" s="1"/>
  <c r="AR62" i="1" s="1"/>
  <c r="AF61" i="1"/>
  <c r="AU58" i="1"/>
  <c r="AV58" i="1" s="1"/>
  <c r="AT58" i="1"/>
  <c r="AS59" i="1"/>
  <c r="AT59" i="1" s="1"/>
  <c r="AA60" i="1"/>
  <c r="AJ58" i="1"/>
  <c r="AI59" i="1"/>
  <c r="AE63" i="1" l="1"/>
  <c r="AL63" i="1" s="1"/>
  <c r="AM63" i="1" s="1"/>
  <c r="AN63" i="1" s="1"/>
  <c r="AO63" i="1" s="1"/>
  <c r="AP63" i="1" s="1"/>
  <c r="AQ63" i="1" s="1"/>
  <c r="AR63" i="1" s="1"/>
  <c r="AF62" i="1"/>
  <c r="AS60" i="1"/>
  <c r="AT60" i="1" s="1"/>
  <c r="AA61" i="1"/>
  <c r="AJ59" i="1"/>
  <c r="AI60" i="1"/>
  <c r="AU59" i="1"/>
  <c r="AV59" i="1" s="1"/>
  <c r="AE64" i="1" l="1"/>
  <c r="AL64" i="1" s="1"/>
  <c r="AM64" i="1" s="1"/>
  <c r="AN64" i="1" s="1"/>
  <c r="AO64" i="1" s="1"/>
  <c r="AP64" i="1" s="1"/>
  <c r="AQ64" i="1" s="1"/>
  <c r="AR64" i="1" s="1"/>
  <c r="AF63" i="1"/>
  <c r="AJ60" i="1"/>
  <c r="AI61" i="1"/>
  <c r="AA62" i="1"/>
  <c r="AS61" i="1"/>
  <c r="AU60" i="1"/>
  <c r="AV60" i="1" s="1"/>
  <c r="AE65" i="1" l="1"/>
  <c r="AL65" i="1" s="1"/>
  <c r="AM65" i="1" s="1"/>
  <c r="AN65" i="1" s="1"/>
  <c r="AO65" i="1" s="1"/>
  <c r="AP65" i="1" s="1"/>
  <c r="AQ65" i="1" s="1"/>
  <c r="AR65" i="1" s="1"/>
  <c r="AF64" i="1"/>
  <c r="AU61" i="1"/>
  <c r="AV61" i="1" s="1"/>
  <c r="AT61" i="1"/>
  <c r="AA63" i="1"/>
  <c r="AS62" i="1"/>
  <c r="AT62" i="1" s="1"/>
  <c r="AJ61" i="1"/>
  <c r="AI62" i="1"/>
  <c r="AE66" i="1" l="1"/>
  <c r="AL66" i="1" s="1"/>
  <c r="AM66" i="1" s="1"/>
  <c r="AN66" i="1" s="1"/>
  <c r="AO66" i="1" s="1"/>
  <c r="AP66" i="1" s="1"/>
  <c r="AQ66" i="1" s="1"/>
  <c r="AR66" i="1" s="1"/>
  <c r="AF65" i="1"/>
  <c r="AU62" i="1"/>
  <c r="AV62" i="1" s="1"/>
  <c r="AJ62" i="1"/>
  <c r="AI63" i="1"/>
  <c r="AS63" i="1"/>
  <c r="AA64" i="1"/>
  <c r="AE67" i="1" l="1"/>
  <c r="AL67" i="1" s="1"/>
  <c r="AM67" i="1" s="1"/>
  <c r="AN67" i="1" s="1"/>
  <c r="AO67" i="1" s="1"/>
  <c r="AP67" i="1" s="1"/>
  <c r="AQ67" i="1" s="1"/>
  <c r="AR67" i="1" s="1"/>
  <c r="AF66" i="1"/>
  <c r="AU63" i="1"/>
  <c r="AV63" i="1" s="1"/>
  <c r="AT63" i="1"/>
  <c r="AS64" i="1"/>
  <c r="AT64" i="1" s="1"/>
  <c r="AA65" i="1"/>
  <c r="AJ63" i="1"/>
  <c r="AI64" i="1"/>
  <c r="AE68" i="1" l="1"/>
  <c r="AL68" i="1" s="1"/>
  <c r="AM68" i="1" s="1"/>
  <c r="AN68" i="1" s="1"/>
  <c r="AO68" i="1" s="1"/>
  <c r="AP68" i="1" s="1"/>
  <c r="AQ68" i="1" s="1"/>
  <c r="AR68" i="1" s="1"/>
  <c r="AF67" i="1"/>
  <c r="AJ64" i="1"/>
  <c r="AI65" i="1"/>
  <c r="AA66" i="1"/>
  <c r="AS65" i="1"/>
  <c r="AU64" i="1"/>
  <c r="AV64" i="1" s="1"/>
  <c r="AE69" i="1" l="1"/>
  <c r="AL69" i="1" s="1"/>
  <c r="AM69" i="1" s="1"/>
  <c r="AN69" i="1" s="1"/>
  <c r="AO69" i="1" s="1"/>
  <c r="AP69" i="1" s="1"/>
  <c r="AQ69" i="1" s="1"/>
  <c r="AR69" i="1" s="1"/>
  <c r="AF68" i="1"/>
  <c r="AU65" i="1"/>
  <c r="AV65" i="1" s="1"/>
  <c r="AT65" i="1"/>
  <c r="AS66" i="1"/>
  <c r="AT66" i="1" s="1"/>
  <c r="AA67" i="1"/>
  <c r="AJ65" i="1"/>
  <c r="AI66" i="1"/>
  <c r="AE70" i="1" l="1"/>
  <c r="AL70" i="1" s="1"/>
  <c r="AM70" i="1" s="1"/>
  <c r="AN70" i="1" s="1"/>
  <c r="AO70" i="1" s="1"/>
  <c r="AP70" i="1" s="1"/>
  <c r="AQ70" i="1" s="1"/>
  <c r="AR70" i="1" s="1"/>
  <c r="AF69" i="1"/>
  <c r="AJ66" i="1"/>
  <c r="AI67" i="1"/>
  <c r="AS67" i="1"/>
  <c r="AA68" i="1"/>
  <c r="AU66" i="1"/>
  <c r="AV66" i="1" s="1"/>
  <c r="AE71" i="1" l="1"/>
  <c r="AL71" i="1" s="1"/>
  <c r="AM71" i="1" s="1"/>
  <c r="AN71" i="1" s="1"/>
  <c r="AO71" i="1" s="1"/>
  <c r="AP71" i="1" s="1"/>
  <c r="AQ71" i="1" s="1"/>
  <c r="AR71" i="1" s="1"/>
  <c r="AF70" i="1"/>
  <c r="AU67" i="1"/>
  <c r="AV67" i="1" s="1"/>
  <c r="AT67" i="1"/>
  <c r="AJ67" i="1"/>
  <c r="AI68" i="1"/>
  <c r="AS68" i="1"/>
  <c r="AA69" i="1"/>
  <c r="AE72" i="1" l="1"/>
  <c r="AL72" i="1" s="1"/>
  <c r="AM72" i="1" s="1"/>
  <c r="AN72" i="1" s="1"/>
  <c r="AO72" i="1" s="1"/>
  <c r="AP72" i="1" s="1"/>
  <c r="AQ72" i="1" s="1"/>
  <c r="AR72" i="1" s="1"/>
  <c r="AF71" i="1"/>
  <c r="AU68" i="1"/>
  <c r="AV68" i="1" s="1"/>
  <c r="AT68" i="1"/>
  <c r="AJ68" i="1"/>
  <c r="AI69" i="1"/>
  <c r="AA70" i="1"/>
  <c r="AS69" i="1"/>
  <c r="AE73" i="1" l="1"/>
  <c r="AL73" i="1" s="1"/>
  <c r="AM73" i="1" s="1"/>
  <c r="AN73" i="1" s="1"/>
  <c r="AO73" i="1" s="1"/>
  <c r="AP73" i="1" s="1"/>
  <c r="AQ73" i="1" s="1"/>
  <c r="AR73" i="1" s="1"/>
  <c r="AF72" i="1"/>
  <c r="AU69" i="1"/>
  <c r="AV69" i="1" s="1"/>
  <c r="AT69" i="1"/>
  <c r="AA71" i="1"/>
  <c r="AS70" i="1"/>
  <c r="AT70" i="1" s="1"/>
  <c r="AJ69" i="1"/>
  <c r="AI70" i="1"/>
  <c r="AE74" i="1" l="1"/>
  <c r="AL74" i="1" s="1"/>
  <c r="AM74" i="1" s="1"/>
  <c r="AN74" i="1" s="1"/>
  <c r="AO74" i="1" s="1"/>
  <c r="AP74" i="1" s="1"/>
  <c r="AQ74" i="1" s="1"/>
  <c r="AR74" i="1" s="1"/>
  <c r="AF73" i="1"/>
  <c r="AU70" i="1"/>
  <c r="AV70" i="1" s="1"/>
  <c r="AS71" i="1"/>
  <c r="AT71" i="1" s="1"/>
  <c r="AA72" i="1"/>
  <c r="AJ70" i="1"/>
  <c r="AI71" i="1"/>
  <c r="AE75" i="1" l="1"/>
  <c r="AL75" i="1" s="1"/>
  <c r="AM75" i="1" s="1"/>
  <c r="AN75" i="1" s="1"/>
  <c r="AO75" i="1" s="1"/>
  <c r="AP75" i="1" s="1"/>
  <c r="AQ75" i="1" s="1"/>
  <c r="AR75" i="1" s="1"/>
  <c r="AF74" i="1"/>
  <c r="AJ71" i="1"/>
  <c r="AI72" i="1"/>
  <c r="AS72" i="1"/>
  <c r="AA73" i="1"/>
  <c r="AU71" i="1"/>
  <c r="AV71" i="1" s="1"/>
  <c r="AE76" i="1" l="1"/>
  <c r="AL76" i="1" s="1"/>
  <c r="AM76" i="1" s="1"/>
  <c r="AN76" i="1" s="1"/>
  <c r="AO76" i="1" s="1"/>
  <c r="AP76" i="1" s="1"/>
  <c r="AQ76" i="1" s="1"/>
  <c r="AR76" i="1" s="1"/>
  <c r="AF75" i="1"/>
  <c r="AU72" i="1"/>
  <c r="AV72" i="1" s="1"/>
  <c r="AT72" i="1"/>
  <c r="AS73" i="1"/>
  <c r="AT73" i="1" s="1"/>
  <c r="AA74" i="1"/>
  <c r="AJ72" i="1"/>
  <c r="AI73" i="1"/>
  <c r="AE77" i="1" l="1"/>
  <c r="AL77" i="1" s="1"/>
  <c r="AM77" i="1" s="1"/>
  <c r="AN77" i="1" s="1"/>
  <c r="AO77" i="1" s="1"/>
  <c r="AP77" i="1" s="1"/>
  <c r="AQ77" i="1" s="1"/>
  <c r="AR77" i="1" s="1"/>
  <c r="AF76" i="1"/>
  <c r="AJ73" i="1"/>
  <c r="AI74" i="1"/>
  <c r="AU73" i="1"/>
  <c r="AV73" i="1" s="1"/>
  <c r="AA75" i="1"/>
  <c r="AS74" i="1"/>
  <c r="AE78" i="1" l="1"/>
  <c r="AL78" i="1" s="1"/>
  <c r="AM78" i="1" s="1"/>
  <c r="AN78" i="1" s="1"/>
  <c r="AO78" i="1" s="1"/>
  <c r="AP78" i="1" s="1"/>
  <c r="AQ78" i="1" s="1"/>
  <c r="AR78" i="1" s="1"/>
  <c r="AF77" i="1"/>
  <c r="AU74" i="1"/>
  <c r="AV74" i="1" s="1"/>
  <c r="AT74" i="1"/>
  <c r="AS75" i="1"/>
  <c r="AT75" i="1" s="1"/>
  <c r="AA76" i="1"/>
  <c r="AJ74" i="1"/>
  <c r="AI75" i="1"/>
  <c r="AE79" i="1" l="1"/>
  <c r="AL79" i="1" s="1"/>
  <c r="AM79" i="1" s="1"/>
  <c r="AN79" i="1" s="1"/>
  <c r="AO79" i="1" s="1"/>
  <c r="AP79" i="1" s="1"/>
  <c r="AQ79" i="1" s="1"/>
  <c r="AR79" i="1" s="1"/>
  <c r="AF78" i="1"/>
  <c r="AA77" i="1"/>
  <c r="AS76" i="1"/>
  <c r="AT76" i="1" s="1"/>
  <c r="AJ75" i="1"/>
  <c r="AI76" i="1"/>
  <c r="AU75" i="1"/>
  <c r="AV75" i="1" s="1"/>
  <c r="AE80" i="1" l="1"/>
  <c r="AL80" i="1" s="1"/>
  <c r="AM80" i="1" s="1"/>
  <c r="AN80" i="1" s="1"/>
  <c r="AO80" i="1" s="1"/>
  <c r="AP80" i="1" s="1"/>
  <c r="AQ80" i="1" s="1"/>
  <c r="AR80" i="1" s="1"/>
  <c r="AF79" i="1"/>
  <c r="AU76" i="1"/>
  <c r="AV76" i="1" s="1"/>
  <c r="AJ76" i="1"/>
  <c r="AI77" i="1"/>
  <c r="AA78" i="1"/>
  <c r="AS77" i="1"/>
  <c r="AE81" i="1" l="1"/>
  <c r="AL81" i="1" s="1"/>
  <c r="AM81" i="1" s="1"/>
  <c r="AN81" i="1" s="1"/>
  <c r="AO81" i="1" s="1"/>
  <c r="AP81" i="1" s="1"/>
  <c r="AQ81" i="1" s="1"/>
  <c r="AR81" i="1" s="1"/>
  <c r="AF80" i="1"/>
  <c r="AU77" i="1"/>
  <c r="AV77" i="1" s="1"/>
  <c r="AT77" i="1"/>
  <c r="AA79" i="1"/>
  <c r="AS78" i="1"/>
  <c r="AT78" i="1" s="1"/>
  <c r="AJ77" i="1"/>
  <c r="AI78" i="1"/>
  <c r="AE82" i="1" l="1"/>
  <c r="AL82" i="1" s="1"/>
  <c r="AM82" i="1" s="1"/>
  <c r="AN82" i="1" s="1"/>
  <c r="AO82" i="1" s="1"/>
  <c r="AP82" i="1" s="1"/>
  <c r="AQ82" i="1" s="1"/>
  <c r="AR82" i="1" s="1"/>
  <c r="AF81" i="1"/>
  <c r="AJ78" i="1"/>
  <c r="AI79" i="1"/>
  <c r="AU78" i="1"/>
  <c r="AV78" i="1" s="1"/>
  <c r="AA80" i="1"/>
  <c r="AS79" i="1"/>
  <c r="AE83" i="1" l="1"/>
  <c r="AL83" i="1" s="1"/>
  <c r="AM83" i="1" s="1"/>
  <c r="AN83" i="1" s="1"/>
  <c r="AO83" i="1" s="1"/>
  <c r="AP83" i="1" s="1"/>
  <c r="AQ83" i="1" s="1"/>
  <c r="AR83" i="1" s="1"/>
  <c r="AF82" i="1"/>
  <c r="AU79" i="1"/>
  <c r="AV79" i="1" s="1"/>
  <c r="AT79" i="1"/>
  <c r="AS80" i="1"/>
  <c r="AT80" i="1" s="1"/>
  <c r="AA81" i="1"/>
  <c r="AJ79" i="1"/>
  <c r="AI80" i="1"/>
  <c r="AE84" i="1" l="1"/>
  <c r="AL84" i="1" s="1"/>
  <c r="AM84" i="1" s="1"/>
  <c r="AN84" i="1" s="1"/>
  <c r="AO84" i="1" s="1"/>
  <c r="AP84" i="1" s="1"/>
  <c r="AQ84" i="1" s="1"/>
  <c r="AR84" i="1" s="1"/>
  <c r="AF83" i="1"/>
  <c r="AJ80" i="1"/>
  <c r="AI81" i="1"/>
  <c r="AS81" i="1"/>
  <c r="AA82" i="1"/>
  <c r="AU80" i="1"/>
  <c r="AV80" i="1" s="1"/>
  <c r="AE85" i="1" l="1"/>
  <c r="AL85" i="1" s="1"/>
  <c r="AM85" i="1" s="1"/>
  <c r="AN85" i="1" s="1"/>
  <c r="AO85" i="1" s="1"/>
  <c r="AP85" i="1" s="1"/>
  <c r="AQ85" i="1" s="1"/>
  <c r="AR85" i="1" s="1"/>
  <c r="AF84" i="1"/>
  <c r="AU81" i="1"/>
  <c r="AV81" i="1" s="1"/>
  <c r="AT81" i="1"/>
  <c r="AJ81" i="1"/>
  <c r="AI82" i="1"/>
  <c r="AS82" i="1"/>
  <c r="AA83" i="1"/>
  <c r="AE86" i="1" l="1"/>
  <c r="AL86" i="1" s="1"/>
  <c r="AM86" i="1" s="1"/>
  <c r="AN86" i="1" s="1"/>
  <c r="AO86" i="1" s="1"/>
  <c r="AP86" i="1" s="1"/>
  <c r="AQ86" i="1" s="1"/>
  <c r="AR86" i="1" s="1"/>
  <c r="AF85" i="1"/>
  <c r="AU82" i="1"/>
  <c r="AV82" i="1" s="1"/>
  <c r="AT82" i="1"/>
  <c r="AS83" i="1"/>
  <c r="AT83" i="1" s="1"/>
  <c r="AA84" i="1"/>
  <c r="AJ82" i="1"/>
  <c r="AI83" i="1"/>
  <c r="AE87" i="1" l="1"/>
  <c r="AL87" i="1" s="1"/>
  <c r="AM87" i="1" s="1"/>
  <c r="AN87" i="1" s="1"/>
  <c r="AO87" i="1" s="1"/>
  <c r="AP87" i="1" s="1"/>
  <c r="AQ87" i="1" s="1"/>
  <c r="AR87" i="1" s="1"/>
  <c r="AF86" i="1"/>
  <c r="AA85" i="1"/>
  <c r="AS84" i="1"/>
  <c r="AT84" i="1" s="1"/>
  <c r="AU83" i="1"/>
  <c r="AV83" i="1" s="1"/>
  <c r="AJ83" i="1"/>
  <c r="AI84" i="1"/>
  <c r="AE88" i="1" l="1"/>
  <c r="AL88" i="1" s="1"/>
  <c r="AM88" i="1" s="1"/>
  <c r="AN88" i="1" s="1"/>
  <c r="AO88" i="1" s="1"/>
  <c r="AP88" i="1" s="1"/>
  <c r="AQ88" i="1" s="1"/>
  <c r="AR88" i="1" s="1"/>
  <c r="AF87" i="1"/>
  <c r="AJ84" i="1"/>
  <c r="AI85" i="1"/>
  <c r="AU84" i="1"/>
  <c r="AV84" i="1" s="1"/>
  <c r="AA86" i="1"/>
  <c r="AS85" i="1"/>
  <c r="AE89" i="1" l="1"/>
  <c r="AL89" i="1" s="1"/>
  <c r="AM89" i="1" s="1"/>
  <c r="AN89" i="1" s="1"/>
  <c r="AO89" i="1" s="1"/>
  <c r="AP89" i="1" s="1"/>
  <c r="AQ89" i="1" s="1"/>
  <c r="AR89" i="1" s="1"/>
  <c r="AF88" i="1"/>
  <c r="AU85" i="1"/>
  <c r="AV85" i="1" s="1"/>
  <c r="AT85" i="1"/>
  <c r="AA87" i="1"/>
  <c r="AS86" i="1"/>
  <c r="AT86" i="1" s="1"/>
  <c r="AJ85" i="1"/>
  <c r="AI86" i="1"/>
  <c r="AE90" i="1" l="1"/>
  <c r="AL90" i="1" s="1"/>
  <c r="AM90" i="1" s="1"/>
  <c r="AN90" i="1" s="1"/>
  <c r="AO90" i="1" s="1"/>
  <c r="AP90" i="1" s="1"/>
  <c r="AQ90" i="1" s="1"/>
  <c r="AR90" i="1" s="1"/>
  <c r="AF89" i="1"/>
  <c r="AJ86" i="1"/>
  <c r="AI87" i="1"/>
  <c r="AU86" i="1"/>
  <c r="AV86" i="1" s="1"/>
  <c r="AS87" i="1"/>
  <c r="AA88" i="1"/>
  <c r="AE91" i="1" l="1"/>
  <c r="AL91" i="1" s="1"/>
  <c r="AM91" i="1" s="1"/>
  <c r="AN91" i="1" s="1"/>
  <c r="AO91" i="1" s="1"/>
  <c r="AP91" i="1" s="1"/>
  <c r="AQ91" i="1" s="1"/>
  <c r="AR91" i="1" s="1"/>
  <c r="AF90" i="1"/>
  <c r="AU87" i="1"/>
  <c r="AV87" i="1" s="1"/>
  <c r="AT87" i="1"/>
  <c r="AJ87" i="1"/>
  <c r="AI88" i="1"/>
  <c r="AS88" i="1"/>
  <c r="AA89" i="1"/>
  <c r="AE92" i="1" l="1"/>
  <c r="AL92" i="1" s="1"/>
  <c r="AM92" i="1" s="1"/>
  <c r="AN92" i="1" s="1"/>
  <c r="AO92" i="1" s="1"/>
  <c r="AP92" i="1" s="1"/>
  <c r="AQ92" i="1" s="1"/>
  <c r="AR92" i="1" s="1"/>
  <c r="AF91" i="1"/>
  <c r="AU88" i="1"/>
  <c r="AV88" i="1" s="1"/>
  <c r="AT88" i="1"/>
  <c r="AS89" i="1"/>
  <c r="AT89" i="1" s="1"/>
  <c r="AA90" i="1"/>
  <c r="AJ88" i="1"/>
  <c r="AI89" i="1"/>
  <c r="AE93" i="1" l="1"/>
  <c r="AL93" i="1" s="1"/>
  <c r="AM93" i="1" s="1"/>
  <c r="AN93" i="1" s="1"/>
  <c r="AO93" i="1" s="1"/>
  <c r="AP93" i="1" s="1"/>
  <c r="AQ93" i="1" s="1"/>
  <c r="AR93" i="1" s="1"/>
  <c r="AF92" i="1"/>
  <c r="AS90" i="1"/>
  <c r="AT90" i="1" s="1"/>
  <c r="AA91" i="1"/>
  <c r="AJ89" i="1"/>
  <c r="AI90" i="1"/>
  <c r="AU89" i="1"/>
  <c r="AV89" i="1" s="1"/>
  <c r="AE94" i="1" l="1"/>
  <c r="AL94" i="1" s="1"/>
  <c r="AM94" i="1" s="1"/>
  <c r="AN94" i="1" s="1"/>
  <c r="AO94" i="1" s="1"/>
  <c r="AP94" i="1" s="1"/>
  <c r="AQ94" i="1" s="1"/>
  <c r="AR94" i="1" s="1"/>
  <c r="AF93" i="1"/>
  <c r="AA92" i="1"/>
  <c r="AS91" i="1"/>
  <c r="AT91" i="1" s="1"/>
  <c r="AU90" i="1"/>
  <c r="AV90" i="1" s="1"/>
  <c r="AJ90" i="1"/>
  <c r="AI91" i="1"/>
  <c r="AE95" i="1" l="1"/>
  <c r="AL95" i="1" s="1"/>
  <c r="AM95" i="1" s="1"/>
  <c r="AN95" i="1" s="1"/>
  <c r="AO95" i="1" s="1"/>
  <c r="AP95" i="1" s="1"/>
  <c r="AQ95" i="1" s="1"/>
  <c r="AR95" i="1" s="1"/>
  <c r="AF94" i="1"/>
  <c r="AA93" i="1"/>
  <c r="AS92" i="1"/>
  <c r="AT92" i="1" s="1"/>
  <c r="AJ91" i="1"/>
  <c r="AI92" i="1"/>
  <c r="AU91" i="1"/>
  <c r="AV91" i="1" s="1"/>
  <c r="AE96" i="1" l="1"/>
  <c r="AL96" i="1" s="1"/>
  <c r="AM96" i="1" s="1"/>
  <c r="AN96" i="1" s="1"/>
  <c r="AO96" i="1" s="1"/>
  <c r="AP96" i="1" s="1"/>
  <c r="AQ96" i="1" s="1"/>
  <c r="AR96" i="1" s="1"/>
  <c r="AF95" i="1"/>
  <c r="AJ92" i="1"/>
  <c r="AI93" i="1"/>
  <c r="AS93" i="1"/>
  <c r="AA94" i="1"/>
  <c r="AU92" i="1"/>
  <c r="AV92" i="1" s="1"/>
  <c r="AE97" i="1" l="1"/>
  <c r="AL97" i="1" s="1"/>
  <c r="AM97" i="1" s="1"/>
  <c r="AN97" i="1" s="1"/>
  <c r="AO97" i="1" s="1"/>
  <c r="AP97" i="1" s="1"/>
  <c r="AQ97" i="1" s="1"/>
  <c r="AR97" i="1" s="1"/>
  <c r="AF96" i="1"/>
  <c r="AU93" i="1"/>
  <c r="AV93" i="1" s="1"/>
  <c r="AT93" i="1"/>
  <c r="AA95" i="1"/>
  <c r="AS94" i="1"/>
  <c r="AT94" i="1" s="1"/>
  <c r="AJ93" i="1"/>
  <c r="AI94" i="1"/>
  <c r="AE98" i="1" l="1"/>
  <c r="AL98" i="1" s="1"/>
  <c r="AM98" i="1" s="1"/>
  <c r="AN98" i="1" s="1"/>
  <c r="AO98" i="1" s="1"/>
  <c r="AP98" i="1" s="1"/>
  <c r="AQ98" i="1" s="1"/>
  <c r="AR98" i="1" s="1"/>
  <c r="AF97" i="1"/>
  <c r="AJ94" i="1"/>
  <c r="AI95" i="1"/>
  <c r="AU94" i="1"/>
  <c r="AV94" i="1" s="1"/>
  <c r="AS95" i="1"/>
  <c r="AA96" i="1"/>
  <c r="AE99" i="1" l="1"/>
  <c r="AL99" i="1" s="1"/>
  <c r="AM99" i="1" s="1"/>
  <c r="AN99" i="1" s="1"/>
  <c r="AO99" i="1" s="1"/>
  <c r="AP99" i="1" s="1"/>
  <c r="AQ99" i="1" s="1"/>
  <c r="AR99" i="1" s="1"/>
  <c r="AF98" i="1"/>
  <c r="AU95" i="1"/>
  <c r="AV95" i="1" s="1"/>
  <c r="AT95" i="1"/>
  <c r="AS96" i="1"/>
  <c r="AT96" i="1" s="1"/>
  <c r="AA97" i="1"/>
  <c r="AJ95" i="1"/>
  <c r="AI96" i="1"/>
  <c r="AE100" i="1" l="1"/>
  <c r="AL100" i="1" s="1"/>
  <c r="AM100" i="1" s="1"/>
  <c r="AN100" i="1" s="1"/>
  <c r="AO100" i="1" s="1"/>
  <c r="AP100" i="1" s="1"/>
  <c r="AQ100" i="1" s="1"/>
  <c r="AR100" i="1" s="1"/>
  <c r="AF99" i="1"/>
  <c r="AJ96" i="1"/>
  <c r="AI97" i="1"/>
  <c r="AA98" i="1"/>
  <c r="AS97" i="1"/>
  <c r="AU96" i="1"/>
  <c r="AV96" i="1" s="1"/>
  <c r="AE101" i="1" l="1"/>
  <c r="AL101" i="1" s="1"/>
  <c r="AM101" i="1" s="1"/>
  <c r="AN101" i="1" s="1"/>
  <c r="AO101" i="1" s="1"/>
  <c r="AP101" i="1" s="1"/>
  <c r="AQ101" i="1" s="1"/>
  <c r="AR101" i="1" s="1"/>
  <c r="AF100" i="1"/>
  <c r="AU97" i="1"/>
  <c r="AV97" i="1" s="1"/>
  <c r="AT97" i="1"/>
  <c r="AS98" i="1"/>
  <c r="AA99" i="1"/>
  <c r="AJ97" i="1"/>
  <c r="AI98" i="1"/>
  <c r="AE102" i="1" l="1"/>
  <c r="AL102" i="1" s="1"/>
  <c r="AM102" i="1" s="1"/>
  <c r="AN102" i="1" s="1"/>
  <c r="AO102" i="1" s="1"/>
  <c r="AP102" i="1" s="1"/>
  <c r="AQ102" i="1" s="1"/>
  <c r="AR102" i="1" s="1"/>
  <c r="AF101" i="1"/>
  <c r="AU98" i="1"/>
  <c r="AV98" i="1" s="1"/>
  <c r="AT98" i="1"/>
  <c r="AJ98" i="1"/>
  <c r="AI99" i="1"/>
  <c r="AS99" i="1"/>
  <c r="AA100" i="1"/>
  <c r="AE103" i="1" l="1"/>
  <c r="AL103" i="1" s="1"/>
  <c r="AM103" i="1" s="1"/>
  <c r="AN103" i="1" s="1"/>
  <c r="AO103" i="1" s="1"/>
  <c r="AP103" i="1" s="1"/>
  <c r="AQ103" i="1" s="1"/>
  <c r="AR103" i="1" s="1"/>
  <c r="AF102" i="1"/>
  <c r="AU99" i="1"/>
  <c r="AV99" i="1" s="1"/>
  <c r="AT99" i="1"/>
  <c r="AS100" i="1"/>
  <c r="AT100" i="1" s="1"/>
  <c r="AA101" i="1"/>
  <c r="AJ99" i="1"/>
  <c r="AI100" i="1"/>
  <c r="AE104" i="1" l="1"/>
  <c r="AL104" i="1" s="1"/>
  <c r="AM104" i="1" s="1"/>
  <c r="AN104" i="1" s="1"/>
  <c r="AO104" i="1" s="1"/>
  <c r="AP104" i="1" s="1"/>
  <c r="AQ104" i="1" s="1"/>
  <c r="AR104" i="1" s="1"/>
  <c r="AF103" i="1"/>
  <c r="AU100" i="1"/>
  <c r="AV100" i="1" s="1"/>
  <c r="AJ100" i="1"/>
  <c r="AI101" i="1"/>
  <c r="AA102" i="1"/>
  <c r="AS101" i="1"/>
  <c r="AE105" i="1" l="1"/>
  <c r="AL105" i="1" s="1"/>
  <c r="AM105" i="1" s="1"/>
  <c r="AN105" i="1" s="1"/>
  <c r="AO105" i="1" s="1"/>
  <c r="AP105" i="1" s="1"/>
  <c r="AQ105" i="1" s="1"/>
  <c r="AR105" i="1" s="1"/>
  <c r="AF104" i="1"/>
  <c r="AU101" i="1"/>
  <c r="AV101" i="1" s="1"/>
  <c r="AT101" i="1"/>
  <c r="AS102" i="1"/>
  <c r="AT102" i="1" s="1"/>
  <c r="AA103" i="1"/>
  <c r="AJ101" i="1"/>
  <c r="AI102" i="1"/>
  <c r="AE106" i="1" l="1"/>
  <c r="AL106" i="1" s="1"/>
  <c r="AM106" i="1" s="1"/>
  <c r="AN106" i="1" s="1"/>
  <c r="AO106" i="1" s="1"/>
  <c r="AP106" i="1" s="1"/>
  <c r="AQ106" i="1" s="1"/>
  <c r="AR106" i="1" s="1"/>
  <c r="AF105" i="1"/>
  <c r="AU102" i="1"/>
  <c r="AV102" i="1" s="1"/>
  <c r="AJ102" i="1"/>
  <c r="AI103" i="1"/>
  <c r="AS103" i="1"/>
  <c r="AA104" i="1"/>
  <c r="AE107" i="1" l="1"/>
  <c r="AL107" i="1" s="1"/>
  <c r="AM107" i="1" s="1"/>
  <c r="AN107" i="1" s="1"/>
  <c r="AO107" i="1" s="1"/>
  <c r="AP107" i="1" s="1"/>
  <c r="AQ107" i="1" s="1"/>
  <c r="AR107" i="1" s="1"/>
  <c r="AF106" i="1"/>
  <c r="AU103" i="1"/>
  <c r="AV103" i="1" s="1"/>
  <c r="AT103" i="1"/>
  <c r="AA105" i="1"/>
  <c r="AS104" i="1"/>
  <c r="AT104" i="1" s="1"/>
  <c r="AJ103" i="1"/>
  <c r="AI104" i="1"/>
  <c r="AE108" i="1" l="1"/>
  <c r="AL108" i="1" s="1"/>
  <c r="AM108" i="1" s="1"/>
  <c r="AN108" i="1" s="1"/>
  <c r="AO108" i="1" s="1"/>
  <c r="AP108" i="1" s="1"/>
  <c r="AQ108" i="1" s="1"/>
  <c r="AR108" i="1" s="1"/>
  <c r="AF107" i="1"/>
  <c r="AJ104" i="1"/>
  <c r="AI105" i="1"/>
  <c r="AA106" i="1"/>
  <c r="AS105" i="1"/>
  <c r="AU104" i="1"/>
  <c r="AV104" i="1" s="1"/>
  <c r="AE109" i="1" l="1"/>
  <c r="AL109" i="1" s="1"/>
  <c r="AM109" i="1" s="1"/>
  <c r="AN109" i="1" s="1"/>
  <c r="AO109" i="1" s="1"/>
  <c r="AP109" i="1" s="1"/>
  <c r="AQ109" i="1" s="1"/>
  <c r="AR109" i="1" s="1"/>
  <c r="AF108" i="1"/>
  <c r="AU105" i="1"/>
  <c r="AV105" i="1" s="1"/>
  <c r="AT105" i="1"/>
  <c r="AS106" i="1"/>
  <c r="AT106" i="1" s="1"/>
  <c r="AA107" i="1"/>
  <c r="AJ105" i="1"/>
  <c r="AI106" i="1"/>
  <c r="AE110" i="1" l="1"/>
  <c r="AL110" i="1" s="1"/>
  <c r="AM110" i="1" s="1"/>
  <c r="AN110" i="1" s="1"/>
  <c r="AO110" i="1" s="1"/>
  <c r="AP110" i="1" s="1"/>
  <c r="AQ110" i="1" s="1"/>
  <c r="AR110" i="1" s="1"/>
  <c r="AF109" i="1"/>
  <c r="AJ106" i="1"/>
  <c r="AI107" i="1"/>
  <c r="AU106" i="1"/>
  <c r="AV106" i="1" s="1"/>
  <c r="AS107" i="1"/>
  <c r="AA108" i="1"/>
  <c r="AE111" i="1" l="1"/>
  <c r="AL111" i="1" s="1"/>
  <c r="AM111" i="1" s="1"/>
  <c r="AN111" i="1" s="1"/>
  <c r="AO111" i="1" s="1"/>
  <c r="AP111" i="1" s="1"/>
  <c r="AQ111" i="1" s="1"/>
  <c r="AR111" i="1" s="1"/>
  <c r="AF110" i="1"/>
  <c r="AU107" i="1"/>
  <c r="AV107" i="1" s="1"/>
  <c r="AT107" i="1"/>
  <c r="AS108" i="1"/>
  <c r="AT108" i="1" s="1"/>
  <c r="AA109" i="1"/>
  <c r="AJ107" i="1"/>
  <c r="AI108" i="1"/>
  <c r="AE112" i="1" l="1"/>
  <c r="AL112" i="1" s="1"/>
  <c r="AM112" i="1" s="1"/>
  <c r="AN112" i="1" s="1"/>
  <c r="AO112" i="1" s="1"/>
  <c r="AP112" i="1" s="1"/>
  <c r="AQ112" i="1" s="1"/>
  <c r="AR112" i="1" s="1"/>
  <c r="AF111" i="1"/>
  <c r="AS109" i="1"/>
  <c r="AT109" i="1" s="1"/>
  <c r="AA110" i="1"/>
  <c r="AJ108" i="1"/>
  <c r="AI109" i="1"/>
  <c r="AU108" i="1"/>
  <c r="AV108" i="1" s="1"/>
  <c r="AE113" i="1" l="1"/>
  <c r="AL113" i="1" s="1"/>
  <c r="AM113" i="1" s="1"/>
  <c r="AN113" i="1" s="1"/>
  <c r="AO113" i="1" s="1"/>
  <c r="AP113" i="1" s="1"/>
  <c r="AQ113" i="1" s="1"/>
  <c r="AR113" i="1" s="1"/>
  <c r="AF112" i="1"/>
  <c r="AJ109" i="1"/>
  <c r="AI110" i="1"/>
  <c r="AU109" i="1"/>
  <c r="AV109" i="1" s="1"/>
  <c r="AS110" i="1"/>
  <c r="AA111" i="1"/>
  <c r="AE114" i="1" l="1"/>
  <c r="AL114" i="1" s="1"/>
  <c r="AM114" i="1" s="1"/>
  <c r="AN114" i="1" s="1"/>
  <c r="AO114" i="1" s="1"/>
  <c r="AP114" i="1" s="1"/>
  <c r="AQ114" i="1" s="1"/>
  <c r="AR114" i="1" s="1"/>
  <c r="AF113" i="1"/>
  <c r="AU110" i="1"/>
  <c r="AV110" i="1" s="1"/>
  <c r="AT110" i="1"/>
  <c r="AS111" i="1"/>
  <c r="AT111" i="1" s="1"/>
  <c r="AA112" i="1"/>
  <c r="AJ110" i="1"/>
  <c r="AI111" i="1"/>
  <c r="AE115" i="1" l="1"/>
  <c r="AL115" i="1" s="1"/>
  <c r="AM115" i="1" s="1"/>
  <c r="AN115" i="1" s="1"/>
  <c r="AO115" i="1" s="1"/>
  <c r="AP115" i="1" s="1"/>
  <c r="AQ115" i="1" s="1"/>
  <c r="AR115" i="1" s="1"/>
  <c r="AF114" i="1"/>
  <c r="AJ111" i="1"/>
  <c r="AI112" i="1"/>
  <c r="AA113" i="1"/>
  <c r="AS112" i="1"/>
  <c r="AU111" i="1"/>
  <c r="AV111" i="1" s="1"/>
  <c r="AE116" i="1" l="1"/>
  <c r="AL116" i="1" s="1"/>
  <c r="AM116" i="1" s="1"/>
  <c r="AN116" i="1" s="1"/>
  <c r="AO116" i="1" s="1"/>
  <c r="AP116" i="1" s="1"/>
  <c r="AQ116" i="1" s="1"/>
  <c r="AR116" i="1" s="1"/>
  <c r="AF115" i="1"/>
  <c r="AU112" i="1"/>
  <c r="AV112" i="1" s="1"/>
  <c r="AT112" i="1"/>
  <c r="AA114" i="1"/>
  <c r="AS113" i="1"/>
  <c r="AT113" i="1" s="1"/>
  <c r="AJ112" i="1"/>
  <c r="AI113" i="1"/>
  <c r="AE117" i="1" l="1"/>
  <c r="AL117" i="1" s="1"/>
  <c r="AM117" i="1" s="1"/>
  <c r="AN117" i="1" s="1"/>
  <c r="AO117" i="1" s="1"/>
  <c r="AP117" i="1" s="1"/>
  <c r="AQ117" i="1" s="1"/>
  <c r="AR117" i="1" s="1"/>
  <c r="AF116" i="1"/>
  <c r="AJ113" i="1"/>
  <c r="AI114" i="1"/>
  <c r="AU113" i="1"/>
  <c r="AV113" i="1" s="1"/>
  <c r="AA115" i="1"/>
  <c r="AS114" i="1"/>
  <c r="AE118" i="1" l="1"/>
  <c r="AL118" i="1" s="1"/>
  <c r="AM118" i="1" s="1"/>
  <c r="AN118" i="1" s="1"/>
  <c r="AO118" i="1" s="1"/>
  <c r="AP118" i="1" s="1"/>
  <c r="AQ118" i="1" s="1"/>
  <c r="AR118" i="1" s="1"/>
  <c r="AF117" i="1"/>
  <c r="AU114" i="1"/>
  <c r="AV114" i="1" s="1"/>
  <c r="AT114" i="1"/>
  <c r="AS115" i="1"/>
  <c r="AT115" i="1" s="1"/>
  <c r="AA116" i="1"/>
  <c r="AJ114" i="1"/>
  <c r="AI115" i="1"/>
  <c r="AE119" i="1" l="1"/>
  <c r="AL119" i="1" s="1"/>
  <c r="AM119" i="1" s="1"/>
  <c r="AN119" i="1" s="1"/>
  <c r="AO119" i="1" s="1"/>
  <c r="AP119" i="1" s="1"/>
  <c r="AQ119" i="1" s="1"/>
  <c r="AR119" i="1" s="1"/>
  <c r="AF118" i="1"/>
  <c r="AU115" i="1"/>
  <c r="AV115" i="1" s="1"/>
  <c r="AJ115" i="1"/>
  <c r="AI116" i="1"/>
  <c r="AA117" i="1"/>
  <c r="AS116" i="1"/>
  <c r="AE120" i="1" l="1"/>
  <c r="AL120" i="1" s="1"/>
  <c r="AM120" i="1" s="1"/>
  <c r="AN120" i="1" s="1"/>
  <c r="AO120" i="1" s="1"/>
  <c r="AP120" i="1" s="1"/>
  <c r="AQ120" i="1" s="1"/>
  <c r="AR120" i="1" s="1"/>
  <c r="AF119" i="1"/>
  <c r="AU116" i="1"/>
  <c r="AV116" i="1" s="1"/>
  <c r="AT116" i="1"/>
  <c r="AJ116" i="1"/>
  <c r="AI117" i="1"/>
  <c r="AS117" i="1"/>
  <c r="AA118" i="1"/>
  <c r="AE121" i="1" l="1"/>
  <c r="AL121" i="1" s="1"/>
  <c r="AM121" i="1" s="1"/>
  <c r="AN121" i="1" s="1"/>
  <c r="AO121" i="1" s="1"/>
  <c r="AP121" i="1" s="1"/>
  <c r="AQ121" i="1" s="1"/>
  <c r="AR121" i="1" s="1"/>
  <c r="AF120" i="1"/>
  <c r="AU117" i="1"/>
  <c r="AV117" i="1" s="1"/>
  <c r="AT117" i="1"/>
  <c r="AA119" i="1"/>
  <c r="AS118" i="1"/>
  <c r="AT118" i="1" s="1"/>
  <c r="AJ117" i="1"/>
  <c r="AI118" i="1"/>
  <c r="AE122" i="1" l="1"/>
  <c r="AL122" i="1" s="1"/>
  <c r="AM122" i="1" s="1"/>
  <c r="AN122" i="1" s="1"/>
  <c r="AO122" i="1" s="1"/>
  <c r="AP122" i="1" s="1"/>
  <c r="AQ122" i="1" s="1"/>
  <c r="AR122" i="1" s="1"/>
  <c r="AF121" i="1"/>
  <c r="AJ118" i="1"/>
  <c r="AI119" i="1"/>
  <c r="AS119" i="1"/>
  <c r="AA120" i="1"/>
  <c r="AU118" i="1"/>
  <c r="AV118" i="1" s="1"/>
  <c r="AE123" i="1" l="1"/>
  <c r="AL123" i="1" s="1"/>
  <c r="AM123" i="1" s="1"/>
  <c r="AN123" i="1" s="1"/>
  <c r="AO123" i="1" s="1"/>
  <c r="AP123" i="1" s="1"/>
  <c r="AQ123" i="1" s="1"/>
  <c r="AR123" i="1" s="1"/>
  <c r="AF122" i="1"/>
  <c r="AU119" i="1"/>
  <c r="AV119" i="1" s="1"/>
  <c r="AT119" i="1"/>
  <c r="AS120" i="1"/>
  <c r="AT120" i="1" s="1"/>
  <c r="AA121" i="1"/>
  <c r="AJ119" i="1"/>
  <c r="AI120" i="1"/>
  <c r="AE124" i="1" l="1"/>
  <c r="AL124" i="1" s="1"/>
  <c r="AM124" i="1" s="1"/>
  <c r="AN124" i="1" s="1"/>
  <c r="AO124" i="1" s="1"/>
  <c r="AP124" i="1" s="1"/>
  <c r="AQ124" i="1" s="1"/>
  <c r="AR124" i="1" s="1"/>
  <c r="AF123" i="1"/>
  <c r="AJ120" i="1"/>
  <c r="AI121" i="1"/>
  <c r="AA122" i="1"/>
  <c r="AS121" i="1"/>
  <c r="AU120" i="1"/>
  <c r="AV120" i="1" s="1"/>
  <c r="AE125" i="1" l="1"/>
  <c r="AL125" i="1" s="1"/>
  <c r="AM125" i="1" s="1"/>
  <c r="AN125" i="1" s="1"/>
  <c r="AO125" i="1" s="1"/>
  <c r="AP125" i="1" s="1"/>
  <c r="AQ125" i="1" s="1"/>
  <c r="AR125" i="1" s="1"/>
  <c r="AF124" i="1"/>
  <c r="AU121" i="1"/>
  <c r="AV121" i="1" s="1"/>
  <c r="AT121" i="1"/>
  <c r="AS122" i="1"/>
  <c r="AT122" i="1" s="1"/>
  <c r="AA123" i="1"/>
  <c r="AJ121" i="1"/>
  <c r="AI122" i="1"/>
  <c r="AE126" i="1" l="1"/>
  <c r="AL126" i="1" s="1"/>
  <c r="AM126" i="1" s="1"/>
  <c r="AN126" i="1" s="1"/>
  <c r="AO126" i="1" s="1"/>
  <c r="AP126" i="1" s="1"/>
  <c r="AQ126" i="1" s="1"/>
  <c r="AR126" i="1" s="1"/>
  <c r="AF125" i="1"/>
  <c r="AA124" i="1"/>
  <c r="AS123" i="1"/>
  <c r="AT123" i="1" s="1"/>
  <c r="AJ122" i="1"/>
  <c r="AI123" i="1"/>
  <c r="AU122" i="1"/>
  <c r="AV122" i="1" s="1"/>
  <c r="AE127" i="1" l="1"/>
  <c r="AL127" i="1" s="1"/>
  <c r="AM127" i="1" s="1"/>
  <c r="AN127" i="1" s="1"/>
  <c r="AO127" i="1" s="1"/>
  <c r="AP127" i="1" s="1"/>
  <c r="AQ127" i="1" s="1"/>
  <c r="AR127" i="1" s="1"/>
  <c r="AF126" i="1"/>
  <c r="AJ123" i="1"/>
  <c r="AI124" i="1"/>
  <c r="AU123" i="1"/>
  <c r="AV123" i="1" s="1"/>
  <c r="AS124" i="1"/>
  <c r="AA125" i="1"/>
  <c r="AE128" i="1" l="1"/>
  <c r="AL128" i="1" s="1"/>
  <c r="AM128" i="1" s="1"/>
  <c r="AN128" i="1" s="1"/>
  <c r="AO128" i="1" s="1"/>
  <c r="AP128" i="1" s="1"/>
  <c r="AQ128" i="1" s="1"/>
  <c r="AR128" i="1" s="1"/>
  <c r="AF127" i="1"/>
  <c r="AU124" i="1"/>
  <c r="AV124" i="1" s="1"/>
  <c r="AT124" i="1"/>
  <c r="AA126" i="1"/>
  <c r="AS125" i="1"/>
  <c r="AT125" i="1" s="1"/>
  <c r="AJ124" i="1"/>
  <c r="AI125" i="1"/>
  <c r="AE129" i="1" l="1"/>
  <c r="AL129" i="1" s="1"/>
  <c r="AM129" i="1" s="1"/>
  <c r="AN129" i="1" s="1"/>
  <c r="AO129" i="1" s="1"/>
  <c r="AP129" i="1" s="1"/>
  <c r="AQ129" i="1" s="1"/>
  <c r="AR129" i="1" s="1"/>
  <c r="AF128" i="1"/>
  <c r="AJ125" i="1"/>
  <c r="AI126" i="1"/>
  <c r="AU125" i="1"/>
  <c r="AV125" i="1" s="1"/>
  <c r="AS126" i="1"/>
  <c r="AA127" i="1"/>
  <c r="AE130" i="1" l="1"/>
  <c r="AL130" i="1" s="1"/>
  <c r="AM130" i="1" s="1"/>
  <c r="AN130" i="1" s="1"/>
  <c r="AO130" i="1" s="1"/>
  <c r="AP130" i="1" s="1"/>
  <c r="AQ130" i="1" s="1"/>
  <c r="AR130" i="1" s="1"/>
  <c r="AF129" i="1"/>
  <c r="AU126" i="1"/>
  <c r="AV126" i="1" s="1"/>
  <c r="AT126" i="1"/>
  <c r="AS127" i="1"/>
  <c r="AT127" i="1" s="1"/>
  <c r="AA128" i="1"/>
  <c r="AJ126" i="1"/>
  <c r="AI127" i="1"/>
  <c r="AE131" i="1" l="1"/>
  <c r="AL131" i="1" s="1"/>
  <c r="AM131" i="1" s="1"/>
  <c r="AN131" i="1" s="1"/>
  <c r="AO131" i="1" s="1"/>
  <c r="AP131" i="1" s="1"/>
  <c r="AQ131" i="1" s="1"/>
  <c r="AR131" i="1" s="1"/>
  <c r="AF130" i="1"/>
  <c r="AJ127" i="1"/>
  <c r="AI128" i="1"/>
  <c r="AA129" i="1"/>
  <c r="AS128" i="1"/>
  <c r="AU127" i="1"/>
  <c r="AV127" i="1" s="1"/>
  <c r="AE132" i="1" l="1"/>
  <c r="AL132" i="1" s="1"/>
  <c r="AM132" i="1" s="1"/>
  <c r="AN132" i="1" s="1"/>
  <c r="AO132" i="1" s="1"/>
  <c r="AP132" i="1" s="1"/>
  <c r="AQ132" i="1" s="1"/>
  <c r="AR132" i="1" s="1"/>
  <c r="AF131" i="1"/>
  <c r="AU128" i="1"/>
  <c r="AV128" i="1" s="1"/>
  <c r="AT128" i="1"/>
  <c r="AS129" i="1"/>
  <c r="AT129" i="1" s="1"/>
  <c r="AA130" i="1"/>
  <c r="AJ128" i="1"/>
  <c r="AI129" i="1"/>
  <c r="AE133" i="1" l="1"/>
  <c r="AL133" i="1" s="1"/>
  <c r="AM133" i="1" s="1"/>
  <c r="AN133" i="1" s="1"/>
  <c r="AO133" i="1" s="1"/>
  <c r="AP133" i="1" s="1"/>
  <c r="AQ133" i="1" s="1"/>
  <c r="AR133" i="1" s="1"/>
  <c r="AF132" i="1"/>
  <c r="AU129" i="1"/>
  <c r="AV129" i="1" s="1"/>
  <c r="AJ129" i="1"/>
  <c r="AI130" i="1"/>
  <c r="AS130" i="1"/>
  <c r="AA131" i="1"/>
  <c r="AE134" i="1" l="1"/>
  <c r="AL134" i="1" s="1"/>
  <c r="AM134" i="1" s="1"/>
  <c r="AN134" i="1" s="1"/>
  <c r="AO134" i="1" s="1"/>
  <c r="AP134" i="1" s="1"/>
  <c r="AQ134" i="1" s="1"/>
  <c r="AR134" i="1" s="1"/>
  <c r="AF133" i="1"/>
  <c r="AU130" i="1"/>
  <c r="AV130" i="1" s="1"/>
  <c r="AT130" i="1"/>
  <c r="AS131" i="1"/>
  <c r="AT131" i="1" s="1"/>
  <c r="AA132" i="1"/>
  <c r="AJ130" i="1"/>
  <c r="AI131" i="1"/>
  <c r="AE135" i="1" l="1"/>
  <c r="AL135" i="1" s="1"/>
  <c r="AM135" i="1" s="1"/>
  <c r="AN135" i="1" s="1"/>
  <c r="AO135" i="1" s="1"/>
  <c r="AP135" i="1" s="1"/>
  <c r="AQ135" i="1" s="1"/>
  <c r="AR135" i="1" s="1"/>
  <c r="AF134" i="1"/>
  <c r="AJ131" i="1"/>
  <c r="AI132" i="1"/>
  <c r="AS132" i="1"/>
  <c r="AA133" i="1"/>
  <c r="AU131" i="1"/>
  <c r="AV131" i="1" s="1"/>
  <c r="AE136" i="1" l="1"/>
  <c r="AL136" i="1" s="1"/>
  <c r="AM136" i="1" s="1"/>
  <c r="AN136" i="1" s="1"/>
  <c r="AO136" i="1" s="1"/>
  <c r="AP136" i="1" s="1"/>
  <c r="AQ136" i="1" s="1"/>
  <c r="AR136" i="1" s="1"/>
  <c r="AF135" i="1"/>
  <c r="AU132" i="1"/>
  <c r="AV132" i="1" s="1"/>
  <c r="AT132" i="1"/>
  <c r="AA134" i="1"/>
  <c r="AS133" i="1"/>
  <c r="AT133" i="1" s="1"/>
  <c r="AJ132" i="1"/>
  <c r="AI133" i="1"/>
  <c r="AE137" i="1" l="1"/>
  <c r="AL137" i="1" s="1"/>
  <c r="AM137" i="1" s="1"/>
  <c r="AN137" i="1" s="1"/>
  <c r="AO137" i="1" s="1"/>
  <c r="AP137" i="1" s="1"/>
  <c r="AQ137" i="1" s="1"/>
  <c r="AR137" i="1" s="1"/>
  <c r="AF136" i="1"/>
  <c r="AJ133" i="1"/>
  <c r="AI134" i="1"/>
  <c r="AU133" i="1"/>
  <c r="AV133" i="1" s="1"/>
  <c r="AA135" i="1"/>
  <c r="AS134" i="1"/>
  <c r="AE138" i="1" l="1"/>
  <c r="AL138" i="1" s="1"/>
  <c r="AM138" i="1" s="1"/>
  <c r="AN138" i="1" s="1"/>
  <c r="AO138" i="1" s="1"/>
  <c r="AP138" i="1" s="1"/>
  <c r="AQ138" i="1" s="1"/>
  <c r="AR138" i="1" s="1"/>
  <c r="AF137" i="1"/>
  <c r="AU134" i="1"/>
  <c r="AV134" i="1" s="1"/>
  <c r="AT134" i="1"/>
  <c r="AS135" i="1"/>
  <c r="AT135" i="1" s="1"/>
  <c r="AA136" i="1"/>
  <c r="AJ134" i="1"/>
  <c r="AI135" i="1"/>
  <c r="AE139" i="1" l="1"/>
  <c r="AL139" i="1" s="1"/>
  <c r="AM139" i="1" s="1"/>
  <c r="AN139" i="1" s="1"/>
  <c r="AO139" i="1" s="1"/>
  <c r="AP139" i="1" s="1"/>
  <c r="AQ139" i="1" s="1"/>
  <c r="AR139" i="1" s="1"/>
  <c r="AF138" i="1"/>
  <c r="AU135" i="1"/>
  <c r="AV135" i="1" s="1"/>
  <c r="AJ135" i="1"/>
  <c r="AI136" i="1"/>
  <c r="AS136" i="1"/>
  <c r="AA137" i="1"/>
  <c r="AE140" i="1" l="1"/>
  <c r="AL140" i="1" s="1"/>
  <c r="AM140" i="1" s="1"/>
  <c r="AN140" i="1" s="1"/>
  <c r="AO140" i="1" s="1"/>
  <c r="AP140" i="1" s="1"/>
  <c r="AQ140" i="1" s="1"/>
  <c r="AR140" i="1" s="1"/>
  <c r="AF139" i="1"/>
  <c r="AU136" i="1"/>
  <c r="AV136" i="1" s="1"/>
  <c r="AT136" i="1"/>
  <c r="AS137" i="1"/>
  <c r="AT137" i="1" s="1"/>
  <c r="AA138" i="1"/>
  <c r="AJ136" i="1"/>
  <c r="AI137" i="1"/>
  <c r="AE141" i="1" l="1"/>
  <c r="AL141" i="1" s="1"/>
  <c r="AM141" i="1" s="1"/>
  <c r="AN141" i="1" s="1"/>
  <c r="AO141" i="1" s="1"/>
  <c r="AP141" i="1" s="1"/>
  <c r="AQ141" i="1" s="1"/>
  <c r="AR141" i="1" s="1"/>
  <c r="AF140" i="1"/>
  <c r="AJ137" i="1"/>
  <c r="AI138" i="1"/>
  <c r="AS138" i="1"/>
  <c r="AA139" i="1"/>
  <c r="AU137" i="1"/>
  <c r="AV137" i="1" s="1"/>
  <c r="AE142" i="1" l="1"/>
  <c r="AL142" i="1" s="1"/>
  <c r="AM142" i="1" s="1"/>
  <c r="AN142" i="1" s="1"/>
  <c r="AO142" i="1" s="1"/>
  <c r="AP142" i="1" s="1"/>
  <c r="AQ142" i="1" s="1"/>
  <c r="AR142" i="1" s="1"/>
  <c r="AF141" i="1"/>
  <c r="AU138" i="1"/>
  <c r="AV138" i="1" s="1"/>
  <c r="AT138" i="1"/>
  <c r="AS139" i="1"/>
  <c r="AT139" i="1" s="1"/>
  <c r="AA140" i="1"/>
  <c r="AJ138" i="1"/>
  <c r="AI139" i="1"/>
  <c r="AE143" i="1" l="1"/>
  <c r="AL143" i="1" s="1"/>
  <c r="AM143" i="1" s="1"/>
  <c r="AN143" i="1" s="1"/>
  <c r="AO143" i="1" s="1"/>
  <c r="AP143" i="1" s="1"/>
  <c r="AQ143" i="1" s="1"/>
  <c r="AR143" i="1" s="1"/>
  <c r="AF142" i="1"/>
  <c r="AS140" i="1"/>
  <c r="AT140" i="1" s="1"/>
  <c r="AA141" i="1"/>
  <c r="AJ139" i="1"/>
  <c r="AI140" i="1"/>
  <c r="AU139" i="1"/>
  <c r="AV139" i="1" s="1"/>
  <c r="AE144" i="1" l="1"/>
  <c r="AL144" i="1" s="1"/>
  <c r="AM144" i="1" s="1"/>
  <c r="AN144" i="1" s="1"/>
  <c r="AO144" i="1" s="1"/>
  <c r="AP144" i="1" s="1"/>
  <c r="AQ144" i="1" s="1"/>
  <c r="AR144" i="1" s="1"/>
  <c r="AF143" i="1"/>
  <c r="AA142" i="1"/>
  <c r="AS141" i="1"/>
  <c r="AT141" i="1" s="1"/>
  <c r="AJ140" i="1"/>
  <c r="AI141" i="1"/>
  <c r="AU140" i="1"/>
  <c r="AV140" i="1" s="1"/>
  <c r="AE145" i="1" l="1"/>
  <c r="AL145" i="1" s="1"/>
  <c r="AM145" i="1" s="1"/>
  <c r="AN145" i="1" s="1"/>
  <c r="AO145" i="1" s="1"/>
  <c r="AP145" i="1" s="1"/>
  <c r="AQ145" i="1" s="1"/>
  <c r="AR145" i="1" s="1"/>
  <c r="AF144" i="1"/>
  <c r="AU141" i="1"/>
  <c r="AV141" i="1" s="1"/>
  <c r="AJ141" i="1"/>
  <c r="AI142" i="1"/>
  <c r="AA143" i="1"/>
  <c r="AS142" i="1"/>
  <c r="AE146" i="1" l="1"/>
  <c r="AL146" i="1" s="1"/>
  <c r="AM146" i="1" s="1"/>
  <c r="AN146" i="1" s="1"/>
  <c r="AO146" i="1" s="1"/>
  <c r="AP146" i="1" s="1"/>
  <c r="AQ146" i="1" s="1"/>
  <c r="AR146" i="1" s="1"/>
  <c r="AF145" i="1"/>
  <c r="AU142" i="1"/>
  <c r="AV142" i="1" s="1"/>
  <c r="AT142" i="1"/>
  <c r="AA144" i="1"/>
  <c r="AS143" i="1"/>
  <c r="AT143" i="1" s="1"/>
  <c r="AJ142" i="1"/>
  <c r="AI143" i="1"/>
  <c r="AE147" i="1" l="1"/>
  <c r="AL147" i="1" s="1"/>
  <c r="AM147" i="1" s="1"/>
  <c r="AN147" i="1" s="1"/>
  <c r="AO147" i="1" s="1"/>
  <c r="AP147" i="1" s="1"/>
  <c r="AQ147" i="1" s="1"/>
  <c r="AR147" i="1" s="1"/>
  <c r="AF146" i="1"/>
  <c r="AJ143" i="1"/>
  <c r="AI144" i="1"/>
  <c r="AU143" i="1"/>
  <c r="AV143" i="1" s="1"/>
  <c r="AA145" i="1"/>
  <c r="AS144" i="1"/>
  <c r="AE148" i="1" l="1"/>
  <c r="AL148" i="1" s="1"/>
  <c r="AM148" i="1" s="1"/>
  <c r="AN148" i="1" s="1"/>
  <c r="AO148" i="1" s="1"/>
  <c r="AP148" i="1" s="1"/>
  <c r="AQ148" i="1" s="1"/>
  <c r="AR148" i="1" s="1"/>
  <c r="AF147" i="1"/>
  <c r="AU144" i="1"/>
  <c r="AV144" i="1" s="1"/>
  <c r="AT144" i="1"/>
  <c r="AJ144" i="1"/>
  <c r="AI145" i="1"/>
  <c r="AA146" i="1"/>
  <c r="AS145" i="1"/>
  <c r="AE149" i="1" l="1"/>
  <c r="AL149" i="1" s="1"/>
  <c r="AM149" i="1" s="1"/>
  <c r="AN149" i="1" s="1"/>
  <c r="AO149" i="1" s="1"/>
  <c r="AP149" i="1" s="1"/>
  <c r="AQ149" i="1" s="1"/>
  <c r="AR149" i="1" s="1"/>
  <c r="AF148" i="1"/>
  <c r="AU145" i="1"/>
  <c r="AV145" i="1" s="1"/>
  <c r="AT145" i="1"/>
  <c r="AA147" i="1"/>
  <c r="AS146" i="1"/>
  <c r="AT146" i="1" s="1"/>
  <c r="AJ145" i="1"/>
  <c r="AI146" i="1"/>
  <c r="AE150" i="1" l="1"/>
  <c r="AL150" i="1" s="1"/>
  <c r="AM150" i="1" s="1"/>
  <c r="AN150" i="1" s="1"/>
  <c r="AO150" i="1" s="1"/>
  <c r="AP150" i="1" s="1"/>
  <c r="AQ150" i="1" s="1"/>
  <c r="AR150" i="1" s="1"/>
  <c r="AF149" i="1"/>
  <c r="AJ146" i="1"/>
  <c r="AI147" i="1"/>
  <c r="AU146" i="1"/>
  <c r="AV146" i="1" s="1"/>
  <c r="AS147" i="1"/>
  <c r="AA148" i="1"/>
  <c r="AE151" i="1" l="1"/>
  <c r="AL151" i="1" s="1"/>
  <c r="AM151" i="1" s="1"/>
  <c r="AN151" i="1" s="1"/>
  <c r="AO151" i="1" s="1"/>
  <c r="AP151" i="1" s="1"/>
  <c r="AQ151" i="1" s="1"/>
  <c r="AR151" i="1" s="1"/>
  <c r="AF150" i="1"/>
  <c r="AU147" i="1"/>
  <c r="AV147" i="1" s="1"/>
  <c r="AT147" i="1"/>
  <c r="AS148" i="1"/>
  <c r="AT148" i="1" s="1"/>
  <c r="AA149" i="1"/>
  <c r="AJ147" i="1"/>
  <c r="AI148" i="1"/>
  <c r="AE152" i="1" l="1"/>
  <c r="AL152" i="1" s="1"/>
  <c r="AM152" i="1" s="1"/>
  <c r="AN152" i="1" s="1"/>
  <c r="AO152" i="1" s="1"/>
  <c r="AP152" i="1" s="1"/>
  <c r="AQ152" i="1" s="1"/>
  <c r="AR152" i="1" s="1"/>
  <c r="AF151" i="1"/>
  <c r="AJ148" i="1"/>
  <c r="AI149" i="1"/>
  <c r="AA150" i="1"/>
  <c r="AS149" i="1"/>
  <c r="AU148" i="1"/>
  <c r="AV148" i="1" s="1"/>
  <c r="AE153" i="1" l="1"/>
  <c r="AL153" i="1" s="1"/>
  <c r="AM153" i="1" s="1"/>
  <c r="AN153" i="1" s="1"/>
  <c r="AO153" i="1" s="1"/>
  <c r="AP153" i="1" s="1"/>
  <c r="AQ153" i="1" s="1"/>
  <c r="AR153" i="1" s="1"/>
  <c r="AF152" i="1"/>
  <c r="AU149" i="1"/>
  <c r="AV149" i="1" s="1"/>
  <c r="AT149" i="1"/>
  <c r="AS150" i="1"/>
  <c r="AT150" i="1" s="1"/>
  <c r="AA151" i="1"/>
  <c r="AJ149" i="1"/>
  <c r="AI150" i="1"/>
  <c r="AE154" i="1" l="1"/>
  <c r="AL154" i="1" s="1"/>
  <c r="AM154" i="1" s="1"/>
  <c r="AN154" i="1" s="1"/>
  <c r="AO154" i="1" s="1"/>
  <c r="AP154" i="1" s="1"/>
  <c r="AQ154" i="1" s="1"/>
  <c r="AR154" i="1" s="1"/>
  <c r="AF153" i="1"/>
  <c r="AJ150" i="1"/>
  <c r="AI151" i="1"/>
  <c r="AS151" i="1"/>
  <c r="AA152" i="1"/>
  <c r="AU150" i="1"/>
  <c r="AV150" i="1" s="1"/>
  <c r="AE155" i="1" l="1"/>
  <c r="AL155" i="1" s="1"/>
  <c r="AM155" i="1" s="1"/>
  <c r="AN155" i="1" s="1"/>
  <c r="AO155" i="1" s="1"/>
  <c r="AP155" i="1" s="1"/>
  <c r="AQ155" i="1" s="1"/>
  <c r="AR155" i="1" s="1"/>
  <c r="AF154" i="1"/>
  <c r="AU151" i="1"/>
  <c r="AV151" i="1" s="1"/>
  <c r="AT151" i="1"/>
  <c r="AS152" i="1"/>
  <c r="AA153" i="1"/>
  <c r="AJ151" i="1"/>
  <c r="AI152" i="1"/>
  <c r="AE156" i="1" l="1"/>
  <c r="AL156" i="1" s="1"/>
  <c r="AM156" i="1" s="1"/>
  <c r="AN156" i="1" s="1"/>
  <c r="AO156" i="1" s="1"/>
  <c r="AP156" i="1" s="1"/>
  <c r="AQ156" i="1" s="1"/>
  <c r="AR156" i="1" s="1"/>
  <c r="AF155" i="1"/>
  <c r="AU152" i="1"/>
  <c r="AV152" i="1" s="1"/>
  <c r="AT152" i="1"/>
  <c r="AA154" i="1"/>
  <c r="AS153" i="1"/>
  <c r="AJ152" i="1"/>
  <c r="AI153" i="1"/>
  <c r="AE157" i="1" l="1"/>
  <c r="AL157" i="1" s="1"/>
  <c r="AM157" i="1" s="1"/>
  <c r="AN157" i="1" s="1"/>
  <c r="AO157" i="1" s="1"/>
  <c r="AP157" i="1" s="1"/>
  <c r="AQ157" i="1" s="1"/>
  <c r="AR157" i="1" s="1"/>
  <c r="AF156" i="1"/>
  <c r="AU153" i="1"/>
  <c r="AV153" i="1" s="1"/>
  <c r="AT153" i="1"/>
  <c r="AS154" i="1"/>
  <c r="AT154" i="1" s="1"/>
  <c r="AA155" i="1"/>
  <c r="AJ153" i="1"/>
  <c r="AI154" i="1"/>
  <c r="AE158" i="1" l="1"/>
  <c r="AL158" i="1" s="1"/>
  <c r="AM158" i="1" s="1"/>
  <c r="AN158" i="1" s="1"/>
  <c r="AO158" i="1" s="1"/>
  <c r="AP158" i="1" s="1"/>
  <c r="AQ158" i="1" s="1"/>
  <c r="AR158" i="1" s="1"/>
  <c r="AF157" i="1"/>
  <c r="AJ154" i="1"/>
  <c r="AI155" i="1"/>
  <c r="AU154" i="1"/>
  <c r="AV154" i="1" s="1"/>
  <c r="AS155" i="1"/>
  <c r="AA156" i="1"/>
  <c r="AE159" i="1" l="1"/>
  <c r="AL159" i="1" s="1"/>
  <c r="AM159" i="1" s="1"/>
  <c r="AN159" i="1" s="1"/>
  <c r="AO159" i="1" s="1"/>
  <c r="AP159" i="1" s="1"/>
  <c r="AQ159" i="1" s="1"/>
  <c r="AR159" i="1" s="1"/>
  <c r="AF158" i="1"/>
  <c r="AU155" i="1"/>
  <c r="AV155" i="1" s="1"/>
  <c r="AT155" i="1"/>
  <c r="AS156" i="1"/>
  <c r="AT156" i="1" s="1"/>
  <c r="AA157" i="1"/>
  <c r="AJ155" i="1"/>
  <c r="AI156" i="1"/>
  <c r="AE160" i="1" l="1"/>
  <c r="AL160" i="1" s="1"/>
  <c r="AM160" i="1" s="1"/>
  <c r="AN160" i="1" s="1"/>
  <c r="AO160" i="1" s="1"/>
  <c r="AP160" i="1" s="1"/>
  <c r="AQ160" i="1" s="1"/>
  <c r="AR160" i="1" s="1"/>
  <c r="AF159" i="1"/>
  <c r="AJ156" i="1"/>
  <c r="AI157" i="1"/>
  <c r="AA158" i="1"/>
  <c r="AS157" i="1"/>
  <c r="AU156" i="1"/>
  <c r="AV156" i="1" s="1"/>
  <c r="AE161" i="1" l="1"/>
  <c r="AL161" i="1" s="1"/>
  <c r="AM161" i="1" s="1"/>
  <c r="AN161" i="1" s="1"/>
  <c r="AO161" i="1" s="1"/>
  <c r="AP161" i="1" s="1"/>
  <c r="AQ161" i="1" s="1"/>
  <c r="AR161" i="1" s="1"/>
  <c r="AF160" i="1"/>
  <c r="AU157" i="1"/>
  <c r="AV157" i="1" s="1"/>
  <c r="AT157" i="1"/>
  <c r="AS158" i="1"/>
  <c r="AT158" i="1" s="1"/>
  <c r="AA159" i="1"/>
  <c r="AJ157" i="1"/>
  <c r="AI158" i="1"/>
  <c r="AE162" i="1" l="1"/>
  <c r="AL162" i="1" s="1"/>
  <c r="AM162" i="1" s="1"/>
  <c r="AN162" i="1" s="1"/>
  <c r="AO162" i="1" s="1"/>
  <c r="AP162" i="1" s="1"/>
  <c r="AQ162" i="1" s="1"/>
  <c r="AR162" i="1" s="1"/>
  <c r="AF161" i="1"/>
  <c r="AJ158" i="1"/>
  <c r="AI159" i="1"/>
  <c r="AS159" i="1"/>
  <c r="AA160" i="1"/>
  <c r="AU158" i="1"/>
  <c r="AV158" i="1" s="1"/>
  <c r="AE163" i="1" l="1"/>
  <c r="AL163" i="1" s="1"/>
  <c r="AM163" i="1" s="1"/>
  <c r="AN163" i="1" s="1"/>
  <c r="AO163" i="1" s="1"/>
  <c r="AP163" i="1" s="1"/>
  <c r="AQ163" i="1" s="1"/>
  <c r="AR163" i="1" s="1"/>
  <c r="AF162" i="1"/>
  <c r="AU159" i="1"/>
  <c r="AV159" i="1" s="1"/>
  <c r="AT159" i="1"/>
  <c r="AS160" i="1"/>
  <c r="AT160" i="1" s="1"/>
  <c r="AA161" i="1"/>
  <c r="AJ159" i="1"/>
  <c r="AI160" i="1"/>
  <c r="AE164" i="1" l="1"/>
  <c r="AL164" i="1" s="1"/>
  <c r="AM164" i="1" s="1"/>
  <c r="AN164" i="1" s="1"/>
  <c r="AO164" i="1" s="1"/>
  <c r="AP164" i="1" s="1"/>
  <c r="AQ164" i="1" s="1"/>
  <c r="AR164" i="1" s="1"/>
  <c r="AF163" i="1"/>
  <c r="AA162" i="1"/>
  <c r="AS161" i="1"/>
  <c r="AT161" i="1" s="1"/>
  <c r="AJ160" i="1"/>
  <c r="AI161" i="1"/>
  <c r="AU160" i="1"/>
  <c r="AV160" i="1" s="1"/>
  <c r="AE165" i="1" l="1"/>
  <c r="AL165" i="1" s="1"/>
  <c r="AM165" i="1" s="1"/>
  <c r="AN165" i="1" s="1"/>
  <c r="AO165" i="1" s="1"/>
  <c r="AP165" i="1" s="1"/>
  <c r="AQ165" i="1" s="1"/>
  <c r="AR165" i="1" s="1"/>
  <c r="AF164" i="1"/>
  <c r="AJ161" i="1"/>
  <c r="AI162" i="1"/>
  <c r="AU161" i="1"/>
  <c r="AV161" i="1" s="1"/>
  <c r="AA163" i="1"/>
  <c r="AS162" i="1"/>
  <c r="AE166" i="1" l="1"/>
  <c r="AL166" i="1" s="1"/>
  <c r="AM166" i="1" s="1"/>
  <c r="AN166" i="1" s="1"/>
  <c r="AO166" i="1" s="1"/>
  <c r="AP166" i="1" s="1"/>
  <c r="AQ166" i="1" s="1"/>
  <c r="AR166" i="1" s="1"/>
  <c r="AF165" i="1"/>
  <c r="AU162" i="1"/>
  <c r="AV162" i="1" s="1"/>
  <c r="AT162" i="1"/>
  <c r="AS163" i="1"/>
  <c r="AT163" i="1" s="1"/>
  <c r="AA164" i="1"/>
  <c r="AJ162" i="1"/>
  <c r="AI163" i="1"/>
  <c r="AE167" i="1" l="1"/>
  <c r="AL167" i="1" s="1"/>
  <c r="AM167" i="1" s="1"/>
  <c r="AN167" i="1" s="1"/>
  <c r="AO167" i="1" s="1"/>
  <c r="AP167" i="1" s="1"/>
  <c r="AQ167" i="1" s="1"/>
  <c r="AR167" i="1" s="1"/>
  <c r="AF166" i="1"/>
  <c r="AJ163" i="1"/>
  <c r="AI164" i="1"/>
  <c r="AA165" i="1"/>
  <c r="AS164" i="1"/>
  <c r="AU163" i="1"/>
  <c r="AV163" i="1" s="1"/>
  <c r="AE168" i="1" l="1"/>
  <c r="AL168" i="1" s="1"/>
  <c r="AM168" i="1" s="1"/>
  <c r="AN168" i="1" s="1"/>
  <c r="AO168" i="1" s="1"/>
  <c r="AP168" i="1" s="1"/>
  <c r="AQ168" i="1" s="1"/>
  <c r="AR168" i="1" s="1"/>
  <c r="AF167" i="1"/>
  <c r="AU164" i="1"/>
  <c r="AV164" i="1" s="1"/>
  <c r="AT164" i="1"/>
  <c r="AS165" i="1"/>
  <c r="AT165" i="1" s="1"/>
  <c r="AA166" i="1"/>
  <c r="AJ164" i="1"/>
  <c r="AI165" i="1"/>
  <c r="AE169" i="1" l="1"/>
  <c r="AL169" i="1" s="1"/>
  <c r="AM169" i="1" s="1"/>
  <c r="AN169" i="1" s="1"/>
  <c r="AO169" i="1" s="1"/>
  <c r="AP169" i="1" s="1"/>
  <c r="AQ169" i="1" s="1"/>
  <c r="AR169" i="1" s="1"/>
  <c r="AF168" i="1"/>
  <c r="AA167" i="1"/>
  <c r="AS166" i="1"/>
  <c r="AT166" i="1" s="1"/>
  <c r="AJ165" i="1"/>
  <c r="AI166" i="1"/>
  <c r="AU165" i="1"/>
  <c r="AV165" i="1" s="1"/>
  <c r="AE170" i="1" l="1"/>
  <c r="AL170" i="1" s="1"/>
  <c r="AM170" i="1" s="1"/>
  <c r="AN170" i="1" s="1"/>
  <c r="AO170" i="1" s="1"/>
  <c r="AP170" i="1" s="1"/>
  <c r="AQ170" i="1" s="1"/>
  <c r="AR170" i="1" s="1"/>
  <c r="AF169" i="1"/>
  <c r="AJ166" i="1"/>
  <c r="AI167" i="1"/>
  <c r="AA168" i="1"/>
  <c r="AS167" i="1"/>
  <c r="AU166" i="1"/>
  <c r="AV166" i="1" s="1"/>
  <c r="AE171" i="1" l="1"/>
  <c r="AL171" i="1" s="1"/>
  <c r="AM171" i="1" s="1"/>
  <c r="AN171" i="1" s="1"/>
  <c r="AO171" i="1" s="1"/>
  <c r="AP171" i="1" s="1"/>
  <c r="AQ171" i="1" s="1"/>
  <c r="AR171" i="1" s="1"/>
  <c r="AF170" i="1"/>
  <c r="AU167" i="1"/>
  <c r="AV167" i="1" s="1"/>
  <c r="AT167" i="1"/>
  <c r="AA169" i="1"/>
  <c r="AS168" i="1"/>
  <c r="AT168" i="1" s="1"/>
  <c r="AJ167" i="1"/>
  <c r="AI168" i="1"/>
  <c r="AE172" i="1" l="1"/>
  <c r="AL172" i="1" s="1"/>
  <c r="AM172" i="1" s="1"/>
  <c r="AN172" i="1" s="1"/>
  <c r="AO172" i="1" s="1"/>
  <c r="AP172" i="1" s="1"/>
  <c r="AQ172" i="1" s="1"/>
  <c r="AR172" i="1" s="1"/>
  <c r="AF171" i="1"/>
  <c r="AU168" i="1"/>
  <c r="AV168" i="1" s="1"/>
  <c r="AJ168" i="1"/>
  <c r="AI169" i="1"/>
  <c r="AS169" i="1"/>
  <c r="AA170" i="1"/>
  <c r="AE173" i="1" l="1"/>
  <c r="AL173" i="1" s="1"/>
  <c r="AM173" i="1" s="1"/>
  <c r="AN173" i="1" s="1"/>
  <c r="AO173" i="1" s="1"/>
  <c r="AP173" i="1" s="1"/>
  <c r="AQ173" i="1" s="1"/>
  <c r="AR173" i="1" s="1"/>
  <c r="AF172" i="1"/>
  <c r="AU169" i="1"/>
  <c r="AV169" i="1" s="1"/>
  <c r="AT169" i="1"/>
  <c r="AS170" i="1"/>
  <c r="AT170" i="1" s="1"/>
  <c r="AA171" i="1"/>
  <c r="AJ169" i="1"/>
  <c r="AI170" i="1"/>
  <c r="AE174" i="1" l="1"/>
  <c r="AL174" i="1" s="1"/>
  <c r="AM174" i="1" s="1"/>
  <c r="AN174" i="1" s="1"/>
  <c r="AO174" i="1" s="1"/>
  <c r="AP174" i="1" s="1"/>
  <c r="AQ174" i="1" s="1"/>
  <c r="AR174" i="1" s="1"/>
  <c r="AF173" i="1"/>
  <c r="AS171" i="1"/>
  <c r="AT171" i="1" s="1"/>
  <c r="AA172" i="1"/>
  <c r="AJ170" i="1"/>
  <c r="AI171" i="1"/>
  <c r="AU170" i="1"/>
  <c r="AV170" i="1" s="1"/>
  <c r="AE175" i="1" l="1"/>
  <c r="AL175" i="1" s="1"/>
  <c r="AM175" i="1" s="1"/>
  <c r="AN175" i="1" s="1"/>
  <c r="AO175" i="1" s="1"/>
  <c r="AP175" i="1" s="1"/>
  <c r="AQ175" i="1" s="1"/>
  <c r="AR175" i="1" s="1"/>
  <c r="AF174" i="1"/>
  <c r="AU171" i="1"/>
  <c r="AV171" i="1" s="1"/>
  <c r="AJ171" i="1"/>
  <c r="AI172" i="1"/>
  <c r="AS172" i="1"/>
  <c r="AA173" i="1"/>
  <c r="AE176" i="1" l="1"/>
  <c r="AL176" i="1" s="1"/>
  <c r="AM176" i="1" s="1"/>
  <c r="AN176" i="1" s="1"/>
  <c r="AO176" i="1" s="1"/>
  <c r="AP176" i="1" s="1"/>
  <c r="AQ176" i="1" s="1"/>
  <c r="AR176" i="1" s="1"/>
  <c r="AF175" i="1"/>
  <c r="AU172" i="1"/>
  <c r="AV172" i="1" s="1"/>
  <c r="AT172" i="1"/>
  <c r="AS173" i="1"/>
  <c r="AT173" i="1" s="1"/>
  <c r="AA174" i="1"/>
  <c r="AJ172" i="1"/>
  <c r="AI173" i="1"/>
  <c r="AE177" i="1" l="1"/>
  <c r="AL177" i="1" s="1"/>
  <c r="AM177" i="1" s="1"/>
  <c r="AN177" i="1" s="1"/>
  <c r="AO177" i="1" s="1"/>
  <c r="AP177" i="1" s="1"/>
  <c r="AQ177" i="1" s="1"/>
  <c r="AR177" i="1" s="1"/>
  <c r="AF176" i="1"/>
  <c r="AJ173" i="1"/>
  <c r="AI174" i="1"/>
  <c r="AA175" i="1"/>
  <c r="AS174" i="1"/>
  <c r="AU173" i="1"/>
  <c r="AV173" i="1" s="1"/>
  <c r="AE178" i="1" l="1"/>
  <c r="AL178" i="1" s="1"/>
  <c r="AM178" i="1" s="1"/>
  <c r="AN178" i="1" s="1"/>
  <c r="AO178" i="1" s="1"/>
  <c r="AP178" i="1" s="1"/>
  <c r="AQ178" i="1" s="1"/>
  <c r="AR178" i="1" s="1"/>
  <c r="AF177" i="1"/>
  <c r="AU174" i="1"/>
  <c r="AV174" i="1" s="1"/>
  <c r="AT174" i="1"/>
  <c r="AS175" i="1"/>
  <c r="AT175" i="1" s="1"/>
  <c r="AA176" i="1"/>
  <c r="AJ174" i="1"/>
  <c r="AI175" i="1"/>
  <c r="AE179" i="1" l="1"/>
  <c r="AL179" i="1" s="1"/>
  <c r="AM179" i="1" s="1"/>
  <c r="AN179" i="1" s="1"/>
  <c r="AO179" i="1" s="1"/>
  <c r="AP179" i="1" s="1"/>
  <c r="AQ179" i="1" s="1"/>
  <c r="AR179" i="1" s="1"/>
  <c r="AF178" i="1"/>
  <c r="AJ175" i="1"/>
  <c r="AI176" i="1"/>
  <c r="AA177" i="1"/>
  <c r="AS176" i="1"/>
  <c r="AU175" i="1"/>
  <c r="AV175" i="1" s="1"/>
  <c r="AE180" i="1" l="1"/>
  <c r="AL180" i="1" s="1"/>
  <c r="AM180" i="1" s="1"/>
  <c r="AN180" i="1" s="1"/>
  <c r="AO180" i="1" s="1"/>
  <c r="AP180" i="1" s="1"/>
  <c r="AQ180" i="1" s="1"/>
  <c r="AR180" i="1" s="1"/>
  <c r="AF179" i="1"/>
  <c r="AU176" i="1"/>
  <c r="AV176" i="1" s="1"/>
  <c r="AT176" i="1"/>
  <c r="AS177" i="1"/>
  <c r="AT177" i="1" s="1"/>
  <c r="AA178" i="1"/>
  <c r="AJ176" i="1"/>
  <c r="AI177" i="1"/>
  <c r="AE181" i="1" l="1"/>
  <c r="AL181" i="1" s="1"/>
  <c r="AM181" i="1" s="1"/>
  <c r="AN181" i="1" s="1"/>
  <c r="AO181" i="1" s="1"/>
  <c r="AP181" i="1" s="1"/>
  <c r="AQ181" i="1" s="1"/>
  <c r="AR181" i="1" s="1"/>
  <c r="AF180" i="1"/>
  <c r="AU177" i="1"/>
  <c r="AV177" i="1" s="1"/>
  <c r="AJ177" i="1"/>
  <c r="AI178" i="1"/>
  <c r="AA179" i="1"/>
  <c r="AS178" i="1"/>
  <c r="AE182" i="1" l="1"/>
  <c r="AL182" i="1" s="1"/>
  <c r="AM182" i="1" s="1"/>
  <c r="AN182" i="1" s="1"/>
  <c r="AO182" i="1" s="1"/>
  <c r="AP182" i="1" s="1"/>
  <c r="AQ182" i="1" s="1"/>
  <c r="AR182" i="1" s="1"/>
  <c r="AF181" i="1"/>
  <c r="AU178" i="1"/>
  <c r="AV178" i="1" s="1"/>
  <c r="AT178" i="1"/>
  <c r="AA180" i="1"/>
  <c r="AS179" i="1"/>
  <c r="AT179" i="1" s="1"/>
  <c r="AJ178" i="1"/>
  <c r="AI179" i="1"/>
  <c r="AE183" i="1" l="1"/>
  <c r="AL183" i="1" s="1"/>
  <c r="AM183" i="1" s="1"/>
  <c r="AN183" i="1" s="1"/>
  <c r="AO183" i="1" s="1"/>
  <c r="AP183" i="1" s="1"/>
  <c r="AQ183" i="1" s="1"/>
  <c r="AR183" i="1" s="1"/>
  <c r="AF182" i="1"/>
  <c r="AJ179" i="1"/>
  <c r="AI180" i="1"/>
  <c r="AU179" i="1"/>
  <c r="AV179" i="1" s="1"/>
  <c r="AA181" i="1"/>
  <c r="AS180" i="1"/>
  <c r="AE184" i="1" l="1"/>
  <c r="AL184" i="1" s="1"/>
  <c r="AM184" i="1" s="1"/>
  <c r="AN184" i="1" s="1"/>
  <c r="AO184" i="1" s="1"/>
  <c r="AP184" i="1" s="1"/>
  <c r="AQ184" i="1" s="1"/>
  <c r="AR184" i="1" s="1"/>
  <c r="AF183" i="1"/>
  <c r="AU180" i="1"/>
  <c r="AV180" i="1" s="1"/>
  <c r="AT180" i="1"/>
  <c r="AJ180" i="1"/>
  <c r="AI181" i="1"/>
  <c r="AS181" i="1"/>
  <c r="AA182" i="1"/>
  <c r="AE185" i="1" l="1"/>
  <c r="AL185" i="1" s="1"/>
  <c r="AM185" i="1" s="1"/>
  <c r="AN185" i="1" s="1"/>
  <c r="AO185" i="1" s="1"/>
  <c r="AP185" i="1" s="1"/>
  <c r="AQ185" i="1" s="1"/>
  <c r="AR185" i="1" s="1"/>
  <c r="AF184" i="1"/>
  <c r="AU181" i="1"/>
  <c r="AV181" i="1" s="1"/>
  <c r="AT181" i="1"/>
  <c r="AA183" i="1"/>
  <c r="AS182" i="1"/>
  <c r="AT182" i="1" s="1"/>
  <c r="AJ181" i="1"/>
  <c r="AI182" i="1"/>
  <c r="AE186" i="1" l="1"/>
  <c r="AL186" i="1" s="1"/>
  <c r="AM186" i="1" s="1"/>
  <c r="AN186" i="1" s="1"/>
  <c r="AO186" i="1" s="1"/>
  <c r="AP186" i="1" s="1"/>
  <c r="AQ186" i="1" s="1"/>
  <c r="AR186" i="1" s="1"/>
  <c r="AF185" i="1"/>
  <c r="AJ182" i="1"/>
  <c r="AI183" i="1"/>
  <c r="AU182" i="1"/>
  <c r="AV182" i="1" s="1"/>
  <c r="AA184" i="1"/>
  <c r="AS183" i="1"/>
  <c r="AE187" i="1" l="1"/>
  <c r="AL187" i="1" s="1"/>
  <c r="AM187" i="1" s="1"/>
  <c r="AN187" i="1" s="1"/>
  <c r="AO187" i="1" s="1"/>
  <c r="AP187" i="1" s="1"/>
  <c r="AQ187" i="1" s="1"/>
  <c r="AR187" i="1" s="1"/>
  <c r="AF186" i="1"/>
  <c r="AU183" i="1"/>
  <c r="AV183" i="1" s="1"/>
  <c r="AT183" i="1"/>
  <c r="AS184" i="1"/>
  <c r="AT184" i="1" s="1"/>
  <c r="AA185" i="1"/>
  <c r="AJ183" i="1"/>
  <c r="AI184" i="1"/>
  <c r="AE188" i="1" l="1"/>
  <c r="AL188" i="1" s="1"/>
  <c r="AM188" i="1" s="1"/>
  <c r="AN188" i="1" s="1"/>
  <c r="AO188" i="1" s="1"/>
  <c r="AP188" i="1" s="1"/>
  <c r="AQ188" i="1" s="1"/>
  <c r="AR188" i="1" s="1"/>
  <c r="AF187" i="1"/>
  <c r="AS185" i="1"/>
  <c r="AT185" i="1" s="1"/>
  <c r="AA186" i="1"/>
  <c r="AJ184" i="1"/>
  <c r="AI185" i="1"/>
  <c r="AU184" i="1"/>
  <c r="AV184" i="1" s="1"/>
  <c r="AE189" i="1" l="1"/>
  <c r="AL189" i="1" s="1"/>
  <c r="AM189" i="1" s="1"/>
  <c r="AN189" i="1" s="1"/>
  <c r="AO189" i="1" s="1"/>
  <c r="AP189" i="1" s="1"/>
  <c r="AQ189" i="1" s="1"/>
  <c r="AR189" i="1" s="1"/>
  <c r="AF188" i="1"/>
  <c r="AA187" i="1"/>
  <c r="AS186" i="1"/>
  <c r="AT186" i="1" s="1"/>
  <c r="AJ185" i="1"/>
  <c r="AI186" i="1"/>
  <c r="AU185" i="1"/>
  <c r="AV185" i="1" s="1"/>
  <c r="AE190" i="1" l="1"/>
  <c r="AL190" i="1" s="1"/>
  <c r="AM190" i="1" s="1"/>
  <c r="AN190" i="1" s="1"/>
  <c r="AO190" i="1" s="1"/>
  <c r="AP190" i="1" s="1"/>
  <c r="AQ190" i="1" s="1"/>
  <c r="AR190" i="1" s="1"/>
  <c r="AF189" i="1"/>
  <c r="AU186" i="1"/>
  <c r="AV186" i="1" s="1"/>
  <c r="AJ186" i="1"/>
  <c r="AI187" i="1"/>
  <c r="AS187" i="1"/>
  <c r="AA188" i="1"/>
  <c r="AE191" i="1" l="1"/>
  <c r="AL191" i="1" s="1"/>
  <c r="AM191" i="1" s="1"/>
  <c r="AN191" i="1" s="1"/>
  <c r="AO191" i="1" s="1"/>
  <c r="AP191" i="1" s="1"/>
  <c r="AQ191" i="1" s="1"/>
  <c r="AR191" i="1" s="1"/>
  <c r="AF190" i="1"/>
  <c r="AU187" i="1"/>
  <c r="AV187" i="1" s="1"/>
  <c r="AT187" i="1"/>
  <c r="AA189" i="1"/>
  <c r="AS188" i="1"/>
  <c r="AT188" i="1" s="1"/>
  <c r="AJ187" i="1"/>
  <c r="AI188" i="1"/>
  <c r="AE192" i="1" l="1"/>
  <c r="AL192" i="1" s="1"/>
  <c r="AM192" i="1" s="1"/>
  <c r="AN192" i="1" s="1"/>
  <c r="AO192" i="1" s="1"/>
  <c r="AP192" i="1" s="1"/>
  <c r="AQ192" i="1" s="1"/>
  <c r="AR192" i="1" s="1"/>
  <c r="AF191" i="1"/>
  <c r="AJ188" i="1"/>
  <c r="AI189" i="1"/>
  <c r="AU188" i="1"/>
  <c r="AV188" i="1" s="1"/>
  <c r="AS189" i="1"/>
  <c r="AA190" i="1"/>
  <c r="AE193" i="1" l="1"/>
  <c r="AL193" i="1" s="1"/>
  <c r="AM193" i="1" s="1"/>
  <c r="AN193" i="1" s="1"/>
  <c r="AO193" i="1" s="1"/>
  <c r="AP193" i="1" s="1"/>
  <c r="AQ193" i="1" s="1"/>
  <c r="AR193" i="1" s="1"/>
  <c r="AF192" i="1"/>
  <c r="AU189" i="1"/>
  <c r="AV189" i="1" s="1"/>
  <c r="AT189" i="1"/>
  <c r="AS190" i="1"/>
  <c r="AT190" i="1" s="1"/>
  <c r="AA191" i="1"/>
  <c r="AJ189" i="1"/>
  <c r="AI190" i="1"/>
  <c r="AE194" i="1" l="1"/>
  <c r="AL194" i="1" s="1"/>
  <c r="AM194" i="1" s="1"/>
  <c r="AN194" i="1" s="1"/>
  <c r="AO194" i="1" s="1"/>
  <c r="AP194" i="1" s="1"/>
  <c r="AQ194" i="1" s="1"/>
  <c r="AR194" i="1" s="1"/>
  <c r="AF193" i="1"/>
  <c r="AU190" i="1"/>
  <c r="AV190" i="1" s="1"/>
  <c r="AS191" i="1"/>
  <c r="AT191" i="1" s="1"/>
  <c r="AA192" i="1"/>
  <c r="AJ190" i="1"/>
  <c r="AI191" i="1"/>
  <c r="AE195" i="1" l="1"/>
  <c r="AL195" i="1" s="1"/>
  <c r="AM195" i="1" s="1"/>
  <c r="AN195" i="1" s="1"/>
  <c r="AO195" i="1" s="1"/>
  <c r="AP195" i="1" s="1"/>
  <c r="AQ195" i="1" s="1"/>
  <c r="AR195" i="1" s="1"/>
  <c r="AF194" i="1"/>
  <c r="AS192" i="1"/>
  <c r="AT192" i="1" s="1"/>
  <c r="AA193" i="1"/>
  <c r="AJ191" i="1"/>
  <c r="AI192" i="1"/>
  <c r="AU191" i="1"/>
  <c r="AV191" i="1" s="1"/>
  <c r="AE196" i="1" l="1"/>
  <c r="AL196" i="1" s="1"/>
  <c r="AM196" i="1" s="1"/>
  <c r="AN196" i="1" s="1"/>
  <c r="AO196" i="1" s="1"/>
  <c r="AP196" i="1" s="1"/>
  <c r="AQ196" i="1" s="1"/>
  <c r="AR196" i="1" s="1"/>
  <c r="AF195" i="1"/>
  <c r="AS193" i="1"/>
  <c r="AT193" i="1" s="1"/>
  <c r="AA194" i="1"/>
  <c r="AJ192" i="1"/>
  <c r="AI193" i="1"/>
  <c r="AU192" i="1"/>
  <c r="AV192" i="1" s="1"/>
  <c r="AE197" i="1" l="1"/>
  <c r="AL197" i="1" s="1"/>
  <c r="AM197" i="1" s="1"/>
  <c r="AN197" i="1" s="1"/>
  <c r="AO197" i="1" s="1"/>
  <c r="AP197" i="1" s="1"/>
  <c r="AQ197" i="1" s="1"/>
  <c r="AR197" i="1" s="1"/>
  <c r="AF196" i="1"/>
  <c r="AU193" i="1"/>
  <c r="AV193" i="1" s="1"/>
  <c r="AJ193" i="1"/>
  <c r="AI194" i="1"/>
  <c r="AA195" i="1"/>
  <c r="AS194" i="1"/>
  <c r="AE198" i="1" l="1"/>
  <c r="AL198" i="1" s="1"/>
  <c r="AM198" i="1" s="1"/>
  <c r="AN198" i="1" s="1"/>
  <c r="AO198" i="1" s="1"/>
  <c r="AP198" i="1" s="1"/>
  <c r="AQ198" i="1" s="1"/>
  <c r="AR198" i="1" s="1"/>
  <c r="AF197" i="1"/>
  <c r="AU194" i="1"/>
  <c r="AV194" i="1" s="1"/>
  <c r="AT194" i="1"/>
  <c r="AS195" i="1"/>
  <c r="AT195" i="1" s="1"/>
  <c r="AA196" i="1"/>
  <c r="AJ194" i="1"/>
  <c r="AI195" i="1"/>
  <c r="AE199" i="1" l="1"/>
  <c r="AL199" i="1" s="1"/>
  <c r="AM199" i="1" s="1"/>
  <c r="AN199" i="1" s="1"/>
  <c r="AO199" i="1" s="1"/>
  <c r="AP199" i="1" s="1"/>
  <c r="AQ199" i="1" s="1"/>
  <c r="AR199" i="1" s="1"/>
  <c r="AF198" i="1"/>
  <c r="AJ195" i="1"/>
  <c r="AI196" i="1"/>
  <c r="AA197" i="1"/>
  <c r="AS196" i="1"/>
  <c r="AU195" i="1"/>
  <c r="AV195" i="1" s="1"/>
  <c r="AE200" i="1" l="1"/>
  <c r="AL200" i="1" s="1"/>
  <c r="AM200" i="1" s="1"/>
  <c r="AN200" i="1" s="1"/>
  <c r="AO200" i="1" s="1"/>
  <c r="AP200" i="1" s="1"/>
  <c r="AQ200" i="1" s="1"/>
  <c r="AR200" i="1" s="1"/>
  <c r="AF199" i="1"/>
  <c r="AU196" i="1"/>
  <c r="AV196" i="1" s="1"/>
  <c r="AT196" i="1"/>
  <c r="AS197" i="1"/>
  <c r="AT197" i="1" s="1"/>
  <c r="AA198" i="1"/>
  <c r="AJ196" i="1"/>
  <c r="AI197" i="1"/>
  <c r="AE201" i="1" l="1"/>
  <c r="AL201" i="1" s="1"/>
  <c r="AM201" i="1" s="1"/>
  <c r="AN201" i="1" s="1"/>
  <c r="AO201" i="1" s="1"/>
  <c r="AP201" i="1" s="1"/>
  <c r="AQ201" i="1" s="1"/>
  <c r="AR201" i="1" s="1"/>
  <c r="AF200" i="1"/>
  <c r="AU197" i="1"/>
  <c r="AV197" i="1" s="1"/>
  <c r="AJ197" i="1"/>
  <c r="AI198" i="1"/>
  <c r="AA199" i="1"/>
  <c r="AS198" i="1"/>
  <c r="AE202" i="1" l="1"/>
  <c r="AL202" i="1" s="1"/>
  <c r="AM202" i="1" s="1"/>
  <c r="AN202" i="1" s="1"/>
  <c r="AO202" i="1" s="1"/>
  <c r="AP202" i="1" s="1"/>
  <c r="AQ202" i="1" s="1"/>
  <c r="AR202" i="1" s="1"/>
  <c r="AF201" i="1"/>
  <c r="AU198" i="1"/>
  <c r="AV198" i="1" s="1"/>
  <c r="AT198" i="1"/>
  <c r="AS199" i="1"/>
  <c r="AT199" i="1" s="1"/>
  <c r="AA200" i="1"/>
  <c r="AJ198" i="1"/>
  <c r="AI199" i="1"/>
  <c r="AE203" i="1" l="1"/>
  <c r="AL203" i="1" s="1"/>
  <c r="AM203" i="1" s="1"/>
  <c r="AN203" i="1" s="1"/>
  <c r="AO203" i="1" s="1"/>
  <c r="AP203" i="1" s="1"/>
  <c r="AQ203" i="1" s="1"/>
  <c r="AR203" i="1" s="1"/>
  <c r="AF202" i="1"/>
  <c r="AU199" i="1"/>
  <c r="AV199" i="1" s="1"/>
  <c r="AJ199" i="1"/>
  <c r="AI200" i="1"/>
  <c r="AA201" i="1"/>
  <c r="AS200" i="1"/>
  <c r="AE204" i="1" l="1"/>
  <c r="AL204" i="1" s="1"/>
  <c r="AM204" i="1" s="1"/>
  <c r="AN204" i="1" s="1"/>
  <c r="AO204" i="1" s="1"/>
  <c r="AP204" i="1" s="1"/>
  <c r="AQ204" i="1" s="1"/>
  <c r="AR204" i="1" s="1"/>
  <c r="AF203" i="1"/>
  <c r="AU200" i="1"/>
  <c r="AV200" i="1" s="1"/>
  <c r="AT200" i="1"/>
  <c r="AS201" i="1"/>
  <c r="AT201" i="1" s="1"/>
  <c r="AA202" i="1"/>
  <c r="AJ200" i="1"/>
  <c r="AI201" i="1"/>
  <c r="AE205" i="1" l="1"/>
  <c r="AL205" i="1" s="1"/>
  <c r="AM205" i="1" s="1"/>
  <c r="AN205" i="1" s="1"/>
  <c r="AO205" i="1" s="1"/>
  <c r="AP205" i="1" s="1"/>
  <c r="AQ205" i="1" s="1"/>
  <c r="AR205" i="1" s="1"/>
  <c r="AF204" i="1"/>
  <c r="AA203" i="1"/>
  <c r="AS202" i="1"/>
  <c r="AT202" i="1" s="1"/>
  <c r="AJ201" i="1"/>
  <c r="AI202" i="1"/>
  <c r="AU201" i="1"/>
  <c r="AV201" i="1" s="1"/>
  <c r="AE206" i="1" l="1"/>
  <c r="AL206" i="1" s="1"/>
  <c r="AM206" i="1" s="1"/>
  <c r="AN206" i="1" s="1"/>
  <c r="AO206" i="1" s="1"/>
  <c r="AP206" i="1" s="1"/>
  <c r="AQ206" i="1" s="1"/>
  <c r="AR206" i="1" s="1"/>
  <c r="AF205" i="1"/>
  <c r="AU202" i="1"/>
  <c r="AV202" i="1" s="1"/>
  <c r="AA204" i="1"/>
  <c r="AS203" i="1"/>
  <c r="AT203" i="1" s="1"/>
  <c r="AJ202" i="1"/>
  <c r="AI203" i="1"/>
  <c r="AE207" i="1" l="1"/>
  <c r="AL207" i="1" s="1"/>
  <c r="AM207" i="1" s="1"/>
  <c r="AN207" i="1" s="1"/>
  <c r="AO207" i="1" s="1"/>
  <c r="AP207" i="1" s="1"/>
  <c r="AQ207" i="1" s="1"/>
  <c r="AR207" i="1" s="1"/>
  <c r="AF206" i="1"/>
  <c r="AU203" i="1"/>
  <c r="AV203" i="1" s="1"/>
  <c r="AJ203" i="1"/>
  <c r="AI204" i="1"/>
  <c r="AA205" i="1"/>
  <c r="AS204" i="1"/>
  <c r="AE208" i="1" l="1"/>
  <c r="AL208" i="1" s="1"/>
  <c r="AM208" i="1" s="1"/>
  <c r="AN208" i="1" s="1"/>
  <c r="AO208" i="1" s="1"/>
  <c r="AP208" i="1" s="1"/>
  <c r="AQ208" i="1" s="1"/>
  <c r="AR208" i="1" s="1"/>
  <c r="AF207" i="1"/>
  <c r="AU204" i="1"/>
  <c r="AV204" i="1" s="1"/>
  <c r="AT204" i="1"/>
  <c r="AS205" i="1"/>
  <c r="AT205" i="1" s="1"/>
  <c r="AA206" i="1"/>
  <c r="AJ204" i="1"/>
  <c r="AI205" i="1"/>
  <c r="AE209" i="1" l="1"/>
  <c r="AL209" i="1" s="1"/>
  <c r="AM209" i="1" s="1"/>
  <c r="AN209" i="1" s="1"/>
  <c r="AO209" i="1" s="1"/>
  <c r="AP209" i="1" s="1"/>
  <c r="AQ209" i="1" s="1"/>
  <c r="AR209" i="1" s="1"/>
  <c r="AF208" i="1"/>
  <c r="AJ205" i="1"/>
  <c r="AI206" i="1"/>
  <c r="AS206" i="1"/>
  <c r="AA207" i="1"/>
  <c r="AU205" i="1"/>
  <c r="AV205" i="1" s="1"/>
  <c r="AE210" i="1" l="1"/>
  <c r="AL210" i="1" s="1"/>
  <c r="AM210" i="1" s="1"/>
  <c r="AN210" i="1" s="1"/>
  <c r="AO210" i="1" s="1"/>
  <c r="AP210" i="1" s="1"/>
  <c r="AQ210" i="1" s="1"/>
  <c r="AR210" i="1" s="1"/>
  <c r="AF209" i="1"/>
  <c r="AU206" i="1"/>
  <c r="AV206" i="1" s="1"/>
  <c r="AT206" i="1"/>
  <c r="AS207" i="1"/>
  <c r="AT207" i="1" s="1"/>
  <c r="AA208" i="1"/>
  <c r="AJ206" i="1"/>
  <c r="AI207" i="1"/>
  <c r="AE211" i="1" l="1"/>
  <c r="AL211" i="1" s="1"/>
  <c r="AM211" i="1" s="1"/>
  <c r="AN211" i="1" s="1"/>
  <c r="AO211" i="1" s="1"/>
  <c r="AP211" i="1" s="1"/>
  <c r="AQ211" i="1" s="1"/>
  <c r="AR211" i="1" s="1"/>
  <c r="AF210" i="1"/>
  <c r="AU207" i="1"/>
  <c r="AV207" i="1" s="1"/>
  <c r="AJ207" i="1"/>
  <c r="AI208" i="1"/>
  <c r="AA209" i="1"/>
  <c r="AS208" i="1"/>
  <c r="AE212" i="1" l="1"/>
  <c r="AL212" i="1" s="1"/>
  <c r="AM212" i="1" s="1"/>
  <c r="AN212" i="1" s="1"/>
  <c r="AO212" i="1" s="1"/>
  <c r="AP212" i="1" s="1"/>
  <c r="AQ212" i="1" s="1"/>
  <c r="AR212" i="1" s="1"/>
  <c r="AF211" i="1"/>
  <c r="AU208" i="1"/>
  <c r="AV208" i="1" s="1"/>
  <c r="AT208" i="1"/>
  <c r="AS209" i="1"/>
  <c r="AT209" i="1" s="1"/>
  <c r="AA210" i="1"/>
  <c r="AJ208" i="1"/>
  <c r="AI209" i="1"/>
  <c r="AE213" i="1" l="1"/>
  <c r="AL213" i="1" s="1"/>
  <c r="AM213" i="1" s="1"/>
  <c r="AN213" i="1" s="1"/>
  <c r="AO213" i="1" s="1"/>
  <c r="AP213" i="1" s="1"/>
  <c r="AQ213" i="1" s="1"/>
  <c r="AR213" i="1" s="1"/>
  <c r="AF212" i="1"/>
  <c r="AU209" i="1"/>
  <c r="AV209" i="1" s="1"/>
  <c r="AJ209" i="1"/>
  <c r="AI210" i="1"/>
  <c r="AA211" i="1"/>
  <c r="AS210" i="1"/>
  <c r="AE214" i="1" l="1"/>
  <c r="AL214" i="1" s="1"/>
  <c r="AM214" i="1" s="1"/>
  <c r="AN214" i="1" s="1"/>
  <c r="AO214" i="1" s="1"/>
  <c r="AP214" i="1" s="1"/>
  <c r="AQ214" i="1" s="1"/>
  <c r="AR214" i="1" s="1"/>
  <c r="AF213" i="1"/>
  <c r="AU210" i="1"/>
  <c r="AV210" i="1" s="1"/>
  <c r="AT210" i="1"/>
  <c r="AA212" i="1"/>
  <c r="AS211" i="1"/>
  <c r="AT211" i="1" s="1"/>
  <c r="AJ210" i="1"/>
  <c r="AI211" i="1"/>
  <c r="AE215" i="1" l="1"/>
  <c r="AL215" i="1" s="1"/>
  <c r="AM215" i="1" s="1"/>
  <c r="AN215" i="1" s="1"/>
  <c r="AO215" i="1" s="1"/>
  <c r="AP215" i="1" s="1"/>
  <c r="AQ215" i="1" s="1"/>
  <c r="AR215" i="1" s="1"/>
  <c r="AF214" i="1"/>
  <c r="AJ211" i="1"/>
  <c r="AI212" i="1"/>
  <c r="AU211" i="1"/>
  <c r="AV211" i="1" s="1"/>
  <c r="AA213" i="1"/>
  <c r="AS212" i="1"/>
  <c r="AE216" i="1" l="1"/>
  <c r="AL216" i="1" s="1"/>
  <c r="AM216" i="1" s="1"/>
  <c r="AN216" i="1" s="1"/>
  <c r="AO216" i="1" s="1"/>
  <c r="AP216" i="1" s="1"/>
  <c r="AQ216" i="1" s="1"/>
  <c r="AR216" i="1" s="1"/>
  <c r="AF215" i="1"/>
  <c r="AU212" i="1"/>
  <c r="AV212" i="1" s="1"/>
  <c r="AT212" i="1"/>
  <c r="AS213" i="1"/>
  <c r="AT213" i="1" s="1"/>
  <c r="AA214" i="1"/>
  <c r="AJ212" i="1"/>
  <c r="AI213" i="1"/>
  <c r="AE217" i="1" l="1"/>
  <c r="AL217" i="1" s="1"/>
  <c r="AM217" i="1" s="1"/>
  <c r="AN217" i="1" s="1"/>
  <c r="AO217" i="1" s="1"/>
  <c r="AP217" i="1" s="1"/>
  <c r="AQ217" i="1" s="1"/>
  <c r="AR217" i="1" s="1"/>
  <c r="AF216" i="1"/>
  <c r="AU213" i="1"/>
  <c r="AV213" i="1" s="1"/>
  <c r="AJ213" i="1"/>
  <c r="AI214" i="1"/>
  <c r="AA215" i="1"/>
  <c r="AS214" i="1"/>
  <c r="AE218" i="1" l="1"/>
  <c r="AL218" i="1" s="1"/>
  <c r="AM218" i="1" s="1"/>
  <c r="AN218" i="1" s="1"/>
  <c r="AO218" i="1" s="1"/>
  <c r="AP218" i="1" s="1"/>
  <c r="AQ218" i="1" s="1"/>
  <c r="AR218" i="1" s="1"/>
  <c r="AF217" i="1"/>
  <c r="AU214" i="1"/>
  <c r="AV214" i="1" s="1"/>
  <c r="AT214" i="1"/>
  <c r="AS215" i="1"/>
  <c r="AT215" i="1" s="1"/>
  <c r="AA216" i="1"/>
  <c r="AJ214" i="1"/>
  <c r="AI215" i="1"/>
  <c r="AE219" i="1" l="1"/>
  <c r="AL219" i="1" s="1"/>
  <c r="AM219" i="1" s="1"/>
  <c r="AN219" i="1" s="1"/>
  <c r="AO219" i="1" s="1"/>
  <c r="AP219" i="1" s="1"/>
  <c r="AQ219" i="1" s="1"/>
  <c r="AR219" i="1" s="1"/>
  <c r="AF218" i="1"/>
  <c r="AJ215" i="1"/>
  <c r="AI216" i="1"/>
  <c r="AA217" i="1"/>
  <c r="AS216" i="1"/>
  <c r="AU215" i="1"/>
  <c r="AV215" i="1" s="1"/>
  <c r="AE220" i="1" l="1"/>
  <c r="AL220" i="1" s="1"/>
  <c r="AM220" i="1" s="1"/>
  <c r="AN220" i="1" s="1"/>
  <c r="AO220" i="1" s="1"/>
  <c r="AP220" i="1" s="1"/>
  <c r="AQ220" i="1" s="1"/>
  <c r="AR220" i="1" s="1"/>
  <c r="AF219" i="1"/>
  <c r="AU216" i="1"/>
  <c r="AV216" i="1" s="1"/>
  <c r="AT216" i="1"/>
  <c r="AA218" i="1"/>
  <c r="AS217" i="1"/>
  <c r="AT217" i="1" s="1"/>
  <c r="AJ216" i="1"/>
  <c r="AI217" i="1"/>
  <c r="AE221" i="1" l="1"/>
  <c r="AL221" i="1" s="1"/>
  <c r="AM221" i="1" s="1"/>
  <c r="AN221" i="1" s="1"/>
  <c r="AO221" i="1" s="1"/>
  <c r="AP221" i="1" s="1"/>
  <c r="AQ221" i="1" s="1"/>
  <c r="AR221" i="1" s="1"/>
  <c r="AF220" i="1"/>
  <c r="AU217" i="1"/>
  <c r="AV217" i="1" s="1"/>
  <c r="AJ217" i="1"/>
  <c r="AI218" i="1"/>
  <c r="AA219" i="1"/>
  <c r="AS218" i="1"/>
  <c r="AE222" i="1" l="1"/>
  <c r="AL222" i="1" s="1"/>
  <c r="AM222" i="1" s="1"/>
  <c r="AN222" i="1" s="1"/>
  <c r="AO222" i="1" s="1"/>
  <c r="AP222" i="1" s="1"/>
  <c r="AQ222" i="1" s="1"/>
  <c r="AR222" i="1" s="1"/>
  <c r="AF221" i="1"/>
  <c r="AU218" i="1"/>
  <c r="AV218" i="1" s="1"/>
  <c r="AT218" i="1"/>
  <c r="AS219" i="1"/>
  <c r="AT219" i="1" s="1"/>
  <c r="AA220" i="1"/>
  <c r="AJ218" i="1"/>
  <c r="AI219" i="1"/>
  <c r="AE223" i="1" l="1"/>
  <c r="AL223" i="1" s="1"/>
  <c r="AM223" i="1" s="1"/>
  <c r="AN223" i="1" s="1"/>
  <c r="AO223" i="1" s="1"/>
  <c r="AP223" i="1" s="1"/>
  <c r="AQ223" i="1" s="1"/>
  <c r="AR223" i="1" s="1"/>
  <c r="AF222" i="1"/>
  <c r="AJ219" i="1"/>
  <c r="AI220" i="1"/>
  <c r="AA221" i="1"/>
  <c r="AS220" i="1"/>
  <c r="AU219" i="1"/>
  <c r="AV219" i="1" s="1"/>
  <c r="AE224" i="1" l="1"/>
  <c r="AL224" i="1" s="1"/>
  <c r="AM224" i="1" s="1"/>
  <c r="AN224" i="1" s="1"/>
  <c r="AO224" i="1" s="1"/>
  <c r="AP224" i="1" s="1"/>
  <c r="AQ224" i="1" s="1"/>
  <c r="AR224" i="1" s="1"/>
  <c r="AF223" i="1"/>
  <c r="AU220" i="1"/>
  <c r="AV220" i="1" s="1"/>
  <c r="AT220" i="1"/>
  <c r="AJ220" i="1"/>
  <c r="AI221" i="1"/>
  <c r="AS221" i="1"/>
  <c r="AA222" i="1"/>
  <c r="AE225" i="1" l="1"/>
  <c r="AL225" i="1" s="1"/>
  <c r="AM225" i="1" s="1"/>
  <c r="AN225" i="1" s="1"/>
  <c r="AO225" i="1" s="1"/>
  <c r="AP225" i="1" s="1"/>
  <c r="AQ225" i="1" s="1"/>
  <c r="AR225" i="1" s="1"/>
  <c r="AF224" i="1"/>
  <c r="AU221" i="1"/>
  <c r="AV221" i="1" s="1"/>
  <c r="AT221" i="1"/>
  <c r="AA223" i="1"/>
  <c r="AS222" i="1"/>
  <c r="AT222" i="1" s="1"/>
  <c r="AJ221" i="1"/>
  <c r="AI222" i="1"/>
  <c r="AE226" i="1" l="1"/>
  <c r="AL226" i="1" s="1"/>
  <c r="AM226" i="1" s="1"/>
  <c r="AN226" i="1" s="1"/>
  <c r="AO226" i="1" s="1"/>
  <c r="AP226" i="1" s="1"/>
  <c r="AQ226" i="1" s="1"/>
  <c r="AR226" i="1" s="1"/>
  <c r="AF225" i="1"/>
  <c r="AU222" i="1"/>
  <c r="AV222" i="1" s="1"/>
  <c r="AA224" i="1"/>
  <c r="AS223" i="1"/>
  <c r="AT223" i="1" s="1"/>
  <c r="AJ222" i="1"/>
  <c r="AI223" i="1"/>
  <c r="AE227" i="1" l="1"/>
  <c r="AL227" i="1" s="1"/>
  <c r="AM227" i="1" s="1"/>
  <c r="AN227" i="1" s="1"/>
  <c r="AO227" i="1" s="1"/>
  <c r="AP227" i="1" s="1"/>
  <c r="AQ227" i="1" s="1"/>
  <c r="AR227" i="1" s="1"/>
  <c r="AF226" i="1"/>
  <c r="AJ223" i="1"/>
  <c r="AI224" i="1"/>
  <c r="AU223" i="1"/>
  <c r="AV223" i="1" s="1"/>
  <c r="AS224" i="1"/>
  <c r="AA225" i="1"/>
  <c r="AE228" i="1" l="1"/>
  <c r="AL228" i="1" s="1"/>
  <c r="AM228" i="1" s="1"/>
  <c r="AN228" i="1" s="1"/>
  <c r="AO228" i="1" s="1"/>
  <c r="AP228" i="1" s="1"/>
  <c r="AQ228" i="1" s="1"/>
  <c r="AR228" i="1" s="1"/>
  <c r="AF227" i="1"/>
  <c r="AU224" i="1"/>
  <c r="AV224" i="1" s="1"/>
  <c r="AT224" i="1"/>
  <c r="AS225" i="1"/>
  <c r="AT225" i="1" s="1"/>
  <c r="AA226" i="1"/>
  <c r="AJ224" i="1"/>
  <c r="AI225" i="1"/>
  <c r="AE229" i="1" l="1"/>
  <c r="AL229" i="1" s="1"/>
  <c r="AM229" i="1" s="1"/>
  <c r="AN229" i="1" s="1"/>
  <c r="AO229" i="1" s="1"/>
  <c r="AP229" i="1" s="1"/>
  <c r="AQ229" i="1" s="1"/>
  <c r="AR229" i="1" s="1"/>
  <c r="AF228" i="1"/>
  <c r="AJ225" i="1"/>
  <c r="AI226" i="1"/>
  <c r="AA227" i="1"/>
  <c r="AS226" i="1"/>
  <c r="AU225" i="1"/>
  <c r="AV225" i="1" s="1"/>
  <c r="AE230" i="1" l="1"/>
  <c r="AL230" i="1" s="1"/>
  <c r="AM230" i="1" s="1"/>
  <c r="AN230" i="1" s="1"/>
  <c r="AO230" i="1" s="1"/>
  <c r="AP230" i="1" s="1"/>
  <c r="AQ230" i="1" s="1"/>
  <c r="AR230" i="1" s="1"/>
  <c r="AF229" i="1"/>
  <c r="AU226" i="1"/>
  <c r="AV226" i="1" s="1"/>
  <c r="AT226" i="1"/>
  <c r="AS227" i="1"/>
  <c r="AT227" i="1" s="1"/>
  <c r="AA228" i="1"/>
  <c r="AJ226" i="1"/>
  <c r="AI227" i="1"/>
  <c r="AE231" i="1" l="1"/>
  <c r="AL231" i="1" s="1"/>
  <c r="AM231" i="1" s="1"/>
  <c r="AN231" i="1" s="1"/>
  <c r="AO231" i="1" s="1"/>
  <c r="AP231" i="1" s="1"/>
  <c r="AQ231" i="1" s="1"/>
  <c r="AR231" i="1" s="1"/>
  <c r="AF230" i="1"/>
  <c r="AJ227" i="1"/>
  <c r="AI228" i="1"/>
  <c r="AA229" i="1"/>
  <c r="AS228" i="1"/>
  <c r="AU227" i="1"/>
  <c r="AV227" i="1" s="1"/>
  <c r="AE232" i="1" l="1"/>
  <c r="AL232" i="1" s="1"/>
  <c r="AM232" i="1" s="1"/>
  <c r="AN232" i="1" s="1"/>
  <c r="AO232" i="1" s="1"/>
  <c r="AP232" i="1" s="1"/>
  <c r="AQ232" i="1" s="1"/>
  <c r="AR232" i="1" s="1"/>
  <c r="AF231" i="1"/>
  <c r="AU228" i="1"/>
  <c r="AV228" i="1" s="1"/>
  <c r="AT228" i="1"/>
  <c r="AS229" i="1"/>
  <c r="AT229" i="1" s="1"/>
  <c r="AA230" i="1"/>
  <c r="AJ228" i="1"/>
  <c r="AI229" i="1"/>
  <c r="AE233" i="1" l="1"/>
  <c r="AL233" i="1" s="1"/>
  <c r="AM233" i="1" s="1"/>
  <c r="AN233" i="1" s="1"/>
  <c r="AO233" i="1" s="1"/>
  <c r="AP233" i="1" s="1"/>
  <c r="AQ233" i="1" s="1"/>
  <c r="AR233" i="1" s="1"/>
  <c r="AF232" i="1"/>
  <c r="AA231" i="1"/>
  <c r="AS230" i="1"/>
  <c r="AT230" i="1" s="1"/>
  <c r="AJ229" i="1"/>
  <c r="AI230" i="1"/>
  <c r="AU229" i="1"/>
  <c r="AV229" i="1" s="1"/>
  <c r="AE234" i="1" l="1"/>
  <c r="AL234" i="1" s="1"/>
  <c r="AM234" i="1" s="1"/>
  <c r="AN234" i="1" s="1"/>
  <c r="AO234" i="1" s="1"/>
  <c r="AP234" i="1" s="1"/>
  <c r="AQ234" i="1" s="1"/>
  <c r="AR234" i="1" s="1"/>
  <c r="AF233" i="1"/>
  <c r="AJ230" i="1"/>
  <c r="AI231" i="1"/>
  <c r="AU230" i="1"/>
  <c r="AV230" i="1" s="1"/>
  <c r="AS231" i="1"/>
  <c r="AA232" i="1"/>
  <c r="AE235" i="1" l="1"/>
  <c r="AL235" i="1" s="1"/>
  <c r="AM235" i="1" s="1"/>
  <c r="AN235" i="1" s="1"/>
  <c r="AO235" i="1" s="1"/>
  <c r="AP235" i="1" s="1"/>
  <c r="AQ235" i="1" s="1"/>
  <c r="AR235" i="1" s="1"/>
  <c r="AF234" i="1"/>
  <c r="AU231" i="1"/>
  <c r="AV231" i="1" s="1"/>
  <c r="AT231" i="1"/>
  <c r="AA233" i="1"/>
  <c r="AS232" i="1"/>
  <c r="AT232" i="1" s="1"/>
  <c r="AJ231" i="1"/>
  <c r="AI232" i="1"/>
  <c r="AE236" i="1" l="1"/>
  <c r="AL236" i="1" s="1"/>
  <c r="AM236" i="1" s="1"/>
  <c r="AN236" i="1" s="1"/>
  <c r="AO236" i="1" s="1"/>
  <c r="AP236" i="1" s="1"/>
  <c r="AQ236" i="1" s="1"/>
  <c r="AR236" i="1" s="1"/>
  <c r="AF235" i="1"/>
  <c r="AJ232" i="1"/>
  <c r="AI233" i="1"/>
  <c r="AA234" i="1"/>
  <c r="AS233" i="1"/>
  <c r="AU232" i="1"/>
  <c r="AV232" i="1" s="1"/>
  <c r="AE237" i="1" l="1"/>
  <c r="AL237" i="1" s="1"/>
  <c r="AM237" i="1" s="1"/>
  <c r="AN237" i="1" s="1"/>
  <c r="AO237" i="1" s="1"/>
  <c r="AP237" i="1" s="1"/>
  <c r="AQ237" i="1" s="1"/>
  <c r="AR237" i="1" s="1"/>
  <c r="AF236" i="1"/>
  <c r="AU233" i="1"/>
  <c r="AV233" i="1" s="1"/>
  <c r="AT233" i="1"/>
  <c r="AS234" i="1"/>
  <c r="AT234" i="1" s="1"/>
  <c r="AA235" i="1"/>
  <c r="AJ233" i="1"/>
  <c r="AI234" i="1"/>
  <c r="AE238" i="1" l="1"/>
  <c r="AL238" i="1" s="1"/>
  <c r="AM238" i="1" s="1"/>
  <c r="AN238" i="1" s="1"/>
  <c r="AO238" i="1" s="1"/>
  <c r="AP238" i="1" s="1"/>
  <c r="AQ238" i="1" s="1"/>
  <c r="AR238" i="1" s="1"/>
  <c r="AF237" i="1"/>
  <c r="AJ234" i="1"/>
  <c r="AI235" i="1"/>
  <c r="AU234" i="1"/>
  <c r="AV234" i="1" s="1"/>
  <c r="AA236" i="1"/>
  <c r="AS235" i="1"/>
  <c r="AE239" i="1" l="1"/>
  <c r="AL239" i="1" s="1"/>
  <c r="AM239" i="1" s="1"/>
  <c r="AN239" i="1" s="1"/>
  <c r="AO239" i="1" s="1"/>
  <c r="AP239" i="1" s="1"/>
  <c r="AQ239" i="1" s="1"/>
  <c r="AR239" i="1" s="1"/>
  <c r="AF238" i="1"/>
  <c r="AU235" i="1"/>
  <c r="AV235" i="1" s="1"/>
  <c r="AT235" i="1"/>
  <c r="AS236" i="1"/>
  <c r="AT236" i="1" s="1"/>
  <c r="AA237" i="1"/>
  <c r="AJ235" i="1"/>
  <c r="AI236" i="1"/>
  <c r="AE240" i="1" l="1"/>
  <c r="AL240" i="1" s="1"/>
  <c r="AM240" i="1" s="1"/>
  <c r="AN240" i="1" s="1"/>
  <c r="AO240" i="1" s="1"/>
  <c r="AP240" i="1" s="1"/>
  <c r="AQ240" i="1" s="1"/>
  <c r="AR240" i="1" s="1"/>
  <c r="AF239" i="1"/>
  <c r="AJ236" i="1"/>
  <c r="AI237" i="1"/>
  <c r="AU236" i="1"/>
  <c r="AV236" i="1" s="1"/>
  <c r="AA238" i="1"/>
  <c r="AS237" i="1"/>
  <c r="AE241" i="1" l="1"/>
  <c r="AL241" i="1" s="1"/>
  <c r="AM241" i="1" s="1"/>
  <c r="AN241" i="1" s="1"/>
  <c r="AO241" i="1" s="1"/>
  <c r="AP241" i="1" s="1"/>
  <c r="AQ241" i="1" s="1"/>
  <c r="AR241" i="1" s="1"/>
  <c r="AF240" i="1"/>
  <c r="AU237" i="1"/>
  <c r="AV237" i="1" s="1"/>
  <c r="AT237" i="1"/>
  <c r="AJ237" i="1"/>
  <c r="AI238" i="1"/>
  <c r="AS238" i="1"/>
  <c r="AA239" i="1"/>
  <c r="AE242" i="1" l="1"/>
  <c r="AL242" i="1" s="1"/>
  <c r="AM242" i="1" s="1"/>
  <c r="AN242" i="1" s="1"/>
  <c r="AO242" i="1" s="1"/>
  <c r="AP242" i="1" s="1"/>
  <c r="AQ242" i="1" s="1"/>
  <c r="AR242" i="1" s="1"/>
  <c r="AF241" i="1"/>
  <c r="AU238" i="1"/>
  <c r="AV238" i="1" s="1"/>
  <c r="AT238" i="1"/>
  <c r="AA240" i="1"/>
  <c r="AS239" i="1"/>
  <c r="AT239" i="1" s="1"/>
  <c r="AJ238" i="1"/>
  <c r="AI239" i="1"/>
  <c r="AE243" i="1" l="1"/>
  <c r="AL243" i="1" s="1"/>
  <c r="AM243" i="1" s="1"/>
  <c r="AN243" i="1" s="1"/>
  <c r="AO243" i="1" s="1"/>
  <c r="AP243" i="1" s="1"/>
  <c r="AQ243" i="1" s="1"/>
  <c r="AR243" i="1" s="1"/>
  <c r="AF242" i="1"/>
  <c r="AJ239" i="1"/>
  <c r="AI240" i="1"/>
  <c r="AU239" i="1"/>
  <c r="AV239" i="1" s="1"/>
  <c r="AS240" i="1"/>
  <c r="AA241" i="1"/>
  <c r="AE244" i="1" l="1"/>
  <c r="AL244" i="1" s="1"/>
  <c r="AM244" i="1" s="1"/>
  <c r="AN244" i="1" s="1"/>
  <c r="AO244" i="1" s="1"/>
  <c r="AP244" i="1" s="1"/>
  <c r="AQ244" i="1" s="1"/>
  <c r="AR244" i="1" s="1"/>
  <c r="AF243" i="1"/>
  <c r="AU240" i="1"/>
  <c r="AV240" i="1" s="1"/>
  <c r="AT240" i="1"/>
  <c r="AS241" i="1"/>
  <c r="AT241" i="1" s="1"/>
  <c r="AA242" i="1"/>
  <c r="AJ240" i="1"/>
  <c r="AI241" i="1"/>
  <c r="AE245" i="1" l="1"/>
  <c r="AL245" i="1" s="1"/>
  <c r="AM245" i="1" s="1"/>
  <c r="AN245" i="1" s="1"/>
  <c r="AO245" i="1" s="1"/>
  <c r="AP245" i="1" s="1"/>
  <c r="AQ245" i="1" s="1"/>
  <c r="AR245" i="1" s="1"/>
  <c r="AF244" i="1"/>
  <c r="AU241" i="1"/>
  <c r="AV241" i="1" s="1"/>
  <c r="AJ241" i="1"/>
  <c r="AI242" i="1"/>
  <c r="AS242" i="1"/>
  <c r="AA243" i="1"/>
  <c r="AE246" i="1" l="1"/>
  <c r="AL246" i="1" s="1"/>
  <c r="AM246" i="1" s="1"/>
  <c r="AN246" i="1" s="1"/>
  <c r="AO246" i="1" s="1"/>
  <c r="AP246" i="1" s="1"/>
  <c r="AQ246" i="1" s="1"/>
  <c r="AR246" i="1" s="1"/>
  <c r="AF245" i="1"/>
  <c r="AU242" i="1"/>
  <c r="AV242" i="1" s="1"/>
  <c r="AT242" i="1"/>
  <c r="AS243" i="1"/>
  <c r="AT243" i="1" s="1"/>
  <c r="AA244" i="1"/>
  <c r="AJ242" i="1"/>
  <c r="AI243" i="1"/>
  <c r="AE247" i="1" l="1"/>
  <c r="AL247" i="1" s="1"/>
  <c r="AM247" i="1" s="1"/>
  <c r="AN247" i="1" s="1"/>
  <c r="AO247" i="1" s="1"/>
  <c r="AP247" i="1" s="1"/>
  <c r="AQ247" i="1" s="1"/>
  <c r="AR247" i="1" s="1"/>
  <c r="AF246" i="1"/>
  <c r="AS244" i="1"/>
  <c r="AT244" i="1" s="1"/>
  <c r="AA245" i="1"/>
  <c r="AJ243" i="1"/>
  <c r="AI244" i="1"/>
  <c r="AU243" i="1"/>
  <c r="AV243" i="1" s="1"/>
  <c r="AE248" i="1" l="1"/>
  <c r="AL248" i="1" s="1"/>
  <c r="AM248" i="1" s="1"/>
  <c r="AN248" i="1" s="1"/>
  <c r="AO248" i="1" s="1"/>
  <c r="AP248" i="1" s="1"/>
  <c r="AQ248" i="1" s="1"/>
  <c r="AR248" i="1" s="1"/>
  <c r="AF247" i="1"/>
  <c r="AU244" i="1"/>
  <c r="AV244" i="1" s="1"/>
  <c r="AJ244" i="1"/>
  <c r="AI245" i="1"/>
  <c r="AS245" i="1"/>
  <c r="AA246" i="1"/>
  <c r="AE249" i="1" l="1"/>
  <c r="AL249" i="1" s="1"/>
  <c r="AM249" i="1" s="1"/>
  <c r="AN249" i="1" s="1"/>
  <c r="AO249" i="1" s="1"/>
  <c r="AP249" i="1" s="1"/>
  <c r="AQ249" i="1" s="1"/>
  <c r="AR249" i="1" s="1"/>
  <c r="AF248" i="1"/>
  <c r="AU245" i="1"/>
  <c r="AV245" i="1" s="1"/>
  <c r="AT245" i="1"/>
  <c r="AS246" i="1"/>
  <c r="AT246" i="1" s="1"/>
  <c r="AA247" i="1"/>
  <c r="AJ245" i="1"/>
  <c r="AI246" i="1"/>
  <c r="AE250" i="1" l="1"/>
  <c r="AL250" i="1" s="1"/>
  <c r="AM250" i="1" s="1"/>
  <c r="AN250" i="1" s="1"/>
  <c r="AO250" i="1" s="1"/>
  <c r="AP250" i="1" s="1"/>
  <c r="AQ250" i="1" s="1"/>
  <c r="AR250" i="1" s="1"/>
  <c r="AF249" i="1"/>
  <c r="AJ246" i="1"/>
  <c r="AI247" i="1"/>
  <c r="AA248" i="1"/>
  <c r="AS247" i="1"/>
  <c r="AU246" i="1"/>
  <c r="AV246" i="1" s="1"/>
  <c r="AE251" i="1" l="1"/>
  <c r="AL251" i="1" s="1"/>
  <c r="AM251" i="1" s="1"/>
  <c r="AN251" i="1" s="1"/>
  <c r="AO251" i="1" s="1"/>
  <c r="AP251" i="1" s="1"/>
  <c r="AQ251" i="1" s="1"/>
  <c r="AR251" i="1" s="1"/>
  <c r="AF250" i="1"/>
  <c r="AU247" i="1"/>
  <c r="AV247" i="1" s="1"/>
  <c r="AT247" i="1"/>
  <c r="AS248" i="1"/>
  <c r="AT248" i="1" s="1"/>
  <c r="AA249" i="1"/>
  <c r="AJ247" i="1"/>
  <c r="AI248" i="1"/>
  <c r="AE252" i="1" l="1"/>
  <c r="AL252" i="1" s="1"/>
  <c r="AM252" i="1" s="1"/>
  <c r="AN252" i="1" s="1"/>
  <c r="AO252" i="1" s="1"/>
  <c r="AP252" i="1" s="1"/>
  <c r="AQ252" i="1" s="1"/>
  <c r="AR252" i="1" s="1"/>
  <c r="AF251" i="1"/>
  <c r="AA250" i="1"/>
  <c r="AS249" i="1"/>
  <c r="AT249" i="1" s="1"/>
  <c r="AJ248" i="1"/>
  <c r="AI249" i="1"/>
  <c r="AU248" i="1"/>
  <c r="AV248" i="1" s="1"/>
  <c r="AE253" i="1" l="1"/>
  <c r="AL253" i="1" s="1"/>
  <c r="AM253" i="1" s="1"/>
  <c r="AN253" i="1" s="1"/>
  <c r="AO253" i="1" s="1"/>
  <c r="AP253" i="1" s="1"/>
  <c r="AQ253" i="1" s="1"/>
  <c r="AR253" i="1" s="1"/>
  <c r="AF252" i="1"/>
  <c r="AJ249" i="1"/>
  <c r="AI250" i="1"/>
  <c r="AU249" i="1"/>
  <c r="AV249" i="1" s="1"/>
  <c r="AA251" i="1"/>
  <c r="AS250" i="1"/>
  <c r="AE254" i="1" l="1"/>
  <c r="AL254" i="1" s="1"/>
  <c r="AM254" i="1" s="1"/>
  <c r="AN254" i="1" s="1"/>
  <c r="AO254" i="1" s="1"/>
  <c r="AP254" i="1" s="1"/>
  <c r="AQ254" i="1" s="1"/>
  <c r="AR254" i="1" s="1"/>
  <c r="AF253" i="1"/>
  <c r="AU250" i="1"/>
  <c r="AV250" i="1" s="1"/>
  <c r="AT250" i="1"/>
  <c r="AS251" i="1"/>
  <c r="AT251" i="1" s="1"/>
  <c r="AA252" i="1"/>
  <c r="AJ250" i="1"/>
  <c r="AI251" i="1"/>
  <c r="AE255" i="1" l="1"/>
  <c r="AL255" i="1" s="1"/>
  <c r="AM255" i="1" s="1"/>
  <c r="AN255" i="1" s="1"/>
  <c r="AO255" i="1" s="1"/>
  <c r="AP255" i="1" s="1"/>
  <c r="AQ255" i="1" s="1"/>
  <c r="AR255" i="1" s="1"/>
  <c r="AF254" i="1"/>
  <c r="AJ251" i="1"/>
  <c r="AI252" i="1"/>
  <c r="AA253" i="1"/>
  <c r="AS252" i="1"/>
  <c r="AU251" i="1"/>
  <c r="AV251" i="1" s="1"/>
  <c r="AE256" i="1" l="1"/>
  <c r="AL256" i="1" s="1"/>
  <c r="AM256" i="1" s="1"/>
  <c r="AN256" i="1" s="1"/>
  <c r="AO256" i="1" s="1"/>
  <c r="AP256" i="1" s="1"/>
  <c r="AQ256" i="1" s="1"/>
  <c r="AR256" i="1" s="1"/>
  <c r="AF255" i="1"/>
  <c r="AU252" i="1"/>
  <c r="AV252" i="1" s="1"/>
  <c r="AT252" i="1"/>
  <c r="AJ252" i="1"/>
  <c r="AI253" i="1"/>
  <c r="AS253" i="1"/>
  <c r="AA254" i="1"/>
  <c r="AE257" i="1" l="1"/>
  <c r="AL257" i="1" s="1"/>
  <c r="AM257" i="1" s="1"/>
  <c r="AN257" i="1" s="1"/>
  <c r="AO257" i="1" s="1"/>
  <c r="AP257" i="1" s="1"/>
  <c r="AQ257" i="1" s="1"/>
  <c r="AR257" i="1" s="1"/>
  <c r="AF256" i="1"/>
  <c r="AU253" i="1"/>
  <c r="AV253" i="1" s="1"/>
  <c r="AT253" i="1"/>
  <c r="AA255" i="1"/>
  <c r="AS254" i="1"/>
  <c r="AT254" i="1" s="1"/>
  <c r="AJ253" i="1"/>
  <c r="AI254" i="1"/>
  <c r="AE258" i="1" l="1"/>
  <c r="AL258" i="1" s="1"/>
  <c r="AM258" i="1" s="1"/>
  <c r="AN258" i="1" s="1"/>
  <c r="AO258" i="1" s="1"/>
  <c r="AP258" i="1" s="1"/>
  <c r="AQ258" i="1" s="1"/>
  <c r="AR258" i="1" s="1"/>
  <c r="AF257" i="1"/>
  <c r="AJ254" i="1"/>
  <c r="AI255" i="1"/>
  <c r="AU254" i="1"/>
  <c r="AV254" i="1" s="1"/>
  <c r="AS255" i="1"/>
  <c r="AA256" i="1"/>
  <c r="AE259" i="1" l="1"/>
  <c r="AL259" i="1" s="1"/>
  <c r="AM259" i="1" s="1"/>
  <c r="AN259" i="1" s="1"/>
  <c r="AO259" i="1" s="1"/>
  <c r="AP259" i="1" s="1"/>
  <c r="AQ259" i="1" s="1"/>
  <c r="AR259" i="1" s="1"/>
  <c r="AF258" i="1"/>
  <c r="AU255" i="1"/>
  <c r="AV255" i="1" s="1"/>
  <c r="AT255" i="1"/>
  <c r="AS256" i="1"/>
  <c r="AT256" i="1" s="1"/>
  <c r="AA257" i="1"/>
  <c r="AJ255" i="1"/>
  <c r="AI256" i="1"/>
  <c r="AE260" i="1" l="1"/>
  <c r="AL260" i="1" s="1"/>
  <c r="AM260" i="1" s="1"/>
  <c r="AN260" i="1" s="1"/>
  <c r="AO260" i="1" s="1"/>
  <c r="AP260" i="1" s="1"/>
  <c r="AQ260" i="1" s="1"/>
  <c r="AR260" i="1" s="1"/>
  <c r="AF259" i="1"/>
  <c r="AJ256" i="1"/>
  <c r="AI257" i="1"/>
  <c r="AA258" i="1"/>
  <c r="AS257" i="1"/>
  <c r="AU256" i="1"/>
  <c r="AV256" i="1" s="1"/>
  <c r="AE261" i="1" l="1"/>
  <c r="AL261" i="1" s="1"/>
  <c r="AM261" i="1" s="1"/>
  <c r="AN261" i="1" s="1"/>
  <c r="AO261" i="1" s="1"/>
  <c r="AP261" i="1" s="1"/>
  <c r="AQ261" i="1" s="1"/>
  <c r="AR261" i="1" s="1"/>
  <c r="AF260" i="1"/>
  <c r="AU257" i="1"/>
  <c r="AV257" i="1" s="1"/>
  <c r="AT257" i="1"/>
  <c r="AA259" i="1"/>
  <c r="AS258" i="1"/>
  <c r="AT258" i="1" s="1"/>
  <c r="AJ257" i="1"/>
  <c r="AI258" i="1"/>
  <c r="AE262" i="1" l="1"/>
  <c r="AL262" i="1" s="1"/>
  <c r="AM262" i="1" s="1"/>
  <c r="AN262" i="1" s="1"/>
  <c r="AO262" i="1" s="1"/>
  <c r="AP262" i="1" s="1"/>
  <c r="AQ262" i="1" s="1"/>
  <c r="AR262" i="1" s="1"/>
  <c r="AF261" i="1"/>
  <c r="AU258" i="1"/>
  <c r="AV258" i="1" s="1"/>
  <c r="AJ258" i="1"/>
  <c r="AI259" i="1"/>
  <c r="AS259" i="1"/>
  <c r="AA260" i="1"/>
  <c r="AE263" i="1" l="1"/>
  <c r="AL263" i="1" s="1"/>
  <c r="AM263" i="1" s="1"/>
  <c r="AN263" i="1" s="1"/>
  <c r="AO263" i="1" s="1"/>
  <c r="AP263" i="1" s="1"/>
  <c r="AQ263" i="1" s="1"/>
  <c r="AR263" i="1" s="1"/>
  <c r="AF262" i="1"/>
  <c r="AU259" i="1"/>
  <c r="AV259" i="1" s="1"/>
  <c r="AT259" i="1"/>
  <c r="AJ259" i="1"/>
  <c r="AI260" i="1"/>
  <c r="AS260" i="1"/>
  <c r="AA261" i="1"/>
  <c r="AE264" i="1" l="1"/>
  <c r="AL264" i="1" s="1"/>
  <c r="AM264" i="1" s="1"/>
  <c r="AN264" i="1" s="1"/>
  <c r="AO264" i="1" s="1"/>
  <c r="AP264" i="1" s="1"/>
  <c r="AQ264" i="1" s="1"/>
  <c r="AR264" i="1" s="1"/>
  <c r="AF263" i="1"/>
  <c r="AU260" i="1"/>
  <c r="AV260" i="1" s="1"/>
  <c r="AT260" i="1"/>
  <c r="AS261" i="1"/>
  <c r="AT261" i="1" s="1"/>
  <c r="AA262" i="1"/>
  <c r="AJ260" i="1"/>
  <c r="AI261" i="1"/>
  <c r="AE265" i="1" l="1"/>
  <c r="AL265" i="1" s="1"/>
  <c r="AM265" i="1" s="1"/>
  <c r="AN265" i="1" s="1"/>
  <c r="AO265" i="1" s="1"/>
  <c r="AP265" i="1" s="1"/>
  <c r="AQ265" i="1" s="1"/>
  <c r="AR265" i="1" s="1"/>
  <c r="AF264" i="1"/>
  <c r="AJ261" i="1"/>
  <c r="AI262" i="1"/>
  <c r="AA263" i="1"/>
  <c r="AS262" i="1"/>
  <c r="AU261" i="1"/>
  <c r="AV261" i="1" s="1"/>
  <c r="AE266" i="1" l="1"/>
  <c r="AL266" i="1" s="1"/>
  <c r="AM266" i="1" s="1"/>
  <c r="AN266" i="1" s="1"/>
  <c r="AO266" i="1" s="1"/>
  <c r="AP266" i="1" s="1"/>
  <c r="AQ266" i="1" s="1"/>
  <c r="AR266" i="1" s="1"/>
  <c r="AF265" i="1"/>
  <c r="AU262" i="1"/>
  <c r="AV262" i="1" s="1"/>
  <c r="AT262" i="1"/>
  <c r="AJ262" i="1"/>
  <c r="AI263" i="1"/>
  <c r="AS263" i="1"/>
  <c r="AA264" i="1"/>
  <c r="AE267" i="1" l="1"/>
  <c r="AL267" i="1" s="1"/>
  <c r="AM267" i="1" s="1"/>
  <c r="AN267" i="1" s="1"/>
  <c r="AO267" i="1" s="1"/>
  <c r="AP267" i="1" s="1"/>
  <c r="AQ267" i="1" s="1"/>
  <c r="AR267" i="1" s="1"/>
  <c r="AF266" i="1"/>
  <c r="AU263" i="1"/>
  <c r="AV263" i="1" s="1"/>
  <c r="AT263" i="1"/>
  <c r="AA265" i="1"/>
  <c r="AS264" i="1"/>
  <c r="AT264" i="1" s="1"/>
  <c r="AJ263" i="1"/>
  <c r="AI264" i="1"/>
  <c r="AE268" i="1" l="1"/>
  <c r="AL268" i="1" s="1"/>
  <c r="AM268" i="1" s="1"/>
  <c r="AN268" i="1" s="1"/>
  <c r="AO268" i="1" s="1"/>
  <c r="AP268" i="1" s="1"/>
  <c r="AQ268" i="1" s="1"/>
  <c r="AR268" i="1" s="1"/>
  <c r="AF267" i="1"/>
  <c r="AJ264" i="1"/>
  <c r="AI265" i="1"/>
  <c r="AU264" i="1"/>
  <c r="AV264" i="1" s="1"/>
  <c r="AS265" i="1"/>
  <c r="AA266" i="1"/>
  <c r="AE269" i="1" l="1"/>
  <c r="AL269" i="1" s="1"/>
  <c r="AM269" i="1" s="1"/>
  <c r="AN269" i="1" s="1"/>
  <c r="AO269" i="1" s="1"/>
  <c r="AP269" i="1" s="1"/>
  <c r="AQ269" i="1" s="1"/>
  <c r="AR269" i="1" s="1"/>
  <c r="AF268" i="1"/>
  <c r="AU265" i="1"/>
  <c r="AV265" i="1" s="1"/>
  <c r="AT265" i="1"/>
  <c r="AA267" i="1"/>
  <c r="AS266" i="1"/>
  <c r="AT266" i="1" s="1"/>
  <c r="AJ265" i="1"/>
  <c r="AI266" i="1"/>
  <c r="AE270" i="1" l="1"/>
  <c r="AL270" i="1" s="1"/>
  <c r="AM270" i="1" s="1"/>
  <c r="AN270" i="1" s="1"/>
  <c r="AO270" i="1" s="1"/>
  <c r="AP270" i="1" s="1"/>
  <c r="AQ270" i="1" s="1"/>
  <c r="AR270" i="1" s="1"/>
  <c r="AF269" i="1"/>
  <c r="AJ266" i="1"/>
  <c r="AI267" i="1"/>
  <c r="AU266" i="1"/>
  <c r="AV266" i="1" s="1"/>
  <c r="AS267" i="1"/>
  <c r="AA268" i="1"/>
  <c r="AE271" i="1" l="1"/>
  <c r="AL271" i="1" s="1"/>
  <c r="AM271" i="1" s="1"/>
  <c r="AN271" i="1" s="1"/>
  <c r="AO271" i="1" s="1"/>
  <c r="AP271" i="1" s="1"/>
  <c r="AQ271" i="1" s="1"/>
  <c r="AR271" i="1" s="1"/>
  <c r="AF270" i="1"/>
  <c r="AU267" i="1"/>
  <c r="AV267" i="1" s="1"/>
  <c r="AT267" i="1"/>
  <c r="AS268" i="1"/>
  <c r="AT268" i="1" s="1"/>
  <c r="AA269" i="1"/>
  <c r="AJ267" i="1"/>
  <c r="AI268" i="1"/>
  <c r="AE272" i="1" l="1"/>
  <c r="AL272" i="1" s="1"/>
  <c r="AM272" i="1" s="1"/>
  <c r="AN272" i="1" s="1"/>
  <c r="AO272" i="1" s="1"/>
  <c r="AP272" i="1" s="1"/>
  <c r="AQ272" i="1" s="1"/>
  <c r="AR272" i="1" s="1"/>
  <c r="AF271" i="1"/>
  <c r="AJ268" i="1"/>
  <c r="AI269" i="1"/>
  <c r="AS269" i="1"/>
  <c r="AA270" i="1"/>
  <c r="AU268" i="1"/>
  <c r="AV268" i="1" s="1"/>
  <c r="AE273" i="1" l="1"/>
  <c r="AL273" i="1" s="1"/>
  <c r="AM273" i="1" s="1"/>
  <c r="AN273" i="1" s="1"/>
  <c r="AO273" i="1" s="1"/>
  <c r="AP273" i="1" s="1"/>
  <c r="AQ273" i="1" s="1"/>
  <c r="AR273" i="1" s="1"/>
  <c r="AF272" i="1"/>
  <c r="AU269" i="1"/>
  <c r="AV269" i="1" s="1"/>
  <c r="AT269" i="1"/>
  <c r="AS270" i="1"/>
  <c r="AT270" i="1" s="1"/>
  <c r="AA271" i="1"/>
  <c r="AJ269" i="1"/>
  <c r="AI270" i="1"/>
  <c r="AE274" i="1" l="1"/>
  <c r="AL274" i="1" s="1"/>
  <c r="AM274" i="1" s="1"/>
  <c r="AN274" i="1" s="1"/>
  <c r="AO274" i="1" s="1"/>
  <c r="AP274" i="1" s="1"/>
  <c r="AQ274" i="1" s="1"/>
  <c r="AR274" i="1" s="1"/>
  <c r="AF273" i="1"/>
  <c r="AJ270" i="1"/>
  <c r="AI271" i="1"/>
  <c r="AS271" i="1"/>
  <c r="AA272" i="1"/>
  <c r="AU270" i="1"/>
  <c r="AV270" i="1" s="1"/>
  <c r="AE275" i="1" l="1"/>
  <c r="AL275" i="1" s="1"/>
  <c r="AM275" i="1" s="1"/>
  <c r="AN275" i="1" s="1"/>
  <c r="AO275" i="1" s="1"/>
  <c r="AP275" i="1" s="1"/>
  <c r="AQ275" i="1" s="1"/>
  <c r="AR275" i="1" s="1"/>
  <c r="AF274" i="1"/>
  <c r="AU271" i="1"/>
  <c r="AV271" i="1" s="1"/>
  <c r="AT271" i="1"/>
  <c r="AJ271" i="1"/>
  <c r="AI272" i="1"/>
  <c r="AS272" i="1"/>
  <c r="AA273" i="1"/>
  <c r="AE276" i="1" l="1"/>
  <c r="AL276" i="1" s="1"/>
  <c r="AM276" i="1" s="1"/>
  <c r="AN276" i="1" s="1"/>
  <c r="AO276" i="1" s="1"/>
  <c r="AP276" i="1" s="1"/>
  <c r="AQ276" i="1" s="1"/>
  <c r="AR276" i="1" s="1"/>
  <c r="AF275" i="1"/>
  <c r="AU272" i="1"/>
  <c r="AV272" i="1" s="1"/>
  <c r="AT272" i="1"/>
  <c r="AS273" i="1"/>
  <c r="AT273" i="1" s="1"/>
  <c r="AA274" i="1"/>
  <c r="AJ272" i="1"/>
  <c r="AI273" i="1"/>
  <c r="AE277" i="1" l="1"/>
  <c r="AL277" i="1" s="1"/>
  <c r="AM277" i="1" s="1"/>
  <c r="AN277" i="1" s="1"/>
  <c r="AO277" i="1" s="1"/>
  <c r="AP277" i="1" s="1"/>
  <c r="AQ277" i="1" s="1"/>
  <c r="AR277" i="1" s="1"/>
  <c r="AF276" i="1"/>
  <c r="AJ273" i="1"/>
  <c r="AI274" i="1"/>
  <c r="AS274" i="1"/>
  <c r="AA275" i="1"/>
  <c r="AU273" i="1"/>
  <c r="AV273" i="1" s="1"/>
  <c r="AE278" i="1" l="1"/>
  <c r="AL278" i="1" s="1"/>
  <c r="AM278" i="1" s="1"/>
  <c r="AN278" i="1" s="1"/>
  <c r="AO278" i="1" s="1"/>
  <c r="AP278" i="1" s="1"/>
  <c r="AQ278" i="1" s="1"/>
  <c r="AR278" i="1" s="1"/>
  <c r="AF277" i="1"/>
  <c r="AU274" i="1"/>
  <c r="AV274" i="1" s="1"/>
  <c r="AT274" i="1"/>
  <c r="AS275" i="1"/>
  <c r="AT275" i="1" s="1"/>
  <c r="AA276" i="1"/>
  <c r="AJ274" i="1"/>
  <c r="AI275" i="1"/>
  <c r="AE279" i="1" l="1"/>
  <c r="AL279" i="1" s="1"/>
  <c r="AM279" i="1" s="1"/>
  <c r="AN279" i="1" s="1"/>
  <c r="AO279" i="1" s="1"/>
  <c r="AP279" i="1" s="1"/>
  <c r="AQ279" i="1" s="1"/>
  <c r="AR279" i="1" s="1"/>
  <c r="AF278" i="1"/>
  <c r="AJ275" i="1"/>
  <c r="AI276" i="1"/>
  <c r="AA277" i="1"/>
  <c r="AS276" i="1"/>
  <c r="AU275" i="1"/>
  <c r="AV275" i="1" s="1"/>
  <c r="AE280" i="1" l="1"/>
  <c r="AL280" i="1" s="1"/>
  <c r="AM280" i="1" s="1"/>
  <c r="AN280" i="1" s="1"/>
  <c r="AO280" i="1" s="1"/>
  <c r="AP280" i="1" s="1"/>
  <c r="AQ280" i="1" s="1"/>
  <c r="AR280" i="1" s="1"/>
  <c r="AF279" i="1"/>
  <c r="AU276" i="1"/>
  <c r="AV276" i="1" s="1"/>
  <c r="AT276" i="1"/>
  <c r="AJ276" i="1"/>
  <c r="AI277" i="1"/>
  <c r="AS277" i="1"/>
  <c r="AA278" i="1"/>
  <c r="AE281" i="1" l="1"/>
  <c r="AL281" i="1" s="1"/>
  <c r="AM281" i="1" s="1"/>
  <c r="AN281" i="1" s="1"/>
  <c r="AO281" i="1" s="1"/>
  <c r="AP281" i="1" s="1"/>
  <c r="AQ281" i="1" s="1"/>
  <c r="AR281" i="1" s="1"/>
  <c r="AF280" i="1"/>
  <c r="AU277" i="1"/>
  <c r="AV277" i="1" s="1"/>
  <c r="AT277" i="1"/>
  <c r="AA279" i="1"/>
  <c r="AS278" i="1"/>
  <c r="AT278" i="1" s="1"/>
  <c r="AJ277" i="1"/>
  <c r="AI278" i="1"/>
  <c r="AE282" i="1" l="1"/>
  <c r="AL282" i="1" s="1"/>
  <c r="AM282" i="1" s="1"/>
  <c r="AN282" i="1" s="1"/>
  <c r="AO282" i="1" s="1"/>
  <c r="AP282" i="1" s="1"/>
  <c r="AQ282" i="1" s="1"/>
  <c r="AR282" i="1" s="1"/>
  <c r="AF281" i="1"/>
  <c r="AU278" i="1"/>
  <c r="AV278" i="1" s="1"/>
  <c r="AS279" i="1"/>
  <c r="AT279" i="1" s="1"/>
  <c r="AA280" i="1"/>
  <c r="AJ278" i="1"/>
  <c r="AI279" i="1"/>
  <c r="AE283" i="1" l="1"/>
  <c r="AL283" i="1" s="1"/>
  <c r="AM283" i="1" s="1"/>
  <c r="AN283" i="1" s="1"/>
  <c r="AO283" i="1" s="1"/>
  <c r="AP283" i="1" s="1"/>
  <c r="AQ283" i="1" s="1"/>
  <c r="AR283" i="1" s="1"/>
  <c r="AF282" i="1"/>
  <c r="AJ279" i="1"/>
  <c r="AI280" i="1"/>
  <c r="AS280" i="1"/>
  <c r="AA281" i="1"/>
  <c r="AU279" i="1"/>
  <c r="AV279" i="1" s="1"/>
  <c r="AE284" i="1" l="1"/>
  <c r="AL284" i="1" s="1"/>
  <c r="AM284" i="1" s="1"/>
  <c r="AN284" i="1" s="1"/>
  <c r="AO284" i="1" s="1"/>
  <c r="AP284" i="1" s="1"/>
  <c r="AQ284" i="1" s="1"/>
  <c r="AR284" i="1" s="1"/>
  <c r="AF283" i="1"/>
  <c r="AU280" i="1"/>
  <c r="AV280" i="1" s="1"/>
  <c r="AT280" i="1"/>
  <c r="AS281" i="1"/>
  <c r="AT281" i="1" s="1"/>
  <c r="AA282" i="1"/>
  <c r="AJ280" i="1"/>
  <c r="AI281" i="1"/>
  <c r="AE285" i="1" l="1"/>
  <c r="AL285" i="1" s="1"/>
  <c r="AM285" i="1" s="1"/>
  <c r="AN285" i="1" s="1"/>
  <c r="AO285" i="1" s="1"/>
  <c r="AP285" i="1" s="1"/>
  <c r="AQ285" i="1" s="1"/>
  <c r="AR285" i="1" s="1"/>
  <c r="AF284" i="1"/>
  <c r="AU281" i="1"/>
  <c r="AV281" i="1" s="1"/>
  <c r="AJ281" i="1"/>
  <c r="AI282" i="1"/>
  <c r="AA283" i="1"/>
  <c r="AS282" i="1"/>
  <c r="AE286" i="1" l="1"/>
  <c r="AL286" i="1" s="1"/>
  <c r="AM286" i="1" s="1"/>
  <c r="AN286" i="1" s="1"/>
  <c r="AO286" i="1" s="1"/>
  <c r="AP286" i="1" s="1"/>
  <c r="AQ286" i="1" s="1"/>
  <c r="AR286" i="1" s="1"/>
  <c r="AF285" i="1"/>
  <c r="AU282" i="1"/>
  <c r="AV282" i="1" s="1"/>
  <c r="AT282" i="1"/>
  <c r="AA284" i="1"/>
  <c r="AS283" i="1"/>
  <c r="AT283" i="1" s="1"/>
  <c r="AJ282" i="1"/>
  <c r="AI283" i="1"/>
  <c r="AE287" i="1" l="1"/>
  <c r="AL287" i="1" s="1"/>
  <c r="AM287" i="1" s="1"/>
  <c r="AN287" i="1" s="1"/>
  <c r="AO287" i="1" s="1"/>
  <c r="AP287" i="1" s="1"/>
  <c r="AQ287" i="1" s="1"/>
  <c r="AR287" i="1" s="1"/>
  <c r="AF286" i="1"/>
  <c r="AU283" i="1"/>
  <c r="AV283" i="1" s="1"/>
  <c r="AJ283" i="1"/>
  <c r="AI284" i="1"/>
  <c r="AA285" i="1"/>
  <c r="AS284" i="1"/>
  <c r="AE288" i="1" l="1"/>
  <c r="AL288" i="1" s="1"/>
  <c r="AM288" i="1" s="1"/>
  <c r="AN288" i="1" s="1"/>
  <c r="AO288" i="1" s="1"/>
  <c r="AP288" i="1" s="1"/>
  <c r="AQ288" i="1" s="1"/>
  <c r="AR288" i="1" s="1"/>
  <c r="AF287" i="1"/>
  <c r="AU284" i="1"/>
  <c r="AV284" i="1" s="1"/>
  <c r="AT284" i="1"/>
  <c r="AS285" i="1"/>
  <c r="AT285" i="1" s="1"/>
  <c r="AA286" i="1"/>
  <c r="AJ284" i="1"/>
  <c r="AI285" i="1"/>
  <c r="AE289" i="1" l="1"/>
  <c r="AL289" i="1" s="1"/>
  <c r="AM289" i="1" s="1"/>
  <c r="AN289" i="1" s="1"/>
  <c r="AO289" i="1" s="1"/>
  <c r="AP289" i="1" s="1"/>
  <c r="AQ289" i="1" s="1"/>
  <c r="AR289" i="1" s="1"/>
  <c r="AF288" i="1"/>
  <c r="AJ285" i="1"/>
  <c r="AI286" i="1"/>
  <c r="AA287" i="1"/>
  <c r="AS286" i="1"/>
  <c r="AU285" i="1"/>
  <c r="AV285" i="1" s="1"/>
  <c r="AE290" i="1" l="1"/>
  <c r="AL290" i="1" s="1"/>
  <c r="AM290" i="1" s="1"/>
  <c r="AN290" i="1" s="1"/>
  <c r="AO290" i="1" s="1"/>
  <c r="AP290" i="1" s="1"/>
  <c r="AQ290" i="1" s="1"/>
  <c r="AR290" i="1" s="1"/>
  <c r="AF289" i="1"/>
  <c r="AU286" i="1"/>
  <c r="AV286" i="1" s="1"/>
  <c r="AT286" i="1"/>
  <c r="AA288" i="1"/>
  <c r="AS287" i="1"/>
  <c r="AT287" i="1" s="1"/>
  <c r="AJ286" i="1"/>
  <c r="AI287" i="1"/>
  <c r="AE291" i="1" l="1"/>
  <c r="AL291" i="1" s="1"/>
  <c r="AM291" i="1" s="1"/>
  <c r="AN291" i="1" s="1"/>
  <c r="AO291" i="1" s="1"/>
  <c r="AP291" i="1" s="1"/>
  <c r="AQ291" i="1" s="1"/>
  <c r="AR291" i="1" s="1"/>
  <c r="AF290" i="1"/>
  <c r="AJ287" i="1"/>
  <c r="AI288" i="1"/>
  <c r="AU287" i="1"/>
  <c r="AV287" i="1" s="1"/>
  <c r="AA289" i="1"/>
  <c r="AS288" i="1"/>
  <c r="AE292" i="1" l="1"/>
  <c r="AL292" i="1" s="1"/>
  <c r="AM292" i="1" s="1"/>
  <c r="AN292" i="1" s="1"/>
  <c r="AO292" i="1" s="1"/>
  <c r="AP292" i="1" s="1"/>
  <c r="AQ292" i="1" s="1"/>
  <c r="AR292" i="1" s="1"/>
  <c r="AF291" i="1"/>
  <c r="AU288" i="1"/>
  <c r="AV288" i="1" s="1"/>
  <c r="AT288" i="1"/>
  <c r="AA290" i="1"/>
  <c r="AS289" i="1"/>
  <c r="AT289" i="1" s="1"/>
  <c r="AJ288" i="1"/>
  <c r="AI289" i="1"/>
  <c r="AE293" i="1" l="1"/>
  <c r="AL293" i="1" s="1"/>
  <c r="AM293" i="1" s="1"/>
  <c r="AN293" i="1" s="1"/>
  <c r="AO293" i="1" s="1"/>
  <c r="AP293" i="1" s="1"/>
  <c r="AQ293" i="1" s="1"/>
  <c r="AR293" i="1" s="1"/>
  <c r="AF292" i="1"/>
  <c r="AJ289" i="1"/>
  <c r="AI290" i="1"/>
  <c r="AU289" i="1"/>
  <c r="AV289" i="1" s="1"/>
  <c r="AA291" i="1"/>
  <c r="AS290" i="1"/>
  <c r="AE294" i="1" l="1"/>
  <c r="AL294" i="1" s="1"/>
  <c r="AM294" i="1" s="1"/>
  <c r="AN294" i="1" s="1"/>
  <c r="AO294" i="1" s="1"/>
  <c r="AP294" i="1" s="1"/>
  <c r="AQ294" i="1" s="1"/>
  <c r="AR294" i="1" s="1"/>
  <c r="AF293" i="1"/>
  <c r="AU290" i="1"/>
  <c r="AV290" i="1" s="1"/>
  <c r="AT290" i="1"/>
  <c r="AS291" i="1"/>
  <c r="AT291" i="1" s="1"/>
  <c r="AA292" i="1"/>
  <c r="AJ290" i="1"/>
  <c r="AI291" i="1"/>
  <c r="AE295" i="1" l="1"/>
  <c r="AL295" i="1" s="1"/>
  <c r="AM295" i="1" s="1"/>
  <c r="AN295" i="1" s="1"/>
  <c r="AO295" i="1" s="1"/>
  <c r="AP295" i="1" s="1"/>
  <c r="AQ295" i="1" s="1"/>
  <c r="AR295" i="1" s="1"/>
  <c r="AF294" i="1"/>
  <c r="AA293" i="1"/>
  <c r="AS292" i="1"/>
  <c r="AT292" i="1" s="1"/>
  <c r="AJ291" i="1"/>
  <c r="AI292" i="1"/>
  <c r="AU291" i="1"/>
  <c r="AV291" i="1" s="1"/>
  <c r="AE296" i="1" l="1"/>
  <c r="AL296" i="1" s="1"/>
  <c r="AM296" i="1" s="1"/>
  <c r="AN296" i="1" s="1"/>
  <c r="AO296" i="1" s="1"/>
  <c r="AP296" i="1" s="1"/>
  <c r="AQ296" i="1" s="1"/>
  <c r="AR296" i="1" s="1"/>
  <c r="AF295" i="1"/>
  <c r="AU292" i="1"/>
  <c r="AV292" i="1" s="1"/>
  <c r="AJ292" i="1"/>
  <c r="AI293" i="1"/>
  <c r="AI294" i="1" s="1"/>
  <c r="AS293" i="1"/>
  <c r="AA294" i="1"/>
  <c r="AE297" i="1" l="1"/>
  <c r="AL297" i="1" s="1"/>
  <c r="AM297" i="1" s="1"/>
  <c r="AN297" i="1" s="1"/>
  <c r="AO297" i="1" s="1"/>
  <c r="AP297" i="1" s="1"/>
  <c r="AQ297" i="1" s="1"/>
  <c r="AR297" i="1" s="1"/>
  <c r="AF296" i="1"/>
  <c r="AU293" i="1"/>
  <c r="AV293" i="1" s="1"/>
  <c r="AT293" i="1"/>
  <c r="AA295" i="1"/>
  <c r="AS294" i="1"/>
  <c r="AT294" i="1" s="1"/>
  <c r="AJ293" i="1"/>
  <c r="AE298" i="1" l="1"/>
  <c r="AL298" i="1" s="1"/>
  <c r="AM298" i="1" s="1"/>
  <c r="AN298" i="1" s="1"/>
  <c r="AO298" i="1" s="1"/>
  <c r="AP298" i="1" s="1"/>
  <c r="AQ298" i="1" s="1"/>
  <c r="AR298" i="1" s="1"/>
  <c r="AF297" i="1"/>
  <c r="AJ294" i="1"/>
  <c r="AI295" i="1"/>
  <c r="AU294" i="1"/>
  <c r="AV294" i="1" s="1"/>
  <c r="AA296" i="1"/>
  <c r="AS295" i="1"/>
  <c r="AE299" i="1" l="1"/>
  <c r="AL299" i="1" s="1"/>
  <c r="AM299" i="1" s="1"/>
  <c r="AN299" i="1" s="1"/>
  <c r="AO299" i="1" s="1"/>
  <c r="AP299" i="1" s="1"/>
  <c r="AQ299" i="1" s="1"/>
  <c r="AR299" i="1" s="1"/>
  <c r="AF298" i="1"/>
  <c r="AU295" i="1"/>
  <c r="AV295" i="1" s="1"/>
  <c r="AT295" i="1"/>
  <c r="AS296" i="1"/>
  <c r="AT296" i="1" s="1"/>
  <c r="AA297" i="1"/>
  <c r="AJ295" i="1"/>
  <c r="AI296" i="1"/>
  <c r="AE300" i="1" l="1"/>
  <c r="AL300" i="1" s="1"/>
  <c r="AM300" i="1" s="1"/>
  <c r="AN300" i="1" s="1"/>
  <c r="AO300" i="1" s="1"/>
  <c r="AP300" i="1" s="1"/>
  <c r="AQ300" i="1" s="1"/>
  <c r="AR300" i="1" s="1"/>
  <c r="AF299" i="1"/>
  <c r="AJ296" i="1"/>
  <c r="AI297" i="1"/>
  <c r="AS297" i="1"/>
  <c r="AA298" i="1"/>
  <c r="AU296" i="1"/>
  <c r="AV296" i="1" s="1"/>
  <c r="AE301" i="1" l="1"/>
  <c r="AL301" i="1" s="1"/>
  <c r="AM301" i="1" s="1"/>
  <c r="AN301" i="1" s="1"/>
  <c r="AO301" i="1" s="1"/>
  <c r="AP301" i="1" s="1"/>
  <c r="AQ301" i="1" s="1"/>
  <c r="AR301" i="1" s="1"/>
  <c r="AF300" i="1"/>
  <c r="AU297" i="1"/>
  <c r="AV297" i="1" s="1"/>
  <c r="AT297" i="1"/>
  <c r="AS298" i="1"/>
  <c r="AT298" i="1" s="1"/>
  <c r="AA299" i="1"/>
  <c r="AJ297" i="1"/>
  <c r="AI298" i="1"/>
  <c r="AE302" i="1" l="1"/>
  <c r="AL302" i="1" s="1"/>
  <c r="AM302" i="1" s="1"/>
  <c r="AN302" i="1" s="1"/>
  <c r="AO302" i="1" s="1"/>
  <c r="AP302" i="1" s="1"/>
  <c r="AQ302" i="1" s="1"/>
  <c r="AR302" i="1" s="1"/>
  <c r="AF301" i="1"/>
  <c r="AJ298" i="1"/>
  <c r="AI299" i="1"/>
  <c r="AS299" i="1"/>
  <c r="AA300" i="1"/>
  <c r="AU298" i="1"/>
  <c r="AV298" i="1" s="1"/>
  <c r="AE303" i="1" l="1"/>
  <c r="AL303" i="1" s="1"/>
  <c r="AM303" i="1" s="1"/>
  <c r="AN303" i="1" s="1"/>
  <c r="AO303" i="1" s="1"/>
  <c r="AP303" i="1" s="1"/>
  <c r="AQ303" i="1" s="1"/>
  <c r="AR303" i="1" s="1"/>
  <c r="AF302" i="1"/>
  <c r="AU299" i="1"/>
  <c r="AV299" i="1" s="1"/>
  <c r="AT299" i="1"/>
  <c r="AJ299" i="1"/>
  <c r="AI300" i="1"/>
  <c r="AA301" i="1"/>
  <c r="AS300" i="1"/>
  <c r="AE304" i="1" l="1"/>
  <c r="AL304" i="1" s="1"/>
  <c r="AM304" i="1" s="1"/>
  <c r="AN304" i="1" s="1"/>
  <c r="AO304" i="1" s="1"/>
  <c r="AP304" i="1" s="1"/>
  <c r="AQ304" i="1" s="1"/>
  <c r="AR304" i="1" s="1"/>
  <c r="AF303" i="1"/>
  <c r="AU300" i="1"/>
  <c r="AV300" i="1" s="1"/>
  <c r="AT300" i="1"/>
  <c r="AJ300" i="1"/>
  <c r="AI301" i="1"/>
  <c r="AS301" i="1"/>
  <c r="AA302" i="1"/>
  <c r="AE305" i="1" l="1"/>
  <c r="AL305" i="1" s="1"/>
  <c r="AM305" i="1" s="1"/>
  <c r="AN305" i="1" s="1"/>
  <c r="AO305" i="1" s="1"/>
  <c r="AP305" i="1" s="1"/>
  <c r="AQ305" i="1" s="1"/>
  <c r="AR305" i="1" s="1"/>
  <c r="AF304" i="1"/>
  <c r="AU301" i="1"/>
  <c r="AV301" i="1" s="1"/>
  <c r="AT301" i="1"/>
  <c r="AS302" i="1"/>
  <c r="AT302" i="1" s="1"/>
  <c r="AA303" i="1"/>
  <c r="AJ301" i="1"/>
  <c r="AI302" i="1"/>
  <c r="AE306" i="1" l="1"/>
  <c r="AL306" i="1" s="1"/>
  <c r="AM306" i="1" s="1"/>
  <c r="AN306" i="1" s="1"/>
  <c r="AO306" i="1" s="1"/>
  <c r="AP306" i="1" s="1"/>
  <c r="AQ306" i="1" s="1"/>
  <c r="AR306" i="1" s="1"/>
  <c r="AF305" i="1"/>
  <c r="AJ302" i="1"/>
  <c r="AI303" i="1"/>
  <c r="AS303" i="1"/>
  <c r="AA304" i="1"/>
  <c r="AU302" i="1"/>
  <c r="AV302" i="1" s="1"/>
  <c r="AE307" i="1" l="1"/>
  <c r="AL307" i="1" s="1"/>
  <c r="AM307" i="1" s="1"/>
  <c r="AN307" i="1" s="1"/>
  <c r="AO307" i="1" s="1"/>
  <c r="AP307" i="1" s="1"/>
  <c r="AQ307" i="1" s="1"/>
  <c r="AR307" i="1" s="1"/>
  <c r="AF306" i="1"/>
  <c r="AU303" i="1"/>
  <c r="AV303" i="1" s="1"/>
  <c r="AT303" i="1"/>
  <c r="AA305" i="1"/>
  <c r="AS304" i="1"/>
  <c r="AT304" i="1" s="1"/>
  <c r="AJ303" i="1"/>
  <c r="AI304" i="1"/>
  <c r="AE308" i="1" l="1"/>
  <c r="AL308" i="1" s="1"/>
  <c r="AM308" i="1" s="1"/>
  <c r="AN308" i="1" s="1"/>
  <c r="AO308" i="1" s="1"/>
  <c r="AP308" i="1" s="1"/>
  <c r="AQ308" i="1" s="1"/>
  <c r="AR308" i="1" s="1"/>
  <c r="AF307" i="1"/>
  <c r="AU304" i="1"/>
  <c r="AV304" i="1" s="1"/>
  <c r="AS305" i="1"/>
  <c r="AT305" i="1" s="1"/>
  <c r="AA306" i="1"/>
  <c r="AJ304" i="1"/>
  <c r="AI305" i="1"/>
  <c r="AE309" i="1" l="1"/>
  <c r="AL309" i="1" s="1"/>
  <c r="AM309" i="1" s="1"/>
  <c r="AN309" i="1" s="1"/>
  <c r="AO309" i="1" s="1"/>
  <c r="AP309" i="1" s="1"/>
  <c r="AQ309" i="1" s="1"/>
  <c r="AR309" i="1" s="1"/>
  <c r="AF308" i="1"/>
  <c r="AS306" i="1"/>
  <c r="AT306" i="1" s="1"/>
  <c r="AA307" i="1"/>
  <c r="AJ305" i="1"/>
  <c r="AI306" i="1"/>
  <c r="AU305" i="1"/>
  <c r="AV305" i="1" s="1"/>
  <c r="AE310" i="1" l="1"/>
  <c r="AL310" i="1" s="1"/>
  <c r="AM310" i="1" s="1"/>
  <c r="AN310" i="1" s="1"/>
  <c r="AO310" i="1" s="1"/>
  <c r="AP310" i="1" s="1"/>
  <c r="AQ310" i="1" s="1"/>
  <c r="AR310" i="1" s="1"/>
  <c r="AF309" i="1"/>
  <c r="AJ306" i="1"/>
  <c r="AI307" i="1"/>
  <c r="AU306" i="1"/>
  <c r="AV306" i="1" s="1"/>
  <c r="AA308" i="1"/>
  <c r="AS307" i="1"/>
  <c r="AE311" i="1" l="1"/>
  <c r="AL311" i="1" s="1"/>
  <c r="AM311" i="1" s="1"/>
  <c r="AN311" i="1" s="1"/>
  <c r="AO311" i="1" s="1"/>
  <c r="AP311" i="1" s="1"/>
  <c r="AQ311" i="1" s="1"/>
  <c r="AR311" i="1" s="1"/>
  <c r="AF310" i="1"/>
  <c r="AU307" i="1"/>
  <c r="AV307" i="1" s="1"/>
  <c r="AT307" i="1"/>
  <c r="AJ307" i="1"/>
  <c r="AI308" i="1"/>
  <c r="AA309" i="1"/>
  <c r="AS308" i="1"/>
  <c r="AE312" i="1" l="1"/>
  <c r="AL312" i="1" s="1"/>
  <c r="AM312" i="1" s="1"/>
  <c r="AN312" i="1" s="1"/>
  <c r="AO312" i="1" s="1"/>
  <c r="AP312" i="1" s="1"/>
  <c r="AQ312" i="1" s="1"/>
  <c r="AR312" i="1" s="1"/>
  <c r="AF311" i="1"/>
  <c r="AU308" i="1"/>
  <c r="AV308" i="1" s="1"/>
  <c r="AT308" i="1"/>
  <c r="AS309" i="1"/>
  <c r="AT309" i="1" s="1"/>
  <c r="AA310" i="1"/>
  <c r="AJ308" i="1"/>
  <c r="AI309" i="1"/>
  <c r="AE313" i="1" l="1"/>
  <c r="AL313" i="1" s="1"/>
  <c r="AM313" i="1" s="1"/>
  <c r="AN313" i="1" s="1"/>
  <c r="AO313" i="1" s="1"/>
  <c r="AP313" i="1" s="1"/>
  <c r="AQ313" i="1" s="1"/>
  <c r="AR313" i="1" s="1"/>
  <c r="AF312" i="1"/>
  <c r="AJ309" i="1"/>
  <c r="AI310" i="1"/>
  <c r="AU309" i="1"/>
  <c r="AV309" i="1" s="1"/>
  <c r="AA311" i="1"/>
  <c r="AS310" i="1"/>
  <c r="AE314" i="1" l="1"/>
  <c r="AL314" i="1" s="1"/>
  <c r="AM314" i="1" s="1"/>
  <c r="AN314" i="1" s="1"/>
  <c r="AO314" i="1" s="1"/>
  <c r="AP314" i="1" s="1"/>
  <c r="AQ314" i="1" s="1"/>
  <c r="AR314" i="1" s="1"/>
  <c r="AF313" i="1"/>
  <c r="AU310" i="1"/>
  <c r="AV310" i="1" s="1"/>
  <c r="AT310" i="1"/>
  <c r="AA312" i="1"/>
  <c r="AS311" i="1"/>
  <c r="AJ310" i="1"/>
  <c r="AI311" i="1"/>
  <c r="AE315" i="1" l="1"/>
  <c r="AL315" i="1" s="1"/>
  <c r="AM315" i="1" s="1"/>
  <c r="AN315" i="1" s="1"/>
  <c r="AO315" i="1" s="1"/>
  <c r="AP315" i="1" s="1"/>
  <c r="AQ315" i="1" s="1"/>
  <c r="AR315" i="1" s="1"/>
  <c r="AF314" i="1"/>
  <c r="AU311" i="1"/>
  <c r="AV311" i="1" s="1"/>
  <c r="AT311" i="1"/>
  <c r="AJ311" i="1"/>
  <c r="AI312" i="1"/>
  <c r="AA313" i="1"/>
  <c r="AS312" i="1"/>
  <c r="AE316" i="1" l="1"/>
  <c r="AL316" i="1" s="1"/>
  <c r="AM316" i="1" s="1"/>
  <c r="AN316" i="1" s="1"/>
  <c r="AO316" i="1" s="1"/>
  <c r="AP316" i="1" s="1"/>
  <c r="AQ316" i="1" s="1"/>
  <c r="AR316" i="1" s="1"/>
  <c r="AF315" i="1"/>
  <c r="AU312" i="1"/>
  <c r="AV312" i="1" s="1"/>
  <c r="AT312" i="1"/>
  <c r="AS313" i="1"/>
  <c r="AT313" i="1" s="1"/>
  <c r="AA314" i="1"/>
  <c r="AJ312" i="1"/>
  <c r="AI313" i="1"/>
  <c r="AE317" i="1" l="1"/>
  <c r="AL317" i="1" s="1"/>
  <c r="AM317" i="1" s="1"/>
  <c r="AN317" i="1" s="1"/>
  <c r="AO317" i="1" s="1"/>
  <c r="AP317" i="1" s="1"/>
  <c r="AQ317" i="1" s="1"/>
  <c r="AR317" i="1" s="1"/>
  <c r="AF316" i="1"/>
  <c r="AS314" i="1"/>
  <c r="AT314" i="1" s="1"/>
  <c r="AA315" i="1"/>
  <c r="AU313" i="1"/>
  <c r="AV313" i="1" s="1"/>
  <c r="AJ313" i="1"/>
  <c r="AI314" i="1"/>
  <c r="AE318" i="1" l="1"/>
  <c r="AL318" i="1" s="1"/>
  <c r="AM318" i="1" s="1"/>
  <c r="AN318" i="1" s="1"/>
  <c r="AO318" i="1" s="1"/>
  <c r="AP318" i="1" s="1"/>
  <c r="AQ318" i="1" s="1"/>
  <c r="AR318" i="1" s="1"/>
  <c r="AF317" i="1"/>
  <c r="AU314" i="1"/>
  <c r="AV314" i="1" s="1"/>
  <c r="AJ314" i="1"/>
  <c r="AI315" i="1"/>
  <c r="AA316" i="1"/>
  <c r="AS315" i="1"/>
  <c r="AE319" i="1" l="1"/>
  <c r="AL319" i="1" s="1"/>
  <c r="AM319" i="1" s="1"/>
  <c r="AN319" i="1" s="1"/>
  <c r="AO319" i="1" s="1"/>
  <c r="AP319" i="1" s="1"/>
  <c r="AQ319" i="1" s="1"/>
  <c r="AR319" i="1" s="1"/>
  <c r="AF318" i="1"/>
  <c r="AU315" i="1"/>
  <c r="AV315" i="1" s="1"/>
  <c r="AT315" i="1"/>
  <c r="AJ315" i="1"/>
  <c r="AI316" i="1"/>
  <c r="AA317" i="1"/>
  <c r="AS316" i="1"/>
  <c r="AE320" i="1" l="1"/>
  <c r="AL320" i="1" s="1"/>
  <c r="AM320" i="1" s="1"/>
  <c r="AN320" i="1" s="1"/>
  <c r="AO320" i="1" s="1"/>
  <c r="AP320" i="1" s="1"/>
  <c r="AQ320" i="1" s="1"/>
  <c r="AR320" i="1" s="1"/>
  <c r="AF319" i="1"/>
  <c r="AU316" i="1"/>
  <c r="AV316" i="1" s="1"/>
  <c r="AT316" i="1"/>
  <c r="AS317" i="1"/>
  <c r="AT317" i="1" s="1"/>
  <c r="AA318" i="1"/>
  <c r="AJ316" i="1"/>
  <c r="AI317" i="1"/>
  <c r="AE321" i="1" l="1"/>
  <c r="AL321" i="1" s="1"/>
  <c r="AM321" i="1" s="1"/>
  <c r="AN321" i="1" s="1"/>
  <c r="AO321" i="1" s="1"/>
  <c r="AP321" i="1" s="1"/>
  <c r="AQ321" i="1" s="1"/>
  <c r="AR321" i="1" s="1"/>
  <c r="AF320" i="1"/>
  <c r="AU317" i="1"/>
  <c r="AV317" i="1" s="1"/>
  <c r="AA319" i="1"/>
  <c r="AS318" i="1"/>
  <c r="AT318" i="1" s="1"/>
  <c r="AJ317" i="1"/>
  <c r="AI318" i="1"/>
  <c r="AE322" i="1" l="1"/>
  <c r="AL322" i="1" s="1"/>
  <c r="AM322" i="1" s="1"/>
  <c r="AN322" i="1" s="1"/>
  <c r="AO322" i="1" s="1"/>
  <c r="AP322" i="1" s="1"/>
  <c r="AQ322" i="1" s="1"/>
  <c r="AR322" i="1" s="1"/>
  <c r="AF321" i="1"/>
  <c r="AJ318" i="1"/>
  <c r="AI319" i="1"/>
  <c r="AU318" i="1"/>
  <c r="AV318" i="1" s="1"/>
  <c r="AA320" i="1"/>
  <c r="AS319" i="1"/>
  <c r="AE323" i="1" l="1"/>
  <c r="AL323" i="1" s="1"/>
  <c r="AM323" i="1" s="1"/>
  <c r="AN323" i="1" s="1"/>
  <c r="AO323" i="1" s="1"/>
  <c r="AP323" i="1" s="1"/>
  <c r="AQ323" i="1" s="1"/>
  <c r="AR323" i="1" s="1"/>
  <c r="AF322" i="1"/>
  <c r="AU319" i="1"/>
  <c r="AV319" i="1" s="1"/>
  <c r="AT319" i="1"/>
  <c r="AA321" i="1"/>
  <c r="AS320" i="1"/>
  <c r="AT320" i="1" s="1"/>
  <c r="AJ319" i="1"/>
  <c r="AI320" i="1"/>
  <c r="AE324" i="1" l="1"/>
  <c r="AL324" i="1" s="1"/>
  <c r="AM324" i="1" s="1"/>
  <c r="AN324" i="1" s="1"/>
  <c r="AO324" i="1" s="1"/>
  <c r="AP324" i="1" s="1"/>
  <c r="AQ324" i="1" s="1"/>
  <c r="AR324" i="1" s="1"/>
  <c r="AF323" i="1"/>
  <c r="AJ320" i="1"/>
  <c r="AI321" i="1"/>
  <c r="AU320" i="1"/>
  <c r="AV320" i="1" s="1"/>
  <c r="AS321" i="1"/>
  <c r="AA322" i="1"/>
  <c r="AE325" i="1" l="1"/>
  <c r="AL325" i="1" s="1"/>
  <c r="AM325" i="1" s="1"/>
  <c r="AN325" i="1" s="1"/>
  <c r="AO325" i="1" s="1"/>
  <c r="AP325" i="1" s="1"/>
  <c r="AQ325" i="1" s="1"/>
  <c r="AR325" i="1" s="1"/>
  <c r="AF324" i="1"/>
  <c r="AU321" i="1"/>
  <c r="AV321" i="1" s="1"/>
  <c r="AT321" i="1"/>
  <c r="AJ321" i="1"/>
  <c r="AI322" i="1"/>
  <c r="AS322" i="1"/>
  <c r="AA323" i="1"/>
  <c r="AE326" i="1" l="1"/>
  <c r="AL326" i="1" s="1"/>
  <c r="AM326" i="1" s="1"/>
  <c r="AN326" i="1" s="1"/>
  <c r="AO326" i="1" s="1"/>
  <c r="AP326" i="1" s="1"/>
  <c r="AQ326" i="1" s="1"/>
  <c r="AR326" i="1" s="1"/>
  <c r="AF325" i="1"/>
  <c r="AU322" i="1"/>
  <c r="AV322" i="1" s="1"/>
  <c r="AT322" i="1"/>
  <c r="AJ322" i="1"/>
  <c r="AI323" i="1"/>
  <c r="AS323" i="1"/>
  <c r="AA324" i="1"/>
  <c r="AE327" i="1" l="1"/>
  <c r="AL327" i="1" s="1"/>
  <c r="AM327" i="1" s="1"/>
  <c r="AN327" i="1" s="1"/>
  <c r="AO327" i="1" s="1"/>
  <c r="AP327" i="1" s="1"/>
  <c r="AQ327" i="1" s="1"/>
  <c r="AR327" i="1" s="1"/>
  <c r="AF326" i="1"/>
  <c r="AU323" i="1"/>
  <c r="AV323" i="1" s="1"/>
  <c r="AT323" i="1"/>
  <c r="AA325" i="1"/>
  <c r="AS324" i="1"/>
  <c r="AT324" i="1" s="1"/>
  <c r="AJ323" i="1"/>
  <c r="AI324" i="1"/>
  <c r="AE328" i="1" l="1"/>
  <c r="AL328" i="1" s="1"/>
  <c r="AM328" i="1" s="1"/>
  <c r="AN328" i="1" s="1"/>
  <c r="AO328" i="1" s="1"/>
  <c r="AP328" i="1" s="1"/>
  <c r="AQ328" i="1" s="1"/>
  <c r="AR328" i="1" s="1"/>
  <c r="AF327" i="1"/>
  <c r="AJ324" i="1"/>
  <c r="AI325" i="1"/>
  <c r="AU324" i="1"/>
  <c r="AV324" i="1" s="1"/>
  <c r="AA326" i="1"/>
  <c r="AS325" i="1"/>
  <c r="AE329" i="1" l="1"/>
  <c r="AL329" i="1" s="1"/>
  <c r="AM329" i="1" s="1"/>
  <c r="AN329" i="1" s="1"/>
  <c r="AO329" i="1" s="1"/>
  <c r="AP329" i="1" s="1"/>
  <c r="AQ329" i="1" s="1"/>
  <c r="AR329" i="1" s="1"/>
  <c r="AF328" i="1"/>
  <c r="AU325" i="1"/>
  <c r="AV325" i="1" s="1"/>
  <c r="AT325" i="1"/>
  <c r="AS326" i="1"/>
  <c r="AT326" i="1" s="1"/>
  <c r="AA327" i="1"/>
  <c r="AJ325" i="1"/>
  <c r="AI326" i="1"/>
  <c r="AE330" i="1" l="1"/>
  <c r="AL330" i="1" s="1"/>
  <c r="AM330" i="1" s="1"/>
  <c r="AN330" i="1" s="1"/>
  <c r="AO330" i="1" s="1"/>
  <c r="AP330" i="1" s="1"/>
  <c r="AQ330" i="1" s="1"/>
  <c r="AR330" i="1" s="1"/>
  <c r="AF329" i="1"/>
  <c r="AJ326" i="1"/>
  <c r="AI327" i="1"/>
  <c r="AU326" i="1"/>
  <c r="AV326" i="1" s="1"/>
  <c r="AA328" i="1"/>
  <c r="AS327" i="1"/>
  <c r="AE331" i="1" l="1"/>
  <c r="AL331" i="1" s="1"/>
  <c r="AM331" i="1" s="1"/>
  <c r="AN331" i="1" s="1"/>
  <c r="AO331" i="1" s="1"/>
  <c r="AP331" i="1" s="1"/>
  <c r="AQ331" i="1" s="1"/>
  <c r="AR331" i="1" s="1"/>
  <c r="AF330" i="1"/>
  <c r="AU327" i="1"/>
  <c r="AV327" i="1" s="1"/>
  <c r="AT327" i="1"/>
  <c r="AJ327" i="1"/>
  <c r="AI328" i="1"/>
  <c r="AS328" i="1"/>
  <c r="AA329" i="1"/>
  <c r="AE332" i="1" l="1"/>
  <c r="AL332" i="1" s="1"/>
  <c r="AM332" i="1" s="1"/>
  <c r="AN332" i="1" s="1"/>
  <c r="AO332" i="1" s="1"/>
  <c r="AP332" i="1" s="1"/>
  <c r="AQ332" i="1" s="1"/>
  <c r="AR332" i="1" s="1"/>
  <c r="AF331" i="1"/>
  <c r="AU328" i="1"/>
  <c r="AV328" i="1" s="1"/>
  <c r="AT328" i="1"/>
  <c r="AS329" i="1"/>
  <c r="AT329" i="1" s="1"/>
  <c r="AA330" i="1"/>
  <c r="AJ328" i="1"/>
  <c r="AI329" i="1"/>
  <c r="AE333" i="1" l="1"/>
  <c r="AL333" i="1" s="1"/>
  <c r="AM333" i="1" s="1"/>
  <c r="AN333" i="1" s="1"/>
  <c r="AO333" i="1" s="1"/>
  <c r="AP333" i="1" s="1"/>
  <c r="AQ333" i="1" s="1"/>
  <c r="AR333" i="1" s="1"/>
  <c r="AF332" i="1"/>
  <c r="AJ329" i="1"/>
  <c r="AI330" i="1"/>
  <c r="AA331" i="1"/>
  <c r="AS330" i="1"/>
  <c r="AU329" i="1"/>
  <c r="AV329" i="1" s="1"/>
  <c r="AE334" i="1" l="1"/>
  <c r="AL334" i="1" s="1"/>
  <c r="AM334" i="1" s="1"/>
  <c r="AN334" i="1" s="1"/>
  <c r="AO334" i="1" s="1"/>
  <c r="AP334" i="1" s="1"/>
  <c r="AQ334" i="1" s="1"/>
  <c r="AR334" i="1" s="1"/>
  <c r="AF333" i="1"/>
  <c r="AU330" i="1"/>
  <c r="AV330" i="1" s="1"/>
  <c r="AT330" i="1"/>
  <c r="AS331" i="1"/>
  <c r="AT331" i="1" s="1"/>
  <c r="AA332" i="1"/>
  <c r="AJ330" i="1"/>
  <c r="AI331" i="1"/>
  <c r="AE335" i="1" l="1"/>
  <c r="AL335" i="1" s="1"/>
  <c r="AM335" i="1" s="1"/>
  <c r="AN335" i="1" s="1"/>
  <c r="AO335" i="1" s="1"/>
  <c r="AP335" i="1" s="1"/>
  <c r="AQ335" i="1" s="1"/>
  <c r="AR335" i="1" s="1"/>
  <c r="AF334" i="1"/>
  <c r="AA333" i="1"/>
  <c r="AS332" i="1"/>
  <c r="AT332" i="1" s="1"/>
  <c r="AJ331" i="1"/>
  <c r="AI332" i="1"/>
  <c r="AU331" i="1"/>
  <c r="AV331" i="1" s="1"/>
  <c r="AE336" i="1" l="1"/>
  <c r="AL336" i="1" s="1"/>
  <c r="AM336" i="1" s="1"/>
  <c r="AN336" i="1" s="1"/>
  <c r="AO336" i="1" s="1"/>
  <c r="AP336" i="1" s="1"/>
  <c r="AQ336" i="1" s="1"/>
  <c r="AR336" i="1" s="1"/>
  <c r="AF335" i="1"/>
  <c r="AU332" i="1"/>
  <c r="AV332" i="1" s="1"/>
  <c r="AJ332" i="1"/>
  <c r="AI333" i="1"/>
  <c r="AS333" i="1"/>
  <c r="AA334" i="1"/>
  <c r="AE337" i="1" l="1"/>
  <c r="AL337" i="1" s="1"/>
  <c r="AM337" i="1" s="1"/>
  <c r="AN337" i="1" s="1"/>
  <c r="AO337" i="1" s="1"/>
  <c r="AP337" i="1" s="1"/>
  <c r="AQ337" i="1" s="1"/>
  <c r="AR337" i="1" s="1"/>
  <c r="AF336" i="1"/>
  <c r="AU333" i="1"/>
  <c r="AV333" i="1" s="1"/>
  <c r="AT333" i="1"/>
  <c r="AA335" i="1"/>
  <c r="AS334" i="1"/>
  <c r="AT334" i="1" s="1"/>
  <c r="AJ333" i="1"/>
  <c r="AI334" i="1"/>
  <c r="AE338" i="1" l="1"/>
  <c r="AL338" i="1" s="1"/>
  <c r="AM338" i="1" s="1"/>
  <c r="AN338" i="1" s="1"/>
  <c r="AO338" i="1" s="1"/>
  <c r="AP338" i="1" s="1"/>
  <c r="AQ338" i="1" s="1"/>
  <c r="AR338" i="1" s="1"/>
  <c r="AF337" i="1"/>
  <c r="AJ334" i="1"/>
  <c r="AI335" i="1"/>
  <c r="AU334" i="1"/>
  <c r="AV334" i="1" s="1"/>
  <c r="AS335" i="1"/>
  <c r="AA336" i="1"/>
  <c r="AE339" i="1" l="1"/>
  <c r="AL339" i="1" s="1"/>
  <c r="AM339" i="1" s="1"/>
  <c r="AN339" i="1" s="1"/>
  <c r="AO339" i="1" s="1"/>
  <c r="AP339" i="1" s="1"/>
  <c r="AQ339" i="1" s="1"/>
  <c r="AR339" i="1" s="1"/>
  <c r="AF338" i="1"/>
  <c r="AU335" i="1"/>
  <c r="AV335" i="1" s="1"/>
  <c r="AT335" i="1"/>
  <c r="AA337" i="1"/>
  <c r="AS336" i="1"/>
  <c r="AT336" i="1" s="1"/>
  <c r="AJ335" i="1"/>
  <c r="AI336" i="1"/>
  <c r="AE340" i="1" l="1"/>
  <c r="AL340" i="1" s="1"/>
  <c r="AM340" i="1" s="1"/>
  <c r="AN340" i="1" s="1"/>
  <c r="AO340" i="1" s="1"/>
  <c r="AP340" i="1" s="1"/>
  <c r="AQ340" i="1" s="1"/>
  <c r="AR340" i="1" s="1"/>
  <c r="AF339" i="1"/>
  <c r="AA338" i="1"/>
  <c r="AS337" i="1"/>
  <c r="AT337" i="1" s="1"/>
  <c r="AJ336" i="1"/>
  <c r="AI337" i="1"/>
  <c r="AU336" i="1"/>
  <c r="AV336" i="1" s="1"/>
  <c r="AE341" i="1" l="1"/>
  <c r="AL341" i="1" s="1"/>
  <c r="AM341" i="1" s="1"/>
  <c r="AN341" i="1" s="1"/>
  <c r="AO341" i="1" s="1"/>
  <c r="AP341" i="1" s="1"/>
  <c r="AQ341" i="1" s="1"/>
  <c r="AR341" i="1" s="1"/>
  <c r="AF340" i="1"/>
  <c r="AJ337" i="1"/>
  <c r="AI338" i="1"/>
  <c r="AU337" i="1"/>
  <c r="AV337" i="1" s="1"/>
  <c r="AS338" i="1"/>
  <c r="AA339" i="1"/>
  <c r="AE342" i="1" l="1"/>
  <c r="AL342" i="1" s="1"/>
  <c r="AM342" i="1" s="1"/>
  <c r="AN342" i="1" s="1"/>
  <c r="AO342" i="1" s="1"/>
  <c r="AP342" i="1" s="1"/>
  <c r="AQ342" i="1" s="1"/>
  <c r="AR342" i="1" s="1"/>
  <c r="AF341" i="1"/>
  <c r="AU338" i="1"/>
  <c r="AV338" i="1" s="1"/>
  <c r="AT338" i="1"/>
  <c r="AA340" i="1"/>
  <c r="AS339" i="1"/>
  <c r="AT339" i="1" s="1"/>
  <c r="AJ338" i="1"/>
  <c r="AI339" i="1"/>
  <c r="AE343" i="1" l="1"/>
  <c r="AL343" i="1" s="1"/>
  <c r="AM343" i="1" s="1"/>
  <c r="AN343" i="1" s="1"/>
  <c r="AO343" i="1" s="1"/>
  <c r="AP343" i="1" s="1"/>
  <c r="AQ343" i="1" s="1"/>
  <c r="AR343" i="1" s="1"/>
  <c r="AF342" i="1"/>
  <c r="AU339" i="1"/>
  <c r="AV339" i="1" s="1"/>
  <c r="AJ339" i="1"/>
  <c r="AI340" i="1"/>
  <c r="AA341" i="1"/>
  <c r="AS340" i="1"/>
  <c r="AE344" i="1" l="1"/>
  <c r="AL344" i="1" s="1"/>
  <c r="AM344" i="1" s="1"/>
  <c r="AN344" i="1" s="1"/>
  <c r="AO344" i="1" s="1"/>
  <c r="AP344" i="1" s="1"/>
  <c r="AQ344" i="1" s="1"/>
  <c r="AR344" i="1" s="1"/>
  <c r="AF343" i="1"/>
  <c r="AU340" i="1"/>
  <c r="AV340" i="1" s="1"/>
  <c r="AT340" i="1"/>
  <c r="AA342" i="1"/>
  <c r="AS341" i="1"/>
  <c r="AT341" i="1" s="1"/>
  <c r="AJ340" i="1"/>
  <c r="AI341" i="1"/>
  <c r="AE345" i="1" l="1"/>
  <c r="AL345" i="1" s="1"/>
  <c r="AM345" i="1" s="1"/>
  <c r="AN345" i="1" s="1"/>
  <c r="AO345" i="1" s="1"/>
  <c r="AP345" i="1" s="1"/>
  <c r="AQ345" i="1" s="1"/>
  <c r="AR345" i="1" s="1"/>
  <c r="AF344" i="1"/>
  <c r="AU341" i="1"/>
  <c r="AV341" i="1" s="1"/>
  <c r="AJ341" i="1"/>
  <c r="AI342" i="1"/>
  <c r="AA343" i="1"/>
  <c r="AS342" i="1"/>
  <c r="AE346" i="1" l="1"/>
  <c r="AL346" i="1" s="1"/>
  <c r="AM346" i="1" s="1"/>
  <c r="AN346" i="1" s="1"/>
  <c r="AO346" i="1" s="1"/>
  <c r="AP346" i="1" s="1"/>
  <c r="AQ346" i="1" s="1"/>
  <c r="AR346" i="1" s="1"/>
  <c r="AF345" i="1"/>
  <c r="AU342" i="1"/>
  <c r="AV342" i="1" s="1"/>
  <c r="AT342" i="1"/>
  <c r="AS343" i="1"/>
  <c r="AT343" i="1" s="1"/>
  <c r="AA344" i="1"/>
  <c r="AJ342" i="1"/>
  <c r="AI343" i="1"/>
  <c r="AE347" i="1" l="1"/>
  <c r="AL347" i="1" s="1"/>
  <c r="AM347" i="1" s="1"/>
  <c r="AN347" i="1" s="1"/>
  <c r="AO347" i="1" s="1"/>
  <c r="AP347" i="1" s="1"/>
  <c r="AQ347" i="1" s="1"/>
  <c r="AR347" i="1" s="1"/>
  <c r="AF346" i="1"/>
  <c r="AJ343" i="1"/>
  <c r="AI344" i="1"/>
  <c r="AU343" i="1"/>
  <c r="AV343" i="1" s="1"/>
  <c r="AA345" i="1"/>
  <c r="AS344" i="1"/>
  <c r="AE348" i="1" l="1"/>
  <c r="AL348" i="1" s="1"/>
  <c r="AM348" i="1" s="1"/>
  <c r="AN348" i="1" s="1"/>
  <c r="AO348" i="1" s="1"/>
  <c r="AP348" i="1" s="1"/>
  <c r="AQ348" i="1" s="1"/>
  <c r="AR348" i="1" s="1"/>
  <c r="AF347" i="1"/>
  <c r="AU344" i="1"/>
  <c r="AV344" i="1" s="1"/>
  <c r="AT344" i="1"/>
  <c r="AS345" i="1"/>
  <c r="AT345" i="1" s="1"/>
  <c r="AA346" i="1"/>
  <c r="AJ344" i="1"/>
  <c r="AI345" i="1"/>
  <c r="AE349" i="1" l="1"/>
  <c r="AL349" i="1" s="1"/>
  <c r="AM349" i="1" s="1"/>
  <c r="AN349" i="1" s="1"/>
  <c r="AO349" i="1" s="1"/>
  <c r="AP349" i="1" s="1"/>
  <c r="AQ349" i="1" s="1"/>
  <c r="AR349" i="1" s="1"/>
  <c r="AF348" i="1"/>
  <c r="AJ345" i="1"/>
  <c r="AI346" i="1"/>
  <c r="AA347" i="1"/>
  <c r="AS346" i="1"/>
  <c r="AU345" i="1"/>
  <c r="AV345" i="1" s="1"/>
  <c r="AE350" i="1" l="1"/>
  <c r="AL350" i="1" s="1"/>
  <c r="AM350" i="1" s="1"/>
  <c r="AN350" i="1" s="1"/>
  <c r="AO350" i="1" s="1"/>
  <c r="AP350" i="1" s="1"/>
  <c r="AQ350" i="1" s="1"/>
  <c r="AR350" i="1" s="1"/>
  <c r="AF349" i="1"/>
  <c r="AU346" i="1"/>
  <c r="AV346" i="1" s="1"/>
  <c r="AT346" i="1"/>
  <c r="AS347" i="1"/>
  <c r="AT347" i="1" s="1"/>
  <c r="AA348" i="1"/>
  <c r="AJ346" i="1"/>
  <c r="AI347" i="1"/>
  <c r="AE351" i="1" l="1"/>
  <c r="AL351" i="1" s="1"/>
  <c r="AM351" i="1" s="1"/>
  <c r="AN351" i="1" s="1"/>
  <c r="AO351" i="1" s="1"/>
  <c r="AP351" i="1" s="1"/>
  <c r="AQ351" i="1" s="1"/>
  <c r="AR351" i="1" s="1"/>
  <c r="AF350" i="1"/>
  <c r="AJ347" i="1"/>
  <c r="AI348" i="1"/>
  <c r="AA349" i="1"/>
  <c r="AS348" i="1"/>
  <c r="AU347" i="1"/>
  <c r="AV347" i="1" s="1"/>
  <c r="AE352" i="1" l="1"/>
  <c r="AL352" i="1" s="1"/>
  <c r="AM352" i="1" s="1"/>
  <c r="AN352" i="1" s="1"/>
  <c r="AO352" i="1" s="1"/>
  <c r="AP352" i="1" s="1"/>
  <c r="AQ352" i="1" s="1"/>
  <c r="AR352" i="1" s="1"/>
  <c r="AF351" i="1"/>
  <c r="AU348" i="1"/>
  <c r="AV348" i="1" s="1"/>
  <c r="AT348" i="1"/>
  <c r="AS349" i="1"/>
  <c r="AT349" i="1" s="1"/>
  <c r="AA350" i="1"/>
  <c r="AJ348" i="1"/>
  <c r="AI349" i="1"/>
  <c r="AE353" i="1" l="1"/>
  <c r="AL353" i="1" s="1"/>
  <c r="AM353" i="1" s="1"/>
  <c r="AN353" i="1" s="1"/>
  <c r="AO353" i="1" s="1"/>
  <c r="AP353" i="1" s="1"/>
  <c r="AQ353" i="1" s="1"/>
  <c r="AR353" i="1" s="1"/>
  <c r="AF352" i="1"/>
  <c r="AJ349" i="1"/>
  <c r="AI350" i="1"/>
  <c r="AA351" i="1"/>
  <c r="AS350" i="1"/>
  <c r="AU349" i="1"/>
  <c r="AV349" i="1" s="1"/>
  <c r="AE354" i="1" l="1"/>
  <c r="AL354" i="1" s="1"/>
  <c r="AM354" i="1" s="1"/>
  <c r="AN354" i="1" s="1"/>
  <c r="AO354" i="1" s="1"/>
  <c r="AP354" i="1" s="1"/>
  <c r="AQ354" i="1" s="1"/>
  <c r="AR354" i="1" s="1"/>
  <c r="AF353" i="1"/>
  <c r="AU350" i="1"/>
  <c r="AV350" i="1" s="1"/>
  <c r="AT350" i="1"/>
  <c r="AS351" i="1"/>
  <c r="AT351" i="1" s="1"/>
  <c r="AA352" i="1"/>
  <c r="AJ350" i="1"/>
  <c r="AI351" i="1"/>
  <c r="AE355" i="1" l="1"/>
  <c r="AL355" i="1" s="1"/>
  <c r="AM355" i="1" s="1"/>
  <c r="AN355" i="1" s="1"/>
  <c r="AO355" i="1" s="1"/>
  <c r="AP355" i="1" s="1"/>
  <c r="AQ355" i="1" s="1"/>
  <c r="AR355" i="1" s="1"/>
  <c r="AF354" i="1"/>
  <c r="AJ351" i="1"/>
  <c r="AI352" i="1"/>
  <c r="AU351" i="1"/>
  <c r="AV351" i="1" s="1"/>
  <c r="AA353" i="1"/>
  <c r="AS352" i="1"/>
  <c r="AE356" i="1" l="1"/>
  <c r="AL356" i="1" s="1"/>
  <c r="AM356" i="1" s="1"/>
  <c r="AN356" i="1" s="1"/>
  <c r="AO356" i="1" s="1"/>
  <c r="AP356" i="1" s="1"/>
  <c r="AQ356" i="1" s="1"/>
  <c r="AR356" i="1" s="1"/>
  <c r="AF355" i="1"/>
  <c r="AU352" i="1"/>
  <c r="AV352" i="1" s="1"/>
  <c r="AT352" i="1"/>
  <c r="AS353" i="1"/>
  <c r="AT353" i="1" s="1"/>
  <c r="AA354" i="1"/>
  <c r="AJ352" i="1"/>
  <c r="AI353" i="1"/>
  <c r="AE357" i="1" l="1"/>
  <c r="AL357" i="1" s="1"/>
  <c r="AM357" i="1" s="1"/>
  <c r="AN357" i="1" s="1"/>
  <c r="AO357" i="1" s="1"/>
  <c r="AP357" i="1" s="1"/>
  <c r="AQ357" i="1" s="1"/>
  <c r="AR357" i="1" s="1"/>
  <c r="AF356" i="1"/>
  <c r="AU353" i="1"/>
  <c r="AV353" i="1" s="1"/>
  <c r="AJ353" i="1"/>
  <c r="AI354" i="1"/>
  <c r="AA355" i="1"/>
  <c r="AS354" i="1"/>
  <c r="AE358" i="1" l="1"/>
  <c r="AL358" i="1" s="1"/>
  <c r="AM358" i="1" s="1"/>
  <c r="AN358" i="1" s="1"/>
  <c r="AO358" i="1" s="1"/>
  <c r="AP358" i="1" s="1"/>
  <c r="AQ358" i="1" s="1"/>
  <c r="AR358" i="1" s="1"/>
  <c r="AF357" i="1"/>
  <c r="AU354" i="1"/>
  <c r="AV354" i="1" s="1"/>
  <c r="AT354" i="1"/>
  <c r="AA356" i="1"/>
  <c r="AS355" i="1"/>
  <c r="AT355" i="1" s="1"/>
  <c r="AJ354" i="1"/>
  <c r="AI355" i="1"/>
  <c r="AE359" i="1" l="1"/>
  <c r="AL359" i="1" s="1"/>
  <c r="AM359" i="1" s="1"/>
  <c r="AN359" i="1" s="1"/>
  <c r="AO359" i="1" s="1"/>
  <c r="AP359" i="1" s="1"/>
  <c r="AQ359" i="1" s="1"/>
  <c r="AR359" i="1" s="1"/>
  <c r="AF358" i="1"/>
  <c r="AJ355" i="1"/>
  <c r="AI356" i="1"/>
  <c r="AA357" i="1"/>
  <c r="AS356" i="1"/>
  <c r="AU355" i="1"/>
  <c r="AV355" i="1" s="1"/>
  <c r="AE360" i="1" l="1"/>
  <c r="AL360" i="1" s="1"/>
  <c r="AM360" i="1" s="1"/>
  <c r="AN360" i="1" s="1"/>
  <c r="AO360" i="1" s="1"/>
  <c r="AP360" i="1" s="1"/>
  <c r="AQ360" i="1" s="1"/>
  <c r="AR360" i="1" s="1"/>
  <c r="AF359" i="1"/>
  <c r="AU356" i="1"/>
  <c r="AV356" i="1" s="1"/>
  <c r="AT356" i="1"/>
  <c r="AS357" i="1"/>
  <c r="AT357" i="1" s="1"/>
  <c r="AA358" i="1"/>
  <c r="AJ356" i="1"/>
  <c r="AI357" i="1"/>
  <c r="AE361" i="1" l="1"/>
  <c r="AL361" i="1" s="1"/>
  <c r="AM361" i="1" s="1"/>
  <c r="AN361" i="1" s="1"/>
  <c r="AO361" i="1" s="1"/>
  <c r="AP361" i="1" s="1"/>
  <c r="AQ361" i="1" s="1"/>
  <c r="AR361" i="1" s="1"/>
  <c r="AF360" i="1"/>
  <c r="AU357" i="1"/>
  <c r="AV357" i="1" s="1"/>
  <c r="AJ357" i="1"/>
  <c r="AI358" i="1"/>
  <c r="AA359" i="1"/>
  <c r="AS358" i="1"/>
  <c r="AE362" i="1" l="1"/>
  <c r="AL362" i="1" s="1"/>
  <c r="AM362" i="1" s="1"/>
  <c r="AN362" i="1" s="1"/>
  <c r="AO362" i="1" s="1"/>
  <c r="AP362" i="1" s="1"/>
  <c r="AQ362" i="1" s="1"/>
  <c r="AR362" i="1" s="1"/>
  <c r="AF361" i="1"/>
  <c r="AU358" i="1"/>
  <c r="AV358" i="1" s="1"/>
  <c r="AT358" i="1"/>
  <c r="AS359" i="1"/>
  <c r="AT359" i="1" s="1"/>
  <c r="AA360" i="1"/>
  <c r="AJ358" i="1"/>
  <c r="AI359" i="1"/>
  <c r="AE363" i="1" l="1"/>
  <c r="AL363" i="1" s="1"/>
  <c r="AM363" i="1" s="1"/>
  <c r="AN363" i="1" s="1"/>
  <c r="AO363" i="1" s="1"/>
  <c r="AP363" i="1" s="1"/>
  <c r="AQ363" i="1" s="1"/>
  <c r="AR363" i="1" s="1"/>
  <c r="AF362" i="1"/>
  <c r="AA361" i="1"/>
  <c r="AS360" i="1"/>
  <c r="AT360" i="1" s="1"/>
  <c r="AJ359" i="1"/>
  <c r="AI360" i="1"/>
  <c r="AU359" i="1"/>
  <c r="AV359" i="1" s="1"/>
  <c r="AE364" i="1" l="1"/>
  <c r="AL364" i="1" s="1"/>
  <c r="AM364" i="1" s="1"/>
  <c r="AN364" i="1" s="1"/>
  <c r="AO364" i="1" s="1"/>
  <c r="AP364" i="1" s="1"/>
  <c r="AQ364" i="1" s="1"/>
  <c r="AR364" i="1" s="1"/>
  <c r="AF363" i="1"/>
  <c r="AJ360" i="1"/>
  <c r="AI361" i="1"/>
  <c r="AU360" i="1"/>
  <c r="AV360" i="1" s="1"/>
  <c r="AA362" i="1"/>
  <c r="AS361" i="1"/>
  <c r="AE365" i="1" l="1"/>
  <c r="AL365" i="1" s="1"/>
  <c r="AM365" i="1" s="1"/>
  <c r="AN365" i="1" s="1"/>
  <c r="AO365" i="1" s="1"/>
  <c r="AP365" i="1" s="1"/>
  <c r="AQ365" i="1" s="1"/>
  <c r="AR365" i="1" s="1"/>
  <c r="AF364" i="1"/>
  <c r="AU361" i="1"/>
  <c r="AV361" i="1" s="1"/>
  <c r="AT361" i="1"/>
  <c r="AA363" i="1"/>
  <c r="AS362" i="1"/>
  <c r="AT362" i="1" s="1"/>
  <c r="AJ361" i="1"/>
  <c r="AI362" i="1"/>
  <c r="AE366" i="1" l="1"/>
  <c r="AL366" i="1" s="1"/>
  <c r="AM366" i="1" s="1"/>
  <c r="AN366" i="1" s="1"/>
  <c r="AO366" i="1" s="1"/>
  <c r="AP366" i="1" s="1"/>
  <c r="AQ366" i="1" s="1"/>
  <c r="AR366" i="1" s="1"/>
  <c r="AF365" i="1"/>
  <c r="AJ362" i="1"/>
  <c r="AI363" i="1"/>
  <c r="AU362" i="1"/>
  <c r="AV362" i="1" s="1"/>
  <c r="AS363" i="1"/>
  <c r="AA364" i="1"/>
  <c r="AE367" i="1" l="1"/>
  <c r="AL367" i="1" s="1"/>
  <c r="AM367" i="1" s="1"/>
  <c r="AN367" i="1" s="1"/>
  <c r="AO367" i="1" s="1"/>
  <c r="AP367" i="1" s="1"/>
  <c r="AQ367" i="1" s="1"/>
  <c r="AR367" i="1" s="1"/>
  <c r="AF366" i="1"/>
  <c r="AU363" i="1"/>
  <c r="AV363" i="1" s="1"/>
  <c r="AT363" i="1"/>
  <c r="AS364" i="1"/>
  <c r="AT364" i="1" s="1"/>
  <c r="AA365" i="1"/>
  <c r="AJ363" i="1"/>
  <c r="AI364" i="1"/>
  <c r="AE368" i="1" l="1"/>
  <c r="AL368" i="1" s="1"/>
  <c r="AM368" i="1" s="1"/>
  <c r="AN368" i="1" s="1"/>
  <c r="AO368" i="1" s="1"/>
  <c r="AP368" i="1" s="1"/>
  <c r="AQ368" i="1" s="1"/>
  <c r="AR368" i="1" s="1"/>
  <c r="AF367" i="1"/>
  <c r="AU364" i="1"/>
  <c r="AV364" i="1" s="1"/>
  <c r="AJ364" i="1"/>
  <c r="AI365" i="1"/>
  <c r="AA366" i="1"/>
  <c r="AS365" i="1"/>
  <c r="AE369" i="1" l="1"/>
  <c r="AL369" i="1" s="1"/>
  <c r="AM369" i="1" s="1"/>
  <c r="AN369" i="1" s="1"/>
  <c r="AO369" i="1" s="1"/>
  <c r="AP369" i="1" s="1"/>
  <c r="AQ369" i="1" s="1"/>
  <c r="AR369" i="1" s="1"/>
  <c r="AF368" i="1"/>
  <c r="AU365" i="1"/>
  <c r="AV365" i="1" s="1"/>
  <c r="AT365" i="1"/>
  <c r="AS366" i="1"/>
  <c r="AT366" i="1" s="1"/>
  <c r="AA367" i="1"/>
  <c r="AJ365" i="1"/>
  <c r="AI366" i="1"/>
  <c r="AE370" i="1" l="1"/>
  <c r="AL370" i="1" s="1"/>
  <c r="AM370" i="1" s="1"/>
  <c r="AN370" i="1" s="1"/>
  <c r="AO370" i="1" s="1"/>
  <c r="AP370" i="1" s="1"/>
  <c r="AQ370" i="1" s="1"/>
  <c r="AR370" i="1" s="1"/>
  <c r="AF369" i="1"/>
  <c r="AU366" i="1"/>
  <c r="AV366" i="1" s="1"/>
  <c r="AJ366" i="1"/>
  <c r="AI367" i="1"/>
  <c r="AS367" i="1"/>
  <c r="AA368" i="1"/>
  <c r="AE371" i="1" l="1"/>
  <c r="AL371" i="1" s="1"/>
  <c r="AM371" i="1" s="1"/>
  <c r="AN371" i="1" s="1"/>
  <c r="AO371" i="1" s="1"/>
  <c r="AP371" i="1" s="1"/>
  <c r="AQ371" i="1" s="1"/>
  <c r="AR371" i="1" s="1"/>
  <c r="AF370" i="1"/>
  <c r="AU367" i="1"/>
  <c r="AV367" i="1" s="1"/>
  <c r="AT367" i="1"/>
  <c r="AJ367" i="1"/>
  <c r="AI368" i="1"/>
  <c r="AS368" i="1"/>
  <c r="AA369" i="1"/>
  <c r="AE372" i="1" l="1"/>
  <c r="AL372" i="1" s="1"/>
  <c r="AM372" i="1" s="1"/>
  <c r="AN372" i="1" s="1"/>
  <c r="AO372" i="1" s="1"/>
  <c r="AP372" i="1" s="1"/>
  <c r="AQ372" i="1" s="1"/>
  <c r="AR372" i="1" s="1"/>
  <c r="AF371" i="1"/>
  <c r="AU368" i="1"/>
  <c r="AV368" i="1" s="1"/>
  <c r="AT368" i="1"/>
  <c r="AS369" i="1"/>
  <c r="AT369" i="1" s="1"/>
  <c r="AA370" i="1"/>
  <c r="AJ368" i="1"/>
  <c r="AI369" i="1"/>
  <c r="AE373" i="1" l="1"/>
  <c r="AL373" i="1" s="1"/>
  <c r="AM373" i="1" s="1"/>
  <c r="AN373" i="1" s="1"/>
  <c r="AO373" i="1" s="1"/>
  <c r="AP373" i="1" s="1"/>
  <c r="AQ373" i="1" s="1"/>
  <c r="AR373" i="1" s="1"/>
  <c r="AF372" i="1"/>
  <c r="AS370" i="1"/>
  <c r="AT370" i="1" s="1"/>
  <c r="AA371" i="1"/>
  <c r="AJ369" i="1"/>
  <c r="AI370" i="1"/>
  <c r="AU369" i="1"/>
  <c r="AV369" i="1" s="1"/>
  <c r="AE374" i="1" l="1"/>
  <c r="AL374" i="1" s="1"/>
  <c r="AM374" i="1" s="1"/>
  <c r="AN374" i="1" s="1"/>
  <c r="AO374" i="1" s="1"/>
  <c r="AP374" i="1" s="1"/>
  <c r="AQ374" i="1" s="1"/>
  <c r="AR374" i="1" s="1"/>
  <c r="AF373" i="1"/>
  <c r="AJ370" i="1"/>
  <c r="AI371" i="1"/>
  <c r="AS371" i="1"/>
  <c r="AA372" i="1"/>
  <c r="AU370" i="1"/>
  <c r="AV370" i="1" s="1"/>
  <c r="AE375" i="1" l="1"/>
  <c r="AL375" i="1" s="1"/>
  <c r="AM375" i="1" s="1"/>
  <c r="AN375" i="1" s="1"/>
  <c r="AO375" i="1" s="1"/>
  <c r="AP375" i="1" s="1"/>
  <c r="AQ375" i="1" s="1"/>
  <c r="AR375" i="1" s="1"/>
  <c r="AF374" i="1"/>
  <c r="AU371" i="1"/>
  <c r="AV371" i="1" s="1"/>
  <c r="AT371" i="1"/>
  <c r="AA373" i="1"/>
  <c r="AS372" i="1"/>
  <c r="AT372" i="1" s="1"/>
  <c r="AJ371" i="1"/>
  <c r="AI372" i="1"/>
  <c r="AE376" i="1" l="1"/>
  <c r="AL376" i="1" s="1"/>
  <c r="AM376" i="1" s="1"/>
  <c r="AN376" i="1" s="1"/>
  <c r="AO376" i="1" s="1"/>
  <c r="AP376" i="1" s="1"/>
  <c r="AQ376" i="1" s="1"/>
  <c r="AR376" i="1" s="1"/>
  <c r="AF375" i="1"/>
  <c r="AU372" i="1"/>
  <c r="AV372" i="1" s="1"/>
  <c r="AA374" i="1"/>
  <c r="AS373" i="1"/>
  <c r="AT373" i="1" s="1"/>
  <c r="AJ372" i="1"/>
  <c r="AI373" i="1"/>
  <c r="AE377" i="1" l="1"/>
  <c r="AL377" i="1" s="1"/>
  <c r="AM377" i="1" s="1"/>
  <c r="AN377" i="1" s="1"/>
  <c r="AO377" i="1" s="1"/>
  <c r="AP377" i="1" s="1"/>
  <c r="AQ377" i="1" s="1"/>
  <c r="AR377" i="1" s="1"/>
  <c r="AF376" i="1"/>
  <c r="AU373" i="1"/>
  <c r="AV373" i="1" s="1"/>
  <c r="AJ373" i="1"/>
  <c r="AI374" i="1"/>
  <c r="AS374" i="1"/>
  <c r="AA375" i="1"/>
  <c r="AE378" i="1" l="1"/>
  <c r="AL378" i="1" s="1"/>
  <c r="AM378" i="1" s="1"/>
  <c r="AN378" i="1" s="1"/>
  <c r="AO378" i="1" s="1"/>
  <c r="AP378" i="1" s="1"/>
  <c r="AQ378" i="1" s="1"/>
  <c r="AR378" i="1" s="1"/>
  <c r="AF377" i="1"/>
  <c r="AU374" i="1"/>
  <c r="AV374" i="1" s="1"/>
  <c r="AT374" i="1"/>
  <c r="AA376" i="1"/>
  <c r="AS375" i="1"/>
  <c r="AT375" i="1" s="1"/>
  <c r="AJ374" i="1"/>
  <c r="AI375" i="1"/>
  <c r="AE379" i="1" l="1"/>
  <c r="AL379" i="1" s="1"/>
  <c r="AM379" i="1" s="1"/>
  <c r="AN379" i="1" s="1"/>
  <c r="AO379" i="1" s="1"/>
  <c r="AP379" i="1" s="1"/>
  <c r="AQ379" i="1" s="1"/>
  <c r="AR379" i="1" s="1"/>
  <c r="AF378" i="1"/>
  <c r="AU375" i="1"/>
  <c r="AV375" i="1" s="1"/>
  <c r="AJ375" i="1"/>
  <c r="AI376" i="1"/>
  <c r="AS376" i="1"/>
  <c r="AA377" i="1"/>
  <c r="AE380" i="1" l="1"/>
  <c r="AL380" i="1" s="1"/>
  <c r="AM380" i="1" s="1"/>
  <c r="AN380" i="1" s="1"/>
  <c r="AO380" i="1" s="1"/>
  <c r="AP380" i="1" s="1"/>
  <c r="AQ380" i="1" s="1"/>
  <c r="AR380" i="1" s="1"/>
  <c r="AF379" i="1"/>
  <c r="AU376" i="1"/>
  <c r="AV376" i="1" s="1"/>
  <c r="AT376" i="1"/>
  <c r="AS377" i="1"/>
  <c r="AT377" i="1" s="1"/>
  <c r="AA378" i="1"/>
  <c r="AJ376" i="1"/>
  <c r="AI377" i="1"/>
  <c r="AE381" i="1" l="1"/>
  <c r="AL381" i="1" s="1"/>
  <c r="AM381" i="1" s="1"/>
  <c r="AN381" i="1" s="1"/>
  <c r="AO381" i="1" s="1"/>
  <c r="AP381" i="1" s="1"/>
  <c r="AQ381" i="1" s="1"/>
  <c r="AR381" i="1" s="1"/>
  <c r="AF380" i="1"/>
  <c r="AJ377" i="1"/>
  <c r="AI378" i="1"/>
  <c r="AS378" i="1"/>
  <c r="AA379" i="1"/>
  <c r="AU377" i="1"/>
  <c r="AV377" i="1" s="1"/>
  <c r="AE382" i="1" l="1"/>
  <c r="AL382" i="1" s="1"/>
  <c r="AM382" i="1" s="1"/>
  <c r="AN382" i="1" s="1"/>
  <c r="AO382" i="1" s="1"/>
  <c r="AP382" i="1" s="1"/>
  <c r="AQ382" i="1" s="1"/>
  <c r="AR382" i="1" s="1"/>
  <c r="AF381" i="1"/>
  <c r="AU378" i="1"/>
  <c r="AV378" i="1" s="1"/>
  <c r="AT378" i="1"/>
  <c r="AA380" i="1"/>
  <c r="AS379" i="1"/>
  <c r="AT379" i="1" s="1"/>
  <c r="AJ378" i="1"/>
  <c r="AI379" i="1"/>
  <c r="AE383" i="1" l="1"/>
  <c r="AL383" i="1" s="1"/>
  <c r="AM383" i="1" s="1"/>
  <c r="AN383" i="1" s="1"/>
  <c r="AO383" i="1" s="1"/>
  <c r="AP383" i="1" s="1"/>
  <c r="AQ383" i="1" s="1"/>
  <c r="AR383" i="1" s="1"/>
  <c r="AF382" i="1"/>
  <c r="AJ379" i="1"/>
  <c r="AI380" i="1"/>
  <c r="AU379" i="1"/>
  <c r="AV379" i="1" s="1"/>
  <c r="AA381" i="1"/>
  <c r="AS380" i="1"/>
  <c r="AE384" i="1" l="1"/>
  <c r="AL384" i="1" s="1"/>
  <c r="AM384" i="1" s="1"/>
  <c r="AN384" i="1" s="1"/>
  <c r="AO384" i="1" s="1"/>
  <c r="AP384" i="1" s="1"/>
  <c r="AQ384" i="1" s="1"/>
  <c r="AR384" i="1" s="1"/>
  <c r="AF383" i="1"/>
  <c r="AU380" i="1"/>
  <c r="AV380" i="1" s="1"/>
  <c r="AT380" i="1"/>
  <c r="AA382" i="1"/>
  <c r="AS381" i="1"/>
  <c r="AT381" i="1" s="1"/>
  <c r="AJ380" i="1"/>
  <c r="AI381" i="1"/>
  <c r="AE385" i="1" l="1"/>
  <c r="AL385" i="1" s="1"/>
  <c r="AM385" i="1" s="1"/>
  <c r="AN385" i="1" s="1"/>
  <c r="AO385" i="1" s="1"/>
  <c r="AP385" i="1" s="1"/>
  <c r="AQ385" i="1" s="1"/>
  <c r="AR385" i="1" s="1"/>
  <c r="AF384" i="1"/>
  <c r="AU381" i="1"/>
  <c r="AV381" i="1" s="1"/>
  <c r="AJ381" i="1"/>
  <c r="AI382" i="1"/>
  <c r="AS382" i="1"/>
  <c r="AA383" i="1"/>
  <c r="AE386" i="1" l="1"/>
  <c r="AL386" i="1" s="1"/>
  <c r="AM386" i="1" s="1"/>
  <c r="AN386" i="1" s="1"/>
  <c r="AO386" i="1" s="1"/>
  <c r="AP386" i="1" s="1"/>
  <c r="AQ386" i="1" s="1"/>
  <c r="AR386" i="1" s="1"/>
  <c r="AF385" i="1"/>
  <c r="AU382" i="1"/>
  <c r="AV382" i="1" s="1"/>
  <c r="AT382" i="1"/>
  <c r="AS383" i="1"/>
  <c r="AT383" i="1" s="1"/>
  <c r="AA384" i="1"/>
  <c r="AJ382" i="1"/>
  <c r="AI383" i="1"/>
  <c r="AE387" i="1" l="1"/>
  <c r="AL387" i="1" s="1"/>
  <c r="AM387" i="1" s="1"/>
  <c r="AN387" i="1" s="1"/>
  <c r="AO387" i="1" s="1"/>
  <c r="AP387" i="1" s="1"/>
  <c r="AQ387" i="1" s="1"/>
  <c r="AR387" i="1" s="1"/>
  <c r="AF386" i="1"/>
  <c r="AJ383" i="1"/>
  <c r="AI384" i="1"/>
  <c r="AS384" i="1"/>
  <c r="AA385" i="1"/>
  <c r="AU383" i="1"/>
  <c r="AV383" i="1" s="1"/>
  <c r="AE388" i="1" l="1"/>
  <c r="AL388" i="1" s="1"/>
  <c r="AM388" i="1" s="1"/>
  <c r="AN388" i="1" s="1"/>
  <c r="AO388" i="1" s="1"/>
  <c r="AP388" i="1" s="1"/>
  <c r="AQ388" i="1" s="1"/>
  <c r="AR388" i="1" s="1"/>
  <c r="AF387" i="1"/>
  <c r="AU384" i="1"/>
  <c r="AV384" i="1" s="1"/>
  <c r="AT384" i="1"/>
  <c r="AA386" i="1"/>
  <c r="AS385" i="1"/>
  <c r="AT385" i="1" s="1"/>
  <c r="AJ384" i="1"/>
  <c r="AI385" i="1"/>
  <c r="AE389" i="1" l="1"/>
  <c r="AL389" i="1" s="1"/>
  <c r="AM389" i="1" s="1"/>
  <c r="AN389" i="1" s="1"/>
  <c r="AO389" i="1" s="1"/>
  <c r="AP389" i="1" s="1"/>
  <c r="AQ389" i="1" s="1"/>
  <c r="AR389" i="1" s="1"/>
  <c r="AF388" i="1"/>
  <c r="AJ385" i="1"/>
  <c r="AI386" i="1"/>
  <c r="AU385" i="1"/>
  <c r="AV385" i="1" s="1"/>
  <c r="AS386" i="1"/>
  <c r="AA387" i="1"/>
  <c r="AE390" i="1" l="1"/>
  <c r="AL390" i="1" s="1"/>
  <c r="AM390" i="1" s="1"/>
  <c r="AN390" i="1" s="1"/>
  <c r="AO390" i="1" s="1"/>
  <c r="AP390" i="1" s="1"/>
  <c r="AQ390" i="1" s="1"/>
  <c r="AR390" i="1" s="1"/>
  <c r="AF389" i="1"/>
  <c r="AU386" i="1"/>
  <c r="AV386" i="1" s="1"/>
  <c r="AT386" i="1"/>
  <c r="AS387" i="1"/>
  <c r="AT387" i="1" s="1"/>
  <c r="AA388" i="1"/>
  <c r="AJ386" i="1"/>
  <c r="AI387" i="1"/>
  <c r="AE391" i="1" l="1"/>
  <c r="AL391" i="1" s="1"/>
  <c r="AM391" i="1" s="1"/>
  <c r="AN391" i="1" s="1"/>
  <c r="AO391" i="1" s="1"/>
  <c r="AP391" i="1" s="1"/>
  <c r="AQ391" i="1" s="1"/>
  <c r="AR391" i="1" s="1"/>
  <c r="AF390" i="1"/>
  <c r="AJ387" i="1"/>
  <c r="AI388" i="1"/>
  <c r="AS388" i="1"/>
  <c r="AA389" i="1"/>
  <c r="AU387" i="1"/>
  <c r="AV387" i="1" s="1"/>
  <c r="AE392" i="1" l="1"/>
  <c r="AL392" i="1" s="1"/>
  <c r="AM392" i="1" s="1"/>
  <c r="AN392" i="1" s="1"/>
  <c r="AO392" i="1" s="1"/>
  <c r="AP392" i="1" s="1"/>
  <c r="AQ392" i="1" s="1"/>
  <c r="AR392" i="1" s="1"/>
  <c r="AF391" i="1"/>
  <c r="AU388" i="1"/>
  <c r="AV388" i="1" s="1"/>
  <c r="AT388" i="1"/>
  <c r="AS389" i="1"/>
  <c r="AT389" i="1" s="1"/>
  <c r="AA390" i="1"/>
  <c r="AJ388" i="1"/>
  <c r="AI389" i="1"/>
  <c r="AE393" i="1" l="1"/>
  <c r="AL393" i="1" s="1"/>
  <c r="AM393" i="1" s="1"/>
  <c r="AN393" i="1" s="1"/>
  <c r="AO393" i="1" s="1"/>
  <c r="AP393" i="1" s="1"/>
  <c r="AQ393" i="1" s="1"/>
  <c r="AR393" i="1" s="1"/>
  <c r="AF392" i="1"/>
  <c r="AJ389" i="1"/>
  <c r="AI390" i="1"/>
  <c r="AS390" i="1"/>
  <c r="AA391" i="1"/>
  <c r="AU389" i="1"/>
  <c r="AV389" i="1" s="1"/>
  <c r="AE394" i="1" l="1"/>
  <c r="AL394" i="1" s="1"/>
  <c r="AM394" i="1" s="1"/>
  <c r="AN394" i="1" s="1"/>
  <c r="AO394" i="1" s="1"/>
  <c r="AP394" i="1" s="1"/>
  <c r="AQ394" i="1" s="1"/>
  <c r="AR394" i="1" s="1"/>
  <c r="AF393" i="1"/>
  <c r="AU390" i="1"/>
  <c r="AV390" i="1" s="1"/>
  <c r="AT390" i="1"/>
  <c r="AS391" i="1"/>
  <c r="AT391" i="1" s="1"/>
  <c r="AA392" i="1"/>
  <c r="AJ390" i="1"/>
  <c r="AI391" i="1"/>
  <c r="AE395" i="1" l="1"/>
  <c r="AL395" i="1" s="1"/>
  <c r="AM395" i="1" s="1"/>
  <c r="AN395" i="1" s="1"/>
  <c r="AO395" i="1" s="1"/>
  <c r="AP395" i="1" s="1"/>
  <c r="AQ395" i="1" s="1"/>
  <c r="AR395" i="1" s="1"/>
  <c r="AF394" i="1"/>
  <c r="AJ391" i="1"/>
  <c r="AI392" i="1"/>
  <c r="AS392" i="1"/>
  <c r="AA393" i="1"/>
  <c r="AU391" i="1"/>
  <c r="AV391" i="1" s="1"/>
  <c r="AE396" i="1" l="1"/>
  <c r="AL396" i="1" s="1"/>
  <c r="AM396" i="1" s="1"/>
  <c r="AN396" i="1" s="1"/>
  <c r="AO396" i="1" s="1"/>
  <c r="AP396" i="1" s="1"/>
  <c r="AQ396" i="1" s="1"/>
  <c r="AR396" i="1" s="1"/>
  <c r="AF395" i="1"/>
  <c r="AU392" i="1"/>
  <c r="AV392" i="1" s="1"/>
  <c r="AT392" i="1"/>
  <c r="AS393" i="1"/>
  <c r="AT393" i="1" s="1"/>
  <c r="AA394" i="1"/>
  <c r="AJ392" i="1"/>
  <c r="AI393" i="1"/>
  <c r="AE397" i="1" l="1"/>
  <c r="AL397" i="1" s="1"/>
  <c r="AM397" i="1" s="1"/>
  <c r="AN397" i="1" s="1"/>
  <c r="AO397" i="1" s="1"/>
  <c r="AP397" i="1" s="1"/>
  <c r="AQ397" i="1" s="1"/>
  <c r="AR397" i="1" s="1"/>
  <c r="AF396" i="1"/>
  <c r="AS394" i="1"/>
  <c r="AT394" i="1" s="1"/>
  <c r="AA395" i="1"/>
  <c r="AJ393" i="1"/>
  <c r="AI394" i="1"/>
  <c r="AU393" i="1"/>
  <c r="AV393" i="1" s="1"/>
  <c r="AE398" i="1" l="1"/>
  <c r="AL398" i="1" s="1"/>
  <c r="AM398" i="1" s="1"/>
  <c r="AN398" i="1" s="1"/>
  <c r="AO398" i="1" s="1"/>
  <c r="AP398" i="1" s="1"/>
  <c r="AQ398" i="1" s="1"/>
  <c r="AR398" i="1" s="1"/>
  <c r="AF397" i="1"/>
  <c r="AU394" i="1"/>
  <c r="AV394" i="1" s="1"/>
  <c r="AJ394" i="1"/>
  <c r="AI395" i="1"/>
  <c r="AA396" i="1"/>
  <c r="AS395" i="1"/>
  <c r="AE399" i="1" l="1"/>
  <c r="AL399" i="1" s="1"/>
  <c r="AM399" i="1" s="1"/>
  <c r="AN399" i="1" s="1"/>
  <c r="AO399" i="1" s="1"/>
  <c r="AP399" i="1" s="1"/>
  <c r="AQ399" i="1" s="1"/>
  <c r="AR399" i="1" s="1"/>
  <c r="AF398" i="1"/>
  <c r="AU395" i="1"/>
  <c r="AV395" i="1" s="1"/>
  <c r="AT395" i="1"/>
  <c r="AA397" i="1"/>
  <c r="AS396" i="1"/>
  <c r="AT396" i="1" s="1"/>
  <c r="AJ395" i="1"/>
  <c r="AI396" i="1"/>
  <c r="AE400" i="1" l="1"/>
  <c r="AL400" i="1" s="1"/>
  <c r="AM400" i="1" s="1"/>
  <c r="AN400" i="1" s="1"/>
  <c r="AO400" i="1" s="1"/>
  <c r="AP400" i="1" s="1"/>
  <c r="AQ400" i="1" s="1"/>
  <c r="AR400" i="1" s="1"/>
  <c r="AF399" i="1"/>
  <c r="AU396" i="1"/>
  <c r="AV396" i="1" s="1"/>
  <c r="AJ396" i="1"/>
  <c r="AI397" i="1"/>
  <c r="AA398" i="1"/>
  <c r="AS397" i="1"/>
  <c r="AE401" i="1" l="1"/>
  <c r="AL401" i="1" s="1"/>
  <c r="AM401" i="1" s="1"/>
  <c r="AN401" i="1" s="1"/>
  <c r="AO401" i="1" s="1"/>
  <c r="AP401" i="1" s="1"/>
  <c r="AQ401" i="1" s="1"/>
  <c r="AR401" i="1" s="1"/>
  <c r="AF400" i="1"/>
  <c r="AU397" i="1"/>
  <c r="AV397" i="1" s="1"/>
  <c r="AT397" i="1"/>
  <c r="AS398" i="1"/>
  <c r="AT398" i="1" s="1"/>
  <c r="AA399" i="1"/>
  <c r="AJ397" i="1"/>
  <c r="AI398" i="1"/>
  <c r="AE402" i="1" l="1"/>
  <c r="AL402" i="1" s="1"/>
  <c r="AM402" i="1" s="1"/>
  <c r="AN402" i="1" s="1"/>
  <c r="AO402" i="1" s="1"/>
  <c r="AP402" i="1" s="1"/>
  <c r="AQ402" i="1" s="1"/>
  <c r="AR402" i="1" s="1"/>
  <c r="AF401" i="1"/>
  <c r="AU398" i="1"/>
  <c r="AV398" i="1" s="1"/>
  <c r="AJ398" i="1"/>
  <c r="AI399" i="1"/>
  <c r="AS399" i="1"/>
  <c r="AA400" i="1"/>
  <c r="AE403" i="1" l="1"/>
  <c r="AL403" i="1" s="1"/>
  <c r="AM403" i="1" s="1"/>
  <c r="AN403" i="1" s="1"/>
  <c r="AO403" i="1" s="1"/>
  <c r="AP403" i="1" s="1"/>
  <c r="AQ403" i="1" s="1"/>
  <c r="AR403" i="1" s="1"/>
  <c r="AF402" i="1"/>
  <c r="AU399" i="1"/>
  <c r="AV399" i="1" s="1"/>
  <c r="AT399" i="1"/>
  <c r="AA401" i="1"/>
  <c r="AS400" i="1"/>
  <c r="AT400" i="1" s="1"/>
  <c r="AJ399" i="1"/>
  <c r="AI400" i="1"/>
  <c r="AE404" i="1" l="1"/>
  <c r="AL404" i="1" s="1"/>
  <c r="AM404" i="1" s="1"/>
  <c r="AN404" i="1" s="1"/>
  <c r="AO404" i="1" s="1"/>
  <c r="AP404" i="1" s="1"/>
  <c r="AQ404" i="1" s="1"/>
  <c r="AR404" i="1" s="1"/>
  <c r="AF403" i="1"/>
  <c r="AJ400" i="1"/>
  <c r="AI401" i="1"/>
  <c r="AU400" i="1"/>
  <c r="AV400" i="1" s="1"/>
  <c r="AA402" i="1"/>
  <c r="AS401" i="1"/>
  <c r="AE405" i="1" l="1"/>
  <c r="AL405" i="1" s="1"/>
  <c r="AM405" i="1" s="1"/>
  <c r="AN405" i="1" s="1"/>
  <c r="AO405" i="1" s="1"/>
  <c r="AP405" i="1" s="1"/>
  <c r="AQ405" i="1" s="1"/>
  <c r="AR405" i="1" s="1"/>
  <c r="AF404" i="1"/>
  <c r="AU401" i="1"/>
  <c r="AV401" i="1" s="1"/>
  <c r="AT401" i="1"/>
  <c r="AS402" i="1"/>
  <c r="AT402" i="1" s="1"/>
  <c r="AA403" i="1"/>
  <c r="AJ401" i="1"/>
  <c r="AI402" i="1"/>
  <c r="AE406" i="1" l="1"/>
  <c r="AL406" i="1" s="1"/>
  <c r="AM406" i="1" s="1"/>
  <c r="AN406" i="1" s="1"/>
  <c r="AO406" i="1" s="1"/>
  <c r="AP406" i="1" s="1"/>
  <c r="AQ406" i="1" s="1"/>
  <c r="AR406" i="1" s="1"/>
  <c r="AF405" i="1"/>
  <c r="AA404" i="1"/>
  <c r="AS403" i="1"/>
  <c r="AT403" i="1" s="1"/>
  <c r="AJ402" i="1"/>
  <c r="AI403" i="1"/>
  <c r="AU402" i="1"/>
  <c r="AV402" i="1" s="1"/>
  <c r="AE407" i="1" l="1"/>
  <c r="AL407" i="1" s="1"/>
  <c r="AM407" i="1" s="1"/>
  <c r="AN407" i="1" s="1"/>
  <c r="AO407" i="1" s="1"/>
  <c r="AP407" i="1" s="1"/>
  <c r="AQ407" i="1" s="1"/>
  <c r="AR407" i="1" s="1"/>
  <c r="AF406" i="1"/>
  <c r="AU403" i="1"/>
  <c r="AV403" i="1" s="1"/>
  <c r="AS404" i="1"/>
  <c r="AT404" i="1" s="1"/>
  <c r="AA405" i="1"/>
  <c r="AJ403" i="1"/>
  <c r="AI404" i="1"/>
  <c r="AE408" i="1" l="1"/>
  <c r="AL408" i="1" s="1"/>
  <c r="AM408" i="1" s="1"/>
  <c r="AN408" i="1" s="1"/>
  <c r="AO408" i="1" s="1"/>
  <c r="AP408" i="1" s="1"/>
  <c r="AQ408" i="1" s="1"/>
  <c r="AR408" i="1" s="1"/>
  <c r="AF407" i="1"/>
  <c r="AJ404" i="1"/>
  <c r="AI405" i="1"/>
  <c r="AA406" i="1"/>
  <c r="AS405" i="1"/>
  <c r="AU404" i="1"/>
  <c r="AV404" i="1" s="1"/>
  <c r="AE409" i="1" l="1"/>
  <c r="AL409" i="1" s="1"/>
  <c r="AM409" i="1" s="1"/>
  <c r="AN409" i="1" s="1"/>
  <c r="AO409" i="1" s="1"/>
  <c r="AP409" i="1" s="1"/>
  <c r="AQ409" i="1" s="1"/>
  <c r="AR409" i="1" s="1"/>
  <c r="AF408" i="1"/>
  <c r="AU405" i="1"/>
  <c r="AV405" i="1" s="1"/>
  <c r="AT405" i="1"/>
  <c r="AS406" i="1"/>
  <c r="AT406" i="1" s="1"/>
  <c r="AA407" i="1"/>
  <c r="AJ405" i="1"/>
  <c r="AI406" i="1"/>
  <c r="AE410" i="1" l="1"/>
  <c r="AL410" i="1" s="1"/>
  <c r="AM410" i="1" s="1"/>
  <c r="AN410" i="1" s="1"/>
  <c r="AO410" i="1" s="1"/>
  <c r="AP410" i="1" s="1"/>
  <c r="AQ410" i="1" s="1"/>
  <c r="AR410" i="1" s="1"/>
  <c r="AF409" i="1"/>
  <c r="AU406" i="1"/>
  <c r="AV406" i="1" s="1"/>
  <c r="AJ406" i="1"/>
  <c r="AI407" i="1"/>
  <c r="AA408" i="1"/>
  <c r="AS407" i="1"/>
  <c r="AE411" i="1" l="1"/>
  <c r="AL411" i="1" s="1"/>
  <c r="AM411" i="1" s="1"/>
  <c r="AN411" i="1" s="1"/>
  <c r="AO411" i="1" s="1"/>
  <c r="AP411" i="1" s="1"/>
  <c r="AQ411" i="1" s="1"/>
  <c r="AR411" i="1" s="1"/>
  <c r="AF410" i="1"/>
  <c r="AU407" i="1"/>
  <c r="AV407" i="1" s="1"/>
  <c r="AT407" i="1"/>
  <c r="AA409" i="1"/>
  <c r="AS408" i="1"/>
  <c r="AT408" i="1" s="1"/>
  <c r="AJ407" i="1"/>
  <c r="AI408" i="1"/>
  <c r="AE412" i="1" l="1"/>
  <c r="AL412" i="1" s="1"/>
  <c r="AM412" i="1" s="1"/>
  <c r="AN412" i="1" s="1"/>
  <c r="AO412" i="1" s="1"/>
  <c r="AP412" i="1" s="1"/>
  <c r="AQ412" i="1" s="1"/>
  <c r="AR412" i="1" s="1"/>
  <c r="AF411" i="1"/>
  <c r="AJ408" i="1"/>
  <c r="AI409" i="1"/>
  <c r="AU408" i="1"/>
  <c r="AV408" i="1" s="1"/>
  <c r="AA410" i="1"/>
  <c r="AS409" i="1"/>
  <c r="AE413" i="1" l="1"/>
  <c r="AL413" i="1" s="1"/>
  <c r="AM413" i="1" s="1"/>
  <c r="AN413" i="1" s="1"/>
  <c r="AO413" i="1" s="1"/>
  <c r="AP413" i="1" s="1"/>
  <c r="AQ413" i="1" s="1"/>
  <c r="AR413" i="1" s="1"/>
  <c r="AF412" i="1"/>
  <c r="AU409" i="1"/>
  <c r="AV409" i="1" s="1"/>
  <c r="AT409" i="1"/>
  <c r="AS410" i="1"/>
  <c r="AT410" i="1" s="1"/>
  <c r="AA411" i="1"/>
  <c r="AJ409" i="1"/>
  <c r="AI410" i="1"/>
  <c r="AE414" i="1" l="1"/>
  <c r="AL414" i="1" s="1"/>
  <c r="AM414" i="1" s="1"/>
  <c r="AN414" i="1" s="1"/>
  <c r="AO414" i="1" s="1"/>
  <c r="AP414" i="1" s="1"/>
  <c r="AQ414" i="1" s="1"/>
  <c r="AR414" i="1" s="1"/>
  <c r="AF413" i="1"/>
  <c r="AJ410" i="1"/>
  <c r="AI411" i="1"/>
  <c r="AA412" i="1"/>
  <c r="AS411" i="1"/>
  <c r="AU410" i="1"/>
  <c r="AV410" i="1" s="1"/>
  <c r="AE415" i="1" l="1"/>
  <c r="AL415" i="1" s="1"/>
  <c r="AM415" i="1" s="1"/>
  <c r="AN415" i="1" s="1"/>
  <c r="AO415" i="1" s="1"/>
  <c r="AP415" i="1" s="1"/>
  <c r="AQ415" i="1" s="1"/>
  <c r="AR415" i="1" s="1"/>
  <c r="AF414" i="1"/>
  <c r="AU411" i="1"/>
  <c r="AV411" i="1" s="1"/>
  <c r="AT411" i="1"/>
  <c r="AS412" i="1"/>
  <c r="AT412" i="1" s="1"/>
  <c r="AA413" i="1"/>
  <c r="AJ411" i="1"/>
  <c r="AI412" i="1"/>
  <c r="AE416" i="1" l="1"/>
  <c r="AL416" i="1" s="1"/>
  <c r="AM416" i="1" s="1"/>
  <c r="AN416" i="1" s="1"/>
  <c r="AO416" i="1" s="1"/>
  <c r="AP416" i="1" s="1"/>
  <c r="AQ416" i="1" s="1"/>
  <c r="AR416" i="1" s="1"/>
  <c r="AF415" i="1"/>
  <c r="AJ412" i="1"/>
  <c r="AI413" i="1"/>
  <c r="AA414" i="1"/>
  <c r="AS413" i="1"/>
  <c r="AU412" i="1"/>
  <c r="AV412" i="1" s="1"/>
  <c r="AE417" i="1" l="1"/>
  <c r="AL417" i="1" s="1"/>
  <c r="AM417" i="1" s="1"/>
  <c r="AN417" i="1" s="1"/>
  <c r="AO417" i="1" s="1"/>
  <c r="AP417" i="1" s="1"/>
  <c r="AQ417" i="1" s="1"/>
  <c r="AR417" i="1" s="1"/>
  <c r="AF416" i="1"/>
  <c r="AU413" i="1"/>
  <c r="AV413" i="1" s="1"/>
  <c r="AT413" i="1"/>
  <c r="AJ413" i="1"/>
  <c r="AI414" i="1"/>
  <c r="AS414" i="1"/>
  <c r="AA415" i="1"/>
  <c r="AE418" i="1" l="1"/>
  <c r="AL418" i="1" s="1"/>
  <c r="AM418" i="1" s="1"/>
  <c r="AN418" i="1" s="1"/>
  <c r="AO418" i="1" s="1"/>
  <c r="AP418" i="1" s="1"/>
  <c r="AQ418" i="1" s="1"/>
  <c r="AR418" i="1" s="1"/>
  <c r="AF417" i="1"/>
  <c r="AU414" i="1"/>
  <c r="AV414" i="1" s="1"/>
  <c r="AT414" i="1"/>
  <c r="AA416" i="1"/>
  <c r="AS415" i="1"/>
  <c r="AT415" i="1" s="1"/>
  <c r="AJ414" i="1"/>
  <c r="AI415" i="1"/>
  <c r="AE419" i="1" l="1"/>
  <c r="AL419" i="1" s="1"/>
  <c r="AM419" i="1" s="1"/>
  <c r="AN419" i="1" s="1"/>
  <c r="AO419" i="1" s="1"/>
  <c r="AP419" i="1" s="1"/>
  <c r="AQ419" i="1" s="1"/>
  <c r="AR419" i="1" s="1"/>
  <c r="AF418" i="1"/>
  <c r="AA417" i="1"/>
  <c r="AS416" i="1"/>
  <c r="AT416" i="1" s="1"/>
  <c r="AJ415" i="1"/>
  <c r="AI416" i="1"/>
  <c r="AU415" i="1"/>
  <c r="AV415" i="1" s="1"/>
  <c r="AE420" i="1" l="1"/>
  <c r="AL420" i="1" s="1"/>
  <c r="AM420" i="1" s="1"/>
  <c r="AN420" i="1" s="1"/>
  <c r="AO420" i="1" s="1"/>
  <c r="AP420" i="1" s="1"/>
  <c r="AQ420" i="1" s="1"/>
  <c r="AR420" i="1" s="1"/>
  <c r="AF419" i="1"/>
  <c r="AJ416" i="1"/>
  <c r="AI417" i="1"/>
  <c r="AS417" i="1"/>
  <c r="AA418" i="1"/>
  <c r="AU416" i="1"/>
  <c r="AV416" i="1" s="1"/>
  <c r="AE421" i="1" l="1"/>
  <c r="AL421" i="1" s="1"/>
  <c r="AM421" i="1" s="1"/>
  <c r="AN421" i="1" s="1"/>
  <c r="AO421" i="1" s="1"/>
  <c r="AP421" i="1" s="1"/>
  <c r="AQ421" i="1" s="1"/>
  <c r="AR421" i="1" s="1"/>
  <c r="AF420" i="1"/>
  <c r="AU417" i="1"/>
  <c r="AV417" i="1" s="1"/>
  <c r="AT417" i="1"/>
  <c r="AS418" i="1"/>
  <c r="AT418" i="1" s="1"/>
  <c r="AA419" i="1"/>
  <c r="AJ417" i="1"/>
  <c r="AI418" i="1"/>
  <c r="AE422" i="1" l="1"/>
  <c r="AL422" i="1" s="1"/>
  <c r="AM422" i="1" s="1"/>
  <c r="AN422" i="1" s="1"/>
  <c r="AO422" i="1" s="1"/>
  <c r="AP422" i="1" s="1"/>
  <c r="AQ422" i="1" s="1"/>
  <c r="AR422" i="1" s="1"/>
  <c r="AF421" i="1"/>
  <c r="AA420" i="1"/>
  <c r="AS419" i="1"/>
  <c r="AT419" i="1" s="1"/>
  <c r="AJ418" i="1"/>
  <c r="AI419" i="1"/>
  <c r="AU418" i="1"/>
  <c r="AV418" i="1" s="1"/>
  <c r="AE423" i="1" l="1"/>
  <c r="AL423" i="1" s="1"/>
  <c r="AM423" i="1" s="1"/>
  <c r="AN423" i="1" s="1"/>
  <c r="AO423" i="1" s="1"/>
  <c r="AP423" i="1" s="1"/>
  <c r="AQ423" i="1" s="1"/>
  <c r="AR423" i="1" s="1"/>
  <c r="AF422" i="1"/>
  <c r="AJ419" i="1"/>
  <c r="AI420" i="1"/>
  <c r="AU419" i="1"/>
  <c r="AV419" i="1" s="1"/>
  <c r="AA421" i="1"/>
  <c r="AS420" i="1"/>
  <c r="AE424" i="1" l="1"/>
  <c r="AL424" i="1" s="1"/>
  <c r="AM424" i="1" s="1"/>
  <c r="AN424" i="1" s="1"/>
  <c r="AO424" i="1" s="1"/>
  <c r="AP424" i="1" s="1"/>
  <c r="AQ424" i="1" s="1"/>
  <c r="AR424" i="1" s="1"/>
  <c r="AF423" i="1"/>
  <c r="AU420" i="1"/>
  <c r="AV420" i="1" s="1"/>
  <c r="AT420" i="1"/>
  <c r="AA422" i="1"/>
  <c r="AS421" i="1"/>
  <c r="AT421" i="1" s="1"/>
  <c r="AJ420" i="1"/>
  <c r="AI421" i="1"/>
  <c r="AE425" i="1" l="1"/>
  <c r="AL425" i="1" s="1"/>
  <c r="AM425" i="1" s="1"/>
  <c r="AN425" i="1" s="1"/>
  <c r="AO425" i="1" s="1"/>
  <c r="AP425" i="1" s="1"/>
  <c r="AQ425" i="1" s="1"/>
  <c r="AR425" i="1" s="1"/>
  <c r="AF424" i="1"/>
  <c r="AJ421" i="1"/>
  <c r="AI422" i="1"/>
  <c r="AU421" i="1"/>
  <c r="AV421" i="1" s="1"/>
  <c r="AA423" i="1"/>
  <c r="AS422" i="1"/>
  <c r="AE426" i="1" l="1"/>
  <c r="AL426" i="1" s="1"/>
  <c r="AM426" i="1" s="1"/>
  <c r="AN426" i="1" s="1"/>
  <c r="AO426" i="1" s="1"/>
  <c r="AP426" i="1" s="1"/>
  <c r="AQ426" i="1" s="1"/>
  <c r="AR426" i="1" s="1"/>
  <c r="AF425" i="1"/>
  <c r="AU422" i="1"/>
  <c r="AV422" i="1" s="1"/>
  <c r="AT422" i="1"/>
  <c r="AS423" i="1"/>
  <c r="AT423" i="1" s="1"/>
  <c r="AA424" i="1"/>
  <c r="AJ422" i="1"/>
  <c r="AI423" i="1"/>
  <c r="AE427" i="1" l="1"/>
  <c r="AL427" i="1" s="1"/>
  <c r="AM427" i="1" s="1"/>
  <c r="AN427" i="1" s="1"/>
  <c r="AO427" i="1" s="1"/>
  <c r="AP427" i="1" s="1"/>
  <c r="AQ427" i="1" s="1"/>
  <c r="AR427" i="1" s="1"/>
  <c r="AF426" i="1"/>
  <c r="AA425" i="1"/>
  <c r="AS424" i="1"/>
  <c r="AT424" i="1" s="1"/>
  <c r="AJ423" i="1"/>
  <c r="AI424" i="1"/>
  <c r="AU423" i="1"/>
  <c r="AV423" i="1" s="1"/>
  <c r="AE428" i="1" l="1"/>
  <c r="AL428" i="1" s="1"/>
  <c r="AM428" i="1" s="1"/>
  <c r="AN428" i="1" s="1"/>
  <c r="AO428" i="1" s="1"/>
  <c r="AP428" i="1" s="1"/>
  <c r="AQ428" i="1" s="1"/>
  <c r="AR428" i="1" s="1"/>
  <c r="AF427" i="1"/>
  <c r="AJ424" i="1"/>
  <c r="AI425" i="1"/>
  <c r="AU424" i="1"/>
  <c r="AV424" i="1" s="1"/>
  <c r="AS425" i="1"/>
  <c r="AA426" i="1"/>
  <c r="AE429" i="1" l="1"/>
  <c r="AL429" i="1" s="1"/>
  <c r="AM429" i="1" s="1"/>
  <c r="AN429" i="1" s="1"/>
  <c r="AO429" i="1" s="1"/>
  <c r="AP429" i="1" s="1"/>
  <c r="AQ429" i="1" s="1"/>
  <c r="AR429" i="1" s="1"/>
  <c r="AF428" i="1"/>
  <c r="AU425" i="1"/>
  <c r="AV425" i="1" s="1"/>
  <c r="AT425" i="1"/>
  <c r="AA427" i="1"/>
  <c r="AS426" i="1"/>
  <c r="AT426" i="1" s="1"/>
  <c r="AJ425" i="1"/>
  <c r="AI426" i="1"/>
  <c r="AE430" i="1" l="1"/>
  <c r="AL430" i="1" s="1"/>
  <c r="AM430" i="1" s="1"/>
  <c r="AN430" i="1" s="1"/>
  <c r="AO430" i="1" s="1"/>
  <c r="AP430" i="1" s="1"/>
  <c r="AQ430" i="1" s="1"/>
  <c r="AR430" i="1" s="1"/>
  <c r="AF429" i="1"/>
  <c r="AJ426" i="1"/>
  <c r="AI427" i="1"/>
  <c r="AU426" i="1"/>
  <c r="AV426" i="1" s="1"/>
  <c r="AS427" i="1"/>
  <c r="AA428" i="1"/>
  <c r="AE431" i="1" l="1"/>
  <c r="AL431" i="1" s="1"/>
  <c r="AM431" i="1" s="1"/>
  <c r="AN431" i="1" s="1"/>
  <c r="AO431" i="1" s="1"/>
  <c r="AP431" i="1" s="1"/>
  <c r="AQ431" i="1" s="1"/>
  <c r="AR431" i="1" s="1"/>
  <c r="AF430" i="1"/>
  <c r="AU427" i="1"/>
  <c r="AV427" i="1" s="1"/>
  <c r="AT427" i="1"/>
  <c r="AA429" i="1"/>
  <c r="AS428" i="1"/>
  <c r="AT428" i="1" s="1"/>
  <c r="AJ427" i="1"/>
  <c r="AI428" i="1"/>
  <c r="AE432" i="1" l="1"/>
  <c r="AL432" i="1" s="1"/>
  <c r="AM432" i="1" s="1"/>
  <c r="AN432" i="1" s="1"/>
  <c r="AO432" i="1" s="1"/>
  <c r="AP432" i="1" s="1"/>
  <c r="AQ432" i="1" s="1"/>
  <c r="AR432" i="1" s="1"/>
  <c r="AF431" i="1"/>
  <c r="AU428" i="1"/>
  <c r="AV428" i="1" s="1"/>
  <c r="AJ428" i="1"/>
  <c r="AI429" i="1"/>
  <c r="AS429" i="1"/>
  <c r="AA430" i="1"/>
  <c r="AE433" i="1" l="1"/>
  <c r="AL433" i="1" s="1"/>
  <c r="AM433" i="1" s="1"/>
  <c r="AN433" i="1" s="1"/>
  <c r="AO433" i="1" s="1"/>
  <c r="AP433" i="1" s="1"/>
  <c r="AQ433" i="1" s="1"/>
  <c r="AR433" i="1" s="1"/>
  <c r="AF432" i="1"/>
  <c r="AU429" i="1"/>
  <c r="AV429" i="1" s="1"/>
  <c r="AT429" i="1"/>
  <c r="AS430" i="1"/>
  <c r="AT430" i="1" s="1"/>
  <c r="AA431" i="1"/>
  <c r="AJ429" i="1"/>
  <c r="AI430" i="1"/>
  <c r="AE434" i="1" l="1"/>
  <c r="AL434" i="1" s="1"/>
  <c r="AM434" i="1" s="1"/>
  <c r="AN434" i="1" s="1"/>
  <c r="AO434" i="1" s="1"/>
  <c r="AP434" i="1" s="1"/>
  <c r="AQ434" i="1" s="1"/>
  <c r="AR434" i="1" s="1"/>
  <c r="AF433" i="1"/>
  <c r="AU430" i="1"/>
  <c r="AV430" i="1" s="1"/>
  <c r="AJ430" i="1"/>
  <c r="AI431" i="1"/>
  <c r="AS431" i="1"/>
  <c r="AA432" i="1"/>
  <c r="AE435" i="1" l="1"/>
  <c r="AL435" i="1" s="1"/>
  <c r="AM435" i="1" s="1"/>
  <c r="AN435" i="1" s="1"/>
  <c r="AO435" i="1" s="1"/>
  <c r="AP435" i="1" s="1"/>
  <c r="AQ435" i="1" s="1"/>
  <c r="AR435" i="1" s="1"/>
  <c r="AF434" i="1"/>
  <c r="AU431" i="1"/>
  <c r="AV431" i="1" s="1"/>
  <c r="AT431" i="1"/>
  <c r="AA433" i="1"/>
  <c r="AS432" i="1"/>
  <c r="AT432" i="1" s="1"/>
  <c r="AJ431" i="1"/>
  <c r="AI432" i="1"/>
  <c r="AE436" i="1" l="1"/>
  <c r="AL436" i="1" s="1"/>
  <c r="AM436" i="1" s="1"/>
  <c r="AN436" i="1" s="1"/>
  <c r="AO436" i="1" s="1"/>
  <c r="AP436" i="1" s="1"/>
  <c r="AQ436" i="1" s="1"/>
  <c r="AR436" i="1" s="1"/>
  <c r="AF435" i="1"/>
  <c r="AS433" i="1"/>
  <c r="AT433" i="1" s="1"/>
  <c r="AA434" i="1"/>
  <c r="AJ432" i="1"/>
  <c r="AI433" i="1"/>
  <c r="AU432" i="1"/>
  <c r="AV432" i="1" s="1"/>
  <c r="AE437" i="1" l="1"/>
  <c r="AL437" i="1" s="1"/>
  <c r="AM437" i="1" s="1"/>
  <c r="AN437" i="1" s="1"/>
  <c r="AO437" i="1" s="1"/>
  <c r="AP437" i="1" s="1"/>
  <c r="AQ437" i="1" s="1"/>
  <c r="AR437" i="1" s="1"/>
  <c r="AF436" i="1"/>
  <c r="AJ433" i="1"/>
  <c r="AI434" i="1"/>
  <c r="AS434" i="1"/>
  <c r="AA435" i="1"/>
  <c r="AU433" i="1"/>
  <c r="AV433" i="1" s="1"/>
  <c r="AE438" i="1" l="1"/>
  <c r="AL438" i="1" s="1"/>
  <c r="AM438" i="1" s="1"/>
  <c r="AN438" i="1" s="1"/>
  <c r="AO438" i="1" s="1"/>
  <c r="AP438" i="1" s="1"/>
  <c r="AQ438" i="1" s="1"/>
  <c r="AR438" i="1" s="1"/>
  <c r="AF437" i="1"/>
  <c r="AU434" i="1"/>
  <c r="AV434" i="1" s="1"/>
  <c r="AT434" i="1"/>
  <c r="AS435" i="1"/>
  <c r="AT435" i="1" s="1"/>
  <c r="AA436" i="1"/>
  <c r="AJ434" i="1"/>
  <c r="AI435" i="1"/>
  <c r="AE439" i="1" l="1"/>
  <c r="AL439" i="1" s="1"/>
  <c r="AM439" i="1" s="1"/>
  <c r="AN439" i="1" s="1"/>
  <c r="AO439" i="1" s="1"/>
  <c r="AP439" i="1" s="1"/>
  <c r="AQ439" i="1" s="1"/>
  <c r="AR439" i="1" s="1"/>
  <c r="AF438" i="1"/>
  <c r="AA437" i="1"/>
  <c r="AS436" i="1"/>
  <c r="AT436" i="1" s="1"/>
  <c r="AJ435" i="1"/>
  <c r="AI436" i="1"/>
  <c r="AU435" i="1"/>
  <c r="AV435" i="1" s="1"/>
  <c r="AE440" i="1" l="1"/>
  <c r="AL440" i="1" s="1"/>
  <c r="AM440" i="1" s="1"/>
  <c r="AN440" i="1" s="1"/>
  <c r="AO440" i="1" s="1"/>
  <c r="AP440" i="1" s="1"/>
  <c r="AQ440" i="1" s="1"/>
  <c r="AR440" i="1" s="1"/>
  <c r="AF439" i="1"/>
  <c r="AJ436" i="1"/>
  <c r="AI437" i="1"/>
  <c r="AU436" i="1"/>
  <c r="AV436" i="1" s="1"/>
  <c r="AS437" i="1"/>
  <c r="AA438" i="1"/>
  <c r="AE441" i="1" l="1"/>
  <c r="AL441" i="1" s="1"/>
  <c r="AM441" i="1" s="1"/>
  <c r="AN441" i="1" s="1"/>
  <c r="AO441" i="1" s="1"/>
  <c r="AP441" i="1" s="1"/>
  <c r="AQ441" i="1" s="1"/>
  <c r="AR441" i="1" s="1"/>
  <c r="AF440" i="1"/>
  <c r="AU437" i="1"/>
  <c r="AV437" i="1" s="1"/>
  <c r="AT437" i="1"/>
  <c r="AA439" i="1"/>
  <c r="AS438" i="1"/>
  <c r="AT438" i="1" s="1"/>
  <c r="AJ437" i="1"/>
  <c r="AI438" i="1"/>
  <c r="AE442" i="1" l="1"/>
  <c r="AL442" i="1" s="1"/>
  <c r="AM442" i="1" s="1"/>
  <c r="AN442" i="1" s="1"/>
  <c r="AO442" i="1" s="1"/>
  <c r="AP442" i="1" s="1"/>
  <c r="AQ442" i="1" s="1"/>
  <c r="AR442" i="1" s="1"/>
  <c r="AF441" i="1"/>
  <c r="AU438" i="1"/>
  <c r="AV438" i="1" s="1"/>
  <c r="AJ438" i="1"/>
  <c r="AI439" i="1"/>
  <c r="AS439" i="1"/>
  <c r="AA440" i="1"/>
  <c r="AE443" i="1" l="1"/>
  <c r="AL443" i="1" s="1"/>
  <c r="AM443" i="1" s="1"/>
  <c r="AN443" i="1" s="1"/>
  <c r="AO443" i="1" s="1"/>
  <c r="AP443" i="1" s="1"/>
  <c r="AQ443" i="1" s="1"/>
  <c r="AR443" i="1" s="1"/>
  <c r="AF442" i="1"/>
  <c r="AU439" i="1"/>
  <c r="AV439" i="1" s="1"/>
  <c r="AT439" i="1"/>
  <c r="AS440" i="1"/>
  <c r="AT440" i="1" s="1"/>
  <c r="AA441" i="1"/>
  <c r="AJ439" i="1"/>
  <c r="AI440" i="1"/>
  <c r="AE444" i="1" l="1"/>
  <c r="AL444" i="1" s="1"/>
  <c r="AM444" i="1" s="1"/>
  <c r="AN444" i="1" s="1"/>
  <c r="AO444" i="1" s="1"/>
  <c r="AP444" i="1" s="1"/>
  <c r="AQ444" i="1" s="1"/>
  <c r="AR444" i="1" s="1"/>
  <c r="AF443" i="1"/>
  <c r="AS441" i="1"/>
  <c r="AT441" i="1" s="1"/>
  <c r="AA442" i="1"/>
  <c r="AJ440" i="1"/>
  <c r="AI441" i="1"/>
  <c r="AU440" i="1"/>
  <c r="AV440" i="1" s="1"/>
  <c r="AE445" i="1" l="1"/>
  <c r="AL445" i="1" s="1"/>
  <c r="AM445" i="1" s="1"/>
  <c r="AN445" i="1" s="1"/>
  <c r="AO445" i="1" s="1"/>
  <c r="AP445" i="1" s="1"/>
  <c r="AQ445" i="1" s="1"/>
  <c r="AR445" i="1" s="1"/>
  <c r="AF444" i="1"/>
  <c r="AJ441" i="1"/>
  <c r="AI442" i="1"/>
  <c r="AA443" i="1"/>
  <c r="AS442" i="1"/>
  <c r="AU441" i="1"/>
  <c r="AV441" i="1" s="1"/>
  <c r="AE446" i="1" l="1"/>
  <c r="AL446" i="1" s="1"/>
  <c r="AM446" i="1" s="1"/>
  <c r="AN446" i="1" s="1"/>
  <c r="AO446" i="1" s="1"/>
  <c r="AP446" i="1" s="1"/>
  <c r="AQ446" i="1" s="1"/>
  <c r="AR446" i="1" s="1"/>
  <c r="AF445" i="1"/>
  <c r="AU442" i="1"/>
  <c r="AV442" i="1" s="1"/>
  <c r="AT442" i="1"/>
  <c r="AS443" i="1"/>
  <c r="AT443" i="1" s="1"/>
  <c r="AA444" i="1"/>
  <c r="AJ442" i="1"/>
  <c r="AI443" i="1"/>
  <c r="AE447" i="1" l="1"/>
  <c r="AL447" i="1" s="1"/>
  <c r="AM447" i="1" s="1"/>
  <c r="AN447" i="1" s="1"/>
  <c r="AO447" i="1" s="1"/>
  <c r="AP447" i="1" s="1"/>
  <c r="AQ447" i="1" s="1"/>
  <c r="AR447" i="1" s="1"/>
  <c r="AF446" i="1"/>
  <c r="AJ443" i="1"/>
  <c r="AI444" i="1"/>
  <c r="AA445" i="1"/>
  <c r="AS444" i="1"/>
  <c r="AU443" i="1"/>
  <c r="AV443" i="1" s="1"/>
  <c r="AE448" i="1" l="1"/>
  <c r="AL448" i="1" s="1"/>
  <c r="AM448" i="1" s="1"/>
  <c r="AN448" i="1" s="1"/>
  <c r="AO448" i="1" s="1"/>
  <c r="AP448" i="1" s="1"/>
  <c r="AQ448" i="1" s="1"/>
  <c r="AR448" i="1" s="1"/>
  <c r="AF447" i="1"/>
  <c r="AU444" i="1"/>
  <c r="AV444" i="1" s="1"/>
  <c r="AT444" i="1"/>
  <c r="AS445" i="1"/>
  <c r="AT445" i="1" s="1"/>
  <c r="AA446" i="1"/>
  <c r="AJ444" i="1"/>
  <c r="AI445" i="1"/>
  <c r="AE449" i="1" l="1"/>
  <c r="AL449" i="1" s="1"/>
  <c r="AM449" i="1" s="1"/>
  <c r="AN449" i="1" s="1"/>
  <c r="AO449" i="1" s="1"/>
  <c r="AP449" i="1" s="1"/>
  <c r="AQ449" i="1" s="1"/>
  <c r="AR449" i="1" s="1"/>
  <c r="AF448" i="1"/>
  <c r="AA447" i="1"/>
  <c r="AS446" i="1"/>
  <c r="AT446" i="1" s="1"/>
  <c r="AJ445" i="1"/>
  <c r="AI446" i="1"/>
  <c r="AU445" i="1"/>
  <c r="AV445" i="1" s="1"/>
  <c r="AE450" i="1" l="1"/>
  <c r="AL450" i="1" s="1"/>
  <c r="AM450" i="1" s="1"/>
  <c r="AN450" i="1" s="1"/>
  <c r="AO450" i="1" s="1"/>
  <c r="AP450" i="1" s="1"/>
  <c r="AQ450" i="1" s="1"/>
  <c r="AR450" i="1" s="1"/>
  <c r="AF449" i="1"/>
  <c r="AJ446" i="1"/>
  <c r="AI447" i="1"/>
  <c r="AU446" i="1"/>
  <c r="AV446" i="1" s="1"/>
  <c r="AS447" i="1"/>
  <c r="AA448" i="1"/>
  <c r="AE451" i="1" l="1"/>
  <c r="AL451" i="1" s="1"/>
  <c r="AM451" i="1" s="1"/>
  <c r="AN451" i="1" s="1"/>
  <c r="AO451" i="1" s="1"/>
  <c r="AP451" i="1" s="1"/>
  <c r="AQ451" i="1" s="1"/>
  <c r="AR451" i="1" s="1"/>
  <c r="AF450" i="1"/>
  <c r="AU447" i="1"/>
  <c r="AV447" i="1" s="1"/>
  <c r="AT447" i="1"/>
  <c r="AA449" i="1"/>
  <c r="AS448" i="1"/>
  <c r="AT448" i="1" s="1"/>
  <c r="AJ447" i="1"/>
  <c r="AI448" i="1"/>
  <c r="AE452" i="1" l="1"/>
  <c r="AL452" i="1" s="1"/>
  <c r="AM452" i="1" s="1"/>
  <c r="AN452" i="1" s="1"/>
  <c r="AO452" i="1" s="1"/>
  <c r="AP452" i="1" s="1"/>
  <c r="AQ452" i="1" s="1"/>
  <c r="AR452" i="1" s="1"/>
  <c r="AF451" i="1"/>
  <c r="AJ448" i="1"/>
  <c r="AI449" i="1"/>
  <c r="AU448" i="1"/>
  <c r="AV448" i="1" s="1"/>
  <c r="AS449" i="1"/>
  <c r="AA450" i="1"/>
  <c r="AE453" i="1" l="1"/>
  <c r="AL453" i="1" s="1"/>
  <c r="AM453" i="1" s="1"/>
  <c r="AN453" i="1" s="1"/>
  <c r="AO453" i="1" s="1"/>
  <c r="AP453" i="1" s="1"/>
  <c r="AQ453" i="1" s="1"/>
  <c r="AR453" i="1" s="1"/>
  <c r="AF452" i="1"/>
  <c r="AU449" i="1"/>
  <c r="AV449" i="1" s="1"/>
  <c r="AT449" i="1"/>
  <c r="AS450" i="1"/>
  <c r="AT450" i="1" s="1"/>
  <c r="AA451" i="1"/>
  <c r="AJ449" i="1"/>
  <c r="AI450" i="1"/>
  <c r="AE454" i="1" l="1"/>
  <c r="AL454" i="1" s="1"/>
  <c r="AM454" i="1" s="1"/>
  <c r="AN454" i="1" s="1"/>
  <c r="AO454" i="1" s="1"/>
  <c r="AP454" i="1" s="1"/>
  <c r="AQ454" i="1" s="1"/>
  <c r="AR454" i="1" s="1"/>
  <c r="AF453" i="1"/>
  <c r="AU450" i="1"/>
  <c r="AV450" i="1" s="1"/>
  <c r="AJ450" i="1"/>
  <c r="AI451" i="1"/>
  <c r="AS451" i="1"/>
  <c r="AA452" i="1"/>
  <c r="AE455" i="1" l="1"/>
  <c r="AL455" i="1" s="1"/>
  <c r="AM455" i="1" s="1"/>
  <c r="AN455" i="1" s="1"/>
  <c r="AO455" i="1" s="1"/>
  <c r="AP455" i="1" s="1"/>
  <c r="AQ455" i="1" s="1"/>
  <c r="AR455" i="1" s="1"/>
  <c r="AF454" i="1"/>
  <c r="AU451" i="1"/>
  <c r="AV451" i="1" s="1"/>
  <c r="AT451" i="1"/>
  <c r="AA453" i="1"/>
  <c r="AS452" i="1"/>
  <c r="AT452" i="1" s="1"/>
  <c r="AJ451" i="1"/>
  <c r="AI452" i="1"/>
  <c r="AE456" i="1" l="1"/>
  <c r="AL456" i="1" s="1"/>
  <c r="AM456" i="1" s="1"/>
  <c r="AN456" i="1" s="1"/>
  <c r="AO456" i="1" s="1"/>
  <c r="AP456" i="1" s="1"/>
  <c r="AQ456" i="1" s="1"/>
  <c r="AR456" i="1" s="1"/>
  <c r="AF455" i="1"/>
  <c r="AS453" i="1"/>
  <c r="AT453" i="1" s="1"/>
  <c r="AA454" i="1"/>
  <c r="AJ452" i="1"/>
  <c r="AI453" i="1"/>
  <c r="AU452" i="1"/>
  <c r="AV452" i="1" s="1"/>
  <c r="AE457" i="1" l="1"/>
  <c r="AL457" i="1" s="1"/>
  <c r="AM457" i="1" s="1"/>
  <c r="AN457" i="1" s="1"/>
  <c r="AO457" i="1" s="1"/>
  <c r="AP457" i="1" s="1"/>
  <c r="AQ457" i="1" s="1"/>
  <c r="AR457" i="1" s="1"/>
  <c r="AF456" i="1"/>
  <c r="AJ453" i="1"/>
  <c r="AI454" i="1"/>
  <c r="AA455" i="1"/>
  <c r="AS454" i="1"/>
  <c r="AU453" i="1"/>
  <c r="AV453" i="1" s="1"/>
  <c r="AE458" i="1" l="1"/>
  <c r="AL458" i="1" s="1"/>
  <c r="AM458" i="1" s="1"/>
  <c r="AN458" i="1" s="1"/>
  <c r="AO458" i="1" s="1"/>
  <c r="AP458" i="1" s="1"/>
  <c r="AQ458" i="1" s="1"/>
  <c r="AR458" i="1" s="1"/>
  <c r="AF457" i="1"/>
  <c r="AU454" i="1"/>
  <c r="AV454" i="1" s="1"/>
  <c r="AT454" i="1"/>
  <c r="AS455" i="1"/>
  <c r="AT455" i="1" s="1"/>
  <c r="AA456" i="1"/>
  <c r="AJ454" i="1"/>
  <c r="AI455" i="1"/>
  <c r="AE459" i="1" l="1"/>
  <c r="AL459" i="1" s="1"/>
  <c r="AM459" i="1" s="1"/>
  <c r="AN459" i="1" s="1"/>
  <c r="AO459" i="1" s="1"/>
  <c r="AP459" i="1" s="1"/>
  <c r="AQ459" i="1" s="1"/>
  <c r="AR459" i="1" s="1"/>
  <c r="AF458" i="1"/>
  <c r="AU455" i="1"/>
  <c r="AV455" i="1" s="1"/>
  <c r="AJ455" i="1"/>
  <c r="AI456" i="1"/>
  <c r="AA457" i="1"/>
  <c r="AS456" i="1"/>
  <c r="AE460" i="1" l="1"/>
  <c r="AL460" i="1" s="1"/>
  <c r="AM460" i="1" s="1"/>
  <c r="AN460" i="1" s="1"/>
  <c r="AO460" i="1" s="1"/>
  <c r="AP460" i="1" s="1"/>
  <c r="AQ460" i="1" s="1"/>
  <c r="AR460" i="1" s="1"/>
  <c r="AF459" i="1"/>
  <c r="AU456" i="1"/>
  <c r="AV456" i="1" s="1"/>
  <c r="AT456" i="1"/>
  <c r="AS457" i="1"/>
  <c r="AT457" i="1" s="1"/>
  <c r="AA458" i="1"/>
  <c r="AJ456" i="1"/>
  <c r="AI457" i="1"/>
  <c r="AE461" i="1" l="1"/>
  <c r="AL461" i="1" s="1"/>
  <c r="AM461" i="1" s="1"/>
  <c r="AN461" i="1" s="1"/>
  <c r="AO461" i="1" s="1"/>
  <c r="AP461" i="1" s="1"/>
  <c r="AQ461" i="1" s="1"/>
  <c r="AR461" i="1" s="1"/>
  <c r="AF460" i="1"/>
  <c r="AJ457" i="1"/>
  <c r="AI458" i="1"/>
  <c r="AA459" i="1"/>
  <c r="AS458" i="1"/>
  <c r="AU457" i="1"/>
  <c r="AV457" i="1" s="1"/>
  <c r="AE462" i="1" l="1"/>
  <c r="AL462" i="1" s="1"/>
  <c r="AM462" i="1" s="1"/>
  <c r="AN462" i="1" s="1"/>
  <c r="AO462" i="1" s="1"/>
  <c r="AP462" i="1" s="1"/>
  <c r="AQ462" i="1" s="1"/>
  <c r="AR462" i="1" s="1"/>
  <c r="AF461" i="1"/>
  <c r="AU458" i="1"/>
  <c r="AV458" i="1" s="1"/>
  <c r="AT458" i="1"/>
  <c r="AS459" i="1"/>
  <c r="AT459" i="1" s="1"/>
  <c r="AA460" i="1"/>
  <c r="AJ458" i="1"/>
  <c r="AI459" i="1"/>
  <c r="AE463" i="1" l="1"/>
  <c r="AL463" i="1" s="1"/>
  <c r="AM463" i="1" s="1"/>
  <c r="AN463" i="1" s="1"/>
  <c r="AO463" i="1" s="1"/>
  <c r="AP463" i="1" s="1"/>
  <c r="AQ463" i="1" s="1"/>
  <c r="AR463" i="1" s="1"/>
  <c r="AF462" i="1"/>
  <c r="AJ459" i="1"/>
  <c r="AI460" i="1"/>
  <c r="AA461" i="1"/>
  <c r="AS460" i="1"/>
  <c r="AU459" i="1"/>
  <c r="AV459" i="1" s="1"/>
  <c r="AE464" i="1" l="1"/>
  <c r="AL464" i="1" s="1"/>
  <c r="AM464" i="1" s="1"/>
  <c r="AN464" i="1" s="1"/>
  <c r="AO464" i="1" s="1"/>
  <c r="AP464" i="1" s="1"/>
  <c r="AQ464" i="1" s="1"/>
  <c r="AR464" i="1" s="1"/>
  <c r="AF463" i="1"/>
  <c r="AU460" i="1"/>
  <c r="AV460" i="1" s="1"/>
  <c r="AT460" i="1"/>
  <c r="AJ460" i="1"/>
  <c r="AI461" i="1"/>
  <c r="AA462" i="1"/>
  <c r="AS461" i="1"/>
  <c r="AE465" i="1" l="1"/>
  <c r="AL465" i="1" s="1"/>
  <c r="AM465" i="1" s="1"/>
  <c r="AN465" i="1" s="1"/>
  <c r="AO465" i="1" s="1"/>
  <c r="AP465" i="1" s="1"/>
  <c r="AQ465" i="1" s="1"/>
  <c r="AR465" i="1" s="1"/>
  <c r="AF464" i="1"/>
  <c r="AU461" i="1"/>
  <c r="AV461" i="1" s="1"/>
  <c r="AT461" i="1"/>
  <c r="AA463" i="1"/>
  <c r="AS462" i="1"/>
  <c r="AT462" i="1" s="1"/>
  <c r="AJ461" i="1"/>
  <c r="AI462" i="1"/>
  <c r="AE466" i="1" l="1"/>
  <c r="AL466" i="1" s="1"/>
  <c r="AM466" i="1" s="1"/>
  <c r="AN466" i="1" s="1"/>
  <c r="AO466" i="1" s="1"/>
  <c r="AP466" i="1" s="1"/>
  <c r="AQ466" i="1" s="1"/>
  <c r="AR466" i="1" s="1"/>
  <c r="AF465" i="1"/>
  <c r="AJ462" i="1"/>
  <c r="AI463" i="1"/>
  <c r="AU462" i="1"/>
  <c r="AV462" i="1" s="1"/>
  <c r="AS463" i="1"/>
  <c r="AA464" i="1"/>
  <c r="AE467" i="1" l="1"/>
  <c r="AL467" i="1" s="1"/>
  <c r="AM467" i="1" s="1"/>
  <c r="AN467" i="1" s="1"/>
  <c r="AO467" i="1" s="1"/>
  <c r="AP467" i="1" s="1"/>
  <c r="AQ467" i="1" s="1"/>
  <c r="AR467" i="1" s="1"/>
  <c r="AF466" i="1"/>
  <c r="AU463" i="1"/>
  <c r="AV463" i="1" s="1"/>
  <c r="AT463" i="1"/>
  <c r="AA465" i="1"/>
  <c r="AS464" i="1"/>
  <c r="AT464" i="1" s="1"/>
  <c r="AJ463" i="1"/>
  <c r="AI464" i="1"/>
  <c r="AE468" i="1" l="1"/>
  <c r="AL468" i="1" s="1"/>
  <c r="AM468" i="1" s="1"/>
  <c r="AN468" i="1" s="1"/>
  <c r="AO468" i="1" s="1"/>
  <c r="AP468" i="1" s="1"/>
  <c r="AQ468" i="1" s="1"/>
  <c r="AR468" i="1" s="1"/>
  <c r="AF467" i="1"/>
  <c r="AJ464" i="1"/>
  <c r="AI465" i="1"/>
  <c r="AU464" i="1"/>
  <c r="AV464" i="1" s="1"/>
  <c r="AS465" i="1"/>
  <c r="AA466" i="1"/>
  <c r="AE469" i="1" l="1"/>
  <c r="AL469" i="1" s="1"/>
  <c r="AM469" i="1" s="1"/>
  <c r="AN469" i="1" s="1"/>
  <c r="AO469" i="1" s="1"/>
  <c r="AP469" i="1" s="1"/>
  <c r="AQ469" i="1" s="1"/>
  <c r="AR469" i="1" s="1"/>
  <c r="AF468" i="1"/>
  <c r="AU465" i="1"/>
  <c r="AV465" i="1" s="1"/>
  <c r="AT465" i="1"/>
  <c r="AS466" i="1"/>
  <c r="AT466" i="1" s="1"/>
  <c r="AA467" i="1"/>
  <c r="AJ465" i="1"/>
  <c r="AI466" i="1"/>
  <c r="AE470" i="1" l="1"/>
  <c r="AL470" i="1" s="1"/>
  <c r="AM470" i="1" s="1"/>
  <c r="AN470" i="1" s="1"/>
  <c r="AO470" i="1" s="1"/>
  <c r="AP470" i="1" s="1"/>
  <c r="AQ470" i="1" s="1"/>
  <c r="AR470" i="1" s="1"/>
  <c r="AF469" i="1"/>
  <c r="AJ466" i="1"/>
  <c r="AI467" i="1"/>
  <c r="AS467" i="1"/>
  <c r="AA468" i="1"/>
  <c r="AU466" i="1"/>
  <c r="AV466" i="1" s="1"/>
  <c r="AE471" i="1" l="1"/>
  <c r="AL471" i="1" s="1"/>
  <c r="AM471" i="1" s="1"/>
  <c r="AN471" i="1" s="1"/>
  <c r="AO471" i="1" s="1"/>
  <c r="AP471" i="1" s="1"/>
  <c r="AQ471" i="1" s="1"/>
  <c r="AR471" i="1" s="1"/>
  <c r="AF470" i="1"/>
  <c r="AU467" i="1"/>
  <c r="AV467" i="1" s="1"/>
  <c r="AT467" i="1"/>
  <c r="AS468" i="1"/>
  <c r="AT468" i="1" s="1"/>
  <c r="AA469" i="1"/>
  <c r="AJ467" i="1"/>
  <c r="AI468" i="1"/>
  <c r="AE472" i="1" l="1"/>
  <c r="AL472" i="1" s="1"/>
  <c r="AM472" i="1" s="1"/>
  <c r="AN472" i="1" s="1"/>
  <c r="AO472" i="1" s="1"/>
  <c r="AP472" i="1" s="1"/>
  <c r="AQ472" i="1" s="1"/>
  <c r="AR472" i="1" s="1"/>
  <c r="AF471" i="1"/>
  <c r="AS469" i="1"/>
  <c r="AT469" i="1" s="1"/>
  <c r="AA470" i="1"/>
  <c r="AJ468" i="1"/>
  <c r="AI469" i="1"/>
  <c r="AU468" i="1"/>
  <c r="AV468" i="1" s="1"/>
  <c r="AE473" i="1" l="1"/>
  <c r="AL473" i="1" s="1"/>
  <c r="AM473" i="1" s="1"/>
  <c r="AN473" i="1" s="1"/>
  <c r="AO473" i="1" s="1"/>
  <c r="AP473" i="1" s="1"/>
  <c r="AQ473" i="1" s="1"/>
  <c r="AR473" i="1" s="1"/>
  <c r="AF472" i="1"/>
  <c r="AS470" i="1"/>
  <c r="AT470" i="1" s="1"/>
  <c r="AA471" i="1"/>
  <c r="AJ469" i="1"/>
  <c r="AI470" i="1"/>
  <c r="AU469" i="1"/>
  <c r="AV469" i="1" s="1"/>
  <c r="AE474" i="1" l="1"/>
  <c r="AL474" i="1" s="1"/>
  <c r="AM474" i="1" s="1"/>
  <c r="AN474" i="1" s="1"/>
  <c r="AO474" i="1" s="1"/>
  <c r="AP474" i="1" s="1"/>
  <c r="AQ474" i="1" s="1"/>
  <c r="AR474" i="1" s="1"/>
  <c r="AF473" i="1"/>
  <c r="AS471" i="1"/>
  <c r="AT471" i="1" s="1"/>
  <c r="AA472" i="1"/>
  <c r="AJ470" i="1"/>
  <c r="AI471" i="1"/>
  <c r="AU470" i="1"/>
  <c r="AV470" i="1" s="1"/>
  <c r="AE475" i="1" l="1"/>
  <c r="AL475" i="1" s="1"/>
  <c r="AM475" i="1" s="1"/>
  <c r="AN475" i="1" s="1"/>
  <c r="AO475" i="1" s="1"/>
  <c r="AP475" i="1" s="1"/>
  <c r="AQ475" i="1" s="1"/>
  <c r="AR475" i="1" s="1"/>
  <c r="AF474" i="1"/>
  <c r="AU471" i="1"/>
  <c r="AV471" i="1" s="1"/>
  <c r="AJ471" i="1"/>
  <c r="AI472" i="1"/>
  <c r="AA473" i="1"/>
  <c r="AS472" i="1"/>
  <c r="AE476" i="1" l="1"/>
  <c r="AL476" i="1" s="1"/>
  <c r="AM476" i="1" s="1"/>
  <c r="AN476" i="1" s="1"/>
  <c r="AO476" i="1" s="1"/>
  <c r="AP476" i="1" s="1"/>
  <c r="AQ476" i="1" s="1"/>
  <c r="AR476" i="1" s="1"/>
  <c r="AF475" i="1"/>
  <c r="AU472" i="1"/>
  <c r="AV472" i="1" s="1"/>
  <c r="AT472" i="1"/>
  <c r="AS473" i="1"/>
  <c r="AT473" i="1" s="1"/>
  <c r="AA474" i="1"/>
  <c r="AJ472" i="1"/>
  <c r="AI473" i="1"/>
  <c r="AE477" i="1" l="1"/>
  <c r="AL477" i="1" s="1"/>
  <c r="AM477" i="1" s="1"/>
  <c r="AN477" i="1" s="1"/>
  <c r="AO477" i="1" s="1"/>
  <c r="AP477" i="1" s="1"/>
  <c r="AQ477" i="1" s="1"/>
  <c r="AR477" i="1" s="1"/>
  <c r="AF476" i="1"/>
  <c r="AJ473" i="1"/>
  <c r="AI474" i="1"/>
  <c r="AA475" i="1"/>
  <c r="AS474" i="1"/>
  <c r="AU473" i="1"/>
  <c r="AV473" i="1" s="1"/>
  <c r="AE478" i="1" l="1"/>
  <c r="AL478" i="1" s="1"/>
  <c r="AM478" i="1" s="1"/>
  <c r="AN478" i="1" s="1"/>
  <c r="AO478" i="1" s="1"/>
  <c r="AP478" i="1" s="1"/>
  <c r="AQ478" i="1" s="1"/>
  <c r="AR478" i="1" s="1"/>
  <c r="AF477" i="1"/>
  <c r="AU474" i="1"/>
  <c r="AV474" i="1" s="1"/>
  <c r="AT474" i="1"/>
  <c r="AS475" i="1"/>
  <c r="AT475" i="1" s="1"/>
  <c r="AA476" i="1"/>
  <c r="AJ474" i="1"/>
  <c r="AI475" i="1"/>
  <c r="AE479" i="1" l="1"/>
  <c r="AL479" i="1" s="1"/>
  <c r="AM479" i="1" s="1"/>
  <c r="AN479" i="1" s="1"/>
  <c r="AO479" i="1" s="1"/>
  <c r="AP479" i="1" s="1"/>
  <c r="AQ479" i="1" s="1"/>
  <c r="AR479" i="1" s="1"/>
  <c r="AF478" i="1"/>
  <c r="AJ475" i="1"/>
  <c r="AI476" i="1"/>
  <c r="AA477" i="1"/>
  <c r="AS476" i="1"/>
  <c r="AU475" i="1"/>
  <c r="AV475" i="1" s="1"/>
  <c r="AE480" i="1" l="1"/>
  <c r="AL480" i="1" s="1"/>
  <c r="AM480" i="1" s="1"/>
  <c r="AN480" i="1" s="1"/>
  <c r="AO480" i="1" s="1"/>
  <c r="AP480" i="1" s="1"/>
  <c r="AQ480" i="1" s="1"/>
  <c r="AR480" i="1" s="1"/>
  <c r="AF479" i="1"/>
  <c r="AU476" i="1"/>
  <c r="AV476" i="1" s="1"/>
  <c r="AT476" i="1"/>
  <c r="AS477" i="1"/>
  <c r="AT477" i="1" s="1"/>
  <c r="AA478" i="1"/>
  <c r="AJ476" i="1"/>
  <c r="AI477" i="1"/>
  <c r="AE481" i="1" l="1"/>
  <c r="AL481" i="1" s="1"/>
  <c r="AM481" i="1" s="1"/>
  <c r="AN481" i="1" s="1"/>
  <c r="AO481" i="1" s="1"/>
  <c r="AP481" i="1" s="1"/>
  <c r="AQ481" i="1" s="1"/>
  <c r="AR481" i="1" s="1"/>
  <c r="AF480" i="1"/>
  <c r="AJ477" i="1"/>
  <c r="AI478" i="1"/>
  <c r="AU477" i="1"/>
  <c r="AV477" i="1" s="1"/>
  <c r="AA479" i="1"/>
  <c r="AS478" i="1"/>
  <c r="AE482" i="1" l="1"/>
  <c r="AL482" i="1" s="1"/>
  <c r="AM482" i="1" s="1"/>
  <c r="AN482" i="1" s="1"/>
  <c r="AO482" i="1" s="1"/>
  <c r="AP482" i="1" s="1"/>
  <c r="AQ482" i="1" s="1"/>
  <c r="AR482" i="1" s="1"/>
  <c r="AF481" i="1"/>
  <c r="AU478" i="1"/>
  <c r="AV478" i="1" s="1"/>
  <c r="AT478" i="1"/>
  <c r="AS479" i="1"/>
  <c r="AT479" i="1" s="1"/>
  <c r="AA480" i="1"/>
  <c r="AJ478" i="1"/>
  <c r="AI479" i="1"/>
  <c r="AE483" i="1" l="1"/>
  <c r="AL483" i="1" s="1"/>
  <c r="AM483" i="1" s="1"/>
  <c r="AN483" i="1" s="1"/>
  <c r="AO483" i="1" s="1"/>
  <c r="AP483" i="1" s="1"/>
  <c r="AQ483" i="1" s="1"/>
  <c r="AR483" i="1" s="1"/>
  <c r="AF482" i="1"/>
  <c r="AJ479" i="1"/>
  <c r="AI480" i="1"/>
  <c r="AU479" i="1"/>
  <c r="AV479" i="1" s="1"/>
  <c r="AA481" i="1"/>
  <c r="AS480" i="1"/>
  <c r="AE484" i="1" l="1"/>
  <c r="AL484" i="1" s="1"/>
  <c r="AM484" i="1" s="1"/>
  <c r="AN484" i="1" s="1"/>
  <c r="AO484" i="1" s="1"/>
  <c r="AP484" i="1" s="1"/>
  <c r="AQ484" i="1" s="1"/>
  <c r="AR484" i="1" s="1"/>
  <c r="AF483" i="1"/>
  <c r="AU480" i="1"/>
  <c r="AV480" i="1" s="1"/>
  <c r="AT480" i="1"/>
  <c r="AS481" i="1"/>
  <c r="AT481" i="1" s="1"/>
  <c r="AA482" i="1"/>
  <c r="AJ480" i="1"/>
  <c r="AI481" i="1"/>
  <c r="AE485" i="1" l="1"/>
  <c r="AL485" i="1" s="1"/>
  <c r="AM485" i="1" s="1"/>
  <c r="AN485" i="1" s="1"/>
  <c r="AO485" i="1" s="1"/>
  <c r="AP485" i="1" s="1"/>
  <c r="AQ485" i="1" s="1"/>
  <c r="AR485" i="1" s="1"/>
  <c r="AF484" i="1"/>
  <c r="AU481" i="1"/>
  <c r="AV481" i="1" s="1"/>
  <c r="AJ481" i="1"/>
  <c r="AI482" i="1"/>
  <c r="AA483" i="1"/>
  <c r="AS482" i="1"/>
  <c r="AE486" i="1" l="1"/>
  <c r="AL486" i="1" s="1"/>
  <c r="AM486" i="1" s="1"/>
  <c r="AN486" i="1" s="1"/>
  <c r="AO486" i="1" s="1"/>
  <c r="AP486" i="1" s="1"/>
  <c r="AQ486" i="1" s="1"/>
  <c r="AR486" i="1" s="1"/>
  <c r="AF485" i="1"/>
  <c r="AU482" i="1"/>
  <c r="AV482" i="1" s="1"/>
  <c r="AT482" i="1"/>
  <c r="AS483" i="1"/>
  <c r="AT483" i="1" s="1"/>
  <c r="AA484" i="1"/>
  <c r="AJ482" i="1"/>
  <c r="AI483" i="1"/>
  <c r="AE487" i="1" l="1"/>
  <c r="AL487" i="1" s="1"/>
  <c r="AM487" i="1" s="1"/>
  <c r="AN487" i="1" s="1"/>
  <c r="AO487" i="1" s="1"/>
  <c r="AP487" i="1" s="1"/>
  <c r="AQ487" i="1" s="1"/>
  <c r="AR487" i="1" s="1"/>
  <c r="AF486" i="1"/>
  <c r="AA485" i="1"/>
  <c r="AS484" i="1"/>
  <c r="AT484" i="1" s="1"/>
  <c r="AJ483" i="1"/>
  <c r="AI484" i="1"/>
  <c r="AU483" i="1"/>
  <c r="AV483" i="1" s="1"/>
  <c r="AE488" i="1" l="1"/>
  <c r="AL488" i="1" s="1"/>
  <c r="AM488" i="1" s="1"/>
  <c r="AN488" i="1" s="1"/>
  <c r="AO488" i="1" s="1"/>
  <c r="AP488" i="1" s="1"/>
  <c r="AQ488" i="1" s="1"/>
  <c r="AR488" i="1" s="1"/>
  <c r="AF487" i="1"/>
  <c r="AU484" i="1"/>
  <c r="AV484" i="1" s="1"/>
  <c r="AS485" i="1"/>
  <c r="AT485" i="1" s="1"/>
  <c r="AA486" i="1"/>
  <c r="AJ484" i="1"/>
  <c r="AI485" i="1"/>
  <c r="AE489" i="1" l="1"/>
  <c r="AL489" i="1" s="1"/>
  <c r="AM489" i="1" s="1"/>
  <c r="AN489" i="1" s="1"/>
  <c r="AO489" i="1" s="1"/>
  <c r="AP489" i="1" s="1"/>
  <c r="AQ489" i="1" s="1"/>
  <c r="AR489" i="1" s="1"/>
  <c r="AF488" i="1"/>
  <c r="AA487" i="1"/>
  <c r="AS486" i="1"/>
  <c r="AT486" i="1" s="1"/>
  <c r="AJ485" i="1"/>
  <c r="AI486" i="1"/>
  <c r="AU485" i="1"/>
  <c r="AV485" i="1" s="1"/>
  <c r="AE490" i="1" l="1"/>
  <c r="AL490" i="1" s="1"/>
  <c r="AM490" i="1" s="1"/>
  <c r="AN490" i="1" s="1"/>
  <c r="AO490" i="1" s="1"/>
  <c r="AP490" i="1" s="1"/>
  <c r="AQ490" i="1" s="1"/>
  <c r="AR490" i="1" s="1"/>
  <c r="AF489" i="1"/>
  <c r="AJ486" i="1"/>
  <c r="AI487" i="1"/>
  <c r="AU486" i="1"/>
  <c r="AV486" i="1" s="1"/>
  <c r="AA488" i="1"/>
  <c r="AS487" i="1"/>
  <c r="AE491" i="1" l="1"/>
  <c r="AL491" i="1" s="1"/>
  <c r="AM491" i="1" s="1"/>
  <c r="AN491" i="1" s="1"/>
  <c r="AO491" i="1" s="1"/>
  <c r="AP491" i="1" s="1"/>
  <c r="AQ491" i="1" s="1"/>
  <c r="AR491" i="1" s="1"/>
  <c r="AF490" i="1"/>
  <c r="AU487" i="1"/>
  <c r="AV487" i="1" s="1"/>
  <c r="AT487" i="1"/>
  <c r="AS488" i="1"/>
  <c r="AT488" i="1" s="1"/>
  <c r="AA489" i="1"/>
  <c r="AJ487" i="1"/>
  <c r="AI488" i="1"/>
  <c r="AE492" i="1" l="1"/>
  <c r="AL492" i="1" s="1"/>
  <c r="AM492" i="1" s="1"/>
  <c r="AN492" i="1" s="1"/>
  <c r="AO492" i="1" s="1"/>
  <c r="AP492" i="1" s="1"/>
  <c r="AQ492" i="1" s="1"/>
  <c r="AR492" i="1" s="1"/>
  <c r="AF491" i="1"/>
  <c r="AJ488" i="1"/>
  <c r="AI489" i="1"/>
  <c r="AA490" i="1"/>
  <c r="AS489" i="1"/>
  <c r="AU488" i="1"/>
  <c r="AV488" i="1" s="1"/>
  <c r="AE493" i="1" l="1"/>
  <c r="AL493" i="1" s="1"/>
  <c r="AM493" i="1" s="1"/>
  <c r="AN493" i="1" s="1"/>
  <c r="AO493" i="1" s="1"/>
  <c r="AP493" i="1" s="1"/>
  <c r="AQ493" i="1" s="1"/>
  <c r="AR493" i="1" s="1"/>
  <c r="AF492" i="1"/>
  <c r="AU489" i="1"/>
  <c r="AV489" i="1" s="1"/>
  <c r="AT489" i="1"/>
  <c r="AJ489" i="1"/>
  <c r="AI490" i="1"/>
  <c r="AS490" i="1"/>
  <c r="AA491" i="1"/>
  <c r="AE494" i="1" l="1"/>
  <c r="AL494" i="1" s="1"/>
  <c r="AM494" i="1" s="1"/>
  <c r="AN494" i="1" s="1"/>
  <c r="AO494" i="1" s="1"/>
  <c r="AP494" i="1" s="1"/>
  <c r="AQ494" i="1" s="1"/>
  <c r="AR494" i="1" s="1"/>
  <c r="AF493" i="1"/>
  <c r="AU490" i="1"/>
  <c r="AV490" i="1" s="1"/>
  <c r="AT490" i="1"/>
  <c r="AA492" i="1"/>
  <c r="AS491" i="1"/>
  <c r="AT491" i="1" s="1"/>
  <c r="AJ490" i="1"/>
  <c r="AI491" i="1"/>
  <c r="AE495" i="1" l="1"/>
  <c r="AL495" i="1" s="1"/>
  <c r="AM495" i="1" s="1"/>
  <c r="AN495" i="1" s="1"/>
  <c r="AO495" i="1" s="1"/>
  <c r="AP495" i="1" s="1"/>
  <c r="AQ495" i="1" s="1"/>
  <c r="AR495" i="1" s="1"/>
  <c r="AF494" i="1"/>
  <c r="AJ491" i="1"/>
  <c r="AI492" i="1"/>
  <c r="AU491" i="1"/>
  <c r="AV491" i="1" s="1"/>
  <c r="AA493" i="1"/>
  <c r="AS492" i="1"/>
  <c r="AE496" i="1" l="1"/>
  <c r="AL496" i="1" s="1"/>
  <c r="AM496" i="1" s="1"/>
  <c r="AN496" i="1" s="1"/>
  <c r="AO496" i="1" s="1"/>
  <c r="AP496" i="1" s="1"/>
  <c r="AQ496" i="1" s="1"/>
  <c r="AR496" i="1" s="1"/>
  <c r="AF495" i="1"/>
  <c r="AU492" i="1"/>
  <c r="AV492" i="1" s="1"/>
  <c r="AT492" i="1"/>
  <c r="AS493" i="1"/>
  <c r="AT493" i="1" s="1"/>
  <c r="AA494" i="1"/>
  <c r="AJ492" i="1"/>
  <c r="AI493" i="1"/>
  <c r="AE497" i="1" l="1"/>
  <c r="AL497" i="1" s="1"/>
  <c r="AM497" i="1" s="1"/>
  <c r="AN497" i="1" s="1"/>
  <c r="AO497" i="1" s="1"/>
  <c r="AP497" i="1" s="1"/>
  <c r="AQ497" i="1" s="1"/>
  <c r="AR497" i="1" s="1"/>
  <c r="AF496" i="1"/>
  <c r="AJ493" i="1"/>
  <c r="AI494" i="1"/>
  <c r="AU493" i="1"/>
  <c r="AV493" i="1" s="1"/>
  <c r="AS494" i="1"/>
  <c r="AA495" i="1"/>
  <c r="AE498" i="1" l="1"/>
  <c r="AL498" i="1" s="1"/>
  <c r="AM498" i="1" s="1"/>
  <c r="AN498" i="1" s="1"/>
  <c r="AO498" i="1" s="1"/>
  <c r="AP498" i="1" s="1"/>
  <c r="AQ498" i="1" s="1"/>
  <c r="AR498" i="1" s="1"/>
  <c r="AF497" i="1"/>
  <c r="AU494" i="1"/>
  <c r="AV494" i="1" s="1"/>
  <c r="AT494" i="1"/>
  <c r="AS495" i="1"/>
  <c r="AT495" i="1" s="1"/>
  <c r="AA496" i="1"/>
  <c r="AJ494" i="1"/>
  <c r="AI495" i="1"/>
  <c r="AE499" i="1" l="1"/>
  <c r="AL499" i="1" s="1"/>
  <c r="AM499" i="1" s="1"/>
  <c r="AN499" i="1" s="1"/>
  <c r="AO499" i="1" s="1"/>
  <c r="AP499" i="1" s="1"/>
  <c r="AQ499" i="1" s="1"/>
  <c r="AR499" i="1" s="1"/>
  <c r="AF498" i="1"/>
  <c r="AJ495" i="1"/>
  <c r="AI496" i="1"/>
  <c r="AS496" i="1"/>
  <c r="AA497" i="1"/>
  <c r="AU495" i="1"/>
  <c r="AV495" i="1" s="1"/>
  <c r="AE500" i="1" l="1"/>
  <c r="AL500" i="1" s="1"/>
  <c r="AM500" i="1" s="1"/>
  <c r="AN500" i="1" s="1"/>
  <c r="AO500" i="1" s="1"/>
  <c r="AP500" i="1" s="1"/>
  <c r="AQ500" i="1" s="1"/>
  <c r="AR500" i="1" s="1"/>
  <c r="AF499" i="1"/>
  <c r="AU496" i="1"/>
  <c r="AV496" i="1" s="1"/>
  <c r="AT496" i="1"/>
  <c r="AS497" i="1"/>
  <c r="AT497" i="1" s="1"/>
  <c r="AA498" i="1"/>
  <c r="AJ496" i="1"/>
  <c r="AI497" i="1"/>
  <c r="AE501" i="1" l="1"/>
  <c r="AL501" i="1" s="1"/>
  <c r="AM501" i="1" s="1"/>
  <c r="AN501" i="1" s="1"/>
  <c r="AO501" i="1" s="1"/>
  <c r="AP501" i="1" s="1"/>
  <c r="AQ501" i="1" s="1"/>
  <c r="AR501" i="1" s="1"/>
  <c r="AF500" i="1"/>
  <c r="AA499" i="1"/>
  <c r="AS498" i="1"/>
  <c r="AT498" i="1" s="1"/>
  <c r="AJ497" i="1"/>
  <c r="AI498" i="1"/>
  <c r="AU497" i="1"/>
  <c r="AV497" i="1" s="1"/>
  <c r="AE502" i="1" l="1"/>
  <c r="AL502" i="1" s="1"/>
  <c r="AM502" i="1" s="1"/>
  <c r="AN502" i="1" s="1"/>
  <c r="AO502" i="1" s="1"/>
  <c r="AP502" i="1" s="1"/>
  <c r="AQ502" i="1" s="1"/>
  <c r="AR502" i="1" s="1"/>
  <c r="AF501" i="1"/>
  <c r="AJ498" i="1"/>
  <c r="AI499" i="1"/>
  <c r="AA500" i="1"/>
  <c r="AS499" i="1"/>
  <c r="AU498" i="1"/>
  <c r="AV498" i="1" s="1"/>
  <c r="AE503" i="1" l="1"/>
  <c r="AL503" i="1" s="1"/>
  <c r="AM503" i="1" s="1"/>
  <c r="AN503" i="1" s="1"/>
  <c r="AO503" i="1" s="1"/>
  <c r="AP503" i="1" s="1"/>
  <c r="AQ503" i="1" s="1"/>
  <c r="AR503" i="1" s="1"/>
  <c r="AF502" i="1"/>
  <c r="AU499" i="1"/>
  <c r="AV499" i="1" s="1"/>
  <c r="AT499" i="1"/>
  <c r="AA501" i="1"/>
  <c r="AS500" i="1"/>
  <c r="AT500" i="1" s="1"/>
  <c r="AJ499" i="1"/>
  <c r="AI500" i="1"/>
  <c r="AE504" i="1" l="1"/>
  <c r="AL504" i="1" s="1"/>
  <c r="AM504" i="1" s="1"/>
  <c r="AN504" i="1" s="1"/>
  <c r="AO504" i="1" s="1"/>
  <c r="AP504" i="1" s="1"/>
  <c r="AQ504" i="1" s="1"/>
  <c r="AR504" i="1" s="1"/>
  <c r="AF503" i="1"/>
  <c r="AU500" i="1"/>
  <c r="AV500" i="1" s="1"/>
  <c r="AJ500" i="1"/>
  <c r="AI501" i="1"/>
  <c r="AA502" i="1"/>
  <c r="AS501" i="1"/>
  <c r="AE505" i="1" l="1"/>
  <c r="AL505" i="1" s="1"/>
  <c r="AM505" i="1" s="1"/>
  <c r="AN505" i="1" s="1"/>
  <c r="AO505" i="1" s="1"/>
  <c r="AP505" i="1" s="1"/>
  <c r="AQ505" i="1" s="1"/>
  <c r="AR505" i="1" s="1"/>
  <c r="AF504" i="1"/>
  <c r="AU501" i="1"/>
  <c r="AV501" i="1" s="1"/>
  <c r="AT501" i="1"/>
  <c r="AA503" i="1"/>
  <c r="AS502" i="1"/>
  <c r="AT502" i="1" s="1"/>
  <c r="AJ501" i="1"/>
  <c r="AI502" i="1"/>
  <c r="AE506" i="1" l="1"/>
  <c r="AL506" i="1" s="1"/>
  <c r="AM506" i="1" s="1"/>
  <c r="AN506" i="1" s="1"/>
  <c r="AO506" i="1" s="1"/>
  <c r="AP506" i="1" s="1"/>
  <c r="AQ506" i="1" s="1"/>
  <c r="AR506" i="1" s="1"/>
  <c r="AF505" i="1"/>
  <c r="AJ502" i="1"/>
  <c r="AI503" i="1"/>
  <c r="AA504" i="1"/>
  <c r="AS503" i="1"/>
  <c r="AU502" i="1"/>
  <c r="AV502" i="1" s="1"/>
  <c r="AE507" i="1" l="1"/>
  <c r="AL507" i="1" s="1"/>
  <c r="AM507" i="1" s="1"/>
  <c r="AN507" i="1" s="1"/>
  <c r="AO507" i="1" s="1"/>
  <c r="AP507" i="1" s="1"/>
  <c r="AQ507" i="1" s="1"/>
  <c r="AR507" i="1" s="1"/>
  <c r="AF506" i="1"/>
  <c r="AU503" i="1"/>
  <c r="AV503" i="1" s="1"/>
  <c r="AT503" i="1"/>
  <c r="AS504" i="1"/>
  <c r="AT504" i="1" s="1"/>
  <c r="AA505" i="1"/>
  <c r="AJ503" i="1"/>
  <c r="AI504" i="1"/>
  <c r="AE508" i="1" l="1"/>
  <c r="AL508" i="1" s="1"/>
  <c r="AM508" i="1" s="1"/>
  <c r="AN508" i="1" s="1"/>
  <c r="AO508" i="1" s="1"/>
  <c r="AP508" i="1" s="1"/>
  <c r="AQ508" i="1" s="1"/>
  <c r="AR508" i="1" s="1"/>
  <c r="AF507" i="1"/>
  <c r="AS505" i="1"/>
  <c r="AT505" i="1" s="1"/>
  <c r="AA506" i="1"/>
  <c r="AU504" i="1"/>
  <c r="AV504" i="1" s="1"/>
  <c r="AJ504" i="1"/>
  <c r="AI505" i="1"/>
  <c r="AE509" i="1" l="1"/>
  <c r="AL509" i="1" s="1"/>
  <c r="AM509" i="1" s="1"/>
  <c r="AN509" i="1" s="1"/>
  <c r="AO509" i="1" s="1"/>
  <c r="AP509" i="1" s="1"/>
  <c r="AQ509" i="1" s="1"/>
  <c r="AR509" i="1" s="1"/>
  <c r="AF508" i="1"/>
  <c r="AU505" i="1"/>
  <c r="AV505" i="1" s="1"/>
  <c r="AJ505" i="1"/>
  <c r="AI506" i="1"/>
  <c r="AS506" i="1"/>
  <c r="AA507" i="1"/>
  <c r="AE510" i="1" l="1"/>
  <c r="AL510" i="1" s="1"/>
  <c r="AM510" i="1" s="1"/>
  <c r="AN510" i="1" s="1"/>
  <c r="AO510" i="1" s="1"/>
  <c r="AP510" i="1" s="1"/>
  <c r="AQ510" i="1" s="1"/>
  <c r="AR510" i="1" s="1"/>
  <c r="AF509" i="1"/>
  <c r="AU506" i="1"/>
  <c r="AV506" i="1" s="1"/>
  <c r="AT506" i="1"/>
  <c r="AJ506" i="1"/>
  <c r="AI507" i="1"/>
  <c r="AA508" i="1"/>
  <c r="AS507" i="1"/>
  <c r="AE511" i="1" l="1"/>
  <c r="AL511" i="1" s="1"/>
  <c r="AM511" i="1" s="1"/>
  <c r="AN511" i="1" s="1"/>
  <c r="AO511" i="1" s="1"/>
  <c r="AP511" i="1" s="1"/>
  <c r="AQ511" i="1" s="1"/>
  <c r="AR511" i="1" s="1"/>
  <c r="AF510" i="1"/>
  <c r="AU507" i="1"/>
  <c r="AV507" i="1" s="1"/>
  <c r="AT507" i="1"/>
  <c r="AS508" i="1"/>
  <c r="AT508" i="1" s="1"/>
  <c r="AA509" i="1"/>
  <c r="AJ507" i="1"/>
  <c r="AI508" i="1"/>
  <c r="AE512" i="1" l="1"/>
  <c r="AL512" i="1" s="1"/>
  <c r="AM512" i="1" s="1"/>
  <c r="AN512" i="1" s="1"/>
  <c r="AO512" i="1" s="1"/>
  <c r="AP512" i="1" s="1"/>
  <c r="AQ512" i="1" s="1"/>
  <c r="AR512" i="1" s="1"/>
  <c r="AF511" i="1"/>
  <c r="AJ508" i="1"/>
  <c r="AI509" i="1"/>
  <c r="AS509" i="1"/>
  <c r="AA510" i="1"/>
  <c r="AU508" i="1"/>
  <c r="AV508" i="1" s="1"/>
  <c r="AE513" i="1" l="1"/>
  <c r="AL513" i="1" s="1"/>
  <c r="AM513" i="1" s="1"/>
  <c r="AN513" i="1" s="1"/>
  <c r="AO513" i="1" s="1"/>
  <c r="AP513" i="1" s="1"/>
  <c r="AQ513" i="1" s="1"/>
  <c r="AR513" i="1" s="1"/>
  <c r="AF512" i="1"/>
  <c r="AU509" i="1"/>
  <c r="AV509" i="1" s="1"/>
  <c r="AT509" i="1"/>
  <c r="AS510" i="1"/>
  <c r="AT510" i="1" s="1"/>
  <c r="AA511" i="1"/>
  <c r="AJ509" i="1"/>
  <c r="AI510" i="1"/>
  <c r="AE514" i="1" l="1"/>
  <c r="AL514" i="1" s="1"/>
  <c r="AM514" i="1" s="1"/>
  <c r="AN514" i="1" s="1"/>
  <c r="AO514" i="1" s="1"/>
  <c r="AP514" i="1" s="1"/>
  <c r="AQ514" i="1" s="1"/>
  <c r="AR514" i="1" s="1"/>
  <c r="AF513" i="1"/>
  <c r="AJ510" i="1"/>
  <c r="AI511" i="1"/>
  <c r="AS511" i="1"/>
  <c r="AA512" i="1"/>
  <c r="AU510" i="1"/>
  <c r="AV510" i="1" s="1"/>
  <c r="AE515" i="1" l="1"/>
  <c r="AL515" i="1" s="1"/>
  <c r="AM515" i="1" s="1"/>
  <c r="AN515" i="1" s="1"/>
  <c r="AO515" i="1" s="1"/>
  <c r="AP515" i="1" s="1"/>
  <c r="AQ515" i="1" s="1"/>
  <c r="AR515" i="1" s="1"/>
  <c r="AF514" i="1"/>
  <c r="AU511" i="1"/>
  <c r="AV511" i="1" s="1"/>
  <c r="AT511" i="1"/>
  <c r="AJ511" i="1"/>
  <c r="AI512" i="1"/>
  <c r="AS512" i="1"/>
  <c r="AA513" i="1"/>
  <c r="AE516" i="1" l="1"/>
  <c r="AL516" i="1" s="1"/>
  <c r="AM516" i="1" s="1"/>
  <c r="AN516" i="1" s="1"/>
  <c r="AO516" i="1" s="1"/>
  <c r="AP516" i="1" s="1"/>
  <c r="AQ516" i="1" s="1"/>
  <c r="AR516" i="1" s="1"/>
  <c r="AF515" i="1"/>
  <c r="AU512" i="1"/>
  <c r="AV512" i="1" s="1"/>
  <c r="AT512" i="1"/>
  <c r="AS513" i="1"/>
  <c r="AT513" i="1" s="1"/>
  <c r="AA514" i="1"/>
  <c r="AJ512" i="1"/>
  <c r="AI513" i="1"/>
  <c r="AE517" i="1" l="1"/>
  <c r="AL517" i="1" s="1"/>
  <c r="AM517" i="1" s="1"/>
  <c r="AN517" i="1" s="1"/>
  <c r="AO517" i="1" s="1"/>
  <c r="AP517" i="1" s="1"/>
  <c r="AQ517" i="1" s="1"/>
  <c r="AR517" i="1" s="1"/>
  <c r="AF516" i="1"/>
  <c r="AJ513" i="1"/>
  <c r="AI514" i="1"/>
  <c r="AS514" i="1"/>
  <c r="AA515" i="1"/>
  <c r="AU513" i="1"/>
  <c r="AV513" i="1" s="1"/>
  <c r="AE518" i="1" l="1"/>
  <c r="AL518" i="1" s="1"/>
  <c r="AM518" i="1" s="1"/>
  <c r="AN518" i="1" s="1"/>
  <c r="AO518" i="1" s="1"/>
  <c r="AP518" i="1" s="1"/>
  <c r="AQ518" i="1" s="1"/>
  <c r="AR518" i="1" s="1"/>
  <c r="AF517" i="1"/>
  <c r="AU514" i="1"/>
  <c r="AV514" i="1" s="1"/>
  <c r="AT514" i="1"/>
  <c r="AA516" i="1"/>
  <c r="AS515" i="1"/>
  <c r="AT515" i="1" s="1"/>
  <c r="AJ514" i="1"/>
  <c r="AI515" i="1"/>
  <c r="AE519" i="1" l="1"/>
  <c r="AL519" i="1" s="1"/>
  <c r="AM519" i="1" s="1"/>
  <c r="AN519" i="1" s="1"/>
  <c r="AO519" i="1" s="1"/>
  <c r="AP519" i="1" s="1"/>
  <c r="AQ519" i="1" s="1"/>
  <c r="AR519" i="1" s="1"/>
  <c r="AF518" i="1"/>
  <c r="AJ515" i="1"/>
  <c r="AI516" i="1"/>
  <c r="AA517" i="1"/>
  <c r="AS516" i="1"/>
  <c r="AU515" i="1"/>
  <c r="AV515" i="1" s="1"/>
  <c r="AE520" i="1" l="1"/>
  <c r="AL520" i="1" s="1"/>
  <c r="AM520" i="1" s="1"/>
  <c r="AN520" i="1" s="1"/>
  <c r="AO520" i="1" s="1"/>
  <c r="AP520" i="1" s="1"/>
  <c r="AQ520" i="1" s="1"/>
  <c r="AR520" i="1" s="1"/>
  <c r="AF519" i="1"/>
  <c r="AU516" i="1"/>
  <c r="AV516" i="1" s="1"/>
  <c r="AT516" i="1"/>
  <c r="AS517" i="1"/>
  <c r="AT517" i="1" s="1"/>
  <c r="AA518" i="1"/>
  <c r="AJ516" i="1"/>
  <c r="AI517" i="1"/>
  <c r="AE521" i="1" l="1"/>
  <c r="AL521" i="1" s="1"/>
  <c r="AM521" i="1" s="1"/>
  <c r="AN521" i="1" s="1"/>
  <c r="AO521" i="1" s="1"/>
  <c r="AP521" i="1" s="1"/>
  <c r="AQ521" i="1" s="1"/>
  <c r="AR521" i="1" s="1"/>
  <c r="AF520" i="1"/>
  <c r="AA519" i="1"/>
  <c r="AS518" i="1"/>
  <c r="AT518" i="1" s="1"/>
  <c r="AJ517" i="1"/>
  <c r="AI518" i="1"/>
  <c r="AU517" i="1"/>
  <c r="AV517" i="1" s="1"/>
  <c r="AE522" i="1" l="1"/>
  <c r="AL522" i="1" s="1"/>
  <c r="AM522" i="1" s="1"/>
  <c r="AN522" i="1" s="1"/>
  <c r="AO522" i="1" s="1"/>
  <c r="AP522" i="1" s="1"/>
  <c r="AQ522" i="1" s="1"/>
  <c r="AR522" i="1" s="1"/>
  <c r="AF521" i="1"/>
  <c r="AU518" i="1"/>
  <c r="AV518" i="1" s="1"/>
  <c r="AJ518" i="1"/>
  <c r="AI519" i="1"/>
  <c r="AS519" i="1"/>
  <c r="AA520" i="1"/>
  <c r="AE523" i="1" l="1"/>
  <c r="AL523" i="1" s="1"/>
  <c r="AM523" i="1" s="1"/>
  <c r="AN523" i="1" s="1"/>
  <c r="AO523" i="1" s="1"/>
  <c r="AP523" i="1" s="1"/>
  <c r="AQ523" i="1" s="1"/>
  <c r="AR523" i="1" s="1"/>
  <c r="AF522" i="1"/>
  <c r="AU519" i="1"/>
  <c r="AV519" i="1" s="1"/>
  <c r="AT519" i="1"/>
  <c r="AA521" i="1"/>
  <c r="AS520" i="1"/>
  <c r="AT520" i="1" s="1"/>
  <c r="AJ519" i="1"/>
  <c r="AI520" i="1"/>
  <c r="AE524" i="1" l="1"/>
  <c r="AL524" i="1" s="1"/>
  <c r="AM524" i="1" s="1"/>
  <c r="AN524" i="1" s="1"/>
  <c r="AO524" i="1" s="1"/>
  <c r="AP524" i="1" s="1"/>
  <c r="AQ524" i="1" s="1"/>
  <c r="AR524" i="1" s="1"/>
  <c r="AF523" i="1"/>
  <c r="AJ520" i="1"/>
  <c r="AI521" i="1"/>
  <c r="AU520" i="1"/>
  <c r="AV520" i="1" s="1"/>
  <c r="AS521" i="1"/>
  <c r="AA522" i="1"/>
  <c r="AE525" i="1" l="1"/>
  <c r="AL525" i="1" s="1"/>
  <c r="AM525" i="1" s="1"/>
  <c r="AN525" i="1" s="1"/>
  <c r="AO525" i="1" s="1"/>
  <c r="AP525" i="1" s="1"/>
  <c r="AQ525" i="1" s="1"/>
  <c r="AR525" i="1" s="1"/>
  <c r="AF524" i="1"/>
  <c r="AU521" i="1"/>
  <c r="AV521" i="1" s="1"/>
  <c r="AT521" i="1"/>
  <c r="AS522" i="1"/>
  <c r="AT522" i="1" s="1"/>
  <c r="AA523" i="1"/>
  <c r="AJ521" i="1"/>
  <c r="AI522" i="1"/>
  <c r="AE526" i="1" l="1"/>
  <c r="AL526" i="1" s="1"/>
  <c r="AM526" i="1" s="1"/>
  <c r="AN526" i="1" s="1"/>
  <c r="AO526" i="1" s="1"/>
  <c r="AP526" i="1" s="1"/>
  <c r="AQ526" i="1" s="1"/>
  <c r="AR526" i="1" s="1"/>
  <c r="AF525" i="1"/>
  <c r="AJ522" i="1"/>
  <c r="AI523" i="1"/>
  <c r="AU522" i="1"/>
  <c r="AV522" i="1" s="1"/>
  <c r="AS523" i="1"/>
  <c r="AA524" i="1"/>
  <c r="AE527" i="1" l="1"/>
  <c r="AL527" i="1" s="1"/>
  <c r="AM527" i="1" s="1"/>
  <c r="AN527" i="1" s="1"/>
  <c r="AO527" i="1" s="1"/>
  <c r="AP527" i="1" s="1"/>
  <c r="AQ527" i="1" s="1"/>
  <c r="AR527" i="1" s="1"/>
  <c r="AF526" i="1"/>
  <c r="AU523" i="1"/>
  <c r="AV523" i="1" s="1"/>
  <c r="AT523" i="1"/>
  <c r="AS524" i="1"/>
  <c r="AT524" i="1" s="1"/>
  <c r="AA525" i="1"/>
  <c r="AJ523" i="1"/>
  <c r="AI524" i="1"/>
  <c r="AE528" i="1" l="1"/>
  <c r="AL528" i="1" s="1"/>
  <c r="AM528" i="1" s="1"/>
  <c r="AN528" i="1" s="1"/>
  <c r="AO528" i="1" s="1"/>
  <c r="AP528" i="1" s="1"/>
  <c r="AQ528" i="1" s="1"/>
  <c r="AR528" i="1" s="1"/>
  <c r="AF527" i="1"/>
  <c r="AU524" i="1"/>
  <c r="AV524" i="1" s="1"/>
  <c r="AJ524" i="1"/>
  <c r="AI525" i="1"/>
  <c r="AA526" i="1"/>
  <c r="AS525" i="1"/>
  <c r="AE529" i="1" l="1"/>
  <c r="AL529" i="1" s="1"/>
  <c r="AM529" i="1" s="1"/>
  <c r="AN529" i="1" s="1"/>
  <c r="AO529" i="1" s="1"/>
  <c r="AP529" i="1" s="1"/>
  <c r="AQ529" i="1" s="1"/>
  <c r="AR529" i="1" s="1"/>
  <c r="AF528" i="1"/>
  <c r="AU525" i="1"/>
  <c r="AV525" i="1" s="1"/>
  <c r="AT525" i="1"/>
  <c r="AJ525" i="1"/>
  <c r="AI526" i="1"/>
  <c r="AA527" i="1"/>
  <c r="AS526" i="1"/>
  <c r="AE530" i="1" l="1"/>
  <c r="AL530" i="1" s="1"/>
  <c r="AM530" i="1" s="1"/>
  <c r="AN530" i="1" s="1"/>
  <c r="AO530" i="1" s="1"/>
  <c r="AP530" i="1" s="1"/>
  <c r="AQ530" i="1" s="1"/>
  <c r="AR530" i="1" s="1"/>
  <c r="AF529" i="1"/>
  <c r="AU526" i="1"/>
  <c r="AV526" i="1" s="1"/>
  <c r="AT526" i="1"/>
  <c r="AS527" i="1"/>
  <c r="AT527" i="1" s="1"/>
  <c r="AA528" i="1"/>
  <c r="AJ526" i="1"/>
  <c r="AI527" i="1"/>
  <c r="AE531" i="1" l="1"/>
  <c r="AL531" i="1" s="1"/>
  <c r="AM531" i="1" s="1"/>
  <c r="AN531" i="1" s="1"/>
  <c r="AO531" i="1" s="1"/>
  <c r="AP531" i="1" s="1"/>
  <c r="AQ531" i="1" s="1"/>
  <c r="AR531" i="1" s="1"/>
  <c r="AF530" i="1"/>
  <c r="AJ527" i="1"/>
  <c r="AI528" i="1"/>
  <c r="AA529" i="1"/>
  <c r="AS528" i="1"/>
  <c r="AU527" i="1"/>
  <c r="AV527" i="1" s="1"/>
  <c r="AE532" i="1" l="1"/>
  <c r="AL532" i="1" s="1"/>
  <c r="AM532" i="1" s="1"/>
  <c r="AN532" i="1" s="1"/>
  <c r="AO532" i="1" s="1"/>
  <c r="AP532" i="1" s="1"/>
  <c r="AQ532" i="1" s="1"/>
  <c r="AR532" i="1" s="1"/>
  <c r="AF531" i="1"/>
  <c r="AU528" i="1"/>
  <c r="AV528" i="1" s="1"/>
  <c r="AT528" i="1"/>
  <c r="AJ528" i="1"/>
  <c r="AI529" i="1"/>
  <c r="AA530" i="1"/>
  <c r="AS529" i="1"/>
  <c r="AE533" i="1" l="1"/>
  <c r="AL533" i="1" s="1"/>
  <c r="AM533" i="1" s="1"/>
  <c r="AN533" i="1" s="1"/>
  <c r="AO533" i="1" s="1"/>
  <c r="AP533" i="1" s="1"/>
  <c r="AQ533" i="1" s="1"/>
  <c r="AR533" i="1" s="1"/>
  <c r="AF532" i="1"/>
  <c r="AU529" i="1"/>
  <c r="AV529" i="1" s="1"/>
  <c r="AT529" i="1"/>
  <c r="AA531" i="1"/>
  <c r="AS530" i="1"/>
  <c r="AT530" i="1" s="1"/>
  <c r="AJ529" i="1"/>
  <c r="AI530" i="1"/>
  <c r="AE534" i="1" l="1"/>
  <c r="AL534" i="1" s="1"/>
  <c r="AM534" i="1" s="1"/>
  <c r="AN534" i="1" s="1"/>
  <c r="AO534" i="1" s="1"/>
  <c r="AP534" i="1" s="1"/>
  <c r="AQ534" i="1" s="1"/>
  <c r="AR534" i="1" s="1"/>
  <c r="AF533" i="1"/>
  <c r="AU530" i="1"/>
  <c r="AV530" i="1" s="1"/>
  <c r="AS531" i="1"/>
  <c r="AT531" i="1" s="1"/>
  <c r="AA532" i="1"/>
  <c r="AJ530" i="1"/>
  <c r="AI531" i="1"/>
  <c r="AE535" i="1" l="1"/>
  <c r="AL535" i="1" s="1"/>
  <c r="AM535" i="1" s="1"/>
  <c r="AN535" i="1" s="1"/>
  <c r="AO535" i="1" s="1"/>
  <c r="AP535" i="1" s="1"/>
  <c r="AQ535" i="1" s="1"/>
  <c r="AR535" i="1" s="1"/>
  <c r="AF534" i="1"/>
  <c r="AJ531" i="1"/>
  <c r="AI532" i="1"/>
  <c r="AS532" i="1"/>
  <c r="AA533" i="1"/>
  <c r="AU531" i="1"/>
  <c r="AV531" i="1" s="1"/>
  <c r="AE536" i="1" l="1"/>
  <c r="AL536" i="1" s="1"/>
  <c r="AM536" i="1" s="1"/>
  <c r="AN536" i="1" s="1"/>
  <c r="AO536" i="1" s="1"/>
  <c r="AP536" i="1" s="1"/>
  <c r="AQ536" i="1" s="1"/>
  <c r="AR536" i="1" s="1"/>
  <c r="AF535" i="1"/>
  <c r="AU532" i="1"/>
  <c r="AV532" i="1" s="1"/>
  <c r="AT532" i="1"/>
  <c r="AS533" i="1"/>
  <c r="AT533" i="1" s="1"/>
  <c r="AA534" i="1"/>
  <c r="AJ532" i="1"/>
  <c r="AI533" i="1"/>
  <c r="AE537" i="1" l="1"/>
  <c r="AL537" i="1" s="1"/>
  <c r="AM537" i="1" s="1"/>
  <c r="AN537" i="1" s="1"/>
  <c r="AO537" i="1" s="1"/>
  <c r="AP537" i="1" s="1"/>
  <c r="AQ537" i="1" s="1"/>
  <c r="AR537" i="1" s="1"/>
  <c r="AF536" i="1"/>
  <c r="AJ533" i="1"/>
  <c r="AI534" i="1"/>
  <c r="AA535" i="1"/>
  <c r="AS534" i="1"/>
  <c r="AU533" i="1"/>
  <c r="AV533" i="1" s="1"/>
  <c r="AE538" i="1" l="1"/>
  <c r="AL538" i="1" s="1"/>
  <c r="AM538" i="1" s="1"/>
  <c r="AN538" i="1" s="1"/>
  <c r="AO538" i="1" s="1"/>
  <c r="AP538" i="1" s="1"/>
  <c r="AQ538" i="1" s="1"/>
  <c r="AR538" i="1" s="1"/>
  <c r="AF537" i="1"/>
  <c r="AU534" i="1"/>
  <c r="AV534" i="1" s="1"/>
  <c r="AT534" i="1"/>
  <c r="AJ534" i="1"/>
  <c r="AI535" i="1"/>
  <c r="AA536" i="1"/>
  <c r="AS535" i="1"/>
  <c r="AE539" i="1" l="1"/>
  <c r="AL539" i="1" s="1"/>
  <c r="AM539" i="1" s="1"/>
  <c r="AN539" i="1" s="1"/>
  <c r="AO539" i="1" s="1"/>
  <c r="AP539" i="1" s="1"/>
  <c r="AQ539" i="1" s="1"/>
  <c r="AR539" i="1" s="1"/>
  <c r="AF538" i="1"/>
  <c r="AU535" i="1"/>
  <c r="AV535" i="1" s="1"/>
  <c r="AT535" i="1"/>
  <c r="AJ535" i="1"/>
  <c r="AI536" i="1"/>
  <c r="AA537" i="1"/>
  <c r="AS536" i="1"/>
  <c r="AE540" i="1" l="1"/>
  <c r="AL540" i="1" s="1"/>
  <c r="AM540" i="1" s="1"/>
  <c r="AN540" i="1" s="1"/>
  <c r="AO540" i="1" s="1"/>
  <c r="AP540" i="1" s="1"/>
  <c r="AQ540" i="1" s="1"/>
  <c r="AR540" i="1" s="1"/>
  <c r="AF539" i="1"/>
  <c r="AU536" i="1"/>
  <c r="AV536" i="1" s="1"/>
  <c r="AT536" i="1"/>
  <c r="AS537" i="1"/>
  <c r="AT537" i="1" s="1"/>
  <c r="AA538" i="1"/>
  <c r="AJ536" i="1"/>
  <c r="AI537" i="1"/>
  <c r="AE541" i="1" l="1"/>
  <c r="AL541" i="1" s="1"/>
  <c r="AM541" i="1" s="1"/>
  <c r="AN541" i="1" s="1"/>
  <c r="AO541" i="1" s="1"/>
  <c r="AP541" i="1" s="1"/>
  <c r="AQ541" i="1" s="1"/>
  <c r="AR541" i="1" s="1"/>
  <c r="AF540" i="1"/>
  <c r="AJ537" i="1"/>
  <c r="AI538" i="1"/>
  <c r="AA539" i="1"/>
  <c r="AS538" i="1"/>
  <c r="AU537" i="1"/>
  <c r="AV537" i="1" s="1"/>
  <c r="AE542" i="1" l="1"/>
  <c r="AL542" i="1" s="1"/>
  <c r="AM542" i="1" s="1"/>
  <c r="AN542" i="1" s="1"/>
  <c r="AO542" i="1" s="1"/>
  <c r="AP542" i="1" s="1"/>
  <c r="AQ542" i="1" s="1"/>
  <c r="AR542" i="1" s="1"/>
  <c r="AF541" i="1"/>
  <c r="AU538" i="1"/>
  <c r="AV538" i="1" s="1"/>
  <c r="AT538" i="1"/>
  <c r="AS539" i="1"/>
  <c r="AT539" i="1" s="1"/>
  <c r="AA540" i="1"/>
  <c r="AJ538" i="1"/>
  <c r="AI539" i="1"/>
  <c r="AE543" i="1" l="1"/>
  <c r="AL543" i="1" s="1"/>
  <c r="AM543" i="1" s="1"/>
  <c r="AN543" i="1" s="1"/>
  <c r="AO543" i="1" s="1"/>
  <c r="AP543" i="1" s="1"/>
  <c r="AQ543" i="1" s="1"/>
  <c r="AR543" i="1" s="1"/>
  <c r="AF542" i="1"/>
  <c r="AJ539" i="1"/>
  <c r="AI540" i="1"/>
  <c r="AA541" i="1"/>
  <c r="AS540" i="1"/>
  <c r="AU539" i="1"/>
  <c r="AV539" i="1" s="1"/>
  <c r="AE544" i="1" l="1"/>
  <c r="AL544" i="1" s="1"/>
  <c r="AM544" i="1" s="1"/>
  <c r="AN544" i="1" s="1"/>
  <c r="AO544" i="1" s="1"/>
  <c r="AP544" i="1" s="1"/>
  <c r="AQ544" i="1" s="1"/>
  <c r="AR544" i="1" s="1"/>
  <c r="AF543" i="1"/>
  <c r="AU540" i="1"/>
  <c r="AV540" i="1" s="1"/>
  <c r="AT540" i="1"/>
  <c r="AS541" i="1"/>
  <c r="AT541" i="1" s="1"/>
  <c r="AA542" i="1"/>
  <c r="AJ540" i="1"/>
  <c r="AI541" i="1"/>
  <c r="AE545" i="1" l="1"/>
  <c r="AL545" i="1" s="1"/>
  <c r="AM545" i="1" s="1"/>
  <c r="AN545" i="1" s="1"/>
  <c r="AO545" i="1" s="1"/>
  <c r="AP545" i="1" s="1"/>
  <c r="AQ545" i="1" s="1"/>
  <c r="AR545" i="1" s="1"/>
  <c r="AF544" i="1"/>
  <c r="AJ541" i="1"/>
  <c r="AI542" i="1"/>
  <c r="AU541" i="1"/>
  <c r="AV541" i="1" s="1"/>
  <c r="AA543" i="1"/>
  <c r="AS542" i="1"/>
  <c r="AE546" i="1" l="1"/>
  <c r="AL546" i="1" s="1"/>
  <c r="AM546" i="1" s="1"/>
  <c r="AN546" i="1" s="1"/>
  <c r="AO546" i="1" s="1"/>
  <c r="AP546" i="1" s="1"/>
  <c r="AQ546" i="1" s="1"/>
  <c r="AR546" i="1" s="1"/>
  <c r="AF545" i="1"/>
  <c r="AU542" i="1"/>
  <c r="AV542" i="1" s="1"/>
  <c r="AT542" i="1"/>
  <c r="AS543" i="1"/>
  <c r="AT543" i="1" s="1"/>
  <c r="AA544" i="1"/>
  <c r="AJ542" i="1"/>
  <c r="AI543" i="1"/>
  <c r="AE547" i="1" l="1"/>
  <c r="AL547" i="1" s="1"/>
  <c r="AM547" i="1" s="1"/>
  <c r="AN547" i="1" s="1"/>
  <c r="AO547" i="1" s="1"/>
  <c r="AP547" i="1" s="1"/>
  <c r="AQ547" i="1" s="1"/>
  <c r="AR547" i="1" s="1"/>
  <c r="AF546" i="1"/>
  <c r="AU543" i="1"/>
  <c r="AV543" i="1" s="1"/>
  <c r="AJ543" i="1"/>
  <c r="AI544" i="1"/>
  <c r="AA545" i="1"/>
  <c r="AS544" i="1"/>
  <c r="AE548" i="1" l="1"/>
  <c r="AL548" i="1" s="1"/>
  <c r="AM548" i="1" s="1"/>
  <c r="AN548" i="1" s="1"/>
  <c r="AO548" i="1" s="1"/>
  <c r="AP548" i="1" s="1"/>
  <c r="AQ548" i="1" s="1"/>
  <c r="AR548" i="1" s="1"/>
  <c r="AF547" i="1"/>
  <c r="AU544" i="1"/>
  <c r="AV544" i="1" s="1"/>
  <c r="AT544" i="1"/>
  <c r="AS545" i="1"/>
  <c r="AT545" i="1" s="1"/>
  <c r="AA546" i="1"/>
  <c r="AJ544" i="1"/>
  <c r="AI545" i="1"/>
  <c r="AE549" i="1" l="1"/>
  <c r="AL549" i="1" s="1"/>
  <c r="AM549" i="1" s="1"/>
  <c r="AN549" i="1" s="1"/>
  <c r="AO549" i="1" s="1"/>
  <c r="AP549" i="1" s="1"/>
  <c r="AQ549" i="1" s="1"/>
  <c r="AR549" i="1" s="1"/>
  <c r="AF548" i="1"/>
  <c r="AA547" i="1"/>
  <c r="AS546" i="1"/>
  <c r="AT546" i="1" s="1"/>
  <c r="AJ545" i="1"/>
  <c r="AI546" i="1"/>
  <c r="AU545" i="1"/>
  <c r="AV545" i="1" s="1"/>
  <c r="AE550" i="1" l="1"/>
  <c r="AL550" i="1" s="1"/>
  <c r="AM550" i="1" s="1"/>
  <c r="AN550" i="1" s="1"/>
  <c r="AO550" i="1" s="1"/>
  <c r="AP550" i="1" s="1"/>
  <c r="AQ550" i="1" s="1"/>
  <c r="AR550" i="1" s="1"/>
  <c r="AF549" i="1"/>
  <c r="AJ546" i="1"/>
  <c r="AI547" i="1"/>
  <c r="AU546" i="1"/>
  <c r="AV546" i="1" s="1"/>
  <c r="AA548" i="1"/>
  <c r="AS547" i="1"/>
  <c r="AE551" i="1" l="1"/>
  <c r="AL551" i="1" s="1"/>
  <c r="AM551" i="1" s="1"/>
  <c r="AN551" i="1" s="1"/>
  <c r="AO551" i="1" s="1"/>
  <c r="AP551" i="1" s="1"/>
  <c r="AQ551" i="1" s="1"/>
  <c r="AR551" i="1" s="1"/>
  <c r="AF550" i="1"/>
  <c r="AU547" i="1"/>
  <c r="AV547" i="1" s="1"/>
  <c r="AT547" i="1"/>
  <c r="AA549" i="1"/>
  <c r="AS548" i="1"/>
  <c r="AT548" i="1" s="1"/>
  <c r="AJ547" i="1"/>
  <c r="AI548" i="1"/>
  <c r="AE552" i="1" l="1"/>
  <c r="AL552" i="1" s="1"/>
  <c r="AM552" i="1" s="1"/>
  <c r="AN552" i="1" s="1"/>
  <c r="AO552" i="1" s="1"/>
  <c r="AP552" i="1" s="1"/>
  <c r="AQ552" i="1" s="1"/>
  <c r="AR552" i="1" s="1"/>
  <c r="AF551" i="1"/>
  <c r="AJ548" i="1"/>
  <c r="AI549" i="1"/>
  <c r="AU548" i="1"/>
  <c r="AV548" i="1" s="1"/>
  <c r="AS549" i="1"/>
  <c r="AA550" i="1"/>
  <c r="AE553" i="1" l="1"/>
  <c r="AL553" i="1" s="1"/>
  <c r="AM553" i="1" s="1"/>
  <c r="AN553" i="1" s="1"/>
  <c r="AO553" i="1" s="1"/>
  <c r="AP553" i="1" s="1"/>
  <c r="AQ553" i="1" s="1"/>
  <c r="AR553" i="1" s="1"/>
  <c r="AF552" i="1"/>
  <c r="AU549" i="1"/>
  <c r="AV549" i="1" s="1"/>
  <c r="AT549" i="1"/>
  <c r="AS550" i="1"/>
  <c r="AT550" i="1" s="1"/>
  <c r="AA551" i="1"/>
  <c r="AJ549" i="1"/>
  <c r="AI550" i="1"/>
  <c r="AE554" i="1" l="1"/>
  <c r="AL554" i="1" s="1"/>
  <c r="AM554" i="1" s="1"/>
  <c r="AN554" i="1" s="1"/>
  <c r="AO554" i="1" s="1"/>
  <c r="AP554" i="1" s="1"/>
  <c r="AQ554" i="1" s="1"/>
  <c r="AR554" i="1" s="1"/>
  <c r="AF553" i="1"/>
  <c r="AJ550" i="1"/>
  <c r="AI551" i="1"/>
  <c r="AA552" i="1"/>
  <c r="AS551" i="1"/>
  <c r="AU550" i="1"/>
  <c r="AV550" i="1" s="1"/>
  <c r="AE555" i="1" l="1"/>
  <c r="AL555" i="1" s="1"/>
  <c r="AM555" i="1" s="1"/>
  <c r="AN555" i="1" s="1"/>
  <c r="AO555" i="1" s="1"/>
  <c r="AP555" i="1" s="1"/>
  <c r="AQ555" i="1" s="1"/>
  <c r="AR555" i="1" s="1"/>
  <c r="AF554" i="1"/>
  <c r="AU551" i="1"/>
  <c r="AV551" i="1" s="1"/>
  <c r="AT551" i="1"/>
  <c r="AS552" i="1"/>
  <c r="AT552" i="1" s="1"/>
  <c r="AA553" i="1"/>
  <c r="AJ551" i="1"/>
  <c r="AI552" i="1"/>
  <c r="AE556" i="1" l="1"/>
  <c r="AL556" i="1" s="1"/>
  <c r="AM556" i="1" s="1"/>
  <c r="AN556" i="1" s="1"/>
  <c r="AO556" i="1" s="1"/>
  <c r="AP556" i="1" s="1"/>
  <c r="AQ556" i="1" s="1"/>
  <c r="AR556" i="1" s="1"/>
  <c r="AF555" i="1"/>
  <c r="AJ552" i="1"/>
  <c r="AI553" i="1"/>
  <c r="AS553" i="1"/>
  <c r="AA554" i="1"/>
  <c r="AU552" i="1"/>
  <c r="AV552" i="1" s="1"/>
  <c r="AE557" i="1" l="1"/>
  <c r="AL557" i="1" s="1"/>
  <c r="AM557" i="1" s="1"/>
  <c r="AN557" i="1" s="1"/>
  <c r="AO557" i="1" s="1"/>
  <c r="AP557" i="1" s="1"/>
  <c r="AQ557" i="1" s="1"/>
  <c r="AR557" i="1" s="1"/>
  <c r="AF556" i="1"/>
  <c r="AU553" i="1"/>
  <c r="AV553" i="1" s="1"/>
  <c r="AT553" i="1"/>
  <c r="AS554" i="1"/>
  <c r="AT554" i="1" s="1"/>
  <c r="AA555" i="1"/>
  <c r="AJ553" i="1"/>
  <c r="AI554" i="1"/>
  <c r="AE558" i="1" l="1"/>
  <c r="AL558" i="1" s="1"/>
  <c r="AM558" i="1" s="1"/>
  <c r="AN558" i="1" s="1"/>
  <c r="AO558" i="1" s="1"/>
  <c r="AP558" i="1" s="1"/>
  <c r="AQ558" i="1" s="1"/>
  <c r="AR558" i="1" s="1"/>
  <c r="AF557" i="1"/>
  <c r="AJ554" i="1"/>
  <c r="AI555" i="1"/>
  <c r="AS555" i="1"/>
  <c r="AA556" i="1"/>
  <c r="AU554" i="1"/>
  <c r="AV554" i="1" s="1"/>
  <c r="AE559" i="1" l="1"/>
  <c r="AL559" i="1" s="1"/>
  <c r="AM559" i="1" s="1"/>
  <c r="AN559" i="1" s="1"/>
  <c r="AO559" i="1" s="1"/>
  <c r="AP559" i="1" s="1"/>
  <c r="AQ559" i="1" s="1"/>
  <c r="AR559" i="1" s="1"/>
  <c r="AF558" i="1"/>
  <c r="AU555" i="1"/>
  <c r="AV555" i="1" s="1"/>
  <c r="AT555" i="1"/>
  <c r="AS556" i="1"/>
  <c r="AT556" i="1" s="1"/>
  <c r="AA557" i="1"/>
  <c r="AJ555" i="1"/>
  <c r="AI556" i="1"/>
  <c r="AE560" i="1" l="1"/>
  <c r="AL560" i="1" s="1"/>
  <c r="AM560" i="1" s="1"/>
  <c r="AN560" i="1" s="1"/>
  <c r="AO560" i="1" s="1"/>
  <c r="AP560" i="1" s="1"/>
  <c r="AQ560" i="1" s="1"/>
  <c r="AR560" i="1" s="1"/>
  <c r="AF559" i="1"/>
  <c r="AJ556" i="1"/>
  <c r="AI557" i="1"/>
  <c r="AS557" i="1"/>
  <c r="AA558" i="1"/>
  <c r="AU556" i="1"/>
  <c r="AV556" i="1" s="1"/>
  <c r="AE561" i="1" l="1"/>
  <c r="AL561" i="1" s="1"/>
  <c r="AM561" i="1" s="1"/>
  <c r="AN561" i="1" s="1"/>
  <c r="AO561" i="1" s="1"/>
  <c r="AP561" i="1" s="1"/>
  <c r="AQ561" i="1" s="1"/>
  <c r="AR561" i="1" s="1"/>
  <c r="AF560" i="1"/>
  <c r="AU557" i="1"/>
  <c r="AV557" i="1" s="1"/>
  <c r="AT557" i="1"/>
  <c r="AS558" i="1"/>
  <c r="AT558" i="1" s="1"/>
  <c r="AA559" i="1"/>
  <c r="AJ557" i="1"/>
  <c r="AI558" i="1"/>
  <c r="AE562" i="1" l="1"/>
  <c r="AL562" i="1" s="1"/>
  <c r="AM562" i="1" s="1"/>
  <c r="AN562" i="1" s="1"/>
  <c r="AO562" i="1" s="1"/>
  <c r="AP562" i="1" s="1"/>
  <c r="AQ562" i="1" s="1"/>
  <c r="AR562" i="1" s="1"/>
  <c r="AF561" i="1"/>
  <c r="AJ558" i="1"/>
  <c r="AI559" i="1"/>
  <c r="AS559" i="1"/>
  <c r="AA560" i="1"/>
  <c r="AU558" i="1"/>
  <c r="AV558" i="1" s="1"/>
  <c r="AE563" i="1" l="1"/>
  <c r="AL563" i="1" s="1"/>
  <c r="AM563" i="1" s="1"/>
  <c r="AN563" i="1" s="1"/>
  <c r="AO563" i="1" s="1"/>
  <c r="AP563" i="1" s="1"/>
  <c r="AQ563" i="1" s="1"/>
  <c r="AR563" i="1" s="1"/>
  <c r="AF562" i="1"/>
  <c r="AU559" i="1"/>
  <c r="AV559" i="1" s="1"/>
  <c r="AT559" i="1"/>
  <c r="AS560" i="1"/>
  <c r="AT560" i="1" s="1"/>
  <c r="AA561" i="1"/>
  <c r="AJ559" i="1"/>
  <c r="AI560" i="1"/>
  <c r="AE564" i="1" l="1"/>
  <c r="AL564" i="1" s="1"/>
  <c r="AM564" i="1" s="1"/>
  <c r="AN564" i="1" s="1"/>
  <c r="AO564" i="1" s="1"/>
  <c r="AP564" i="1" s="1"/>
  <c r="AQ564" i="1" s="1"/>
  <c r="AR564" i="1" s="1"/>
  <c r="AF563" i="1"/>
  <c r="AU560" i="1"/>
  <c r="AV560" i="1" s="1"/>
  <c r="AJ560" i="1"/>
  <c r="AI561" i="1"/>
  <c r="AS561" i="1"/>
  <c r="AA562" i="1"/>
  <c r="AE565" i="1" l="1"/>
  <c r="AL565" i="1" s="1"/>
  <c r="AM565" i="1" s="1"/>
  <c r="AN565" i="1" s="1"/>
  <c r="AO565" i="1" s="1"/>
  <c r="AP565" i="1" s="1"/>
  <c r="AQ565" i="1" s="1"/>
  <c r="AR565" i="1" s="1"/>
  <c r="AF564" i="1"/>
  <c r="AU561" i="1"/>
  <c r="AV561" i="1" s="1"/>
  <c r="AT561" i="1"/>
  <c r="AS562" i="1"/>
  <c r="AT562" i="1" s="1"/>
  <c r="AA563" i="1"/>
  <c r="AJ561" i="1"/>
  <c r="AI562" i="1"/>
  <c r="AE566" i="1" l="1"/>
  <c r="AL566" i="1" s="1"/>
  <c r="AM566" i="1" s="1"/>
  <c r="AN566" i="1" s="1"/>
  <c r="AO566" i="1" s="1"/>
  <c r="AP566" i="1" s="1"/>
  <c r="AQ566" i="1" s="1"/>
  <c r="AR566" i="1" s="1"/>
  <c r="AF565" i="1"/>
  <c r="AJ562" i="1"/>
  <c r="AI563" i="1"/>
  <c r="AS563" i="1"/>
  <c r="AA564" i="1"/>
  <c r="AU562" i="1"/>
  <c r="AV562" i="1" s="1"/>
  <c r="AE567" i="1" l="1"/>
  <c r="AL567" i="1" s="1"/>
  <c r="AM567" i="1" s="1"/>
  <c r="AN567" i="1" s="1"/>
  <c r="AO567" i="1" s="1"/>
  <c r="AP567" i="1" s="1"/>
  <c r="AQ567" i="1" s="1"/>
  <c r="AR567" i="1" s="1"/>
  <c r="AF566" i="1"/>
  <c r="AU563" i="1"/>
  <c r="AV563" i="1" s="1"/>
  <c r="AT563" i="1"/>
  <c r="AS564" i="1"/>
  <c r="AT564" i="1" s="1"/>
  <c r="AA565" i="1"/>
  <c r="AJ563" i="1"/>
  <c r="AI564" i="1"/>
  <c r="AE568" i="1" l="1"/>
  <c r="AL568" i="1" s="1"/>
  <c r="AM568" i="1" s="1"/>
  <c r="AN568" i="1" s="1"/>
  <c r="AO568" i="1" s="1"/>
  <c r="AP568" i="1" s="1"/>
  <c r="AQ568" i="1" s="1"/>
  <c r="AR568" i="1" s="1"/>
  <c r="AF567" i="1"/>
  <c r="AJ564" i="1"/>
  <c r="AI565" i="1"/>
  <c r="AA566" i="1"/>
  <c r="AS565" i="1"/>
  <c r="AU564" i="1"/>
  <c r="AV564" i="1" s="1"/>
  <c r="AE569" i="1" l="1"/>
  <c r="AL569" i="1" s="1"/>
  <c r="AM569" i="1" s="1"/>
  <c r="AN569" i="1" s="1"/>
  <c r="AO569" i="1" s="1"/>
  <c r="AP569" i="1" s="1"/>
  <c r="AQ569" i="1" s="1"/>
  <c r="AR569" i="1" s="1"/>
  <c r="AF568" i="1"/>
  <c r="AU565" i="1"/>
  <c r="AV565" i="1" s="1"/>
  <c r="AT565" i="1"/>
  <c r="AA567" i="1"/>
  <c r="AS566" i="1"/>
  <c r="AT566" i="1" s="1"/>
  <c r="AJ565" i="1"/>
  <c r="AI566" i="1"/>
  <c r="AE570" i="1" l="1"/>
  <c r="AL570" i="1" s="1"/>
  <c r="AM570" i="1" s="1"/>
  <c r="AN570" i="1" s="1"/>
  <c r="AO570" i="1" s="1"/>
  <c r="AP570" i="1" s="1"/>
  <c r="AQ570" i="1" s="1"/>
  <c r="AR570" i="1" s="1"/>
  <c r="AF569" i="1"/>
  <c r="AJ566" i="1"/>
  <c r="AI567" i="1"/>
  <c r="AU566" i="1"/>
  <c r="AV566" i="1" s="1"/>
  <c r="AS567" i="1"/>
  <c r="AA568" i="1"/>
  <c r="AE571" i="1" l="1"/>
  <c r="AL571" i="1" s="1"/>
  <c r="AM571" i="1" s="1"/>
  <c r="AN571" i="1" s="1"/>
  <c r="AO571" i="1" s="1"/>
  <c r="AP571" i="1" s="1"/>
  <c r="AQ571" i="1" s="1"/>
  <c r="AR571" i="1" s="1"/>
  <c r="AF570" i="1"/>
  <c r="AU567" i="1"/>
  <c r="AV567" i="1" s="1"/>
  <c r="AT567" i="1"/>
  <c r="AS568" i="1"/>
  <c r="AT568" i="1" s="1"/>
  <c r="AA569" i="1"/>
  <c r="AJ567" i="1"/>
  <c r="AI568" i="1"/>
  <c r="AE572" i="1" l="1"/>
  <c r="AL572" i="1" s="1"/>
  <c r="AM572" i="1" s="1"/>
  <c r="AN572" i="1" s="1"/>
  <c r="AO572" i="1" s="1"/>
  <c r="AP572" i="1" s="1"/>
  <c r="AQ572" i="1" s="1"/>
  <c r="AR572" i="1" s="1"/>
  <c r="AF571" i="1"/>
  <c r="AA570" i="1"/>
  <c r="AS569" i="1"/>
  <c r="AT569" i="1" s="1"/>
  <c r="AJ568" i="1"/>
  <c r="AI569" i="1"/>
  <c r="AU568" i="1"/>
  <c r="AV568" i="1" s="1"/>
  <c r="AE573" i="1" l="1"/>
  <c r="AL573" i="1" s="1"/>
  <c r="AM573" i="1" s="1"/>
  <c r="AN573" i="1" s="1"/>
  <c r="AO573" i="1" s="1"/>
  <c r="AP573" i="1" s="1"/>
  <c r="AQ573" i="1" s="1"/>
  <c r="AR573" i="1" s="1"/>
  <c r="AF572" i="1"/>
  <c r="AJ569" i="1"/>
  <c r="AI570" i="1"/>
  <c r="AU569" i="1"/>
  <c r="AV569" i="1" s="1"/>
  <c r="AS570" i="1"/>
  <c r="AA571" i="1"/>
  <c r="AE574" i="1" l="1"/>
  <c r="AL574" i="1" s="1"/>
  <c r="AM574" i="1" s="1"/>
  <c r="AN574" i="1" s="1"/>
  <c r="AO574" i="1" s="1"/>
  <c r="AP574" i="1" s="1"/>
  <c r="AQ574" i="1" s="1"/>
  <c r="AR574" i="1" s="1"/>
  <c r="AF573" i="1"/>
  <c r="AU570" i="1"/>
  <c r="AV570" i="1" s="1"/>
  <c r="AT570" i="1"/>
  <c r="AS571" i="1"/>
  <c r="AT571" i="1" s="1"/>
  <c r="AA572" i="1"/>
  <c r="AJ570" i="1"/>
  <c r="AI571" i="1"/>
  <c r="AE575" i="1" l="1"/>
  <c r="AL575" i="1" s="1"/>
  <c r="AM575" i="1" s="1"/>
  <c r="AN575" i="1" s="1"/>
  <c r="AO575" i="1" s="1"/>
  <c r="AP575" i="1" s="1"/>
  <c r="AQ575" i="1" s="1"/>
  <c r="AR575" i="1" s="1"/>
  <c r="AF574" i="1"/>
  <c r="AU571" i="1"/>
  <c r="AV571" i="1" s="1"/>
  <c r="AJ571" i="1"/>
  <c r="AI572" i="1"/>
  <c r="AA573" i="1"/>
  <c r="AS572" i="1"/>
  <c r="AE576" i="1" l="1"/>
  <c r="AL576" i="1" s="1"/>
  <c r="AM576" i="1" s="1"/>
  <c r="AN576" i="1" s="1"/>
  <c r="AO576" i="1" s="1"/>
  <c r="AP576" i="1" s="1"/>
  <c r="AQ576" i="1" s="1"/>
  <c r="AR576" i="1" s="1"/>
  <c r="AF575" i="1"/>
  <c r="AU572" i="1"/>
  <c r="AV572" i="1" s="1"/>
  <c r="AT572" i="1"/>
  <c r="AS573" i="1"/>
  <c r="AT573" i="1" s="1"/>
  <c r="AA574" i="1"/>
  <c r="AJ572" i="1"/>
  <c r="AI573" i="1"/>
  <c r="AE577" i="1" l="1"/>
  <c r="AL577" i="1" s="1"/>
  <c r="AM577" i="1" s="1"/>
  <c r="AN577" i="1" s="1"/>
  <c r="AO577" i="1" s="1"/>
  <c r="AP577" i="1" s="1"/>
  <c r="AQ577" i="1" s="1"/>
  <c r="AR577" i="1" s="1"/>
  <c r="AF576" i="1"/>
  <c r="AJ573" i="1"/>
  <c r="AI574" i="1"/>
  <c r="AA575" i="1"/>
  <c r="AS574" i="1"/>
  <c r="AU573" i="1"/>
  <c r="AV573" i="1" s="1"/>
  <c r="AE578" i="1" l="1"/>
  <c r="AL578" i="1" s="1"/>
  <c r="AM578" i="1" s="1"/>
  <c r="AN578" i="1" s="1"/>
  <c r="AO578" i="1" s="1"/>
  <c r="AP578" i="1" s="1"/>
  <c r="AQ578" i="1" s="1"/>
  <c r="AR578" i="1" s="1"/>
  <c r="AF577" i="1"/>
  <c r="AU574" i="1"/>
  <c r="AV574" i="1" s="1"/>
  <c r="AT574" i="1"/>
  <c r="AJ574" i="1"/>
  <c r="AI575" i="1"/>
  <c r="AS575" i="1"/>
  <c r="AA576" i="1"/>
  <c r="AE579" i="1" l="1"/>
  <c r="AL579" i="1" s="1"/>
  <c r="AM579" i="1" s="1"/>
  <c r="AN579" i="1" s="1"/>
  <c r="AO579" i="1" s="1"/>
  <c r="AP579" i="1" s="1"/>
  <c r="AQ579" i="1" s="1"/>
  <c r="AR579" i="1" s="1"/>
  <c r="AF578" i="1"/>
  <c r="AU575" i="1"/>
  <c r="AV575" i="1" s="1"/>
  <c r="AT575" i="1"/>
  <c r="AA577" i="1"/>
  <c r="AS576" i="1"/>
  <c r="AT576" i="1" s="1"/>
  <c r="AJ575" i="1"/>
  <c r="AI576" i="1"/>
  <c r="AE580" i="1" l="1"/>
  <c r="AL580" i="1" s="1"/>
  <c r="AM580" i="1" s="1"/>
  <c r="AN580" i="1" s="1"/>
  <c r="AO580" i="1" s="1"/>
  <c r="AP580" i="1" s="1"/>
  <c r="AQ580" i="1" s="1"/>
  <c r="AR580" i="1" s="1"/>
  <c r="AF579" i="1"/>
  <c r="AJ576" i="1"/>
  <c r="AI577" i="1"/>
  <c r="AU576" i="1"/>
  <c r="AV576" i="1" s="1"/>
  <c r="AS577" i="1"/>
  <c r="AA578" i="1"/>
  <c r="AE581" i="1" l="1"/>
  <c r="AL581" i="1" s="1"/>
  <c r="AM581" i="1" s="1"/>
  <c r="AN581" i="1" s="1"/>
  <c r="AO581" i="1" s="1"/>
  <c r="AP581" i="1" s="1"/>
  <c r="AQ581" i="1" s="1"/>
  <c r="AR581" i="1" s="1"/>
  <c r="AF580" i="1"/>
  <c r="AU577" i="1"/>
  <c r="AV577" i="1" s="1"/>
  <c r="AT577" i="1"/>
  <c r="AS578" i="1"/>
  <c r="AT578" i="1" s="1"/>
  <c r="AA579" i="1"/>
  <c r="AJ577" i="1"/>
  <c r="AI578" i="1"/>
  <c r="AE582" i="1" l="1"/>
  <c r="AL582" i="1" s="1"/>
  <c r="AM582" i="1" s="1"/>
  <c r="AN582" i="1" s="1"/>
  <c r="AO582" i="1" s="1"/>
  <c r="AP582" i="1" s="1"/>
  <c r="AQ582" i="1" s="1"/>
  <c r="AR582" i="1" s="1"/>
  <c r="AF581" i="1"/>
  <c r="AJ578" i="1"/>
  <c r="AI579" i="1"/>
  <c r="AS579" i="1"/>
  <c r="AA580" i="1"/>
  <c r="AU578" i="1"/>
  <c r="AV578" i="1" s="1"/>
  <c r="AE583" i="1" l="1"/>
  <c r="AL583" i="1" s="1"/>
  <c r="AM583" i="1" s="1"/>
  <c r="AN583" i="1" s="1"/>
  <c r="AO583" i="1" s="1"/>
  <c r="AP583" i="1" s="1"/>
  <c r="AQ583" i="1" s="1"/>
  <c r="AR583" i="1" s="1"/>
  <c r="AF582" i="1"/>
  <c r="AU579" i="1"/>
  <c r="AV579" i="1" s="1"/>
  <c r="AT579" i="1"/>
  <c r="AS580" i="1"/>
  <c r="AT580" i="1" s="1"/>
  <c r="AA581" i="1"/>
  <c r="AJ579" i="1"/>
  <c r="AI580" i="1"/>
  <c r="AE584" i="1" l="1"/>
  <c r="AL584" i="1" s="1"/>
  <c r="AM584" i="1" s="1"/>
  <c r="AN584" i="1" s="1"/>
  <c r="AO584" i="1" s="1"/>
  <c r="AP584" i="1" s="1"/>
  <c r="AQ584" i="1" s="1"/>
  <c r="AR584" i="1" s="1"/>
  <c r="AF583" i="1"/>
  <c r="AJ580" i="1"/>
  <c r="AI581" i="1"/>
  <c r="AS581" i="1"/>
  <c r="AA582" i="1"/>
  <c r="AU580" i="1"/>
  <c r="AV580" i="1" s="1"/>
  <c r="AE585" i="1" l="1"/>
  <c r="AL585" i="1" s="1"/>
  <c r="AM585" i="1" s="1"/>
  <c r="AN585" i="1" s="1"/>
  <c r="AO585" i="1" s="1"/>
  <c r="AP585" i="1" s="1"/>
  <c r="AQ585" i="1" s="1"/>
  <c r="AR585" i="1" s="1"/>
  <c r="AF584" i="1"/>
  <c r="AU581" i="1"/>
  <c r="AV581" i="1" s="1"/>
  <c r="AT581" i="1"/>
  <c r="AS582" i="1"/>
  <c r="AT582" i="1" s="1"/>
  <c r="AA583" i="1"/>
  <c r="AJ581" i="1"/>
  <c r="AI582" i="1"/>
  <c r="AE586" i="1" l="1"/>
  <c r="AL586" i="1" s="1"/>
  <c r="AM586" i="1" s="1"/>
  <c r="AN586" i="1" s="1"/>
  <c r="AO586" i="1" s="1"/>
  <c r="AP586" i="1" s="1"/>
  <c r="AQ586" i="1" s="1"/>
  <c r="AR586" i="1" s="1"/>
  <c r="AF585" i="1"/>
  <c r="AU582" i="1"/>
  <c r="AV582" i="1" s="1"/>
  <c r="AJ582" i="1"/>
  <c r="AI583" i="1"/>
  <c r="AA584" i="1"/>
  <c r="AS583" i="1"/>
  <c r="AE587" i="1" l="1"/>
  <c r="AL587" i="1" s="1"/>
  <c r="AM587" i="1" s="1"/>
  <c r="AN587" i="1" s="1"/>
  <c r="AO587" i="1" s="1"/>
  <c r="AP587" i="1" s="1"/>
  <c r="AQ587" i="1" s="1"/>
  <c r="AR587" i="1" s="1"/>
  <c r="AF586" i="1"/>
  <c r="AU583" i="1"/>
  <c r="AV583" i="1" s="1"/>
  <c r="AT583" i="1"/>
  <c r="AS584" i="1"/>
  <c r="AT584" i="1" s="1"/>
  <c r="AA585" i="1"/>
  <c r="AJ583" i="1"/>
  <c r="AI584" i="1"/>
  <c r="AE588" i="1" l="1"/>
  <c r="AL588" i="1" s="1"/>
  <c r="AM588" i="1" s="1"/>
  <c r="AN588" i="1" s="1"/>
  <c r="AO588" i="1" s="1"/>
  <c r="AP588" i="1" s="1"/>
  <c r="AQ588" i="1" s="1"/>
  <c r="AR588" i="1" s="1"/>
  <c r="AF587" i="1"/>
  <c r="AJ584" i="1"/>
  <c r="AI585" i="1"/>
  <c r="AS585" i="1"/>
  <c r="AA586" i="1"/>
  <c r="AU584" i="1"/>
  <c r="AV584" i="1" s="1"/>
  <c r="AE589" i="1" l="1"/>
  <c r="AL589" i="1" s="1"/>
  <c r="AM589" i="1" s="1"/>
  <c r="AN589" i="1" s="1"/>
  <c r="AO589" i="1" s="1"/>
  <c r="AP589" i="1" s="1"/>
  <c r="AQ589" i="1" s="1"/>
  <c r="AR589" i="1" s="1"/>
  <c r="AF588" i="1"/>
  <c r="AU585" i="1"/>
  <c r="AV585" i="1" s="1"/>
  <c r="AT585" i="1"/>
  <c r="AS586" i="1"/>
  <c r="AT586" i="1" s="1"/>
  <c r="AA587" i="1"/>
  <c r="AJ585" i="1"/>
  <c r="AI586" i="1"/>
  <c r="AE590" i="1" l="1"/>
  <c r="AL590" i="1" s="1"/>
  <c r="AM590" i="1" s="1"/>
  <c r="AN590" i="1" s="1"/>
  <c r="AO590" i="1" s="1"/>
  <c r="AP590" i="1" s="1"/>
  <c r="AQ590" i="1" s="1"/>
  <c r="AR590" i="1" s="1"/>
  <c r="AF589" i="1"/>
  <c r="AJ586" i="1"/>
  <c r="AI587" i="1"/>
  <c r="AS587" i="1"/>
  <c r="AA588" i="1"/>
  <c r="AU586" i="1"/>
  <c r="AV586" i="1" s="1"/>
  <c r="AE591" i="1" l="1"/>
  <c r="AL591" i="1" s="1"/>
  <c r="AM591" i="1" s="1"/>
  <c r="AN591" i="1" s="1"/>
  <c r="AO591" i="1" s="1"/>
  <c r="AP591" i="1" s="1"/>
  <c r="AQ591" i="1" s="1"/>
  <c r="AR591" i="1" s="1"/>
  <c r="AF590" i="1"/>
  <c r="AU587" i="1"/>
  <c r="AV587" i="1" s="1"/>
  <c r="AT587" i="1"/>
  <c r="AS588" i="1"/>
  <c r="AT588" i="1" s="1"/>
  <c r="AA589" i="1"/>
  <c r="AJ587" i="1"/>
  <c r="AI588" i="1"/>
  <c r="AE592" i="1" l="1"/>
  <c r="AL592" i="1" s="1"/>
  <c r="AM592" i="1" s="1"/>
  <c r="AN592" i="1" s="1"/>
  <c r="AO592" i="1" s="1"/>
  <c r="AP592" i="1" s="1"/>
  <c r="AQ592" i="1" s="1"/>
  <c r="AR592" i="1" s="1"/>
  <c r="AF591" i="1"/>
  <c r="AJ588" i="1"/>
  <c r="AI589" i="1"/>
  <c r="AS589" i="1"/>
  <c r="AA590" i="1"/>
  <c r="AU588" i="1"/>
  <c r="AV588" i="1" s="1"/>
  <c r="AE593" i="1" l="1"/>
  <c r="AL593" i="1" s="1"/>
  <c r="AM593" i="1" s="1"/>
  <c r="AN593" i="1" s="1"/>
  <c r="AO593" i="1" s="1"/>
  <c r="AP593" i="1" s="1"/>
  <c r="AQ593" i="1" s="1"/>
  <c r="AR593" i="1" s="1"/>
  <c r="AF592" i="1"/>
  <c r="AU589" i="1"/>
  <c r="AV589" i="1" s="1"/>
  <c r="AT589" i="1"/>
  <c r="AS590" i="1"/>
  <c r="AT590" i="1" s="1"/>
  <c r="AA591" i="1"/>
  <c r="AJ589" i="1"/>
  <c r="AI590" i="1"/>
  <c r="AE594" i="1" l="1"/>
  <c r="AL594" i="1" s="1"/>
  <c r="AM594" i="1" s="1"/>
  <c r="AN594" i="1" s="1"/>
  <c r="AO594" i="1" s="1"/>
  <c r="AP594" i="1" s="1"/>
  <c r="AQ594" i="1" s="1"/>
  <c r="AR594" i="1" s="1"/>
  <c r="AF593" i="1"/>
  <c r="AJ590" i="1"/>
  <c r="AI591" i="1"/>
  <c r="AA592" i="1"/>
  <c r="AS591" i="1"/>
  <c r="AU590" i="1"/>
  <c r="AV590" i="1" s="1"/>
  <c r="AE595" i="1" l="1"/>
  <c r="AL595" i="1" s="1"/>
  <c r="AM595" i="1" s="1"/>
  <c r="AN595" i="1" s="1"/>
  <c r="AO595" i="1" s="1"/>
  <c r="AP595" i="1" s="1"/>
  <c r="AQ595" i="1" s="1"/>
  <c r="AR595" i="1" s="1"/>
  <c r="AF594" i="1"/>
  <c r="AU591" i="1"/>
  <c r="AV591" i="1" s="1"/>
  <c r="AT591" i="1"/>
  <c r="AS592" i="1"/>
  <c r="AT592" i="1" s="1"/>
  <c r="AA593" i="1"/>
  <c r="AJ591" i="1"/>
  <c r="AI592" i="1"/>
  <c r="AE596" i="1" l="1"/>
  <c r="AL596" i="1" s="1"/>
  <c r="AM596" i="1" s="1"/>
  <c r="AN596" i="1" s="1"/>
  <c r="AO596" i="1" s="1"/>
  <c r="AP596" i="1" s="1"/>
  <c r="AQ596" i="1" s="1"/>
  <c r="AR596" i="1" s="1"/>
  <c r="AF595" i="1"/>
  <c r="AA594" i="1"/>
  <c r="AS593" i="1"/>
  <c r="AT593" i="1" s="1"/>
  <c r="AJ592" i="1"/>
  <c r="AI593" i="1"/>
  <c r="AU592" i="1"/>
  <c r="AV592" i="1" s="1"/>
  <c r="AE597" i="1" l="1"/>
  <c r="AL597" i="1" s="1"/>
  <c r="AM597" i="1" s="1"/>
  <c r="AN597" i="1" s="1"/>
  <c r="AO597" i="1" s="1"/>
  <c r="AP597" i="1" s="1"/>
  <c r="AQ597" i="1" s="1"/>
  <c r="AR597" i="1" s="1"/>
  <c r="AF596" i="1"/>
  <c r="AU593" i="1"/>
  <c r="AV593" i="1" s="1"/>
  <c r="AJ593" i="1"/>
  <c r="AI594" i="1"/>
  <c r="AA595" i="1"/>
  <c r="AS594" i="1"/>
  <c r="AE598" i="1" l="1"/>
  <c r="AL598" i="1" s="1"/>
  <c r="AM598" i="1" s="1"/>
  <c r="AN598" i="1" s="1"/>
  <c r="AO598" i="1" s="1"/>
  <c r="AP598" i="1" s="1"/>
  <c r="AQ598" i="1" s="1"/>
  <c r="AR598" i="1" s="1"/>
  <c r="AF597" i="1"/>
  <c r="AU594" i="1"/>
  <c r="AV594" i="1" s="1"/>
  <c r="AT594" i="1"/>
  <c r="AA596" i="1"/>
  <c r="AS595" i="1"/>
  <c r="AT595" i="1" s="1"/>
  <c r="AJ594" i="1"/>
  <c r="AI595" i="1"/>
  <c r="AE599" i="1" l="1"/>
  <c r="AL599" i="1" s="1"/>
  <c r="AM599" i="1" s="1"/>
  <c r="AN599" i="1" s="1"/>
  <c r="AO599" i="1" s="1"/>
  <c r="AP599" i="1" s="1"/>
  <c r="AQ599" i="1" s="1"/>
  <c r="AR599" i="1" s="1"/>
  <c r="AF598" i="1"/>
  <c r="AU595" i="1"/>
  <c r="AV595" i="1" s="1"/>
  <c r="AJ595" i="1"/>
  <c r="AI596" i="1"/>
  <c r="AS596" i="1"/>
  <c r="AA597" i="1"/>
  <c r="AE600" i="1" l="1"/>
  <c r="AL600" i="1" s="1"/>
  <c r="AM600" i="1" s="1"/>
  <c r="AN600" i="1" s="1"/>
  <c r="AO600" i="1" s="1"/>
  <c r="AP600" i="1" s="1"/>
  <c r="AQ600" i="1" s="1"/>
  <c r="AR600" i="1" s="1"/>
  <c r="AF599" i="1"/>
  <c r="AU596" i="1"/>
  <c r="AV596" i="1" s="1"/>
  <c r="AT596" i="1"/>
  <c r="AS597" i="1"/>
  <c r="AT597" i="1" s="1"/>
  <c r="AA598" i="1"/>
  <c r="AJ596" i="1"/>
  <c r="AI597" i="1"/>
  <c r="AE601" i="1" l="1"/>
  <c r="AL601" i="1" s="1"/>
  <c r="AM601" i="1" s="1"/>
  <c r="AN601" i="1" s="1"/>
  <c r="AO601" i="1" s="1"/>
  <c r="AP601" i="1" s="1"/>
  <c r="AQ601" i="1" s="1"/>
  <c r="AR601" i="1" s="1"/>
  <c r="AF600" i="1"/>
  <c r="AJ597" i="1"/>
  <c r="AI598" i="1"/>
  <c r="AA599" i="1"/>
  <c r="AS598" i="1"/>
  <c r="AU597" i="1"/>
  <c r="AV597" i="1" s="1"/>
  <c r="AE602" i="1" l="1"/>
  <c r="AL602" i="1" s="1"/>
  <c r="AM602" i="1" s="1"/>
  <c r="AN602" i="1" s="1"/>
  <c r="AO602" i="1" s="1"/>
  <c r="AP602" i="1" s="1"/>
  <c r="AQ602" i="1" s="1"/>
  <c r="AR602" i="1" s="1"/>
  <c r="AF601" i="1"/>
  <c r="AU598" i="1"/>
  <c r="AV598" i="1" s="1"/>
  <c r="AT598" i="1"/>
  <c r="AS599" i="1"/>
  <c r="AT599" i="1" s="1"/>
  <c r="AA600" i="1"/>
  <c r="AJ598" i="1"/>
  <c r="AI599" i="1"/>
  <c r="AE603" i="1" l="1"/>
  <c r="AL603" i="1" s="1"/>
  <c r="AM603" i="1" s="1"/>
  <c r="AN603" i="1" s="1"/>
  <c r="AO603" i="1" s="1"/>
  <c r="AP603" i="1" s="1"/>
  <c r="AQ603" i="1" s="1"/>
  <c r="AR603" i="1" s="1"/>
  <c r="AF602" i="1"/>
  <c r="AU599" i="1"/>
  <c r="AV599" i="1" s="1"/>
  <c r="AJ599" i="1"/>
  <c r="AI600" i="1"/>
  <c r="AA601" i="1"/>
  <c r="AS600" i="1"/>
  <c r="AE604" i="1" l="1"/>
  <c r="AL604" i="1" s="1"/>
  <c r="AM604" i="1" s="1"/>
  <c r="AN604" i="1" s="1"/>
  <c r="AO604" i="1" s="1"/>
  <c r="AP604" i="1" s="1"/>
  <c r="AQ604" i="1" s="1"/>
  <c r="AR604" i="1" s="1"/>
  <c r="AF603" i="1"/>
  <c r="AU600" i="1"/>
  <c r="AV600" i="1" s="1"/>
  <c r="AT600" i="1"/>
  <c r="AS601" i="1"/>
  <c r="AT601" i="1" s="1"/>
  <c r="AA602" i="1"/>
  <c r="AJ600" i="1"/>
  <c r="AI601" i="1"/>
  <c r="AE605" i="1" l="1"/>
  <c r="AL605" i="1" s="1"/>
  <c r="AM605" i="1" s="1"/>
  <c r="AN605" i="1" s="1"/>
  <c r="AO605" i="1" s="1"/>
  <c r="AP605" i="1" s="1"/>
  <c r="AQ605" i="1" s="1"/>
  <c r="AR605" i="1" s="1"/>
  <c r="AF604" i="1"/>
  <c r="AJ601" i="1"/>
  <c r="AI602" i="1"/>
  <c r="AS602" i="1"/>
  <c r="AA603" i="1"/>
  <c r="AU601" i="1"/>
  <c r="AV601" i="1" s="1"/>
  <c r="AE606" i="1" l="1"/>
  <c r="AL606" i="1" s="1"/>
  <c r="AM606" i="1" s="1"/>
  <c r="AN606" i="1" s="1"/>
  <c r="AO606" i="1" s="1"/>
  <c r="AP606" i="1" s="1"/>
  <c r="AQ606" i="1" s="1"/>
  <c r="AR606" i="1" s="1"/>
  <c r="AF605" i="1"/>
  <c r="AU602" i="1"/>
  <c r="AV602" i="1" s="1"/>
  <c r="AT602" i="1"/>
  <c r="AS603" i="1"/>
  <c r="AT603" i="1" s="1"/>
  <c r="AA604" i="1"/>
  <c r="AJ602" i="1"/>
  <c r="AI603" i="1"/>
  <c r="AE607" i="1" l="1"/>
  <c r="AL607" i="1" s="1"/>
  <c r="AM607" i="1" s="1"/>
  <c r="AN607" i="1" s="1"/>
  <c r="AO607" i="1" s="1"/>
  <c r="AP607" i="1" s="1"/>
  <c r="AQ607" i="1" s="1"/>
  <c r="AR607" i="1" s="1"/>
  <c r="AF606" i="1"/>
  <c r="AJ603" i="1"/>
  <c r="AI604" i="1"/>
  <c r="AS604" i="1"/>
  <c r="AA605" i="1"/>
  <c r="AU603" i="1"/>
  <c r="AV603" i="1" s="1"/>
  <c r="AE608" i="1" l="1"/>
  <c r="AL608" i="1" s="1"/>
  <c r="AM608" i="1" s="1"/>
  <c r="AN608" i="1" s="1"/>
  <c r="AO608" i="1" s="1"/>
  <c r="AP608" i="1" s="1"/>
  <c r="AQ608" i="1" s="1"/>
  <c r="AR608" i="1" s="1"/>
  <c r="AF607" i="1"/>
  <c r="AU604" i="1"/>
  <c r="AV604" i="1" s="1"/>
  <c r="AT604" i="1"/>
  <c r="AS605" i="1"/>
  <c r="AT605" i="1" s="1"/>
  <c r="AA606" i="1"/>
  <c r="AJ604" i="1"/>
  <c r="AI605" i="1"/>
  <c r="AE609" i="1" l="1"/>
  <c r="AL609" i="1" s="1"/>
  <c r="AM609" i="1" s="1"/>
  <c r="AN609" i="1" s="1"/>
  <c r="AO609" i="1" s="1"/>
  <c r="AP609" i="1" s="1"/>
  <c r="AQ609" i="1" s="1"/>
  <c r="AR609" i="1" s="1"/>
  <c r="AF608" i="1"/>
  <c r="AJ605" i="1"/>
  <c r="AI606" i="1"/>
  <c r="AS606" i="1"/>
  <c r="AA607" i="1"/>
  <c r="AU605" i="1"/>
  <c r="AV605" i="1" s="1"/>
  <c r="AE610" i="1" l="1"/>
  <c r="AL610" i="1" s="1"/>
  <c r="AM610" i="1" s="1"/>
  <c r="AN610" i="1" s="1"/>
  <c r="AO610" i="1" s="1"/>
  <c r="AP610" i="1" s="1"/>
  <c r="AQ610" i="1" s="1"/>
  <c r="AR610" i="1" s="1"/>
  <c r="AF609" i="1"/>
  <c r="AU606" i="1"/>
  <c r="AV606" i="1" s="1"/>
  <c r="AT606" i="1"/>
  <c r="AS607" i="1"/>
  <c r="AT607" i="1" s="1"/>
  <c r="AA608" i="1"/>
  <c r="AJ606" i="1"/>
  <c r="AI607" i="1"/>
  <c r="AE611" i="1" l="1"/>
  <c r="AL611" i="1" s="1"/>
  <c r="AM611" i="1" s="1"/>
  <c r="AN611" i="1" s="1"/>
  <c r="AO611" i="1" s="1"/>
  <c r="AP611" i="1" s="1"/>
  <c r="AQ611" i="1" s="1"/>
  <c r="AR611" i="1" s="1"/>
  <c r="AF610" i="1"/>
  <c r="AS608" i="1"/>
  <c r="AT608" i="1" s="1"/>
  <c r="AA609" i="1"/>
  <c r="AJ607" i="1"/>
  <c r="AI608" i="1"/>
  <c r="AU607" i="1"/>
  <c r="AV607" i="1" s="1"/>
  <c r="AE612" i="1" l="1"/>
  <c r="AL612" i="1" s="1"/>
  <c r="AM612" i="1" s="1"/>
  <c r="AN612" i="1" s="1"/>
  <c r="AO612" i="1" s="1"/>
  <c r="AP612" i="1" s="1"/>
  <c r="AQ612" i="1" s="1"/>
  <c r="AR612" i="1" s="1"/>
  <c r="AF611" i="1"/>
  <c r="AJ608" i="1"/>
  <c r="AI609" i="1"/>
  <c r="AS609" i="1"/>
  <c r="AA610" i="1"/>
  <c r="AU608" i="1"/>
  <c r="AV608" i="1" s="1"/>
  <c r="AE613" i="1" l="1"/>
  <c r="AL613" i="1" s="1"/>
  <c r="AM613" i="1" s="1"/>
  <c r="AN613" i="1" s="1"/>
  <c r="AO613" i="1" s="1"/>
  <c r="AP613" i="1" s="1"/>
  <c r="AQ613" i="1" s="1"/>
  <c r="AR613" i="1" s="1"/>
  <c r="AF612" i="1"/>
  <c r="AU609" i="1"/>
  <c r="AV609" i="1" s="1"/>
  <c r="AT609" i="1"/>
  <c r="AA611" i="1"/>
  <c r="AS610" i="1"/>
  <c r="AT610" i="1" s="1"/>
  <c r="AJ609" i="1"/>
  <c r="AI610" i="1"/>
  <c r="AE614" i="1" l="1"/>
  <c r="AL614" i="1" s="1"/>
  <c r="AM614" i="1" s="1"/>
  <c r="AN614" i="1" s="1"/>
  <c r="AO614" i="1" s="1"/>
  <c r="AP614" i="1" s="1"/>
  <c r="AQ614" i="1" s="1"/>
  <c r="AR614" i="1" s="1"/>
  <c r="AF613" i="1"/>
  <c r="AU610" i="1"/>
  <c r="AV610" i="1" s="1"/>
  <c r="AJ610" i="1"/>
  <c r="AI611" i="1"/>
  <c r="AA612" i="1"/>
  <c r="AS611" i="1"/>
  <c r="AE615" i="1" l="1"/>
  <c r="AL615" i="1" s="1"/>
  <c r="AM615" i="1" s="1"/>
  <c r="AN615" i="1" s="1"/>
  <c r="AO615" i="1" s="1"/>
  <c r="AP615" i="1" s="1"/>
  <c r="AQ615" i="1" s="1"/>
  <c r="AR615" i="1" s="1"/>
  <c r="AF614" i="1"/>
  <c r="AU611" i="1"/>
  <c r="AV611" i="1" s="1"/>
  <c r="AT611" i="1"/>
  <c r="AS612" i="1"/>
  <c r="AT612" i="1" s="1"/>
  <c r="AA613" i="1"/>
  <c r="AJ611" i="1"/>
  <c r="AI612" i="1"/>
  <c r="AE616" i="1" l="1"/>
  <c r="AL616" i="1" s="1"/>
  <c r="AM616" i="1" s="1"/>
  <c r="AN616" i="1" s="1"/>
  <c r="AO616" i="1" s="1"/>
  <c r="AP616" i="1" s="1"/>
  <c r="AQ616" i="1" s="1"/>
  <c r="AR616" i="1" s="1"/>
  <c r="AF615" i="1"/>
  <c r="AJ612" i="1"/>
  <c r="AI613" i="1"/>
  <c r="AS613" i="1"/>
  <c r="AA614" i="1"/>
  <c r="AU612" i="1"/>
  <c r="AV612" i="1" s="1"/>
  <c r="AE617" i="1" l="1"/>
  <c r="AL617" i="1" s="1"/>
  <c r="AM617" i="1" s="1"/>
  <c r="AN617" i="1" s="1"/>
  <c r="AO617" i="1" s="1"/>
  <c r="AP617" i="1" s="1"/>
  <c r="AQ617" i="1" s="1"/>
  <c r="AR617" i="1" s="1"/>
  <c r="AF616" i="1"/>
  <c r="AU613" i="1"/>
  <c r="AV613" i="1" s="1"/>
  <c r="AT613" i="1"/>
  <c r="AS614" i="1"/>
  <c r="AT614" i="1" s="1"/>
  <c r="AA615" i="1"/>
  <c r="AJ613" i="1"/>
  <c r="AI614" i="1"/>
  <c r="AE618" i="1" l="1"/>
  <c r="AL618" i="1" s="1"/>
  <c r="AM618" i="1" s="1"/>
  <c r="AN618" i="1" s="1"/>
  <c r="AO618" i="1" s="1"/>
  <c r="AP618" i="1" s="1"/>
  <c r="AQ618" i="1" s="1"/>
  <c r="AR618" i="1" s="1"/>
  <c r="AF617" i="1"/>
  <c r="AU614" i="1"/>
  <c r="AV614" i="1" s="1"/>
  <c r="AJ614" i="1"/>
  <c r="AI615" i="1"/>
  <c r="AA616" i="1"/>
  <c r="AS615" i="1"/>
  <c r="AE619" i="1" l="1"/>
  <c r="AL619" i="1" s="1"/>
  <c r="AM619" i="1" s="1"/>
  <c r="AN619" i="1" s="1"/>
  <c r="AO619" i="1" s="1"/>
  <c r="AP619" i="1" s="1"/>
  <c r="AQ619" i="1" s="1"/>
  <c r="AR619" i="1" s="1"/>
  <c r="AF618" i="1"/>
  <c r="AU615" i="1"/>
  <c r="AV615" i="1" s="1"/>
  <c r="AT615" i="1"/>
  <c r="AA617" i="1"/>
  <c r="AS616" i="1"/>
  <c r="AT616" i="1" s="1"/>
  <c r="AJ615" i="1"/>
  <c r="AI616" i="1"/>
  <c r="AE620" i="1" l="1"/>
  <c r="AL620" i="1" s="1"/>
  <c r="AM620" i="1" s="1"/>
  <c r="AN620" i="1" s="1"/>
  <c r="AO620" i="1" s="1"/>
  <c r="AP620" i="1" s="1"/>
  <c r="AQ620" i="1" s="1"/>
  <c r="AR620" i="1" s="1"/>
  <c r="AF619" i="1"/>
  <c r="AU616" i="1"/>
  <c r="AV616" i="1" s="1"/>
  <c r="AJ616" i="1"/>
  <c r="AI617" i="1"/>
  <c r="AA618" i="1"/>
  <c r="AS617" i="1"/>
  <c r="AE621" i="1" l="1"/>
  <c r="AL621" i="1" s="1"/>
  <c r="AM621" i="1" s="1"/>
  <c r="AN621" i="1" s="1"/>
  <c r="AO621" i="1" s="1"/>
  <c r="AP621" i="1" s="1"/>
  <c r="AQ621" i="1" s="1"/>
  <c r="AR621" i="1" s="1"/>
  <c r="AF620" i="1"/>
  <c r="AU617" i="1"/>
  <c r="AV617" i="1" s="1"/>
  <c r="AT617" i="1"/>
  <c r="AS618" i="1"/>
  <c r="AT618" i="1" s="1"/>
  <c r="AA619" i="1"/>
  <c r="AJ617" i="1"/>
  <c r="AI618" i="1"/>
  <c r="AE622" i="1" l="1"/>
  <c r="AL622" i="1" s="1"/>
  <c r="AM622" i="1" s="1"/>
  <c r="AN622" i="1" s="1"/>
  <c r="AO622" i="1" s="1"/>
  <c r="AP622" i="1" s="1"/>
  <c r="AQ622" i="1" s="1"/>
  <c r="AR622" i="1" s="1"/>
  <c r="AF621" i="1"/>
  <c r="AJ618" i="1"/>
  <c r="AI619" i="1"/>
  <c r="AU618" i="1"/>
  <c r="AV618" i="1" s="1"/>
  <c r="AA620" i="1"/>
  <c r="AS619" i="1"/>
  <c r="AE623" i="1" l="1"/>
  <c r="AL623" i="1" s="1"/>
  <c r="AM623" i="1" s="1"/>
  <c r="AN623" i="1" s="1"/>
  <c r="AO623" i="1" s="1"/>
  <c r="AP623" i="1" s="1"/>
  <c r="AQ623" i="1" s="1"/>
  <c r="AR623" i="1" s="1"/>
  <c r="AF622" i="1"/>
  <c r="AU619" i="1"/>
  <c r="AV619" i="1" s="1"/>
  <c r="AT619" i="1"/>
  <c r="AS620" i="1"/>
  <c r="AT620" i="1" s="1"/>
  <c r="AA621" i="1"/>
  <c r="AJ619" i="1"/>
  <c r="AI620" i="1"/>
  <c r="AE624" i="1" l="1"/>
  <c r="AL624" i="1" s="1"/>
  <c r="AM624" i="1" s="1"/>
  <c r="AN624" i="1" s="1"/>
  <c r="AO624" i="1" s="1"/>
  <c r="AP624" i="1" s="1"/>
  <c r="AQ624" i="1" s="1"/>
  <c r="AR624" i="1" s="1"/>
  <c r="AF623" i="1"/>
  <c r="AJ620" i="1"/>
  <c r="AI621" i="1"/>
  <c r="AA622" i="1"/>
  <c r="AS621" i="1"/>
  <c r="AU620" i="1"/>
  <c r="AV620" i="1" s="1"/>
  <c r="AE625" i="1" l="1"/>
  <c r="AL625" i="1" s="1"/>
  <c r="AM625" i="1" s="1"/>
  <c r="AN625" i="1" s="1"/>
  <c r="AO625" i="1" s="1"/>
  <c r="AP625" i="1" s="1"/>
  <c r="AQ625" i="1" s="1"/>
  <c r="AR625" i="1" s="1"/>
  <c r="AF624" i="1"/>
  <c r="AU621" i="1"/>
  <c r="AV621" i="1" s="1"/>
  <c r="AT621" i="1"/>
  <c r="AS622" i="1"/>
  <c r="AT622" i="1" s="1"/>
  <c r="AA623" i="1"/>
  <c r="AJ621" i="1"/>
  <c r="AI622" i="1"/>
  <c r="AE626" i="1" l="1"/>
  <c r="AL626" i="1" s="1"/>
  <c r="AM626" i="1" s="1"/>
  <c r="AN626" i="1" s="1"/>
  <c r="AO626" i="1" s="1"/>
  <c r="AP626" i="1" s="1"/>
  <c r="AQ626" i="1" s="1"/>
  <c r="AR626" i="1" s="1"/>
  <c r="AF625" i="1"/>
  <c r="AJ622" i="1"/>
  <c r="AI623" i="1"/>
  <c r="AA624" i="1"/>
  <c r="AS623" i="1"/>
  <c r="AU622" i="1"/>
  <c r="AV622" i="1" s="1"/>
  <c r="AE627" i="1" l="1"/>
  <c r="AL627" i="1" s="1"/>
  <c r="AM627" i="1" s="1"/>
  <c r="AN627" i="1" s="1"/>
  <c r="AO627" i="1" s="1"/>
  <c r="AP627" i="1" s="1"/>
  <c r="AQ627" i="1" s="1"/>
  <c r="AR627" i="1" s="1"/>
  <c r="AF626" i="1"/>
  <c r="AU623" i="1"/>
  <c r="AV623" i="1" s="1"/>
  <c r="AT623" i="1"/>
  <c r="AA625" i="1"/>
  <c r="AS624" i="1"/>
  <c r="AT624" i="1" s="1"/>
  <c r="AJ623" i="1"/>
  <c r="AI624" i="1"/>
  <c r="AE628" i="1" l="1"/>
  <c r="AL628" i="1" s="1"/>
  <c r="AM628" i="1" s="1"/>
  <c r="AN628" i="1" s="1"/>
  <c r="AO628" i="1" s="1"/>
  <c r="AP628" i="1" s="1"/>
  <c r="AQ628" i="1" s="1"/>
  <c r="AR628" i="1" s="1"/>
  <c r="AF627" i="1"/>
  <c r="AU624" i="1"/>
  <c r="AV624" i="1" s="1"/>
  <c r="AJ624" i="1"/>
  <c r="AI625" i="1"/>
  <c r="AA626" i="1"/>
  <c r="AS625" i="1"/>
  <c r="AE629" i="1" l="1"/>
  <c r="AL629" i="1" s="1"/>
  <c r="AM629" i="1" s="1"/>
  <c r="AN629" i="1" s="1"/>
  <c r="AO629" i="1" s="1"/>
  <c r="AP629" i="1" s="1"/>
  <c r="AQ629" i="1" s="1"/>
  <c r="AR629" i="1" s="1"/>
  <c r="AF628" i="1"/>
  <c r="AU625" i="1"/>
  <c r="AV625" i="1" s="1"/>
  <c r="AT625" i="1"/>
  <c r="AS626" i="1"/>
  <c r="AT626" i="1" s="1"/>
  <c r="AA627" i="1"/>
  <c r="AJ625" i="1"/>
  <c r="AI626" i="1"/>
  <c r="AE630" i="1" l="1"/>
  <c r="AL630" i="1" s="1"/>
  <c r="AM630" i="1" s="1"/>
  <c r="AN630" i="1" s="1"/>
  <c r="AO630" i="1" s="1"/>
  <c r="AP630" i="1" s="1"/>
  <c r="AQ630" i="1" s="1"/>
  <c r="AR630" i="1" s="1"/>
  <c r="AF629" i="1"/>
  <c r="AU626" i="1"/>
  <c r="AV626" i="1" s="1"/>
  <c r="AJ626" i="1"/>
  <c r="AI627" i="1"/>
  <c r="AS627" i="1"/>
  <c r="AA628" i="1"/>
  <c r="AE631" i="1" l="1"/>
  <c r="AL631" i="1" s="1"/>
  <c r="AM631" i="1" s="1"/>
  <c r="AN631" i="1" s="1"/>
  <c r="AO631" i="1" s="1"/>
  <c r="AP631" i="1" s="1"/>
  <c r="AQ631" i="1" s="1"/>
  <c r="AR631" i="1" s="1"/>
  <c r="AF630" i="1"/>
  <c r="AU627" i="1"/>
  <c r="AV627" i="1" s="1"/>
  <c r="AT627" i="1"/>
  <c r="AA629" i="1"/>
  <c r="AS628" i="1"/>
  <c r="AT628" i="1" s="1"/>
  <c r="AJ627" i="1"/>
  <c r="AI628" i="1"/>
  <c r="AE632" i="1" l="1"/>
  <c r="AL632" i="1" s="1"/>
  <c r="AM632" i="1" s="1"/>
  <c r="AN632" i="1" s="1"/>
  <c r="AO632" i="1" s="1"/>
  <c r="AP632" i="1" s="1"/>
  <c r="AQ632" i="1" s="1"/>
  <c r="AR632" i="1" s="1"/>
  <c r="AF631" i="1"/>
  <c r="AJ628" i="1"/>
  <c r="AI629" i="1"/>
  <c r="AU628" i="1"/>
  <c r="AV628" i="1" s="1"/>
  <c r="AA630" i="1"/>
  <c r="AS629" i="1"/>
  <c r="AE633" i="1" l="1"/>
  <c r="AL633" i="1" s="1"/>
  <c r="AM633" i="1" s="1"/>
  <c r="AN633" i="1" s="1"/>
  <c r="AO633" i="1" s="1"/>
  <c r="AP633" i="1" s="1"/>
  <c r="AQ633" i="1" s="1"/>
  <c r="AR633" i="1" s="1"/>
  <c r="AF632" i="1"/>
  <c r="AU629" i="1"/>
  <c r="AV629" i="1" s="1"/>
  <c r="AT629" i="1"/>
  <c r="AS630" i="1"/>
  <c r="AT630" i="1" s="1"/>
  <c r="AA631" i="1"/>
  <c r="AJ629" i="1"/>
  <c r="AI630" i="1"/>
  <c r="AE634" i="1" l="1"/>
  <c r="AL634" i="1" s="1"/>
  <c r="AM634" i="1" s="1"/>
  <c r="AN634" i="1" s="1"/>
  <c r="AO634" i="1" s="1"/>
  <c r="AP634" i="1" s="1"/>
  <c r="AQ634" i="1" s="1"/>
  <c r="AR634" i="1" s="1"/>
  <c r="AF633" i="1"/>
  <c r="AJ630" i="1"/>
  <c r="AI631" i="1"/>
  <c r="AA632" i="1"/>
  <c r="AS631" i="1"/>
  <c r="AU630" i="1"/>
  <c r="AV630" i="1" s="1"/>
  <c r="AE635" i="1" l="1"/>
  <c r="AL635" i="1" s="1"/>
  <c r="AM635" i="1" s="1"/>
  <c r="AN635" i="1" s="1"/>
  <c r="AO635" i="1" s="1"/>
  <c r="AP635" i="1" s="1"/>
  <c r="AQ635" i="1" s="1"/>
  <c r="AR635" i="1" s="1"/>
  <c r="AF634" i="1"/>
  <c r="AU631" i="1"/>
  <c r="AV631" i="1" s="1"/>
  <c r="AT631" i="1"/>
  <c r="AA633" i="1"/>
  <c r="AS632" i="1"/>
  <c r="AT632" i="1" s="1"/>
  <c r="AJ631" i="1"/>
  <c r="AI632" i="1"/>
  <c r="AE636" i="1" l="1"/>
  <c r="AL636" i="1" s="1"/>
  <c r="AM636" i="1" s="1"/>
  <c r="AN636" i="1" s="1"/>
  <c r="AO636" i="1" s="1"/>
  <c r="AP636" i="1" s="1"/>
  <c r="AQ636" i="1" s="1"/>
  <c r="AR636" i="1" s="1"/>
  <c r="AF635" i="1"/>
  <c r="AJ632" i="1"/>
  <c r="AI633" i="1"/>
  <c r="AU632" i="1"/>
  <c r="AV632" i="1" s="1"/>
  <c r="AA634" i="1"/>
  <c r="AS633" i="1"/>
  <c r="AE637" i="1" l="1"/>
  <c r="AL637" i="1" s="1"/>
  <c r="AM637" i="1" s="1"/>
  <c r="AN637" i="1" s="1"/>
  <c r="AO637" i="1" s="1"/>
  <c r="AP637" i="1" s="1"/>
  <c r="AQ637" i="1" s="1"/>
  <c r="AR637" i="1" s="1"/>
  <c r="AF636" i="1"/>
  <c r="AU633" i="1"/>
  <c r="AV633" i="1" s="1"/>
  <c r="AT633" i="1"/>
  <c r="AS634" i="1"/>
  <c r="AT634" i="1" s="1"/>
  <c r="AA635" i="1"/>
  <c r="AJ633" i="1"/>
  <c r="AI634" i="1"/>
  <c r="AE638" i="1" l="1"/>
  <c r="AL638" i="1" s="1"/>
  <c r="AM638" i="1" s="1"/>
  <c r="AN638" i="1" s="1"/>
  <c r="AO638" i="1" s="1"/>
  <c r="AP638" i="1" s="1"/>
  <c r="AQ638" i="1" s="1"/>
  <c r="AR638" i="1" s="1"/>
  <c r="AF637" i="1"/>
  <c r="AA636" i="1"/>
  <c r="AS635" i="1"/>
  <c r="AT635" i="1" s="1"/>
  <c r="AJ634" i="1"/>
  <c r="AI635" i="1"/>
  <c r="AU634" i="1"/>
  <c r="AV634" i="1" s="1"/>
  <c r="AE639" i="1" l="1"/>
  <c r="AL639" i="1" s="1"/>
  <c r="AM639" i="1" s="1"/>
  <c r="AN639" i="1" s="1"/>
  <c r="AO639" i="1" s="1"/>
  <c r="AP639" i="1" s="1"/>
  <c r="AQ639" i="1" s="1"/>
  <c r="AR639" i="1" s="1"/>
  <c r="AF638" i="1"/>
  <c r="AJ635" i="1"/>
  <c r="AI636" i="1"/>
  <c r="AU635" i="1"/>
  <c r="AV635" i="1" s="1"/>
  <c r="AS636" i="1"/>
  <c r="AA637" i="1"/>
  <c r="AE640" i="1" l="1"/>
  <c r="AL640" i="1" s="1"/>
  <c r="AM640" i="1" s="1"/>
  <c r="AN640" i="1" s="1"/>
  <c r="AO640" i="1" s="1"/>
  <c r="AP640" i="1" s="1"/>
  <c r="AQ640" i="1" s="1"/>
  <c r="AR640" i="1" s="1"/>
  <c r="AF639" i="1"/>
  <c r="AU636" i="1"/>
  <c r="AV636" i="1" s="1"/>
  <c r="AT636" i="1"/>
  <c r="AA638" i="1"/>
  <c r="AS637" i="1"/>
  <c r="AT637" i="1" s="1"/>
  <c r="AJ636" i="1"/>
  <c r="AI637" i="1"/>
  <c r="AE641" i="1" l="1"/>
  <c r="AL641" i="1" s="1"/>
  <c r="AM641" i="1" s="1"/>
  <c r="AN641" i="1" s="1"/>
  <c r="AO641" i="1" s="1"/>
  <c r="AP641" i="1" s="1"/>
  <c r="AQ641" i="1" s="1"/>
  <c r="AR641" i="1" s="1"/>
  <c r="AF640" i="1"/>
  <c r="AJ637" i="1"/>
  <c r="AI638" i="1"/>
  <c r="AU637" i="1"/>
  <c r="AV637" i="1" s="1"/>
  <c r="AS638" i="1"/>
  <c r="AA639" i="1"/>
  <c r="AE642" i="1" l="1"/>
  <c r="AL642" i="1" s="1"/>
  <c r="AM642" i="1" s="1"/>
  <c r="AN642" i="1" s="1"/>
  <c r="AO642" i="1" s="1"/>
  <c r="AP642" i="1" s="1"/>
  <c r="AQ642" i="1" s="1"/>
  <c r="AR642" i="1" s="1"/>
  <c r="AF641" i="1"/>
  <c r="AU638" i="1"/>
  <c r="AV638" i="1" s="1"/>
  <c r="AT638" i="1"/>
  <c r="AS639" i="1"/>
  <c r="AT639" i="1" s="1"/>
  <c r="AA640" i="1"/>
  <c r="AJ638" i="1"/>
  <c r="AI639" i="1"/>
  <c r="AE643" i="1" l="1"/>
  <c r="AL643" i="1" s="1"/>
  <c r="AM643" i="1" s="1"/>
  <c r="AN643" i="1" s="1"/>
  <c r="AO643" i="1" s="1"/>
  <c r="AP643" i="1" s="1"/>
  <c r="AQ643" i="1" s="1"/>
  <c r="AR643" i="1" s="1"/>
  <c r="AF642" i="1"/>
  <c r="AJ639" i="1"/>
  <c r="AI640" i="1"/>
  <c r="AS640" i="1"/>
  <c r="AA641" i="1"/>
  <c r="AU639" i="1"/>
  <c r="AV639" i="1" s="1"/>
  <c r="AE644" i="1" l="1"/>
  <c r="AL644" i="1" s="1"/>
  <c r="AM644" i="1" s="1"/>
  <c r="AN644" i="1" s="1"/>
  <c r="AO644" i="1" s="1"/>
  <c r="AP644" i="1" s="1"/>
  <c r="AQ644" i="1" s="1"/>
  <c r="AR644" i="1" s="1"/>
  <c r="AF643" i="1"/>
  <c r="AU640" i="1"/>
  <c r="AV640" i="1" s="1"/>
  <c r="AT640" i="1"/>
  <c r="AS641" i="1"/>
  <c r="AT641" i="1" s="1"/>
  <c r="AA642" i="1"/>
  <c r="AJ640" i="1"/>
  <c r="AI641" i="1"/>
  <c r="AE645" i="1" l="1"/>
  <c r="AL645" i="1" s="1"/>
  <c r="AM645" i="1" s="1"/>
  <c r="AN645" i="1" s="1"/>
  <c r="AO645" i="1" s="1"/>
  <c r="AP645" i="1" s="1"/>
  <c r="AQ645" i="1" s="1"/>
  <c r="AR645" i="1" s="1"/>
  <c r="AF644" i="1"/>
  <c r="AU641" i="1"/>
  <c r="AV641" i="1" s="1"/>
  <c r="AJ641" i="1"/>
  <c r="AI642" i="1"/>
  <c r="AS642" i="1"/>
  <c r="AA643" i="1"/>
  <c r="AE646" i="1" l="1"/>
  <c r="AL646" i="1" s="1"/>
  <c r="AM646" i="1" s="1"/>
  <c r="AN646" i="1" s="1"/>
  <c r="AO646" i="1" s="1"/>
  <c r="AP646" i="1" s="1"/>
  <c r="AQ646" i="1" s="1"/>
  <c r="AR646" i="1" s="1"/>
  <c r="AF645" i="1"/>
  <c r="AU642" i="1"/>
  <c r="AV642" i="1" s="1"/>
  <c r="AT642" i="1"/>
  <c r="AS643" i="1"/>
  <c r="AT643" i="1" s="1"/>
  <c r="AA644" i="1"/>
  <c r="AJ642" i="1"/>
  <c r="AI643" i="1"/>
  <c r="AE647" i="1" l="1"/>
  <c r="AL647" i="1" s="1"/>
  <c r="AM647" i="1" s="1"/>
  <c r="AN647" i="1" s="1"/>
  <c r="AO647" i="1" s="1"/>
  <c r="AP647" i="1" s="1"/>
  <c r="AQ647" i="1" s="1"/>
  <c r="AR647" i="1" s="1"/>
  <c r="AF646" i="1"/>
  <c r="AJ643" i="1"/>
  <c r="AI644" i="1"/>
  <c r="AS644" i="1"/>
  <c r="AA645" i="1"/>
  <c r="AU643" i="1"/>
  <c r="AV643" i="1" s="1"/>
  <c r="AE648" i="1" l="1"/>
  <c r="AL648" i="1" s="1"/>
  <c r="AM648" i="1" s="1"/>
  <c r="AN648" i="1" s="1"/>
  <c r="AO648" i="1" s="1"/>
  <c r="AP648" i="1" s="1"/>
  <c r="AQ648" i="1" s="1"/>
  <c r="AR648" i="1" s="1"/>
  <c r="AF647" i="1"/>
  <c r="AU644" i="1"/>
  <c r="AV644" i="1" s="1"/>
  <c r="AT644" i="1"/>
  <c r="AS645" i="1"/>
  <c r="AT645" i="1" s="1"/>
  <c r="AA646" i="1"/>
  <c r="AJ644" i="1"/>
  <c r="AI645" i="1"/>
  <c r="AE649" i="1" l="1"/>
  <c r="AL649" i="1" s="1"/>
  <c r="AM649" i="1" s="1"/>
  <c r="AN649" i="1" s="1"/>
  <c r="AO649" i="1" s="1"/>
  <c r="AP649" i="1" s="1"/>
  <c r="AQ649" i="1" s="1"/>
  <c r="AR649" i="1" s="1"/>
  <c r="AF648" i="1"/>
  <c r="AJ645" i="1"/>
  <c r="AI646" i="1"/>
  <c r="AS646" i="1"/>
  <c r="AA647" i="1"/>
  <c r="AU645" i="1"/>
  <c r="AV645" i="1" s="1"/>
  <c r="AE650" i="1" l="1"/>
  <c r="AL650" i="1" s="1"/>
  <c r="AM650" i="1" s="1"/>
  <c r="AN650" i="1" s="1"/>
  <c r="AO650" i="1" s="1"/>
  <c r="AP650" i="1" s="1"/>
  <c r="AQ650" i="1" s="1"/>
  <c r="AR650" i="1" s="1"/>
  <c r="AF649" i="1"/>
  <c r="AU646" i="1"/>
  <c r="AV646" i="1" s="1"/>
  <c r="AT646" i="1"/>
  <c r="AS647" i="1"/>
  <c r="AT647" i="1" s="1"/>
  <c r="AA648" i="1"/>
  <c r="AJ646" i="1"/>
  <c r="AI647" i="1"/>
  <c r="AE651" i="1" l="1"/>
  <c r="AL651" i="1" s="1"/>
  <c r="AM651" i="1" s="1"/>
  <c r="AN651" i="1" s="1"/>
  <c r="AO651" i="1" s="1"/>
  <c r="AP651" i="1" s="1"/>
  <c r="AQ651" i="1" s="1"/>
  <c r="AR651" i="1" s="1"/>
  <c r="AF650" i="1"/>
  <c r="AS648" i="1"/>
  <c r="AT648" i="1" s="1"/>
  <c r="AA649" i="1"/>
  <c r="AJ647" i="1"/>
  <c r="AI648" i="1"/>
  <c r="AU647" i="1"/>
  <c r="AV647" i="1" s="1"/>
  <c r="AE652" i="1" l="1"/>
  <c r="AL652" i="1" s="1"/>
  <c r="AM652" i="1" s="1"/>
  <c r="AN652" i="1" s="1"/>
  <c r="AO652" i="1" s="1"/>
  <c r="AP652" i="1" s="1"/>
  <c r="AQ652" i="1" s="1"/>
  <c r="AR652" i="1" s="1"/>
  <c r="AF651" i="1"/>
  <c r="AJ648" i="1"/>
  <c r="AI649" i="1"/>
  <c r="AS649" i="1"/>
  <c r="AA650" i="1"/>
  <c r="AU648" i="1"/>
  <c r="AV648" i="1" s="1"/>
  <c r="AE653" i="1" l="1"/>
  <c r="AL653" i="1" s="1"/>
  <c r="AM653" i="1" s="1"/>
  <c r="AN653" i="1" s="1"/>
  <c r="AO653" i="1" s="1"/>
  <c r="AP653" i="1" s="1"/>
  <c r="AQ653" i="1" s="1"/>
  <c r="AR653" i="1" s="1"/>
  <c r="AF652" i="1"/>
  <c r="AU649" i="1"/>
  <c r="AV649" i="1" s="1"/>
  <c r="AT649" i="1"/>
  <c r="AS650" i="1"/>
  <c r="AT650" i="1" s="1"/>
  <c r="AA651" i="1"/>
  <c r="AJ649" i="1"/>
  <c r="AI650" i="1"/>
  <c r="AE654" i="1" l="1"/>
  <c r="AL654" i="1" s="1"/>
  <c r="AM654" i="1" s="1"/>
  <c r="AN654" i="1" s="1"/>
  <c r="AO654" i="1" s="1"/>
  <c r="AP654" i="1" s="1"/>
  <c r="AQ654" i="1" s="1"/>
  <c r="AR654" i="1" s="1"/>
  <c r="AF653" i="1"/>
  <c r="AJ650" i="1"/>
  <c r="AI651" i="1"/>
  <c r="AA652" i="1"/>
  <c r="AS651" i="1"/>
  <c r="AU650" i="1"/>
  <c r="AV650" i="1" s="1"/>
  <c r="AE655" i="1" l="1"/>
  <c r="AL655" i="1" s="1"/>
  <c r="AM655" i="1" s="1"/>
  <c r="AN655" i="1" s="1"/>
  <c r="AO655" i="1" s="1"/>
  <c r="AP655" i="1" s="1"/>
  <c r="AQ655" i="1" s="1"/>
  <c r="AR655" i="1" s="1"/>
  <c r="AF654" i="1"/>
  <c r="AU651" i="1"/>
  <c r="AV651" i="1" s="1"/>
  <c r="AT651" i="1"/>
  <c r="AS652" i="1"/>
  <c r="AT652" i="1" s="1"/>
  <c r="AA653" i="1"/>
  <c r="AJ651" i="1"/>
  <c r="AI652" i="1"/>
  <c r="AE656" i="1" l="1"/>
  <c r="AL656" i="1" s="1"/>
  <c r="AM656" i="1" s="1"/>
  <c r="AN656" i="1" s="1"/>
  <c r="AO656" i="1" s="1"/>
  <c r="AP656" i="1" s="1"/>
  <c r="AQ656" i="1" s="1"/>
  <c r="AR656" i="1" s="1"/>
  <c r="AF655" i="1"/>
  <c r="AJ652" i="1"/>
  <c r="AI653" i="1"/>
  <c r="AA654" i="1"/>
  <c r="AS653" i="1"/>
  <c r="AU652" i="1"/>
  <c r="AV652" i="1" s="1"/>
  <c r="AE657" i="1" l="1"/>
  <c r="AL657" i="1" s="1"/>
  <c r="AM657" i="1" s="1"/>
  <c r="AN657" i="1" s="1"/>
  <c r="AO657" i="1" s="1"/>
  <c r="AP657" i="1" s="1"/>
  <c r="AQ657" i="1" s="1"/>
  <c r="AR657" i="1" s="1"/>
  <c r="AF656" i="1"/>
  <c r="AU653" i="1"/>
  <c r="AV653" i="1" s="1"/>
  <c r="AT653" i="1"/>
  <c r="AJ653" i="1"/>
  <c r="AI654" i="1"/>
  <c r="AS654" i="1"/>
  <c r="AA655" i="1"/>
  <c r="AE658" i="1" l="1"/>
  <c r="AL658" i="1" s="1"/>
  <c r="AM658" i="1" s="1"/>
  <c r="AN658" i="1" s="1"/>
  <c r="AO658" i="1" s="1"/>
  <c r="AP658" i="1" s="1"/>
  <c r="AQ658" i="1" s="1"/>
  <c r="AR658" i="1" s="1"/>
  <c r="AF657" i="1"/>
  <c r="AU654" i="1"/>
  <c r="AV654" i="1" s="1"/>
  <c r="AT654" i="1"/>
  <c r="AA656" i="1"/>
  <c r="AS655" i="1"/>
  <c r="AT655" i="1" s="1"/>
  <c r="AJ654" i="1"/>
  <c r="AI655" i="1"/>
  <c r="AE659" i="1" l="1"/>
  <c r="AL659" i="1" s="1"/>
  <c r="AM659" i="1" s="1"/>
  <c r="AN659" i="1" s="1"/>
  <c r="AO659" i="1" s="1"/>
  <c r="AP659" i="1" s="1"/>
  <c r="AQ659" i="1" s="1"/>
  <c r="AR659" i="1" s="1"/>
  <c r="AF658" i="1"/>
  <c r="AJ655" i="1"/>
  <c r="AI656" i="1"/>
  <c r="AU655" i="1"/>
  <c r="AV655" i="1" s="1"/>
  <c r="AS656" i="1"/>
  <c r="AA657" i="1"/>
  <c r="AE660" i="1" l="1"/>
  <c r="AL660" i="1" s="1"/>
  <c r="AM660" i="1" s="1"/>
  <c r="AN660" i="1" s="1"/>
  <c r="AO660" i="1" s="1"/>
  <c r="AP660" i="1" s="1"/>
  <c r="AQ660" i="1" s="1"/>
  <c r="AR660" i="1" s="1"/>
  <c r="AF659" i="1"/>
  <c r="AU656" i="1"/>
  <c r="AV656" i="1" s="1"/>
  <c r="AT656" i="1"/>
  <c r="AS657" i="1"/>
  <c r="AT657" i="1" s="1"/>
  <c r="AA658" i="1"/>
  <c r="AJ656" i="1"/>
  <c r="AI657" i="1"/>
  <c r="AE661" i="1" l="1"/>
  <c r="AL661" i="1" s="1"/>
  <c r="AM661" i="1" s="1"/>
  <c r="AN661" i="1" s="1"/>
  <c r="AO661" i="1" s="1"/>
  <c r="AP661" i="1" s="1"/>
  <c r="AQ661" i="1" s="1"/>
  <c r="AR661" i="1" s="1"/>
  <c r="AF660" i="1"/>
  <c r="AU657" i="1"/>
  <c r="AV657" i="1" s="1"/>
  <c r="AJ657" i="1"/>
  <c r="AI658" i="1"/>
  <c r="AS658" i="1"/>
  <c r="AA659" i="1"/>
  <c r="AE662" i="1" l="1"/>
  <c r="AL662" i="1" s="1"/>
  <c r="AM662" i="1" s="1"/>
  <c r="AN662" i="1" s="1"/>
  <c r="AO662" i="1" s="1"/>
  <c r="AP662" i="1" s="1"/>
  <c r="AQ662" i="1" s="1"/>
  <c r="AR662" i="1" s="1"/>
  <c r="AF661" i="1"/>
  <c r="AU658" i="1"/>
  <c r="AV658" i="1" s="1"/>
  <c r="AT658" i="1"/>
  <c r="AS659" i="1"/>
  <c r="AT659" i="1" s="1"/>
  <c r="AA660" i="1"/>
  <c r="AJ658" i="1"/>
  <c r="AI659" i="1"/>
  <c r="AE663" i="1" l="1"/>
  <c r="AL663" i="1" s="1"/>
  <c r="AM663" i="1" s="1"/>
  <c r="AN663" i="1" s="1"/>
  <c r="AO663" i="1" s="1"/>
  <c r="AP663" i="1" s="1"/>
  <c r="AQ663" i="1" s="1"/>
  <c r="AR663" i="1" s="1"/>
  <c r="AF662" i="1"/>
  <c r="AS660" i="1"/>
  <c r="AT660" i="1" s="1"/>
  <c r="AA661" i="1"/>
  <c r="AJ659" i="1"/>
  <c r="AI660" i="1"/>
  <c r="AU659" i="1"/>
  <c r="AV659" i="1" s="1"/>
  <c r="AE664" i="1" l="1"/>
  <c r="AL664" i="1" s="1"/>
  <c r="AM664" i="1" s="1"/>
  <c r="AN664" i="1" s="1"/>
  <c r="AO664" i="1" s="1"/>
  <c r="AP664" i="1" s="1"/>
  <c r="AQ664" i="1" s="1"/>
  <c r="AR664" i="1" s="1"/>
  <c r="AF663" i="1"/>
  <c r="AU660" i="1"/>
  <c r="AV660" i="1" s="1"/>
  <c r="AJ660" i="1"/>
  <c r="AI661" i="1"/>
  <c r="AS661" i="1"/>
  <c r="AA662" i="1"/>
  <c r="AE665" i="1" l="1"/>
  <c r="AL665" i="1" s="1"/>
  <c r="AM665" i="1" s="1"/>
  <c r="AN665" i="1" s="1"/>
  <c r="AO665" i="1" s="1"/>
  <c r="AP665" i="1" s="1"/>
  <c r="AQ665" i="1" s="1"/>
  <c r="AR665" i="1" s="1"/>
  <c r="AF664" i="1"/>
  <c r="AU661" i="1"/>
  <c r="AV661" i="1" s="1"/>
  <c r="AT661" i="1"/>
  <c r="AS662" i="1"/>
  <c r="AT662" i="1" s="1"/>
  <c r="AA663" i="1"/>
  <c r="AJ661" i="1"/>
  <c r="AI662" i="1"/>
  <c r="AE666" i="1" l="1"/>
  <c r="AL666" i="1" s="1"/>
  <c r="AM666" i="1" s="1"/>
  <c r="AN666" i="1" s="1"/>
  <c r="AO666" i="1" s="1"/>
  <c r="AP666" i="1" s="1"/>
  <c r="AQ666" i="1" s="1"/>
  <c r="AR666" i="1" s="1"/>
  <c r="AF665" i="1"/>
  <c r="AJ662" i="1"/>
  <c r="AI663" i="1"/>
  <c r="AA664" i="1"/>
  <c r="AS663" i="1"/>
  <c r="AU662" i="1"/>
  <c r="AV662" i="1" s="1"/>
  <c r="AE667" i="1" l="1"/>
  <c r="AL667" i="1" s="1"/>
  <c r="AM667" i="1" s="1"/>
  <c r="AN667" i="1" s="1"/>
  <c r="AO667" i="1" s="1"/>
  <c r="AP667" i="1" s="1"/>
  <c r="AQ667" i="1" s="1"/>
  <c r="AR667" i="1" s="1"/>
  <c r="AF666" i="1"/>
  <c r="AU663" i="1"/>
  <c r="AV663" i="1" s="1"/>
  <c r="AT663" i="1"/>
  <c r="AJ663" i="1"/>
  <c r="AI664" i="1"/>
  <c r="AS664" i="1"/>
  <c r="AA665" i="1"/>
  <c r="AE668" i="1" l="1"/>
  <c r="AL668" i="1" s="1"/>
  <c r="AM668" i="1" s="1"/>
  <c r="AN668" i="1" s="1"/>
  <c r="AO668" i="1" s="1"/>
  <c r="AP668" i="1" s="1"/>
  <c r="AQ668" i="1" s="1"/>
  <c r="AR668" i="1" s="1"/>
  <c r="AF667" i="1"/>
  <c r="AU664" i="1"/>
  <c r="AV664" i="1" s="1"/>
  <c r="AT664" i="1"/>
  <c r="AA666" i="1"/>
  <c r="AS665" i="1"/>
  <c r="AT665" i="1" s="1"/>
  <c r="AJ664" i="1"/>
  <c r="AI665" i="1"/>
  <c r="AE669" i="1" l="1"/>
  <c r="AL669" i="1" s="1"/>
  <c r="AM669" i="1" s="1"/>
  <c r="AN669" i="1" s="1"/>
  <c r="AO669" i="1" s="1"/>
  <c r="AP669" i="1" s="1"/>
  <c r="AQ669" i="1" s="1"/>
  <c r="AR669" i="1" s="1"/>
  <c r="AF668" i="1"/>
  <c r="AJ665" i="1"/>
  <c r="AI666" i="1"/>
  <c r="AU665" i="1"/>
  <c r="AV665" i="1" s="1"/>
  <c r="AS666" i="1"/>
  <c r="AA667" i="1"/>
  <c r="AE670" i="1" l="1"/>
  <c r="AL670" i="1" s="1"/>
  <c r="AM670" i="1" s="1"/>
  <c r="AN670" i="1" s="1"/>
  <c r="AO670" i="1" s="1"/>
  <c r="AP670" i="1" s="1"/>
  <c r="AQ670" i="1" s="1"/>
  <c r="AR670" i="1" s="1"/>
  <c r="AF669" i="1"/>
  <c r="AU666" i="1"/>
  <c r="AV666" i="1" s="1"/>
  <c r="AT666" i="1"/>
  <c r="AS667" i="1"/>
  <c r="AT667" i="1" s="1"/>
  <c r="AA668" i="1"/>
  <c r="AJ666" i="1"/>
  <c r="AI667" i="1"/>
  <c r="AE671" i="1" l="1"/>
  <c r="AL671" i="1" s="1"/>
  <c r="AM671" i="1" s="1"/>
  <c r="AN671" i="1" s="1"/>
  <c r="AO671" i="1" s="1"/>
  <c r="AP671" i="1" s="1"/>
  <c r="AQ671" i="1" s="1"/>
  <c r="AR671" i="1" s="1"/>
  <c r="AF670" i="1"/>
  <c r="AJ667" i="1"/>
  <c r="AI668" i="1"/>
  <c r="AS668" i="1"/>
  <c r="AA669" i="1"/>
  <c r="AU667" i="1"/>
  <c r="AV667" i="1" s="1"/>
  <c r="AE672" i="1" l="1"/>
  <c r="AL672" i="1" s="1"/>
  <c r="AM672" i="1" s="1"/>
  <c r="AN672" i="1" s="1"/>
  <c r="AO672" i="1" s="1"/>
  <c r="AP672" i="1" s="1"/>
  <c r="AQ672" i="1" s="1"/>
  <c r="AR672" i="1" s="1"/>
  <c r="AF671" i="1"/>
  <c r="AU668" i="1"/>
  <c r="AV668" i="1" s="1"/>
  <c r="AT668" i="1"/>
  <c r="AS669" i="1"/>
  <c r="AT669" i="1" s="1"/>
  <c r="AA670" i="1"/>
  <c r="AJ668" i="1"/>
  <c r="AI669" i="1"/>
  <c r="AE673" i="1" l="1"/>
  <c r="AL673" i="1" s="1"/>
  <c r="AM673" i="1" s="1"/>
  <c r="AN673" i="1" s="1"/>
  <c r="AO673" i="1" s="1"/>
  <c r="AP673" i="1" s="1"/>
  <c r="AQ673" i="1" s="1"/>
  <c r="AR673" i="1" s="1"/>
  <c r="AF672" i="1"/>
  <c r="AJ669" i="1"/>
  <c r="AI670" i="1"/>
  <c r="AS670" i="1"/>
  <c r="AA671" i="1"/>
  <c r="AU669" i="1"/>
  <c r="AV669" i="1" s="1"/>
  <c r="AE674" i="1" l="1"/>
  <c r="AL674" i="1" s="1"/>
  <c r="AM674" i="1" s="1"/>
  <c r="AN674" i="1" s="1"/>
  <c r="AO674" i="1" s="1"/>
  <c r="AP674" i="1" s="1"/>
  <c r="AQ674" i="1" s="1"/>
  <c r="AR674" i="1" s="1"/>
  <c r="AF673" i="1"/>
  <c r="AU670" i="1"/>
  <c r="AV670" i="1" s="1"/>
  <c r="AT670" i="1"/>
  <c r="AS671" i="1"/>
  <c r="AT671" i="1" s="1"/>
  <c r="AA672" i="1"/>
  <c r="AJ670" i="1"/>
  <c r="AI671" i="1"/>
  <c r="AE675" i="1" l="1"/>
  <c r="AL675" i="1" s="1"/>
  <c r="AM675" i="1" s="1"/>
  <c r="AN675" i="1" s="1"/>
  <c r="AO675" i="1" s="1"/>
  <c r="AP675" i="1" s="1"/>
  <c r="AQ675" i="1" s="1"/>
  <c r="AR675" i="1" s="1"/>
  <c r="AF674" i="1"/>
  <c r="AJ671" i="1"/>
  <c r="AI672" i="1"/>
  <c r="AS672" i="1"/>
  <c r="AA673" i="1"/>
  <c r="AU671" i="1"/>
  <c r="AV671" i="1" s="1"/>
  <c r="AE676" i="1" l="1"/>
  <c r="AL676" i="1" s="1"/>
  <c r="AM676" i="1" s="1"/>
  <c r="AN676" i="1" s="1"/>
  <c r="AO676" i="1" s="1"/>
  <c r="AP676" i="1" s="1"/>
  <c r="AQ676" i="1" s="1"/>
  <c r="AR676" i="1" s="1"/>
  <c r="AF675" i="1"/>
  <c r="AU672" i="1"/>
  <c r="AV672" i="1" s="1"/>
  <c r="AT672" i="1"/>
  <c r="AS673" i="1"/>
  <c r="AT673" i="1" s="1"/>
  <c r="AA674" i="1"/>
  <c r="AJ672" i="1"/>
  <c r="AI673" i="1"/>
  <c r="AE677" i="1" l="1"/>
  <c r="AL677" i="1" s="1"/>
  <c r="AM677" i="1" s="1"/>
  <c r="AN677" i="1" s="1"/>
  <c r="AO677" i="1" s="1"/>
  <c r="AP677" i="1" s="1"/>
  <c r="AQ677" i="1" s="1"/>
  <c r="AR677" i="1" s="1"/>
  <c r="AF676" i="1"/>
  <c r="AJ673" i="1"/>
  <c r="AI674" i="1"/>
  <c r="AS674" i="1"/>
  <c r="AA675" i="1"/>
  <c r="AU673" i="1"/>
  <c r="AV673" i="1" s="1"/>
  <c r="AE678" i="1" l="1"/>
  <c r="AL678" i="1" s="1"/>
  <c r="AM678" i="1" s="1"/>
  <c r="AN678" i="1" s="1"/>
  <c r="AO678" i="1" s="1"/>
  <c r="AP678" i="1" s="1"/>
  <c r="AQ678" i="1" s="1"/>
  <c r="AR678" i="1" s="1"/>
  <c r="AF677" i="1"/>
  <c r="AU674" i="1"/>
  <c r="AV674" i="1" s="1"/>
  <c r="AT674" i="1"/>
  <c r="AS675" i="1"/>
  <c r="AT675" i="1" s="1"/>
  <c r="AA676" i="1"/>
  <c r="AJ674" i="1"/>
  <c r="AI675" i="1"/>
  <c r="AE679" i="1" l="1"/>
  <c r="AL679" i="1" s="1"/>
  <c r="AM679" i="1" s="1"/>
  <c r="AN679" i="1" s="1"/>
  <c r="AO679" i="1" s="1"/>
  <c r="AP679" i="1" s="1"/>
  <c r="AQ679" i="1" s="1"/>
  <c r="AR679" i="1" s="1"/>
  <c r="AF678" i="1"/>
  <c r="AJ675" i="1"/>
  <c r="AI676" i="1"/>
  <c r="AA677" i="1"/>
  <c r="AS676" i="1"/>
  <c r="AU675" i="1"/>
  <c r="AV675" i="1" s="1"/>
  <c r="AE680" i="1" l="1"/>
  <c r="AL680" i="1" s="1"/>
  <c r="AM680" i="1" s="1"/>
  <c r="AN680" i="1" s="1"/>
  <c r="AO680" i="1" s="1"/>
  <c r="AP680" i="1" s="1"/>
  <c r="AQ680" i="1" s="1"/>
  <c r="AR680" i="1" s="1"/>
  <c r="AF679" i="1"/>
  <c r="AU676" i="1"/>
  <c r="AV676" i="1" s="1"/>
  <c r="AT676" i="1"/>
  <c r="AS677" i="1"/>
  <c r="AT677" i="1" s="1"/>
  <c r="AA678" i="1"/>
  <c r="AJ676" i="1"/>
  <c r="AI677" i="1"/>
  <c r="AE681" i="1" l="1"/>
  <c r="AL681" i="1" s="1"/>
  <c r="AM681" i="1" s="1"/>
  <c r="AN681" i="1" s="1"/>
  <c r="AO681" i="1" s="1"/>
  <c r="AP681" i="1" s="1"/>
  <c r="AQ681" i="1" s="1"/>
  <c r="AR681" i="1" s="1"/>
  <c r="AF680" i="1"/>
  <c r="AU677" i="1"/>
  <c r="AV677" i="1" s="1"/>
  <c r="AJ677" i="1"/>
  <c r="AI678" i="1"/>
  <c r="AA679" i="1"/>
  <c r="AS678" i="1"/>
  <c r="AE682" i="1" l="1"/>
  <c r="AL682" i="1" s="1"/>
  <c r="AM682" i="1" s="1"/>
  <c r="AN682" i="1" s="1"/>
  <c r="AO682" i="1" s="1"/>
  <c r="AP682" i="1" s="1"/>
  <c r="AQ682" i="1" s="1"/>
  <c r="AR682" i="1" s="1"/>
  <c r="AF681" i="1"/>
  <c r="AU678" i="1"/>
  <c r="AV678" i="1" s="1"/>
  <c r="AT678" i="1"/>
  <c r="AS679" i="1"/>
  <c r="AT679" i="1" s="1"/>
  <c r="AA680" i="1"/>
  <c r="AJ678" i="1"/>
  <c r="AI679" i="1"/>
  <c r="AE683" i="1" l="1"/>
  <c r="AL683" i="1" s="1"/>
  <c r="AM683" i="1" s="1"/>
  <c r="AN683" i="1" s="1"/>
  <c r="AO683" i="1" s="1"/>
  <c r="AP683" i="1" s="1"/>
  <c r="AQ683" i="1" s="1"/>
  <c r="AR683" i="1" s="1"/>
  <c r="AF682" i="1"/>
  <c r="AU679" i="1"/>
  <c r="AV679" i="1" s="1"/>
  <c r="AJ679" i="1"/>
  <c r="AI680" i="1"/>
  <c r="AS680" i="1"/>
  <c r="AA681" i="1"/>
  <c r="AE684" i="1" l="1"/>
  <c r="AL684" i="1" s="1"/>
  <c r="AM684" i="1" s="1"/>
  <c r="AN684" i="1" s="1"/>
  <c r="AO684" i="1" s="1"/>
  <c r="AP684" i="1" s="1"/>
  <c r="AQ684" i="1" s="1"/>
  <c r="AR684" i="1" s="1"/>
  <c r="AF683" i="1"/>
  <c r="AU680" i="1"/>
  <c r="AV680" i="1" s="1"/>
  <c r="AT680" i="1"/>
  <c r="AS681" i="1"/>
  <c r="AT681" i="1" s="1"/>
  <c r="AA682" i="1"/>
  <c r="AJ680" i="1"/>
  <c r="AI681" i="1"/>
  <c r="AE685" i="1" l="1"/>
  <c r="AL685" i="1" s="1"/>
  <c r="AM685" i="1" s="1"/>
  <c r="AN685" i="1" s="1"/>
  <c r="AO685" i="1" s="1"/>
  <c r="AP685" i="1" s="1"/>
  <c r="AQ685" i="1" s="1"/>
  <c r="AR685" i="1" s="1"/>
  <c r="AF684" i="1"/>
  <c r="AU681" i="1"/>
  <c r="AV681" i="1" s="1"/>
  <c r="AJ681" i="1"/>
  <c r="AI682" i="1"/>
  <c r="AS682" i="1"/>
  <c r="AA683" i="1"/>
  <c r="AE686" i="1" l="1"/>
  <c r="AL686" i="1" s="1"/>
  <c r="AM686" i="1" s="1"/>
  <c r="AN686" i="1" s="1"/>
  <c r="AO686" i="1" s="1"/>
  <c r="AP686" i="1" s="1"/>
  <c r="AQ686" i="1" s="1"/>
  <c r="AR686" i="1" s="1"/>
  <c r="AF685" i="1"/>
  <c r="AU682" i="1"/>
  <c r="AV682" i="1" s="1"/>
  <c r="AT682" i="1"/>
  <c r="AS683" i="1"/>
  <c r="AT683" i="1" s="1"/>
  <c r="AA684" i="1"/>
  <c r="AJ682" i="1"/>
  <c r="AI683" i="1"/>
  <c r="AE687" i="1" l="1"/>
  <c r="AL687" i="1" s="1"/>
  <c r="AM687" i="1" s="1"/>
  <c r="AN687" i="1" s="1"/>
  <c r="AO687" i="1" s="1"/>
  <c r="AP687" i="1" s="1"/>
  <c r="AQ687" i="1" s="1"/>
  <c r="AR687" i="1" s="1"/>
  <c r="AF686" i="1"/>
  <c r="AJ683" i="1"/>
  <c r="AI684" i="1"/>
  <c r="AS684" i="1"/>
  <c r="AA685" i="1"/>
  <c r="AU683" i="1"/>
  <c r="AV683" i="1" s="1"/>
  <c r="AE688" i="1" l="1"/>
  <c r="AL688" i="1" s="1"/>
  <c r="AM688" i="1" s="1"/>
  <c r="AN688" i="1" s="1"/>
  <c r="AO688" i="1" s="1"/>
  <c r="AP688" i="1" s="1"/>
  <c r="AQ688" i="1" s="1"/>
  <c r="AR688" i="1" s="1"/>
  <c r="AF687" i="1"/>
  <c r="AU684" i="1"/>
  <c r="AV684" i="1" s="1"/>
  <c r="AT684" i="1"/>
  <c r="AS685" i="1"/>
  <c r="AT685" i="1" s="1"/>
  <c r="AA686" i="1"/>
  <c r="AJ684" i="1"/>
  <c r="AI685" i="1"/>
  <c r="AE689" i="1" l="1"/>
  <c r="AL689" i="1" s="1"/>
  <c r="AM689" i="1" s="1"/>
  <c r="AN689" i="1" s="1"/>
  <c r="AO689" i="1" s="1"/>
  <c r="AP689" i="1" s="1"/>
  <c r="AQ689" i="1" s="1"/>
  <c r="AR689" i="1" s="1"/>
  <c r="AF688" i="1"/>
  <c r="AJ685" i="1"/>
  <c r="AI686" i="1"/>
  <c r="AS686" i="1"/>
  <c r="AA687" i="1"/>
  <c r="AU685" i="1"/>
  <c r="AV685" i="1" s="1"/>
  <c r="AE690" i="1" l="1"/>
  <c r="AL690" i="1" s="1"/>
  <c r="AM690" i="1" s="1"/>
  <c r="AN690" i="1" s="1"/>
  <c r="AO690" i="1" s="1"/>
  <c r="AP690" i="1" s="1"/>
  <c r="AQ690" i="1" s="1"/>
  <c r="AR690" i="1" s="1"/>
  <c r="AF689" i="1"/>
  <c r="AU686" i="1"/>
  <c r="AV686" i="1" s="1"/>
  <c r="AT686" i="1"/>
  <c r="AS687" i="1"/>
  <c r="AT687" i="1" s="1"/>
  <c r="AA688" i="1"/>
  <c r="AJ686" i="1"/>
  <c r="AI687" i="1"/>
  <c r="AE691" i="1" l="1"/>
  <c r="AL691" i="1" s="1"/>
  <c r="AM691" i="1" s="1"/>
  <c r="AN691" i="1" s="1"/>
  <c r="AO691" i="1" s="1"/>
  <c r="AP691" i="1" s="1"/>
  <c r="AQ691" i="1" s="1"/>
  <c r="AR691" i="1" s="1"/>
  <c r="AF690" i="1"/>
  <c r="AJ687" i="1"/>
  <c r="AI688" i="1"/>
  <c r="AA689" i="1"/>
  <c r="AS688" i="1"/>
  <c r="AU687" i="1"/>
  <c r="AV687" i="1" s="1"/>
  <c r="AE692" i="1" l="1"/>
  <c r="AL692" i="1" s="1"/>
  <c r="AM692" i="1" s="1"/>
  <c r="AN692" i="1" s="1"/>
  <c r="AO692" i="1" s="1"/>
  <c r="AP692" i="1" s="1"/>
  <c r="AQ692" i="1" s="1"/>
  <c r="AR692" i="1" s="1"/>
  <c r="AF691" i="1"/>
  <c r="AU688" i="1"/>
  <c r="AV688" i="1" s="1"/>
  <c r="AT688" i="1"/>
  <c r="AS689" i="1"/>
  <c r="AT689" i="1" s="1"/>
  <c r="AA690" i="1"/>
  <c r="AJ688" i="1"/>
  <c r="AI689" i="1"/>
  <c r="AE693" i="1" l="1"/>
  <c r="AL693" i="1" s="1"/>
  <c r="AM693" i="1" s="1"/>
  <c r="AN693" i="1" s="1"/>
  <c r="AO693" i="1" s="1"/>
  <c r="AP693" i="1" s="1"/>
  <c r="AQ693" i="1" s="1"/>
  <c r="AR693" i="1" s="1"/>
  <c r="AF692" i="1"/>
  <c r="AJ689" i="1"/>
  <c r="AI690" i="1"/>
  <c r="AU689" i="1"/>
  <c r="AV689" i="1" s="1"/>
  <c r="AA691" i="1"/>
  <c r="AS690" i="1"/>
  <c r="AE694" i="1" l="1"/>
  <c r="AL694" i="1" s="1"/>
  <c r="AM694" i="1" s="1"/>
  <c r="AN694" i="1" s="1"/>
  <c r="AO694" i="1" s="1"/>
  <c r="AP694" i="1" s="1"/>
  <c r="AQ694" i="1" s="1"/>
  <c r="AR694" i="1" s="1"/>
  <c r="AF693" i="1"/>
  <c r="AU690" i="1"/>
  <c r="AV690" i="1" s="1"/>
  <c r="AT690" i="1"/>
  <c r="AS691" i="1"/>
  <c r="AT691" i="1" s="1"/>
  <c r="AA692" i="1"/>
  <c r="AJ690" i="1"/>
  <c r="AI691" i="1"/>
  <c r="AE695" i="1" l="1"/>
  <c r="AL695" i="1" s="1"/>
  <c r="AM695" i="1" s="1"/>
  <c r="AN695" i="1" s="1"/>
  <c r="AO695" i="1" s="1"/>
  <c r="AP695" i="1" s="1"/>
  <c r="AQ695" i="1" s="1"/>
  <c r="AR695" i="1" s="1"/>
  <c r="AF694" i="1"/>
  <c r="AU691" i="1"/>
  <c r="AV691" i="1" s="1"/>
  <c r="AJ691" i="1"/>
  <c r="AI692" i="1"/>
  <c r="AA693" i="1"/>
  <c r="AS692" i="1"/>
  <c r="AE696" i="1" l="1"/>
  <c r="AL696" i="1" s="1"/>
  <c r="AM696" i="1" s="1"/>
  <c r="AN696" i="1" s="1"/>
  <c r="AO696" i="1" s="1"/>
  <c r="AP696" i="1" s="1"/>
  <c r="AQ696" i="1" s="1"/>
  <c r="AR696" i="1" s="1"/>
  <c r="AF695" i="1"/>
  <c r="AU692" i="1"/>
  <c r="AV692" i="1" s="1"/>
  <c r="AT692" i="1"/>
  <c r="AS693" i="1"/>
  <c r="AT693" i="1" s="1"/>
  <c r="AA694" i="1"/>
  <c r="AJ692" i="1"/>
  <c r="AI693" i="1"/>
  <c r="AE697" i="1" l="1"/>
  <c r="AL697" i="1" s="1"/>
  <c r="AM697" i="1" s="1"/>
  <c r="AN697" i="1" s="1"/>
  <c r="AO697" i="1" s="1"/>
  <c r="AP697" i="1" s="1"/>
  <c r="AQ697" i="1" s="1"/>
  <c r="AR697" i="1" s="1"/>
  <c r="AF696" i="1"/>
  <c r="AA695" i="1"/>
  <c r="AS694" i="1"/>
  <c r="AT694" i="1" s="1"/>
  <c r="AJ693" i="1"/>
  <c r="AI694" i="1"/>
  <c r="AU693" i="1"/>
  <c r="AV693" i="1" s="1"/>
  <c r="AE698" i="1" l="1"/>
  <c r="AL698" i="1" s="1"/>
  <c r="AM698" i="1" s="1"/>
  <c r="AN698" i="1" s="1"/>
  <c r="AO698" i="1" s="1"/>
  <c r="AP698" i="1" s="1"/>
  <c r="AQ698" i="1" s="1"/>
  <c r="AR698" i="1" s="1"/>
  <c r="AF697" i="1"/>
  <c r="AJ694" i="1"/>
  <c r="AI695" i="1"/>
  <c r="AU694" i="1"/>
  <c r="AV694" i="1" s="1"/>
  <c r="AS695" i="1"/>
  <c r="AA696" i="1"/>
  <c r="AE699" i="1" l="1"/>
  <c r="AL699" i="1" s="1"/>
  <c r="AM699" i="1" s="1"/>
  <c r="AN699" i="1" s="1"/>
  <c r="AO699" i="1" s="1"/>
  <c r="AP699" i="1" s="1"/>
  <c r="AQ699" i="1" s="1"/>
  <c r="AR699" i="1" s="1"/>
  <c r="AF698" i="1"/>
  <c r="AU695" i="1"/>
  <c r="AV695" i="1" s="1"/>
  <c r="AT695" i="1"/>
  <c r="AA697" i="1"/>
  <c r="AS696" i="1"/>
  <c r="AT696" i="1" s="1"/>
  <c r="AJ695" i="1"/>
  <c r="AI696" i="1"/>
  <c r="AE700" i="1" l="1"/>
  <c r="AL700" i="1" s="1"/>
  <c r="AM700" i="1" s="1"/>
  <c r="AN700" i="1" s="1"/>
  <c r="AO700" i="1" s="1"/>
  <c r="AP700" i="1" s="1"/>
  <c r="AQ700" i="1" s="1"/>
  <c r="AR700" i="1" s="1"/>
  <c r="AF699" i="1"/>
  <c r="AJ696" i="1"/>
  <c r="AI697" i="1"/>
  <c r="AU696" i="1"/>
  <c r="AV696" i="1" s="1"/>
  <c r="AS697" i="1"/>
  <c r="AA698" i="1"/>
  <c r="AE701" i="1" l="1"/>
  <c r="AL701" i="1" s="1"/>
  <c r="AM701" i="1" s="1"/>
  <c r="AN701" i="1" s="1"/>
  <c r="AO701" i="1" s="1"/>
  <c r="AP701" i="1" s="1"/>
  <c r="AQ701" i="1" s="1"/>
  <c r="AR701" i="1" s="1"/>
  <c r="AF700" i="1"/>
  <c r="AU697" i="1"/>
  <c r="AV697" i="1" s="1"/>
  <c r="AT697" i="1"/>
  <c r="AA699" i="1"/>
  <c r="AS698" i="1"/>
  <c r="AT698" i="1" s="1"/>
  <c r="AJ697" i="1"/>
  <c r="AI698" i="1"/>
  <c r="AE702" i="1" l="1"/>
  <c r="AL702" i="1" s="1"/>
  <c r="AM702" i="1" s="1"/>
  <c r="AN702" i="1" s="1"/>
  <c r="AO702" i="1" s="1"/>
  <c r="AP702" i="1" s="1"/>
  <c r="AQ702" i="1" s="1"/>
  <c r="AR702" i="1" s="1"/>
  <c r="AF701" i="1"/>
  <c r="AJ698" i="1"/>
  <c r="AI699" i="1"/>
  <c r="AU698" i="1"/>
  <c r="AV698" i="1" s="1"/>
  <c r="AA700" i="1"/>
  <c r="AS699" i="1"/>
  <c r="AE703" i="1" l="1"/>
  <c r="AL703" i="1" s="1"/>
  <c r="AM703" i="1" s="1"/>
  <c r="AN703" i="1" s="1"/>
  <c r="AO703" i="1" s="1"/>
  <c r="AP703" i="1" s="1"/>
  <c r="AQ703" i="1" s="1"/>
  <c r="AR703" i="1" s="1"/>
  <c r="AF702" i="1"/>
  <c r="AU699" i="1"/>
  <c r="AV699" i="1" s="1"/>
  <c r="AT699" i="1"/>
  <c r="AS700" i="1"/>
  <c r="AT700" i="1" s="1"/>
  <c r="AA701" i="1"/>
  <c r="AJ699" i="1"/>
  <c r="AI700" i="1"/>
  <c r="AE704" i="1" l="1"/>
  <c r="AL704" i="1" s="1"/>
  <c r="AM704" i="1" s="1"/>
  <c r="AN704" i="1" s="1"/>
  <c r="AO704" i="1" s="1"/>
  <c r="AP704" i="1" s="1"/>
  <c r="AQ704" i="1" s="1"/>
  <c r="AR704" i="1" s="1"/>
  <c r="AF703" i="1"/>
  <c r="AU700" i="1"/>
  <c r="AV700" i="1" s="1"/>
  <c r="AJ700" i="1"/>
  <c r="AI701" i="1"/>
  <c r="AA702" i="1"/>
  <c r="AS701" i="1"/>
  <c r="AE705" i="1" l="1"/>
  <c r="AL705" i="1" s="1"/>
  <c r="AM705" i="1" s="1"/>
  <c r="AN705" i="1" s="1"/>
  <c r="AO705" i="1" s="1"/>
  <c r="AP705" i="1" s="1"/>
  <c r="AQ705" i="1" s="1"/>
  <c r="AR705" i="1" s="1"/>
  <c r="AF704" i="1"/>
  <c r="AU701" i="1"/>
  <c r="AV701" i="1" s="1"/>
  <c r="AT701" i="1"/>
  <c r="AA703" i="1"/>
  <c r="AS702" i="1"/>
  <c r="AT702" i="1" s="1"/>
  <c r="AJ701" i="1"/>
  <c r="AI702" i="1"/>
  <c r="AE706" i="1" l="1"/>
  <c r="AL706" i="1" s="1"/>
  <c r="AM706" i="1" s="1"/>
  <c r="AN706" i="1" s="1"/>
  <c r="AO706" i="1" s="1"/>
  <c r="AP706" i="1" s="1"/>
  <c r="AQ706" i="1" s="1"/>
  <c r="AR706" i="1" s="1"/>
  <c r="AF705" i="1"/>
  <c r="AU702" i="1"/>
  <c r="AV702" i="1" s="1"/>
  <c r="AJ702" i="1"/>
  <c r="AI703" i="1"/>
  <c r="AA704" i="1"/>
  <c r="AS703" i="1"/>
  <c r="AE707" i="1" l="1"/>
  <c r="AL707" i="1" s="1"/>
  <c r="AM707" i="1" s="1"/>
  <c r="AN707" i="1" s="1"/>
  <c r="AO707" i="1" s="1"/>
  <c r="AP707" i="1" s="1"/>
  <c r="AQ707" i="1" s="1"/>
  <c r="AR707" i="1" s="1"/>
  <c r="AF706" i="1"/>
  <c r="AU703" i="1"/>
  <c r="AV703" i="1" s="1"/>
  <c r="AT703" i="1"/>
  <c r="AS704" i="1"/>
  <c r="AT704" i="1" s="1"/>
  <c r="AA705" i="1"/>
  <c r="AJ703" i="1"/>
  <c r="AI704" i="1"/>
  <c r="AE708" i="1" l="1"/>
  <c r="AL708" i="1" s="1"/>
  <c r="AM708" i="1" s="1"/>
  <c r="AN708" i="1" s="1"/>
  <c r="AO708" i="1" s="1"/>
  <c r="AP708" i="1" s="1"/>
  <c r="AQ708" i="1" s="1"/>
  <c r="AR708" i="1" s="1"/>
  <c r="AF707" i="1"/>
  <c r="AU704" i="1"/>
  <c r="AV704" i="1" s="1"/>
  <c r="AJ704" i="1"/>
  <c r="AI705" i="1"/>
  <c r="AS705" i="1"/>
  <c r="AA706" i="1"/>
  <c r="AE709" i="1" l="1"/>
  <c r="AL709" i="1" s="1"/>
  <c r="AM709" i="1" s="1"/>
  <c r="AN709" i="1" s="1"/>
  <c r="AO709" i="1" s="1"/>
  <c r="AP709" i="1" s="1"/>
  <c r="AQ709" i="1" s="1"/>
  <c r="AR709" i="1" s="1"/>
  <c r="AF708" i="1"/>
  <c r="AU705" i="1"/>
  <c r="AV705" i="1" s="1"/>
  <c r="AT705" i="1"/>
  <c r="AA707" i="1"/>
  <c r="AS706" i="1"/>
  <c r="AT706" i="1" s="1"/>
  <c r="AJ705" i="1"/>
  <c r="AI706" i="1"/>
  <c r="AE710" i="1" l="1"/>
  <c r="AL710" i="1" s="1"/>
  <c r="AM710" i="1" s="1"/>
  <c r="AN710" i="1" s="1"/>
  <c r="AO710" i="1" s="1"/>
  <c r="AP710" i="1" s="1"/>
  <c r="AQ710" i="1" s="1"/>
  <c r="AR710" i="1" s="1"/>
  <c r="AF709" i="1"/>
  <c r="AU706" i="1"/>
  <c r="AV706" i="1" s="1"/>
  <c r="AJ706" i="1"/>
  <c r="AI707" i="1"/>
  <c r="AA708" i="1"/>
  <c r="AS707" i="1"/>
  <c r="AE711" i="1" l="1"/>
  <c r="AL711" i="1" s="1"/>
  <c r="AM711" i="1" s="1"/>
  <c r="AN711" i="1" s="1"/>
  <c r="AO711" i="1" s="1"/>
  <c r="AP711" i="1" s="1"/>
  <c r="AQ711" i="1" s="1"/>
  <c r="AR711" i="1" s="1"/>
  <c r="AF710" i="1"/>
  <c r="AU707" i="1"/>
  <c r="AV707" i="1" s="1"/>
  <c r="AT707" i="1"/>
  <c r="AS708" i="1"/>
  <c r="AT708" i="1" s="1"/>
  <c r="AA709" i="1"/>
  <c r="AJ707" i="1"/>
  <c r="AI708" i="1"/>
  <c r="AE712" i="1" l="1"/>
  <c r="AL712" i="1" s="1"/>
  <c r="AM712" i="1" s="1"/>
  <c r="AN712" i="1" s="1"/>
  <c r="AO712" i="1" s="1"/>
  <c r="AP712" i="1" s="1"/>
  <c r="AQ712" i="1" s="1"/>
  <c r="AR712" i="1" s="1"/>
  <c r="AF711" i="1"/>
  <c r="AU708" i="1"/>
  <c r="AV708" i="1" s="1"/>
  <c r="AJ708" i="1"/>
  <c r="AI709" i="1"/>
  <c r="AS709" i="1"/>
  <c r="AA710" i="1"/>
  <c r="AE713" i="1" l="1"/>
  <c r="AL713" i="1" s="1"/>
  <c r="AM713" i="1" s="1"/>
  <c r="AN713" i="1" s="1"/>
  <c r="AO713" i="1" s="1"/>
  <c r="AP713" i="1" s="1"/>
  <c r="AQ713" i="1" s="1"/>
  <c r="AR713" i="1" s="1"/>
  <c r="AF712" i="1"/>
  <c r="AU709" i="1"/>
  <c r="AV709" i="1" s="1"/>
  <c r="AT709" i="1"/>
  <c r="AS710" i="1"/>
  <c r="AT710" i="1" s="1"/>
  <c r="AA711" i="1"/>
  <c r="AJ709" i="1"/>
  <c r="AI710" i="1"/>
  <c r="AE714" i="1" l="1"/>
  <c r="AL714" i="1" s="1"/>
  <c r="AM714" i="1" s="1"/>
  <c r="AN714" i="1" s="1"/>
  <c r="AO714" i="1" s="1"/>
  <c r="AP714" i="1" s="1"/>
  <c r="AQ714" i="1" s="1"/>
  <c r="AR714" i="1" s="1"/>
  <c r="AF713" i="1"/>
  <c r="AJ710" i="1"/>
  <c r="AI711" i="1"/>
  <c r="AU710" i="1"/>
  <c r="AV710" i="1" s="1"/>
  <c r="AA712" i="1"/>
  <c r="AS711" i="1"/>
  <c r="AE715" i="1" l="1"/>
  <c r="AL715" i="1" s="1"/>
  <c r="AM715" i="1" s="1"/>
  <c r="AN715" i="1" s="1"/>
  <c r="AO715" i="1" s="1"/>
  <c r="AP715" i="1" s="1"/>
  <c r="AQ715" i="1" s="1"/>
  <c r="AR715" i="1" s="1"/>
  <c r="AF714" i="1"/>
  <c r="AU711" i="1"/>
  <c r="AV711" i="1" s="1"/>
  <c r="AT711" i="1"/>
  <c r="AS712" i="1"/>
  <c r="AT712" i="1" s="1"/>
  <c r="AA713" i="1"/>
  <c r="AJ711" i="1"/>
  <c r="AI712" i="1"/>
  <c r="AE716" i="1" l="1"/>
  <c r="AL716" i="1" s="1"/>
  <c r="AM716" i="1" s="1"/>
  <c r="AN716" i="1" s="1"/>
  <c r="AO716" i="1" s="1"/>
  <c r="AP716" i="1" s="1"/>
  <c r="AQ716" i="1" s="1"/>
  <c r="AR716" i="1" s="1"/>
  <c r="AF715" i="1"/>
  <c r="AJ712" i="1"/>
  <c r="AI713" i="1"/>
  <c r="AA714" i="1"/>
  <c r="AS713" i="1"/>
  <c r="AU712" i="1"/>
  <c r="AV712" i="1" s="1"/>
  <c r="AE717" i="1" l="1"/>
  <c r="AL717" i="1" s="1"/>
  <c r="AM717" i="1" s="1"/>
  <c r="AN717" i="1" s="1"/>
  <c r="AO717" i="1" s="1"/>
  <c r="AP717" i="1" s="1"/>
  <c r="AQ717" i="1" s="1"/>
  <c r="AR717" i="1" s="1"/>
  <c r="AF716" i="1"/>
  <c r="AU713" i="1"/>
  <c r="AV713" i="1" s="1"/>
  <c r="AT713" i="1"/>
  <c r="AS714" i="1"/>
  <c r="AT714" i="1" s="1"/>
  <c r="AA715" i="1"/>
  <c r="AJ713" i="1"/>
  <c r="AI714" i="1"/>
  <c r="AE718" i="1" l="1"/>
  <c r="AL718" i="1" s="1"/>
  <c r="AM718" i="1" s="1"/>
  <c r="AN718" i="1" s="1"/>
  <c r="AO718" i="1" s="1"/>
  <c r="AP718" i="1" s="1"/>
  <c r="AQ718" i="1" s="1"/>
  <c r="AR718" i="1" s="1"/>
  <c r="AF717" i="1"/>
  <c r="AJ714" i="1"/>
  <c r="AI715" i="1"/>
  <c r="AU714" i="1"/>
  <c r="AV714" i="1" s="1"/>
  <c r="AA716" i="1"/>
  <c r="AS715" i="1"/>
  <c r="AE719" i="1" l="1"/>
  <c r="AL719" i="1" s="1"/>
  <c r="AM719" i="1" s="1"/>
  <c r="AN719" i="1" s="1"/>
  <c r="AO719" i="1" s="1"/>
  <c r="AP719" i="1" s="1"/>
  <c r="AQ719" i="1" s="1"/>
  <c r="AR719" i="1" s="1"/>
  <c r="AF718" i="1"/>
  <c r="AU715" i="1"/>
  <c r="AV715" i="1" s="1"/>
  <c r="AT715" i="1"/>
  <c r="AS716" i="1"/>
  <c r="AT716" i="1" s="1"/>
  <c r="AA717" i="1"/>
  <c r="AJ715" i="1"/>
  <c r="AI716" i="1"/>
  <c r="AE720" i="1" l="1"/>
  <c r="AL720" i="1" s="1"/>
  <c r="AM720" i="1" s="1"/>
  <c r="AN720" i="1" s="1"/>
  <c r="AO720" i="1" s="1"/>
  <c r="AP720" i="1" s="1"/>
  <c r="AQ720" i="1" s="1"/>
  <c r="AR720" i="1" s="1"/>
  <c r="AF719" i="1"/>
  <c r="AJ716" i="1"/>
  <c r="AI717" i="1"/>
  <c r="AU716" i="1"/>
  <c r="AV716" i="1" s="1"/>
  <c r="AA718" i="1"/>
  <c r="AS717" i="1"/>
  <c r="AE721" i="1" l="1"/>
  <c r="AL721" i="1" s="1"/>
  <c r="AM721" i="1" s="1"/>
  <c r="AN721" i="1" s="1"/>
  <c r="AO721" i="1" s="1"/>
  <c r="AP721" i="1" s="1"/>
  <c r="AQ721" i="1" s="1"/>
  <c r="AR721" i="1" s="1"/>
  <c r="AF720" i="1"/>
  <c r="AU717" i="1"/>
  <c r="AV717" i="1" s="1"/>
  <c r="AT717" i="1"/>
  <c r="AA719" i="1"/>
  <c r="AS718" i="1"/>
  <c r="AT718" i="1" s="1"/>
  <c r="AJ717" i="1"/>
  <c r="AI718" i="1"/>
  <c r="AE722" i="1" l="1"/>
  <c r="AL722" i="1" s="1"/>
  <c r="AM722" i="1" s="1"/>
  <c r="AN722" i="1" s="1"/>
  <c r="AO722" i="1" s="1"/>
  <c r="AP722" i="1" s="1"/>
  <c r="AQ722" i="1" s="1"/>
  <c r="AR722" i="1" s="1"/>
  <c r="AF721" i="1"/>
  <c r="AJ718" i="1"/>
  <c r="AI719" i="1"/>
  <c r="AA720" i="1"/>
  <c r="AS719" i="1"/>
  <c r="AU718" i="1"/>
  <c r="AV718" i="1" s="1"/>
  <c r="AE723" i="1" l="1"/>
  <c r="AL723" i="1" s="1"/>
  <c r="AM723" i="1" s="1"/>
  <c r="AN723" i="1" s="1"/>
  <c r="AO723" i="1" s="1"/>
  <c r="AP723" i="1" s="1"/>
  <c r="AQ723" i="1" s="1"/>
  <c r="AR723" i="1" s="1"/>
  <c r="AF722" i="1"/>
  <c r="AU719" i="1"/>
  <c r="AV719" i="1" s="1"/>
  <c r="AT719" i="1"/>
  <c r="AA721" i="1"/>
  <c r="AS720" i="1"/>
  <c r="AT720" i="1" s="1"/>
  <c r="AJ719" i="1"/>
  <c r="AI720" i="1"/>
  <c r="AE724" i="1" l="1"/>
  <c r="AL724" i="1" s="1"/>
  <c r="AM724" i="1" s="1"/>
  <c r="AN724" i="1" s="1"/>
  <c r="AO724" i="1" s="1"/>
  <c r="AP724" i="1" s="1"/>
  <c r="AQ724" i="1" s="1"/>
  <c r="AR724" i="1" s="1"/>
  <c r="AF723" i="1"/>
  <c r="AJ720" i="1"/>
  <c r="AI721" i="1"/>
  <c r="AU720" i="1"/>
  <c r="AV720" i="1" s="1"/>
  <c r="AA722" i="1"/>
  <c r="AS721" i="1"/>
  <c r="AE725" i="1" l="1"/>
  <c r="AL725" i="1" s="1"/>
  <c r="AM725" i="1" s="1"/>
  <c r="AN725" i="1" s="1"/>
  <c r="AO725" i="1" s="1"/>
  <c r="AP725" i="1" s="1"/>
  <c r="AQ725" i="1" s="1"/>
  <c r="AR725" i="1" s="1"/>
  <c r="AF724" i="1"/>
  <c r="AU721" i="1"/>
  <c r="AV721" i="1" s="1"/>
  <c r="AT721" i="1"/>
  <c r="AJ721" i="1"/>
  <c r="AI722" i="1"/>
  <c r="AS722" i="1"/>
  <c r="AA723" i="1"/>
  <c r="AE726" i="1" l="1"/>
  <c r="AL726" i="1" s="1"/>
  <c r="AM726" i="1" s="1"/>
  <c r="AN726" i="1" s="1"/>
  <c r="AO726" i="1" s="1"/>
  <c r="AP726" i="1" s="1"/>
  <c r="AQ726" i="1" s="1"/>
  <c r="AR726" i="1" s="1"/>
  <c r="AF725" i="1"/>
  <c r="AU722" i="1"/>
  <c r="AV722" i="1" s="1"/>
  <c r="AT722" i="1"/>
  <c r="AA724" i="1"/>
  <c r="AS723" i="1"/>
  <c r="AT723" i="1" s="1"/>
  <c r="AJ722" i="1"/>
  <c r="AI723" i="1"/>
  <c r="AE727" i="1" l="1"/>
  <c r="AL727" i="1" s="1"/>
  <c r="AM727" i="1" s="1"/>
  <c r="AN727" i="1" s="1"/>
  <c r="AO727" i="1" s="1"/>
  <c r="AP727" i="1" s="1"/>
  <c r="AQ727" i="1" s="1"/>
  <c r="AR727" i="1" s="1"/>
  <c r="AF726" i="1"/>
  <c r="AU723" i="1"/>
  <c r="AV723" i="1" s="1"/>
  <c r="AJ723" i="1"/>
  <c r="AI724" i="1"/>
  <c r="AS724" i="1"/>
  <c r="AA725" i="1"/>
  <c r="AE728" i="1" l="1"/>
  <c r="AL728" i="1" s="1"/>
  <c r="AM728" i="1" s="1"/>
  <c r="AN728" i="1" s="1"/>
  <c r="AO728" i="1" s="1"/>
  <c r="AP728" i="1" s="1"/>
  <c r="AQ728" i="1" s="1"/>
  <c r="AR728" i="1" s="1"/>
  <c r="AF727" i="1"/>
  <c r="AU724" i="1"/>
  <c r="AV724" i="1" s="1"/>
  <c r="AT724" i="1"/>
  <c r="AS725" i="1"/>
  <c r="AT725" i="1" s="1"/>
  <c r="AA726" i="1"/>
  <c r="AJ724" i="1"/>
  <c r="AI725" i="1"/>
  <c r="AE729" i="1" l="1"/>
  <c r="AL729" i="1" s="1"/>
  <c r="AM729" i="1" s="1"/>
  <c r="AN729" i="1" s="1"/>
  <c r="AO729" i="1" s="1"/>
  <c r="AP729" i="1" s="1"/>
  <c r="AQ729" i="1" s="1"/>
  <c r="AR729" i="1" s="1"/>
  <c r="AF728" i="1"/>
  <c r="AU725" i="1"/>
  <c r="AV725" i="1" s="1"/>
  <c r="AS726" i="1"/>
  <c r="AT726" i="1" s="1"/>
  <c r="AA727" i="1"/>
  <c r="AJ725" i="1"/>
  <c r="AI726" i="1"/>
  <c r="AE730" i="1" l="1"/>
  <c r="AL730" i="1" s="1"/>
  <c r="AM730" i="1" s="1"/>
  <c r="AN730" i="1" s="1"/>
  <c r="AO730" i="1" s="1"/>
  <c r="AP730" i="1" s="1"/>
  <c r="AQ730" i="1" s="1"/>
  <c r="AR730" i="1" s="1"/>
  <c r="AF729" i="1"/>
  <c r="AU726" i="1"/>
  <c r="AV726" i="1" s="1"/>
  <c r="AJ726" i="1"/>
  <c r="AI727" i="1"/>
  <c r="AS727" i="1"/>
  <c r="AA728" i="1"/>
  <c r="AE731" i="1" l="1"/>
  <c r="AL731" i="1" s="1"/>
  <c r="AM731" i="1" s="1"/>
  <c r="AN731" i="1" s="1"/>
  <c r="AO731" i="1" s="1"/>
  <c r="AP731" i="1" s="1"/>
  <c r="AQ731" i="1" s="1"/>
  <c r="AR731" i="1" s="1"/>
  <c r="AF730" i="1"/>
  <c r="AU727" i="1"/>
  <c r="AV727" i="1" s="1"/>
  <c r="AT727" i="1"/>
  <c r="AA729" i="1"/>
  <c r="AS728" i="1"/>
  <c r="AT728" i="1" s="1"/>
  <c r="AJ727" i="1"/>
  <c r="AI728" i="1"/>
  <c r="AE732" i="1" l="1"/>
  <c r="AL732" i="1" s="1"/>
  <c r="AM732" i="1" s="1"/>
  <c r="AN732" i="1" s="1"/>
  <c r="AO732" i="1" s="1"/>
  <c r="AP732" i="1" s="1"/>
  <c r="AQ732" i="1" s="1"/>
  <c r="AR732" i="1" s="1"/>
  <c r="AF731" i="1"/>
  <c r="AU728" i="1"/>
  <c r="AV728" i="1" s="1"/>
  <c r="AJ728" i="1"/>
  <c r="AI729" i="1"/>
  <c r="AA730" i="1"/>
  <c r="AS729" i="1"/>
  <c r="AE733" i="1" l="1"/>
  <c r="AL733" i="1" s="1"/>
  <c r="AM733" i="1" s="1"/>
  <c r="AN733" i="1" s="1"/>
  <c r="AO733" i="1" s="1"/>
  <c r="AP733" i="1" s="1"/>
  <c r="AQ733" i="1" s="1"/>
  <c r="AR733" i="1" s="1"/>
  <c r="AF732" i="1"/>
  <c r="AU729" i="1"/>
  <c r="AV729" i="1" s="1"/>
  <c r="AT729" i="1"/>
  <c r="AS730" i="1"/>
  <c r="AT730" i="1" s="1"/>
  <c r="AA731" i="1"/>
  <c r="AJ729" i="1"/>
  <c r="AI730" i="1"/>
  <c r="AE734" i="1" l="1"/>
  <c r="AL734" i="1" s="1"/>
  <c r="AM734" i="1" s="1"/>
  <c r="AN734" i="1" s="1"/>
  <c r="AO734" i="1" s="1"/>
  <c r="AP734" i="1" s="1"/>
  <c r="AQ734" i="1" s="1"/>
  <c r="AR734" i="1" s="1"/>
  <c r="AF733" i="1"/>
  <c r="AJ730" i="1"/>
  <c r="AI731" i="1"/>
  <c r="AU730" i="1"/>
  <c r="AV730" i="1" s="1"/>
  <c r="AA732" i="1"/>
  <c r="AS731" i="1"/>
  <c r="AE735" i="1" l="1"/>
  <c r="AL735" i="1" s="1"/>
  <c r="AM735" i="1" s="1"/>
  <c r="AN735" i="1" s="1"/>
  <c r="AO735" i="1" s="1"/>
  <c r="AP735" i="1" s="1"/>
  <c r="AQ735" i="1" s="1"/>
  <c r="AR735" i="1" s="1"/>
  <c r="AF734" i="1"/>
  <c r="AU731" i="1"/>
  <c r="AV731" i="1" s="1"/>
  <c r="AT731" i="1"/>
  <c r="AS732" i="1"/>
  <c r="AT732" i="1" s="1"/>
  <c r="AA733" i="1"/>
  <c r="AJ731" i="1"/>
  <c r="AI732" i="1"/>
  <c r="AE736" i="1" l="1"/>
  <c r="AL736" i="1" s="1"/>
  <c r="AM736" i="1" s="1"/>
  <c r="AN736" i="1" s="1"/>
  <c r="AO736" i="1" s="1"/>
  <c r="AP736" i="1" s="1"/>
  <c r="AQ736" i="1" s="1"/>
  <c r="AR736" i="1" s="1"/>
  <c r="AF735" i="1"/>
  <c r="AJ732" i="1"/>
  <c r="AI733" i="1"/>
  <c r="AA734" i="1"/>
  <c r="AS733" i="1"/>
  <c r="AU732" i="1"/>
  <c r="AV732" i="1" s="1"/>
  <c r="AE737" i="1" l="1"/>
  <c r="AL737" i="1" s="1"/>
  <c r="AM737" i="1" s="1"/>
  <c r="AN737" i="1" s="1"/>
  <c r="AO737" i="1" s="1"/>
  <c r="AP737" i="1" s="1"/>
  <c r="AQ737" i="1" s="1"/>
  <c r="AR737" i="1" s="1"/>
  <c r="AF736" i="1"/>
  <c r="AU733" i="1"/>
  <c r="AV733" i="1" s="1"/>
  <c r="AT733" i="1"/>
  <c r="AS734" i="1"/>
  <c r="AT734" i="1" s="1"/>
  <c r="AA735" i="1"/>
  <c r="AJ733" i="1"/>
  <c r="AI734" i="1"/>
  <c r="AE738" i="1" l="1"/>
  <c r="AL738" i="1" s="1"/>
  <c r="AM738" i="1" s="1"/>
  <c r="AN738" i="1" s="1"/>
  <c r="AO738" i="1" s="1"/>
  <c r="AP738" i="1" s="1"/>
  <c r="AQ738" i="1" s="1"/>
  <c r="AR738" i="1" s="1"/>
  <c r="AF737" i="1"/>
  <c r="AJ734" i="1"/>
  <c r="AI735" i="1"/>
  <c r="AA736" i="1"/>
  <c r="AS735" i="1"/>
  <c r="AU734" i="1"/>
  <c r="AV734" i="1" s="1"/>
  <c r="AE739" i="1" l="1"/>
  <c r="AL739" i="1" s="1"/>
  <c r="AM739" i="1" s="1"/>
  <c r="AN739" i="1" s="1"/>
  <c r="AO739" i="1" s="1"/>
  <c r="AP739" i="1" s="1"/>
  <c r="AQ739" i="1" s="1"/>
  <c r="AR739" i="1" s="1"/>
  <c r="AF738" i="1"/>
  <c r="AU735" i="1"/>
  <c r="AV735" i="1" s="1"/>
  <c r="AT735" i="1"/>
  <c r="AJ735" i="1"/>
  <c r="AI736" i="1"/>
  <c r="AS736" i="1"/>
  <c r="AA737" i="1"/>
  <c r="AE740" i="1" l="1"/>
  <c r="AL740" i="1" s="1"/>
  <c r="AM740" i="1" s="1"/>
  <c r="AN740" i="1" s="1"/>
  <c r="AO740" i="1" s="1"/>
  <c r="AP740" i="1" s="1"/>
  <c r="AQ740" i="1" s="1"/>
  <c r="AR740" i="1" s="1"/>
  <c r="AF739" i="1"/>
  <c r="AU736" i="1"/>
  <c r="AV736" i="1" s="1"/>
  <c r="AT736" i="1"/>
  <c r="AA738" i="1"/>
  <c r="AS737" i="1"/>
  <c r="AT737" i="1" s="1"/>
  <c r="AJ736" i="1"/>
  <c r="AI737" i="1"/>
  <c r="AE741" i="1" l="1"/>
  <c r="AL741" i="1" s="1"/>
  <c r="AM741" i="1" s="1"/>
  <c r="AN741" i="1" s="1"/>
  <c r="AO741" i="1" s="1"/>
  <c r="AP741" i="1" s="1"/>
  <c r="AQ741" i="1" s="1"/>
  <c r="AR741" i="1" s="1"/>
  <c r="AF740" i="1"/>
  <c r="AJ737" i="1"/>
  <c r="AI738" i="1"/>
  <c r="AU737" i="1"/>
  <c r="AV737" i="1" s="1"/>
  <c r="AS738" i="1"/>
  <c r="AA739" i="1"/>
  <c r="AE742" i="1" l="1"/>
  <c r="AL742" i="1" s="1"/>
  <c r="AM742" i="1" s="1"/>
  <c r="AN742" i="1" s="1"/>
  <c r="AO742" i="1" s="1"/>
  <c r="AP742" i="1" s="1"/>
  <c r="AQ742" i="1" s="1"/>
  <c r="AR742" i="1" s="1"/>
  <c r="AF741" i="1"/>
  <c r="AU738" i="1"/>
  <c r="AV738" i="1" s="1"/>
  <c r="AT738" i="1"/>
  <c r="AS739" i="1"/>
  <c r="AT739" i="1" s="1"/>
  <c r="AA740" i="1"/>
  <c r="AJ738" i="1"/>
  <c r="AI739" i="1"/>
  <c r="AE743" i="1" l="1"/>
  <c r="AL743" i="1" s="1"/>
  <c r="AM743" i="1" s="1"/>
  <c r="AN743" i="1" s="1"/>
  <c r="AO743" i="1" s="1"/>
  <c r="AP743" i="1" s="1"/>
  <c r="AQ743" i="1" s="1"/>
  <c r="AR743" i="1" s="1"/>
  <c r="AF742" i="1"/>
  <c r="AJ739" i="1"/>
  <c r="AI740" i="1"/>
  <c r="AA741" i="1"/>
  <c r="AS740" i="1"/>
  <c r="AU739" i="1"/>
  <c r="AV739" i="1" s="1"/>
  <c r="AE744" i="1" l="1"/>
  <c r="AL744" i="1" s="1"/>
  <c r="AM744" i="1" s="1"/>
  <c r="AN744" i="1" s="1"/>
  <c r="AO744" i="1" s="1"/>
  <c r="AP744" i="1" s="1"/>
  <c r="AQ744" i="1" s="1"/>
  <c r="AR744" i="1" s="1"/>
  <c r="AF743" i="1"/>
  <c r="AU740" i="1"/>
  <c r="AV740" i="1" s="1"/>
  <c r="AT740" i="1"/>
  <c r="AS741" i="1"/>
  <c r="AT741" i="1" s="1"/>
  <c r="AA742" i="1"/>
  <c r="AJ740" i="1"/>
  <c r="AI741" i="1"/>
  <c r="AE745" i="1" l="1"/>
  <c r="AL745" i="1" s="1"/>
  <c r="AM745" i="1" s="1"/>
  <c r="AN745" i="1" s="1"/>
  <c r="AO745" i="1" s="1"/>
  <c r="AP745" i="1" s="1"/>
  <c r="AQ745" i="1" s="1"/>
  <c r="AR745" i="1" s="1"/>
  <c r="AF744" i="1"/>
  <c r="AU741" i="1"/>
  <c r="AV741" i="1" s="1"/>
  <c r="AJ741" i="1"/>
  <c r="AI742" i="1"/>
  <c r="AS742" i="1"/>
  <c r="AA743" i="1"/>
  <c r="AE746" i="1" l="1"/>
  <c r="AL746" i="1" s="1"/>
  <c r="AM746" i="1" s="1"/>
  <c r="AN746" i="1" s="1"/>
  <c r="AO746" i="1" s="1"/>
  <c r="AP746" i="1" s="1"/>
  <c r="AQ746" i="1" s="1"/>
  <c r="AR746" i="1" s="1"/>
  <c r="AF745" i="1"/>
  <c r="AU742" i="1"/>
  <c r="AV742" i="1" s="1"/>
  <c r="AT742" i="1"/>
  <c r="AS743" i="1"/>
  <c r="AT743" i="1" s="1"/>
  <c r="AA744" i="1"/>
  <c r="AJ742" i="1"/>
  <c r="AI743" i="1"/>
  <c r="AE747" i="1" l="1"/>
  <c r="AL747" i="1" s="1"/>
  <c r="AM747" i="1" s="1"/>
  <c r="AN747" i="1" s="1"/>
  <c r="AO747" i="1" s="1"/>
  <c r="AP747" i="1" s="1"/>
  <c r="AQ747" i="1" s="1"/>
  <c r="AR747" i="1" s="1"/>
  <c r="AF746" i="1"/>
  <c r="AA745" i="1"/>
  <c r="AS744" i="1"/>
  <c r="AT744" i="1" s="1"/>
  <c r="AJ743" i="1"/>
  <c r="AI744" i="1"/>
  <c r="AU743" i="1"/>
  <c r="AV743" i="1" s="1"/>
  <c r="AE748" i="1" l="1"/>
  <c r="AL748" i="1" s="1"/>
  <c r="AM748" i="1" s="1"/>
  <c r="AN748" i="1" s="1"/>
  <c r="AO748" i="1" s="1"/>
  <c r="AP748" i="1" s="1"/>
  <c r="AQ748" i="1" s="1"/>
  <c r="AR748" i="1" s="1"/>
  <c r="AF747" i="1"/>
  <c r="AJ744" i="1"/>
  <c r="AI745" i="1"/>
  <c r="AU744" i="1"/>
  <c r="AV744" i="1" s="1"/>
  <c r="AS745" i="1"/>
  <c r="AA746" i="1"/>
  <c r="AE749" i="1" l="1"/>
  <c r="AL749" i="1" s="1"/>
  <c r="AM749" i="1" s="1"/>
  <c r="AN749" i="1" s="1"/>
  <c r="AO749" i="1" s="1"/>
  <c r="AP749" i="1" s="1"/>
  <c r="AQ749" i="1" s="1"/>
  <c r="AR749" i="1" s="1"/>
  <c r="AF748" i="1"/>
  <c r="AU745" i="1"/>
  <c r="AV745" i="1" s="1"/>
  <c r="AT745" i="1"/>
  <c r="AJ745" i="1"/>
  <c r="AI746" i="1"/>
  <c r="AS746" i="1"/>
  <c r="AA747" i="1"/>
  <c r="AE750" i="1" l="1"/>
  <c r="AL750" i="1" s="1"/>
  <c r="AM750" i="1" s="1"/>
  <c r="AN750" i="1" s="1"/>
  <c r="AO750" i="1" s="1"/>
  <c r="AP750" i="1" s="1"/>
  <c r="AQ750" i="1" s="1"/>
  <c r="AR750" i="1" s="1"/>
  <c r="AF749" i="1"/>
  <c r="AU746" i="1"/>
  <c r="AV746" i="1" s="1"/>
  <c r="AT746" i="1"/>
  <c r="AA748" i="1"/>
  <c r="AS747" i="1"/>
  <c r="AT747" i="1" s="1"/>
  <c r="AJ746" i="1"/>
  <c r="AI747" i="1"/>
  <c r="AE751" i="1" l="1"/>
  <c r="AL751" i="1" s="1"/>
  <c r="AM751" i="1" s="1"/>
  <c r="AN751" i="1" s="1"/>
  <c r="AO751" i="1" s="1"/>
  <c r="AP751" i="1" s="1"/>
  <c r="AQ751" i="1" s="1"/>
  <c r="AR751" i="1" s="1"/>
  <c r="AF750" i="1"/>
  <c r="AJ747" i="1"/>
  <c r="AI748" i="1"/>
  <c r="AU747" i="1"/>
  <c r="AV747" i="1" s="1"/>
  <c r="AS748" i="1"/>
  <c r="AA749" i="1"/>
  <c r="AE752" i="1" l="1"/>
  <c r="AL752" i="1" s="1"/>
  <c r="AM752" i="1" s="1"/>
  <c r="AN752" i="1" s="1"/>
  <c r="AO752" i="1" s="1"/>
  <c r="AP752" i="1" s="1"/>
  <c r="AQ752" i="1" s="1"/>
  <c r="AR752" i="1" s="1"/>
  <c r="AF751" i="1"/>
  <c r="AU748" i="1"/>
  <c r="AV748" i="1" s="1"/>
  <c r="AT748" i="1"/>
  <c r="AS749" i="1"/>
  <c r="AT749" i="1" s="1"/>
  <c r="AA750" i="1"/>
  <c r="AJ748" i="1"/>
  <c r="AI749" i="1"/>
  <c r="AE753" i="1" l="1"/>
  <c r="AL753" i="1" s="1"/>
  <c r="AM753" i="1" s="1"/>
  <c r="AN753" i="1" s="1"/>
  <c r="AO753" i="1" s="1"/>
  <c r="AP753" i="1" s="1"/>
  <c r="AQ753" i="1" s="1"/>
  <c r="AR753" i="1" s="1"/>
  <c r="AF752" i="1"/>
  <c r="AJ749" i="1"/>
  <c r="AI750" i="1"/>
  <c r="AS750" i="1"/>
  <c r="AA751" i="1"/>
  <c r="AU749" i="1"/>
  <c r="AV749" i="1" s="1"/>
  <c r="AE754" i="1" l="1"/>
  <c r="AL754" i="1" s="1"/>
  <c r="AM754" i="1" s="1"/>
  <c r="AN754" i="1" s="1"/>
  <c r="AO754" i="1" s="1"/>
  <c r="AP754" i="1" s="1"/>
  <c r="AQ754" i="1" s="1"/>
  <c r="AR754" i="1" s="1"/>
  <c r="AF753" i="1"/>
  <c r="AU750" i="1"/>
  <c r="AV750" i="1" s="1"/>
  <c r="AT750" i="1"/>
  <c r="AA752" i="1"/>
  <c r="AS751" i="1"/>
  <c r="AT751" i="1" s="1"/>
  <c r="AJ750" i="1"/>
  <c r="AI751" i="1"/>
  <c r="AE755" i="1" l="1"/>
  <c r="AL755" i="1" s="1"/>
  <c r="AM755" i="1" s="1"/>
  <c r="AN755" i="1" s="1"/>
  <c r="AO755" i="1" s="1"/>
  <c r="AP755" i="1" s="1"/>
  <c r="AQ755" i="1" s="1"/>
  <c r="AR755" i="1" s="1"/>
  <c r="AF754" i="1"/>
  <c r="AJ751" i="1"/>
  <c r="AI752" i="1"/>
  <c r="AU751" i="1"/>
  <c r="AV751" i="1" s="1"/>
  <c r="AS752" i="1"/>
  <c r="AA753" i="1"/>
  <c r="AE756" i="1" l="1"/>
  <c r="AL756" i="1" s="1"/>
  <c r="AM756" i="1" s="1"/>
  <c r="AN756" i="1" s="1"/>
  <c r="AO756" i="1" s="1"/>
  <c r="AP756" i="1" s="1"/>
  <c r="AQ756" i="1" s="1"/>
  <c r="AR756" i="1" s="1"/>
  <c r="AF755" i="1"/>
  <c r="AU752" i="1"/>
  <c r="AV752" i="1" s="1"/>
  <c r="AT752" i="1"/>
  <c r="AA754" i="1"/>
  <c r="AS753" i="1"/>
  <c r="AT753" i="1" s="1"/>
  <c r="AJ752" i="1"/>
  <c r="AI753" i="1"/>
  <c r="AE757" i="1" l="1"/>
  <c r="AL757" i="1" s="1"/>
  <c r="AM757" i="1" s="1"/>
  <c r="AN757" i="1" s="1"/>
  <c r="AO757" i="1" s="1"/>
  <c r="AP757" i="1" s="1"/>
  <c r="AQ757" i="1" s="1"/>
  <c r="AR757" i="1" s="1"/>
  <c r="AF756" i="1"/>
  <c r="AU753" i="1"/>
  <c r="AV753" i="1" s="1"/>
  <c r="AJ753" i="1"/>
  <c r="AI754" i="1"/>
  <c r="AS754" i="1"/>
  <c r="AA755" i="1"/>
  <c r="AE758" i="1" l="1"/>
  <c r="AL758" i="1" s="1"/>
  <c r="AM758" i="1" s="1"/>
  <c r="AN758" i="1" s="1"/>
  <c r="AO758" i="1" s="1"/>
  <c r="AP758" i="1" s="1"/>
  <c r="AQ758" i="1" s="1"/>
  <c r="AR758" i="1" s="1"/>
  <c r="AF757" i="1"/>
  <c r="AU754" i="1"/>
  <c r="AV754" i="1" s="1"/>
  <c r="AT754" i="1"/>
  <c r="AS755" i="1"/>
  <c r="AT755" i="1" s="1"/>
  <c r="AA756" i="1"/>
  <c r="AJ754" i="1"/>
  <c r="AI755" i="1"/>
  <c r="AE759" i="1" l="1"/>
  <c r="AL759" i="1" s="1"/>
  <c r="AM759" i="1" s="1"/>
  <c r="AN759" i="1" s="1"/>
  <c r="AO759" i="1" s="1"/>
  <c r="AP759" i="1" s="1"/>
  <c r="AQ759" i="1" s="1"/>
  <c r="AR759" i="1" s="1"/>
  <c r="AF758" i="1"/>
  <c r="AJ755" i="1"/>
  <c r="AI756" i="1"/>
  <c r="AS756" i="1"/>
  <c r="AA757" i="1"/>
  <c r="AU755" i="1"/>
  <c r="AV755" i="1" s="1"/>
  <c r="AE760" i="1" l="1"/>
  <c r="AL760" i="1" s="1"/>
  <c r="AM760" i="1" s="1"/>
  <c r="AN760" i="1" s="1"/>
  <c r="AO760" i="1" s="1"/>
  <c r="AP760" i="1" s="1"/>
  <c r="AQ760" i="1" s="1"/>
  <c r="AR760" i="1" s="1"/>
  <c r="AF759" i="1"/>
  <c r="AU756" i="1"/>
  <c r="AV756" i="1" s="1"/>
  <c r="AT756" i="1"/>
  <c r="AS757" i="1"/>
  <c r="AT757" i="1" s="1"/>
  <c r="AA758" i="1"/>
  <c r="AJ756" i="1"/>
  <c r="AI757" i="1"/>
  <c r="AE761" i="1" l="1"/>
  <c r="AL761" i="1" s="1"/>
  <c r="AM761" i="1" s="1"/>
  <c r="AN761" i="1" s="1"/>
  <c r="AO761" i="1" s="1"/>
  <c r="AP761" i="1" s="1"/>
  <c r="AQ761" i="1" s="1"/>
  <c r="AR761" i="1" s="1"/>
  <c r="AF760" i="1"/>
  <c r="AJ757" i="1"/>
  <c r="AI758" i="1"/>
  <c r="AS758" i="1"/>
  <c r="AA759" i="1"/>
  <c r="AU757" i="1"/>
  <c r="AV757" i="1" s="1"/>
  <c r="AE762" i="1" l="1"/>
  <c r="AL762" i="1" s="1"/>
  <c r="AM762" i="1" s="1"/>
  <c r="AN762" i="1" s="1"/>
  <c r="AO762" i="1" s="1"/>
  <c r="AP762" i="1" s="1"/>
  <c r="AQ762" i="1" s="1"/>
  <c r="AR762" i="1" s="1"/>
  <c r="AF761" i="1"/>
  <c r="AU758" i="1"/>
  <c r="AV758" i="1" s="1"/>
  <c r="AT758" i="1"/>
  <c r="AA760" i="1"/>
  <c r="AS759" i="1"/>
  <c r="AT759" i="1" s="1"/>
  <c r="AJ758" i="1"/>
  <c r="AI759" i="1"/>
  <c r="AE763" i="1" l="1"/>
  <c r="AL763" i="1" s="1"/>
  <c r="AM763" i="1" s="1"/>
  <c r="AN763" i="1" s="1"/>
  <c r="AO763" i="1" s="1"/>
  <c r="AP763" i="1" s="1"/>
  <c r="AQ763" i="1" s="1"/>
  <c r="AR763" i="1" s="1"/>
  <c r="AF762" i="1"/>
  <c r="AA761" i="1"/>
  <c r="AS760" i="1"/>
  <c r="AT760" i="1" s="1"/>
  <c r="AJ759" i="1"/>
  <c r="AI760" i="1"/>
  <c r="AU759" i="1"/>
  <c r="AV759" i="1" s="1"/>
  <c r="AE764" i="1" l="1"/>
  <c r="AL764" i="1" s="1"/>
  <c r="AM764" i="1" s="1"/>
  <c r="AN764" i="1" s="1"/>
  <c r="AO764" i="1" s="1"/>
  <c r="AP764" i="1" s="1"/>
  <c r="AQ764" i="1" s="1"/>
  <c r="AR764" i="1" s="1"/>
  <c r="AF763" i="1"/>
  <c r="AJ760" i="1"/>
  <c r="AI761" i="1"/>
  <c r="AS761" i="1"/>
  <c r="AA762" i="1"/>
  <c r="AU760" i="1"/>
  <c r="AV760" i="1" s="1"/>
  <c r="AE765" i="1" l="1"/>
  <c r="AL765" i="1" s="1"/>
  <c r="AM765" i="1" s="1"/>
  <c r="AN765" i="1" s="1"/>
  <c r="AO765" i="1" s="1"/>
  <c r="AP765" i="1" s="1"/>
  <c r="AQ765" i="1" s="1"/>
  <c r="AR765" i="1" s="1"/>
  <c r="AF764" i="1"/>
  <c r="AU761" i="1"/>
  <c r="AV761" i="1" s="1"/>
  <c r="AT761" i="1"/>
  <c r="AS762" i="1"/>
  <c r="AT762" i="1" s="1"/>
  <c r="AA763" i="1"/>
  <c r="AJ761" i="1"/>
  <c r="AI762" i="1"/>
  <c r="AE766" i="1" l="1"/>
  <c r="AL766" i="1" s="1"/>
  <c r="AM766" i="1" s="1"/>
  <c r="AN766" i="1" s="1"/>
  <c r="AO766" i="1" s="1"/>
  <c r="AP766" i="1" s="1"/>
  <c r="AQ766" i="1" s="1"/>
  <c r="AR766" i="1" s="1"/>
  <c r="AF765" i="1"/>
  <c r="AJ762" i="1"/>
  <c r="AI763" i="1"/>
  <c r="AA764" i="1"/>
  <c r="AS763" i="1"/>
  <c r="AU762" i="1"/>
  <c r="AV762" i="1" s="1"/>
  <c r="AE767" i="1" l="1"/>
  <c r="AL767" i="1" s="1"/>
  <c r="AM767" i="1" s="1"/>
  <c r="AN767" i="1" s="1"/>
  <c r="AO767" i="1" s="1"/>
  <c r="AP767" i="1" s="1"/>
  <c r="AQ767" i="1" s="1"/>
  <c r="AR767" i="1" s="1"/>
  <c r="AF766" i="1"/>
  <c r="AU763" i="1"/>
  <c r="AV763" i="1" s="1"/>
  <c r="AT763" i="1"/>
  <c r="AA765" i="1"/>
  <c r="AS764" i="1"/>
  <c r="AT764" i="1" s="1"/>
  <c r="AJ763" i="1"/>
  <c r="AI764" i="1"/>
  <c r="AE768" i="1" l="1"/>
  <c r="AL768" i="1" s="1"/>
  <c r="AM768" i="1" s="1"/>
  <c r="AN768" i="1" s="1"/>
  <c r="AO768" i="1" s="1"/>
  <c r="AP768" i="1" s="1"/>
  <c r="AQ768" i="1" s="1"/>
  <c r="AR768" i="1" s="1"/>
  <c r="AF767" i="1"/>
  <c r="AJ764" i="1"/>
  <c r="AI765" i="1"/>
  <c r="AA766" i="1"/>
  <c r="AS765" i="1"/>
  <c r="AU764" i="1"/>
  <c r="AV764" i="1" s="1"/>
  <c r="AE769" i="1" l="1"/>
  <c r="AL769" i="1" s="1"/>
  <c r="AM769" i="1" s="1"/>
  <c r="AN769" i="1" s="1"/>
  <c r="AO769" i="1" s="1"/>
  <c r="AP769" i="1" s="1"/>
  <c r="AQ769" i="1" s="1"/>
  <c r="AR769" i="1" s="1"/>
  <c r="AF768" i="1"/>
  <c r="AU765" i="1"/>
  <c r="AV765" i="1" s="1"/>
  <c r="AT765" i="1"/>
  <c r="AS766" i="1"/>
  <c r="AT766" i="1" s="1"/>
  <c r="AA767" i="1"/>
  <c r="AJ765" i="1"/>
  <c r="AI766" i="1"/>
  <c r="AE770" i="1" l="1"/>
  <c r="AL770" i="1" s="1"/>
  <c r="AM770" i="1" s="1"/>
  <c r="AN770" i="1" s="1"/>
  <c r="AO770" i="1" s="1"/>
  <c r="AP770" i="1" s="1"/>
  <c r="AQ770" i="1" s="1"/>
  <c r="AR770" i="1" s="1"/>
  <c r="AF769" i="1"/>
  <c r="AJ766" i="1"/>
  <c r="AI767" i="1"/>
  <c r="AA768" i="1"/>
  <c r="AS767" i="1"/>
  <c r="AU766" i="1"/>
  <c r="AV766" i="1" s="1"/>
  <c r="AE771" i="1" l="1"/>
  <c r="AL771" i="1" s="1"/>
  <c r="AM771" i="1" s="1"/>
  <c r="AN771" i="1" s="1"/>
  <c r="AO771" i="1" s="1"/>
  <c r="AP771" i="1" s="1"/>
  <c r="AQ771" i="1" s="1"/>
  <c r="AR771" i="1" s="1"/>
  <c r="AF770" i="1"/>
  <c r="AU767" i="1"/>
  <c r="AV767" i="1" s="1"/>
  <c r="AT767" i="1"/>
  <c r="AJ767" i="1"/>
  <c r="AI768" i="1"/>
  <c r="AA769" i="1"/>
  <c r="AS768" i="1"/>
  <c r="AE772" i="1" l="1"/>
  <c r="AL772" i="1" s="1"/>
  <c r="AM772" i="1" s="1"/>
  <c r="AN772" i="1" s="1"/>
  <c r="AO772" i="1" s="1"/>
  <c r="AP772" i="1" s="1"/>
  <c r="AQ772" i="1" s="1"/>
  <c r="AR772" i="1" s="1"/>
  <c r="AF771" i="1"/>
  <c r="AU768" i="1"/>
  <c r="AV768" i="1" s="1"/>
  <c r="AT768" i="1"/>
  <c r="AA770" i="1"/>
  <c r="AS769" i="1"/>
  <c r="AT769" i="1" s="1"/>
  <c r="AJ768" i="1"/>
  <c r="AI769" i="1"/>
  <c r="AE773" i="1" l="1"/>
  <c r="AL773" i="1" s="1"/>
  <c r="AM773" i="1" s="1"/>
  <c r="AN773" i="1" s="1"/>
  <c r="AO773" i="1" s="1"/>
  <c r="AP773" i="1" s="1"/>
  <c r="AQ773" i="1" s="1"/>
  <c r="AR773" i="1" s="1"/>
  <c r="AF772" i="1"/>
  <c r="AJ769" i="1"/>
  <c r="AI770" i="1"/>
  <c r="AU769" i="1"/>
  <c r="AV769" i="1" s="1"/>
  <c r="AS770" i="1"/>
  <c r="AA771" i="1"/>
  <c r="AE774" i="1" l="1"/>
  <c r="AL774" i="1" s="1"/>
  <c r="AM774" i="1" s="1"/>
  <c r="AN774" i="1" s="1"/>
  <c r="AO774" i="1" s="1"/>
  <c r="AP774" i="1" s="1"/>
  <c r="AQ774" i="1" s="1"/>
  <c r="AR774" i="1" s="1"/>
  <c r="AF773" i="1"/>
  <c r="AU770" i="1"/>
  <c r="AV770" i="1" s="1"/>
  <c r="AT770" i="1"/>
  <c r="AJ770" i="1"/>
  <c r="AI771" i="1"/>
  <c r="AA772" i="1"/>
  <c r="AS771" i="1"/>
  <c r="AE775" i="1" l="1"/>
  <c r="AL775" i="1" s="1"/>
  <c r="AM775" i="1" s="1"/>
  <c r="AN775" i="1" s="1"/>
  <c r="AO775" i="1" s="1"/>
  <c r="AP775" i="1" s="1"/>
  <c r="AQ775" i="1" s="1"/>
  <c r="AR775" i="1" s="1"/>
  <c r="AF774" i="1"/>
  <c r="AU771" i="1"/>
  <c r="AV771" i="1" s="1"/>
  <c r="AT771" i="1"/>
  <c r="AS772" i="1"/>
  <c r="AT772" i="1" s="1"/>
  <c r="AA773" i="1"/>
  <c r="AJ771" i="1"/>
  <c r="AI772" i="1"/>
  <c r="AE776" i="1" l="1"/>
  <c r="AL776" i="1" s="1"/>
  <c r="AM776" i="1" s="1"/>
  <c r="AN776" i="1" s="1"/>
  <c r="AO776" i="1" s="1"/>
  <c r="AP776" i="1" s="1"/>
  <c r="AQ776" i="1" s="1"/>
  <c r="AR776" i="1" s="1"/>
  <c r="AF775" i="1"/>
  <c r="AU772" i="1"/>
  <c r="AV772" i="1" s="1"/>
  <c r="AJ772" i="1"/>
  <c r="AI773" i="1"/>
  <c r="AS773" i="1"/>
  <c r="AA774" i="1"/>
  <c r="AE777" i="1" l="1"/>
  <c r="AL777" i="1" s="1"/>
  <c r="AM777" i="1" s="1"/>
  <c r="AN777" i="1" s="1"/>
  <c r="AO777" i="1" s="1"/>
  <c r="AP777" i="1" s="1"/>
  <c r="AQ777" i="1" s="1"/>
  <c r="AR777" i="1" s="1"/>
  <c r="AF776" i="1"/>
  <c r="AU773" i="1"/>
  <c r="AV773" i="1" s="1"/>
  <c r="AT773" i="1"/>
  <c r="AA775" i="1"/>
  <c r="AS774" i="1"/>
  <c r="AT774" i="1" s="1"/>
  <c r="AJ773" i="1"/>
  <c r="AI774" i="1"/>
  <c r="AE778" i="1" l="1"/>
  <c r="AL778" i="1" s="1"/>
  <c r="AM778" i="1" s="1"/>
  <c r="AN778" i="1" s="1"/>
  <c r="AO778" i="1" s="1"/>
  <c r="AP778" i="1" s="1"/>
  <c r="AQ778" i="1" s="1"/>
  <c r="AR778" i="1" s="1"/>
  <c r="AF777" i="1"/>
  <c r="AJ774" i="1"/>
  <c r="AI775" i="1"/>
  <c r="AU774" i="1"/>
  <c r="AV774" i="1" s="1"/>
  <c r="AA776" i="1"/>
  <c r="AS775" i="1"/>
  <c r="AE779" i="1" l="1"/>
  <c r="AL779" i="1" s="1"/>
  <c r="AM779" i="1" s="1"/>
  <c r="AN779" i="1" s="1"/>
  <c r="AO779" i="1" s="1"/>
  <c r="AP779" i="1" s="1"/>
  <c r="AQ779" i="1" s="1"/>
  <c r="AR779" i="1" s="1"/>
  <c r="AF778" i="1"/>
  <c r="AU775" i="1"/>
  <c r="AV775" i="1" s="1"/>
  <c r="AT775" i="1"/>
  <c r="AS776" i="1"/>
  <c r="AT776" i="1" s="1"/>
  <c r="AA777" i="1"/>
  <c r="AJ775" i="1"/>
  <c r="AI776" i="1"/>
  <c r="AE780" i="1" l="1"/>
  <c r="AL780" i="1" s="1"/>
  <c r="AM780" i="1" s="1"/>
  <c r="AN780" i="1" s="1"/>
  <c r="AO780" i="1" s="1"/>
  <c r="AP780" i="1" s="1"/>
  <c r="AQ780" i="1" s="1"/>
  <c r="AR780" i="1" s="1"/>
  <c r="AF779" i="1"/>
  <c r="AA778" i="1"/>
  <c r="AS777" i="1"/>
  <c r="AT777" i="1" s="1"/>
  <c r="AJ776" i="1"/>
  <c r="AI777" i="1"/>
  <c r="AU776" i="1"/>
  <c r="AV776" i="1" s="1"/>
  <c r="AE781" i="1" l="1"/>
  <c r="AL781" i="1" s="1"/>
  <c r="AM781" i="1" s="1"/>
  <c r="AN781" i="1" s="1"/>
  <c r="AO781" i="1" s="1"/>
  <c r="AP781" i="1" s="1"/>
  <c r="AQ781" i="1" s="1"/>
  <c r="AR781" i="1" s="1"/>
  <c r="AF780" i="1"/>
  <c r="AU777" i="1"/>
  <c r="AV777" i="1" s="1"/>
  <c r="AS778" i="1"/>
  <c r="AT778" i="1" s="1"/>
  <c r="AA779" i="1"/>
  <c r="AJ777" i="1"/>
  <c r="AI778" i="1"/>
  <c r="AE782" i="1" l="1"/>
  <c r="AL782" i="1" s="1"/>
  <c r="AM782" i="1" s="1"/>
  <c r="AN782" i="1" s="1"/>
  <c r="AO782" i="1" s="1"/>
  <c r="AP782" i="1" s="1"/>
  <c r="AQ782" i="1" s="1"/>
  <c r="AR782" i="1" s="1"/>
  <c r="AF781" i="1"/>
  <c r="AJ778" i="1"/>
  <c r="AI779" i="1"/>
  <c r="AU778" i="1"/>
  <c r="AV778" i="1" s="1"/>
  <c r="AA780" i="1"/>
  <c r="AS779" i="1"/>
  <c r="AE783" i="1" l="1"/>
  <c r="AL783" i="1" s="1"/>
  <c r="AM783" i="1" s="1"/>
  <c r="AN783" i="1" s="1"/>
  <c r="AO783" i="1" s="1"/>
  <c r="AP783" i="1" s="1"/>
  <c r="AQ783" i="1" s="1"/>
  <c r="AR783" i="1" s="1"/>
  <c r="AF782" i="1"/>
  <c r="AU779" i="1"/>
  <c r="AV779" i="1" s="1"/>
  <c r="AT779" i="1"/>
  <c r="AS780" i="1"/>
  <c r="AT780" i="1" s="1"/>
  <c r="AA781" i="1"/>
  <c r="AJ779" i="1"/>
  <c r="AI780" i="1"/>
  <c r="AE784" i="1" l="1"/>
  <c r="AL784" i="1" s="1"/>
  <c r="AM784" i="1" s="1"/>
  <c r="AN784" i="1" s="1"/>
  <c r="AO784" i="1" s="1"/>
  <c r="AP784" i="1" s="1"/>
  <c r="AQ784" i="1" s="1"/>
  <c r="AR784" i="1" s="1"/>
  <c r="AF783" i="1"/>
  <c r="AA782" i="1"/>
  <c r="AS781" i="1"/>
  <c r="AT781" i="1" s="1"/>
  <c r="AJ780" i="1"/>
  <c r="AI781" i="1"/>
  <c r="AU780" i="1"/>
  <c r="AV780" i="1" s="1"/>
  <c r="AE785" i="1" l="1"/>
  <c r="AL785" i="1" s="1"/>
  <c r="AM785" i="1" s="1"/>
  <c r="AN785" i="1" s="1"/>
  <c r="AO785" i="1" s="1"/>
  <c r="AP785" i="1" s="1"/>
  <c r="AQ785" i="1" s="1"/>
  <c r="AR785" i="1" s="1"/>
  <c r="AF784" i="1"/>
  <c r="AU781" i="1"/>
  <c r="AV781" i="1" s="1"/>
  <c r="AJ781" i="1"/>
  <c r="AI782" i="1"/>
  <c r="AA783" i="1"/>
  <c r="AS782" i="1"/>
  <c r="AE786" i="1" l="1"/>
  <c r="AL786" i="1" s="1"/>
  <c r="AM786" i="1" s="1"/>
  <c r="AN786" i="1" s="1"/>
  <c r="AO786" i="1" s="1"/>
  <c r="AP786" i="1" s="1"/>
  <c r="AQ786" i="1" s="1"/>
  <c r="AR786" i="1" s="1"/>
  <c r="AF785" i="1"/>
  <c r="AU782" i="1"/>
  <c r="AV782" i="1" s="1"/>
  <c r="AT782" i="1"/>
  <c r="AA784" i="1"/>
  <c r="AS783" i="1"/>
  <c r="AT783" i="1" s="1"/>
  <c r="AJ782" i="1"/>
  <c r="AI783" i="1"/>
  <c r="AE787" i="1" l="1"/>
  <c r="AL787" i="1" s="1"/>
  <c r="AM787" i="1" s="1"/>
  <c r="AN787" i="1" s="1"/>
  <c r="AO787" i="1" s="1"/>
  <c r="AP787" i="1" s="1"/>
  <c r="AQ787" i="1" s="1"/>
  <c r="AR787" i="1" s="1"/>
  <c r="AF786" i="1"/>
  <c r="AJ783" i="1"/>
  <c r="AI784" i="1"/>
  <c r="AU783" i="1"/>
  <c r="AV783" i="1" s="1"/>
  <c r="AA785" i="1"/>
  <c r="AS784" i="1"/>
  <c r="AE788" i="1" l="1"/>
  <c r="AL788" i="1" s="1"/>
  <c r="AM788" i="1" s="1"/>
  <c r="AN788" i="1" s="1"/>
  <c r="AO788" i="1" s="1"/>
  <c r="AP788" i="1" s="1"/>
  <c r="AQ788" i="1" s="1"/>
  <c r="AR788" i="1" s="1"/>
  <c r="AF787" i="1"/>
  <c r="AU784" i="1"/>
  <c r="AV784" i="1" s="1"/>
  <c r="AT784" i="1"/>
  <c r="AS785" i="1"/>
  <c r="AT785" i="1" s="1"/>
  <c r="AA786" i="1"/>
  <c r="AJ784" i="1"/>
  <c r="AI785" i="1"/>
  <c r="AE789" i="1" l="1"/>
  <c r="AL789" i="1" s="1"/>
  <c r="AM789" i="1" s="1"/>
  <c r="AN789" i="1" s="1"/>
  <c r="AO789" i="1" s="1"/>
  <c r="AP789" i="1" s="1"/>
  <c r="AQ789" i="1" s="1"/>
  <c r="AR789" i="1" s="1"/>
  <c r="AF788" i="1"/>
  <c r="AJ785" i="1"/>
  <c r="AI786" i="1"/>
  <c r="AU785" i="1"/>
  <c r="AV785" i="1" s="1"/>
  <c r="AS786" i="1"/>
  <c r="AA787" i="1"/>
  <c r="AE790" i="1" l="1"/>
  <c r="AL790" i="1" s="1"/>
  <c r="AM790" i="1" s="1"/>
  <c r="AN790" i="1" s="1"/>
  <c r="AO790" i="1" s="1"/>
  <c r="AP790" i="1" s="1"/>
  <c r="AQ790" i="1" s="1"/>
  <c r="AR790" i="1" s="1"/>
  <c r="AF789" i="1"/>
  <c r="AU786" i="1"/>
  <c r="AV786" i="1" s="1"/>
  <c r="AT786" i="1"/>
  <c r="AA788" i="1"/>
  <c r="AS787" i="1"/>
  <c r="AT787" i="1" s="1"/>
  <c r="AJ786" i="1"/>
  <c r="AI787" i="1"/>
  <c r="AE791" i="1" l="1"/>
  <c r="AL791" i="1" s="1"/>
  <c r="AM791" i="1" s="1"/>
  <c r="AN791" i="1" s="1"/>
  <c r="AO791" i="1" s="1"/>
  <c r="AP791" i="1" s="1"/>
  <c r="AQ791" i="1" s="1"/>
  <c r="AR791" i="1" s="1"/>
  <c r="AF790" i="1"/>
  <c r="AJ787" i="1"/>
  <c r="AI788" i="1"/>
  <c r="AU787" i="1"/>
  <c r="AV787" i="1" s="1"/>
  <c r="AS788" i="1"/>
  <c r="AA789" i="1"/>
  <c r="AE792" i="1" l="1"/>
  <c r="AL792" i="1" s="1"/>
  <c r="AM792" i="1" s="1"/>
  <c r="AN792" i="1" s="1"/>
  <c r="AO792" i="1" s="1"/>
  <c r="AP792" i="1" s="1"/>
  <c r="AQ792" i="1" s="1"/>
  <c r="AR792" i="1" s="1"/>
  <c r="AF791" i="1"/>
  <c r="AU788" i="1"/>
  <c r="AV788" i="1" s="1"/>
  <c r="AT788" i="1"/>
  <c r="AS789" i="1"/>
  <c r="AT789" i="1" s="1"/>
  <c r="AA790" i="1"/>
  <c r="AJ788" i="1"/>
  <c r="AI789" i="1"/>
  <c r="AE793" i="1" l="1"/>
  <c r="AL793" i="1" s="1"/>
  <c r="AM793" i="1" s="1"/>
  <c r="AN793" i="1" s="1"/>
  <c r="AO793" i="1" s="1"/>
  <c r="AP793" i="1" s="1"/>
  <c r="AQ793" i="1" s="1"/>
  <c r="AR793" i="1" s="1"/>
  <c r="AF792" i="1"/>
  <c r="AU789" i="1"/>
  <c r="AV789" i="1" s="1"/>
  <c r="AJ789" i="1"/>
  <c r="AI790" i="1"/>
  <c r="AA791" i="1"/>
  <c r="AS790" i="1"/>
  <c r="AE794" i="1" l="1"/>
  <c r="AL794" i="1" s="1"/>
  <c r="AM794" i="1" s="1"/>
  <c r="AN794" i="1" s="1"/>
  <c r="AO794" i="1" s="1"/>
  <c r="AP794" i="1" s="1"/>
  <c r="AQ794" i="1" s="1"/>
  <c r="AR794" i="1" s="1"/>
  <c r="AF793" i="1"/>
  <c r="AU790" i="1"/>
  <c r="AV790" i="1" s="1"/>
  <c r="AT790" i="1"/>
  <c r="AS791" i="1"/>
  <c r="AT791" i="1" s="1"/>
  <c r="AA792" i="1"/>
  <c r="AJ790" i="1"/>
  <c r="AI791" i="1"/>
  <c r="AE795" i="1" l="1"/>
  <c r="AL795" i="1" s="1"/>
  <c r="AM795" i="1" s="1"/>
  <c r="AN795" i="1" s="1"/>
  <c r="AO795" i="1" s="1"/>
  <c r="AP795" i="1" s="1"/>
  <c r="AQ795" i="1" s="1"/>
  <c r="AR795" i="1" s="1"/>
  <c r="AF794" i="1"/>
  <c r="AJ791" i="1"/>
  <c r="AI792" i="1"/>
  <c r="AS792" i="1"/>
  <c r="AA793" i="1"/>
  <c r="AU791" i="1"/>
  <c r="AV791" i="1" s="1"/>
  <c r="AE796" i="1" l="1"/>
  <c r="AL796" i="1" s="1"/>
  <c r="AM796" i="1" s="1"/>
  <c r="AN796" i="1" s="1"/>
  <c r="AO796" i="1" s="1"/>
  <c r="AP796" i="1" s="1"/>
  <c r="AQ796" i="1" s="1"/>
  <c r="AR796" i="1" s="1"/>
  <c r="AF795" i="1"/>
  <c r="AU792" i="1"/>
  <c r="AV792" i="1" s="1"/>
  <c r="AT792" i="1"/>
  <c r="AJ792" i="1"/>
  <c r="AI793" i="1"/>
  <c r="AS793" i="1"/>
  <c r="AA794" i="1"/>
  <c r="AE797" i="1" l="1"/>
  <c r="AL797" i="1" s="1"/>
  <c r="AM797" i="1" s="1"/>
  <c r="AN797" i="1" s="1"/>
  <c r="AO797" i="1" s="1"/>
  <c r="AP797" i="1" s="1"/>
  <c r="AQ797" i="1" s="1"/>
  <c r="AR797" i="1" s="1"/>
  <c r="AF796" i="1"/>
  <c r="AU793" i="1"/>
  <c r="AV793" i="1" s="1"/>
  <c r="AT793" i="1"/>
  <c r="AS794" i="1"/>
  <c r="AT794" i="1" s="1"/>
  <c r="AA795" i="1"/>
  <c r="AJ793" i="1"/>
  <c r="AI794" i="1"/>
  <c r="AE798" i="1" l="1"/>
  <c r="AL798" i="1" s="1"/>
  <c r="AM798" i="1" s="1"/>
  <c r="AN798" i="1" s="1"/>
  <c r="AO798" i="1" s="1"/>
  <c r="AP798" i="1" s="1"/>
  <c r="AQ798" i="1" s="1"/>
  <c r="AR798" i="1" s="1"/>
  <c r="AF797" i="1"/>
  <c r="AJ794" i="1"/>
  <c r="AI795" i="1"/>
  <c r="AU794" i="1"/>
  <c r="AV794" i="1" s="1"/>
  <c r="AS795" i="1"/>
  <c r="AA796" i="1"/>
  <c r="AE799" i="1" l="1"/>
  <c r="AL799" i="1" s="1"/>
  <c r="AM799" i="1" s="1"/>
  <c r="AN799" i="1" s="1"/>
  <c r="AO799" i="1" s="1"/>
  <c r="AP799" i="1" s="1"/>
  <c r="AQ799" i="1" s="1"/>
  <c r="AR799" i="1" s="1"/>
  <c r="AF798" i="1"/>
  <c r="AU795" i="1"/>
  <c r="AV795" i="1" s="1"/>
  <c r="AT795" i="1"/>
  <c r="AS796" i="1"/>
  <c r="AT796" i="1" s="1"/>
  <c r="AA797" i="1"/>
  <c r="AJ795" i="1"/>
  <c r="AI796" i="1"/>
  <c r="AE800" i="1" l="1"/>
  <c r="AL800" i="1" s="1"/>
  <c r="AM800" i="1" s="1"/>
  <c r="AN800" i="1" s="1"/>
  <c r="AO800" i="1" s="1"/>
  <c r="AP800" i="1" s="1"/>
  <c r="AQ800" i="1" s="1"/>
  <c r="AR800" i="1" s="1"/>
  <c r="AF799" i="1"/>
  <c r="AU796" i="1"/>
  <c r="AV796" i="1" s="1"/>
  <c r="AJ796" i="1"/>
  <c r="AI797" i="1"/>
  <c r="AA798" i="1"/>
  <c r="AS797" i="1"/>
  <c r="AE801" i="1" l="1"/>
  <c r="AL801" i="1" s="1"/>
  <c r="AM801" i="1" s="1"/>
  <c r="AN801" i="1" s="1"/>
  <c r="AO801" i="1" s="1"/>
  <c r="AP801" i="1" s="1"/>
  <c r="AQ801" i="1" s="1"/>
  <c r="AR801" i="1" s="1"/>
  <c r="AF800" i="1"/>
  <c r="AU797" i="1"/>
  <c r="AV797" i="1" s="1"/>
  <c r="AT797" i="1"/>
  <c r="AS798" i="1"/>
  <c r="AT798" i="1" s="1"/>
  <c r="AA799" i="1"/>
  <c r="AJ797" i="1"/>
  <c r="AI798" i="1"/>
  <c r="AE802" i="1" l="1"/>
  <c r="AL802" i="1" s="1"/>
  <c r="AM802" i="1" s="1"/>
  <c r="AN802" i="1" s="1"/>
  <c r="AO802" i="1" s="1"/>
  <c r="AP802" i="1" s="1"/>
  <c r="AQ802" i="1" s="1"/>
  <c r="AR802" i="1" s="1"/>
  <c r="AF801" i="1"/>
  <c r="AU798" i="1"/>
  <c r="AV798" i="1" s="1"/>
  <c r="AJ798" i="1"/>
  <c r="AI799" i="1"/>
  <c r="AA800" i="1"/>
  <c r="AS799" i="1"/>
  <c r="AE803" i="1" l="1"/>
  <c r="AL803" i="1" s="1"/>
  <c r="AM803" i="1" s="1"/>
  <c r="AN803" i="1" s="1"/>
  <c r="AO803" i="1" s="1"/>
  <c r="AP803" i="1" s="1"/>
  <c r="AQ803" i="1" s="1"/>
  <c r="AR803" i="1" s="1"/>
  <c r="AF802" i="1"/>
  <c r="AU799" i="1"/>
  <c r="AV799" i="1" s="1"/>
  <c r="AT799" i="1"/>
  <c r="AS800" i="1"/>
  <c r="AT800" i="1" s="1"/>
  <c r="AA801" i="1"/>
  <c r="AJ799" i="1"/>
  <c r="AI800" i="1"/>
  <c r="AE804" i="1" l="1"/>
  <c r="AL804" i="1" s="1"/>
  <c r="AM804" i="1" s="1"/>
  <c r="AN804" i="1" s="1"/>
  <c r="AO804" i="1" s="1"/>
  <c r="AP804" i="1" s="1"/>
  <c r="AQ804" i="1" s="1"/>
  <c r="AR804" i="1" s="1"/>
  <c r="AF803" i="1"/>
  <c r="AJ800" i="1"/>
  <c r="AI801" i="1"/>
  <c r="AA802" i="1"/>
  <c r="AS801" i="1"/>
  <c r="AU800" i="1"/>
  <c r="AV800" i="1" s="1"/>
  <c r="AE805" i="1" l="1"/>
  <c r="AL805" i="1" s="1"/>
  <c r="AM805" i="1" s="1"/>
  <c r="AN805" i="1" s="1"/>
  <c r="AO805" i="1" s="1"/>
  <c r="AP805" i="1" s="1"/>
  <c r="AQ805" i="1" s="1"/>
  <c r="AR805" i="1" s="1"/>
  <c r="AF804" i="1"/>
  <c r="AU801" i="1"/>
  <c r="AV801" i="1" s="1"/>
  <c r="AT801" i="1"/>
  <c r="AS802" i="1"/>
  <c r="AT802" i="1" s="1"/>
  <c r="AA803" i="1"/>
  <c r="AJ801" i="1"/>
  <c r="AI802" i="1"/>
  <c r="AE806" i="1" l="1"/>
  <c r="AL806" i="1" s="1"/>
  <c r="AM806" i="1" s="1"/>
  <c r="AN806" i="1" s="1"/>
  <c r="AO806" i="1" s="1"/>
  <c r="AP806" i="1" s="1"/>
  <c r="AQ806" i="1" s="1"/>
  <c r="AR806" i="1" s="1"/>
  <c r="AF805" i="1"/>
  <c r="AJ802" i="1"/>
  <c r="AI803" i="1"/>
  <c r="AA804" i="1"/>
  <c r="AS803" i="1"/>
  <c r="AU802" i="1"/>
  <c r="AV802" i="1" s="1"/>
  <c r="AE807" i="1" l="1"/>
  <c r="AL807" i="1" s="1"/>
  <c r="AM807" i="1" s="1"/>
  <c r="AN807" i="1" s="1"/>
  <c r="AO807" i="1" s="1"/>
  <c r="AP807" i="1" s="1"/>
  <c r="AQ807" i="1" s="1"/>
  <c r="AR807" i="1" s="1"/>
  <c r="AF806" i="1"/>
  <c r="AU803" i="1"/>
  <c r="AV803" i="1" s="1"/>
  <c r="AT803" i="1"/>
  <c r="AJ803" i="1"/>
  <c r="AI804" i="1"/>
  <c r="AS804" i="1"/>
  <c r="AA805" i="1"/>
  <c r="AE808" i="1" l="1"/>
  <c r="AL808" i="1" s="1"/>
  <c r="AM808" i="1" s="1"/>
  <c r="AN808" i="1" s="1"/>
  <c r="AO808" i="1" s="1"/>
  <c r="AP808" i="1" s="1"/>
  <c r="AQ808" i="1" s="1"/>
  <c r="AR808" i="1" s="1"/>
  <c r="AF807" i="1"/>
  <c r="AU804" i="1"/>
  <c r="AV804" i="1" s="1"/>
  <c r="AT804" i="1"/>
  <c r="AA806" i="1"/>
  <c r="AS805" i="1"/>
  <c r="AT805" i="1" s="1"/>
  <c r="AJ804" i="1"/>
  <c r="AI805" i="1"/>
  <c r="AE809" i="1" l="1"/>
  <c r="AL809" i="1" s="1"/>
  <c r="AM809" i="1" s="1"/>
  <c r="AN809" i="1" s="1"/>
  <c r="AO809" i="1" s="1"/>
  <c r="AP809" i="1" s="1"/>
  <c r="AQ809" i="1" s="1"/>
  <c r="AR809" i="1" s="1"/>
  <c r="AF808" i="1"/>
  <c r="AU805" i="1"/>
  <c r="AV805" i="1" s="1"/>
  <c r="AJ805" i="1"/>
  <c r="AI806" i="1"/>
  <c r="AS806" i="1"/>
  <c r="AA807" i="1"/>
  <c r="AE810" i="1" l="1"/>
  <c r="AL810" i="1" s="1"/>
  <c r="AM810" i="1" s="1"/>
  <c r="AN810" i="1" s="1"/>
  <c r="AO810" i="1" s="1"/>
  <c r="AP810" i="1" s="1"/>
  <c r="AQ810" i="1" s="1"/>
  <c r="AR810" i="1" s="1"/>
  <c r="AF809" i="1"/>
  <c r="AU806" i="1"/>
  <c r="AV806" i="1" s="1"/>
  <c r="AT806" i="1"/>
  <c r="AS807" i="1"/>
  <c r="AT807" i="1" s="1"/>
  <c r="AA808" i="1"/>
  <c r="AJ806" i="1"/>
  <c r="AI807" i="1"/>
  <c r="AE811" i="1" l="1"/>
  <c r="AL811" i="1" s="1"/>
  <c r="AM811" i="1" s="1"/>
  <c r="AN811" i="1" s="1"/>
  <c r="AO811" i="1" s="1"/>
  <c r="AP811" i="1" s="1"/>
  <c r="AQ811" i="1" s="1"/>
  <c r="AR811" i="1" s="1"/>
  <c r="AF810" i="1"/>
  <c r="AJ807" i="1"/>
  <c r="AI808" i="1"/>
  <c r="AS808" i="1"/>
  <c r="AA809" i="1"/>
  <c r="AU807" i="1"/>
  <c r="AV807" i="1" s="1"/>
  <c r="AE812" i="1" l="1"/>
  <c r="AL812" i="1" s="1"/>
  <c r="AM812" i="1" s="1"/>
  <c r="AN812" i="1" s="1"/>
  <c r="AO812" i="1" s="1"/>
  <c r="AP812" i="1" s="1"/>
  <c r="AQ812" i="1" s="1"/>
  <c r="AR812" i="1" s="1"/>
  <c r="AF811" i="1"/>
  <c r="AU808" i="1"/>
  <c r="AV808" i="1" s="1"/>
  <c r="AT808" i="1"/>
  <c r="AS809" i="1"/>
  <c r="AT809" i="1" s="1"/>
  <c r="AA810" i="1"/>
  <c r="AJ808" i="1"/>
  <c r="AI809" i="1"/>
  <c r="AE813" i="1" l="1"/>
  <c r="AL813" i="1" s="1"/>
  <c r="AM813" i="1" s="1"/>
  <c r="AN813" i="1" s="1"/>
  <c r="AO813" i="1" s="1"/>
  <c r="AP813" i="1" s="1"/>
  <c r="AQ813" i="1" s="1"/>
  <c r="AR813" i="1" s="1"/>
  <c r="AF812" i="1"/>
  <c r="AU809" i="1"/>
  <c r="AV809" i="1" s="1"/>
  <c r="AJ809" i="1"/>
  <c r="AI810" i="1"/>
  <c r="AA811" i="1"/>
  <c r="AS810" i="1"/>
  <c r="AE814" i="1" l="1"/>
  <c r="AL814" i="1" s="1"/>
  <c r="AM814" i="1" s="1"/>
  <c r="AN814" i="1" s="1"/>
  <c r="AO814" i="1" s="1"/>
  <c r="AP814" i="1" s="1"/>
  <c r="AQ814" i="1" s="1"/>
  <c r="AR814" i="1" s="1"/>
  <c r="AF813" i="1"/>
  <c r="AU810" i="1"/>
  <c r="AV810" i="1" s="1"/>
  <c r="AT810" i="1"/>
  <c r="AS811" i="1"/>
  <c r="AT811" i="1" s="1"/>
  <c r="AA812" i="1"/>
  <c r="AJ810" i="1"/>
  <c r="AI811" i="1"/>
  <c r="AE815" i="1" l="1"/>
  <c r="AL815" i="1" s="1"/>
  <c r="AM815" i="1" s="1"/>
  <c r="AN815" i="1" s="1"/>
  <c r="AO815" i="1" s="1"/>
  <c r="AP815" i="1" s="1"/>
  <c r="AQ815" i="1" s="1"/>
  <c r="AR815" i="1" s="1"/>
  <c r="AF814" i="1"/>
  <c r="AJ811" i="1"/>
  <c r="AI812" i="1"/>
  <c r="AS812" i="1"/>
  <c r="AA813" i="1"/>
  <c r="AU811" i="1"/>
  <c r="AV811" i="1" s="1"/>
  <c r="AE816" i="1" l="1"/>
  <c r="AL816" i="1" s="1"/>
  <c r="AM816" i="1" s="1"/>
  <c r="AN816" i="1" s="1"/>
  <c r="AO816" i="1" s="1"/>
  <c r="AP816" i="1" s="1"/>
  <c r="AQ816" i="1" s="1"/>
  <c r="AR816" i="1" s="1"/>
  <c r="AF815" i="1"/>
  <c r="AU812" i="1"/>
  <c r="AV812" i="1" s="1"/>
  <c r="AT812" i="1"/>
  <c r="AS813" i="1"/>
  <c r="AT813" i="1" s="1"/>
  <c r="AA814" i="1"/>
  <c r="AJ812" i="1"/>
  <c r="AI813" i="1"/>
  <c r="AE817" i="1" l="1"/>
  <c r="AL817" i="1" s="1"/>
  <c r="AM817" i="1" s="1"/>
  <c r="AN817" i="1" s="1"/>
  <c r="AO817" i="1" s="1"/>
  <c r="AP817" i="1" s="1"/>
  <c r="AQ817" i="1" s="1"/>
  <c r="AR817" i="1" s="1"/>
  <c r="AF816" i="1"/>
  <c r="AJ813" i="1"/>
  <c r="AI814" i="1"/>
  <c r="AS814" i="1"/>
  <c r="AA815" i="1"/>
  <c r="AU813" i="1"/>
  <c r="AV813" i="1" s="1"/>
  <c r="AE818" i="1" l="1"/>
  <c r="AL818" i="1" s="1"/>
  <c r="AM818" i="1" s="1"/>
  <c r="AN818" i="1" s="1"/>
  <c r="AO818" i="1" s="1"/>
  <c r="AP818" i="1" s="1"/>
  <c r="AQ818" i="1" s="1"/>
  <c r="AR818" i="1" s="1"/>
  <c r="AF817" i="1"/>
  <c r="AU814" i="1"/>
  <c r="AV814" i="1" s="1"/>
  <c r="AT814" i="1"/>
  <c r="AS815" i="1"/>
  <c r="AT815" i="1" s="1"/>
  <c r="AA816" i="1"/>
  <c r="AJ814" i="1"/>
  <c r="AI815" i="1"/>
  <c r="AE819" i="1" l="1"/>
  <c r="AL819" i="1" s="1"/>
  <c r="AM819" i="1" s="1"/>
  <c r="AN819" i="1" s="1"/>
  <c r="AO819" i="1" s="1"/>
  <c r="AP819" i="1" s="1"/>
  <c r="AQ819" i="1" s="1"/>
  <c r="AR819" i="1" s="1"/>
  <c r="AF818" i="1"/>
  <c r="AJ815" i="1"/>
  <c r="AI816" i="1"/>
  <c r="AA817" i="1"/>
  <c r="AS816" i="1"/>
  <c r="AU815" i="1"/>
  <c r="AV815" i="1" s="1"/>
  <c r="AE820" i="1" l="1"/>
  <c r="AL820" i="1" s="1"/>
  <c r="AM820" i="1" s="1"/>
  <c r="AN820" i="1" s="1"/>
  <c r="AO820" i="1" s="1"/>
  <c r="AP820" i="1" s="1"/>
  <c r="AQ820" i="1" s="1"/>
  <c r="AR820" i="1" s="1"/>
  <c r="AF819" i="1"/>
  <c r="AU816" i="1"/>
  <c r="AV816" i="1" s="1"/>
  <c r="AT816" i="1"/>
  <c r="AJ816" i="1"/>
  <c r="AI817" i="1"/>
  <c r="AS817" i="1"/>
  <c r="AA818" i="1"/>
  <c r="AE821" i="1" l="1"/>
  <c r="AL821" i="1" s="1"/>
  <c r="AM821" i="1" s="1"/>
  <c r="AN821" i="1" s="1"/>
  <c r="AO821" i="1" s="1"/>
  <c r="AP821" i="1" s="1"/>
  <c r="AQ821" i="1" s="1"/>
  <c r="AR821" i="1" s="1"/>
  <c r="AF820" i="1"/>
  <c r="AU817" i="1"/>
  <c r="AV817" i="1" s="1"/>
  <c r="AT817" i="1"/>
  <c r="AS818" i="1"/>
  <c r="AT818" i="1" s="1"/>
  <c r="AA819" i="1"/>
  <c r="AJ817" i="1"/>
  <c r="AI818" i="1"/>
  <c r="AE822" i="1" l="1"/>
  <c r="AL822" i="1" s="1"/>
  <c r="AM822" i="1" s="1"/>
  <c r="AN822" i="1" s="1"/>
  <c r="AO822" i="1" s="1"/>
  <c r="AP822" i="1" s="1"/>
  <c r="AQ822" i="1" s="1"/>
  <c r="AR822" i="1" s="1"/>
  <c r="AF821" i="1"/>
  <c r="AS819" i="1"/>
  <c r="AT819" i="1" s="1"/>
  <c r="AA820" i="1"/>
  <c r="AJ818" i="1"/>
  <c r="AI819" i="1"/>
  <c r="AU818" i="1"/>
  <c r="AV818" i="1" s="1"/>
  <c r="AE823" i="1" l="1"/>
  <c r="AL823" i="1" s="1"/>
  <c r="AM823" i="1" s="1"/>
  <c r="AN823" i="1" s="1"/>
  <c r="AO823" i="1" s="1"/>
  <c r="AP823" i="1" s="1"/>
  <c r="AQ823" i="1" s="1"/>
  <c r="AR823" i="1" s="1"/>
  <c r="AF822" i="1"/>
  <c r="AJ819" i="1"/>
  <c r="AI820" i="1"/>
  <c r="AA821" i="1"/>
  <c r="AS820" i="1"/>
  <c r="AU819" i="1"/>
  <c r="AV819" i="1" s="1"/>
  <c r="AE824" i="1" l="1"/>
  <c r="AL824" i="1" s="1"/>
  <c r="AM824" i="1" s="1"/>
  <c r="AN824" i="1" s="1"/>
  <c r="AO824" i="1" s="1"/>
  <c r="AP824" i="1" s="1"/>
  <c r="AQ824" i="1" s="1"/>
  <c r="AR824" i="1" s="1"/>
  <c r="AF823" i="1"/>
  <c r="AU820" i="1"/>
  <c r="AV820" i="1" s="1"/>
  <c r="AT820" i="1"/>
  <c r="AA822" i="1"/>
  <c r="AS821" i="1"/>
  <c r="AT821" i="1" s="1"/>
  <c r="AJ820" i="1"/>
  <c r="AI821" i="1"/>
  <c r="AE825" i="1" l="1"/>
  <c r="AL825" i="1" s="1"/>
  <c r="AM825" i="1" s="1"/>
  <c r="AN825" i="1" s="1"/>
  <c r="AO825" i="1" s="1"/>
  <c r="AP825" i="1" s="1"/>
  <c r="AQ825" i="1" s="1"/>
  <c r="AR825" i="1" s="1"/>
  <c r="AF824" i="1"/>
  <c r="AJ821" i="1"/>
  <c r="AI822" i="1"/>
  <c r="AU821" i="1"/>
  <c r="AV821" i="1" s="1"/>
  <c r="AS822" i="1"/>
  <c r="AA823" i="1"/>
  <c r="AE826" i="1" l="1"/>
  <c r="AL826" i="1" s="1"/>
  <c r="AM826" i="1" s="1"/>
  <c r="AN826" i="1" s="1"/>
  <c r="AO826" i="1" s="1"/>
  <c r="AP826" i="1" s="1"/>
  <c r="AQ826" i="1" s="1"/>
  <c r="AR826" i="1" s="1"/>
  <c r="AF825" i="1"/>
  <c r="AU822" i="1"/>
  <c r="AV822" i="1" s="1"/>
  <c r="AT822" i="1"/>
  <c r="AS823" i="1"/>
  <c r="AT823" i="1" s="1"/>
  <c r="AA824" i="1"/>
  <c r="AJ822" i="1"/>
  <c r="AI823" i="1"/>
  <c r="AE827" i="1" l="1"/>
  <c r="AL827" i="1" s="1"/>
  <c r="AM827" i="1" s="1"/>
  <c r="AN827" i="1" s="1"/>
  <c r="AO827" i="1" s="1"/>
  <c r="AP827" i="1" s="1"/>
  <c r="AQ827" i="1" s="1"/>
  <c r="AR827" i="1" s="1"/>
  <c r="AF826" i="1"/>
  <c r="AU823" i="1"/>
  <c r="AV823" i="1" s="1"/>
  <c r="AJ823" i="1"/>
  <c r="AI824" i="1"/>
  <c r="AS824" i="1"/>
  <c r="AA825" i="1"/>
  <c r="AE828" i="1" l="1"/>
  <c r="AL828" i="1" s="1"/>
  <c r="AM828" i="1" s="1"/>
  <c r="AN828" i="1" s="1"/>
  <c r="AO828" i="1" s="1"/>
  <c r="AP828" i="1" s="1"/>
  <c r="AQ828" i="1" s="1"/>
  <c r="AR828" i="1" s="1"/>
  <c r="AF827" i="1"/>
  <c r="AU824" i="1"/>
  <c r="AV824" i="1" s="1"/>
  <c r="AT824" i="1"/>
  <c r="AS825" i="1"/>
  <c r="AT825" i="1" s="1"/>
  <c r="AA826" i="1"/>
  <c r="AJ824" i="1"/>
  <c r="AI825" i="1"/>
  <c r="AE829" i="1" l="1"/>
  <c r="AL829" i="1" s="1"/>
  <c r="AM829" i="1" s="1"/>
  <c r="AN829" i="1" s="1"/>
  <c r="AO829" i="1" s="1"/>
  <c r="AP829" i="1" s="1"/>
  <c r="AQ829" i="1" s="1"/>
  <c r="AR829" i="1" s="1"/>
  <c r="AF828" i="1"/>
  <c r="AU825" i="1"/>
  <c r="AV825" i="1" s="1"/>
  <c r="AJ825" i="1"/>
  <c r="AI826" i="1"/>
  <c r="AA827" i="1"/>
  <c r="AS826" i="1"/>
  <c r="AE830" i="1" l="1"/>
  <c r="AL830" i="1" s="1"/>
  <c r="AM830" i="1" s="1"/>
  <c r="AN830" i="1" s="1"/>
  <c r="AO830" i="1" s="1"/>
  <c r="AP830" i="1" s="1"/>
  <c r="AQ830" i="1" s="1"/>
  <c r="AR830" i="1" s="1"/>
  <c r="AF829" i="1"/>
  <c r="AU826" i="1"/>
  <c r="AV826" i="1" s="1"/>
  <c r="AT826" i="1"/>
  <c r="AS827" i="1"/>
  <c r="AT827" i="1" s="1"/>
  <c r="AA828" i="1"/>
  <c r="AJ826" i="1"/>
  <c r="AI827" i="1"/>
  <c r="AE831" i="1" l="1"/>
  <c r="AL831" i="1" s="1"/>
  <c r="AM831" i="1" s="1"/>
  <c r="AN831" i="1" s="1"/>
  <c r="AO831" i="1" s="1"/>
  <c r="AP831" i="1" s="1"/>
  <c r="AQ831" i="1" s="1"/>
  <c r="AR831" i="1" s="1"/>
  <c r="AF830" i="1"/>
  <c r="AJ827" i="1"/>
  <c r="AI828" i="1"/>
  <c r="AS828" i="1"/>
  <c r="AA829" i="1"/>
  <c r="AU827" i="1"/>
  <c r="AV827" i="1" s="1"/>
  <c r="AE832" i="1" l="1"/>
  <c r="AL832" i="1" s="1"/>
  <c r="AM832" i="1" s="1"/>
  <c r="AN832" i="1" s="1"/>
  <c r="AO832" i="1" s="1"/>
  <c r="AP832" i="1" s="1"/>
  <c r="AQ832" i="1" s="1"/>
  <c r="AR832" i="1" s="1"/>
  <c r="AF831" i="1"/>
  <c r="AU828" i="1"/>
  <c r="AV828" i="1" s="1"/>
  <c r="AT828" i="1"/>
  <c r="AS829" i="1"/>
  <c r="AT829" i="1" s="1"/>
  <c r="AA830" i="1"/>
  <c r="AJ828" i="1"/>
  <c r="AI829" i="1"/>
  <c r="AE833" i="1" l="1"/>
  <c r="AL833" i="1" s="1"/>
  <c r="AM833" i="1" s="1"/>
  <c r="AN833" i="1" s="1"/>
  <c r="AO833" i="1" s="1"/>
  <c r="AP833" i="1" s="1"/>
  <c r="AQ833" i="1" s="1"/>
  <c r="AR833" i="1" s="1"/>
  <c r="AF832" i="1"/>
  <c r="AJ829" i="1"/>
  <c r="AI830" i="1"/>
  <c r="AU829" i="1"/>
  <c r="AV829" i="1" s="1"/>
  <c r="AA831" i="1"/>
  <c r="AS830" i="1"/>
  <c r="AE834" i="1" l="1"/>
  <c r="AL834" i="1" s="1"/>
  <c r="AM834" i="1" s="1"/>
  <c r="AN834" i="1" s="1"/>
  <c r="AO834" i="1" s="1"/>
  <c r="AP834" i="1" s="1"/>
  <c r="AQ834" i="1" s="1"/>
  <c r="AR834" i="1" s="1"/>
  <c r="AF833" i="1"/>
  <c r="AU830" i="1"/>
  <c r="AV830" i="1" s="1"/>
  <c r="AT830" i="1"/>
  <c r="AJ830" i="1"/>
  <c r="AI831" i="1"/>
  <c r="AS831" i="1"/>
  <c r="AA832" i="1"/>
  <c r="AE835" i="1" l="1"/>
  <c r="AL835" i="1" s="1"/>
  <c r="AM835" i="1" s="1"/>
  <c r="AN835" i="1" s="1"/>
  <c r="AO835" i="1" s="1"/>
  <c r="AP835" i="1" s="1"/>
  <c r="AQ835" i="1" s="1"/>
  <c r="AR835" i="1" s="1"/>
  <c r="AF834" i="1"/>
  <c r="AU831" i="1"/>
  <c r="AV831" i="1" s="1"/>
  <c r="AT831" i="1"/>
  <c r="AA833" i="1"/>
  <c r="AS832" i="1"/>
  <c r="AT832" i="1" s="1"/>
  <c r="AJ831" i="1"/>
  <c r="AI832" i="1"/>
  <c r="AE836" i="1" l="1"/>
  <c r="AL836" i="1" s="1"/>
  <c r="AM836" i="1" s="1"/>
  <c r="AN836" i="1" s="1"/>
  <c r="AO836" i="1" s="1"/>
  <c r="AP836" i="1" s="1"/>
  <c r="AQ836" i="1" s="1"/>
  <c r="AR836" i="1" s="1"/>
  <c r="AF835" i="1"/>
  <c r="AJ832" i="1"/>
  <c r="AI833" i="1"/>
  <c r="AU832" i="1"/>
  <c r="AV832" i="1" s="1"/>
  <c r="AS833" i="1"/>
  <c r="AA834" i="1"/>
  <c r="AE837" i="1" l="1"/>
  <c r="AL837" i="1" s="1"/>
  <c r="AM837" i="1" s="1"/>
  <c r="AN837" i="1" s="1"/>
  <c r="AO837" i="1" s="1"/>
  <c r="AP837" i="1" s="1"/>
  <c r="AQ837" i="1" s="1"/>
  <c r="AR837" i="1" s="1"/>
  <c r="AF836" i="1"/>
  <c r="AU833" i="1"/>
  <c r="AV833" i="1" s="1"/>
  <c r="AT833" i="1"/>
  <c r="AS834" i="1"/>
  <c r="AT834" i="1" s="1"/>
  <c r="AA835" i="1"/>
  <c r="AJ833" i="1"/>
  <c r="AI834" i="1"/>
  <c r="AE838" i="1" l="1"/>
  <c r="AL838" i="1" s="1"/>
  <c r="AM838" i="1" s="1"/>
  <c r="AN838" i="1" s="1"/>
  <c r="AO838" i="1" s="1"/>
  <c r="AP838" i="1" s="1"/>
  <c r="AQ838" i="1" s="1"/>
  <c r="AR838" i="1" s="1"/>
  <c r="AF837" i="1"/>
  <c r="AU834" i="1"/>
  <c r="AV834" i="1" s="1"/>
  <c r="AJ834" i="1"/>
  <c r="AI835" i="1"/>
  <c r="AA836" i="1"/>
  <c r="AS835" i="1"/>
  <c r="AE839" i="1" l="1"/>
  <c r="AL839" i="1" s="1"/>
  <c r="AM839" i="1" s="1"/>
  <c r="AN839" i="1" s="1"/>
  <c r="AO839" i="1" s="1"/>
  <c r="AP839" i="1" s="1"/>
  <c r="AQ839" i="1" s="1"/>
  <c r="AR839" i="1" s="1"/>
  <c r="AF838" i="1"/>
  <c r="AU835" i="1"/>
  <c r="AV835" i="1" s="1"/>
  <c r="AT835" i="1"/>
  <c r="AS836" i="1"/>
  <c r="AT836" i="1" s="1"/>
  <c r="AA837" i="1"/>
  <c r="AJ835" i="1"/>
  <c r="AI836" i="1"/>
  <c r="AE840" i="1" l="1"/>
  <c r="AL840" i="1" s="1"/>
  <c r="AM840" i="1" s="1"/>
  <c r="AN840" i="1" s="1"/>
  <c r="AO840" i="1" s="1"/>
  <c r="AP840" i="1" s="1"/>
  <c r="AQ840" i="1" s="1"/>
  <c r="AR840" i="1" s="1"/>
  <c r="AF839" i="1"/>
  <c r="AJ836" i="1"/>
  <c r="AI837" i="1"/>
  <c r="AS837" i="1"/>
  <c r="AA838" i="1"/>
  <c r="AU836" i="1"/>
  <c r="AV836" i="1" s="1"/>
  <c r="AE841" i="1" l="1"/>
  <c r="AL841" i="1" s="1"/>
  <c r="AM841" i="1" s="1"/>
  <c r="AN841" i="1" s="1"/>
  <c r="AO841" i="1" s="1"/>
  <c r="AP841" i="1" s="1"/>
  <c r="AQ841" i="1" s="1"/>
  <c r="AR841" i="1" s="1"/>
  <c r="AF840" i="1"/>
  <c r="AU837" i="1"/>
  <c r="AV837" i="1" s="1"/>
  <c r="AT837" i="1"/>
  <c r="AS838" i="1"/>
  <c r="AT838" i="1" s="1"/>
  <c r="AA839" i="1"/>
  <c r="AJ837" i="1"/>
  <c r="AI838" i="1"/>
  <c r="AE842" i="1" l="1"/>
  <c r="AL842" i="1" s="1"/>
  <c r="AM842" i="1" s="1"/>
  <c r="AN842" i="1" s="1"/>
  <c r="AO842" i="1" s="1"/>
  <c r="AP842" i="1" s="1"/>
  <c r="AQ842" i="1" s="1"/>
  <c r="AR842" i="1" s="1"/>
  <c r="AF841" i="1"/>
  <c r="AJ838" i="1"/>
  <c r="AI839" i="1"/>
  <c r="AA840" i="1"/>
  <c r="AS839" i="1"/>
  <c r="AU838" i="1"/>
  <c r="AV838" i="1" s="1"/>
  <c r="AE843" i="1" l="1"/>
  <c r="AL843" i="1" s="1"/>
  <c r="AM843" i="1" s="1"/>
  <c r="AN843" i="1" s="1"/>
  <c r="AO843" i="1" s="1"/>
  <c r="AP843" i="1" s="1"/>
  <c r="AQ843" i="1" s="1"/>
  <c r="AR843" i="1" s="1"/>
  <c r="AF842" i="1"/>
  <c r="AU839" i="1"/>
  <c r="AV839" i="1" s="1"/>
  <c r="AT839" i="1"/>
  <c r="AS840" i="1"/>
  <c r="AT840" i="1" s="1"/>
  <c r="AA841" i="1"/>
  <c r="AJ839" i="1"/>
  <c r="AI840" i="1"/>
  <c r="AE844" i="1" l="1"/>
  <c r="AL844" i="1" s="1"/>
  <c r="AM844" i="1" s="1"/>
  <c r="AN844" i="1" s="1"/>
  <c r="AO844" i="1" s="1"/>
  <c r="AP844" i="1" s="1"/>
  <c r="AQ844" i="1" s="1"/>
  <c r="AR844" i="1" s="1"/>
  <c r="AF843" i="1"/>
  <c r="AU840" i="1"/>
  <c r="AV840" i="1" s="1"/>
  <c r="AJ840" i="1"/>
  <c r="AI841" i="1"/>
  <c r="AA842" i="1"/>
  <c r="AS841" i="1"/>
  <c r="AE845" i="1" l="1"/>
  <c r="AL845" i="1" s="1"/>
  <c r="AM845" i="1" s="1"/>
  <c r="AN845" i="1" s="1"/>
  <c r="AO845" i="1" s="1"/>
  <c r="AP845" i="1" s="1"/>
  <c r="AQ845" i="1" s="1"/>
  <c r="AR845" i="1" s="1"/>
  <c r="AF844" i="1"/>
  <c r="AU841" i="1"/>
  <c r="AV841" i="1" s="1"/>
  <c r="AT841" i="1"/>
  <c r="AA843" i="1"/>
  <c r="AS842" i="1"/>
  <c r="AT842" i="1" s="1"/>
  <c r="AJ841" i="1"/>
  <c r="AI842" i="1"/>
  <c r="AE846" i="1" l="1"/>
  <c r="AL846" i="1" s="1"/>
  <c r="AM846" i="1" s="1"/>
  <c r="AN846" i="1" s="1"/>
  <c r="AO846" i="1" s="1"/>
  <c r="AP846" i="1" s="1"/>
  <c r="AQ846" i="1" s="1"/>
  <c r="AR846" i="1" s="1"/>
  <c r="AF845" i="1"/>
  <c r="AU842" i="1"/>
  <c r="AV842" i="1" s="1"/>
  <c r="AJ842" i="1"/>
  <c r="AI843" i="1"/>
  <c r="AA844" i="1"/>
  <c r="AS843" i="1"/>
  <c r="AE847" i="1" l="1"/>
  <c r="AL847" i="1" s="1"/>
  <c r="AM847" i="1" s="1"/>
  <c r="AN847" i="1" s="1"/>
  <c r="AO847" i="1" s="1"/>
  <c r="AP847" i="1" s="1"/>
  <c r="AQ847" i="1" s="1"/>
  <c r="AR847" i="1" s="1"/>
  <c r="AF846" i="1"/>
  <c r="AU843" i="1"/>
  <c r="AV843" i="1" s="1"/>
  <c r="AT843" i="1"/>
  <c r="AS844" i="1"/>
  <c r="AT844" i="1" s="1"/>
  <c r="AA845" i="1"/>
  <c r="AJ843" i="1"/>
  <c r="AI844" i="1"/>
  <c r="AE848" i="1" l="1"/>
  <c r="AL848" i="1" s="1"/>
  <c r="AM848" i="1" s="1"/>
  <c r="AN848" i="1" s="1"/>
  <c r="AO848" i="1" s="1"/>
  <c r="AP848" i="1" s="1"/>
  <c r="AQ848" i="1" s="1"/>
  <c r="AR848" i="1" s="1"/>
  <c r="AF847" i="1"/>
  <c r="AU844" i="1"/>
  <c r="AV844" i="1" s="1"/>
  <c r="AJ844" i="1"/>
  <c r="AI845" i="1"/>
  <c r="AA846" i="1"/>
  <c r="AS845" i="1"/>
  <c r="AE849" i="1" l="1"/>
  <c r="AL849" i="1" s="1"/>
  <c r="AM849" i="1" s="1"/>
  <c r="AN849" i="1" s="1"/>
  <c r="AO849" i="1" s="1"/>
  <c r="AP849" i="1" s="1"/>
  <c r="AQ849" i="1" s="1"/>
  <c r="AR849" i="1" s="1"/>
  <c r="AF848" i="1"/>
  <c r="AU845" i="1"/>
  <c r="AV845" i="1" s="1"/>
  <c r="AT845" i="1"/>
  <c r="AS846" i="1"/>
  <c r="AT846" i="1" s="1"/>
  <c r="AA847" i="1"/>
  <c r="AJ845" i="1"/>
  <c r="AI846" i="1"/>
  <c r="AE850" i="1" l="1"/>
  <c r="AL850" i="1" s="1"/>
  <c r="AM850" i="1" s="1"/>
  <c r="AN850" i="1" s="1"/>
  <c r="AO850" i="1" s="1"/>
  <c r="AP850" i="1" s="1"/>
  <c r="AQ850" i="1" s="1"/>
  <c r="AR850" i="1" s="1"/>
  <c r="AF849" i="1"/>
  <c r="AJ846" i="1"/>
  <c r="AI847" i="1"/>
  <c r="AA848" i="1"/>
  <c r="AS847" i="1"/>
  <c r="AU846" i="1"/>
  <c r="AV846" i="1" s="1"/>
  <c r="AE851" i="1" l="1"/>
  <c r="AL851" i="1" s="1"/>
  <c r="AM851" i="1" s="1"/>
  <c r="AN851" i="1" s="1"/>
  <c r="AO851" i="1" s="1"/>
  <c r="AP851" i="1" s="1"/>
  <c r="AQ851" i="1" s="1"/>
  <c r="AR851" i="1" s="1"/>
  <c r="AF850" i="1"/>
  <c r="AU847" i="1"/>
  <c r="AV847" i="1" s="1"/>
  <c r="AT847" i="1"/>
  <c r="AA849" i="1"/>
  <c r="AS848" i="1"/>
  <c r="AT848" i="1" s="1"/>
  <c r="AJ847" i="1"/>
  <c r="AI848" i="1"/>
  <c r="AE852" i="1" l="1"/>
  <c r="AL852" i="1" s="1"/>
  <c r="AM852" i="1" s="1"/>
  <c r="AN852" i="1" s="1"/>
  <c r="AO852" i="1" s="1"/>
  <c r="AP852" i="1" s="1"/>
  <c r="AQ852" i="1" s="1"/>
  <c r="AR852" i="1" s="1"/>
  <c r="AF851" i="1"/>
  <c r="AA850" i="1"/>
  <c r="AS849" i="1"/>
  <c r="AT849" i="1" s="1"/>
  <c r="AJ848" i="1"/>
  <c r="AI849" i="1"/>
  <c r="AU848" i="1"/>
  <c r="AV848" i="1" s="1"/>
  <c r="AE853" i="1" l="1"/>
  <c r="AL853" i="1" s="1"/>
  <c r="AM853" i="1" s="1"/>
  <c r="AN853" i="1" s="1"/>
  <c r="AO853" i="1" s="1"/>
  <c r="AP853" i="1" s="1"/>
  <c r="AQ853" i="1" s="1"/>
  <c r="AR853" i="1" s="1"/>
  <c r="AF852" i="1"/>
  <c r="AJ849" i="1"/>
  <c r="AI850" i="1"/>
  <c r="AU849" i="1"/>
  <c r="AV849" i="1" s="1"/>
  <c r="AS850" i="1"/>
  <c r="AA851" i="1"/>
  <c r="AE854" i="1" l="1"/>
  <c r="AL854" i="1" s="1"/>
  <c r="AM854" i="1" s="1"/>
  <c r="AN854" i="1" s="1"/>
  <c r="AO854" i="1" s="1"/>
  <c r="AP854" i="1" s="1"/>
  <c r="AQ854" i="1" s="1"/>
  <c r="AR854" i="1" s="1"/>
  <c r="AF853" i="1"/>
  <c r="AU850" i="1"/>
  <c r="AV850" i="1" s="1"/>
  <c r="AT850" i="1"/>
  <c r="AA852" i="1"/>
  <c r="AS851" i="1"/>
  <c r="AT851" i="1" s="1"/>
  <c r="AJ850" i="1"/>
  <c r="AI851" i="1"/>
  <c r="AE855" i="1" l="1"/>
  <c r="AL855" i="1" s="1"/>
  <c r="AM855" i="1" s="1"/>
  <c r="AN855" i="1" s="1"/>
  <c r="AO855" i="1" s="1"/>
  <c r="AP855" i="1" s="1"/>
  <c r="AQ855" i="1" s="1"/>
  <c r="AR855" i="1" s="1"/>
  <c r="AF854" i="1"/>
  <c r="AU851" i="1"/>
  <c r="AV851" i="1" s="1"/>
  <c r="AS852" i="1"/>
  <c r="AT852" i="1" s="1"/>
  <c r="AA853" i="1"/>
  <c r="AJ851" i="1"/>
  <c r="AI852" i="1"/>
  <c r="AE856" i="1" l="1"/>
  <c r="AL856" i="1" s="1"/>
  <c r="AM856" i="1" s="1"/>
  <c r="AN856" i="1" s="1"/>
  <c r="AO856" i="1" s="1"/>
  <c r="AP856" i="1" s="1"/>
  <c r="AQ856" i="1" s="1"/>
  <c r="AR856" i="1" s="1"/>
  <c r="AF855" i="1"/>
  <c r="AU852" i="1"/>
  <c r="AV852" i="1" s="1"/>
  <c r="AJ852" i="1"/>
  <c r="AI853" i="1"/>
  <c r="AS853" i="1"/>
  <c r="AA854" i="1"/>
  <c r="AE857" i="1" l="1"/>
  <c r="AL857" i="1" s="1"/>
  <c r="AM857" i="1" s="1"/>
  <c r="AN857" i="1" s="1"/>
  <c r="AO857" i="1" s="1"/>
  <c r="AP857" i="1" s="1"/>
  <c r="AQ857" i="1" s="1"/>
  <c r="AR857" i="1" s="1"/>
  <c r="AF856" i="1"/>
  <c r="AU853" i="1"/>
  <c r="AV853" i="1" s="1"/>
  <c r="AT853" i="1"/>
  <c r="AS854" i="1"/>
  <c r="AT854" i="1" s="1"/>
  <c r="AA855" i="1"/>
  <c r="AJ853" i="1"/>
  <c r="AI854" i="1"/>
  <c r="AE858" i="1" l="1"/>
  <c r="AL858" i="1" s="1"/>
  <c r="AM858" i="1" s="1"/>
  <c r="AN858" i="1" s="1"/>
  <c r="AO858" i="1" s="1"/>
  <c r="AP858" i="1" s="1"/>
  <c r="AQ858" i="1" s="1"/>
  <c r="AR858" i="1" s="1"/>
  <c r="AF857" i="1"/>
  <c r="AA856" i="1"/>
  <c r="AS855" i="1"/>
  <c r="AT855" i="1" s="1"/>
  <c r="AJ854" i="1"/>
  <c r="AI855" i="1"/>
  <c r="AU854" i="1"/>
  <c r="AV854" i="1" s="1"/>
  <c r="AE859" i="1" l="1"/>
  <c r="AL859" i="1" s="1"/>
  <c r="AM859" i="1" s="1"/>
  <c r="AN859" i="1" s="1"/>
  <c r="AO859" i="1" s="1"/>
  <c r="AP859" i="1" s="1"/>
  <c r="AQ859" i="1" s="1"/>
  <c r="AR859" i="1" s="1"/>
  <c r="AF858" i="1"/>
  <c r="AJ855" i="1"/>
  <c r="AI856" i="1"/>
  <c r="AU855" i="1"/>
  <c r="AV855" i="1" s="1"/>
  <c r="AA857" i="1"/>
  <c r="AS856" i="1"/>
  <c r="AE860" i="1" l="1"/>
  <c r="AL860" i="1" s="1"/>
  <c r="AM860" i="1" s="1"/>
  <c r="AN860" i="1" s="1"/>
  <c r="AO860" i="1" s="1"/>
  <c r="AP860" i="1" s="1"/>
  <c r="AQ860" i="1" s="1"/>
  <c r="AR860" i="1" s="1"/>
  <c r="AF859" i="1"/>
  <c r="AU856" i="1"/>
  <c r="AV856" i="1" s="1"/>
  <c r="AT856" i="1"/>
  <c r="AS857" i="1"/>
  <c r="AT857" i="1" s="1"/>
  <c r="AA858" i="1"/>
  <c r="AJ856" i="1"/>
  <c r="AI857" i="1"/>
  <c r="AE861" i="1" l="1"/>
  <c r="AL861" i="1" s="1"/>
  <c r="AM861" i="1" s="1"/>
  <c r="AN861" i="1" s="1"/>
  <c r="AO861" i="1" s="1"/>
  <c r="AP861" i="1" s="1"/>
  <c r="AQ861" i="1" s="1"/>
  <c r="AR861" i="1" s="1"/>
  <c r="AF860" i="1"/>
  <c r="AA859" i="1"/>
  <c r="AS858" i="1"/>
  <c r="AT858" i="1" s="1"/>
  <c r="AJ857" i="1"/>
  <c r="AI858" i="1"/>
  <c r="AU857" i="1"/>
  <c r="AV857" i="1" s="1"/>
  <c r="AE862" i="1" l="1"/>
  <c r="AL862" i="1" s="1"/>
  <c r="AM862" i="1" s="1"/>
  <c r="AN862" i="1" s="1"/>
  <c r="AO862" i="1" s="1"/>
  <c r="AP862" i="1" s="1"/>
  <c r="AQ862" i="1" s="1"/>
  <c r="AR862" i="1" s="1"/>
  <c r="AF861" i="1"/>
  <c r="AU858" i="1"/>
  <c r="AV858" i="1" s="1"/>
  <c r="AJ858" i="1"/>
  <c r="AI859" i="1"/>
  <c r="AS859" i="1"/>
  <c r="AA860" i="1"/>
  <c r="AE863" i="1" l="1"/>
  <c r="AL863" i="1" s="1"/>
  <c r="AM863" i="1" s="1"/>
  <c r="AN863" i="1" s="1"/>
  <c r="AO863" i="1" s="1"/>
  <c r="AP863" i="1" s="1"/>
  <c r="AQ863" i="1" s="1"/>
  <c r="AR863" i="1" s="1"/>
  <c r="AF862" i="1"/>
  <c r="AU859" i="1"/>
  <c r="AV859" i="1" s="1"/>
  <c r="AT859" i="1"/>
  <c r="AA861" i="1"/>
  <c r="AS860" i="1"/>
  <c r="AT860" i="1" s="1"/>
  <c r="AJ859" i="1"/>
  <c r="AI860" i="1"/>
  <c r="AE864" i="1" l="1"/>
  <c r="AL864" i="1" s="1"/>
  <c r="AM864" i="1" s="1"/>
  <c r="AN864" i="1" s="1"/>
  <c r="AO864" i="1" s="1"/>
  <c r="AP864" i="1" s="1"/>
  <c r="AQ864" i="1" s="1"/>
  <c r="AR864" i="1" s="1"/>
  <c r="AF863" i="1"/>
  <c r="AU860" i="1"/>
  <c r="AV860" i="1" s="1"/>
  <c r="AJ860" i="1"/>
  <c r="AI861" i="1"/>
  <c r="AS861" i="1"/>
  <c r="AA862" i="1"/>
  <c r="AE865" i="1" l="1"/>
  <c r="AL865" i="1" s="1"/>
  <c r="AM865" i="1" s="1"/>
  <c r="AN865" i="1" s="1"/>
  <c r="AO865" i="1" s="1"/>
  <c r="AP865" i="1" s="1"/>
  <c r="AQ865" i="1" s="1"/>
  <c r="AR865" i="1" s="1"/>
  <c r="AF864" i="1"/>
  <c r="AU861" i="1"/>
  <c r="AV861" i="1" s="1"/>
  <c r="AT861" i="1"/>
  <c r="AS862" i="1"/>
  <c r="AT862" i="1" s="1"/>
  <c r="AA863" i="1"/>
  <c r="AJ861" i="1"/>
  <c r="AI862" i="1"/>
  <c r="AE866" i="1" l="1"/>
  <c r="AL866" i="1" s="1"/>
  <c r="AM866" i="1" s="1"/>
  <c r="AN866" i="1" s="1"/>
  <c r="AO866" i="1" s="1"/>
  <c r="AP866" i="1" s="1"/>
  <c r="AQ866" i="1" s="1"/>
  <c r="AR866" i="1" s="1"/>
  <c r="AF865" i="1"/>
  <c r="AU862" i="1"/>
  <c r="AV862" i="1" s="1"/>
  <c r="AJ862" i="1"/>
  <c r="AI863" i="1"/>
  <c r="AS863" i="1"/>
  <c r="AA864" i="1"/>
  <c r="AE867" i="1" l="1"/>
  <c r="AL867" i="1" s="1"/>
  <c r="AM867" i="1" s="1"/>
  <c r="AN867" i="1" s="1"/>
  <c r="AO867" i="1" s="1"/>
  <c r="AP867" i="1" s="1"/>
  <c r="AQ867" i="1" s="1"/>
  <c r="AR867" i="1" s="1"/>
  <c r="AF866" i="1"/>
  <c r="AU863" i="1"/>
  <c r="AV863" i="1" s="1"/>
  <c r="AT863" i="1"/>
  <c r="AS864" i="1"/>
  <c r="AT864" i="1" s="1"/>
  <c r="AA865" i="1"/>
  <c r="AJ863" i="1"/>
  <c r="AI864" i="1"/>
  <c r="AE868" i="1" l="1"/>
  <c r="AL868" i="1" s="1"/>
  <c r="AM868" i="1" s="1"/>
  <c r="AN868" i="1" s="1"/>
  <c r="AO868" i="1" s="1"/>
  <c r="AP868" i="1" s="1"/>
  <c r="AQ868" i="1" s="1"/>
  <c r="AR868" i="1" s="1"/>
  <c r="AF867" i="1"/>
  <c r="AJ864" i="1"/>
  <c r="AI865" i="1"/>
  <c r="AS865" i="1"/>
  <c r="AA866" i="1"/>
  <c r="AU864" i="1"/>
  <c r="AV864" i="1" s="1"/>
  <c r="AE869" i="1" l="1"/>
  <c r="AL869" i="1" s="1"/>
  <c r="AM869" i="1" s="1"/>
  <c r="AN869" i="1" s="1"/>
  <c r="AO869" i="1" s="1"/>
  <c r="AP869" i="1" s="1"/>
  <c r="AQ869" i="1" s="1"/>
  <c r="AR869" i="1" s="1"/>
  <c r="AF868" i="1"/>
  <c r="AU865" i="1"/>
  <c r="AV865" i="1" s="1"/>
  <c r="AT865" i="1"/>
  <c r="AS866" i="1"/>
  <c r="AT866" i="1" s="1"/>
  <c r="AA867" i="1"/>
  <c r="AJ865" i="1"/>
  <c r="AI866" i="1"/>
  <c r="AE870" i="1" l="1"/>
  <c r="AL870" i="1" s="1"/>
  <c r="AM870" i="1" s="1"/>
  <c r="AN870" i="1" s="1"/>
  <c r="AO870" i="1" s="1"/>
  <c r="AP870" i="1" s="1"/>
  <c r="AQ870" i="1" s="1"/>
  <c r="AR870" i="1" s="1"/>
  <c r="AF869" i="1"/>
  <c r="AJ866" i="1"/>
  <c r="AI867" i="1"/>
  <c r="AS867" i="1"/>
  <c r="AA868" i="1"/>
  <c r="AU866" i="1"/>
  <c r="AV866" i="1" s="1"/>
  <c r="AE871" i="1" l="1"/>
  <c r="AL871" i="1" s="1"/>
  <c r="AM871" i="1" s="1"/>
  <c r="AN871" i="1" s="1"/>
  <c r="AO871" i="1" s="1"/>
  <c r="AP871" i="1" s="1"/>
  <c r="AQ871" i="1" s="1"/>
  <c r="AR871" i="1" s="1"/>
  <c r="AF870" i="1"/>
  <c r="AU867" i="1"/>
  <c r="AV867" i="1" s="1"/>
  <c r="AT867" i="1"/>
  <c r="AS868" i="1"/>
  <c r="AT868" i="1" s="1"/>
  <c r="AA869" i="1"/>
  <c r="AJ867" i="1"/>
  <c r="AI868" i="1"/>
  <c r="AE872" i="1" l="1"/>
  <c r="AL872" i="1" s="1"/>
  <c r="AM872" i="1" s="1"/>
  <c r="AN872" i="1" s="1"/>
  <c r="AO872" i="1" s="1"/>
  <c r="AP872" i="1" s="1"/>
  <c r="AQ872" i="1" s="1"/>
  <c r="AR872" i="1" s="1"/>
  <c r="AF871" i="1"/>
  <c r="AJ868" i="1"/>
  <c r="AI869" i="1"/>
  <c r="AS869" i="1"/>
  <c r="AA870" i="1"/>
  <c r="AU868" i="1"/>
  <c r="AV868" i="1" s="1"/>
  <c r="AE873" i="1" l="1"/>
  <c r="AL873" i="1" s="1"/>
  <c r="AM873" i="1" s="1"/>
  <c r="AN873" i="1" s="1"/>
  <c r="AO873" i="1" s="1"/>
  <c r="AP873" i="1" s="1"/>
  <c r="AQ873" i="1" s="1"/>
  <c r="AR873" i="1" s="1"/>
  <c r="AF872" i="1"/>
  <c r="AU869" i="1"/>
  <c r="AV869" i="1" s="1"/>
  <c r="AT869" i="1"/>
  <c r="AA871" i="1"/>
  <c r="AS870" i="1"/>
  <c r="AT870" i="1" s="1"/>
  <c r="AJ869" i="1"/>
  <c r="AI870" i="1"/>
  <c r="AE874" i="1" l="1"/>
  <c r="AL874" i="1" s="1"/>
  <c r="AM874" i="1" s="1"/>
  <c r="AN874" i="1" s="1"/>
  <c r="AO874" i="1" s="1"/>
  <c r="AP874" i="1" s="1"/>
  <c r="AQ874" i="1" s="1"/>
  <c r="AR874" i="1" s="1"/>
  <c r="AF873" i="1"/>
  <c r="AU870" i="1"/>
  <c r="AV870" i="1" s="1"/>
  <c r="AJ870" i="1"/>
  <c r="AI871" i="1"/>
  <c r="AA872" i="1"/>
  <c r="AS871" i="1"/>
  <c r="AE875" i="1" l="1"/>
  <c r="AL875" i="1" s="1"/>
  <c r="AM875" i="1" s="1"/>
  <c r="AN875" i="1" s="1"/>
  <c r="AO875" i="1" s="1"/>
  <c r="AP875" i="1" s="1"/>
  <c r="AQ875" i="1" s="1"/>
  <c r="AR875" i="1" s="1"/>
  <c r="AF874" i="1"/>
  <c r="AU871" i="1"/>
  <c r="AV871" i="1" s="1"/>
  <c r="AT871" i="1"/>
  <c r="AS872" i="1"/>
  <c r="AT872" i="1" s="1"/>
  <c r="AA873" i="1"/>
  <c r="AJ871" i="1"/>
  <c r="AI872" i="1"/>
  <c r="AE876" i="1" l="1"/>
  <c r="AL876" i="1" s="1"/>
  <c r="AM876" i="1" s="1"/>
  <c r="AN876" i="1" s="1"/>
  <c r="AO876" i="1" s="1"/>
  <c r="AP876" i="1" s="1"/>
  <c r="AQ876" i="1" s="1"/>
  <c r="AR876" i="1" s="1"/>
  <c r="AF875" i="1"/>
  <c r="AU872" i="1"/>
  <c r="AV872" i="1" s="1"/>
  <c r="AJ872" i="1"/>
  <c r="AI873" i="1"/>
  <c r="AS873" i="1"/>
  <c r="AA874" i="1"/>
  <c r="AE877" i="1" l="1"/>
  <c r="AL877" i="1" s="1"/>
  <c r="AM877" i="1" s="1"/>
  <c r="AN877" i="1" s="1"/>
  <c r="AO877" i="1" s="1"/>
  <c r="AP877" i="1" s="1"/>
  <c r="AQ877" i="1" s="1"/>
  <c r="AR877" i="1" s="1"/>
  <c r="AF876" i="1"/>
  <c r="AU873" i="1"/>
  <c r="AV873" i="1" s="1"/>
  <c r="AT873" i="1"/>
  <c r="AS874" i="1"/>
  <c r="AT874" i="1" s="1"/>
  <c r="AA875" i="1"/>
  <c r="AJ873" i="1"/>
  <c r="AI874" i="1"/>
  <c r="AE878" i="1" l="1"/>
  <c r="AL878" i="1" s="1"/>
  <c r="AM878" i="1" s="1"/>
  <c r="AN878" i="1" s="1"/>
  <c r="AO878" i="1" s="1"/>
  <c r="AP878" i="1" s="1"/>
  <c r="AQ878" i="1" s="1"/>
  <c r="AR878" i="1" s="1"/>
  <c r="AF877" i="1"/>
  <c r="AJ874" i="1"/>
  <c r="AI875" i="1"/>
  <c r="AS875" i="1"/>
  <c r="AA876" i="1"/>
  <c r="AU874" i="1"/>
  <c r="AV874" i="1" s="1"/>
  <c r="AE879" i="1" l="1"/>
  <c r="AL879" i="1" s="1"/>
  <c r="AM879" i="1" s="1"/>
  <c r="AN879" i="1" s="1"/>
  <c r="AO879" i="1" s="1"/>
  <c r="AP879" i="1" s="1"/>
  <c r="AQ879" i="1" s="1"/>
  <c r="AR879" i="1" s="1"/>
  <c r="AF878" i="1"/>
  <c r="AU875" i="1"/>
  <c r="AV875" i="1" s="1"/>
  <c r="AT875" i="1"/>
  <c r="AS876" i="1"/>
  <c r="AT876" i="1" s="1"/>
  <c r="AA877" i="1"/>
  <c r="AJ875" i="1"/>
  <c r="AI876" i="1"/>
  <c r="AE880" i="1" l="1"/>
  <c r="AL880" i="1" s="1"/>
  <c r="AM880" i="1" s="1"/>
  <c r="AN880" i="1" s="1"/>
  <c r="AO880" i="1" s="1"/>
  <c r="AP880" i="1" s="1"/>
  <c r="AQ880" i="1" s="1"/>
  <c r="AR880" i="1" s="1"/>
  <c r="AF879" i="1"/>
  <c r="AJ876" i="1"/>
  <c r="AI877" i="1"/>
  <c r="AS877" i="1"/>
  <c r="AA878" i="1"/>
  <c r="AU876" i="1"/>
  <c r="AV876" i="1" s="1"/>
  <c r="AE881" i="1" l="1"/>
  <c r="AL881" i="1" s="1"/>
  <c r="AM881" i="1" s="1"/>
  <c r="AN881" i="1" s="1"/>
  <c r="AO881" i="1" s="1"/>
  <c r="AP881" i="1" s="1"/>
  <c r="AQ881" i="1" s="1"/>
  <c r="AR881" i="1" s="1"/>
  <c r="AF880" i="1"/>
  <c r="AU877" i="1"/>
  <c r="AV877" i="1" s="1"/>
  <c r="AT877" i="1"/>
  <c r="AA879" i="1"/>
  <c r="AS878" i="1"/>
  <c r="AT878" i="1" s="1"/>
  <c r="AJ877" i="1"/>
  <c r="AI878" i="1"/>
  <c r="AE882" i="1" l="1"/>
  <c r="AL882" i="1" s="1"/>
  <c r="AM882" i="1" s="1"/>
  <c r="AN882" i="1" s="1"/>
  <c r="AO882" i="1" s="1"/>
  <c r="AP882" i="1" s="1"/>
  <c r="AQ882" i="1" s="1"/>
  <c r="AR882" i="1" s="1"/>
  <c r="AF881" i="1"/>
  <c r="AJ878" i="1"/>
  <c r="AI879" i="1"/>
  <c r="AU878" i="1"/>
  <c r="AV878" i="1" s="1"/>
  <c r="AS879" i="1"/>
  <c r="AA880" i="1"/>
  <c r="AE883" i="1" l="1"/>
  <c r="AL883" i="1" s="1"/>
  <c r="AM883" i="1" s="1"/>
  <c r="AN883" i="1" s="1"/>
  <c r="AO883" i="1" s="1"/>
  <c r="AP883" i="1" s="1"/>
  <c r="AQ883" i="1" s="1"/>
  <c r="AR883" i="1" s="1"/>
  <c r="AF882" i="1"/>
  <c r="AU879" i="1"/>
  <c r="AV879" i="1" s="1"/>
  <c r="AT879" i="1"/>
  <c r="AS880" i="1"/>
  <c r="AT880" i="1" s="1"/>
  <c r="AA881" i="1"/>
  <c r="AJ879" i="1"/>
  <c r="AI880" i="1"/>
  <c r="AE884" i="1" l="1"/>
  <c r="AL884" i="1" s="1"/>
  <c r="AM884" i="1" s="1"/>
  <c r="AN884" i="1" s="1"/>
  <c r="AO884" i="1" s="1"/>
  <c r="AP884" i="1" s="1"/>
  <c r="AQ884" i="1" s="1"/>
  <c r="AR884" i="1" s="1"/>
  <c r="AF883" i="1"/>
  <c r="AS881" i="1"/>
  <c r="AT881" i="1" s="1"/>
  <c r="AA882" i="1"/>
  <c r="AJ880" i="1"/>
  <c r="AI881" i="1"/>
  <c r="AU880" i="1"/>
  <c r="AV880" i="1" s="1"/>
  <c r="AE885" i="1" l="1"/>
  <c r="AL885" i="1" s="1"/>
  <c r="AM885" i="1" s="1"/>
  <c r="AN885" i="1" s="1"/>
  <c r="AO885" i="1" s="1"/>
  <c r="AP885" i="1" s="1"/>
  <c r="AQ885" i="1" s="1"/>
  <c r="AR885" i="1" s="1"/>
  <c r="AF884" i="1"/>
  <c r="AU881" i="1"/>
  <c r="AV881" i="1" s="1"/>
  <c r="AJ881" i="1"/>
  <c r="AI882" i="1"/>
  <c r="AS882" i="1"/>
  <c r="AA883" i="1"/>
  <c r="AE886" i="1" l="1"/>
  <c r="AL886" i="1" s="1"/>
  <c r="AM886" i="1" s="1"/>
  <c r="AN886" i="1" s="1"/>
  <c r="AO886" i="1" s="1"/>
  <c r="AP886" i="1" s="1"/>
  <c r="AQ886" i="1" s="1"/>
  <c r="AR886" i="1" s="1"/>
  <c r="AF885" i="1"/>
  <c r="AU882" i="1"/>
  <c r="AV882" i="1" s="1"/>
  <c r="AT882" i="1"/>
  <c r="AS883" i="1"/>
  <c r="AT883" i="1" s="1"/>
  <c r="AA884" i="1"/>
  <c r="AJ882" i="1"/>
  <c r="AI883" i="1"/>
  <c r="AE887" i="1" l="1"/>
  <c r="AL887" i="1" s="1"/>
  <c r="AM887" i="1" s="1"/>
  <c r="AN887" i="1" s="1"/>
  <c r="AO887" i="1" s="1"/>
  <c r="AP887" i="1" s="1"/>
  <c r="AQ887" i="1" s="1"/>
  <c r="AR887" i="1" s="1"/>
  <c r="AF886" i="1"/>
  <c r="AA885" i="1"/>
  <c r="AS884" i="1"/>
  <c r="AT884" i="1" s="1"/>
  <c r="AJ883" i="1"/>
  <c r="AI884" i="1"/>
  <c r="AU883" i="1"/>
  <c r="AV883" i="1" s="1"/>
  <c r="AE888" i="1" l="1"/>
  <c r="AL888" i="1" s="1"/>
  <c r="AM888" i="1" s="1"/>
  <c r="AN888" i="1" s="1"/>
  <c r="AO888" i="1" s="1"/>
  <c r="AP888" i="1" s="1"/>
  <c r="AQ888" i="1" s="1"/>
  <c r="AR888" i="1" s="1"/>
  <c r="AF887" i="1"/>
  <c r="AJ884" i="1"/>
  <c r="AI885" i="1"/>
  <c r="AU884" i="1"/>
  <c r="AV884" i="1" s="1"/>
  <c r="AS885" i="1"/>
  <c r="AA886" i="1"/>
  <c r="AE889" i="1" l="1"/>
  <c r="AL889" i="1" s="1"/>
  <c r="AM889" i="1" s="1"/>
  <c r="AN889" i="1" s="1"/>
  <c r="AO889" i="1" s="1"/>
  <c r="AP889" i="1" s="1"/>
  <c r="AQ889" i="1" s="1"/>
  <c r="AR889" i="1" s="1"/>
  <c r="AF888" i="1"/>
  <c r="AU885" i="1"/>
  <c r="AV885" i="1" s="1"/>
  <c r="AT885" i="1"/>
  <c r="AA887" i="1"/>
  <c r="AS886" i="1"/>
  <c r="AT886" i="1" s="1"/>
  <c r="AJ885" i="1"/>
  <c r="AI886" i="1"/>
  <c r="AE890" i="1" l="1"/>
  <c r="AL890" i="1" s="1"/>
  <c r="AM890" i="1" s="1"/>
  <c r="AN890" i="1" s="1"/>
  <c r="AO890" i="1" s="1"/>
  <c r="AP890" i="1" s="1"/>
  <c r="AQ890" i="1" s="1"/>
  <c r="AR890" i="1" s="1"/>
  <c r="AF889" i="1"/>
  <c r="AJ886" i="1"/>
  <c r="AI887" i="1"/>
  <c r="AU886" i="1"/>
  <c r="AV886" i="1" s="1"/>
  <c r="AS887" i="1"/>
  <c r="AA888" i="1"/>
  <c r="AE891" i="1" l="1"/>
  <c r="AL891" i="1" s="1"/>
  <c r="AM891" i="1" s="1"/>
  <c r="AN891" i="1" s="1"/>
  <c r="AO891" i="1" s="1"/>
  <c r="AP891" i="1" s="1"/>
  <c r="AQ891" i="1" s="1"/>
  <c r="AR891" i="1" s="1"/>
  <c r="AF890" i="1"/>
  <c r="AU887" i="1"/>
  <c r="AV887" i="1" s="1"/>
  <c r="AT887" i="1"/>
  <c r="AA889" i="1"/>
  <c r="AS888" i="1"/>
  <c r="AT888" i="1" s="1"/>
  <c r="AJ887" i="1"/>
  <c r="AI888" i="1"/>
  <c r="AE892" i="1" l="1"/>
  <c r="AL892" i="1" s="1"/>
  <c r="AM892" i="1" s="1"/>
  <c r="AN892" i="1" s="1"/>
  <c r="AO892" i="1" s="1"/>
  <c r="AP892" i="1" s="1"/>
  <c r="AQ892" i="1" s="1"/>
  <c r="AR892" i="1" s="1"/>
  <c r="AF891" i="1"/>
  <c r="AJ888" i="1"/>
  <c r="AI889" i="1"/>
  <c r="AU888" i="1"/>
  <c r="AV888" i="1" s="1"/>
  <c r="AS889" i="1"/>
  <c r="AA890" i="1"/>
  <c r="AE893" i="1" l="1"/>
  <c r="AL893" i="1" s="1"/>
  <c r="AM893" i="1" s="1"/>
  <c r="AN893" i="1" s="1"/>
  <c r="AO893" i="1" s="1"/>
  <c r="AP893" i="1" s="1"/>
  <c r="AQ893" i="1" s="1"/>
  <c r="AR893" i="1" s="1"/>
  <c r="AF892" i="1"/>
  <c r="AU889" i="1"/>
  <c r="AV889" i="1" s="1"/>
  <c r="AT889" i="1"/>
  <c r="AS890" i="1"/>
  <c r="AT890" i="1" s="1"/>
  <c r="AA891" i="1"/>
  <c r="AJ889" i="1"/>
  <c r="AI890" i="1"/>
  <c r="AE894" i="1" l="1"/>
  <c r="AL894" i="1" s="1"/>
  <c r="AM894" i="1" s="1"/>
  <c r="AN894" i="1" s="1"/>
  <c r="AO894" i="1" s="1"/>
  <c r="AP894" i="1" s="1"/>
  <c r="AQ894" i="1" s="1"/>
  <c r="AR894" i="1" s="1"/>
  <c r="AF893" i="1"/>
  <c r="AJ890" i="1"/>
  <c r="AI891" i="1"/>
  <c r="AS891" i="1"/>
  <c r="AA892" i="1"/>
  <c r="AU890" i="1"/>
  <c r="AV890" i="1" s="1"/>
  <c r="AE895" i="1" l="1"/>
  <c r="AL895" i="1" s="1"/>
  <c r="AM895" i="1" s="1"/>
  <c r="AN895" i="1" s="1"/>
  <c r="AO895" i="1" s="1"/>
  <c r="AP895" i="1" s="1"/>
  <c r="AQ895" i="1" s="1"/>
  <c r="AR895" i="1" s="1"/>
  <c r="AF894" i="1"/>
  <c r="AU891" i="1"/>
  <c r="AV891" i="1" s="1"/>
  <c r="AT891" i="1"/>
  <c r="AS892" i="1"/>
  <c r="AT892" i="1" s="1"/>
  <c r="AA893" i="1"/>
  <c r="AJ891" i="1"/>
  <c r="AI892" i="1"/>
  <c r="AE896" i="1" l="1"/>
  <c r="AL896" i="1" s="1"/>
  <c r="AM896" i="1" s="1"/>
  <c r="AN896" i="1" s="1"/>
  <c r="AO896" i="1" s="1"/>
  <c r="AP896" i="1" s="1"/>
  <c r="AQ896" i="1" s="1"/>
  <c r="AR896" i="1" s="1"/>
  <c r="AF895" i="1"/>
  <c r="AS893" i="1"/>
  <c r="AT893" i="1" s="1"/>
  <c r="AA894" i="1"/>
  <c r="AJ892" i="1"/>
  <c r="AI893" i="1"/>
  <c r="AU892" i="1"/>
  <c r="AV892" i="1" s="1"/>
  <c r="AE897" i="1" l="1"/>
  <c r="AL897" i="1" s="1"/>
  <c r="AM897" i="1" s="1"/>
  <c r="AN897" i="1" s="1"/>
  <c r="AO897" i="1" s="1"/>
  <c r="AP897" i="1" s="1"/>
  <c r="AQ897" i="1" s="1"/>
  <c r="AR897" i="1" s="1"/>
  <c r="AF896" i="1"/>
  <c r="AU893" i="1"/>
  <c r="AV893" i="1" s="1"/>
  <c r="AJ893" i="1"/>
  <c r="AI894" i="1"/>
  <c r="AS894" i="1"/>
  <c r="AA895" i="1"/>
  <c r="AE898" i="1" l="1"/>
  <c r="AL898" i="1" s="1"/>
  <c r="AM898" i="1" s="1"/>
  <c r="AN898" i="1" s="1"/>
  <c r="AO898" i="1" s="1"/>
  <c r="AP898" i="1" s="1"/>
  <c r="AQ898" i="1" s="1"/>
  <c r="AR898" i="1" s="1"/>
  <c r="AF897" i="1"/>
  <c r="AU894" i="1"/>
  <c r="AV894" i="1" s="1"/>
  <c r="AT894" i="1"/>
  <c r="AS895" i="1"/>
  <c r="AT895" i="1" s="1"/>
  <c r="AA896" i="1"/>
  <c r="AJ894" i="1"/>
  <c r="AI895" i="1"/>
  <c r="AE899" i="1" l="1"/>
  <c r="AL899" i="1" s="1"/>
  <c r="AM899" i="1" s="1"/>
  <c r="AN899" i="1" s="1"/>
  <c r="AO899" i="1" s="1"/>
  <c r="AP899" i="1" s="1"/>
  <c r="AQ899" i="1" s="1"/>
  <c r="AR899" i="1" s="1"/>
  <c r="AF898" i="1"/>
  <c r="AU895" i="1"/>
  <c r="AV895" i="1" s="1"/>
  <c r="AJ895" i="1"/>
  <c r="AI896" i="1"/>
  <c r="AA897" i="1"/>
  <c r="AS896" i="1"/>
  <c r="AE900" i="1" l="1"/>
  <c r="AL900" i="1" s="1"/>
  <c r="AM900" i="1" s="1"/>
  <c r="AN900" i="1" s="1"/>
  <c r="AO900" i="1" s="1"/>
  <c r="AP900" i="1" s="1"/>
  <c r="AQ900" i="1" s="1"/>
  <c r="AR900" i="1" s="1"/>
  <c r="AF899" i="1"/>
  <c r="AU896" i="1"/>
  <c r="AV896" i="1" s="1"/>
  <c r="AT896" i="1"/>
  <c r="AS897" i="1"/>
  <c r="AT897" i="1" s="1"/>
  <c r="AA898" i="1"/>
  <c r="AJ896" i="1"/>
  <c r="AI897" i="1"/>
  <c r="AE901" i="1" l="1"/>
  <c r="AL901" i="1" s="1"/>
  <c r="AM901" i="1" s="1"/>
  <c r="AN901" i="1" s="1"/>
  <c r="AO901" i="1" s="1"/>
  <c r="AP901" i="1" s="1"/>
  <c r="AQ901" i="1" s="1"/>
  <c r="AR901" i="1" s="1"/>
  <c r="AF900" i="1"/>
  <c r="AU897" i="1"/>
  <c r="AV897" i="1" s="1"/>
  <c r="AJ897" i="1"/>
  <c r="AI898" i="1"/>
  <c r="AA899" i="1"/>
  <c r="AS898" i="1"/>
  <c r="AE902" i="1" l="1"/>
  <c r="AL902" i="1" s="1"/>
  <c r="AM902" i="1" s="1"/>
  <c r="AN902" i="1" s="1"/>
  <c r="AO902" i="1" s="1"/>
  <c r="AP902" i="1" s="1"/>
  <c r="AQ902" i="1" s="1"/>
  <c r="AR902" i="1" s="1"/>
  <c r="AF901" i="1"/>
  <c r="AU898" i="1"/>
  <c r="AV898" i="1" s="1"/>
  <c r="AT898" i="1"/>
  <c r="AS899" i="1"/>
  <c r="AT899" i="1" s="1"/>
  <c r="AA900" i="1"/>
  <c r="AJ898" i="1"/>
  <c r="AI899" i="1"/>
  <c r="AE903" i="1" l="1"/>
  <c r="AL903" i="1" s="1"/>
  <c r="AM903" i="1" s="1"/>
  <c r="AN903" i="1" s="1"/>
  <c r="AO903" i="1" s="1"/>
  <c r="AP903" i="1" s="1"/>
  <c r="AQ903" i="1" s="1"/>
  <c r="AR903" i="1" s="1"/>
  <c r="AF902" i="1"/>
  <c r="AJ899" i="1"/>
  <c r="AI900" i="1"/>
  <c r="AA901" i="1"/>
  <c r="AS900" i="1"/>
  <c r="AU899" i="1"/>
  <c r="AV899" i="1" s="1"/>
  <c r="AE904" i="1" l="1"/>
  <c r="AL904" i="1" s="1"/>
  <c r="AM904" i="1" s="1"/>
  <c r="AN904" i="1" s="1"/>
  <c r="AO904" i="1" s="1"/>
  <c r="AP904" i="1" s="1"/>
  <c r="AQ904" i="1" s="1"/>
  <c r="AR904" i="1" s="1"/>
  <c r="AF903" i="1"/>
  <c r="AU900" i="1"/>
  <c r="AV900" i="1" s="1"/>
  <c r="AT900" i="1"/>
  <c r="AA902" i="1"/>
  <c r="AS901" i="1"/>
  <c r="AT901" i="1" s="1"/>
  <c r="AJ900" i="1"/>
  <c r="AI901" i="1"/>
  <c r="AE905" i="1" l="1"/>
  <c r="AL905" i="1" s="1"/>
  <c r="AM905" i="1" s="1"/>
  <c r="AN905" i="1" s="1"/>
  <c r="AO905" i="1" s="1"/>
  <c r="AP905" i="1" s="1"/>
  <c r="AQ905" i="1" s="1"/>
  <c r="AR905" i="1" s="1"/>
  <c r="AF904" i="1"/>
  <c r="AU901" i="1"/>
  <c r="AV901" i="1" s="1"/>
  <c r="AJ901" i="1"/>
  <c r="AI902" i="1"/>
  <c r="AA903" i="1"/>
  <c r="AS902" i="1"/>
  <c r="AE906" i="1" l="1"/>
  <c r="AL906" i="1" s="1"/>
  <c r="AM906" i="1" s="1"/>
  <c r="AN906" i="1" s="1"/>
  <c r="AO906" i="1" s="1"/>
  <c r="AP906" i="1" s="1"/>
  <c r="AQ906" i="1" s="1"/>
  <c r="AR906" i="1" s="1"/>
  <c r="AF905" i="1"/>
  <c r="AU902" i="1"/>
  <c r="AV902" i="1" s="1"/>
  <c r="AT902" i="1"/>
  <c r="AS903" i="1"/>
  <c r="AT903" i="1" s="1"/>
  <c r="AA904" i="1"/>
  <c r="AJ902" i="1"/>
  <c r="AI903" i="1"/>
  <c r="AE907" i="1" l="1"/>
  <c r="AL907" i="1" s="1"/>
  <c r="AM907" i="1" s="1"/>
  <c r="AN907" i="1" s="1"/>
  <c r="AO907" i="1" s="1"/>
  <c r="AP907" i="1" s="1"/>
  <c r="AQ907" i="1" s="1"/>
  <c r="AR907" i="1" s="1"/>
  <c r="AF906" i="1"/>
  <c r="AS904" i="1"/>
  <c r="AT904" i="1" s="1"/>
  <c r="AA905" i="1"/>
  <c r="AJ903" i="1"/>
  <c r="AI904" i="1"/>
  <c r="AU903" i="1"/>
  <c r="AV903" i="1" s="1"/>
  <c r="AE908" i="1" l="1"/>
  <c r="AL908" i="1" s="1"/>
  <c r="AM908" i="1" s="1"/>
  <c r="AN908" i="1" s="1"/>
  <c r="AO908" i="1" s="1"/>
  <c r="AP908" i="1" s="1"/>
  <c r="AQ908" i="1" s="1"/>
  <c r="AR908" i="1" s="1"/>
  <c r="AF907" i="1"/>
  <c r="AJ904" i="1"/>
  <c r="AI905" i="1"/>
  <c r="AS905" i="1"/>
  <c r="AA906" i="1"/>
  <c r="AU904" i="1"/>
  <c r="AV904" i="1" s="1"/>
  <c r="AE909" i="1" l="1"/>
  <c r="AL909" i="1" s="1"/>
  <c r="AM909" i="1" s="1"/>
  <c r="AN909" i="1" s="1"/>
  <c r="AO909" i="1" s="1"/>
  <c r="AP909" i="1" s="1"/>
  <c r="AQ909" i="1" s="1"/>
  <c r="AR909" i="1" s="1"/>
  <c r="AF908" i="1"/>
  <c r="AU905" i="1"/>
  <c r="AV905" i="1" s="1"/>
  <c r="AT905" i="1"/>
  <c r="AA907" i="1"/>
  <c r="AS906" i="1"/>
  <c r="AT906" i="1" s="1"/>
  <c r="AJ905" i="1"/>
  <c r="AI906" i="1"/>
  <c r="AE910" i="1" l="1"/>
  <c r="AL910" i="1" s="1"/>
  <c r="AM910" i="1" s="1"/>
  <c r="AN910" i="1" s="1"/>
  <c r="AO910" i="1" s="1"/>
  <c r="AP910" i="1" s="1"/>
  <c r="AQ910" i="1" s="1"/>
  <c r="AR910" i="1" s="1"/>
  <c r="AF909" i="1"/>
  <c r="AU906" i="1"/>
  <c r="AV906" i="1" s="1"/>
  <c r="AJ906" i="1"/>
  <c r="AI907" i="1"/>
  <c r="AS907" i="1"/>
  <c r="AA908" i="1"/>
  <c r="AE911" i="1" l="1"/>
  <c r="AL911" i="1" s="1"/>
  <c r="AM911" i="1" s="1"/>
  <c r="AN911" i="1" s="1"/>
  <c r="AO911" i="1" s="1"/>
  <c r="AP911" i="1" s="1"/>
  <c r="AQ911" i="1" s="1"/>
  <c r="AR911" i="1" s="1"/>
  <c r="AF910" i="1"/>
  <c r="AU907" i="1"/>
  <c r="AV907" i="1" s="1"/>
  <c r="AT907" i="1"/>
  <c r="AS908" i="1"/>
  <c r="AT908" i="1" s="1"/>
  <c r="AA909" i="1"/>
  <c r="AJ907" i="1"/>
  <c r="AI908" i="1"/>
  <c r="AE912" i="1" l="1"/>
  <c r="AL912" i="1" s="1"/>
  <c r="AM912" i="1" s="1"/>
  <c r="AN912" i="1" s="1"/>
  <c r="AO912" i="1" s="1"/>
  <c r="AP912" i="1" s="1"/>
  <c r="AQ912" i="1" s="1"/>
  <c r="AR912" i="1" s="1"/>
  <c r="AF911" i="1"/>
  <c r="AU908" i="1"/>
  <c r="AV908" i="1" s="1"/>
  <c r="AJ908" i="1"/>
  <c r="AI909" i="1"/>
  <c r="AS909" i="1"/>
  <c r="AA910" i="1"/>
  <c r="AE913" i="1" l="1"/>
  <c r="AL913" i="1" s="1"/>
  <c r="AM913" i="1" s="1"/>
  <c r="AN913" i="1" s="1"/>
  <c r="AO913" i="1" s="1"/>
  <c r="AP913" i="1" s="1"/>
  <c r="AQ913" i="1" s="1"/>
  <c r="AR913" i="1" s="1"/>
  <c r="AF912" i="1"/>
  <c r="AU909" i="1"/>
  <c r="AV909" i="1" s="1"/>
  <c r="AT909" i="1"/>
  <c r="AS910" i="1"/>
  <c r="AT910" i="1" s="1"/>
  <c r="AA911" i="1"/>
  <c r="AJ909" i="1"/>
  <c r="AI910" i="1"/>
  <c r="AE914" i="1" l="1"/>
  <c r="AL914" i="1" s="1"/>
  <c r="AM914" i="1" s="1"/>
  <c r="AN914" i="1" s="1"/>
  <c r="AO914" i="1" s="1"/>
  <c r="AP914" i="1" s="1"/>
  <c r="AQ914" i="1" s="1"/>
  <c r="AR914" i="1" s="1"/>
  <c r="AF913" i="1"/>
  <c r="AS911" i="1"/>
  <c r="AT911" i="1" s="1"/>
  <c r="AA912" i="1"/>
  <c r="AU910" i="1"/>
  <c r="AV910" i="1" s="1"/>
  <c r="AJ910" i="1"/>
  <c r="AI911" i="1"/>
  <c r="AE915" i="1" l="1"/>
  <c r="AL915" i="1" s="1"/>
  <c r="AM915" i="1" s="1"/>
  <c r="AN915" i="1" s="1"/>
  <c r="AO915" i="1" s="1"/>
  <c r="AP915" i="1" s="1"/>
  <c r="AQ915" i="1" s="1"/>
  <c r="AR915" i="1" s="1"/>
  <c r="AF914" i="1"/>
  <c r="AJ911" i="1"/>
  <c r="AI912" i="1"/>
  <c r="AA913" i="1"/>
  <c r="AS912" i="1"/>
  <c r="AU911" i="1"/>
  <c r="AV911" i="1" s="1"/>
  <c r="AE916" i="1" l="1"/>
  <c r="AL916" i="1" s="1"/>
  <c r="AM916" i="1" s="1"/>
  <c r="AN916" i="1" s="1"/>
  <c r="AO916" i="1" s="1"/>
  <c r="AP916" i="1" s="1"/>
  <c r="AQ916" i="1" s="1"/>
  <c r="AR916" i="1" s="1"/>
  <c r="AF915" i="1"/>
  <c r="AU912" i="1"/>
  <c r="AV912" i="1" s="1"/>
  <c r="AT912" i="1"/>
  <c r="AA914" i="1"/>
  <c r="AS913" i="1"/>
  <c r="AT913" i="1" s="1"/>
  <c r="AJ912" i="1"/>
  <c r="AI913" i="1"/>
  <c r="AE917" i="1" l="1"/>
  <c r="AL917" i="1" s="1"/>
  <c r="AM917" i="1" s="1"/>
  <c r="AN917" i="1" s="1"/>
  <c r="AO917" i="1" s="1"/>
  <c r="AP917" i="1" s="1"/>
  <c r="AQ917" i="1" s="1"/>
  <c r="AR917" i="1" s="1"/>
  <c r="AF916" i="1"/>
  <c r="AJ913" i="1"/>
  <c r="AI914" i="1"/>
  <c r="AA915" i="1"/>
  <c r="AS914" i="1"/>
  <c r="AU913" i="1"/>
  <c r="AV913" i="1" s="1"/>
  <c r="AE918" i="1" l="1"/>
  <c r="AL918" i="1" s="1"/>
  <c r="AM918" i="1" s="1"/>
  <c r="AN918" i="1" s="1"/>
  <c r="AO918" i="1" s="1"/>
  <c r="AP918" i="1" s="1"/>
  <c r="AQ918" i="1" s="1"/>
  <c r="AR918" i="1" s="1"/>
  <c r="AF917" i="1"/>
  <c r="AU914" i="1"/>
  <c r="AV914" i="1" s="1"/>
  <c r="AT914" i="1"/>
  <c r="AJ914" i="1"/>
  <c r="AI915" i="1"/>
  <c r="AS915" i="1"/>
  <c r="AA916" i="1"/>
  <c r="AE919" i="1" l="1"/>
  <c r="AL919" i="1" s="1"/>
  <c r="AM919" i="1" s="1"/>
  <c r="AN919" i="1" s="1"/>
  <c r="AO919" i="1" s="1"/>
  <c r="AP919" i="1" s="1"/>
  <c r="AQ919" i="1" s="1"/>
  <c r="AR919" i="1" s="1"/>
  <c r="AF918" i="1"/>
  <c r="AU915" i="1"/>
  <c r="AV915" i="1" s="1"/>
  <c r="AT915" i="1"/>
  <c r="AA917" i="1"/>
  <c r="AS916" i="1"/>
  <c r="AT916" i="1" s="1"/>
  <c r="AJ915" i="1"/>
  <c r="AI916" i="1"/>
  <c r="AE920" i="1" l="1"/>
  <c r="AL920" i="1" s="1"/>
  <c r="AM920" i="1" s="1"/>
  <c r="AN920" i="1" s="1"/>
  <c r="AO920" i="1" s="1"/>
  <c r="AP920" i="1" s="1"/>
  <c r="AQ920" i="1" s="1"/>
  <c r="AR920" i="1" s="1"/>
  <c r="AF919" i="1"/>
  <c r="AU916" i="1"/>
  <c r="AV916" i="1" s="1"/>
  <c r="AA918" i="1"/>
  <c r="AS917" i="1"/>
  <c r="AT917" i="1" s="1"/>
  <c r="AJ916" i="1"/>
  <c r="AI917" i="1"/>
  <c r="AE921" i="1" l="1"/>
  <c r="AL921" i="1" s="1"/>
  <c r="AM921" i="1" s="1"/>
  <c r="AN921" i="1" s="1"/>
  <c r="AO921" i="1" s="1"/>
  <c r="AP921" i="1" s="1"/>
  <c r="AQ921" i="1" s="1"/>
  <c r="AR921" i="1" s="1"/>
  <c r="AF920" i="1"/>
  <c r="AJ917" i="1"/>
  <c r="AI918" i="1"/>
  <c r="AU917" i="1"/>
  <c r="AV917" i="1" s="1"/>
  <c r="AS918" i="1"/>
  <c r="AA919" i="1"/>
  <c r="AE922" i="1" l="1"/>
  <c r="AL922" i="1" s="1"/>
  <c r="AM922" i="1" s="1"/>
  <c r="AN922" i="1" s="1"/>
  <c r="AO922" i="1" s="1"/>
  <c r="AP922" i="1" s="1"/>
  <c r="AQ922" i="1" s="1"/>
  <c r="AR922" i="1" s="1"/>
  <c r="AF921" i="1"/>
  <c r="AU918" i="1"/>
  <c r="AV918" i="1" s="1"/>
  <c r="AT918" i="1"/>
  <c r="AS919" i="1"/>
  <c r="AT919" i="1" s="1"/>
  <c r="AA920" i="1"/>
  <c r="AJ918" i="1"/>
  <c r="AI919" i="1"/>
  <c r="AE923" i="1" l="1"/>
  <c r="AL923" i="1" s="1"/>
  <c r="AM923" i="1" s="1"/>
  <c r="AN923" i="1" s="1"/>
  <c r="AO923" i="1" s="1"/>
  <c r="AP923" i="1" s="1"/>
  <c r="AQ923" i="1" s="1"/>
  <c r="AR923" i="1" s="1"/>
  <c r="AF922" i="1"/>
  <c r="AA921" i="1"/>
  <c r="AS920" i="1"/>
  <c r="AT920" i="1" s="1"/>
  <c r="AJ919" i="1"/>
  <c r="AI920" i="1"/>
  <c r="AU919" i="1"/>
  <c r="AV919" i="1" s="1"/>
  <c r="AE924" i="1" l="1"/>
  <c r="AL924" i="1" s="1"/>
  <c r="AM924" i="1" s="1"/>
  <c r="AN924" i="1" s="1"/>
  <c r="AO924" i="1" s="1"/>
  <c r="AP924" i="1" s="1"/>
  <c r="AQ924" i="1" s="1"/>
  <c r="AR924" i="1" s="1"/>
  <c r="AF923" i="1"/>
  <c r="AJ920" i="1"/>
  <c r="AI921" i="1"/>
  <c r="AU920" i="1"/>
  <c r="AV920" i="1" s="1"/>
  <c r="AS921" i="1"/>
  <c r="AA922" i="1"/>
  <c r="AE925" i="1" l="1"/>
  <c r="AL925" i="1" s="1"/>
  <c r="AM925" i="1" s="1"/>
  <c r="AN925" i="1" s="1"/>
  <c r="AO925" i="1" s="1"/>
  <c r="AP925" i="1" s="1"/>
  <c r="AQ925" i="1" s="1"/>
  <c r="AR925" i="1" s="1"/>
  <c r="AF924" i="1"/>
  <c r="AU921" i="1"/>
  <c r="AV921" i="1" s="1"/>
  <c r="AT921" i="1"/>
  <c r="AA923" i="1"/>
  <c r="AS922" i="1"/>
  <c r="AT922" i="1" s="1"/>
  <c r="AJ921" i="1"/>
  <c r="AI922" i="1"/>
  <c r="AE926" i="1" l="1"/>
  <c r="AL926" i="1" s="1"/>
  <c r="AM926" i="1" s="1"/>
  <c r="AN926" i="1" s="1"/>
  <c r="AO926" i="1" s="1"/>
  <c r="AP926" i="1" s="1"/>
  <c r="AQ926" i="1" s="1"/>
  <c r="AR926" i="1" s="1"/>
  <c r="AF925" i="1"/>
  <c r="AJ922" i="1"/>
  <c r="AI923" i="1"/>
  <c r="AU922" i="1"/>
  <c r="AV922" i="1" s="1"/>
  <c r="AS923" i="1"/>
  <c r="AA924" i="1"/>
  <c r="AE927" i="1" l="1"/>
  <c r="AL927" i="1" s="1"/>
  <c r="AM927" i="1" s="1"/>
  <c r="AN927" i="1" s="1"/>
  <c r="AO927" i="1" s="1"/>
  <c r="AP927" i="1" s="1"/>
  <c r="AQ927" i="1" s="1"/>
  <c r="AR927" i="1" s="1"/>
  <c r="AF926" i="1"/>
  <c r="AU923" i="1"/>
  <c r="AV923" i="1" s="1"/>
  <c r="AT923" i="1"/>
  <c r="AS924" i="1"/>
  <c r="AT924" i="1" s="1"/>
  <c r="AA925" i="1"/>
  <c r="AJ923" i="1"/>
  <c r="AI924" i="1"/>
  <c r="AE928" i="1" l="1"/>
  <c r="AL928" i="1" s="1"/>
  <c r="AM928" i="1" s="1"/>
  <c r="AN928" i="1" s="1"/>
  <c r="AO928" i="1" s="1"/>
  <c r="AP928" i="1" s="1"/>
  <c r="AQ928" i="1" s="1"/>
  <c r="AR928" i="1" s="1"/>
  <c r="AF927" i="1"/>
  <c r="AJ924" i="1"/>
  <c r="AI925" i="1"/>
  <c r="AS925" i="1"/>
  <c r="AA926" i="1"/>
  <c r="AU924" i="1"/>
  <c r="AV924" i="1" s="1"/>
  <c r="AE929" i="1" l="1"/>
  <c r="AL929" i="1" s="1"/>
  <c r="AM929" i="1" s="1"/>
  <c r="AN929" i="1" s="1"/>
  <c r="AO929" i="1" s="1"/>
  <c r="AP929" i="1" s="1"/>
  <c r="AQ929" i="1" s="1"/>
  <c r="AR929" i="1" s="1"/>
  <c r="AF928" i="1"/>
  <c r="AU925" i="1"/>
  <c r="AV925" i="1" s="1"/>
  <c r="AT925" i="1"/>
  <c r="AS926" i="1"/>
  <c r="AT926" i="1" s="1"/>
  <c r="AA927" i="1"/>
  <c r="AJ925" i="1"/>
  <c r="AI926" i="1"/>
  <c r="AE930" i="1" l="1"/>
  <c r="AL930" i="1" s="1"/>
  <c r="AM930" i="1" s="1"/>
  <c r="AN930" i="1" s="1"/>
  <c r="AO930" i="1" s="1"/>
  <c r="AP930" i="1" s="1"/>
  <c r="AQ930" i="1" s="1"/>
  <c r="AR930" i="1" s="1"/>
  <c r="AF929" i="1"/>
  <c r="AJ926" i="1"/>
  <c r="AI927" i="1"/>
  <c r="AA928" i="1"/>
  <c r="AS927" i="1"/>
  <c r="AU926" i="1"/>
  <c r="AV926" i="1" s="1"/>
  <c r="AE931" i="1" l="1"/>
  <c r="AL931" i="1" s="1"/>
  <c r="AM931" i="1" s="1"/>
  <c r="AN931" i="1" s="1"/>
  <c r="AO931" i="1" s="1"/>
  <c r="AP931" i="1" s="1"/>
  <c r="AQ931" i="1" s="1"/>
  <c r="AR931" i="1" s="1"/>
  <c r="AF930" i="1"/>
  <c r="AU927" i="1"/>
  <c r="AV927" i="1" s="1"/>
  <c r="AT927" i="1"/>
  <c r="AS928" i="1"/>
  <c r="AT928" i="1" s="1"/>
  <c r="AA929" i="1"/>
  <c r="AJ927" i="1"/>
  <c r="AI928" i="1"/>
  <c r="AE932" i="1" l="1"/>
  <c r="AL932" i="1" s="1"/>
  <c r="AM932" i="1" s="1"/>
  <c r="AN932" i="1" s="1"/>
  <c r="AO932" i="1" s="1"/>
  <c r="AP932" i="1" s="1"/>
  <c r="AQ932" i="1" s="1"/>
  <c r="AR932" i="1" s="1"/>
  <c r="AF931" i="1"/>
  <c r="AJ928" i="1"/>
  <c r="AI929" i="1"/>
  <c r="AS929" i="1"/>
  <c r="AA930" i="1"/>
  <c r="AU928" i="1"/>
  <c r="AV928" i="1" s="1"/>
  <c r="AE933" i="1" l="1"/>
  <c r="AL933" i="1" s="1"/>
  <c r="AM933" i="1" s="1"/>
  <c r="AN933" i="1" s="1"/>
  <c r="AO933" i="1" s="1"/>
  <c r="AP933" i="1" s="1"/>
  <c r="AQ933" i="1" s="1"/>
  <c r="AR933" i="1" s="1"/>
  <c r="AF932" i="1"/>
  <c r="AU929" i="1"/>
  <c r="AV929" i="1" s="1"/>
  <c r="AT929" i="1"/>
  <c r="AS930" i="1"/>
  <c r="AT930" i="1" s="1"/>
  <c r="AA931" i="1"/>
  <c r="AJ929" i="1"/>
  <c r="AI930" i="1"/>
  <c r="AE934" i="1" l="1"/>
  <c r="AL934" i="1" s="1"/>
  <c r="AM934" i="1" s="1"/>
  <c r="AN934" i="1" s="1"/>
  <c r="AO934" i="1" s="1"/>
  <c r="AP934" i="1" s="1"/>
  <c r="AQ934" i="1" s="1"/>
  <c r="AR934" i="1" s="1"/>
  <c r="AF933" i="1"/>
  <c r="AU930" i="1"/>
  <c r="AV930" i="1" s="1"/>
  <c r="AJ930" i="1"/>
  <c r="AI931" i="1"/>
  <c r="AS931" i="1"/>
  <c r="AA932" i="1"/>
  <c r="AE935" i="1" l="1"/>
  <c r="AL935" i="1" s="1"/>
  <c r="AM935" i="1" s="1"/>
  <c r="AN935" i="1" s="1"/>
  <c r="AO935" i="1" s="1"/>
  <c r="AP935" i="1" s="1"/>
  <c r="AQ935" i="1" s="1"/>
  <c r="AR935" i="1" s="1"/>
  <c r="AF934" i="1"/>
  <c r="AU931" i="1"/>
  <c r="AV931" i="1" s="1"/>
  <c r="AT931" i="1"/>
  <c r="AA933" i="1"/>
  <c r="AS932" i="1"/>
  <c r="AT932" i="1" s="1"/>
  <c r="AJ931" i="1"/>
  <c r="AI932" i="1"/>
  <c r="AE936" i="1" l="1"/>
  <c r="AL936" i="1" s="1"/>
  <c r="AM936" i="1" s="1"/>
  <c r="AN936" i="1" s="1"/>
  <c r="AO936" i="1" s="1"/>
  <c r="AP936" i="1" s="1"/>
  <c r="AQ936" i="1" s="1"/>
  <c r="AR936" i="1" s="1"/>
  <c r="AF935" i="1"/>
  <c r="AJ932" i="1"/>
  <c r="AI933" i="1"/>
  <c r="AU932" i="1"/>
  <c r="AV932" i="1" s="1"/>
  <c r="AS933" i="1"/>
  <c r="AA934" i="1"/>
  <c r="AE937" i="1" l="1"/>
  <c r="AL937" i="1" s="1"/>
  <c r="AM937" i="1" s="1"/>
  <c r="AN937" i="1" s="1"/>
  <c r="AO937" i="1" s="1"/>
  <c r="AP937" i="1" s="1"/>
  <c r="AQ937" i="1" s="1"/>
  <c r="AR937" i="1" s="1"/>
  <c r="AF936" i="1"/>
  <c r="AU933" i="1"/>
  <c r="AV933" i="1" s="1"/>
  <c r="AT933" i="1"/>
  <c r="AS934" i="1"/>
  <c r="AT934" i="1" s="1"/>
  <c r="AA935" i="1"/>
  <c r="AJ933" i="1"/>
  <c r="AI934" i="1"/>
  <c r="AE938" i="1" l="1"/>
  <c r="AL938" i="1" s="1"/>
  <c r="AM938" i="1" s="1"/>
  <c r="AN938" i="1" s="1"/>
  <c r="AO938" i="1" s="1"/>
  <c r="AP938" i="1" s="1"/>
  <c r="AQ938" i="1" s="1"/>
  <c r="AR938" i="1" s="1"/>
  <c r="AF937" i="1"/>
  <c r="AU934" i="1"/>
  <c r="AV934" i="1" s="1"/>
  <c r="AJ934" i="1"/>
  <c r="AI935" i="1"/>
  <c r="AA936" i="1"/>
  <c r="AS935" i="1"/>
  <c r="AE939" i="1" l="1"/>
  <c r="AL939" i="1" s="1"/>
  <c r="AM939" i="1" s="1"/>
  <c r="AN939" i="1" s="1"/>
  <c r="AO939" i="1" s="1"/>
  <c r="AP939" i="1" s="1"/>
  <c r="AQ939" i="1" s="1"/>
  <c r="AR939" i="1" s="1"/>
  <c r="AF938" i="1"/>
  <c r="AU935" i="1"/>
  <c r="AV935" i="1" s="1"/>
  <c r="AT935" i="1"/>
  <c r="AS936" i="1"/>
  <c r="AT936" i="1" s="1"/>
  <c r="AA937" i="1"/>
  <c r="AJ935" i="1"/>
  <c r="AI936" i="1"/>
  <c r="AE940" i="1" l="1"/>
  <c r="AL940" i="1" s="1"/>
  <c r="AM940" i="1" s="1"/>
  <c r="AN940" i="1" s="1"/>
  <c r="AO940" i="1" s="1"/>
  <c r="AP940" i="1" s="1"/>
  <c r="AQ940" i="1" s="1"/>
  <c r="AR940" i="1" s="1"/>
  <c r="AF939" i="1"/>
  <c r="AJ936" i="1"/>
  <c r="AI937" i="1"/>
  <c r="AU936" i="1"/>
  <c r="AV936" i="1" s="1"/>
  <c r="AA938" i="1"/>
  <c r="AS937" i="1"/>
  <c r="AE941" i="1" l="1"/>
  <c r="AL941" i="1" s="1"/>
  <c r="AM941" i="1" s="1"/>
  <c r="AN941" i="1" s="1"/>
  <c r="AO941" i="1" s="1"/>
  <c r="AP941" i="1" s="1"/>
  <c r="AQ941" i="1" s="1"/>
  <c r="AR941" i="1" s="1"/>
  <c r="AF940" i="1"/>
  <c r="AU937" i="1"/>
  <c r="AV937" i="1" s="1"/>
  <c r="AT937" i="1"/>
  <c r="AS938" i="1"/>
  <c r="AT938" i="1" s="1"/>
  <c r="AA939" i="1"/>
  <c r="AJ937" i="1"/>
  <c r="AI938" i="1"/>
  <c r="AE942" i="1" l="1"/>
  <c r="AL942" i="1" s="1"/>
  <c r="AM942" i="1" s="1"/>
  <c r="AN942" i="1" s="1"/>
  <c r="AO942" i="1" s="1"/>
  <c r="AP942" i="1" s="1"/>
  <c r="AQ942" i="1" s="1"/>
  <c r="AR942" i="1" s="1"/>
  <c r="AF941" i="1"/>
  <c r="AJ938" i="1"/>
  <c r="AI939" i="1"/>
  <c r="AU938" i="1"/>
  <c r="AV938" i="1" s="1"/>
  <c r="AA940" i="1"/>
  <c r="AS939" i="1"/>
  <c r="AE943" i="1" l="1"/>
  <c r="AL943" i="1" s="1"/>
  <c r="AM943" i="1" s="1"/>
  <c r="AN943" i="1" s="1"/>
  <c r="AO943" i="1" s="1"/>
  <c r="AP943" i="1" s="1"/>
  <c r="AQ943" i="1" s="1"/>
  <c r="AR943" i="1" s="1"/>
  <c r="AF942" i="1"/>
  <c r="AU939" i="1"/>
  <c r="AV939" i="1" s="1"/>
  <c r="AT939" i="1"/>
  <c r="AS940" i="1"/>
  <c r="AT940" i="1" s="1"/>
  <c r="AA941" i="1"/>
  <c r="AJ939" i="1"/>
  <c r="AI940" i="1"/>
  <c r="AE944" i="1" l="1"/>
  <c r="AL944" i="1" s="1"/>
  <c r="AM944" i="1" s="1"/>
  <c r="AN944" i="1" s="1"/>
  <c r="AO944" i="1" s="1"/>
  <c r="AP944" i="1" s="1"/>
  <c r="AQ944" i="1" s="1"/>
  <c r="AR944" i="1" s="1"/>
  <c r="AF943" i="1"/>
  <c r="AJ940" i="1"/>
  <c r="AI941" i="1"/>
  <c r="AA942" i="1"/>
  <c r="AS941" i="1"/>
  <c r="AU940" i="1"/>
  <c r="AV940" i="1" s="1"/>
  <c r="AE945" i="1" l="1"/>
  <c r="AL945" i="1" s="1"/>
  <c r="AM945" i="1" s="1"/>
  <c r="AN945" i="1" s="1"/>
  <c r="AO945" i="1" s="1"/>
  <c r="AP945" i="1" s="1"/>
  <c r="AQ945" i="1" s="1"/>
  <c r="AR945" i="1" s="1"/>
  <c r="AF944" i="1"/>
  <c r="AU941" i="1"/>
  <c r="AV941" i="1" s="1"/>
  <c r="AT941" i="1"/>
  <c r="AJ941" i="1"/>
  <c r="AI942" i="1"/>
  <c r="AS942" i="1"/>
  <c r="AA943" i="1"/>
  <c r="AE946" i="1" l="1"/>
  <c r="AL946" i="1" s="1"/>
  <c r="AM946" i="1" s="1"/>
  <c r="AN946" i="1" s="1"/>
  <c r="AO946" i="1" s="1"/>
  <c r="AP946" i="1" s="1"/>
  <c r="AQ946" i="1" s="1"/>
  <c r="AR946" i="1" s="1"/>
  <c r="AF945" i="1"/>
  <c r="AU942" i="1"/>
  <c r="AV942" i="1" s="1"/>
  <c r="AT942" i="1"/>
  <c r="AA944" i="1"/>
  <c r="AS943" i="1"/>
  <c r="AT943" i="1" s="1"/>
  <c r="AJ942" i="1"/>
  <c r="AI943" i="1"/>
  <c r="AE947" i="1" l="1"/>
  <c r="AL947" i="1" s="1"/>
  <c r="AM947" i="1" s="1"/>
  <c r="AN947" i="1" s="1"/>
  <c r="AO947" i="1" s="1"/>
  <c r="AP947" i="1" s="1"/>
  <c r="AQ947" i="1" s="1"/>
  <c r="AR947" i="1" s="1"/>
  <c r="AF946" i="1"/>
  <c r="AJ943" i="1"/>
  <c r="AI944" i="1"/>
  <c r="AU943" i="1"/>
  <c r="AV943" i="1" s="1"/>
  <c r="AA945" i="1"/>
  <c r="AS944" i="1"/>
  <c r="AE948" i="1" l="1"/>
  <c r="AL948" i="1" s="1"/>
  <c r="AM948" i="1" s="1"/>
  <c r="AN948" i="1" s="1"/>
  <c r="AO948" i="1" s="1"/>
  <c r="AP948" i="1" s="1"/>
  <c r="AQ948" i="1" s="1"/>
  <c r="AR948" i="1" s="1"/>
  <c r="AF947" i="1"/>
  <c r="AU944" i="1"/>
  <c r="AV944" i="1" s="1"/>
  <c r="AT944" i="1"/>
  <c r="AA946" i="1"/>
  <c r="AS945" i="1"/>
  <c r="AT945" i="1" s="1"/>
  <c r="AJ944" i="1"/>
  <c r="AI945" i="1"/>
  <c r="AE949" i="1" l="1"/>
  <c r="AL949" i="1" s="1"/>
  <c r="AM949" i="1" s="1"/>
  <c r="AN949" i="1" s="1"/>
  <c r="AO949" i="1" s="1"/>
  <c r="AP949" i="1" s="1"/>
  <c r="AQ949" i="1" s="1"/>
  <c r="AR949" i="1" s="1"/>
  <c r="AF948" i="1"/>
  <c r="AJ945" i="1"/>
  <c r="AI946" i="1"/>
  <c r="AS946" i="1"/>
  <c r="AA947" i="1"/>
  <c r="AU945" i="1"/>
  <c r="AV945" i="1" s="1"/>
  <c r="AE950" i="1" l="1"/>
  <c r="AL950" i="1" s="1"/>
  <c r="AM950" i="1" s="1"/>
  <c r="AN950" i="1" s="1"/>
  <c r="AO950" i="1" s="1"/>
  <c r="AP950" i="1" s="1"/>
  <c r="AQ950" i="1" s="1"/>
  <c r="AR950" i="1" s="1"/>
  <c r="AF949" i="1"/>
  <c r="AU946" i="1"/>
  <c r="AV946" i="1" s="1"/>
  <c r="AT946" i="1"/>
  <c r="AS947" i="1"/>
  <c r="AT947" i="1" s="1"/>
  <c r="AA948" i="1"/>
  <c r="AJ946" i="1"/>
  <c r="AI947" i="1"/>
  <c r="AE951" i="1" l="1"/>
  <c r="AL951" i="1" s="1"/>
  <c r="AM951" i="1" s="1"/>
  <c r="AN951" i="1" s="1"/>
  <c r="AO951" i="1" s="1"/>
  <c r="AP951" i="1" s="1"/>
  <c r="AQ951" i="1" s="1"/>
  <c r="AR951" i="1" s="1"/>
  <c r="AF950" i="1"/>
  <c r="AJ947" i="1"/>
  <c r="AI948" i="1"/>
  <c r="AS948" i="1"/>
  <c r="AA949" i="1"/>
  <c r="AU947" i="1"/>
  <c r="AV947" i="1" s="1"/>
  <c r="AE952" i="1" l="1"/>
  <c r="AL952" i="1" s="1"/>
  <c r="AM952" i="1" s="1"/>
  <c r="AN952" i="1" s="1"/>
  <c r="AO952" i="1" s="1"/>
  <c r="AP952" i="1" s="1"/>
  <c r="AQ952" i="1" s="1"/>
  <c r="AR952" i="1" s="1"/>
  <c r="AF951" i="1"/>
  <c r="AU948" i="1"/>
  <c r="AV948" i="1" s="1"/>
  <c r="AT948" i="1"/>
  <c r="AS949" i="1"/>
  <c r="AT949" i="1" s="1"/>
  <c r="AA950" i="1"/>
  <c r="AJ948" i="1"/>
  <c r="AI949" i="1"/>
  <c r="AE953" i="1" l="1"/>
  <c r="AL953" i="1" s="1"/>
  <c r="AM953" i="1" s="1"/>
  <c r="AN953" i="1" s="1"/>
  <c r="AO953" i="1" s="1"/>
  <c r="AP953" i="1" s="1"/>
  <c r="AQ953" i="1" s="1"/>
  <c r="AR953" i="1" s="1"/>
  <c r="AF952" i="1"/>
  <c r="AJ949" i="1"/>
  <c r="AI950" i="1"/>
  <c r="AA951" i="1"/>
  <c r="AS950" i="1"/>
  <c r="AU949" i="1"/>
  <c r="AV949" i="1" s="1"/>
  <c r="AE954" i="1" l="1"/>
  <c r="AL954" i="1" s="1"/>
  <c r="AM954" i="1" s="1"/>
  <c r="AN954" i="1" s="1"/>
  <c r="AO954" i="1" s="1"/>
  <c r="AP954" i="1" s="1"/>
  <c r="AQ954" i="1" s="1"/>
  <c r="AR954" i="1" s="1"/>
  <c r="AF953" i="1"/>
  <c r="AU950" i="1"/>
  <c r="AV950" i="1" s="1"/>
  <c r="AT950" i="1"/>
  <c r="AA952" i="1"/>
  <c r="AS951" i="1"/>
  <c r="AT951" i="1" s="1"/>
  <c r="AJ950" i="1"/>
  <c r="AI951" i="1"/>
  <c r="AE955" i="1" l="1"/>
  <c r="AL955" i="1" s="1"/>
  <c r="AM955" i="1" s="1"/>
  <c r="AN955" i="1" s="1"/>
  <c r="AO955" i="1" s="1"/>
  <c r="AP955" i="1" s="1"/>
  <c r="AQ955" i="1" s="1"/>
  <c r="AR955" i="1" s="1"/>
  <c r="AF954" i="1"/>
  <c r="AS952" i="1"/>
  <c r="AT952" i="1" s="1"/>
  <c r="AA953" i="1"/>
  <c r="AJ951" i="1"/>
  <c r="AI952" i="1"/>
  <c r="AU951" i="1"/>
  <c r="AV951" i="1" s="1"/>
  <c r="AE956" i="1" l="1"/>
  <c r="AL956" i="1" s="1"/>
  <c r="AM956" i="1" s="1"/>
  <c r="AN956" i="1" s="1"/>
  <c r="AO956" i="1" s="1"/>
  <c r="AP956" i="1" s="1"/>
  <c r="AQ956" i="1" s="1"/>
  <c r="AR956" i="1" s="1"/>
  <c r="AF955" i="1"/>
  <c r="AA954" i="1"/>
  <c r="AS953" i="1"/>
  <c r="AT953" i="1" s="1"/>
  <c r="AJ952" i="1"/>
  <c r="AI953" i="1"/>
  <c r="AU952" i="1"/>
  <c r="AV952" i="1" s="1"/>
  <c r="AE957" i="1" l="1"/>
  <c r="AL957" i="1" s="1"/>
  <c r="AM957" i="1" s="1"/>
  <c r="AN957" i="1" s="1"/>
  <c r="AO957" i="1" s="1"/>
  <c r="AP957" i="1" s="1"/>
  <c r="AQ957" i="1" s="1"/>
  <c r="AR957" i="1" s="1"/>
  <c r="AF956" i="1"/>
  <c r="AJ953" i="1"/>
  <c r="AI954" i="1"/>
  <c r="AS954" i="1"/>
  <c r="AA955" i="1"/>
  <c r="AU953" i="1"/>
  <c r="AV953" i="1" s="1"/>
  <c r="AE958" i="1" l="1"/>
  <c r="AL958" i="1" s="1"/>
  <c r="AM958" i="1" s="1"/>
  <c r="AN958" i="1" s="1"/>
  <c r="AO958" i="1" s="1"/>
  <c r="AP958" i="1" s="1"/>
  <c r="AQ958" i="1" s="1"/>
  <c r="AR958" i="1" s="1"/>
  <c r="AF957" i="1"/>
  <c r="AU954" i="1"/>
  <c r="AV954" i="1" s="1"/>
  <c r="AT954" i="1"/>
  <c r="AA956" i="1"/>
  <c r="AS955" i="1"/>
  <c r="AT955" i="1" s="1"/>
  <c r="AJ954" i="1"/>
  <c r="AI955" i="1"/>
  <c r="AE959" i="1" l="1"/>
  <c r="AL959" i="1" s="1"/>
  <c r="AM959" i="1" s="1"/>
  <c r="AN959" i="1" s="1"/>
  <c r="AO959" i="1" s="1"/>
  <c r="AP959" i="1" s="1"/>
  <c r="AQ959" i="1" s="1"/>
  <c r="AR959" i="1" s="1"/>
  <c r="AF958" i="1"/>
  <c r="AJ955" i="1"/>
  <c r="AI956" i="1"/>
  <c r="AU955" i="1"/>
  <c r="AV955" i="1" s="1"/>
  <c r="AS956" i="1"/>
  <c r="AA957" i="1"/>
  <c r="AE960" i="1" l="1"/>
  <c r="AL960" i="1" s="1"/>
  <c r="AM960" i="1" s="1"/>
  <c r="AN960" i="1" s="1"/>
  <c r="AO960" i="1" s="1"/>
  <c r="AP960" i="1" s="1"/>
  <c r="AQ960" i="1" s="1"/>
  <c r="AR960" i="1" s="1"/>
  <c r="AF959" i="1"/>
  <c r="AU956" i="1"/>
  <c r="AV956" i="1" s="1"/>
  <c r="AT956" i="1"/>
  <c r="AS957" i="1"/>
  <c r="AT957" i="1" s="1"/>
  <c r="AA958" i="1"/>
  <c r="AJ956" i="1"/>
  <c r="AI957" i="1"/>
  <c r="AE961" i="1" l="1"/>
  <c r="AL961" i="1" s="1"/>
  <c r="AM961" i="1" s="1"/>
  <c r="AN961" i="1" s="1"/>
  <c r="AO961" i="1" s="1"/>
  <c r="AP961" i="1" s="1"/>
  <c r="AQ961" i="1" s="1"/>
  <c r="AR961" i="1" s="1"/>
  <c r="AF960" i="1"/>
  <c r="AU957" i="1"/>
  <c r="AV957" i="1" s="1"/>
  <c r="AJ957" i="1"/>
  <c r="AI958" i="1"/>
  <c r="AS958" i="1"/>
  <c r="AA959" i="1"/>
  <c r="AE962" i="1" l="1"/>
  <c r="AL962" i="1" s="1"/>
  <c r="AM962" i="1" s="1"/>
  <c r="AN962" i="1" s="1"/>
  <c r="AO962" i="1" s="1"/>
  <c r="AP962" i="1" s="1"/>
  <c r="AQ962" i="1" s="1"/>
  <c r="AR962" i="1" s="1"/>
  <c r="AF961" i="1"/>
  <c r="AU958" i="1"/>
  <c r="AV958" i="1" s="1"/>
  <c r="AT958" i="1"/>
  <c r="AS959" i="1"/>
  <c r="AT959" i="1" s="1"/>
  <c r="AA960" i="1"/>
  <c r="AJ958" i="1"/>
  <c r="AI959" i="1"/>
  <c r="AE963" i="1" l="1"/>
  <c r="AL963" i="1" s="1"/>
  <c r="AM963" i="1" s="1"/>
  <c r="AN963" i="1" s="1"/>
  <c r="AO963" i="1" s="1"/>
  <c r="AP963" i="1" s="1"/>
  <c r="AQ963" i="1" s="1"/>
  <c r="AR963" i="1" s="1"/>
  <c r="AF962" i="1"/>
  <c r="AJ959" i="1"/>
  <c r="AI960" i="1"/>
  <c r="AA961" i="1"/>
  <c r="AS960" i="1"/>
  <c r="AU959" i="1"/>
  <c r="AV959" i="1" s="1"/>
  <c r="AE964" i="1" l="1"/>
  <c r="AL964" i="1" s="1"/>
  <c r="AM964" i="1" s="1"/>
  <c r="AN964" i="1" s="1"/>
  <c r="AO964" i="1" s="1"/>
  <c r="AP964" i="1" s="1"/>
  <c r="AQ964" i="1" s="1"/>
  <c r="AR964" i="1" s="1"/>
  <c r="AF963" i="1"/>
  <c r="AU960" i="1"/>
  <c r="AV960" i="1" s="1"/>
  <c r="AT960" i="1"/>
  <c r="AS961" i="1"/>
  <c r="AT961" i="1" s="1"/>
  <c r="AA962" i="1"/>
  <c r="AJ960" i="1"/>
  <c r="AI961" i="1"/>
  <c r="AE965" i="1" l="1"/>
  <c r="AL965" i="1" s="1"/>
  <c r="AM965" i="1" s="1"/>
  <c r="AN965" i="1" s="1"/>
  <c r="AO965" i="1" s="1"/>
  <c r="AP965" i="1" s="1"/>
  <c r="AQ965" i="1" s="1"/>
  <c r="AR965" i="1" s="1"/>
  <c r="AF964" i="1"/>
  <c r="AU961" i="1"/>
  <c r="AV961" i="1" s="1"/>
  <c r="AJ961" i="1"/>
  <c r="AI962" i="1"/>
  <c r="AS962" i="1"/>
  <c r="AA963" i="1"/>
  <c r="AE966" i="1" l="1"/>
  <c r="AL966" i="1" s="1"/>
  <c r="AM966" i="1" s="1"/>
  <c r="AN966" i="1" s="1"/>
  <c r="AO966" i="1" s="1"/>
  <c r="AP966" i="1" s="1"/>
  <c r="AQ966" i="1" s="1"/>
  <c r="AR966" i="1" s="1"/>
  <c r="AF965" i="1"/>
  <c r="AU962" i="1"/>
  <c r="AV962" i="1" s="1"/>
  <c r="AT962" i="1"/>
  <c r="AS963" i="1"/>
  <c r="AT963" i="1" s="1"/>
  <c r="AA964" i="1"/>
  <c r="AJ962" i="1"/>
  <c r="AI963" i="1"/>
  <c r="AE967" i="1" l="1"/>
  <c r="AL967" i="1" s="1"/>
  <c r="AM967" i="1" s="1"/>
  <c r="AN967" i="1" s="1"/>
  <c r="AO967" i="1" s="1"/>
  <c r="AP967" i="1" s="1"/>
  <c r="AQ967" i="1" s="1"/>
  <c r="AR967" i="1" s="1"/>
  <c r="AF966" i="1"/>
  <c r="AU963" i="1"/>
  <c r="AV963" i="1" s="1"/>
  <c r="AJ963" i="1"/>
  <c r="AI964" i="1"/>
  <c r="AS964" i="1"/>
  <c r="AA965" i="1"/>
  <c r="AE968" i="1" l="1"/>
  <c r="AL968" i="1" s="1"/>
  <c r="AM968" i="1" s="1"/>
  <c r="AN968" i="1" s="1"/>
  <c r="AO968" i="1" s="1"/>
  <c r="AP968" i="1" s="1"/>
  <c r="AQ968" i="1" s="1"/>
  <c r="AR968" i="1" s="1"/>
  <c r="AF967" i="1"/>
  <c r="AU964" i="1"/>
  <c r="AV964" i="1" s="1"/>
  <c r="AT964" i="1"/>
  <c r="AS965" i="1"/>
  <c r="AT965" i="1" s="1"/>
  <c r="AA966" i="1"/>
  <c r="AJ964" i="1"/>
  <c r="AI965" i="1"/>
  <c r="AE969" i="1" l="1"/>
  <c r="AL969" i="1" s="1"/>
  <c r="AM969" i="1" s="1"/>
  <c r="AN969" i="1" s="1"/>
  <c r="AO969" i="1" s="1"/>
  <c r="AP969" i="1" s="1"/>
  <c r="AQ969" i="1" s="1"/>
  <c r="AR969" i="1" s="1"/>
  <c r="AF968" i="1"/>
  <c r="AJ965" i="1"/>
  <c r="AI966" i="1"/>
  <c r="AA967" i="1"/>
  <c r="AS966" i="1"/>
  <c r="AU965" i="1"/>
  <c r="AV965" i="1" s="1"/>
  <c r="AE970" i="1" l="1"/>
  <c r="AL970" i="1" s="1"/>
  <c r="AM970" i="1" s="1"/>
  <c r="AN970" i="1" s="1"/>
  <c r="AO970" i="1" s="1"/>
  <c r="AP970" i="1" s="1"/>
  <c r="AQ970" i="1" s="1"/>
  <c r="AR970" i="1" s="1"/>
  <c r="AF969" i="1"/>
  <c r="AU966" i="1"/>
  <c r="AV966" i="1" s="1"/>
  <c r="AT966" i="1"/>
  <c r="AS967" i="1"/>
  <c r="AT967" i="1" s="1"/>
  <c r="AA968" i="1"/>
  <c r="AJ966" i="1"/>
  <c r="AI967" i="1"/>
  <c r="AE971" i="1" l="1"/>
  <c r="AL971" i="1" s="1"/>
  <c r="AM971" i="1" s="1"/>
  <c r="AN971" i="1" s="1"/>
  <c r="AO971" i="1" s="1"/>
  <c r="AP971" i="1" s="1"/>
  <c r="AQ971" i="1" s="1"/>
  <c r="AR971" i="1" s="1"/>
  <c r="AF970" i="1"/>
  <c r="AU967" i="1"/>
  <c r="AV967" i="1" s="1"/>
  <c r="AJ967" i="1"/>
  <c r="AI968" i="1"/>
  <c r="AA969" i="1"/>
  <c r="AS968" i="1"/>
  <c r="AE972" i="1" l="1"/>
  <c r="AL972" i="1" s="1"/>
  <c r="AM972" i="1" s="1"/>
  <c r="AN972" i="1" s="1"/>
  <c r="AO972" i="1" s="1"/>
  <c r="AP972" i="1" s="1"/>
  <c r="AQ972" i="1" s="1"/>
  <c r="AR972" i="1" s="1"/>
  <c r="AF971" i="1"/>
  <c r="AU968" i="1"/>
  <c r="AV968" i="1" s="1"/>
  <c r="AT968" i="1"/>
  <c r="AS969" i="1"/>
  <c r="AT969" i="1" s="1"/>
  <c r="AA970" i="1"/>
  <c r="AJ968" i="1"/>
  <c r="AI969" i="1"/>
  <c r="AE973" i="1" l="1"/>
  <c r="AL973" i="1" s="1"/>
  <c r="AM973" i="1" s="1"/>
  <c r="AN973" i="1" s="1"/>
  <c r="AO973" i="1" s="1"/>
  <c r="AP973" i="1" s="1"/>
  <c r="AQ973" i="1" s="1"/>
  <c r="AR973" i="1" s="1"/>
  <c r="AF972" i="1"/>
  <c r="AJ969" i="1"/>
  <c r="AI970" i="1"/>
  <c r="AS970" i="1"/>
  <c r="AA971" i="1"/>
  <c r="AU969" i="1"/>
  <c r="AV969" i="1" s="1"/>
  <c r="AE974" i="1" l="1"/>
  <c r="AL974" i="1" s="1"/>
  <c r="AM974" i="1" s="1"/>
  <c r="AN974" i="1" s="1"/>
  <c r="AO974" i="1" s="1"/>
  <c r="AP974" i="1" s="1"/>
  <c r="AQ974" i="1" s="1"/>
  <c r="AR974" i="1" s="1"/>
  <c r="AF973" i="1"/>
  <c r="AU970" i="1"/>
  <c r="AV970" i="1" s="1"/>
  <c r="AT970" i="1"/>
  <c r="AJ970" i="1"/>
  <c r="AI971" i="1"/>
  <c r="AS971" i="1"/>
  <c r="AA972" i="1"/>
  <c r="AE975" i="1" l="1"/>
  <c r="AL975" i="1" s="1"/>
  <c r="AM975" i="1" s="1"/>
  <c r="AN975" i="1" s="1"/>
  <c r="AO975" i="1" s="1"/>
  <c r="AP975" i="1" s="1"/>
  <c r="AQ975" i="1" s="1"/>
  <c r="AR975" i="1" s="1"/>
  <c r="AF974" i="1"/>
  <c r="AU971" i="1"/>
  <c r="AV971" i="1" s="1"/>
  <c r="AT971" i="1"/>
  <c r="AS972" i="1"/>
  <c r="AT972" i="1" s="1"/>
  <c r="AA973" i="1"/>
  <c r="AJ971" i="1"/>
  <c r="AI972" i="1"/>
  <c r="AE976" i="1" l="1"/>
  <c r="AL976" i="1" s="1"/>
  <c r="AM976" i="1" s="1"/>
  <c r="AN976" i="1" s="1"/>
  <c r="AO976" i="1" s="1"/>
  <c r="AP976" i="1" s="1"/>
  <c r="AQ976" i="1" s="1"/>
  <c r="AR976" i="1" s="1"/>
  <c r="AF975" i="1"/>
  <c r="AJ972" i="1"/>
  <c r="AI973" i="1"/>
  <c r="AS973" i="1"/>
  <c r="AA974" i="1"/>
  <c r="AU972" i="1"/>
  <c r="AV972" i="1" s="1"/>
  <c r="AE977" i="1" l="1"/>
  <c r="AL977" i="1" s="1"/>
  <c r="AM977" i="1" s="1"/>
  <c r="AN977" i="1" s="1"/>
  <c r="AO977" i="1" s="1"/>
  <c r="AP977" i="1" s="1"/>
  <c r="AQ977" i="1" s="1"/>
  <c r="AR977" i="1" s="1"/>
  <c r="AF976" i="1"/>
  <c r="AU973" i="1"/>
  <c r="AV973" i="1" s="1"/>
  <c r="AT973" i="1"/>
  <c r="AA975" i="1"/>
  <c r="AS974" i="1"/>
  <c r="AT974" i="1" s="1"/>
  <c r="AJ973" i="1"/>
  <c r="AI974" i="1"/>
  <c r="AE978" i="1" l="1"/>
  <c r="AL978" i="1" s="1"/>
  <c r="AM978" i="1" s="1"/>
  <c r="AN978" i="1" s="1"/>
  <c r="AO978" i="1" s="1"/>
  <c r="AP978" i="1" s="1"/>
  <c r="AQ978" i="1" s="1"/>
  <c r="AR978" i="1" s="1"/>
  <c r="AF977" i="1"/>
  <c r="AJ974" i="1"/>
  <c r="AI975" i="1"/>
  <c r="AU974" i="1"/>
  <c r="AV974" i="1" s="1"/>
  <c r="AA976" i="1"/>
  <c r="AS975" i="1"/>
  <c r="AE979" i="1" l="1"/>
  <c r="AL979" i="1" s="1"/>
  <c r="AM979" i="1" s="1"/>
  <c r="AN979" i="1" s="1"/>
  <c r="AO979" i="1" s="1"/>
  <c r="AP979" i="1" s="1"/>
  <c r="AQ979" i="1" s="1"/>
  <c r="AR979" i="1" s="1"/>
  <c r="AF978" i="1"/>
  <c r="AU975" i="1"/>
  <c r="AV975" i="1" s="1"/>
  <c r="AT975" i="1"/>
  <c r="AS976" i="1"/>
  <c r="AT976" i="1" s="1"/>
  <c r="AA977" i="1"/>
  <c r="AJ975" i="1"/>
  <c r="AI976" i="1"/>
  <c r="AE980" i="1" l="1"/>
  <c r="AL980" i="1" s="1"/>
  <c r="AM980" i="1" s="1"/>
  <c r="AN980" i="1" s="1"/>
  <c r="AO980" i="1" s="1"/>
  <c r="AP980" i="1" s="1"/>
  <c r="AQ980" i="1" s="1"/>
  <c r="AR980" i="1" s="1"/>
  <c r="AF979" i="1"/>
  <c r="AU976" i="1"/>
  <c r="AV976" i="1" s="1"/>
  <c r="AJ976" i="1"/>
  <c r="AI977" i="1"/>
  <c r="AA978" i="1"/>
  <c r="AS977" i="1"/>
  <c r="AE981" i="1" l="1"/>
  <c r="AL981" i="1" s="1"/>
  <c r="AM981" i="1" s="1"/>
  <c r="AN981" i="1" s="1"/>
  <c r="AO981" i="1" s="1"/>
  <c r="AP981" i="1" s="1"/>
  <c r="AQ981" i="1" s="1"/>
  <c r="AR981" i="1" s="1"/>
  <c r="AF980" i="1"/>
  <c r="AU977" i="1"/>
  <c r="AV977" i="1" s="1"/>
  <c r="AT977" i="1"/>
  <c r="AS978" i="1"/>
  <c r="AT978" i="1" s="1"/>
  <c r="AA979" i="1"/>
  <c r="AJ977" i="1"/>
  <c r="AI978" i="1"/>
  <c r="AE982" i="1" l="1"/>
  <c r="AL982" i="1" s="1"/>
  <c r="AM982" i="1" s="1"/>
  <c r="AN982" i="1" s="1"/>
  <c r="AO982" i="1" s="1"/>
  <c r="AP982" i="1" s="1"/>
  <c r="AQ982" i="1" s="1"/>
  <c r="AR982" i="1" s="1"/>
  <c r="AF981" i="1"/>
  <c r="AJ978" i="1"/>
  <c r="AI979" i="1"/>
  <c r="AA980" i="1"/>
  <c r="AS979" i="1"/>
  <c r="AU978" i="1"/>
  <c r="AV978" i="1" s="1"/>
  <c r="AE983" i="1" l="1"/>
  <c r="AL983" i="1" s="1"/>
  <c r="AM983" i="1" s="1"/>
  <c r="AN983" i="1" s="1"/>
  <c r="AO983" i="1" s="1"/>
  <c r="AP983" i="1" s="1"/>
  <c r="AQ983" i="1" s="1"/>
  <c r="AR983" i="1" s="1"/>
  <c r="AF982" i="1"/>
  <c r="AU979" i="1"/>
  <c r="AV979" i="1" s="1"/>
  <c r="AT979" i="1"/>
  <c r="AS980" i="1"/>
  <c r="AT980" i="1" s="1"/>
  <c r="AA981" i="1"/>
  <c r="AJ979" i="1"/>
  <c r="AI980" i="1"/>
  <c r="AE984" i="1" l="1"/>
  <c r="AL984" i="1" s="1"/>
  <c r="AM984" i="1" s="1"/>
  <c r="AN984" i="1" s="1"/>
  <c r="AO984" i="1" s="1"/>
  <c r="AP984" i="1" s="1"/>
  <c r="AQ984" i="1" s="1"/>
  <c r="AR984" i="1" s="1"/>
  <c r="AF983" i="1"/>
  <c r="AJ980" i="1"/>
  <c r="AI981" i="1"/>
  <c r="AU980" i="1"/>
  <c r="AV980" i="1" s="1"/>
  <c r="AA982" i="1"/>
  <c r="AS981" i="1"/>
  <c r="AE985" i="1" l="1"/>
  <c r="AL985" i="1" s="1"/>
  <c r="AM985" i="1" s="1"/>
  <c r="AN985" i="1" s="1"/>
  <c r="AO985" i="1" s="1"/>
  <c r="AP985" i="1" s="1"/>
  <c r="AQ985" i="1" s="1"/>
  <c r="AR985" i="1" s="1"/>
  <c r="AF984" i="1"/>
  <c r="AU981" i="1"/>
  <c r="AV981" i="1" s="1"/>
  <c r="AT981" i="1"/>
  <c r="AS982" i="1"/>
  <c r="AT982" i="1" s="1"/>
  <c r="AA983" i="1"/>
  <c r="AJ981" i="1"/>
  <c r="AI982" i="1"/>
  <c r="AE986" i="1" l="1"/>
  <c r="AL986" i="1" s="1"/>
  <c r="AM986" i="1" s="1"/>
  <c r="AN986" i="1" s="1"/>
  <c r="AO986" i="1" s="1"/>
  <c r="AP986" i="1" s="1"/>
  <c r="AQ986" i="1" s="1"/>
  <c r="AR986" i="1" s="1"/>
  <c r="AF985" i="1"/>
  <c r="AJ982" i="1"/>
  <c r="AI983" i="1"/>
  <c r="AA984" i="1"/>
  <c r="AS983" i="1"/>
  <c r="AU982" i="1"/>
  <c r="AV982" i="1" s="1"/>
  <c r="AE987" i="1" l="1"/>
  <c r="AL987" i="1" s="1"/>
  <c r="AM987" i="1" s="1"/>
  <c r="AN987" i="1" s="1"/>
  <c r="AO987" i="1" s="1"/>
  <c r="AP987" i="1" s="1"/>
  <c r="AQ987" i="1" s="1"/>
  <c r="AR987" i="1" s="1"/>
  <c r="AF986" i="1"/>
  <c r="AU983" i="1"/>
  <c r="AV983" i="1" s="1"/>
  <c r="AT983" i="1"/>
  <c r="AS984" i="1"/>
  <c r="AT984" i="1" s="1"/>
  <c r="AA985" i="1"/>
  <c r="AJ983" i="1"/>
  <c r="AI984" i="1"/>
  <c r="AE988" i="1" l="1"/>
  <c r="AL988" i="1" s="1"/>
  <c r="AM988" i="1" s="1"/>
  <c r="AN988" i="1" s="1"/>
  <c r="AO988" i="1" s="1"/>
  <c r="AP988" i="1" s="1"/>
  <c r="AQ988" i="1" s="1"/>
  <c r="AR988" i="1" s="1"/>
  <c r="AF987" i="1"/>
  <c r="AU984" i="1"/>
  <c r="AV984" i="1" s="1"/>
  <c r="AJ984" i="1"/>
  <c r="AI985" i="1"/>
  <c r="AA986" i="1"/>
  <c r="AS985" i="1"/>
  <c r="AE989" i="1" l="1"/>
  <c r="AL989" i="1" s="1"/>
  <c r="AM989" i="1" s="1"/>
  <c r="AN989" i="1" s="1"/>
  <c r="AO989" i="1" s="1"/>
  <c r="AP989" i="1" s="1"/>
  <c r="AQ989" i="1" s="1"/>
  <c r="AR989" i="1" s="1"/>
  <c r="AF988" i="1"/>
  <c r="AU985" i="1"/>
  <c r="AV985" i="1" s="1"/>
  <c r="AT985" i="1"/>
  <c r="AS986" i="1"/>
  <c r="AT986" i="1" s="1"/>
  <c r="AA987" i="1"/>
  <c r="AJ985" i="1"/>
  <c r="AI986" i="1"/>
  <c r="AE990" i="1" l="1"/>
  <c r="AL990" i="1" s="1"/>
  <c r="AM990" i="1" s="1"/>
  <c r="AN990" i="1" s="1"/>
  <c r="AO990" i="1" s="1"/>
  <c r="AP990" i="1" s="1"/>
  <c r="AQ990" i="1" s="1"/>
  <c r="AR990" i="1" s="1"/>
  <c r="AF989" i="1"/>
  <c r="AU986" i="1"/>
  <c r="AV986" i="1" s="1"/>
  <c r="AJ986" i="1"/>
  <c r="AI987" i="1"/>
  <c r="AA988" i="1"/>
  <c r="AS987" i="1"/>
  <c r="AE991" i="1" l="1"/>
  <c r="AL991" i="1" s="1"/>
  <c r="AM991" i="1" s="1"/>
  <c r="AN991" i="1" s="1"/>
  <c r="AO991" i="1" s="1"/>
  <c r="AP991" i="1" s="1"/>
  <c r="AQ991" i="1" s="1"/>
  <c r="AR991" i="1" s="1"/>
  <c r="AF990" i="1"/>
  <c r="AU987" i="1"/>
  <c r="AV987" i="1" s="1"/>
  <c r="AT987" i="1"/>
  <c r="AS988" i="1"/>
  <c r="AT988" i="1" s="1"/>
  <c r="AA989" i="1"/>
  <c r="AJ987" i="1"/>
  <c r="AI988" i="1"/>
  <c r="AE992" i="1" l="1"/>
  <c r="AL992" i="1" s="1"/>
  <c r="AM992" i="1" s="1"/>
  <c r="AN992" i="1" s="1"/>
  <c r="AO992" i="1" s="1"/>
  <c r="AP992" i="1" s="1"/>
  <c r="AQ992" i="1" s="1"/>
  <c r="AR992" i="1" s="1"/>
  <c r="AF991" i="1"/>
  <c r="AJ988" i="1"/>
  <c r="AI989" i="1"/>
  <c r="AA990" i="1"/>
  <c r="AS989" i="1"/>
  <c r="AU988" i="1"/>
  <c r="AV988" i="1" s="1"/>
  <c r="AE993" i="1" l="1"/>
  <c r="AL993" i="1" s="1"/>
  <c r="AM993" i="1" s="1"/>
  <c r="AN993" i="1" s="1"/>
  <c r="AO993" i="1" s="1"/>
  <c r="AP993" i="1" s="1"/>
  <c r="AQ993" i="1" s="1"/>
  <c r="AR993" i="1" s="1"/>
  <c r="AF992" i="1"/>
  <c r="AU989" i="1"/>
  <c r="AV989" i="1" s="1"/>
  <c r="AT989" i="1"/>
  <c r="AS990" i="1"/>
  <c r="AT990" i="1" s="1"/>
  <c r="AA991" i="1"/>
  <c r="AJ989" i="1"/>
  <c r="AI990" i="1"/>
  <c r="AE994" i="1" l="1"/>
  <c r="AL994" i="1" s="1"/>
  <c r="AM994" i="1" s="1"/>
  <c r="AN994" i="1" s="1"/>
  <c r="AO994" i="1" s="1"/>
  <c r="AP994" i="1" s="1"/>
  <c r="AQ994" i="1" s="1"/>
  <c r="AR994" i="1" s="1"/>
  <c r="AF993" i="1"/>
  <c r="AU990" i="1"/>
  <c r="AV990" i="1" s="1"/>
  <c r="AJ990" i="1"/>
  <c r="AI991" i="1"/>
  <c r="AA992" i="1"/>
  <c r="AS991" i="1"/>
  <c r="AE995" i="1" l="1"/>
  <c r="AL995" i="1" s="1"/>
  <c r="AM995" i="1" s="1"/>
  <c r="AN995" i="1" s="1"/>
  <c r="AO995" i="1" s="1"/>
  <c r="AP995" i="1" s="1"/>
  <c r="AQ995" i="1" s="1"/>
  <c r="AR995" i="1" s="1"/>
  <c r="AF994" i="1"/>
  <c r="AU991" i="1"/>
  <c r="AV991" i="1" s="1"/>
  <c r="AT991" i="1"/>
  <c r="AS992" i="1"/>
  <c r="AT992" i="1" s="1"/>
  <c r="AA993" i="1"/>
  <c r="AJ991" i="1"/>
  <c r="AI992" i="1"/>
  <c r="AE996" i="1" l="1"/>
  <c r="AL996" i="1" s="1"/>
  <c r="AM996" i="1" s="1"/>
  <c r="AN996" i="1" s="1"/>
  <c r="AO996" i="1" s="1"/>
  <c r="AP996" i="1" s="1"/>
  <c r="AQ996" i="1" s="1"/>
  <c r="AR996" i="1" s="1"/>
  <c r="AF995" i="1"/>
  <c r="AJ992" i="1"/>
  <c r="AI993" i="1"/>
  <c r="AA994" i="1"/>
  <c r="AS993" i="1"/>
  <c r="AU992" i="1"/>
  <c r="AV992" i="1" s="1"/>
  <c r="AE997" i="1" l="1"/>
  <c r="AL997" i="1" s="1"/>
  <c r="AM997" i="1" s="1"/>
  <c r="AN997" i="1" s="1"/>
  <c r="AO997" i="1" s="1"/>
  <c r="AP997" i="1" s="1"/>
  <c r="AQ997" i="1" s="1"/>
  <c r="AR997" i="1" s="1"/>
  <c r="AF996" i="1"/>
  <c r="AU993" i="1"/>
  <c r="AV993" i="1" s="1"/>
  <c r="AT993" i="1"/>
  <c r="AS994" i="1"/>
  <c r="AT994" i="1" s="1"/>
  <c r="AA995" i="1"/>
  <c r="AJ993" i="1"/>
  <c r="AI994" i="1"/>
  <c r="AE998" i="1" l="1"/>
  <c r="AL998" i="1" s="1"/>
  <c r="AM998" i="1" s="1"/>
  <c r="AN998" i="1" s="1"/>
  <c r="AO998" i="1" s="1"/>
  <c r="AP998" i="1" s="1"/>
  <c r="AQ998" i="1" s="1"/>
  <c r="AR998" i="1" s="1"/>
  <c r="AF997" i="1"/>
  <c r="AJ994" i="1"/>
  <c r="AI995" i="1"/>
  <c r="AA996" i="1"/>
  <c r="AS995" i="1"/>
  <c r="AU994" i="1"/>
  <c r="AV994" i="1" s="1"/>
  <c r="AE999" i="1" l="1"/>
  <c r="AL999" i="1" s="1"/>
  <c r="AM999" i="1" s="1"/>
  <c r="AN999" i="1" s="1"/>
  <c r="AO999" i="1" s="1"/>
  <c r="AP999" i="1" s="1"/>
  <c r="AQ999" i="1" s="1"/>
  <c r="AR999" i="1" s="1"/>
  <c r="AF998" i="1"/>
  <c r="AU995" i="1"/>
  <c r="AV995" i="1" s="1"/>
  <c r="AT995" i="1"/>
  <c r="AJ995" i="1"/>
  <c r="AI996" i="1"/>
  <c r="AA997" i="1"/>
  <c r="AS996" i="1"/>
  <c r="AE1000" i="1" l="1"/>
  <c r="AL1000" i="1" s="1"/>
  <c r="AM1000" i="1" s="1"/>
  <c r="AN1000" i="1" s="1"/>
  <c r="AO1000" i="1" s="1"/>
  <c r="AP1000" i="1" s="1"/>
  <c r="AQ1000" i="1" s="1"/>
  <c r="AR1000" i="1" s="1"/>
  <c r="AF999" i="1"/>
  <c r="AU996" i="1"/>
  <c r="AV996" i="1" s="1"/>
  <c r="AT996" i="1"/>
  <c r="AA998" i="1"/>
  <c r="AS997" i="1"/>
  <c r="AT997" i="1" s="1"/>
  <c r="AJ996" i="1"/>
  <c r="AI997" i="1"/>
  <c r="AE1001" i="1" l="1"/>
  <c r="AL1001" i="1" s="1"/>
  <c r="AM1001" i="1" s="1"/>
  <c r="AN1001" i="1" s="1"/>
  <c r="AO1001" i="1" s="1"/>
  <c r="AP1001" i="1" s="1"/>
  <c r="AQ1001" i="1" s="1"/>
  <c r="AR1001" i="1" s="1"/>
  <c r="AF1000" i="1"/>
  <c r="AJ997" i="1"/>
  <c r="AI998" i="1"/>
  <c r="AU997" i="1"/>
  <c r="AV997" i="1" s="1"/>
  <c r="AS998" i="1"/>
  <c r="AA999" i="1"/>
  <c r="AE1002" i="1" l="1"/>
  <c r="AL1002" i="1" s="1"/>
  <c r="AM1002" i="1" s="1"/>
  <c r="AN1002" i="1" s="1"/>
  <c r="AO1002" i="1" s="1"/>
  <c r="AP1002" i="1" s="1"/>
  <c r="AQ1002" i="1" s="1"/>
  <c r="AR1002" i="1" s="1"/>
  <c r="AF1001" i="1"/>
  <c r="AU998" i="1"/>
  <c r="AV998" i="1" s="1"/>
  <c r="AT998" i="1"/>
  <c r="AS999" i="1"/>
  <c r="AT999" i="1" s="1"/>
  <c r="AA1000" i="1"/>
  <c r="AJ998" i="1"/>
  <c r="AI999" i="1"/>
  <c r="AE1003" i="1" l="1"/>
  <c r="AL1003" i="1" s="1"/>
  <c r="AM1003" i="1" s="1"/>
  <c r="AN1003" i="1" s="1"/>
  <c r="AO1003" i="1" s="1"/>
  <c r="AP1003" i="1" s="1"/>
  <c r="AQ1003" i="1" s="1"/>
  <c r="AR1003" i="1" s="1"/>
  <c r="AF1002" i="1"/>
  <c r="AU999" i="1"/>
  <c r="AV999" i="1" s="1"/>
  <c r="AJ999" i="1"/>
  <c r="AI1000" i="1"/>
  <c r="AS1000" i="1"/>
  <c r="AA1001" i="1"/>
  <c r="AE1004" i="1" l="1"/>
  <c r="AL1004" i="1" s="1"/>
  <c r="AM1004" i="1" s="1"/>
  <c r="AN1004" i="1" s="1"/>
  <c r="AO1004" i="1" s="1"/>
  <c r="AP1004" i="1" s="1"/>
  <c r="AQ1004" i="1" s="1"/>
  <c r="AR1004" i="1" s="1"/>
  <c r="AF1003" i="1"/>
  <c r="AU1000" i="1"/>
  <c r="AV1000" i="1" s="1"/>
  <c r="AT1000" i="1"/>
  <c r="AS1001" i="1"/>
  <c r="AT1001" i="1" s="1"/>
  <c r="AA1002" i="1"/>
  <c r="AJ1000" i="1"/>
  <c r="AI1001" i="1"/>
  <c r="AE1005" i="1" l="1"/>
  <c r="AL1005" i="1" s="1"/>
  <c r="AM1005" i="1" s="1"/>
  <c r="AN1005" i="1" s="1"/>
  <c r="AO1005" i="1" s="1"/>
  <c r="AP1005" i="1" s="1"/>
  <c r="AQ1005" i="1" s="1"/>
  <c r="AR1005" i="1" s="1"/>
  <c r="AF1004" i="1"/>
  <c r="AU1001" i="1"/>
  <c r="AV1001" i="1" s="1"/>
  <c r="AJ1001" i="1"/>
  <c r="AI1002" i="1"/>
  <c r="AS1002" i="1"/>
  <c r="AA1003" i="1"/>
  <c r="AE1006" i="1" l="1"/>
  <c r="AL1006" i="1" s="1"/>
  <c r="AM1006" i="1" s="1"/>
  <c r="AN1006" i="1" s="1"/>
  <c r="AO1006" i="1" s="1"/>
  <c r="AP1006" i="1" s="1"/>
  <c r="AQ1006" i="1" s="1"/>
  <c r="AR1006" i="1" s="1"/>
  <c r="AF1005" i="1"/>
  <c r="AU1002" i="1"/>
  <c r="AV1002" i="1" s="1"/>
  <c r="AT1002" i="1"/>
  <c r="AS1003" i="1"/>
  <c r="AT1003" i="1" s="1"/>
  <c r="AA1004" i="1"/>
  <c r="AJ1002" i="1"/>
  <c r="AI1003" i="1"/>
  <c r="AE1007" i="1" l="1"/>
  <c r="AL1007" i="1" s="1"/>
  <c r="AM1007" i="1" s="1"/>
  <c r="AN1007" i="1" s="1"/>
  <c r="AO1007" i="1" s="1"/>
  <c r="AP1007" i="1" s="1"/>
  <c r="AQ1007" i="1" s="1"/>
  <c r="AR1007" i="1" s="1"/>
  <c r="AF1006" i="1"/>
  <c r="AU1003" i="1"/>
  <c r="AV1003" i="1" s="1"/>
  <c r="AJ1003" i="1"/>
  <c r="AI1004" i="1"/>
  <c r="AA1005" i="1"/>
  <c r="AS1004" i="1"/>
  <c r="AE1008" i="1" l="1"/>
  <c r="AL1008" i="1" s="1"/>
  <c r="AM1008" i="1" s="1"/>
  <c r="AN1008" i="1" s="1"/>
  <c r="AO1008" i="1" s="1"/>
  <c r="AP1008" i="1" s="1"/>
  <c r="AQ1008" i="1" s="1"/>
  <c r="AR1008" i="1" s="1"/>
  <c r="AF1007" i="1"/>
  <c r="AU1004" i="1"/>
  <c r="AV1004" i="1" s="1"/>
  <c r="AT1004" i="1"/>
  <c r="AS1005" i="1"/>
  <c r="AT1005" i="1" s="1"/>
  <c r="AA1006" i="1"/>
  <c r="AJ1004" i="1"/>
  <c r="AI1005" i="1"/>
  <c r="AE1009" i="1" l="1"/>
  <c r="AL1009" i="1" s="1"/>
  <c r="AM1009" i="1" s="1"/>
  <c r="AN1009" i="1" s="1"/>
  <c r="AO1009" i="1" s="1"/>
  <c r="AP1009" i="1" s="1"/>
  <c r="AQ1009" i="1" s="1"/>
  <c r="AR1009" i="1" s="1"/>
  <c r="AF1008" i="1"/>
  <c r="AJ1005" i="1"/>
  <c r="AI1006" i="1"/>
  <c r="AA1007" i="1"/>
  <c r="AS1006" i="1"/>
  <c r="AU1005" i="1"/>
  <c r="AV1005" i="1" s="1"/>
  <c r="AE1010" i="1" l="1"/>
  <c r="AL1010" i="1" s="1"/>
  <c r="AM1010" i="1" s="1"/>
  <c r="AN1010" i="1" s="1"/>
  <c r="AO1010" i="1" s="1"/>
  <c r="AP1010" i="1" s="1"/>
  <c r="AQ1010" i="1" s="1"/>
  <c r="AR1010" i="1" s="1"/>
  <c r="AF1009" i="1"/>
  <c r="AU1006" i="1"/>
  <c r="AV1006" i="1" s="1"/>
  <c r="AT1006" i="1"/>
  <c r="AS1007" i="1"/>
  <c r="AT1007" i="1" s="1"/>
  <c r="AA1008" i="1"/>
  <c r="AJ1006" i="1"/>
  <c r="AI1007" i="1"/>
  <c r="AE1011" i="1" l="1"/>
  <c r="AL1011" i="1" s="1"/>
  <c r="AM1011" i="1" s="1"/>
  <c r="AN1011" i="1" s="1"/>
  <c r="AO1011" i="1" s="1"/>
  <c r="AP1011" i="1" s="1"/>
  <c r="AQ1011" i="1" s="1"/>
  <c r="AR1011" i="1" s="1"/>
  <c r="AF1010" i="1"/>
  <c r="AU1007" i="1"/>
  <c r="AV1007" i="1" s="1"/>
  <c r="AJ1007" i="1"/>
  <c r="AI1008" i="1"/>
  <c r="AS1008" i="1"/>
  <c r="AA1009" i="1"/>
  <c r="AE1012" i="1" l="1"/>
  <c r="AL1012" i="1" s="1"/>
  <c r="AM1012" i="1" s="1"/>
  <c r="AN1012" i="1" s="1"/>
  <c r="AO1012" i="1" s="1"/>
  <c r="AP1012" i="1" s="1"/>
  <c r="AQ1012" i="1" s="1"/>
  <c r="AR1012" i="1" s="1"/>
  <c r="AF1011" i="1"/>
  <c r="AU1008" i="1"/>
  <c r="AV1008" i="1" s="1"/>
  <c r="AT1008" i="1"/>
  <c r="AS1009" i="1"/>
  <c r="AT1009" i="1" s="1"/>
  <c r="AA1010" i="1"/>
  <c r="AJ1008" i="1"/>
  <c r="AI1009" i="1"/>
  <c r="AE1013" i="1" l="1"/>
  <c r="AL1013" i="1" s="1"/>
  <c r="AM1013" i="1" s="1"/>
  <c r="AN1013" i="1" s="1"/>
  <c r="AO1013" i="1" s="1"/>
  <c r="AP1013" i="1" s="1"/>
  <c r="AQ1013" i="1" s="1"/>
  <c r="AR1013" i="1" s="1"/>
  <c r="AF1012" i="1"/>
  <c r="AU1009" i="1"/>
  <c r="AV1009" i="1" s="1"/>
  <c r="AJ1009" i="1"/>
  <c r="AI1010" i="1"/>
  <c r="AS1010" i="1"/>
  <c r="AA1011" i="1"/>
  <c r="AE1014" i="1" l="1"/>
  <c r="AL1014" i="1" s="1"/>
  <c r="AM1014" i="1" s="1"/>
  <c r="AN1014" i="1" s="1"/>
  <c r="AO1014" i="1" s="1"/>
  <c r="AP1014" i="1" s="1"/>
  <c r="AQ1014" i="1" s="1"/>
  <c r="AR1014" i="1" s="1"/>
  <c r="AF1013" i="1"/>
  <c r="AU1010" i="1"/>
  <c r="AV1010" i="1" s="1"/>
  <c r="AT1010" i="1"/>
  <c r="AS1011" i="1"/>
  <c r="AT1011" i="1" s="1"/>
  <c r="AA1012" i="1"/>
  <c r="AJ1010" i="1"/>
  <c r="AI1011" i="1"/>
  <c r="AE1015" i="1" l="1"/>
  <c r="AL1015" i="1" s="1"/>
  <c r="AM1015" i="1" s="1"/>
  <c r="AN1015" i="1" s="1"/>
  <c r="AO1015" i="1" s="1"/>
  <c r="AP1015" i="1" s="1"/>
  <c r="AQ1015" i="1" s="1"/>
  <c r="AR1015" i="1" s="1"/>
  <c r="AF1014" i="1"/>
  <c r="AJ1011" i="1"/>
  <c r="AI1012" i="1"/>
  <c r="AS1012" i="1"/>
  <c r="AA1013" i="1"/>
  <c r="AU1011" i="1"/>
  <c r="AV1011" i="1" s="1"/>
  <c r="AE1016" i="1" l="1"/>
  <c r="AL1016" i="1" s="1"/>
  <c r="AM1016" i="1" s="1"/>
  <c r="AN1016" i="1" s="1"/>
  <c r="AO1016" i="1" s="1"/>
  <c r="AP1016" i="1" s="1"/>
  <c r="AQ1016" i="1" s="1"/>
  <c r="AR1016" i="1" s="1"/>
  <c r="AF1015" i="1"/>
  <c r="AU1012" i="1"/>
  <c r="AV1012" i="1" s="1"/>
  <c r="AT1012" i="1"/>
  <c r="AS1013" i="1"/>
  <c r="AT1013" i="1" s="1"/>
  <c r="AA1014" i="1"/>
  <c r="AJ1012" i="1"/>
  <c r="AI1013" i="1"/>
  <c r="AE1017" i="1" l="1"/>
  <c r="AL1017" i="1" s="1"/>
  <c r="AM1017" i="1" s="1"/>
  <c r="AN1017" i="1" s="1"/>
  <c r="AO1017" i="1" s="1"/>
  <c r="AP1017" i="1" s="1"/>
  <c r="AQ1017" i="1" s="1"/>
  <c r="AR1017" i="1" s="1"/>
  <c r="AF1016" i="1"/>
  <c r="AJ1013" i="1"/>
  <c r="AI1014" i="1"/>
  <c r="AS1014" i="1"/>
  <c r="AA1015" i="1"/>
  <c r="AU1013" i="1"/>
  <c r="AV1013" i="1" s="1"/>
  <c r="AE1018" i="1" l="1"/>
  <c r="AL1018" i="1" s="1"/>
  <c r="AM1018" i="1" s="1"/>
  <c r="AN1018" i="1" s="1"/>
  <c r="AO1018" i="1" s="1"/>
  <c r="AP1018" i="1" s="1"/>
  <c r="AQ1018" i="1" s="1"/>
  <c r="AR1018" i="1" s="1"/>
  <c r="AF1017" i="1"/>
  <c r="AU1014" i="1"/>
  <c r="AV1014" i="1" s="1"/>
  <c r="AT1014" i="1"/>
  <c r="AS1015" i="1"/>
  <c r="AT1015" i="1" s="1"/>
  <c r="AA1016" i="1"/>
  <c r="AJ1014" i="1"/>
  <c r="AI1015" i="1"/>
  <c r="AE1019" i="1" l="1"/>
  <c r="AL1019" i="1" s="1"/>
  <c r="AM1019" i="1" s="1"/>
  <c r="AN1019" i="1" s="1"/>
  <c r="AO1019" i="1" s="1"/>
  <c r="AP1019" i="1" s="1"/>
  <c r="AQ1019" i="1" s="1"/>
  <c r="AR1019" i="1" s="1"/>
  <c r="AF1018" i="1"/>
  <c r="AU1015" i="1"/>
  <c r="AV1015" i="1" s="1"/>
  <c r="AJ1015" i="1"/>
  <c r="AI1016" i="1"/>
  <c r="AS1016" i="1"/>
  <c r="AA1017" i="1"/>
  <c r="AE1020" i="1" l="1"/>
  <c r="AL1020" i="1" s="1"/>
  <c r="AM1020" i="1" s="1"/>
  <c r="AN1020" i="1" s="1"/>
  <c r="AO1020" i="1" s="1"/>
  <c r="AP1020" i="1" s="1"/>
  <c r="AQ1020" i="1" s="1"/>
  <c r="AR1020" i="1" s="1"/>
  <c r="AF1019" i="1"/>
  <c r="AU1016" i="1"/>
  <c r="AV1016" i="1" s="1"/>
  <c r="AT1016" i="1"/>
  <c r="AS1017" i="1"/>
  <c r="AT1017" i="1" s="1"/>
  <c r="AA1018" i="1"/>
  <c r="AJ1016" i="1"/>
  <c r="AI1017" i="1"/>
  <c r="AE1021" i="1" l="1"/>
  <c r="AL1021" i="1" s="1"/>
  <c r="AM1021" i="1" s="1"/>
  <c r="AN1021" i="1" s="1"/>
  <c r="AO1021" i="1" s="1"/>
  <c r="AP1021" i="1" s="1"/>
  <c r="AQ1021" i="1" s="1"/>
  <c r="AR1021" i="1" s="1"/>
  <c r="AF1020" i="1"/>
  <c r="AJ1017" i="1"/>
  <c r="AI1018" i="1"/>
  <c r="AS1018" i="1"/>
  <c r="AA1019" i="1"/>
  <c r="AU1017" i="1"/>
  <c r="AV1017" i="1" s="1"/>
  <c r="AE1022" i="1" l="1"/>
  <c r="AL1022" i="1" s="1"/>
  <c r="AM1022" i="1" s="1"/>
  <c r="AN1022" i="1" s="1"/>
  <c r="AO1022" i="1" s="1"/>
  <c r="AP1022" i="1" s="1"/>
  <c r="AQ1022" i="1" s="1"/>
  <c r="AR1022" i="1" s="1"/>
  <c r="AF1021" i="1"/>
  <c r="AU1018" i="1"/>
  <c r="AV1018" i="1" s="1"/>
  <c r="AT1018" i="1"/>
  <c r="AS1019" i="1"/>
  <c r="AT1019" i="1" s="1"/>
  <c r="AA1020" i="1"/>
  <c r="AJ1018" i="1"/>
  <c r="AI1019" i="1"/>
  <c r="AE1023" i="1" l="1"/>
  <c r="AL1023" i="1" s="1"/>
  <c r="AM1023" i="1" s="1"/>
  <c r="AN1023" i="1" s="1"/>
  <c r="AO1023" i="1" s="1"/>
  <c r="AP1023" i="1" s="1"/>
  <c r="AQ1023" i="1" s="1"/>
  <c r="AR1023" i="1" s="1"/>
  <c r="AF1022" i="1"/>
  <c r="AU1019" i="1"/>
  <c r="AV1019" i="1" s="1"/>
  <c r="AJ1019" i="1"/>
  <c r="AI1020" i="1"/>
  <c r="AS1020" i="1"/>
  <c r="AA1021" i="1"/>
  <c r="AE1024" i="1" l="1"/>
  <c r="AL1024" i="1" s="1"/>
  <c r="AM1024" i="1" s="1"/>
  <c r="AN1024" i="1" s="1"/>
  <c r="AO1024" i="1" s="1"/>
  <c r="AP1024" i="1" s="1"/>
  <c r="AQ1024" i="1" s="1"/>
  <c r="AR1024" i="1" s="1"/>
  <c r="AF1023" i="1"/>
  <c r="AU1020" i="1"/>
  <c r="AV1020" i="1" s="1"/>
  <c r="AT1020" i="1"/>
  <c r="AA1022" i="1"/>
  <c r="AS1021" i="1"/>
  <c r="AT1021" i="1" s="1"/>
  <c r="AJ1020" i="1"/>
  <c r="AI1021" i="1"/>
  <c r="AE1025" i="1" l="1"/>
  <c r="AL1025" i="1" s="1"/>
  <c r="AM1025" i="1" s="1"/>
  <c r="AN1025" i="1" s="1"/>
  <c r="AO1025" i="1" s="1"/>
  <c r="AP1025" i="1" s="1"/>
  <c r="AQ1025" i="1" s="1"/>
  <c r="AR1025" i="1" s="1"/>
  <c r="AF1024" i="1"/>
  <c r="AJ1021" i="1"/>
  <c r="AI1022" i="1"/>
  <c r="AS1022" i="1"/>
  <c r="AA1023" i="1"/>
  <c r="AU1021" i="1"/>
  <c r="AV1021" i="1" s="1"/>
  <c r="AE1026" i="1" l="1"/>
  <c r="AL1026" i="1" s="1"/>
  <c r="AM1026" i="1" s="1"/>
  <c r="AN1026" i="1" s="1"/>
  <c r="AO1026" i="1" s="1"/>
  <c r="AP1026" i="1" s="1"/>
  <c r="AQ1026" i="1" s="1"/>
  <c r="AR1026" i="1" s="1"/>
  <c r="AF1025" i="1"/>
  <c r="AU1022" i="1"/>
  <c r="AV1022" i="1" s="1"/>
  <c r="AT1022" i="1"/>
  <c r="AS1023" i="1"/>
  <c r="AT1023" i="1" s="1"/>
  <c r="AA1024" i="1"/>
  <c r="AJ1022" i="1"/>
  <c r="AI1023" i="1"/>
  <c r="AE1027" i="1" l="1"/>
  <c r="AL1027" i="1" s="1"/>
  <c r="AM1027" i="1" s="1"/>
  <c r="AN1027" i="1" s="1"/>
  <c r="AO1027" i="1" s="1"/>
  <c r="AP1027" i="1" s="1"/>
  <c r="AQ1027" i="1" s="1"/>
  <c r="AR1027" i="1" s="1"/>
  <c r="AF1026" i="1"/>
  <c r="AJ1023" i="1"/>
  <c r="AI1024" i="1"/>
  <c r="AU1023" i="1"/>
  <c r="AV1023" i="1" s="1"/>
  <c r="AA1025" i="1"/>
  <c r="AS1024" i="1"/>
  <c r="AE1028" i="1" l="1"/>
  <c r="AL1028" i="1" s="1"/>
  <c r="AM1028" i="1" s="1"/>
  <c r="AN1028" i="1" s="1"/>
  <c r="AO1028" i="1" s="1"/>
  <c r="AP1028" i="1" s="1"/>
  <c r="AQ1028" i="1" s="1"/>
  <c r="AR1028" i="1" s="1"/>
  <c r="AF1027" i="1"/>
  <c r="AU1024" i="1"/>
  <c r="AV1024" i="1" s="1"/>
  <c r="AT1024" i="1"/>
  <c r="AS1025" i="1"/>
  <c r="AT1025" i="1" s="1"/>
  <c r="AA1026" i="1"/>
  <c r="AJ1024" i="1"/>
  <c r="AI1025" i="1"/>
  <c r="AE1029" i="1" l="1"/>
  <c r="AL1029" i="1" s="1"/>
  <c r="AM1029" i="1" s="1"/>
  <c r="AN1029" i="1" s="1"/>
  <c r="AO1029" i="1" s="1"/>
  <c r="AP1029" i="1" s="1"/>
  <c r="AQ1029" i="1" s="1"/>
  <c r="AR1029" i="1" s="1"/>
  <c r="AF1028" i="1"/>
  <c r="AA1027" i="1"/>
  <c r="AS1026" i="1"/>
  <c r="AT1026" i="1" s="1"/>
  <c r="AJ1025" i="1"/>
  <c r="AI1026" i="1"/>
  <c r="AU1025" i="1"/>
  <c r="AV1025" i="1" s="1"/>
  <c r="AE1030" i="1" l="1"/>
  <c r="AL1030" i="1" s="1"/>
  <c r="AM1030" i="1" s="1"/>
  <c r="AN1030" i="1" s="1"/>
  <c r="AO1030" i="1" s="1"/>
  <c r="AP1030" i="1" s="1"/>
  <c r="AQ1030" i="1" s="1"/>
  <c r="AR1030" i="1" s="1"/>
  <c r="AF1029" i="1"/>
  <c r="AJ1026" i="1"/>
  <c r="AI1027" i="1"/>
  <c r="AU1026" i="1"/>
  <c r="AV1026" i="1" s="1"/>
  <c r="AS1027" i="1"/>
  <c r="AA1028" i="1"/>
  <c r="AE1031" i="1" l="1"/>
  <c r="AL1031" i="1" s="1"/>
  <c r="AM1031" i="1" s="1"/>
  <c r="AN1031" i="1" s="1"/>
  <c r="AO1031" i="1" s="1"/>
  <c r="AP1031" i="1" s="1"/>
  <c r="AQ1031" i="1" s="1"/>
  <c r="AR1031" i="1" s="1"/>
  <c r="AF1030" i="1"/>
  <c r="AU1027" i="1"/>
  <c r="AV1027" i="1" s="1"/>
  <c r="AT1027" i="1"/>
  <c r="AS1028" i="1"/>
  <c r="AT1028" i="1" s="1"/>
  <c r="AA1029" i="1"/>
  <c r="AJ1027" i="1"/>
  <c r="AI1028" i="1"/>
  <c r="AE1032" i="1" l="1"/>
  <c r="AL1032" i="1" s="1"/>
  <c r="AM1032" i="1" s="1"/>
  <c r="AN1032" i="1" s="1"/>
  <c r="AO1032" i="1" s="1"/>
  <c r="AP1032" i="1" s="1"/>
  <c r="AQ1032" i="1" s="1"/>
  <c r="AR1032" i="1" s="1"/>
  <c r="AF1031" i="1"/>
  <c r="AJ1028" i="1"/>
  <c r="AI1029" i="1"/>
  <c r="AA1030" i="1"/>
  <c r="AS1029" i="1"/>
  <c r="AU1028" i="1"/>
  <c r="AV1028" i="1" s="1"/>
  <c r="AE1033" i="1" l="1"/>
  <c r="AL1033" i="1" s="1"/>
  <c r="AM1033" i="1" s="1"/>
  <c r="AN1033" i="1" s="1"/>
  <c r="AO1033" i="1" s="1"/>
  <c r="AP1033" i="1" s="1"/>
  <c r="AQ1033" i="1" s="1"/>
  <c r="AR1033" i="1" s="1"/>
  <c r="AF1032" i="1"/>
  <c r="AU1029" i="1"/>
  <c r="AV1029" i="1" s="1"/>
  <c r="AT1029" i="1"/>
  <c r="AS1030" i="1"/>
  <c r="AT1030" i="1" s="1"/>
  <c r="AA1031" i="1"/>
  <c r="AJ1029" i="1"/>
  <c r="AI1030" i="1"/>
  <c r="AE1034" i="1" l="1"/>
  <c r="AL1034" i="1" s="1"/>
  <c r="AM1034" i="1" s="1"/>
  <c r="AN1034" i="1" s="1"/>
  <c r="AO1034" i="1" s="1"/>
  <c r="AP1034" i="1" s="1"/>
  <c r="AQ1034" i="1" s="1"/>
  <c r="AR1034" i="1" s="1"/>
  <c r="AF1033" i="1"/>
  <c r="AU1030" i="1"/>
  <c r="AV1030" i="1" s="1"/>
  <c r="AJ1030" i="1"/>
  <c r="AI1031" i="1"/>
  <c r="AA1032" i="1"/>
  <c r="AS1031" i="1"/>
  <c r="AE1035" i="1" l="1"/>
  <c r="AL1035" i="1" s="1"/>
  <c r="AM1035" i="1" s="1"/>
  <c r="AN1035" i="1" s="1"/>
  <c r="AO1035" i="1" s="1"/>
  <c r="AP1035" i="1" s="1"/>
  <c r="AQ1035" i="1" s="1"/>
  <c r="AR1035" i="1" s="1"/>
  <c r="AF1034" i="1"/>
  <c r="AU1031" i="1"/>
  <c r="AV1031" i="1" s="1"/>
  <c r="AT1031" i="1"/>
  <c r="AS1032" i="1"/>
  <c r="AT1032" i="1" s="1"/>
  <c r="AA1033" i="1"/>
  <c r="AJ1031" i="1"/>
  <c r="AI1032" i="1"/>
  <c r="AE1036" i="1" l="1"/>
  <c r="AL1036" i="1" s="1"/>
  <c r="AM1036" i="1" s="1"/>
  <c r="AN1036" i="1" s="1"/>
  <c r="AO1036" i="1" s="1"/>
  <c r="AP1036" i="1" s="1"/>
  <c r="AQ1036" i="1" s="1"/>
  <c r="AR1036" i="1" s="1"/>
  <c r="AF1035" i="1"/>
  <c r="AU1032" i="1"/>
  <c r="AV1032" i="1" s="1"/>
  <c r="AJ1032" i="1"/>
  <c r="AI1033" i="1"/>
  <c r="AA1034" i="1"/>
  <c r="AS1033" i="1"/>
  <c r="AE1037" i="1" l="1"/>
  <c r="AL1037" i="1" s="1"/>
  <c r="AM1037" i="1" s="1"/>
  <c r="AN1037" i="1" s="1"/>
  <c r="AO1037" i="1" s="1"/>
  <c r="AP1037" i="1" s="1"/>
  <c r="AQ1037" i="1" s="1"/>
  <c r="AR1037" i="1" s="1"/>
  <c r="AF1036" i="1"/>
  <c r="AU1033" i="1"/>
  <c r="AV1033" i="1" s="1"/>
  <c r="AT1033" i="1"/>
  <c r="AS1034" i="1"/>
  <c r="AT1034" i="1" s="1"/>
  <c r="AA1035" i="1"/>
  <c r="AJ1033" i="1"/>
  <c r="AI1034" i="1"/>
  <c r="AE1038" i="1" l="1"/>
  <c r="AL1038" i="1" s="1"/>
  <c r="AM1038" i="1" s="1"/>
  <c r="AN1038" i="1" s="1"/>
  <c r="AO1038" i="1" s="1"/>
  <c r="AP1038" i="1" s="1"/>
  <c r="AQ1038" i="1" s="1"/>
  <c r="AR1038" i="1" s="1"/>
  <c r="AF1037" i="1"/>
  <c r="AJ1034" i="1"/>
  <c r="AI1035" i="1"/>
  <c r="AA1036" i="1"/>
  <c r="AS1035" i="1"/>
  <c r="AU1034" i="1"/>
  <c r="AV1034" i="1" s="1"/>
  <c r="AE1039" i="1" l="1"/>
  <c r="AL1039" i="1" s="1"/>
  <c r="AM1039" i="1" s="1"/>
  <c r="AN1039" i="1" s="1"/>
  <c r="AO1039" i="1" s="1"/>
  <c r="AP1039" i="1" s="1"/>
  <c r="AQ1039" i="1" s="1"/>
  <c r="AR1039" i="1" s="1"/>
  <c r="AF1038" i="1"/>
  <c r="AU1035" i="1"/>
  <c r="AV1035" i="1" s="1"/>
  <c r="AT1035" i="1"/>
  <c r="AS1036" i="1"/>
  <c r="AT1036" i="1" s="1"/>
  <c r="AA1037" i="1"/>
  <c r="AJ1035" i="1"/>
  <c r="AI1036" i="1"/>
  <c r="AE1040" i="1" l="1"/>
  <c r="AL1040" i="1" s="1"/>
  <c r="AM1040" i="1" s="1"/>
  <c r="AN1040" i="1" s="1"/>
  <c r="AO1040" i="1" s="1"/>
  <c r="AP1040" i="1" s="1"/>
  <c r="AQ1040" i="1" s="1"/>
  <c r="AR1040" i="1" s="1"/>
  <c r="AF1039" i="1"/>
  <c r="AJ1036" i="1"/>
  <c r="AI1037" i="1"/>
  <c r="AU1036" i="1"/>
  <c r="AV1036" i="1" s="1"/>
  <c r="AA1038" i="1"/>
  <c r="AS1037" i="1"/>
  <c r="AE1041" i="1" l="1"/>
  <c r="AL1041" i="1" s="1"/>
  <c r="AM1041" i="1" s="1"/>
  <c r="AN1041" i="1" s="1"/>
  <c r="AO1041" i="1" s="1"/>
  <c r="AP1041" i="1" s="1"/>
  <c r="AQ1041" i="1" s="1"/>
  <c r="AR1041" i="1" s="1"/>
  <c r="AF1040" i="1"/>
  <c r="AU1037" i="1"/>
  <c r="AV1037" i="1" s="1"/>
  <c r="AT1037" i="1"/>
  <c r="AS1038" i="1"/>
  <c r="AT1038" i="1" s="1"/>
  <c r="AA1039" i="1"/>
  <c r="AJ1037" i="1"/>
  <c r="AI1038" i="1"/>
  <c r="AE1042" i="1" l="1"/>
  <c r="AL1042" i="1" s="1"/>
  <c r="AM1042" i="1" s="1"/>
  <c r="AN1042" i="1" s="1"/>
  <c r="AO1042" i="1" s="1"/>
  <c r="AP1042" i="1" s="1"/>
  <c r="AQ1042" i="1" s="1"/>
  <c r="AR1042" i="1" s="1"/>
  <c r="AF1041" i="1"/>
  <c r="AJ1038" i="1"/>
  <c r="AI1039" i="1"/>
  <c r="AA1040" i="1"/>
  <c r="AS1039" i="1"/>
  <c r="AU1038" i="1"/>
  <c r="AV1038" i="1" s="1"/>
  <c r="AE1043" i="1" l="1"/>
  <c r="AL1043" i="1" s="1"/>
  <c r="AM1043" i="1" s="1"/>
  <c r="AN1043" i="1" s="1"/>
  <c r="AO1043" i="1" s="1"/>
  <c r="AP1043" i="1" s="1"/>
  <c r="AQ1043" i="1" s="1"/>
  <c r="AR1043" i="1" s="1"/>
  <c r="AF1042" i="1"/>
  <c r="AU1039" i="1"/>
  <c r="AV1039" i="1" s="1"/>
  <c r="AT1039" i="1"/>
  <c r="AS1040" i="1"/>
  <c r="AT1040" i="1" s="1"/>
  <c r="AA1041" i="1"/>
  <c r="AJ1039" i="1"/>
  <c r="AI1040" i="1"/>
  <c r="AE1044" i="1" l="1"/>
  <c r="AL1044" i="1" s="1"/>
  <c r="AM1044" i="1" s="1"/>
  <c r="AN1044" i="1" s="1"/>
  <c r="AO1044" i="1" s="1"/>
  <c r="AP1044" i="1" s="1"/>
  <c r="AQ1044" i="1" s="1"/>
  <c r="AR1044" i="1" s="1"/>
  <c r="AF1043" i="1"/>
  <c r="AU1040" i="1"/>
  <c r="AV1040" i="1" s="1"/>
  <c r="AJ1040" i="1"/>
  <c r="AI1041" i="1"/>
  <c r="AA1042" i="1"/>
  <c r="AS1041" i="1"/>
  <c r="AE1045" i="1" l="1"/>
  <c r="AL1045" i="1" s="1"/>
  <c r="AM1045" i="1" s="1"/>
  <c r="AN1045" i="1" s="1"/>
  <c r="AO1045" i="1" s="1"/>
  <c r="AP1045" i="1" s="1"/>
  <c r="AQ1045" i="1" s="1"/>
  <c r="AR1045" i="1" s="1"/>
  <c r="AF1044" i="1"/>
  <c r="AU1041" i="1"/>
  <c r="AV1041" i="1" s="1"/>
  <c r="AT1041" i="1"/>
  <c r="AS1042" i="1"/>
  <c r="AT1042" i="1" s="1"/>
  <c r="AA1043" i="1"/>
  <c r="AJ1041" i="1"/>
  <c r="AI1042" i="1"/>
  <c r="AE1046" i="1" l="1"/>
  <c r="AL1046" i="1" s="1"/>
  <c r="AM1046" i="1" s="1"/>
  <c r="AN1046" i="1" s="1"/>
  <c r="AO1046" i="1" s="1"/>
  <c r="AP1046" i="1" s="1"/>
  <c r="AQ1046" i="1" s="1"/>
  <c r="AR1046" i="1" s="1"/>
  <c r="AF1045" i="1"/>
  <c r="AJ1042" i="1"/>
  <c r="AI1043" i="1"/>
  <c r="AA1044" i="1"/>
  <c r="AS1043" i="1"/>
  <c r="AU1042" i="1"/>
  <c r="AV1042" i="1" s="1"/>
  <c r="AE1047" i="1" l="1"/>
  <c r="AL1047" i="1" s="1"/>
  <c r="AM1047" i="1" s="1"/>
  <c r="AN1047" i="1" s="1"/>
  <c r="AO1047" i="1" s="1"/>
  <c r="AP1047" i="1" s="1"/>
  <c r="AQ1047" i="1" s="1"/>
  <c r="AR1047" i="1" s="1"/>
  <c r="AF1046" i="1"/>
  <c r="AU1043" i="1"/>
  <c r="AV1043" i="1" s="1"/>
  <c r="AT1043" i="1"/>
  <c r="AS1044" i="1"/>
  <c r="AT1044" i="1" s="1"/>
  <c r="AA1045" i="1"/>
  <c r="AJ1043" i="1"/>
  <c r="AI1044" i="1"/>
  <c r="AE1048" i="1" l="1"/>
  <c r="AL1048" i="1" s="1"/>
  <c r="AM1048" i="1" s="1"/>
  <c r="AN1048" i="1" s="1"/>
  <c r="AO1048" i="1" s="1"/>
  <c r="AP1048" i="1" s="1"/>
  <c r="AQ1048" i="1" s="1"/>
  <c r="AR1048" i="1" s="1"/>
  <c r="AF1047" i="1"/>
  <c r="AJ1044" i="1"/>
  <c r="AI1045" i="1"/>
  <c r="AA1046" i="1"/>
  <c r="AS1045" i="1"/>
  <c r="AU1044" i="1"/>
  <c r="AV1044" i="1" s="1"/>
  <c r="AE1049" i="1" l="1"/>
  <c r="AL1049" i="1" s="1"/>
  <c r="AM1049" i="1" s="1"/>
  <c r="AN1049" i="1" s="1"/>
  <c r="AO1049" i="1" s="1"/>
  <c r="AP1049" i="1" s="1"/>
  <c r="AQ1049" i="1" s="1"/>
  <c r="AR1049" i="1" s="1"/>
  <c r="AF1048" i="1"/>
  <c r="AU1045" i="1"/>
  <c r="AV1045" i="1" s="1"/>
  <c r="AT1045" i="1"/>
  <c r="AS1046" i="1"/>
  <c r="AT1046" i="1" s="1"/>
  <c r="AA1047" i="1"/>
  <c r="AJ1045" i="1"/>
  <c r="AI1046" i="1"/>
  <c r="AE1050" i="1" l="1"/>
  <c r="AL1050" i="1" s="1"/>
  <c r="AM1050" i="1" s="1"/>
  <c r="AN1050" i="1" s="1"/>
  <c r="AO1050" i="1" s="1"/>
  <c r="AP1050" i="1" s="1"/>
  <c r="AQ1050" i="1" s="1"/>
  <c r="AR1050" i="1" s="1"/>
  <c r="AF1049" i="1"/>
  <c r="AA1048" i="1"/>
  <c r="AS1047" i="1"/>
  <c r="AT1047" i="1" s="1"/>
  <c r="AJ1046" i="1"/>
  <c r="AI1047" i="1"/>
  <c r="AU1046" i="1"/>
  <c r="AV1046" i="1" s="1"/>
  <c r="AE1051" i="1" l="1"/>
  <c r="AL1051" i="1" s="1"/>
  <c r="AM1051" i="1" s="1"/>
  <c r="AN1051" i="1" s="1"/>
  <c r="AO1051" i="1" s="1"/>
  <c r="AP1051" i="1" s="1"/>
  <c r="AQ1051" i="1" s="1"/>
  <c r="AR1051" i="1" s="1"/>
  <c r="AF1050" i="1"/>
  <c r="AJ1047" i="1"/>
  <c r="AI1048" i="1"/>
  <c r="AU1047" i="1"/>
  <c r="AV1047" i="1" s="1"/>
  <c r="AS1048" i="1"/>
  <c r="AA1049" i="1"/>
  <c r="AE1052" i="1" l="1"/>
  <c r="AL1052" i="1" s="1"/>
  <c r="AM1052" i="1" s="1"/>
  <c r="AN1052" i="1" s="1"/>
  <c r="AO1052" i="1" s="1"/>
  <c r="AP1052" i="1" s="1"/>
  <c r="AQ1052" i="1" s="1"/>
  <c r="AR1052" i="1" s="1"/>
  <c r="AF1051" i="1"/>
  <c r="AU1048" i="1"/>
  <c r="AV1048" i="1" s="1"/>
  <c r="AT1048" i="1"/>
  <c r="AA1050" i="1"/>
  <c r="AS1049" i="1"/>
  <c r="AT1049" i="1" s="1"/>
  <c r="AJ1048" i="1"/>
  <c r="AI1049" i="1"/>
  <c r="AE1053" i="1" l="1"/>
  <c r="AL1053" i="1" s="1"/>
  <c r="AM1053" i="1" s="1"/>
  <c r="AN1053" i="1" s="1"/>
  <c r="AO1053" i="1" s="1"/>
  <c r="AP1053" i="1" s="1"/>
  <c r="AQ1053" i="1" s="1"/>
  <c r="AR1053" i="1" s="1"/>
  <c r="AF1052" i="1"/>
  <c r="AJ1049" i="1"/>
  <c r="AI1050" i="1"/>
  <c r="AU1049" i="1"/>
  <c r="AV1049" i="1" s="1"/>
  <c r="AS1050" i="1"/>
  <c r="AA1051" i="1"/>
  <c r="AE1054" i="1" l="1"/>
  <c r="AL1054" i="1" s="1"/>
  <c r="AM1054" i="1" s="1"/>
  <c r="AN1054" i="1" s="1"/>
  <c r="AO1054" i="1" s="1"/>
  <c r="AP1054" i="1" s="1"/>
  <c r="AQ1054" i="1" s="1"/>
  <c r="AR1054" i="1" s="1"/>
  <c r="AF1053" i="1"/>
  <c r="AU1050" i="1"/>
  <c r="AV1050" i="1" s="1"/>
  <c r="AT1050" i="1"/>
  <c r="AS1051" i="1"/>
  <c r="AT1051" i="1" s="1"/>
  <c r="AA1052" i="1"/>
  <c r="AJ1050" i="1"/>
  <c r="AI1051" i="1"/>
  <c r="AE1055" i="1" l="1"/>
  <c r="AL1055" i="1" s="1"/>
  <c r="AM1055" i="1" s="1"/>
  <c r="AN1055" i="1" s="1"/>
  <c r="AO1055" i="1" s="1"/>
  <c r="AP1055" i="1" s="1"/>
  <c r="AQ1055" i="1" s="1"/>
  <c r="AR1055" i="1" s="1"/>
  <c r="AF1054" i="1"/>
  <c r="AS1052" i="1"/>
  <c r="AT1052" i="1" s="1"/>
  <c r="AA1053" i="1"/>
  <c r="AJ1051" i="1"/>
  <c r="AI1052" i="1"/>
  <c r="AU1051" i="1"/>
  <c r="AV1051" i="1" s="1"/>
  <c r="AE1056" i="1" l="1"/>
  <c r="AL1056" i="1" s="1"/>
  <c r="AM1056" i="1" s="1"/>
  <c r="AN1056" i="1" s="1"/>
  <c r="AO1056" i="1" s="1"/>
  <c r="AP1056" i="1" s="1"/>
  <c r="AQ1056" i="1" s="1"/>
  <c r="AR1056" i="1" s="1"/>
  <c r="AF1055" i="1"/>
  <c r="AJ1052" i="1"/>
  <c r="AI1053" i="1"/>
  <c r="AA1054" i="1"/>
  <c r="AS1053" i="1"/>
  <c r="AU1052" i="1"/>
  <c r="AV1052" i="1" s="1"/>
  <c r="AE1057" i="1" l="1"/>
  <c r="AL1057" i="1" s="1"/>
  <c r="AM1057" i="1" s="1"/>
  <c r="AN1057" i="1" s="1"/>
  <c r="AO1057" i="1" s="1"/>
  <c r="AP1057" i="1" s="1"/>
  <c r="AQ1057" i="1" s="1"/>
  <c r="AR1057" i="1" s="1"/>
  <c r="AF1056" i="1"/>
  <c r="AU1053" i="1"/>
  <c r="AV1053" i="1" s="1"/>
  <c r="AT1053" i="1"/>
  <c r="AS1054" i="1"/>
  <c r="AT1054" i="1" s="1"/>
  <c r="AA1055" i="1"/>
  <c r="AJ1053" i="1"/>
  <c r="AI1054" i="1"/>
  <c r="AE1058" i="1" l="1"/>
  <c r="AL1058" i="1" s="1"/>
  <c r="AM1058" i="1" s="1"/>
  <c r="AN1058" i="1" s="1"/>
  <c r="AO1058" i="1" s="1"/>
  <c r="AP1058" i="1" s="1"/>
  <c r="AQ1058" i="1" s="1"/>
  <c r="AR1058" i="1" s="1"/>
  <c r="AF1057" i="1"/>
  <c r="AA1056" i="1"/>
  <c r="AS1055" i="1"/>
  <c r="AT1055" i="1" s="1"/>
  <c r="AJ1054" i="1"/>
  <c r="AI1055" i="1"/>
  <c r="AU1054" i="1"/>
  <c r="AV1054" i="1" s="1"/>
  <c r="AE1059" i="1" l="1"/>
  <c r="AL1059" i="1" s="1"/>
  <c r="AM1059" i="1" s="1"/>
  <c r="AN1059" i="1" s="1"/>
  <c r="AO1059" i="1" s="1"/>
  <c r="AP1059" i="1" s="1"/>
  <c r="AQ1059" i="1" s="1"/>
  <c r="AR1059" i="1" s="1"/>
  <c r="AF1058" i="1"/>
  <c r="AU1055" i="1"/>
  <c r="AV1055" i="1" s="1"/>
  <c r="AJ1055" i="1"/>
  <c r="AI1056" i="1"/>
  <c r="AS1056" i="1"/>
  <c r="AA1057" i="1"/>
  <c r="AE1060" i="1" l="1"/>
  <c r="AL1060" i="1" s="1"/>
  <c r="AM1060" i="1" s="1"/>
  <c r="AN1060" i="1" s="1"/>
  <c r="AO1060" i="1" s="1"/>
  <c r="AP1060" i="1" s="1"/>
  <c r="AQ1060" i="1" s="1"/>
  <c r="AR1060" i="1" s="1"/>
  <c r="AF1059" i="1"/>
  <c r="AU1056" i="1"/>
  <c r="AV1056" i="1" s="1"/>
  <c r="AT1056" i="1"/>
  <c r="AA1058" i="1"/>
  <c r="AS1057" i="1"/>
  <c r="AT1057" i="1" s="1"/>
  <c r="AJ1056" i="1"/>
  <c r="AI1057" i="1"/>
  <c r="AE1061" i="1" l="1"/>
  <c r="AL1061" i="1" s="1"/>
  <c r="AM1061" i="1" s="1"/>
  <c r="AN1061" i="1" s="1"/>
  <c r="AO1061" i="1" s="1"/>
  <c r="AP1061" i="1" s="1"/>
  <c r="AQ1061" i="1" s="1"/>
  <c r="AR1061" i="1" s="1"/>
  <c r="AF1060" i="1"/>
  <c r="AJ1057" i="1"/>
  <c r="AI1058" i="1"/>
  <c r="AU1057" i="1"/>
  <c r="AV1057" i="1" s="1"/>
  <c r="AS1058" i="1"/>
  <c r="AA1059" i="1"/>
  <c r="AE1062" i="1" l="1"/>
  <c r="AL1062" i="1" s="1"/>
  <c r="AM1062" i="1" s="1"/>
  <c r="AN1062" i="1" s="1"/>
  <c r="AO1062" i="1" s="1"/>
  <c r="AP1062" i="1" s="1"/>
  <c r="AQ1062" i="1" s="1"/>
  <c r="AR1062" i="1" s="1"/>
  <c r="AF1061" i="1"/>
  <c r="AU1058" i="1"/>
  <c r="AV1058" i="1" s="1"/>
  <c r="AT1058" i="1"/>
  <c r="AS1059" i="1"/>
  <c r="AT1059" i="1" s="1"/>
  <c r="AA1060" i="1"/>
  <c r="AJ1058" i="1"/>
  <c r="AI1059" i="1"/>
  <c r="AE1063" i="1" l="1"/>
  <c r="AL1063" i="1" s="1"/>
  <c r="AM1063" i="1" s="1"/>
  <c r="AN1063" i="1" s="1"/>
  <c r="AO1063" i="1" s="1"/>
  <c r="AP1063" i="1" s="1"/>
  <c r="AQ1063" i="1" s="1"/>
  <c r="AR1063" i="1" s="1"/>
  <c r="AF1062" i="1"/>
  <c r="AU1059" i="1"/>
  <c r="AV1059" i="1" s="1"/>
  <c r="AJ1059" i="1"/>
  <c r="AI1060" i="1"/>
  <c r="AS1060" i="1"/>
  <c r="AA1061" i="1"/>
  <c r="AE1064" i="1" l="1"/>
  <c r="AL1064" i="1" s="1"/>
  <c r="AM1064" i="1" s="1"/>
  <c r="AN1064" i="1" s="1"/>
  <c r="AO1064" i="1" s="1"/>
  <c r="AP1064" i="1" s="1"/>
  <c r="AQ1064" i="1" s="1"/>
  <c r="AR1064" i="1" s="1"/>
  <c r="AF1063" i="1"/>
  <c r="AU1060" i="1"/>
  <c r="AV1060" i="1" s="1"/>
  <c r="AT1060" i="1"/>
  <c r="AS1061" i="1"/>
  <c r="AT1061" i="1" s="1"/>
  <c r="AA1062" i="1"/>
  <c r="AJ1060" i="1"/>
  <c r="AI1061" i="1"/>
  <c r="AE1065" i="1" l="1"/>
  <c r="AL1065" i="1" s="1"/>
  <c r="AM1065" i="1" s="1"/>
  <c r="AN1065" i="1" s="1"/>
  <c r="AO1065" i="1" s="1"/>
  <c r="AP1065" i="1" s="1"/>
  <c r="AQ1065" i="1" s="1"/>
  <c r="AR1065" i="1" s="1"/>
  <c r="AF1064" i="1"/>
  <c r="AJ1061" i="1"/>
  <c r="AI1062" i="1"/>
  <c r="AS1062" i="1"/>
  <c r="AA1063" i="1"/>
  <c r="AU1061" i="1"/>
  <c r="AV1061" i="1" s="1"/>
  <c r="AE1066" i="1" l="1"/>
  <c r="AL1066" i="1" s="1"/>
  <c r="AM1066" i="1" s="1"/>
  <c r="AN1066" i="1" s="1"/>
  <c r="AO1066" i="1" s="1"/>
  <c r="AP1066" i="1" s="1"/>
  <c r="AQ1066" i="1" s="1"/>
  <c r="AR1066" i="1" s="1"/>
  <c r="AF1065" i="1"/>
  <c r="AU1062" i="1"/>
  <c r="AV1062" i="1" s="1"/>
  <c r="AT1062" i="1"/>
  <c r="AS1063" i="1"/>
  <c r="AT1063" i="1" s="1"/>
  <c r="AA1064" i="1"/>
  <c r="AJ1062" i="1"/>
  <c r="AI1063" i="1"/>
  <c r="AE1067" i="1" l="1"/>
  <c r="AL1067" i="1" s="1"/>
  <c r="AM1067" i="1" s="1"/>
  <c r="AN1067" i="1" s="1"/>
  <c r="AO1067" i="1" s="1"/>
  <c r="AP1067" i="1" s="1"/>
  <c r="AQ1067" i="1" s="1"/>
  <c r="AR1067" i="1" s="1"/>
  <c r="AF1066" i="1"/>
  <c r="AJ1063" i="1"/>
  <c r="AI1064" i="1"/>
  <c r="AA1065" i="1"/>
  <c r="AS1064" i="1"/>
  <c r="AU1063" i="1"/>
  <c r="AV1063" i="1" s="1"/>
  <c r="AE1068" i="1" l="1"/>
  <c r="AL1068" i="1" s="1"/>
  <c r="AM1068" i="1" s="1"/>
  <c r="AN1068" i="1" s="1"/>
  <c r="AO1068" i="1" s="1"/>
  <c r="AP1068" i="1" s="1"/>
  <c r="AQ1068" i="1" s="1"/>
  <c r="AR1068" i="1" s="1"/>
  <c r="AF1067" i="1"/>
  <c r="AU1064" i="1"/>
  <c r="AV1064" i="1" s="1"/>
  <c r="AT1064" i="1"/>
  <c r="AS1065" i="1"/>
  <c r="AT1065" i="1" s="1"/>
  <c r="AA1066" i="1"/>
  <c r="AJ1064" i="1"/>
  <c r="AI1065" i="1"/>
  <c r="AE1069" i="1" l="1"/>
  <c r="AL1069" i="1" s="1"/>
  <c r="AM1069" i="1" s="1"/>
  <c r="AN1069" i="1" s="1"/>
  <c r="AO1069" i="1" s="1"/>
  <c r="AP1069" i="1" s="1"/>
  <c r="AQ1069" i="1" s="1"/>
  <c r="AR1069" i="1" s="1"/>
  <c r="AF1068" i="1"/>
  <c r="AJ1065" i="1"/>
  <c r="AI1066" i="1"/>
  <c r="AS1066" i="1"/>
  <c r="AA1067" i="1"/>
  <c r="AU1065" i="1"/>
  <c r="AV1065" i="1" s="1"/>
  <c r="AE1070" i="1" l="1"/>
  <c r="AL1070" i="1" s="1"/>
  <c r="AM1070" i="1" s="1"/>
  <c r="AN1070" i="1" s="1"/>
  <c r="AO1070" i="1" s="1"/>
  <c r="AP1070" i="1" s="1"/>
  <c r="AQ1070" i="1" s="1"/>
  <c r="AR1070" i="1" s="1"/>
  <c r="AF1069" i="1"/>
  <c r="AU1066" i="1"/>
  <c r="AV1066" i="1" s="1"/>
  <c r="AT1066" i="1"/>
  <c r="AA1068" i="1"/>
  <c r="AS1067" i="1"/>
  <c r="AT1067" i="1" s="1"/>
  <c r="AJ1066" i="1"/>
  <c r="AI1067" i="1"/>
  <c r="AE1071" i="1" l="1"/>
  <c r="AL1071" i="1" s="1"/>
  <c r="AM1071" i="1" s="1"/>
  <c r="AN1071" i="1" s="1"/>
  <c r="AO1071" i="1" s="1"/>
  <c r="AP1071" i="1" s="1"/>
  <c r="AQ1071" i="1" s="1"/>
  <c r="AR1071" i="1" s="1"/>
  <c r="AF1070" i="1"/>
  <c r="AU1067" i="1"/>
  <c r="AV1067" i="1" s="1"/>
  <c r="AJ1067" i="1"/>
  <c r="AI1068" i="1"/>
  <c r="AS1068" i="1"/>
  <c r="AA1069" i="1"/>
  <c r="AE1072" i="1" l="1"/>
  <c r="AL1072" i="1" s="1"/>
  <c r="AM1072" i="1" s="1"/>
  <c r="AN1072" i="1" s="1"/>
  <c r="AO1072" i="1" s="1"/>
  <c r="AP1072" i="1" s="1"/>
  <c r="AQ1072" i="1" s="1"/>
  <c r="AR1072" i="1" s="1"/>
  <c r="AF1071" i="1"/>
  <c r="AU1068" i="1"/>
  <c r="AV1068" i="1" s="1"/>
  <c r="AT1068" i="1"/>
  <c r="AS1069" i="1"/>
  <c r="AT1069" i="1" s="1"/>
  <c r="AA1070" i="1"/>
  <c r="AJ1068" i="1"/>
  <c r="AI1069" i="1"/>
  <c r="AE1073" i="1" l="1"/>
  <c r="AL1073" i="1" s="1"/>
  <c r="AM1073" i="1" s="1"/>
  <c r="AN1073" i="1" s="1"/>
  <c r="AO1073" i="1" s="1"/>
  <c r="AP1073" i="1" s="1"/>
  <c r="AQ1073" i="1" s="1"/>
  <c r="AR1073" i="1" s="1"/>
  <c r="AF1072" i="1"/>
  <c r="AJ1069" i="1"/>
  <c r="AI1070" i="1"/>
  <c r="AS1070" i="1"/>
  <c r="AA1071" i="1"/>
  <c r="AU1069" i="1"/>
  <c r="AV1069" i="1" s="1"/>
  <c r="AE1074" i="1" l="1"/>
  <c r="AL1074" i="1" s="1"/>
  <c r="AM1074" i="1" s="1"/>
  <c r="AN1074" i="1" s="1"/>
  <c r="AO1074" i="1" s="1"/>
  <c r="AP1074" i="1" s="1"/>
  <c r="AQ1074" i="1" s="1"/>
  <c r="AR1074" i="1" s="1"/>
  <c r="AF1073" i="1"/>
  <c r="AU1070" i="1"/>
  <c r="AV1070" i="1" s="1"/>
  <c r="AT1070" i="1"/>
  <c r="AA1072" i="1"/>
  <c r="AS1071" i="1"/>
  <c r="AJ1070" i="1"/>
  <c r="AI1071" i="1"/>
  <c r="AE1075" i="1" l="1"/>
  <c r="AL1075" i="1" s="1"/>
  <c r="AM1075" i="1" s="1"/>
  <c r="AN1075" i="1" s="1"/>
  <c r="AO1075" i="1" s="1"/>
  <c r="AP1075" i="1" s="1"/>
  <c r="AQ1075" i="1" s="1"/>
  <c r="AR1075" i="1" s="1"/>
  <c r="AF1074" i="1"/>
  <c r="AU1071" i="1"/>
  <c r="AV1071" i="1" s="1"/>
  <c r="AT1071" i="1"/>
  <c r="AJ1071" i="1"/>
  <c r="AI1072" i="1"/>
  <c r="AS1072" i="1"/>
  <c r="AA1073" i="1"/>
  <c r="AE1076" i="1" l="1"/>
  <c r="AL1076" i="1" s="1"/>
  <c r="AM1076" i="1" s="1"/>
  <c r="AN1076" i="1" s="1"/>
  <c r="AO1076" i="1" s="1"/>
  <c r="AP1076" i="1" s="1"/>
  <c r="AQ1076" i="1" s="1"/>
  <c r="AR1076" i="1" s="1"/>
  <c r="AF1075" i="1"/>
  <c r="AU1072" i="1"/>
  <c r="AV1072" i="1" s="1"/>
  <c r="AT1072" i="1"/>
  <c r="AJ1072" i="1"/>
  <c r="AI1073" i="1"/>
  <c r="AS1073" i="1"/>
  <c r="AA1074" i="1"/>
  <c r="AE1077" i="1" l="1"/>
  <c r="AL1077" i="1" s="1"/>
  <c r="AM1077" i="1" s="1"/>
  <c r="AN1077" i="1" s="1"/>
  <c r="AO1077" i="1" s="1"/>
  <c r="AP1077" i="1" s="1"/>
  <c r="AQ1077" i="1" s="1"/>
  <c r="AR1077" i="1" s="1"/>
  <c r="AF1076" i="1"/>
  <c r="AU1073" i="1"/>
  <c r="AV1073" i="1" s="1"/>
  <c r="AT1073" i="1"/>
  <c r="AS1074" i="1"/>
  <c r="AT1074" i="1" s="1"/>
  <c r="AA1075" i="1"/>
  <c r="AJ1073" i="1"/>
  <c r="AI1074" i="1"/>
  <c r="AE1078" i="1" l="1"/>
  <c r="AL1078" i="1" s="1"/>
  <c r="AM1078" i="1" s="1"/>
  <c r="AN1078" i="1" s="1"/>
  <c r="AO1078" i="1" s="1"/>
  <c r="AP1078" i="1" s="1"/>
  <c r="AQ1078" i="1" s="1"/>
  <c r="AR1078" i="1" s="1"/>
  <c r="AF1077" i="1"/>
  <c r="AJ1074" i="1"/>
  <c r="AI1075" i="1"/>
  <c r="AS1075" i="1"/>
  <c r="AA1076" i="1"/>
  <c r="AU1074" i="1"/>
  <c r="AV1074" i="1" s="1"/>
  <c r="AE1079" i="1" l="1"/>
  <c r="AL1079" i="1" s="1"/>
  <c r="AM1079" i="1" s="1"/>
  <c r="AN1079" i="1" s="1"/>
  <c r="AO1079" i="1" s="1"/>
  <c r="AP1079" i="1" s="1"/>
  <c r="AQ1079" i="1" s="1"/>
  <c r="AR1079" i="1" s="1"/>
  <c r="AF1078" i="1"/>
  <c r="AU1075" i="1"/>
  <c r="AV1075" i="1" s="1"/>
  <c r="AT1075" i="1"/>
  <c r="AS1076" i="1"/>
  <c r="AT1076" i="1" s="1"/>
  <c r="AA1077" i="1"/>
  <c r="AJ1075" i="1"/>
  <c r="AI1076" i="1"/>
  <c r="AE1080" i="1" l="1"/>
  <c r="AL1080" i="1" s="1"/>
  <c r="AM1080" i="1" s="1"/>
  <c r="AN1080" i="1" s="1"/>
  <c r="AO1080" i="1" s="1"/>
  <c r="AP1080" i="1" s="1"/>
  <c r="AQ1080" i="1" s="1"/>
  <c r="AR1080" i="1" s="1"/>
  <c r="AF1079" i="1"/>
  <c r="AU1076" i="1"/>
  <c r="AV1076" i="1" s="1"/>
  <c r="AJ1076" i="1"/>
  <c r="AI1077" i="1"/>
  <c r="AA1078" i="1"/>
  <c r="AS1077" i="1"/>
  <c r="AE1081" i="1" l="1"/>
  <c r="AL1081" i="1" s="1"/>
  <c r="AM1081" i="1" s="1"/>
  <c r="AN1081" i="1" s="1"/>
  <c r="AO1081" i="1" s="1"/>
  <c r="AP1081" i="1" s="1"/>
  <c r="AQ1081" i="1" s="1"/>
  <c r="AR1081" i="1" s="1"/>
  <c r="AF1080" i="1"/>
  <c r="AU1077" i="1"/>
  <c r="AV1077" i="1" s="1"/>
  <c r="AT1077" i="1"/>
  <c r="AS1078" i="1"/>
  <c r="AT1078" i="1" s="1"/>
  <c r="AA1079" i="1"/>
  <c r="AJ1077" i="1"/>
  <c r="AI1078" i="1"/>
  <c r="AE1082" i="1" l="1"/>
  <c r="AL1082" i="1" s="1"/>
  <c r="AM1082" i="1" s="1"/>
  <c r="AN1082" i="1" s="1"/>
  <c r="AO1082" i="1" s="1"/>
  <c r="AP1082" i="1" s="1"/>
  <c r="AQ1082" i="1" s="1"/>
  <c r="AR1082" i="1" s="1"/>
  <c r="AF1081" i="1"/>
  <c r="AJ1078" i="1"/>
  <c r="AI1079" i="1"/>
  <c r="AS1079" i="1"/>
  <c r="AA1080" i="1"/>
  <c r="AU1078" i="1"/>
  <c r="AV1078" i="1" s="1"/>
  <c r="AE1083" i="1" l="1"/>
  <c r="AL1083" i="1" s="1"/>
  <c r="AM1083" i="1" s="1"/>
  <c r="AN1083" i="1" s="1"/>
  <c r="AO1083" i="1" s="1"/>
  <c r="AP1083" i="1" s="1"/>
  <c r="AQ1083" i="1" s="1"/>
  <c r="AR1083" i="1" s="1"/>
  <c r="AF1082" i="1"/>
  <c r="AU1079" i="1"/>
  <c r="AV1079" i="1" s="1"/>
  <c r="AT1079" i="1"/>
  <c r="AS1080" i="1"/>
  <c r="AT1080" i="1" s="1"/>
  <c r="AA1081" i="1"/>
  <c r="AJ1079" i="1"/>
  <c r="AI1080" i="1"/>
  <c r="AE1084" i="1" l="1"/>
  <c r="AL1084" i="1" s="1"/>
  <c r="AM1084" i="1" s="1"/>
  <c r="AN1084" i="1" s="1"/>
  <c r="AO1084" i="1" s="1"/>
  <c r="AP1084" i="1" s="1"/>
  <c r="AQ1084" i="1" s="1"/>
  <c r="AR1084" i="1" s="1"/>
  <c r="AF1083" i="1"/>
  <c r="AU1080" i="1"/>
  <c r="AV1080" i="1" s="1"/>
  <c r="AJ1080" i="1"/>
  <c r="AI1081" i="1"/>
  <c r="AS1081" i="1"/>
  <c r="AA1082" i="1"/>
  <c r="AE1085" i="1" l="1"/>
  <c r="AL1085" i="1" s="1"/>
  <c r="AM1085" i="1" s="1"/>
  <c r="AN1085" i="1" s="1"/>
  <c r="AO1085" i="1" s="1"/>
  <c r="AP1085" i="1" s="1"/>
  <c r="AQ1085" i="1" s="1"/>
  <c r="AR1085" i="1" s="1"/>
  <c r="AF1084" i="1"/>
  <c r="AU1081" i="1"/>
  <c r="AV1081" i="1" s="1"/>
  <c r="AT1081" i="1"/>
  <c r="AS1082" i="1"/>
  <c r="AT1082" i="1" s="1"/>
  <c r="AA1083" i="1"/>
  <c r="AJ1081" i="1"/>
  <c r="AI1082" i="1"/>
  <c r="AE1086" i="1" l="1"/>
  <c r="AL1086" i="1" s="1"/>
  <c r="AM1086" i="1" s="1"/>
  <c r="AN1086" i="1" s="1"/>
  <c r="AO1086" i="1" s="1"/>
  <c r="AP1086" i="1" s="1"/>
  <c r="AQ1086" i="1" s="1"/>
  <c r="AR1086" i="1" s="1"/>
  <c r="AF1085" i="1"/>
  <c r="AU1082" i="1"/>
  <c r="AV1082" i="1" s="1"/>
  <c r="AJ1082" i="1"/>
  <c r="AI1083" i="1"/>
  <c r="AS1083" i="1"/>
  <c r="AA1084" i="1"/>
  <c r="AE1087" i="1" l="1"/>
  <c r="AL1087" i="1" s="1"/>
  <c r="AM1087" i="1" s="1"/>
  <c r="AN1087" i="1" s="1"/>
  <c r="AO1087" i="1" s="1"/>
  <c r="AP1087" i="1" s="1"/>
  <c r="AQ1087" i="1" s="1"/>
  <c r="AR1087" i="1" s="1"/>
  <c r="AF1086" i="1"/>
  <c r="AU1083" i="1"/>
  <c r="AV1083" i="1" s="1"/>
  <c r="AT1083" i="1"/>
  <c r="AS1084" i="1"/>
  <c r="AT1084" i="1" s="1"/>
  <c r="AA1085" i="1"/>
  <c r="AJ1083" i="1"/>
  <c r="AI1084" i="1"/>
  <c r="AE1088" i="1" l="1"/>
  <c r="AL1088" i="1" s="1"/>
  <c r="AM1088" i="1" s="1"/>
  <c r="AN1088" i="1" s="1"/>
  <c r="AO1088" i="1" s="1"/>
  <c r="AP1088" i="1" s="1"/>
  <c r="AQ1088" i="1" s="1"/>
  <c r="AR1088" i="1" s="1"/>
  <c r="AF1087" i="1"/>
  <c r="AS1085" i="1"/>
  <c r="AT1085" i="1" s="1"/>
  <c r="AA1086" i="1"/>
  <c r="AJ1084" i="1"/>
  <c r="AI1085" i="1"/>
  <c r="AU1084" i="1"/>
  <c r="AV1084" i="1" s="1"/>
  <c r="AE1089" i="1" l="1"/>
  <c r="AL1089" i="1" s="1"/>
  <c r="AM1089" i="1" s="1"/>
  <c r="AN1089" i="1" s="1"/>
  <c r="AO1089" i="1" s="1"/>
  <c r="AP1089" i="1" s="1"/>
  <c r="AQ1089" i="1" s="1"/>
  <c r="AR1089" i="1" s="1"/>
  <c r="AF1088" i="1"/>
  <c r="AJ1085" i="1"/>
  <c r="AI1086" i="1"/>
  <c r="AA1087" i="1"/>
  <c r="AS1086" i="1"/>
  <c r="AU1085" i="1"/>
  <c r="AV1085" i="1" s="1"/>
  <c r="AE1090" i="1" l="1"/>
  <c r="AL1090" i="1" s="1"/>
  <c r="AM1090" i="1" s="1"/>
  <c r="AN1090" i="1" s="1"/>
  <c r="AO1090" i="1" s="1"/>
  <c r="AP1090" i="1" s="1"/>
  <c r="AQ1090" i="1" s="1"/>
  <c r="AR1090" i="1" s="1"/>
  <c r="AF1089" i="1"/>
  <c r="AU1086" i="1"/>
  <c r="AV1086" i="1" s="1"/>
  <c r="AT1086" i="1"/>
  <c r="AS1087" i="1"/>
  <c r="AT1087" i="1" s="1"/>
  <c r="AA1088" i="1"/>
  <c r="AJ1086" i="1"/>
  <c r="AI1087" i="1"/>
  <c r="AE1091" i="1" l="1"/>
  <c r="AL1091" i="1" s="1"/>
  <c r="AM1091" i="1" s="1"/>
  <c r="AN1091" i="1" s="1"/>
  <c r="AO1091" i="1" s="1"/>
  <c r="AP1091" i="1" s="1"/>
  <c r="AQ1091" i="1" s="1"/>
  <c r="AR1091" i="1" s="1"/>
  <c r="AF1090" i="1"/>
  <c r="AJ1087" i="1"/>
  <c r="AI1088" i="1"/>
  <c r="AA1089" i="1"/>
  <c r="AS1088" i="1"/>
  <c r="AU1087" i="1"/>
  <c r="AV1087" i="1" s="1"/>
  <c r="AE1092" i="1" l="1"/>
  <c r="AL1092" i="1" s="1"/>
  <c r="AM1092" i="1" s="1"/>
  <c r="AN1092" i="1" s="1"/>
  <c r="AO1092" i="1" s="1"/>
  <c r="AP1092" i="1" s="1"/>
  <c r="AQ1092" i="1" s="1"/>
  <c r="AR1092" i="1" s="1"/>
  <c r="AF1091" i="1"/>
  <c r="AU1088" i="1"/>
  <c r="AV1088" i="1" s="1"/>
  <c r="AT1088" i="1"/>
  <c r="AJ1088" i="1"/>
  <c r="AI1089" i="1"/>
  <c r="AA1090" i="1"/>
  <c r="AS1089" i="1"/>
  <c r="AE1093" i="1" l="1"/>
  <c r="AL1093" i="1" s="1"/>
  <c r="AM1093" i="1" s="1"/>
  <c r="AN1093" i="1" s="1"/>
  <c r="AO1093" i="1" s="1"/>
  <c r="AP1093" i="1" s="1"/>
  <c r="AQ1093" i="1" s="1"/>
  <c r="AR1093" i="1" s="1"/>
  <c r="AF1092" i="1"/>
  <c r="AU1089" i="1"/>
  <c r="AV1089" i="1" s="1"/>
  <c r="AT1089" i="1"/>
  <c r="AA1091" i="1"/>
  <c r="AS1090" i="1"/>
  <c r="AT1090" i="1" s="1"/>
  <c r="AJ1089" i="1"/>
  <c r="AI1090" i="1"/>
  <c r="AE1094" i="1" l="1"/>
  <c r="AL1094" i="1" s="1"/>
  <c r="AM1094" i="1" s="1"/>
  <c r="AN1094" i="1" s="1"/>
  <c r="AO1094" i="1" s="1"/>
  <c r="AP1094" i="1" s="1"/>
  <c r="AQ1094" i="1" s="1"/>
  <c r="AR1094" i="1" s="1"/>
  <c r="AF1093" i="1"/>
  <c r="AU1090" i="1"/>
  <c r="AV1090" i="1" s="1"/>
  <c r="AJ1090" i="1"/>
  <c r="AI1091" i="1"/>
  <c r="AS1091" i="1"/>
  <c r="AA1092" i="1"/>
  <c r="AE1095" i="1" l="1"/>
  <c r="AL1095" i="1" s="1"/>
  <c r="AM1095" i="1" s="1"/>
  <c r="AN1095" i="1" s="1"/>
  <c r="AO1095" i="1" s="1"/>
  <c r="AP1095" i="1" s="1"/>
  <c r="AQ1095" i="1" s="1"/>
  <c r="AR1095" i="1" s="1"/>
  <c r="AF1094" i="1"/>
  <c r="AU1091" i="1"/>
  <c r="AV1091" i="1" s="1"/>
  <c r="AT1091" i="1"/>
  <c r="AS1092" i="1"/>
  <c r="AT1092" i="1" s="1"/>
  <c r="AA1093" i="1"/>
  <c r="AJ1091" i="1"/>
  <c r="AI1092" i="1"/>
  <c r="AE1096" i="1" l="1"/>
  <c r="AL1096" i="1" s="1"/>
  <c r="AM1096" i="1" s="1"/>
  <c r="AN1096" i="1" s="1"/>
  <c r="AO1096" i="1" s="1"/>
  <c r="AP1096" i="1" s="1"/>
  <c r="AQ1096" i="1" s="1"/>
  <c r="AR1096" i="1" s="1"/>
  <c r="AF1095" i="1"/>
  <c r="AJ1092" i="1"/>
  <c r="AI1093" i="1"/>
  <c r="AS1093" i="1"/>
  <c r="AA1094" i="1"/>
  <c r="AU1092" i="1"/>
  <c r="AV1092" i="1" s="1"/>
  <c r="AE1097" i="1" l="1"/>
  <c r="AL1097" i="1" s="1"/>
  <c r="AM1097" i="1" s="1"/>
  <c r="AN1097" i="1" s="1"/>
  <c r="AO1097" i="1" s="1"/>
  <c r="AP1097" i="1" s="1"/>
  <c r="AQ1097" i="1" s="1"/>
  <c r="AR1097" i="1" s="1"/>
  <c r="AF1096" i="1"/>
  <c r="AU1093" i="1"/>
  <c r="AV1093" i="1" s="1"/>
  <c r="AT1093" i="1"/>
  <c r="AS1094" i="1"/>
  <c r="AT1094" i="1" s="1"/>
  <c r="AA1095" i="1"/>
  <c r="AJ1093" i="1"/>
  <c r="AI1094" i="1"/>
  <c r="AE1098" i="1" l="1"/>
  <c r="AL1098" i="1" s="1"/>
  <c r="AM1098" i="1" s="1"/>
  <c r="AN1098" i="1" s="1"/>
  <c r="AO1098" i="1" s="1"/>
  <c r="AP1098" i="1" s="1"/>
  <c r="AQ1098" i="1" s="1"/>
  <c r="AR1098" i="1" s="1"/>
  <c r="AF1097" i="1"/>
  <c r="AU1094" i="1"/>
  <c r="AV1094" i="1" s="1"/>
  <c r="AJ1094" i="1"/>
  <c r="AI1095" i="1"/>
  <c r="AS1095" i="1"/>
  <c r="AA1096" i="1"/>
  <c r="AE1099" i="1" l="1"/>
  <c r="AL1099" i="1" s="1"/>
  <c r="AM1099" i="1" s="1"/>
  <c r="AN1099" i="1" s="1"/>
  <c r="AO1099" i="1" s="1"/>
  <c r="AP1099" i="1" s="1"/>
  <c r="AQ1099" i="1" s="1"/>
  <c r="AR1099" i="1" s="1"/>
  <c r="AF1098" i="1"/>
  <c r="AU1095" i="1"/>
  <c r="AV1095" i="1" s="1"/>
  <c r="AT1095" i="1"/>
  <c r="AS1096" i="1"/>
  <c r="AT1096" i="1" s="1"/>
  <c r="AA1097" i="1"/>
  <c r="AJ1095" i="1"/>
  <c r="AI1096" i="1"/>
  <c r="AE1100" i="1" l="1"/>
  <c r="AL1100" i="1" s="1"/>
  <c r="AM1100" i="1" s="1"/>
  <c r="AN1100" i="1" s="1"/>
  <c r="AO1100" i="1" s="1"/>
  <c r="AP1100" i="1" s="1"/>
  <c r="AQ1100" i="1" s="1"/>
  <c r="AR1100" i="1" s="1"/>
  <c r="AF1099" i="1"/>
  <c r="AA1098" i="1"/>
  <c r="AS1097" i="1"/>
  <c r="AT1097" i="1" s="1"/>
  <c r="AJ1096" i="1"/>
  <c r="AI1097" i="1"/>
  <c r="AU1096" i="1"/>
  <c r="AV1096" i="1" s="1"/>
  <c r="AE1101" i="1" l="1"/>
  <c r="AL1101" i="1" s="1"/>
  <c r="AM1101" i="1" s="1"/>
  <c r="AN1101" i="1" s="1"/>
  <c r="AO1101" i="1" s="1"/>
  <c r="AP1101" i="1" s="1"/>
  <c r="AQ1101" i="1" s="1"/>
  <c r="AR1101" i="1" s="1"/>
  <c r="AF1100" i="1"/>
  <c r="AJ1097" i="1"/>
  <c r="AI1098" i="1"/>
  <c r="AS1098" i="1"/>
  <c r="AA1099" i="1"/>
  <c r="AU1097" i="1"/>
  <c r="AV1097" i="1" s="1"/>
  <c r="AE1102" i="1" l="1"/>
  <c r="AL1102" i="1" s="1"/>
  <c r="AM1102" i="1" s="1"/>
  <c r="AN1102" i="1" s="1"/>
  <c r="AO1102" i="1" s="1"/>
  <c r="AP1102" i="1" s="1"/>
  <c r="AQ1102" i="1" s="1"/>
  <c r="AR1102" i="1" s="1"/>
  <c r="AF1101" i="1"/>
  <c r="AU1098" i="1"/>
  <c r="AV1098" i="1" s="1"/>
  <c r="AT1098" i="1"/>
  <c r="AS1099" i="1"/>
  <c r="AT1099" i="1" s="1"/>
  <c r="AA1100" i="1"/>
  <c r="AJ1098" i="1"/>
  <c r="AI1099" i="1"/>
  <c r="AE1103" i="1" l="1"/>
  <c r="AL1103" i="1" s="1"/>
  <c r="AM1103" i="1" s="1"/>
  <c r="AN1103" i="1" s="1"/>
  <c r="AO1103" i="1" s="1"/>
  <c r="AP1103" i="1" s="1"/>
  <c r="AQ1103" i="1" s="1"/>
  <c r="AR1103" i="1" s="1"/>
  <c r="AF1102" i="1"/>
  <c r="AU1099" i="1"/>
  <c r="AV1099" i="1" s="1"/>
  <c r="AJ1099" i="1"/>
  <c r="AI1100" i="1"/>
  <c r="AA1101" i="1"/>
  <c r="AS1100" i="1"/>
  <c r="AE1104" i="1" l="1"/>
  <c r="AL1104" i="1" s="1"/>
  <c r="AM1104" i="1" s="1"/>
  <c r="AN1104" i="1" s="1"/>
  <c r="AO1104" i="1" s="1"/>
  <c r="AP1104" i="1" s="1"/>
  <c r="AQ1104" i="1" s="1"/>
  <c r="AR1104" i="1" s="1"/>
  <c r="AF1103" i="1"/>
  <c r="AU1100" i="1"/>
  <c r="AV1100" i="1" s="1"/>
  <c r="AT1100" i="1"/>
  <c r="AS1101" i="1"/>
  <c r="AT1101" i="1" s="1"/>
  <c r="AA1102" i="1"/>
  <c r="AJ1100" i="1"/>
  <c r="AI1101" i="1"/>
  <c r="AE1105" i="1" l="1"/>
  <c r="AL1105" i="1" s="1"/>
  <c r="AM1105" i="1" s="1"/>
  <c r="AN1105" i="1" s="1"/>
  <c r="AO1105" i="1" s="1"/>
  <c r="AP1105" i="1" s="1"/>
  <c r="AQ1105" i="1" s="1"/>
  <c r="AR1105" i="1" s="1"/>
  <c r="AF1104" i="1"/>
  <c r="AJ1101" i="1"/>
  <c r="AI1102" i="1"/>
  <c r="AS1102" i="1"/>
  <c r="AA1103" i="1"/>
  <c r="AU1101" i="1"/>
  <c r="AV1101" i="1" s="1"/>
  <c r="AE1106" i="1" l="1"/>
  <c r="AL1106" i="1" s="1"/>
  <c r="AM1106" i="1" s="1"/>
  <c r="AN1106" i="1" s="1"/>
  <c r="AO1106" i="1" s="1"/>
  <c r="AP1106" i="1" s="1"/>
  <c r="AQ1106" i="1" s="1"/>
  <c r="AR1106" i="1" s="1"/>
  <c r="AF1105" i="1"/>
  <c r="AU1102" i="1"/>
  <c r="AV1102" i="1" s="1"/>
  <c r="AT1102" i="1"/>
  <c r="AS1103" i="1"/>
  <c r="AT1103" i="1" s="1"/>
  <c r="AA1104" i="1"/>
  <c r="AJ1102" i="1"/>
  <c r="AI1103" i="1"/>
  <c r="AE1107" i="1" l="1"/>
  <c r="AL1107" i="1" s="1"/>
  <c r="AM1107" i="1" s="1"/>
  <c r="AN1107" i="1" s="1"/>
  <c r="AO1107" i="1" s="1"/>
  <c r="AP1107" i="1" s="1"/>
  <c r="AQ1107" i="1" s="1"/>
  <c r="AR1107" i="1" s="1"/>
  <c r="AF1106" i="1"/>
  <c r="AJ1103" i="1"/>
  <c r="AI1104" i="1"/>
  <c r="AA1105" i="1"/>
  <c r="AS1104" i="1"/>
  <c r="AU1103" i="1"/>
  <c r="AV1103" i="1" s="1"/>
  <c r="AE1108" i="1" l="1"/>
  <c r="AL1108" i="1" s="1"/>
  <c r="AM1108" i="1" s="1"/>
  <c r="AN1108" i="1" s="1"/>
  <c r="AO1108" i="1" s="1"/>
  <c r="AP1108" i="1" s="1"/>
  <c r="AQ1108" i="1" s="1"/>
  <c r="AR1108" i="1" s="1"/>
  <c r="AF1107" i="1"/>
  <c r="AU1104" i="1"/>
  <c r="AV1104" i="1" s="1"/>
  <c r="AT1104" i="1"/>
  <c r="AS1105" i="1"/>
  <c r="AT1105" i="1" s="1"/>
  <c r="AA1106" i="1"/>
  <c r="AJ1104" i="1"/>
  <c r="AI1105" i="1"/>
  <c r="AE1109" i="1" l="1"/>
  <c r="AL1109" i="1" s="1"/>
  <c r="AM1109" i="1" s="1"/>
  <c r="AN1109" i="1" s="1"/>
  <c r="AO1109" i="1" s="1"/>
  <c r="AP1109" i="1" s="1"/>
  <c r="AQ1109" i="1" s="1"/>
  <c r="AR1109" i="1" s="1"/>
  <c r="AF1108" i="1"/>
  <c r="AJ1105" i="1"/>
  <c r="AI1106" i="1"/>
  <c r="AA1107" i="1"/>
  <c r="AS1106" i="1"/>
  <c r="AU1105" i="1"/>
  <c r="AV1105" i="1" s="1"/>
  <c r="AE1110" i="1" l="1"/>
  <c r="AL1110" i="1" s="1"/>
  <c r="AM1110" i="1" s="1"/>
  <c r="AN1110" i="1" s="1"/>
  <c r="AO1110" i="1" s="1"/>
  <c r="AP1110" i="1" s="1"/>
  <c r="AQ1110" i="1" s="1"/>
  <c r="AR1110" i="1" s="1"/>
  <c r="AF1109" i="1"/>
  <c r="AU1106" i="1"/>
  <c r="AV1106" i="1" s="1"/>
  <c r="AT1106" i="1"/>
  <c r="AS1107" i="1"/>
  <c r="AT1107" i="1" s="1"/>
  <c r="AA1108" i="1"/>
  <c r="AJ1106" i="1"/>
  <c r="AI1107" i="1"/>
  <c r="AE1111" i="1" l="1"/>
  <c r="AL1111" i="1" s="1"/>
  <c r="AM1111" i="1" s="1"/>
  <c r="AN1111" i="1" s="1"/>
  <c r="AO1111" i="1" s="1"/>
  <c r="AP1111" i="1" s="1"/>
  <c r="AQ1111" i="1" s="1"/>
  <c r="AR1111" i="1" s="1"/>
  <c r="AF1110" i="1"/>
  <c r="AJ1107" i="1"/>
  <c r="AI1108" i="1"/>
  <c r="AA1109" i="1"/>
  <c r="AS1108" i="1"/>
  <c r="AU1107" i="1"/>
  <c r="AV1107" i="1" s="1"/>
  <c r="AE1112" i="1" l="1"/>
  <c r="AL1112" i="1" s="1"/>
  <c r="AM1112" i="1" s="1"/>
  <c r="AN1112" i="1" s="1"/>
  <c r="AO1112" i="1" s="1"/>
  <c r="AP1112" i="1" s="1"/>
  <c r="AQ1112" i="1" s="1"/>
  <c r="AR1112" i="1" s="1"/>
  <c r="AF1111" i="1"/>
  <c r="AU1108" i="1"/>
  <c r="AV1108" i="1" s="1"/>
  <c r="AT1108" i="1"/>
  <c r="AJ1108" i="1"/>
  <c r="AI1109" i="1"/>
  <c r="AS1109" i="1"/>
  <c r="AA1110" i="1"/>
  <c r="AE1113" i="1" l="1"/>
  <c r="AL1113" i="1" s="1"/>
  <c r="AM1113" i="1" s="1"/>
  <c r="AN1113" i="1" s="1"/>
  <c r="AO1113" i="1" s="1"/>
  <c r="AP1113" i="1" s="1"/>
  <c r="AQ1113" i="1" s="1"/>
  <c r="AR1113" i="1" s="1"/>
  <c r="AF1112" i="1"/>
  <c r="AU1109" i="1"/>
  <c r="AV1109" i="1" s="1"/>
  <c r="AT1109" i="1"/>
  <c r="AA1111" i="1"/>
  <c r="AS1110" i="1"/>
  <c r="AT1110" i="1" s="1"/>
  <c r="AJ1109" i="1"/>
  <c r="AI1110" i="1"/>
  <c r="AE1114" i="1" l="1"/>
  <c r="AL1114" i="1" s="1"/>
  <c r="AM1114" i="1" s="1"/>
  <c r="AN1114" i="1" s="1"/>
  <c r="AO1114" i="1" s="1"/>
  <c r="AP1114" i="1" s="1"/>
  <c r="AQ1114" i="1" s="1"/>
  <c r="AR1114" i="1" s="1"/>
  <c r="AF1113" i="1"/>
  <c r="AU1110" i="1"/>
  <c r="AV1110" i="1" s="1"/>
  <c r="AJ1110" i="1"/>
  <c r="AI1111" i="1"/>
  <c r="AS1111" i="1"/>
  <c r="AA1112" i="1"/>
  <c r="AE1115" i="1" l="1"/>
  <c r="AL1115" i="1" s="1"/>
  <c r="AM1115" i="1" s="1"/>
  <c r="AN1115" i="1" s="1"/>
  <c r="AO1115" i="1" s="1"/>
  <c r="AP1115" i="1" s="1"/>
  <c r="AQ1115" i="1" s="1"/>
  <c r="AR1115" i="1" s="1"/>
  <c r="AF1114" i="1"/>
  <c r="AU1111" i="1"/>
  <c r="AV1111" i="1" s="1"/>
  <c r="AT1111" i="1"/>
  <c r="AJ1111" i="1"/>
  <c r="AI1112" i="1"/>
  <c r="AS1112" i="1"/>
  <c r="AA1113" i="1"/>
  <c r="AE1116" i="1" l="1"/>
  <c r="AL1116" i="1" s="1"/>
  <c r="AM1116" i="1" s="1"/>
  <c r="AN1116" i="1" s="1"/>
  <c r="AO1116" i="1" s="1"/>
  <c r="AP1116" i="1" s="1"/>
  <c r="AQ1116" i="1" s="1"/>
  <c r="AR1116" i="1" s="1"/>
  <c r="AF1115" i="1"/>
  <c r="AU1112" i="1"/>
  <c r="AV1112" i="1" s="1"/>
  <c r="AT1112" i="1"/>
  <c r="AS1113" i="1"/>
  <c r="AT1113" i="1" s="1"/>
  <c r="AA1114" i="1"/>
  <c r="AJ1112" i="1"/>
  <c r="AI1113" i="1"/>
  <c r="AE1117" i="1" l="1"/>
  <c r="AL1117" i="1" s="1"/>
  <c r="AM1117" i="1" s="1"/>
  <c r="AN1117" i="1" s="1"/>
  <c r="AO1117" i="1" s="1"/>
  <c r="AP1117" i="1" s="1"/>
  <c r="AQ1117" i="1" s="1"/>
  <c r="AR1117" i="1" s="1"/>
  <c r="AF1116" i="1"/>
  <c r="AS1114" i="1"/>
  <c r="AT1114" i="1" s="1"/>
  <c r="AA1115" i="1"/>
  <c r="AJ1113" i="1"/>
  <c r="AI1114" i="1"/>
  <c r="AU1113" i="1"/>
  <c r="AV1113" i="1" s="1"/>
  <c r="AE1118" i="1" l="1"/>
  <c r="AL1118" i="1" s="1"/>
  <c r="AM1118" i="1" s="1"/>
  <c r="AN1118" i="1" s="1"/>
  <c r="AO1118" i="1" s="1"/>
  <c r="AP1118" i="1" s="1"/>
  <c r="AQ1118" i="1" s="1"/>
  <c r="AR1118" i="1" s="1"/>
  <c r="AF1117" i="1"/>
  <c r="AJ1114" i="1"/>
  <c r="AI1115" i="1"/>
  <c r="AS1115" i="1"/>
  <c r="AA1116" i="1"/>
  <c r="AU1114" i="1"/>
  <c r="AV1114" i="1" s="1"/>
  <c r="AE1119" i="1" l="1"/>
  <c r="AL1119" i="1" s="1"/>
  <c r="AM1119" i="1" s="1"/>
  <c r="AN1119" i="1" s="1"/>
  <c r="AO1119" i="1" s="1"/>
  <c r="AP1119" i="1" s="1"/>
  <c r="AQ1119" i="1" s="1"/>
  <c r="AR1119" i="1" s="1"/>
  <c r="AF1118" i="1"/>
  <c r="AU1115" i="1"/>
  <c r="AV1115" i="1" s="1"/>
  <c r="AT1115" i="1"/>
  <c r="AA1117" i="1"/>
  <c r="AS1116" i="1"/>
  <c r="AT1116" i="1" s="1"/>
  <c r="AJ1115" i="1"/>
  <c r="AI1116" i="1"/>
  <c r="AE1120" i="1" l="1"/>
  <c r="AL1120" i="1" s="1"/>
  <c r="AM1120" i="1" s="1"/>
  <c r="AN1120" i="1" s="1"/>
  <c r="AO1120" i="1" s="1"/>
  <c r="AP1120" i="1" s="1"/>
  <c r="AQ1120" i="1" s="1"/>
  <c r="AR1120" i="1" s="1"/>
  <c r="AF1119" i="1"/>
  <c r="AJ1116" i="1"/>
  <c r="AI1117" i="1"/>
  <c r="AU1116" i="1"/>
  <c r="AV1116" i="1" s="1"/>
  <c r="AS1117" i="1"/>
  <c r="AA1118" i="1"/>
  <c r="AE1121" i="1" l="1"/>
  <c r="AL1121" i="1" s="1"/>
  <c r="AM1121" i="1" s="1"/>
  <c r="AN1121" i="1" s="1"/>
  <c r="AO1121" i="1" s="1"/>
  <c r="AP1121" i="1" s="1"/>
  <c r="AQ1121" i="1" s="1"/>
  <c r="AR1121" i="1" s="1"/>
  <c r="AF1120" i="1"/>
  <c r="AU1117" i="1"/>
  <c r="AV1117" i="1" s="1"/>
  <c r="AT1117" i="1"/>
  <c r="AA1119" i="1"/>
  <c r="AS1118" i="1"/>
  <c r="AT1118" i="1" s="1"/>
  <c r="AJ1117" i="1"/>
  <c r="AI1118" i="1"/>
  <c r="AE1122" i="1" l="1"/>
  <c r="AL1122" i="1" s="1"/>
  <c r="AM1122" i="1" s="1"/>
  <c r="AN1122" i="1" s="1"/>
  <c r="AO1122" i="1" s="1"/>
  <c r="AP1122" i="1" s="1"/>
  <c r="AQ1122" i="1" s="1"/>
  <c r="AR1122" i="1" s="1"/>
  <c r="AF1121" i="1"/>
  <c r="AJ1118" i="1"/>
  <c r="AI1119" i="1"/>
  <c r="AU1118" i="1"/>
  <c r="AV1118" i="1" s="1"/>
  <c r="AS1119" i="1"/>
  <c r="AA1120" i="1"/>
  <c r="AE1123" i="1" l="1"/>
  <c r="AL1123" i="1" s="1"/>
  <c r="AM1123" i="1" s="1"/>
  <c r="AN1123" i="1" s="1"/>
  <c r="AO1123" i="1" s="1"/>
  <c r="AP1123" i="1" s="1"/>
  <c r="AQ1123" i="1" s="1"/>
  <c r="AR1123" i="1" s="1"/>
  <c r="AF1122" i="1"/>
  <c r="AU1119" i="1"/>
  <c r="AV1119" i="1" s="1"/>
  <c r="AT1119" i="1"/>
  <c r="AA1121" i="1"/>
  <c r="AS1120" i="1"/>
  <c r="AT1120" i="1" s="1"/>
  <c r="AJ1119" i="1"/>
  <c r="AI1120" i="1"/>
  <c r="AE1124" i="1" l="1"/>
  <c r="AL1124" i="1" s="1"/>
  <c r="AM1124" i="1" s="1"/>
  <c r="AN1124" i="1" s="1"/>
  <c r="AO1124" i="1" s="1"/>
  <c r="AP1124" i="1" s="1"/>
  <c r="AQ1124" i="1" s="1"/>
  <c r="AR1124" i="1" s="1"/>
  <c r="AF1123" i="1"/>
  <c r="AJ1120" i="1"/>
  <c r="AI1121" i="1"/>
  <c r="AU1120" i="1"/>
  <c r="AV1120" i="1" s="1"/>
  <c r="AA1122" i="1"/>
  <c r="AS1121" i="1"/>
  <c r="AE1125" i="1" l="1"/>
  <c r="AL1125" i="1" s="1"/>
  <c r="AM1125" i="1" s="1"/>
  <c r="AN1125" i="1" s="1"/>
  <c r="AO1125" i="1" s="1"/>
  <c r="AP1125" i="1" s="1"/>
  <c r="AQ1125" i="1" s="1"/>
  <c r="AR1125" i="1" s="1"/>
  <c r="AF1124" i="1"/>
  <c r="AU1121" i="1"/>
  <c r="AV1121" i="1" s="1"/>
  <c r="AT1121" i="1"/>
  <c r="AJ1121" i="1"/>
  <c r="AI1122" i="1"/>
  <c r="AS1122" i="1"/>
  <c r="AA1123" i="1"/>
  <c r="AE1126" i="1" l="1"/>
  <c r="AL1126" i="1" s="1"/>
  <c r="AM1126" i="1" s="1"/>
  <c r="AN1126" i="1" s="1"/>
  <c r="AO1126" i="1" s="1"/>
  <c r="AP1126" i="1" s="1"/>
  <c r="AQ1126" i="1" s="1"/>
  <c r="AR1126" i="1" s="1"/>
  <c r="AF1125" i="1"/>
  <c r="AU1122" i="1"/>
  <c r="AV1122" i="1" s="1"/>
  <c r="AT1122" i="1"/>
  <c r="AS1123" i="1"/>
  <c r="AT1123" i="1" s="1"/>
  <c r="AA1124" i="1"/>
  <c r="AJ1122" i="1"/>
  <c r="AI1123" i="1"/>
  <c r="AE1127" i="1" l="1"/>
  <c r="AL1127" i="1" s="1"/>
  <c r="AM1127" i="1" s="1"/>
  <c r="AN1127" i="1" s="1"/>
  <c r="AO1127" i="1" s="1"/>
  <c r="AP1127" i="1" s="1"/>
  <c r="AQ1127" i="1" s="1"/>
  <c r="AR1127" i="1" s="1"/>
  <c r="AF1126" i="1"/>
  <c r="AJ1123" i="1"/>
  <c r="AI1124" i="1"/>
  <c r="AS1124" i="1"/>
  <c r="AA1125" i="1"/>
  <c r="AU1123" i="1"/>
  <c r="AV1123" i="1" s="1"/>
  <c r="AE1128" i="1" l="1"/>
  <c r="AL1128" i="1" s="1"/>
  <c r="AM1128" i="1" s="1"/>
  <c r="AN1128" i="1" s="1"/>
  <c r="AO1128" i="1" s="1"/>
  <c r="AP1128" i="1" s="1"/>
  <c r="AQ1128" i="1" s="1"/>
  <c r="AR1128" i="1" s="1"/>
  <c r="AF1127" i="1"/>
  <c r="AU1124" i="1"/>
  <c r="AV1124" i="1" s="1"/>
  <c r="AT1124" i="1"/>
  <c r="AS1125" i="1"/>
  <c r="AT1125" i="1" s="1"/>
  <c r="AA1126" i="1"/>
  <c r="AJ1124" i="1"/>
  <c r="AI1125" i="1"/>
  <c r="AE1129" i="1" l="1"/>
  <c r="AL1129" i="1" s="1"/>
  <c r="AM1129" i="1" s="1"/>
  <c r="AN1129" i="1" s="1"/>
  <c r="AO1129" i="1" s="1"/>
  <c r="AP1129" i="1" s="1"/>
  <c r="AQ1129" i="1" s="1"/>
  <c r="AR1129" i="1" s="1"/>
  <c r="AF1128" i="1"/>
  <c r="AA1127" i="1"/>
  <c r="AS1126" i="1"/>
  <c r="AT1126" i="1" s="1"/>
  <c r="AJ1125" i="1"/>
  <c r="AI1126" i="1"/>
  <c r="AU1125" i="1"/>
  <c r="AV1125" i="1" s="1"/>
  <c r="AE1130" i="1" l="1"/>
  <c r="AL1130" i="1" s="1"/>
  <c r="AM1130" i="1" s="1"/>
  <c r="AN1130" i="1" s="1"/>
  <c r="AO1130" i="1" s="1"/>
  <c r="AP1130" i="1" s="1"/>
  <c r="AQ1130" i="1" s="1"/>
  <c r="AR1130" i="1" s="1"/>
  <c r="AF1129" i="1"/>
  <c r="AU1126" i="1"/>
  <c r="AV1126" i="1" s="1"/>
  <c r="AJ1126" i="1"/>
  <c r="AI1127" i="1"/>
  <c r="AS1127" i="1"/>
  <c r="AA1128" i="1"/>
  <c r="AE1131" i="1" l="1"/>
  <c r="AL1131" i="1" s="1"/>
  <c r="AM1131" i="1" s="1"/>
  <c r="AN1131" i="1" s="1"/>
  <c r="AO1131" i="1" s="1"/>
  <c r="AP1131" i="1" s="1"/>
  <c r="AQ1131" i="1" s="1"/>
  <c r="AR1131" i="1" s="1"/>
  <c r="AF1130" i="1"/>
  <c r="AU1127" i="1"/>
  <c r="AV1127" i="1" s="1"/>
  <c r="AT1127" i="1"/>
  <c r="AA1129" i="1"/>
  <c r="AS1128" i="1"/>
  <c r="AT1128" i="1" s="1"/>
  <c r="AJ1127" i="1"/>
  <c r="AI1128" i="1"/>
  <c r="AE1132" i="1" l="1"/>
  <c r="AL1132" i="1" s="1"/>
  <c r="AM1132" i="1" s="1"/>
  <c r="AN1132" i="1" s="1"/>
  <c r="AO1132" i="1" s="1"/>
  <c r="AP1132" i="1" s="1"/>
  <c r="AQ1132" i="1" s="1"/>
  <c r="AR1132" i="1" s="1"/>
  <c r="AF1131" i="1"/>
  <c r="AJ1128" i="1"/>
  <c r="AI1129" i="1"/>
  <c r="AU1128" i="1"/>
  <c r="AV1128" i="1" s="1"/>
  <c r="AS1129" i="1"/>
  <c r="AA1130" i="1"/>
  <c r="AE1133" i="1" l="1"/>
  <c r="AL1133" i="1" s="1"/>
  <c r="AM1133" i="1" s="1"/>
  <c r="AN1133" i="1" s="1"/>
  <c r="AO1133" i="1" s="1"/>
  <c r="AP1133" i="1" s="1"/>
  <c r="AQ1133" i="1" s="1"/>
  <c r="AR1133" i="1" s="1"/>
  <c r="AF1132" i="1"/>
  <c r="AU1129" i="1"/>
  <c r="AV1129" i="1" s="1"/>
  <c r="AT1129" i="1"/>
  <c r="AS1130" i="1"/>
  <c r="AT1130" i="1" s="1"/>
  <c r="AA1131" i="1"/>
  <c r="AJ1129" i="1"/>
  <c r="AI1130" i="1"/>
  <c r="AE1134" i="1" l="1"/>
  <c r="AL1134" i="1" s="1"/>
  <c r="AM1134" i="1" s="1"/>
  <c r="AN1134" i="1" s="1"/>
  <c r="AO1134" i="1" s="1"/>
  <c r="AP1134" i="1" s="1"/>
  <c r="AQ1134" i="1" s="1"/>
  <c r="AR1134" i="1" s="1"/>
  <c r="AF1133" i="1"/>
  <c r="AJ1130" i="1"/>
  <c r="AI1131" i="1"/>
  <c r="AA1132" i="1"/>
  <c r="AS1131" i="1"/>
  <c r="AU1130" i="1"/>
  <c r="AV1130" i="1" s="1"/>
  <c r="AE1135" i="1" l="1"/>
  <c r="AL1135" i="1" s="1"/>
  <c r="AM1135" i="1" s="1"/>
  <c r="AN1135" i="1" s="1"/>
  <c r="AO1135" i="1" s="1"/>
  <c r="AP1135" i="1" s="1"/>
  <c r="AQ1135" i="1" s="1"/>
  <c r="AR1135" i="1" s="1"/>
  <c r="AF1134" i="1"/>
  <c r="AU1131" i="1"/>
  <c r="AV1131" i="1" s="1"/>
  <c r="AT1131" i="1"/>
  <c r="AS1132" i="1"/>
  <c r="AT1132" i="1" s="1"/>
  <c r="AA1133" i="1"/>
  <c r="AJ1131" i="1"/>
  <c r="AI1132" i="1"/>
  <c r="AE1136" i="1" l="1"/>
  <c r="AL1136" i="1" s="1"/>
  <c r="AM1136" i="1" s="1"/>
  <c r="AN1136" i="1" s="1"/>
  <c r="AO1136" i="1" s="1"/>
  <c r="AP1136" i="1" s="1"/>
  <c r="AQ1136" i="1" s="1"/>
  <c r="AR1136" i="1" s="1"/>
  <c r="AF1135" i="1"/>
  <c r="AA1134" i="1"/>
  <c r="AS1133" i="1"/>
  <c r="AT1133" i="1" s="1"/>
  <c r="AJ1132" i="1"/>
  <c r="AI1133" i="1"/>
  <c r="AU1132" i="1"/>
  <c r="AV1132" i="1" s="1"/>
  <c r="AE1137" i="1" l="1"/>
  <c r="AL1137" i="1" s="1"/>
  <c r="AM1137" i="1" s="1"/>
  <c r="AN1137" i="1" s="1"/>
  <c r="AO1137" i="1" s="1"/>
  <c r="AP1137" i="1" s="1"/>
  <c r="AQ1137" i="1" s="1"/>
  <c r="AR1137" i="1" s="1"/>
  <c r="AF1136" i="1"/>
  <c r="AU1133" i="1"/>
  <c r="AV1133" i="1" s="1"/>
  <c r="AJ1133" i="1"/>
  <c r="AI1134" i="1"/>
  <c r="AA1135" i="1"/>
  <c r="AS1134" i="1"/>
  <c r="AE1138" i="1" l="1"/>
  <c r="AL1138" i="1" s="1"/>
  <c r="AM1138" i="1" s="1"/>
  <c r="AN1138" i="1" s="1"/>
  <c r="AO1138" i="1" s="1"/>
  <c r="AP1138" i="1" s="1"/>
  <c r="AQ1138" i="1" s="1"/>
  <c r="AR1138" i="1" s="1"/>
  <c r="AF1137" i="1"/>
  <c r="AU1134" i="1"/>
  <c r="AV1134" i="1" s="1"/>
  <c r="AT1134" i="1"/>
  <c r="AA1136" i="1"/>
  <c r="AS1135" i="1"/>
  <c r="AT1135" i="1" s="1"/>
  <c r="AJ1134" i="1"/>
  <c r="AI1135" i="1"/>
  <c r="AE1139" i="1" l="1"/>
  <c r="AL1139" i="1" s="1"/>
  <c r="AM1139" i="1" s="1"/>
  <c r="AN1139" i="1" s="1"/>
  <c r="AO1139" i="1" s="1"/>
  <c r="AP1139" i="1" s="1"/>
  <c r="AQ1139" i="1" s="1"/>
  <c r="AR1139" i="1" s="1"/>
  <c r="AF1138" i="1"/>
  <c r="AS1136" i="1"/>
  <c r="AT1136" i="1" s="1"/>
  <c r="AA1137" i="1"/>
  <c r="AJ1135" i="1"/>
  <c r="AI1136" i="1"/>
  <c r="AU1135" i="1"/>
  <c r="AV1135" i="1" s="1"/>
  <c r="AE1140" i="1" l="1"/>
  <c r="AL1140" i="1" s="1"/>
  <c r="AM1140" i="1" s="1"/>
  <c r="AN1140" i="1" s="1"/>
  <c r="AO1140" i="1" s="1"/>
  <c r="AP1140" i="1" s="1"/>
  <c r="AQ1140" i="1" s="1"/>
  <c r="AR1140" i="1" s="1"/>
  <c r="AF1139" i="1"/>
  <c r="AJ1136" i="1"/>
  <c r="AI1137" i="1"/>
  <c r="AU1136" i="1"/>
  <c r="AV1136" i="1" s="1"/>
  <c r="AS1137" i="1"/>
  <c r="AA1138" i="1"/>
  <c r="AE1141" i="1" l="1"/>
  <c r="AL1141" i="1" s="1"/>
  <c r="AM1141" i="1" s="1"/>
  <c r="AN1141" i="1" s="1"/>
  <c r="AO1141" i="1" s="1"/>
  <c r="AP1141" i="1" s="1"/>
  <c r="AQ1141" i="1" s="1"/>
  <c r="AR1141" i="1" s="1"/>
  <c r="AF1140" i="1"/>
  <c r="AU1137" i="1"/>
  <c r="AV1137" i="1" s="1"/>
  <c r="AT1137" i="1"/>
  <c r="AS1138" i="1"/>
  <c r="AT1138" i="1" s="1"/>
  <c r="AA1139" i="1"/>
  <c r="AJ1137" i="1"/>
  <c r="AI1138" i="1"/>
  <c r="AE1142" i="1" l="1"/>
  <c r="AL1142" i="1" s="1"/>
  <c r="AM1142" i="1" s="1"/>
  <c r="AN1142" i="1" s="1"/>
  <c r="AO1142" i="1" s="1"/>
  <c r="AP1142" i="1" s="1"/>
  <c r="AQ1142" i="1" s="1"/>
  <c r="AR1142" i="1" s="1"/>
  <c r="AF1141" i="1"/>
  <c r="AJ1138" i="1"/>
  <c r="AI1139" i="1"/>
  <c r="AA1140" i="1"/>
  <c r="AS1139" i="1"/>
  <c r="AU1138" i="1"/>
  <c r="AV1138" i="1" s="1"/>
  <c r="AE1143" i="1" l="1"/>
  <c r="AL1143" i="1" s="1"/>
  <c r="AM1143" i="1" s="1"/>
  <c r="AN1143" i="1" s="1"/>
  <c r="AO1143" i="1" s="1"/>
  <c r="AP1143" i="1" s="1"/>
  <c r="AQ1143" i="1" s="1"/>
  <c r="AR1143" i="1" s="1"/>
  <c r="AF1142" i="1"/>
  <c r="AU1139" i="1"/>
  <c r="AV1139" i="1" s="1"/>
  <c r="AT1139" i="1"/>
  <c r="AS1140" i="1"/>
  <c r="AT1140" i="1" s="1"/>
  <c r="AA1141" i="1"/>
  <c r="AJ1139" i="1"/>
  <c r="AI1140" i="1"/>
  <c r="AE1144" i="1" l="1"/>
  <c r="AL1144" i="1" s="1"/>
  <c r="AM1144" i="1" s="1"/>
  <c r="AN1144" i="1" s="1"/>
  <c r="AO1144" i="1" s="1"/>
  <c r="AP1144" i="1" s="1"/>
  <c r="AQ1144" i="1" s="1"/>
  <c r="AR1144" i="1" s="1"/>
  <c r="AF1143" i="1"/>
  <c r="AA1142" i="1"/>
  <c r="AS1141" i="1"/>
  <c r="AT1141" i="1" s="1"/>
  <c r="AJ1140" i="1"/>
  <c r="AI1141" i="1"/>
  <c r="AU1140" i="1"/>
  <c r="AV1140" i="1" s="1"/>
  <c r="AE1145" i="1" l="1"/>
  <c r="AL1145" i="1" s="1"/>
  <c r="AM1145" i="1" s="1"/>
  <c r="AN1145" i="1" s="1"/>
  <c r="AO1145" i="1" s="1"/>
  <c r="AP1145" i="1" s="1"/>
  <c r="AQ1145" i="1" s="1"/>
  <c r="AR1145" i="1" s="1"/>
  <c r="AF1144" i="1"/>
  <c r="AJ1141" i="1"/>
  <c r="AI1142" i="1"/>
  <c r="AU1141" i="1"/>
  <c r="AV1141" i="1" s="1"/>
  <c r="AS1142" i="1"/>
  <c r="AA1143" i="1"/>
  <c r="AE1146" i="1" l="1"/>
  <c r="AL1146" i="1" s="1"/>
  <c r="AM1146" i="1" s="1"/>
  <c r="AN1146" i="1" s="1"/>
  <c r="AO1146" i="1" s="1"/>
  <c r="AP1146" i="1" s="1"/>
  <c r="AQ1146" i="1" s="1"/>
  <c r="AR1146" i="1" s="1"/>
  <c r="AF1145" i="1"/>
  <c r="AU1142" i="1"/>
  <c r="AV1142" i="1" s="1"/>
  <c r="AT1142" i="1"/>
  <c r="AA1144" i="1"/>
  <c r="AS1143" i="1"/>
  <c r="AT1143" i="1" s="1"/>
  <c r="AJ1142" i="1"/>
  <c r="AI1143" i="1"/>
  <c r="AE1147" i="1" l="1"/>
  <c r="AL1147" i="1" s="1"/>
  <c r="AM1147" i="1" s="1"/>
  <c r="AN1147" i="1" s="1"/>
  <c r="AO1147" i="1" s="1"/>
  <c r="AP1147" i="1" s="1"/>
  <c r="AQ1147" i="1" s="1"/>
  <c r="AR1147" i="1" s="1"/>
  <c r="AF1146" i="1"/>
  <c r="AJ1143" i="1"/>
  <c r="AI1144" i="1"/>
  <c r="AU1143" i="1"/>
  <c r="AV1143" i="1" s="1"/>
  <c r="AS1144" i="1"/>
  <c r="AA1145" i="1"/>
  <c r="AE1148" i="1" l="1"/>
  <c r="AL1148" i="1" s="1"/>
  <c r="AM1148" i="1" s="1"/>
  <c r="AN1148" i="1" s="1"/>
  <c r="AO1148" i="1" s="1"/>
  <c r="AP1148" i="1" s="1"/>
  <c r="AQ1148" i="1" s="1"/>
  <c r="AR1148" i="1" s="1"/>
  <c r="AF1147" i="1"/>
  <c r="AU1144" i="1"/>
  <c r="AV1144" i="1" s="1"/>
  <c r="AT1144" i="1"/>
  <c r="AA1146" i="1"/>
  <c r="AS1145" i="1"/>
  <c r="AT1145" i="1" s="1"/>
  <c r="AJ1144" i="1"/>
  <c r="AI1145" i="1"/>
  <c r="AE1149" i="1" l="1"/>
  <c r="AL1149" i="1" s="1"/>
  <c r="AM1149" i="1" s="1"/>
  <c r="AN1149" i="1" s="1"/>
  <c r="AO1149" i="1" s="1"/>
  <c r="AP1149" i="1" s="1"/>
  <c r="AQ1149" i="1" s="1"/>
  <c r="AR1149" i="1" s="1"/>
  <c r="AF1148" i="1"/>
  <c r="AJ1145" i="1"/>
  <c r="AI1146" i="1"/>
  <c r="AU1145" i="1"/>
  <c r="AV1145" i="1" s="1"/>
  <c r="AS1146" i="1"/>
  <c r="AA1147" i="1"/>
  <c r="AE1150" i="1" l="1"/>
  <c r="AL1150" i="1" s="1"/>
  <c r="AM1150" i="1" s="1"/>
  <c r="AN1150" i="1" s="1"/>
  <c r="AO1150" i="1" s="1"/>
  <c r="AP1150" i="1" s="1"/>
  <c r="AQ1150" i="1" s="1"/>
  <c r="AR1150" i="1" s="1"/>
  <c r="AF1149" i="1"/>
  <c r="AU1146" i="1"/>
  <c r="AV1146" i="1" s="1"/>
  <c r="AT1146" i="1"/>
  <c r="AS1147" i="1"/>
  <c r="AT1147" i="1" s="1"/>
  <c r="AA1148" i="1"/>
  <c r="AJ1146" i="1"/>
  <c r="AI1147" i="1"/>
  <c r="AE1151" i="1" l="1"/>
  <c r="AL1151" i="1" s="1"/>
  <c r="AM1151" i="1" s="1"/>
  <c r="AN1151" i="1" s="1"/>
  <c r="AO1151" i="1" s="1"/>
  <c r="AP1151" i="1" s="1"/>
  <c r="AQ1151" i="1" s="1"/>
  <c r="AR1151" i="1" s="1"/>
  <c r="AF1150" i="1"/>
  <c r="AU1147" i="1"/>
  <c r="AV1147" i="1" s="1"/>
  <c r="AJ1147" i="1"/>
  <c r="AI1148" i="1"/>
  <c r="AA1149" i="1"/>
  <c r="AS1148" i="1"/>
  <c r="AE1152" i="1" l="1"/>
  <c r="AL1152" i="1" s="1"/>
  <c r="AM1152" i="1" s="1"/>
  <c r="AN1152" i="1" s="1"/>
  <c r="AO1152" i="1" s="1"/>
  <c r="AP1152" i="1" s="1"/>
  <c r="AQ1152" i="1" s="1"/>
  <c r="AR1152" i="1" s="1"/>
  <c r="AF1151" i="1"/>
  <c r="AU1148" i="1"/>
  <c r="AV1148" i="1" s="1"/>
  <c r="AT1148" i="1"/>
  <c r="AS1149" i="1"/>
  <c r="AT1149" i="1" s="1"/>
  <c r="AA1150" i="1"/>
  <c r="AJ1148" i="1"/>
  <c r="AI1149" i="1"/>
  <c r="AE1153" i="1" l="1"/>
  <c r="AL1153" i="1" s="1"/>
  <c r="AM1153" i="1" s="1"/>
  <c r="AN1153" i="1" s="1"/>
  <c r="AO1153" i="1" s="1"/>
  <c r="AP1153" i="1" s="1"/>
  <c r="AQ1153" i="1" s="1"/>
  <c r="AR1153" i="1" s="1"/>
  <c r="AF1152" i="1"/>
  <c r="AJ1149" i="1"/>
  <c r="AI1150" i="1"/>
  <c r="AS1150" i="1"/>
  <c r="AA1151" i="1"/>
  <c r="AU1149" i="1"/>
  <c r="AV1149" i="1" s="1"/>
  <c r="AE1154" i="1" l="1"/>
  <c r="AL1154" i="1" s="1"/>
  <c r="AM1154" i="1" s="1"/>
  <c r="AN1154" i="1" s="1"/>
  <c r="AO1154" i="1" s="1"/>
  <c r="AP1154" i="1" s="1"/>
  <c r="AQ1154" i="1" s="1"/>
  <c r="AR1154" i="1" s="1"/>
  <c r="AF1153" i="1"/>
  <c r="AU1150" i="1"/>
  <c r="AV1150" i="1" s="1"/>
  <c r="AT1150" i="1"/>
  <c r="AS1151" i="1"/>
  <c r="AT1151" i="1" s="1"/>
  <c r="AA1152" i="1"/>
  <c r="AJ1150" i="1"/>
  <c r="AI1151" i="1"/>
  <c r="AE1155" i="1" l="1"/>
  <c r="AL1155" i="1" s="1"/>
  <c r="AM1155" i="1" s="1"/>
  <c r="AN1155" i="1" s="1"/>
  <c r="AO1155" i="1" s="1"/>
  <c r="AP1155" i="1" s="1"/>
  <c r="AQ1155" i="1" s="1"/>
  <c r="AR1155" i="1" s="1"/>
  <c r="AF1154" i="1"/>
  <c r="AU1151" i="1"/>
  <c r="AV1151" i="1" s="1"/>
  <c r="AJ1151" i="1"/>
  <c r="AI1152" i="1"/>
  <c r="AS1152" i="1"/>
  <c r="AA1153" i="1"/>
  <c r="AE1156" i="1" l="1"/>
  <c r="AL1156" i="1" s="1"/>
  <c r="AM1156" i="1" s="1"/>
  <c r="AN1156" i="1" s="1"/>
  <c r="AO1156" i="1" s="1"/>
  <c r="AP1156" i="1" s="1"/>
  <c r="AQ1156" i="1" s="1"/>
  <c r="AR1156" i="1" s="1"/>
  <c r="AF1155" i="1"/>
  <c r="AU1152" i="1"/>
  <c r="AV1152" i="1" s="1"/>
  <c r="AT1152" i="1"/>
  <c r="AS1153" i="1"/>
  <c r="AT1153" i="1" s="1"/>
  <c r="AA1154" i="1"/>
  <c r="AJ1152" i="1"/>
  <c r="AI1153" i="1"/>
  <c r="AE1157" i="1" l="1"/>
  <c r="AL1157" i="1" s="1"/>
  <c r="AM1157" i="1" s="1"/>
  <c r="AN1157" i="1" s="1"/>
  <c r="AO1157" i="1" s="1"/>
  <c r="AP1157" i="1" s="1"/>
  <c r="AQ1157" i="1" s="1"/>
  <c r="AR1157" i="1" s="1"/>
  <c r="AF1156" i="1"/>
  <c r="AU1153" i="1"/>
  <c r="AV1153" i="1" s="1"/>
  <c r="AJ1153" i="1"/>
  <c r="AI1154" i="1"/>
  <c r="AS1154" i="1"/>
  <c r="AA1155" i="1"/>
  <c r="AE1158" i="1" l="1"/>
  <c r="AL1158" i="1" s="1"/>
  <c r="AM1158" i="1" s="1"/>
  <c r="AN1158" i="1" s="1"/>
  <c r="AO1158" i="1" s="1"/>
  <c r="AP1158" i="1" s="1"/>
  <c r="AQ1158" i="1" s="1"/>
  <c r="AR1158" i="1" s="1"/>
  <c r="AF1157" i="1"/>
  <c r="AU1154" i="1"/>
  <c r="AV1154" i="1" s="1"/>
  <c r="AT1154" i="1"/>
  <c r="AS1155" i="1"/>
  <c r="AT1155" i="1" s="1"/>
  <c r="AA1156" i="1"/>
  <c r="AJ1154" i="1"/>
  <c r="AI1155" i="1"/>
  <c r="AE1159" i="1" l="1"/>
  <c r="AL1159" i="1" s="1"/>
  <c r="AM1159" i="1" s="1"/>
  <c r="AN1159" i="1" s="1"/>
  <c r="AO1159" i="1" s="1"/>
  <c r="AP1159" i="1" s="1"/>
  <c r="AQ1159" i="1" s="1"/>
  <c r="AR1159" i="1" s="1"/>
  <c r="AF1158" i="1"/>
  <c r="AU1155" i="1"/>
  <c r="AV1155" i="1" s="1"/>
  <c r="AJ1155" i="1"/>
  <c r="AI1156" i="1"/>
  <c r="AS1156" i="1"/>
  <c r="AA1157" i="1"/>
  <c r="AE1160" i="1" l="1"/>
  <c r="AL1160" i="1" s="1"/>
  <c r="AM1160" i="1" s="1"/>
  <c r="AN1160" i="1" s="1"/>
  <c r="AO1160" i="1" s="1"/>
  <c r="AP1160" i="1" s="1"/>
  <c r="AQ1160" i="1" s="1"/>
  <c r="AR1160" i="1" s="1"/>
  <c r="AF1159" i="1"/>
  <c r="AU1156" i="1"/>
  <c r="AV1156" i="1" s="1"/>
  <c r="AT1156" i="1"/>
  <c r="AS1157" i="1"/>
  <c r="AT1157" i="1" s="1"/>
  <c r="AA1158" i="1"/>
  <c r="AJ1156" i="1"/>
  <c r="AI1157" i="1"/>
  <c r="AE1161" i="1" l="1"/>
  <c r="AL1161" i="1" s="1"/>
  <c r="AM1161" i="1" s="1"/>
  <c r="AN1161" i="1" s="1"/>
  <c r="AO1161" i="1" s="1"/>
  <c r="AP1161" i="1" s="1"/>
  <c r="AQ1161" i="1" s="1"/>
  <c r="AR1161" i="1" s="1"/>
  <c r="AF1160" i="1"/>
  <c r="AJ1157" i="1"/>
  <c r="AI1158" i="1"/>
  <c r="AS1158" i="1"/>
  <c r="AA1159" i="1"/>
  <c r="AU1157" i="1"/>
  <c r="AV1157" i="1" s="1"/>
  <c r="AE1162" i="1" l="1"/>
  <c r="AL1162" i="1" s="1"/>
  <c r="AM1162" i="1" s="1"/>
  <c r="AN1162" i="1" s="1"/>
  <c r="AO1162" i="1" s="1"/>
  <c r="AP1162" i="1" s="1"/>
  <c r="AQ1162" i="1" s="1"/>
  <c r="AR1162" i="1" s="1"/>
  <c r="AF1161" i="1"/>
  <c r="AU1158" i="1"/>
  <c r="AV1158" i="1" s="1"/>
  <c r="AT1158" i="1"/>
  <c r="AA1160" i="1"/>
  <c r="AS1159" i="1"/>
  <c r="AT1159" i="1" s="1"/>
  <c r="AJ1158" i="1"/>
  <c r="AI1159" i="1"/>
  <c r="AE1163" i="1" l="1"/>
  <c r="AL1163" i="1" s="1"/>
  <c r="AM1163" i="1" s="1"/>
  <c r="AN1163" i="1" s="1"/>
  <c r="AO1163" i="1" s="1"/>
  <c r="AP1163" i="1" s="1"/>
  <c r="AQ1163" i="1" s="1"/>
  <c r="AR1163" i="1" s="1"/>
  <c r="AF1162" i="1"/>
  <c r="AJ1159" i="1"/>
  <c r="AI1160" i="1"/>
  <c r="AU1159" i="1"/>
  <c r="AV1159" i="1" s="1"/>
  <c r="AS1160" i="1"/>
  <c r="AT1160" i="1" s="1"/>
  <c r="AA1161" i="1"/>
  <c r="AE1164" i="1" l="1"/>
  <c r="AL1164" i="1" s="1"/>
  <c r="AM1164" i="1" s="1"/>
  <c r="AN1164" i="1" s="1"/>
  <c r="AO1164" i="1" s="1"/>
  <c r="AP1164" i="1" s="1"/>
  <c r="AQ1164" i="1" s="1"/>
  <c r="AR1164" i="1" s="1"/>
  <c r="AF1163" i="1"/>
  <c r="AU1160" i="1"/>
  <c r="AV1160" i="1" s="1"/>
  <c r="AS1161" i="1"/>
  <c r="AT1161" i="1" s="1"/>
  <c r="AA1162" i="1"/>
  <c r="AJ1160" i="1"/>
  <c r="AI1161" i="1"/>
  <c r="AE1165" i="1" l="1"/>
  <c r="AL1165" i="1" s="1"/>
  <c r="AM1165" i="1" s="1"/>
  <c r="AN1165" i="1" s="1"/>
  <c r="AO1165" i="1" s="1"/>
  <c r="AP1165" i="1" s="1"/>
  <c r="AQ1165" i="1" s="1"/>
  <c r="AR1165" i="1" s="1"/>
  <c r="AF1164" i="1"/>
  <c r="AU1161" i="1"/>
  <c r="AV1161" i="1" s="1"/>
  <c r="AJ1161" i="1"/>
  <c r="AI1162" i="1"/>
  <c r="AS1162" i="1"/>
  <c r="AA1163" i="1"/>
  <c r="AE1166" i="1" l="1"/>
  <c r="AL1166" i="1" s="1"/>
  <c r="AM1166" i="1" s="1"/>
  <c r="AN1166" i="1" s="1"/>
  <c r="AO1166" i="1" s="1"/>
  <c r="AP1166" i="1" s="1"/>
  <c r="AQ1166" i="1" s="1"/>
  <c r="AR1166" i="1" s="1"/>
  <c r="AF1165" i="1"/>
  <c r="AU1162" i="1"/>
  <c r="AV1162" i="1" s="1"/>
  <c r="AT1162" i="1"/>
  <c r="AS1163" i="1"/>
  <c r="AT1163" i="1" s="1"/>
  <c r="AA1164" i="1"/>
  <c r="AJ1162" i="1"/>
  <c r="AI1163" i="1"/>
  <c r="AE1167" i="1" l="1"/>
  <c r="AL1167" i="1" s="1"/>
  <c r="AM1167" i="1" s="1"/>
  <c r="AN1167" i="1" s="1"/>
  <c r="AO1167" i="1" s="1"/>
  <c r="AP1167" i="1" s="1"/>
  <c r="AQ1167" i="1" s="1"/>
  <c r="AR1167" i="1" s="1"/>
  <c r="AF1166" i="1"/>
  <c r="AJ1163" i="1"/>
  <c r="AI1164" i="1"/>
  <c r="AA1165" i="1"/>
  <c r="AS1164" i="1"/>
  <c r="AU1163" i="1"/>
  <c r="AV1163" i="1" s="1"/>
  <c r="AE1168" i="1" l="1"/>
  <c r="AL1168" i="1" s="1"/>
  <c r="AM1168" i="1" s="1"/>
  <c r="AN1168" i="1" s="1"/>
  <c r="AO1168" i="1" s="1"/>
  <c r="AP1168" i="1" s="1"/>
  <c r="AQ1168" i="1" s="1"/>
  <c r="AR1168" i="1" s="1"/>
  <c r="AF1167" i="1"/>
  <c r="AU1164" i="1"/>
  <c r="AV1164" i="1" s="1"/>
  <c r="AT1164" i="1"/>
  <c r="AS1165" i="1"/>
  <c r="AT1165" i="1" s="1"/>
  <c r="AA1166" i="1"/>
  <c r="AJ1164" i="1"/>
  <c r="AI1165" i="1"/>
  <c r="AE1169" i="1" l="1"/>
  <c r="AL1169" i="1" s="1"/>
  <c r="AM1169" i="1" s="1"/>
  <c r="AN1169" i="1" s="1"/>
  <c r="AO1169" i="1" s="1"/>
  <c r="AP1169" i="1" s="1"/>
  <c r="AQ1169" i="1" s="1"/>
  <c r="AR1169" i="1" s="1"/>
  <c r="AF1168" i="1"/>
  <c r="AJ1165" i="1"/>
  <c r="AI1166" i="1"/>
  <c r="AS1166" i="1"/>
  <c r="AA1167" i="1"/>
  <c r="AU1165" i="1"/>
  <c r="AV1165" i="1" s="1"/>
  <c r="AE1170" i="1" l="1"/>
  <c r="AL1170" i="1" s="1"/>
  <c r="AM1170" i="1" s="1"/>
  <c r="AN1170" i="1" s="1"/>
  <c r="AO1170" i="1" s="1"/>
  <c r="AP1170" i="1" s="1"/>
  <c r="AQ1170" i="1" s="1"/>
  <c r="AR1170" i="1" s="1"/>
  <c r="AF1169" i="1"/>
  <c r="AU1166" i="1"/>
  <c r="AV1166" i="1" s="1"/>
  <c r="AT1166" i="1"/>
  <c r="AS1167" i="1"/>
  <c r="AT1167" i="1" s="1"/>
  <c r="AA1168" i="1"/>
  <c r="AJ1166" i="1"/>
  <c r="AI1167" i="1"/>
  <c r="AE1171" i="1" l="1"/>
  <c r="AL1171" i="1" s="1"/>
  <c r="AM1171" i="1" s="1"/>
  <c r="AN1171" i="1" s="1"/>
  <c r="AO1171" i="1" s="1"/>
  <c r="AP1171" i="1" s="1"/>
  <c r="AQ1171" i="1" s="1"/>
  <c r="AR1171" i="1" s="1"/>
  <c r="AF1170" i="1"/>
  <c r="AU1167" i="1"/>
  <c r="AV1167" i="1" s="1"/>
  <c r="AJ1167" i="1"/>
  <c r="AI1168" i="1"/>
  <c r="AS1168" i="1"/>
  <c r="AA1169" i="1"/>
  <c r="AE1172" i="1" l="1"/>
  <c r="AL1172" i="1" s="1"/>
  <c r="AM1172" i="1" s="1"/>
  <c r="AN1172" i="1" s="1"/>
  <c r="AO1172" i="1" s="1"/>
  <c r="AP1172" i="1" s="1"/>
  <c r="AQ1172" i="1" s="1"/>
  <c r="AR1172" i="1" s="1"/>
  <c r="AF1171" i="1"/>
  <c r="AU1168" i="1"/>
  <c r="AV1168" i="1" s="1"/>
  <c r="AT1168" i="1"/>
  <c r="AA1170" i="1"/>
  <c r="AS1169" i="1"/>
  <c r="AT1169" i="1" s="1"/>
  <c r="AJ1168" i="1"/>
  <c r="AI1169" i="1"/>
  <c r="AE1173" i="1" l="1"/>
  <c r="AL1173" i="1" s="1"/>
  <c r="AM1173" i="1" s="1"/>
  <c r="AN1173" i="1" s="1"/>
  <c r="AO1173" i="1" s="1"/>
  <c r="AP1173" i="1" s="1"/>
  <c r="AQ1173" i="1" s="1"/>
  <c r="AR1173" i="1" s="1"/>
  <c r="AF1172" i="1"/>
  <c r="AJ1169" i="1"/>
  <c r="AI1170" i="1"/>
  <c r="AU1169" i="1"/>
  <c r="AV1169" i="1" s="1"/>
  <c r="AS1170" i="1"/>
  <c r="AA1171" i="1"/>
  <c r="AE1174" i="1" l="1"/>
  <c r="AL1174" i="1" s="1"/>
  <c r="AM1174" i="1" s="1"/>
  <c r="AN1174" i="1" s="1"/>
  <c r="AO1174" i="1" s="1"/>
  <c r="AP1174" i="1" s="1"/>
  <c r="AQ1174" i="1" s="1"/>
  <c r="AR1174" i="1" s="1"/>
  <c r="AF1173" i="1"/>
  <c r="AU1170" i="1"/>
  <c r="AV1170" i="1" s="1"/>
  <c r="AT1170" i="1"/>
  <c r="AS1171" i="1"/>
  <c r="AT1171" i="1" s="1"/>
  <c r="AA1172" i="1"/>
  <c r="AJ1170" i="1"/>
  <c r="AI1171" i="1"/>
  <c r="AE1175" i="1" l="1"/>
  <c r="AL1175" i="1" s="1"/>
  <c r="AM1175" i="1" s="1"/>
  <c r="AN1175" i="1" s="1"/>
  <c r="AO1175" i="1" s="1"/>
  <c r="AP1175" i="1" s="1"/>
  <c r="AQ1175" i="1" s="1"/>
  <c r="AR1175" i="1" s="1"/>
  <c r="AF1174" i="1"/>
  <c r="AJ1171" i="1"/>
  <c r="AI1172" i="1"/>
  <c r="AS1172" i="1"/>
  <c r="AA1173" i="1"/>
  <c r="AU1171" i="1"/>
  <c r="AV1171" i="1" s="1"/>
  <c r="AE1176" i="1" l="1"/>
  <c r="AL1176" i="1" s="1"/>
  <c r="AM1176" i="1" s="1"/>
  <c r="AN1176" i="1" s="1"/>
  <c r="AO1176" i="1" s="1"/>
  <c r="AP1176" i="1" s="1"/>
  <c r="AQ1176" i="1" s="1"/>
  <c r="AR1176" i="1" s="1"/>
  <c r="AF1175" i="1"/>
  <c r="AU1172" i="1"/>
  <c r="AV1172" i="1" s="1"/>
  <c r="AT1172" i="1"/>
  <c r="AA1174" i="1"/>
  <c r="AS1173" i="1"/>
  <c r="AT1173" i="1" s="1"/>
  <c r="AJ1172" i="1"/>
  <c r="AI1173" i="1"/>
  <c r="AE1177" i="1" l="1"/>
  <c r="AL1177" i="1" s="1"/>
  <c r="AM1177" i="1" s="1"/>
  <c r="AN1177" i="1" s="1"/>
  <c r="AO1177" i="1" s="1"/>
  <c r="AP1177" i="1" s="1"/>
  <c r="AQ1177" i="1" s="1"/>
  <c r="AR1177" i="1" s="1"/>
  <c r="AF1176" i="1"/>
  <c r="AJ1173" i="1"/>
  <c r="AI1174" i="1"/>
  <c r="AU1173" i="1"/>
  <c r="AV1173" i="1" s="1"/>
  <c r="AS1174" i="1"/>
  <c r="AA1175" i="1"/>
  <c r="AE1178" i="1" l="1"/>
  <c r="AL1178" i="1" s="1"/>
  <c r="AM1178" i="1" s="1"/>
  <c r="AN1178" i="1" s="1"/>
  <c r="AO1178" i="1" s="1"/>
  <c r="AP1178" i="1" s="1"/>
  <c r="AQ1178" i="1" s="1"/>
  <c r="AR1178" i="1" s="1"/>
  <c r="AF1177" i="1"/>
  <c r="AU1174" i="1"/>
  <c r="AV1174" i="1" s="1"/>
  <c r="AT1174" i="1"/>
  <c r="AS1175" i="1"/>
  <c r="AT1175" i="1" s="1"/>
  <c r="AA1176" i="1"/>
  <c r="AJ1174" i="1"/>
  <c r="AI1175" i="1"/>
  <c r="AE1179" i="1" l="1"/>
  <c r="AL1179" i="1" s="1"/>
  <c r="AM1179" i="1" s="1"/>
  <c r="AN1179" i="1" s="1"/>
  <c r="AO1179" i="1" s="1"/>
  <c r="AP1179" i="1" s="1"/>
  <c r="AQ1179" i="1" s="1"/>
  <c r="AR1179" i="1" s="1"/>
  <c r="AF1178" i="1"/>
  <c r="AU1175" i="1"/>
  <c r="AV1175" i="1" s="1"/>
  <c r="AJ1175" i="1"/>
  <c r="AI1176" i="1"/>
  <c r="AS1176" i="1"/>
  <c r="AA1177" i="1"/>
  <c r="AE1180" i="1" l="1"/>
  <c r="AL1180" i="1" s="1"/>
  <c r="AM1180" i="1" s="1"/>
  <c r="AN1180" i="1" s="1"/>
  <c r="AO1180" i="1" s="1"/>
  <c r="AP1180" i="1" s="1"/>
  <c r="AQ1180" i="1" s="1"/>
  <c r="AR1180" i="1" s="1"/>
  <c r="AF1179" i="1"/>
  <c r="AU1176" i="1"/>
  <c r="AV1176" i="1" s="1"/>
  <c r="AT1176" i="1"/>
  <c r="AS1177" i="1"/>
  <c r="AT1177" i="1" s="1"/>
  <c r="AA1178" i="1"/>
  <c r="AJ1176" i="1"/>
  <c r="AI1177" i="1"/>
  <c r="AE1181" i="1" l="1"/>
  <c r="AL1181" i="1" s="1"/>
  <c r="AM1181" i="1" s="1"/>
  <c r="AN1181" i="1" s="1"/>
  <c r="AO1181" i="1" s="1"/>
  <c r="AP1181" i="1" s="1"/>
  <c r="AQ1181" i="1" s="1"/>
  <c r="AR1181" i="1" s="1"/>
  <c r="AF1180" i="1"/>
  <c r="AJ1177" i="1"/>
  <c r="AI1178" i="1"/>
  <c r="AS1178" i="1"/>
  <c r="AA1179" i="1"/>
  <c r="AU1177" i="1"/>
  <c r="AV1177" i="1" s="1"/>
  <c r="AE1182" i="1" l="1"/>
  <c r="AL1182" i="1" s="1"/>
  <c r="AM1182" i="1" s="1"/>
  <c r="AN1182" i="1" s="1"/>
  <c r="AO1182" i="1" s="1"/>
  <c r="AP1182" i="1" s="1"/>
  <c r="AQ1182" i="1" s="1"/>
  <c r="AR1182" i="1" s="1"/>
  <c r="AF1181" i="1"/>
  <c r="AU1178" i="1"/>
  <c r="AV1178" i="1" s="1"/>
  <c r="AT1178" i="1"/>
  <c r="AS1179" i="1"/>
  <c r="AT1179" i="1" s="1"/>
  <c r="AA1180" i="1"/>
  <c r="AJ1178" i="1"/>
  <c r="AI1179" i="1"/>
  <c r="AE1183" i="1" l="1"/>
  <c r="AL1183" i="1" s="1"/>
  <c r="AM1183" i="1" s="1"/>
  <c r="AN1183" i="1" s="1"/>
  <c r="AO1183" i="1" s="1"/>
  <c r="AP1183" i="1" s="1"/>
  <c r="AQ1183" i="1" s="1"/>
  <c r="AR1183" i="1" s="1"/>
  <c r="AF1182" i="1"/>
  <c r="AJ1179" i="1"/>
  <c r="AI1180" i="1"/>
  <c r="AU1179" i="1"/>
  <c r="AV1179" i="1" s="1"/>
  <c r="AS1180" i="1"/>
  <c r="AA1181" i="1"/>
  <c r="AE1184" i="1" l="1"/>
  <c r="AL1184" i="1" s="1"/>
  <c r="AM1184" i="1" s="1"/>
  <c r="AN1184" i="1" s="1"/>
  <c r="AO1184" i="1" s="1"/>
  <c r="AP1184" i="1" s="1"/>
  <c r="AQ1184" i="1" s="1"/>
  <c r="AR1184" i="1" s="1"/>
  <c r="AF1183" i="1"/>
  <c r="AU1180" i="1"/>
  <c r="AV1180" i="1" s="1"/>
  <c r="AT1180" i="1"/>
  <c r="AS1181" i="1"/>
  <c r="AT1181" i="1" s="1"/>
  <c r="AA1182" i="1"/>
  <c r="AJ1180" i="1"/>
  <c r="AI1181" i="1"/>
  <c r="AE1185" i="1" l="1"/>
  <c r="AL1185" i="1" s="1"/>
  <c r="AM1185" i="1" s="1"/>
  <c r="AN1185" i="1" s="1"/>
  <c r="AO1185" i="1" s="1"/>
  <c r="AP1185" i="1" s="1"/>
  <c r="AQ1185" i="1" s="1"/>
  <c r="AR1185" i="1" s="1"/>
  <c r="AF1184" i="1"/>
  <c r="AU1181" i="1"/>
  <c r="AV1181" i="1" s="1"/>
  <c r="AJ1181" i="1"/>
  <c r="AI1182" i="1"/>
  <c r="AS1182" i="1"/>
  <c r="AA1183" i="1"/>
  <c r="AE1186" i="1" l="1"/>
  <c r="AL1186" i="1" s="1"/>
  <c r="AM1186" i="1" s="1"/>
  <c r="AN1186" i="1" s="1"/>
  <c r="AO1186" i="1" s="1"/>
  <c r="AP1186" i="1" s="1"/>
  <c r="AQ1186" i="1" s="1"/>
  <c r="AR1186" i="1" s="1"/>
  <c r="AF1185" i="1"/>
  <c r="AU1182" i="1"/>
  <c r="AV1182" i="1" s="1"/>
  <c r="AT1182" i="1"/>
  <c r="AA1184" i="1"/>
  <c r="AS1183" i="1"/>
  <c r="AT1183" i="1" s="1"/>
  <c r="AJ1182" i="1"/>
  <c r="AI1183" i="1"/>
  <c r="AE1187" i="1" l="1"/>
  <c r="AL1187" i="1" s="1"/>
  <c r="AM1187" i="1" s="1"/>
  <c r="AN1187" i="1" s="1"/>
  <c r="AO1187" i="1" s="1"/>
  <c r="AP1187" i="1" s="1"/>
  <c r="AQ1187" i="1" s="1"/>
  <c r="AR1187" i="1" s="1"/>
  <c r="AF1186" i="1"/>
  <c r="AJ1183" i="1"/>
  <c r="AI1184" i="1"/>
  <c r="AU1183" i="1"/>
  <c r="AV1183" i="1" s="1"/>
  <c r="AS1184" i="1"/>
  <c r="AA1185" i="1"/>
  <c r="AE1188" i="1" l="1"/>
  <c r="AL1188" i="1" s="1"/>
  <c r="AM1188" i="1" s="1"/>
  <c r="AN1188" i="1" s="1"/>
  <c r="AO1188" i="1" s="1"/>
  <c r="AP1188" i="1" s="1"/>
  <c r="AQ1188" i="1" s="1"/>
  <c r="AR1188" i="1" s="1"/>
  <c r="AF1187" i="1"/>
  <c r="AU1184" i="1"/>
  <c r="AV1184" i="1" s="1"/>
  <c r="AT1184" i="1"/>
  <c r="AS1185" i="1"/>
  <c r="AT1185" i="1" s="1"/>
  <c r="AA1186" i="1"/>
  <c r="AJ1184" i="1"/>
  <c r="AI1185" i="1"/>
  <c r="AE1189" i="1" l="1"/>
  <c r="AL1189" i="1" s="1"/>
  <c r="AM1189" i="1" s="1"/>
  <c r="AN1189" i="1" s="1"/>
  <c r="AO1189" i="1" s="1"/>
  <c r="AP1189" i="1" s="1"/>
  <c r="AQ1189" i="1" s="1"/>
  <c r="AR1189" i="1" s="1"/>
  <c r="AF1188" i="1"/>
  <c r="AJ1185" i="1"/>
  <c r="AI1186" i="1"/>
  <c r="AS1186" i="1"/>
  <c r="AA1187" i="1"/>
  <c r="AU1185" i="1"/>
  <c r="AV1185" i="1" s="1"/>
  <c r="AE1190" i="1" l="1"/>
  <c r="AL1190" i="1" s="1"/>
  <c r="AM1190" i="1" s="1"/>
  <c r="AN1190" i="1" s="1"/>
  <c r="AO1190" i="1" s="1"/>
  <c r="AP1190" i="1" s="1"/>
  <c r="AQ1190" i="1" s="1"/>
  <c r="AR1190" i="1" s="1"/>
  <c r="AF1189" i="1"/>
  <c r="AU1186" i="1"/>
  <c r="AV1186" i="1" s="1"/>
  <c r="AT1186" i="1"/>
  <c r="AS1187" i="1"/>
  <c r="AT1187" i="1" s="1"/>
  <c r="AA1188" i="1"/>
  <c r="AJ1186" i="1"/>
  <c r="AI1187" i="1"/>
  <c r="AE1191" i="1" l="1"/>
  <c r="AL1191" i="1" s="1"/>
  <c r="AM1191" i="1" s="1"/>
  <c r="AN1191" i="1" s="1"/>
  <c r="AO1191" i="1" s="1"/>
  <c r="AP1191" i="1" s="1"/>
  <c r="AQ1191" i="1" s="1"/>
  <c r="AR1191" i="1" s="1"/>
  <c r="AF1190" i="1"/>
  <c r="AU1187" i="1"/>
  <c r="AV1187" i="1" s="1"/>
  <c r="AJ1187" i="1"/>
  <c r="AI1188" i="1"/>
  <c r="AS1188" i="1"/>
  <c r="AA1189" i="1"/>
  <c r="AE1192" i="1" l="1"/>
  <c r="AL1192" i="1" s="1"/>
  <c r="AM1192" i="1" s="1"/>
  <c r="AN1192" i="1" s="1"/>
  <c r="AO1192" i="1" s="1"/>
  <c r="AP1192" i="1" s="1"/>
  <c r="AQ1192" i="1" s="1"/>
  <c r="AR1192" i="1" s="1"/>
  <c r="AF1191" i="1"/>
  <c r="AU1188" i="1"/>
  <c r="AV1188" i="1" s="1"/>
  <c r="AT1188" i="1"/>
  <c r="AS1189" i="1"/>
  <c r="AT1189" i="1" s="1"/>
  <c r="AA1190" i="1"/>
  <c r="AJ1188" i="1"/>
  <c r="AI1189" i="1"/>
  <c r="AE1193" i="1" l="1"/>
  <c r="AL1193" i="1" s="1"/>
  <c r="AM1193" i="1" s="1"/>
  <c r="AN1193" i="1" s="1"/>
  <c r="AO1193" i="1" s="1"/>
  <c r="AP1193" i="1" s="1"/>
  <c r="AQ1193" i="1" s="1"/>
  <c r="AR1193" i="1" s="1"/>
  <c r="AF1192" i="1"/>
  <c r="AU1189" i="1"/>
  <c r="AV1189" i="1" s="1"/>
  <c r="AJ1189" i="1"/>
  <c r="AI1190" i="1"/>
  <c r="AA1191" i="1"/>
  <c r="AS1190" i="1"/>
  <c r="AE1194" i="1" l="1"/>
  <c r="AL1194" i="1" s="1"/>
  <c r="AM1194" i="1" s="1"/>
  <c r="AN1194" i="1" s="1"/>
  <c r="AO1194" i="1" s="1"/>
  <c r="AP1194" i="1" s="1"/>
  <c r="AQ1194" i="1" s="1"/>
  <c r="AR1194" i="1" s="1"/>
  <c r="AF1193" i="1"/>
  <c r="AU1190" i="1"/>
  <c r="AV1190" i="1" s="1"/>
  <c r="AT1190" i="1"/>
  <c r="AS1191" i="1"/>
  <c r="AT1191" i="1" s="1"/>
  <c r="AA1192" i="1"/>
  <c r="AJ1190" i="1"/>
  <c r="AI1191" i="1"/>
  <c r="AE1195" i="1" l="1"/>
  <c r="AL1195" i="1" s="1"/>
  <c r="AM1195" i="1" s="1"/>
  <c r="AN1195" i="1" s="1"/>
  <c r="AO1195" i="1" s="1"/>
  <c r="AP1195" i="1" s="1"/>
  <c r="AQ1195" i="1" s="1"/>
  <c r="AR1195" i="1" s="1"/>
  <c r="AF1194" i="1"/>
  <c r="AJ1191" i="1"/>
  <c r="AI1192" i="1"/>
  <c r="AA1193" i="1"/>
  <c r="AS1192" i="1"/>
  <c r="AU1191" i="1"/>
  <c r="AV1191" i="1" s="1"/>
  <c r="AE1196" i="1" l="1"/>
  <c r="AL1196" i="1" s="1"/>
  <c r="AM1196" i="1" s="1"/>
  <c r="AN1196" i="1" s="1"/>
  <c r="AO1196" i="1" s="1"/>
  <c r="AP1196" i="1" s="1"/>
  <c r="AQ1196" i="1" s="1"/>
  <c r="AR1196" i="1" s="1"/>
  <c r="AF1195" i="1"/>
  <c r="AU1192" i="1"/>
  <c r="AV1192" i="1" s="1"/>
  <c r="AT1192" i="1"/>
  <c r="AS1193" i="1"/>
  <c r="AT1193" i="1" s="1"/>
  <c r="AA1194" i="1"/>
  <c r="AJ1192" i="1"/>
  <c r="AI1193" i="1"/>
  <c r="AE1197" i="1" l="1"/>
  <c r="AL1197" i="1" s="1"/>
  <c r="AM1197" i="1" s="1"/>
  <c r="AN1197" i="1" s="1"/>
  <c r="AO1197" i="1" s="1"/>
  <c r="AP1197" i="1" s="1"/>
  <c r="AQ1197" i="1" s="1"/>
  <c r="AR1197" i="1" s="1"/>
  <c r="AF1196" i="1"/>
  <c r="AU1193" i="1"/>
  <c r="AV1193" i="1" s="1"/>
  <c r="AJ1193" i="1"/>
  <c r="AI1194" i="1"/>
  <c r="AA1195" i="1"/>
  <c r="AS1194" i="1"/>
  <c r="AE1198" i="1" l="1"/>
  <c r="AL1198" i="1" s="1"/>
  <c r="AM1198" i="1" s="1"/>
  <c r="AN1198" i="1" s="1"/>
  <c r="AO1198" i="1" s="1"/>
  <c r="AP1198" i="1" s="1"/>
  <c r="AQ1198" i="1" s="1"/>
  <c r="AR1198" i="1" s="1"/>
  <c r="AF1197" i="1"/>
  <c r="AU1194" i="1"/>
  <c r="AV1194" i="1" s="1"/>
  <c r="AT1194" i="1"/>
  <c r="AS1195" i="1"/>
  <c r="AT1195" i="1" s="1"/>
  <c r="AA1196" i="1"/>
  <c r="AJ1194" i="1"/>
  <c r="AI1195" i="1"/>
  <c r="AE1199" i="1" l="1"/>
  <c r="AL1199" i="1" s="1"/>
  <c r="AM1199" i="1" s="1"/>
  <c r="AN1199" i="1" s="1"/>
  <c r="AO1199" i="1" s="1"/>
  <c r="AP1199" i="1" s="1"/>
  <c r="AQ1199" i="1" s="1"/>
  <c r="AR1199" i="1" s="1"/>
  <c r="AF1198" i="1"/>
  <c r="AJ1195" i="1"/>
  <c r="AI1196" i="1"/>
  <c r="AS1196" i="1"/>
  <c r="AA1197" i="1"/>
  <c r="AU1195" i="1"/>
  <c r="AV1195" i="1" s="1"/>
  <c r="AE1200" i="1" l="1"/>
  <c r="AL1200" i="1" s="1"/>
  <c r="AM1200" i="1" s="1"/>
  <c r="AN1200" i="1" s="1"/>
  <c r="AO1200" i="1" s="1"/>
  <c r="AP1200" i="1" s="1"/>
  <c r="AQ1200" i="1" s="1"/>
  <c r="AR1200" i="1" s="1"/>
  <c r="AF1199" i="1"/>
  <c r="AU1196" i="1"/>
  <c r="AV1196" i="1" s="1"/>
  <c r="AT1196" i="1"/>
  <c r="AS1197" i="1"/>
  <c r="AT1197" i="1" s="1"/>
  <c r="AA1198" i="1"/>
  <c r="AJ1196" i="1"/>
  <c r="AI1197" i="1"/>
  <c r="AE1201" i="1" l="1"/>
  <c r="AL1201" i="1" s="1"/>
  <c r="AM1201" i="1" s="1"/>
  <c r="AN1201" i="1" s="1"/>
  <c r="AO1201" i="1" s="1"/>
  <c r="AP1201" i="1" s="1"/>
  <c r="AQ1201" i="1" s="1"/>
  <c r="AR1201" i="1" s="1"/>
  <c r="AF1200" i="1"/>
  <c r="AJ1197" i="1"/>
  <c r="AI1198" i="1"/>
  <c r="AA1199" i="1"/>
  <c r="AS1198" i="1"/>
  <c r="AU1197" i="1"/>
  <c r="AV1197" i="1" s="1"/>
  <c r="AE1202" i="1" l="1"/>
  <c r="AL1202" i="1" s="1"/>
  <c r="AM1202" i="1" s="1"/>
  <c r="AN1202" i="1" s="1"/>
  <c r="AO1202" i="1" s="1"/>
  <c r="AP1202" i="1" s="1"/>
  <c r="AQ1202" i="1" s="1"/>
  <c r="AR1202" i="1" s="1"/>
  <c r="AF1201" i="1"/>
  <c r="AU1198" i="1"/>
  <c r="AV1198" i="1" s="1"/>
  <c r="AT1198" i="1"/>
  <c r="AS1199" i="1"/>
  <c r="AT1199" i="1" s="1"/>
  <c r="AA1200" i="1"/>
  <c r="AJ1198" i="1"/>
  <c r="AI1199" i="1"/>
  <c r="AE1203" i="1" l="1"/>
  <c r="AL1203" i="1" s="1"/>
  <c r="AM1203" i="1" s="1"/>
  <c r="AN1203" i="1" s="1"/>
  <c r="AO1203" i="1" s="1"/>
  <c r="AP1203" i="1" s="1"/>
  <c r="AQ1203" i="1" s="1"/>
  <c r="AR1203" i="1" s="1"/>
  <c r="AF1202" i="1"/>
  <c r="AJ1199" i="1"/>
  <c r="AI1200" i="1"/>
  <c r="AA1201" i="1"/>
  <c r="AS1200" i="1"/>
  <c r="AU1199" i="1"/>
  <c r="AV1199" i="1" s="1"/>
  <c r="AE1204" i="1" l="1"/>
  <c r="AL1204" i="1" s="1"/>
  <c r="AM1204" i="1" s="1"/>
  <c r="AN1204" i="1" s="1"/>
  <c r="AO1204" i="1" s="1"/>
  <c r="AP1204" i="1" s="1"/>
  <c r="AQ1204" i="1" s="1"/>
  <c r="AR1204" i="1" s="1"/>
  <c r="AF1203" i="1"/>
  <c r="AU1200" i="1"/>
  <c r="AV1200" i="1" s="1"/>
  <c r="AT1200" i="1"/>
  <c r="AS1201" i="1"/>
  <c r="AT1201" i="1" s="1"/>
  <c r="AA1202" i="1"/>
  <c r="AJ1200" i="1"/>
  <c r="AI1201" i="1"/>
  <c r="AE1205" i="1" l="1"/>
  <c r="AL1205" i="1" s="1"/>
  <c r="AM1205" i="1" s="1"/>
  <c r="AN1205" i="1" s="1"/>
  <c r="AO1205" i="1" s="1"/>
  <c r="AP1205" i="1" s="1"/>
  <c r="AQ1205" i="1" s="1"/>
  <c r="AR1205" i="1" s="1"/>
  <c r="AF1204" i="1"/>
  <c r="AU1201" i="1"/>
  <c r="AV1201" i="1" s="1"/>
  <c r="AJ1201" i="1"/>
  <c r="AI1202" i="1"/>
  <c r="AA1203" i="1"/>
  <c r="AS1202" i="1"/>
  <c r="AE1206" i="1" l="1"/>
  <c r="AL1206" i="1" s="1"/>
  <c r="AM1206" i="1" s="1"/>
  <c r="AN1206" i="1" s="1"/>
  <c r="AO1206" i="1" s="1"/>
  <c r="AP1206" i="1" s="1"/>
  <c r="AQ1206" i="1" s="1"/>
  <c r="AR1206" i="1" s="1"/>
  <c r="AF1205" i="1"/>
  <c r="AU1202" i="1"/>
  <c r="AV1202" i="1" s="1"/>
  <c r="AT1202" i="1"/>
  <c r="AS1203" i="1"/>
  <c r="AT1203" i="1" s="1"/>
  <c r="AA1204" i="1"/>
  <c r="AJ1202" i="1"/>
  <c r="AI1203" i="1"/>
  <c r="AE1207" i="1" l="1"/>
  <c r="AL1207" i="1" s="1"/>
  <c r="AM1207" i="1" s="1"/>
  <c r="AN1207" i="1" s="1"/>
  <c r="AO1207" i="1" s="1"/>
  <c r="AP1207" i="1" s="1"/>
  <c r="AQ1207" i="1" s="1"/>
  <c r="AR1207" i="1" s="1"/>
  <c r="AF1206" i="1"/>
  <c r="AJ1203" i="1"/>
  <c r="AI1204" i="1"/>
  <c r="AS1204" i="1"/>
  <c r="AA1205" i="1"/>
  <c r="AU1203" i="1"/>
  <c r="AV1203" i="1" s="1"/>
  <c r="AE1208" i="1" l="1"/>
  <c r="AL1208" i="1" s="1"/>
  <c r="AM1208" i="1" s="1"/>
  <c r="AN1208" i="1" s="1"/>
  <c r="AO1208" i="1" s="1"/>
  <c r="AP1208" i="1" s="1"/>
  <c r="AQ1208" i="1" s="1"/>
  <c r="AR1208" i="1" s="1"/>
  <c r="AF1207" i="1"/>
  <c r="AU1204" i="1"/>
  <c r="AV1204" i="1" s="1"/>
  <c r="AT1204" i="1"/>
  <c r="AS1205" i="1"/>
  <c r="AT1205" i="1" s="1"/>
  <c r="AA1206" i="1"/>
  <c r="AJ1204" i="1"/>
  <c r="AI1205" i="1"/>
  <c r="AE1209" i="1" l="1"/>
  <c r="AL1209" i="1" s="1"/>
  <c r="AM1209" i="1" s="1"/>
  <c r="AN1209" i="1" s="1"/>
  <c r="AO1209" i="1" s="1"/>
  <c r="AP1209" i="1" s="1"/>
  <c r="AQ1209" i="1" s="1"/>
  <c r="AR1209" i="1" s="1"/>
  <c r="AF1208" i="1"/>
  <c r="AJ1205" i="1"/>
  <c r="AI1206" i="1"/>
  <c r="AA1207" i="1"/>
  <c r="AS1206" i="1"/>
  <c r="AU1205" i="1"/>
  <c r="AV1205" i="1" s="1"/>
  <c r="AE1210" i="1" l="1"/>
  <c r="AL1210" i="1" s="1"/>
  <c r="AM1210" i="1" s="1"/>
  <c r="AN1210" i="1" s="1"/>
  <c r="AO1210" i="1" s="1"/>
  <c r="AP1210" i="1" s="1"/>
  <c r="AQ1210" i="1" s="1"/>
  <c r="AR1210" i="1" s="1"/>
  <c r="AF1209" i="1"/>
  <c r="AU1206" i="1"/>
  <c r="AV1206" i="1" s="1"/>
  <c r="AT1206" i="1"/>
  <c r="AS1207" i="1"/>
  <c r="AT1207" i="1" s="1"/>
  <c r="AA1208" i="1"/>
  <c r="AJ1206" i="1"/>
  <c r="AI1207" i="1"/>
  <c r="AE1211" i="1" l="1"/>
  <c r="AL1211" i="1" s="1"/>
  <c r="AM1211" i="1" s="1"/>
  <c r="AN1211" i="1" s="1"/>
  <c r="AO1211" i="1" s="1"/>
  <c r="AP1211" i="1" s="1"/>
  <c r="AQ1211" i="1" s="1"/>
  <c r="AR1211" i="1" s="1"/>
  <c r="AF1210" i="1"/>
  <c r="AJ1207" i="1"/>
  <c r="AI1208" i="1"/>
  <c r="AA1209" i="1"/>
  <c r="AS1208" i="1"/>
  <c r="AU1207" i="1"/>
  <c r="AV1207" i="1" s="1"/>
  <c r="AE1212" i="1" l="1"/>
  <c r="AL1212" i="1" s="1"/>
  <c r="AM1212" i="1" s="1"/>
  <c r="AN1212" i="1" s="1"/>
  <c r="AO1212" i="1" s="1"/>
  <c r="AP1212" i="1" s="1"/>
  <c r="AQ1212" i="1" s="1"/>
  <c r="AR1212" i="1" s="1"/>
  <c r="AF1211" i="1"/>
  <c r="AU1208" i="1"/>
  <c r="AV1208" i="1" s="1"/>
  <c r="AT1208" i="1"/>
  <c r="AA1210" i="1"/>
  <c r="AS1209" i="1"/>
  <c r="AT1209" i="1" s="1"/>
  <c r="AJ1208" i="1"/>
  <c r="AI1209" i="1"/>
  <c r="AE1213" i="1" l="1"/>
  <c r="AL1213" i="1" s="1"/>
  <c r="AM1213" i="1" s="1"/>
  <c r="AN1213" i="1" s="1"/>
  <c r="AO1213" i="1" s="1"/>
  <c r="AP1213" i="1" s="1"/>
  <c r="AQ1213" i="1" s="1"/>
  <c r="AR1213" i="1" s="1"/>
  <c r="AF1212" i="1"/>
  <c r="AJ1209" i="1"/>
  <c r="AI1210" i="1"/>
  <c r="AU1209" i="1"/>
  <c r="AV1209" i="1" s="1"/>
  <c r="AA1211" i="1"/>
  <c r="AS1210" i="1"/>
  <c r="AE1214" i="1" l="1"/>
  <c r="AL1214" i="1" s="1"/>
  <c r="AM1214" i="1" s="1"/>
  <c r="AN1214" i="1" s="1"/>
  <c r="AO1214" i="1" s="1"/>
  <c r="AP1214" i="1" s="1"/>
  <c r="AQ1214" i="1" s="1"/>
  <c r="AR1214" i="1" s="1"/>
  <c r="AF1213" i="1"/>
  <c r="AU1210" i="1"/>
  <c r="AV1210" i="1" s="1"/>
  <c r="AT1210" i="1"/>
  <c r="AA1212" i="1"/>
  <c r="AS1211" i="1"/>
  <c r="AT1211" i="1" s="1"/>
  <c r="AJ1210" i="1"/>
  <c r="AI1211" i="1"/>
  <c r="AE1215" i="1" l="1"/>
  <c r="AL1215" i="1" s="1"/>
  <c r="AM1215" i="1" s="1"/>
  <c r="AN1215" i="1" s="1"/>
  <c r="AO1215" i="1" s="1"/>
  <c r="AP1215" i="1" s="1"/>
  <c r="AQ1215" i="1" s="1"/>
  <c r="AR1215" i="1" s="1"/>
  <c r="AF1214" i="1"/>
  <c r="AJ1211" i="1"/>
  <c r="AI1212" i="1"/>
  <c r="AU1211" i="1"/>
  <c r="AV1211" i="1" s="1"/>
  <c r="AA1213" i="1"/>
  <c r="AS1212" i="1"/>
  <c r="AE1216" i="1" l="1"/>
  <c r="AL1216" i="1" s="1"/>
  <c r="AM1216" i="1" s="1"/>
  <c r="AN1216" i="1" s="1"/>
  <c r="AO1216" i="1" s="1"/>
  <c r="AP1216" i="1" s="1"/>
  <c r="AQ1216" i="1" s="1"/>
  <c r="AR1216" i="1" s="1"/>
  <c r="AF1215" i="1"/>
  <c r="AU1212" i="1"/>
  <c r="AV1212" i="1" s="1"/>
  <c r="AT1212" i="1"/>
  <c r="AS1213" i="1"/>
  <c r="AT1213" i="1" s="1"/>
  <c r="AA1214" i="1"/>
  <c r="AJ1212" i="1"/>
  <c r="AI1213" i="1"/>
  <c r="AE1217" i="1" l="1"/>
  <c r="AL1217" i="1" s="1"/>
  <c r="AM1217" i="1" s="1"/>
  <c r="AN1217" i="1" s="1"/>
  <c r="AO1217" i="1" s="1"/>
  <c r="AP1217" i="1" s="1"/>
  <c r="AQ1217" i="1" s="1"/>
  <c r="AR1217" i="1" s="1"/>
  <c r="AF1216" i="1"/>
  <c r="AJ1213" i="1"/>
  <c r="AI1214" i="1"/>
  <c r="AA1215" i="1"/>
  <c r="AS1214" i="1"/>
  <c r="AU1213" i="1"/>
  <c r="AV1213" i="1" s="1"/>
  <c r="AE1218" i="1" l="1"/>
  <c r="AL1218" i="1" s="1"/>
  <c r="AM1218" i="1" s="1"/>
  <c r="AN1218" i="1" s="1"/>
  <c r="AO1218" i="1" s="1"/>
  <c r="AP1218" i="1" s="1"/>
  <c r="AQ1218" i="1" s="1"/>
  <c r="AR1218" i="1" s="1"/>
  <c r="AF1217" i="1"/>
  <c r="AU1214" i="1"/>
  <c r="AV1214" i="1" s="1"/>
  <c r="AT1214" i="1"/>
  <c r="AS1215" i="1"/>
  <c r="AT1215" i="1" s="1"/>
  <c r="AA1216" i="1"/>
  <c r="AJ1214" i="1"/>
  <c r="AI1215" i="1"/>
  <c r="AE1219" i="1" l="1"/>
  <c r="AL1219" i="1" s="1"/>
  <c r="AM1219" i="1" s="1"/>
  <c r="AN1219" i="1" s="1"/>
  <c r="AO1219" i="1" s="1"/>
  <c r="AP1219" i="1" s="1"/>
  <c r="AQ1219" i="1" s="1"/>
  <c r="AR1219" i="1" s="1"/>
  <c r="AF1218" i="1"/>
  <c r="AA1217" i="1"/>
  <c r="AS1216" i="1"/>
  <c r="AT1216" i="1" s="1"/>
  <c r="AJ1215" i="1"/>
  <c r="AI1216" i="1"/>
  <c r="AU1215" i="1"/>
  <c r="AV1215" i="1" s="1"/>
  <c r="AE1220" i="1" l="1"/>
  <c r="AL1220" i="1" s="1"/>
  <c r="AM1220" i="1" s="1"/>
  <c r="AN1220" i="1" s="1"/>
  <c r="AO1220" i="1" s="1"/>
  <c r="AP1220" i="1" s="1"/>
  <c r="AQ1220" i="1" s="1"/>
  <c r="AR1220" i="1" s="1"/>
  <c r="AF1219" i="1"/>
  <c r="AU1216" i="1"/>
  <c r="AV1216" i="1" s="1"/>
  <c r="AJ1216" i="1"/>
  <c r="AI1217" i="1"/>
  <c r="AS1217" i="1"/>
  <c r="AA1218" i="1"/>
  <c r="AE1221" i="1" l="1"/>
  <c r="AL1221" i="1" s="1"/>
  <c r="AM1221" i="1" s="1"/>
  <c r="AN1221" i="1" s="1"/>
  <c r="AO1221" i="1" s="1"/>
  <c r="AP1221" i="1" s="1"/>
  <c r="AQ1221" i="1" s="1"/>
  <c r="AR1221" i="1" s="1"/>
  <c r="AF1220" i="1"/>
  <c r="AU1217" i="1"/>
  <c r="AV1217" i="1" s="1"/>
  <c r="AT1217" i="1"/>
  <c r="AA1219" i="1"/>
  <c r="AS1218" i="1"/>
  <c r="AT1218" i="1" s="1"/>
  <c r="AJ1217" i="1"/>
  <c r="AI1218" i="1"/>
  <c r="AE1222" i="1" l="1"/>
  <c r="AL1222" i="1" s="1"/>
  <c r="AM1222" i="1" s="1"/>
  <c r="AN1222" i="1" s="1"/>
  <c r="AO1222" i="1" s="1"/>
  <c r="AP1222" i="1" s="1"/>
  <c r="AQ1222" i="1" s="1"/>
  <c r="AR1222" i="1" s="1"/>
  <c r="AF1221" i="1"/>
  <c r="AU1218" i="1"/>
  <c r="AV1218" i="1" s="1"/>
  <c r="AJ1218" i="1"/>
  <c r="AI1219" i="1"/>
  <c r="AA1220" i="1"/>
  <c r="AS1219" i="1"/>
  <c r="AE1223" i="1" l="1"/>
  <c r="AL1223" i="1" s="1"/>
  <c r="AM1223" i="1" s="1"/>
  <c r="AN1223" i="1" s="1"/>
  <c r="AO1223" i="1" s="1"/>
  <c r="AP1223" i="1" s="1"/>
  <c r="AQ1223" i="1" s="1"/>
  <c r="AR1223" i="1" s="1"/>
  <c r="AF1222" i="1"/>
  <c r="AU1219" i="1"/>
  <c r="AV1219" i="1" s="1"/>
  <c r="AT1219" i="1"/>
  <c r="AS1220" i="1"/>
  <c r="AT1220" i="1" s="1"/>
  <c r="AA1221" i="1"/>
  <c r="AJ1219" i="1"/>
  <c r="AI1220" i="1"/>
  <c r="AE1224" i="1" l="1"/>
  <c r="AL1224" i="1" s="1"/>
  <c r="AM1224" i="1" s="1"/>
  <c r="AN1224" i="1" s="1"/>
  <c r="AO1224" i="1" s="1"/>
  <c r="AP1224" i="1" s="1"/>
  <c r="AQ1224" i="1" s="1"/>
  <c r="AR1224" i="1" s="1"/>
  <c r="AF1223" i="1"/>
  <c r="AS1221" i="1"/>
  <c r="AT1221" i="1" s="1"/>
  <c r="AA1222" i="1"/>
  <c r="AJ1220" i="1"/>
  <c r="AI1221" i="1"/>
  <c r="AU1220" i="1"/>
  <c r="AV1220" i="1" s="1"/>
  <c r="AE1225" i="1" l="1"/>
  <c r="AL1225" i="1" s="1"/>
  <c r="AM1225" i="1" s="1"/>
  <c r="AN1225" i="1" s="1"/>
  <c r="AO1225" i="1" s="1"/>
  <c r="AP1225" i="1" s="1"/>
  <c r="AQ1225" i="1" s="1"/>
  <c r="AR1225" i="1" s="1"/>
  <c r="AF1224" i="1"/>
  <c r="AJ1221" i="1"/>
  <c r="AI1222" i="1"/>
  <c r="AS1222" i="1"/>
  <c r="AA1223" i="1"/>
  <c r="AU1221" i="1"/>
  <c r="AV1221" i="1" s="1"/>
  <c r="AE1226" i="1" l="1"/>
  <c r="AL1226" i="1" s="1"/>
  <c r="AM1226" i="1" s="1"/>
  <c r="AN1226" i="1" s="1"/>
  <c r="AO1226" i="1" s="1"/>
  <c r="AP1226" i="1" s="1"/>
  <c r="AQ1226" i="1" s="1"/>
  <c r="AR1226" i="1" s="1"/>
  <c r="AF1225" i="1"/>
  <c r="AU1222" i="1"/>
  <c r="AV1222" i="1" s="1"/>
  <c r="AT1222" i="1"/>
  <c r="AS1223" i="1"/>
  <c r="AT1223" i="1" s="1"/>
  <c r="AA1224" i="1"/>
  <c r="AJ1222" i="1"/>
  <c r="AI1223" i="1"/>
  <c r="AE1227" i="1" l="1"/>
  <c r="AL1227" i="1" s="1"/>
  <c r="AM1227" i="1" s="1"/>
  <c r="AN1227" i="1" s="1"/>
  <c r="AO1227" i="1" s="1"/>
  <c r="AP1227" i="1" s="1"/>
  <c r="AQ1227" i="1" s="1"/>
  <c r="AR1227" i="1" s="1"/>
  <c r="AF1226" i="1"/>
  <c r="AJ1223" i="1"/>
  <c r="AI1224" i="1"/>
  <c r="AU1223" i="1"/>
  <c r="AV1223" i="1" s="1"/>
  <c r="AA1225" i="1"/>
  <c r="AS1224" i="1"/>
  <c r="AE1228" i="1" l="1"/>
  <c r="AL1228" i="1" s="1"/>
  <c r="AM1228" i="1" s="1"/>
  <c r="AN1228" i="1" s="1"/>
  <c r="AO1228" i="1" s="1"/>
  <c r="AP1228" i="1" s="1"/>
  <c r="AQ1228" i="1" s="1"/>
  <c r="AR1228" i="1" s="1"/>
  <c r="AF1227" i="1"/>
  <c r="AU1224" i="1"/>
  <c r="AV1224" i="1" s="1"/>
  <c r="AT1224" i="1"/>
  <c r="AS1225" i="1"/>
  <c r="AT1225" i="1" s="1"/>
  <c r="AA1226" i="1"/>
  <c r="AJ1224" i="1"/>
  <c r="AI1225" i="1"/>
  <c r="AE1229" i="1" l="1"/>
  <c r="AL1229" i="1" s="1"/>
  <c r="AM1229" i="1" s="1"/>
  <c r="AN1229" i="1" s="1"/>
  <c r="AO1229" i="1" s="1"/>
  <c r="AP1229" i="1" s="1"/>
  <c r="AQ1229" i="1" s="1"/>
  <c r="AR1229" i="1" s="1"/>
  <c r="AF1228" i="1"/>
  <c r="AU1225" i="1"/>
  <c r="AV1225" i="1" s="1"/>
  <c r="AJ1225" i="1"/>
  <c r="AI1226" i="1"/>
  <c r="AA1227" i="1"/>
  <c r="AS1226" i="1"/>
  <c r="AE1230" i="1" l="1"/>
  <c r="AL1230" i="1" s="1"/>
  <c r="AM1230" i="1" s="1"/>
  <c r="AN1230" i="1" s="1"/>
  <c r="AO1230" i="1" s="1"/>
  <c r="AP1230" i="1" s="1"/>
  <c r="AQ1230" i="1" s="1"/>
  <c r="AR1230" i="1" s="1"/>
  <c r="AF1229" i="1"/>
  <c r="AU1226" i="1"/>
  <c r="AV1226" i="1" s="1"/>
  <c r="AT1226" i="1"/>
  <c r="AS1227" i="1"/>
  <c r="AT1227" i="1" s="1"/>
  <c r="AA1228" i="1"/>
  <c r="AJ1226" i="1"/>
  <c r="AI1227" i="1"/>
  <c r="AE1231" i="1" l="1"/>
  <c r="AL1231" i="1" s="1"/>
  <c r="AM1231" i="1" s="1"/>
  <c r="AN1231" i="1" s="1"/>
  <c r="AO1231" i="1" s="1"/>
  <c r="AP1231" i="1" s="1"/>
  <c r="AQ1231" i="1" s="1"/>
  <c r="AR1231" i="1" s="1"/>
  <c r="AF1230" i="1"/>
  <c r="AJ1227" i="1"/>
  <c r="AI1228" i="1"/>
  <c r="AA1229" i="1"/>
  <c r="AS1228" i="1"/>
  <c r="AU1227" i="1"/>
  <c r="AV1227" i="1" s="1"/>
  <c r="AE1232" i="1" l="1"/>
  <c r="AL1232" i="1" s="1"/>
  <c r="AM1232" i="1" s="1"/>
  <c r="AN1232" i="1" s="1"/>
  <c r="AO1232" i="1" s="1"/>
  <c r="AP1232" i="1" s="1"/>
  <c r="AQ1232" i="1" s="1"/>
  <c r="AR1232" i="1" s="1"/>
  <c r="AF1231" i="1"/>
  <c r="AU1228" i="1"/>
  <c r="AV1228" i="1" s="1"/>
  <c r="AT1228" i="1"/>
  <c r="AS1229" i="1"/>
  <c r="AT1229" i="1" s="1"/>
  <c r="AA1230" i="1"/>
  <c r="AJ1228" i="1"/>
  <c r="AI1229" i="1"/>
  <c r="AE1233" i="1" l="1"/>
  <c r="AL1233" i="1" s="1"/>
  <c r="AM1233" i="1" s="1"/>
  <c r="AN1233" i="1" s="1"/>
  <c r="AO1233" i="1" s="1"/>
  <c r="AP1233" i="1" s="1"/>
  <c r="AQ1233" i="1" s="1"/>
  <c r="AR1233" i="1" s="1"/>
  <c r="AF1232" i="1"/>
  <c r="AJ1229" i="1"/>
  <c r="AI1230" i="1"/>
  <c r="AU1229" i="1"/>
  <c r="AV1229" i="1" s="1"/>
  <c r="AA1231" i="1"/>
  <c r="AS1230" i="1"/>
  <c r="AE1234" i="1" l="1"/>
  <c r="AL1234" i="1" s="1"/>
  <c r="AM1234" i="1" s="1"/>
  <c r="AN1234" i="1" s="1"/>
  <c r="AO1234" i="1" s="1"/>
  <c r="AP1234" i="1" s="1"/>
  <c r="AQ1234" i="1" s="1"/>
  <c r="AR1234" i="1" s="1"/>
  <c r="AF1233" i="1"/>
  <c r="AU1230" i="1"/>
  <c r="AV1230" i="1" s="1"/>
  <c r="AT1230" i="1"/>
  <c r="AS1231" i="1"/>
  <c r="AT1231" i="1" s="1"/>
  <c r="AA1232" i="1"/>
  <c r="AJ1230" i="1"/>
  <c r="AI1231" i="1"/>
  <c r="AE1235" i="1" l="1"/>
  <c r="AL1235" i="1" s="1"/>
  <c r="AM1235" i="1" s="1"/>
  <c r="AN1235" i="1" s="1"/>
  <c r="AO1235" i="1" s="1"/>
  <c r="AP1235" i="1" s="1"/>
  <c r="AQ1235" i="1" s="1"/>
  <c r="AR1235" i="1" s="1"/>
  <c r="AF1234" i="1"/>
  <c r="AA1233" i="1"/>
  <c r="AS1232" i="1"/>
  <c r="AT1232" i="1" s="1"/>
  <c r="AJ1231" i="1"/>
  <c r="AI1232" i="1"/>
  <c r="AU1231" i="1"/>
  <c r="AV1231" i="1" s="1"/>
  <c r="AE1236" i="1" l="1"/>
  <c r="AL1236" i="1" s="1"/>
  <c r="AM1236" i="1" s="1"/>
  <c r="AN1236" i="1" s="1"/>
  <c r="AO1236" i="1" s="1"/>
  <c r="AP1236" i="1" s="1"/>
  <c r="AQ1236" i="1" s="1"/>
  <c r="AR1236" i="1" s="1"/>
  <c r="AF1235" i="1"/>
  <c r="AU1232" i="1"/>
  <c r="AV1232" i="1" s="1"/>
  <c r="AJ1232" i="1"/>
  <c r="AI1233" i="1"/>
  <c r="AS1233" i="1"/>
  <c r="AA1234" i="1"/>
  <c r="AE1237" i="1" l="1"/>
  <c r="AL1237" i="1" s="1"/>
  <c r="AM1237" i="1" s="1"/>
  <c r="AN1237" i="1" s="1"/>
  <c r="AO1237" i="1" s="1"/>
  <c r="AP1237" i="1" s="1"/>
  <c r="AQ1237" i="1" s="1"/>
  <c r="AR1237" i="1" s="1"/>
  <c r="AF1236" i="1"/>
  <c r="AU1233" i="1"/>
  <c r="AV1233" i="1" s="1"/>
  <c r="AT1233" i="1"/>
  <c r="AA1235" i="1"/>
  <c r="AS1234" i="1"/>
  <c r="AT1234" i="1" s="1"/>
  <c r="AJ1233" i="1"/>
  <c r="AI1234" i="1"/>
  <c r="AE1238" i="1" l="1"/>
  <c r="AL1238" i="1" s="1"/>
  <c r="AM1238" i="1" s="1"/>
  <c r="AN1238" i="1" s="1"/>
  <c r="AO1238" i="1" s="1"/>
  <c r="AP1238" i="1" s="1"/>
  <c r="AQ1238" i="1" s="1"/>
  <c r="AR1238" i="1" s="1"/>
  <c r="AF1237" i="1"/>
  <c r="AJ1234" i="1"/>
  <c r="AI1235" i="1"/>
  <c r="AU1234" i="1"/>
  <c r="AV1234" i="1" s="1"/>
  <c r="AS1235" i="1"/>
  <c r="AA1236" i="1"/>
  <c r="AE1239" i="1" l="1"/>
  <c r="AL1239" i="1" s="1"/>
  <c r="AM1239" i="1" s="1"/>
  <c r="AN1239" i="1" s="1"/>
  <c r="AO1239" i="1" s="1"/>
  <c r="AP1239" i="1" s="1"/>
  <c r="AQ1239" i="1" s="1"/>
  <c r="AR1239" i="1" s="1"/>
  <c r="AF1238" i="1"/>
  <c r="AU1235" i="1"/>
  <c r="AV1235" i="1" s="1"/>
  <c r="AT1235" i="1"/>
  <c r="AA1237" i="1"/>
  <c r="AS1236" i="1"/>
  <c r="AT1236" i="1" s="1"/>
  <c r="AJ1235" i="1"/>
  <c r="AI1236" i="1"/>
  <c r="AE1240" i="1" l="1"/>
  <c r="AL1240" i="1" s="1"/>
  <c r="AM1240" i="1" s="1"/>
  <c r="AN1240" i="1" s="1"/>
  <c r="AO1240" i="1" s="1"/>
  <c r="AP1240" i="1" s="1"/>
  <c r="AQ1240" i="1" s="1"/>
  <c r="AR1240" i="1" s="1"/>
  <c r="AF1239" i="1"/>
  <c r="AJ1236" i="1"/>
  <c r="AI1237" i="1"/>
  <c r="AU1236" i="1"/>
  <c r="AV1236" i="1" s="1"/>
  <c r="AS1237" i="1"/>
  <c r="AA1238" i="1"/>
  <c r="AE1241" i="1" l="1"/>
  <c r="AL1241" i="1" s="1"/>
  <c r="AM1241" i="1" s="1"/>
  <c r="AN1241" i="1" s="1"/>
  <c r="AO1241" i="1" s="1"/>
  <c r="AP1241" i="1" s="1"/>
  <c r="AQ1241" i="1" s="1"/>
  <c r="AR1241" i="1" s="1"/>
  <c r="AF1240" i="1"/>
  <c r="AU1237" i="1"/>
  <c r="AV1237" i="1" s="1"/>
  <c r="AT1237" i="1"/>
  <c r="AA1239" i="1"/>
  <c r="AS1238" i="1"/>
  <c r="AT1238" i="1" s="1"/>
  <c r="AJ1237" i="1"/>
  <c r="AI1238" i="1"/>
  <c r="AE1242" i="1" l="1"/>
  <c r="AL1242" i="1" s="1"/>
  <c r="AM1242" i="1" s="1"/>
  <c r="AN1242" i="1" s="1"/>
  <c r="AO1242" i="1" s="1"/>
  <c r="AP1242" i="1" s="1"/>
  <c r="AQ1242" i="1" s="1"/>
  <c r="AR1242" i="1" s="1"/>
  <c r="AF1241" i="1"/>
  <c r="AJ1238" i="1"/>
  <c r="AI1239" i="1"/>
  <c r="AU1238" i="1"/>
  <c r="AV1238" i="1" s="1"/>
  <c r="AS1239" i="1"/>
  <c r="AA1240" i="1"/>
  <c r="AE1243" i="1" l="1"/>
  <c r="AL1243" i="1" s="1"/>
  <c r="AM1243" i="1" s="1"/>
  <c r="AN1243" i="1" s="1"/>
  <c r="AO1243" i="1" s="1"/>
  <c r="AP1243" i="1" s="1"/>
  <c r="AQ1243" i="1" s="1"/>
  <c r="AR1243" i="1" s="1"/>
  <c r="AF1242" i="1"/>
  <c r="AU1239" i="1"/>
  <c r="AV1239" i="1" s="1"/>
  <c r="AT1239" i="1"/>
  <c r="AJ1239" i="1"/>
  <c r="AI1240" i="1"/>
  <c r="AS1240" i="1"/>
  <c r="AA1241" i="1"/>
  <c r="AE1244" i="1" l="1"/>
  <c r="AL1244" i="1" s="1"/>
  <c r="AM1244" i="1" s="1"/>
  <c r="AN1244" i="1" s="1"/>
  <c r="AO1244" i="1" s="1"/>
  <c r="AP1244" i="1" s="1"/>
  <c r="AQ1244" i="1" s="1"/>
  <c r="AR1244" i="1" s="1"/>
  <c r="AF1243" i="1"/>
  <c r="AU1240" i="1"/>
  <c r="AV1240" i="1" s="1"/>
  <c r="AT1240" i="1"/>
  <c r="AJ1240" i="1"/>
  <c r="AI1241" i="1"/>
  <c r="AA1242" i="1"/>
  <c r="AS1241" i="1"/>
  <c r="AE1245" i="1" l="1"/>
  <c r="AL1245" i="1" s="1"/>
  <c r="AM1245" i="1" s="1"/>
  <c r="AN1245" i="1" s="1"/>
  <c r="AO1245" i="1" s="1"/>
  <c r="AP1245" i="1" s="1"/>
  <c r="AQ1245" i="1" s="1"/>
  <c r="AR1245" i="1" s="1"/>
  <c r="AF1244" i="1"/>
  <c r="AU1241" i="1"/>
  <c r="AV1241" i="1" s="1"/>
  <c r="AT1241" i="1"/>
  <c r="AS1242" i="1"/>
  <c r="AT1242" i="1" s="1"/>
  <c r="AA1243" i="1"/>
  <c r="AJ1241" i="1"/>
  <c r="AI1242" i="1"/>
  <c r="AE1246" i="1" l="1"/>
  <c r="AL1246" i="1" s="1"/>
  <c r="AM1246" i="1" s="1"/>
  <c r="AN1246" i="1" s="1"/>
  <c r="AO1246" i="1" s="1"/>
  <c r="AP1246" i="1" s="1"/>
  <c r="AQ1246" i="1" s="1"/>
  <c r="AR1246" i="1" s="1"/>
  <c r="AF1245" i="1"/>
  <c r="AJ1242" i="1"/>
  <c r="AI1243" i="1"/>
  <c r="AS1243" i="1"/>
  <c r="AA1244" i="1"/>
  <c r="AU1242" i="1"/>
  <c r="AV1242" i="1" s="1"/>
  <c r="AE1247" i="1" l="1"/>
  <c r="AL1247" i="1" s="1"/>
  <c r="AM1247" i="1" s="1"/>
  <c r="AN1247" i="1" s="1"/>
  <c r="AO1247" i="1" s="1"/>
  <c r="AP1247" i="1" s="1"/>
  <c r="AQ1247" i="1" s="1"/>
  <c r="AR1247" i="1" s="1"/>
  <c r="AF1246" i="1"/>
  <c r="AU1243" i="1"/>
  <c r="AV1243" i="1" s="1"/>
  <c r="AT1243" i="1"/>
  <c r="AS1244" i="1"/>
  <c r="AT1244" i="1" s="1"/>
  <c r="AA1245" i="1"/>
  <c r="AJ1243" i="1"/>
  <c r="AI1244" i="1"/>
  <c r="AE1248" i="1" l="1"/>
  <c r="AL1248" i="1" s="1"/>
  <c r="AM1248" i="1" s="1"/>
  <c r="AN1248" i="1" s="1"/>
  <c r="AO1248" i="1" s="1"/>
  <c r="AP1248" i="1" s="1"/>
  <c r="AQ1248" i="1" s="1"/>
  <c r="AR1248" i="1" s="1"/>
  <c r="AF1247" i="1"/>
  <c r="AJ1244" i="1"/>
  <c r="AI1245" i="1"/>
  <c r="AS1245" i="1"/>
  <c r="AA1246" i="1"/>
  <c r="AU1244" i="1"/>
  <c r="AV1244" i="1" s="1"/>
  <c r="AE1249" i="1" l="1"/>
  <c r="AL1249" i="1" s="1"/>
  <c r="AM1249" i="1" s="1"/>
  <c r="AN1249" i="1" s="1"/>
  <c r="AO1249" i="1" s="1"/>
  <c r="AP1249" i="1" s="1"/>
  <c r="AQ1249" i="1" s="1"/>
  <c r="AR1249" i="1" s="1"/>
  <c r="AF1248" i="1"/>
  <c r="AU1245" i="1"/>
  <c r="AV1245" i="1" s="1"/>
  <c r="AT1245" i="1"/>
  <c r="AS1246" i="1"/>
  <c r="AT1246" i="1" s="1"/>
  <c r="AA1247" i="1"/>
  <c r="AJ1245" i="1"/>
  <c r="AI1246" i="1"/>
  <c r="AE1250" i="1" l="1"/>
  <c r="AL1250" i="1" s="1"/>
  <c r="AM1250" i="1" s="1"/>
  <c r="AN1250" i="1" s="1"/>
  <c r="AO1250" i="1" s="1"/>
  <c r="AP1250" i="1" s="1"/>
  <c r="AQ1250" i="1" s="1"/>
  <c r="AR1250" i="1" s="1"/>
  <c r="AF1249" i="1"/>
  <c r="AJ1246" i="1"/>
  <c r="AI1247" i="1"/>
  <c r="AA1248" i="1"/>
  <c r="AS1247" i="1"/>
  <c r="AU1246" i="1"/>
  <c r="AV1246" i="1" s="1"/>
  <c r="AE1251" i="1" l="1"/>
  <c r="AL1251" i="1" s="1"/>
  <c r="AM1251" i="1" s="1"/>
  <c r="AN1251" i="1" s="1"/>
  <c r="AO1251" i="1" s="1"/>
  <c r="AP1251" i="1" s="1"/>
  <c r="AQ1251" i="1" s="1"/>
  <c r="AR1251" i="1" s="1"/>
  <c r="AF1250" i="1"/>
  <c r="AU1247" i="1"/>
  <c r="AV1247" i="1" s="1"/>
  <c r="AT1247" i="1"/>
  <c r="AS1248" i="1"/>
  <c r="AT1248" i="1" s="1"/>
  <c r="AA1249" i="1"/>
  <c r="AJ1247" i="1"/>
  <c r="AI1248" i="1"/>
  <c r="AE1252" i="1" l="1"/>
  <c r="AL1252" i="1" s="1"/>
  <c r="AM1252" i="1" s="1"/>
  <c r="AN1252" i="1" s="1"/>
  <c r="AO1252" i="1" s="1"/>
  <c r="AP1252" i="1" s="1"/>
  <c r="AQ1252" i="1" s="1"/>
  <c r="AR1252" i="1" s="1"/>
  <c r="AF1251" i="1"/>
  <c r="AA1250" i="1"/>
  <c r="AS1249" i="1"/>
  <c r="AT1249" i="1" s="1"/>
  <c r="AJ1248" i="1"/>
  <c r="AI1249" i="1"/>
  <c r="AU1248" i="1"/>
  <c r="AV1248" i="1" s="1"/>
  <c r="AE1253" i="1" l="1"/>
  <c r="AL1253" i="1" s="1"/>
  <c r="AM1253" i="1" s="1"/>
  <c r="AN1253" i="1" s="1"/>
  <c r="AO1253" i="1" s="1"/>
  <c r="AP1253" i="1" s="1"/>
  <c r="AQ1253" i="1" s="1"/>
  <c r="AR1253" i="1" s="1"/>
  <c r="AF1252" i="1"/>
  <c r="AU1249" i="1"/>
  <c r="AV1249" i="1" s="1"/>
  <c r="AJ1249" i="1"/>
  <c r="AI1250" i="1"/>
  <c r="AS1250" i="1"/>
  <c r="AA1251" i="1"/>
  <c r="AE1254" i="1" l="1"/>
  <c r="AL1254" i="1" s="1"/>
  <c r="AM1254" i="1" s="1"/>
  <c r="AN1254" i="1" s="1"/>
  <c r="AO1254" i="1" s="1"/>
  <c r="AP1254" i="1" s="1"/>
  <c r="AQ1254" i="1" s="1"/>
  <c r="AR1254" i="1" s="1"/>
  <c r="AF1253" i="1"/>
  <c r="AU1250" i="1"/>
  <c r="AV1250" i="1" s="1"/>
  <c r="AT1250" i="1"/>
  <c r="AA1252" i="1"/>
  <c r="AS1251" i="1"/>
  <c r="AT1251" i="1" s="1"/>
  <c r="AJ1250" i="1"/>
  <c r="AI1251" i="1"/>
  <c r="AE1255" i="1" l="1"/>
  <c r="AL1255" i="1" s="1"/>
  <c r="AM1255" i="1" s="1"/>
  <c r="AN1255" i="1" s="1"/>
  <c r="AO1255" i="1" s="1"/>
  <c r="AP1255" i="1" s="1"/>
  <c r="AQ1255" i="1" s="1"/>
  <c r="AR1255" i="1" s="1"/>
  <c r="AF1254" i="1"/>
  <c r="AJ1251" i="1"/>
  <c r="AI1252" i="1"/>
  <c r="AA1253" i="1"/>
  <c r="AS1252" i="1"/>
  <c r="AU1251" i="1"/>
  <c r="AV1251" i="1" s="1"/>
  <c r="AE1256" i="1" l="1"/>
  <c r="AL1256" i="1" s="1"/>
  <c r="AM1256" i="1" s="1"/>
  <c r="AN1256" i="1" s="1"/>
  <c r="AO1256" i="1" s="1"/>
  <c r="AP1256" i="1" s="1"/>
  <c r="AQ1256" i="1" s="1"/>
  <c r="AR1256" i="1" s="1"/>
  <c r="AF1255" i="1"/>
  <c r="AU1252" i="1"/>
  <c r="AV1252" i="1" s="1"/>
  <c r="AT1252" i="1"/>
  <c r="AS1253" i="1"/>
  <c r="AT1253" i="1" s="1"/>
  <c r="AA1254" i="1"/>
  <c r="AJ1252" i="1"/>
  <c r="AI1253" i="1"/>
  <c r="AE1257" i="1" l="1"/>
  <c r="AL1257" i="1" s="1"/>
  <c r="AM1257" i="1" s="1"/>
  <c r="AN1257" i="1" s="1"/>
  <c r="AO1257" i="1" s="1"/>
  <c r="AP1257" i="1" s="1"/>
  <c r="AQ1257" i="1" s="1"/>
  <c r="AR1257" i="1" s="1"/>
  <c r="AF1256" i="1"/>
  <c r="AJ1253" i="1"/>
  <c r="AI1254" i="1"/>
  <c r="AA1255" i="1"/>
  <c r="AS1254" i="1"/>
  <c r="AU1253" i="1"/>
  <c r="AV1253" i="1" s="1"/>
  <c r="AE1258" i="1" l="1"/>
  <c r="AL1258" i="1" s="1"/>
  <c r="AM1258" i="1" s="1"/>
  <c r="AN1258" i="1" s="1"/>
  <c r="AO1258" i="1" s="1"/>
  <c r="AP1258" i="1" s="1"/>
  <c r="AQ1258" i="1" s="1"/>
  <c r="AR1258" i="1" s="1"/>
  <c r="AF1257" i="1"/>
  <c r="AU1254" i="1"/>
  <c r="AV1254" i="1" s="1"/>
  <c r="AT1254" i="1"/>
  <c r="AS1255" i="1"/>
  <c r="AT1255" i="1" s="1"/>
  <c r="AA1256" i="1"/>
  <c r="AJ1254" i="1"/>
  <c r="AI1255" i="1"/>
  <c r="AE1259" i="1" l="1"/>
  <c r="AL1259" i="1" s="1"/>
  <c r="AM1259" i="1" s="1"/>
  <c r="AN1259" i="1" s="1"/>
  <c r="AO1259" i="1" s="1"/>
  <c r="AP1259" i="1" s="1"/>
  <c r="AQ1259" i="1" s="1"/>
  <c r="AR1259" i="1" s="1"/>
  <c r="AF1258" i="1"/>
  <c r="AJ1255" i="1"/>
  <c r="AI1256" i="1"/>
  <c r="AA1257" i="1"/>
  <c r="AS1256" i="1"/>
  <c r="AU1255" i="1"/>
  <c r="AV1255" i="1" s="1"/>
  <c r="AE1260" i="1" l="1"/>
  <c r="AL1260" i="1" s="1"/>
  <c r="AM1260" i="1" s="1"/>
  <c r="AN1260" i="1" s="1"/>
  <c r="AO1260" i="1" s="1"/>
  <c r="AP1260" i="1" s="1"/>
  <c r="AQ1260" i="1" s="1"/>
  <c r="AR1260" i="1" s="1"/>
  <c r="AF1259" i="1"/>
  <c r="AU1256" i="1"/>
  <c r="AV1256" i="1" s="1"/>
  <c r="AT1256" i="1"/>
  <c r="AS1257" i="1"/>
  <c r="AT1257" i="1" s="1"/>
  <c r="AA1258" i="1"/>
  <c r="AJ1256" i="1"/>
  <c r="AI1257" i="1"/>
  <c r="AE1261" i="1" l="1"/>
  <c r="AL1261" i="1" s="1"/>
  <c r="AM1261" i="1" s="1"/>
  <c r="AN1261" i="1" s="1"/>
  <c r="AO1261" i="1" s="1"/>
  <c r="AP1261" i="1" s="1"/>
  <c r="AQ1261" i="1" s="1"/>
  <c r="AR1261" i="1" s="1"/>
  <c r="AF1260" i="1"/>
  <c r="AU1257" i="1"/>
  <c r="AV1257" i="1" s="1"/>
  <c r="AJ1257" i="1"/>
  <c r="AI1258" i="1"/>
  <c r="AA1259" i="1"/>
  <c r="AS1258" i="1"/>
  <c r="AE1262" i="1" l="1"/>
  <c r="AL1262" i="1" s="1"/>
  <c r="AM1262" i="1" s="1"/>
  <c r="AN1262" i="1" s="1"/>
  <c r="AO1262" i="1" s="1"/>
  <c r="AP1262" i="1" s="1"/>
  <c r="AQ1262" i="1" s="1"/>
  <c r="AR1262" i="1" s="1"/>
  <c r="AF1261" i="1"/>
  <c r="AU1258" i="1"/>
  <c r="AV1258" i="1" s="1"/>
  <c r="AT1258" i="1"/>
  <c r="AS1259" i="1"/>
  <c r="AT1259" i="1" s="1"/>
  <c r="AA1260" i="1"/>
  <c r="AJ1258" i="1"/>
  <c r="AI1259" i="1"/>
  <c r="AE1263" i="1" l="1"/>
  <c r="AL1263" i="1" s="1"/>
  <c r="AM1263" i="1" s="1"/>
  <c r="AN1263" i="1" s="1"/>
  <c r="AO1263" i="1" s="1"/>
  <c r="AP1263" i="1" s="1"/>
  <c r="AQ1263" i="1" s="1"/>
  <c r="AR1263" i="1" s="1"/>
  <c r="AF1262" i="1"/>
  <c r="AJ1259" i="1"/>
  <c r="AI1260" i="1"/>
  <c r="AA1261" i="1"/>
  <c r="AS1260" i="1"/>
  <c r="AU1259" i="1"/>
  <c r="AV1259" i="1" s="1"/>
  <c r="AE1264" i="1" l="1"/>
  <c r="AL1264" i="1" s="1"/>
  <c r="AM1264" i="1" s="1"/>
  <c r="AN1264" i="1" s="1"/>
  <c r="AO1264" i="1" s="1"/>
  <c r="AP1264" i="1" s="1"/>
  <c r="AQ1264" i="1" s="1"/>
  <c r="AR1264" i="1" s="1"/>
  <c r="AF1263" i="1"/>
  <c r="AU1260" i="1"/>
  <c r="AV1260" i="1" s="1"/>
  <c r="AT1260" i="1"/>
  <c r="AS1261" i="1"/>
  <c r="AT1261" i="1" s="1"/>
  <c r="AA1262" i="1"/>
  <c r="AJ1260" i="1"/>
  <c r="AI1261" i="1"/>
  <c r="AE1265" i="1" l="1"/>
  <c r="AL1265" i="1" s="1"/>
  <c r="AM1265" i="1" s="1"/>
  <c r="AN1265" i="1" s="1"/>
  <c r="AO1265" i="1" s="1"/>
  <c r="AP1265" i="1" s="1"/>
  <c r="AQ1265" i="1" s="1"/>
  <c r="AR1265" i="1" s="1"/>
  <c r="AF1264" i="1"/>
  <c r="AU1261" i="1"/>
  <c r="AV1261" i="1" s="1"/>
  <c r="AJ1261" i="1"/>
  <c r="AI1262" i="1"/>
  <c r="AA1263" i="1"/>
  <c r="AS1262" i="1"/>
  <c r="AE1266" i="1" l="1"/>
  <c r="AL1266" i="1" s="1"/>
  <c r="AM1266" i="1" s="1"/>
  <c r="AN1266" i="1" s="1"/>
  <c r="AO1266" i="1" s="1"/>
  <c r="AP1266" i="1" s="1"/>
  <c r="AQ1266" i="1" s="1"/>
  <c r="AR1266" i="1" s="1"/>
  <c r="AF1265" i="1"/>
  <c r="AU1262" i="1"/>
  <c r="AV1262" i="1" s="1"/>
  <c r="AT1262" i="1"/>
  <c r="AS1263" i="1"/>
  <c r="AT1263" i="1" s="1"/>
  <c r="AA1264" i="1"/>
  <c r="AJ1262" i="1"/>
  <c r="AI1263" i="1"/>
  <c r="AE1267" i="1" l="1"/>
  <c r="AL1267" i="1" s="1"/>
  <c r="AM1267" i="1" s="1"/>
  <c r="AN1267" i="1" s="1"/>
  <c r="AO1267" i="1" s="1"/>
  <c r="AP1267" i="1" s="1"/>
  <c r="AQ1267" i="1" s="1"/>
  <c r="AR1267" i="1" s="1"/>
  <c r="AF1266" i="1"/>
  <c r="AU1263" i="1"/>
  <c r="AV1263" i="1" s="1"/>
  <c r="AJ1263" i="1"/>
  <c r="AI1264" i="1"/>
  <c r="AA1265" i="1"/>
  <c r="AS1264" i="1"/>
  <c r="AE1268" i="1" l="1"/>
  <c r="AL1268" i="1" s="1"/>
  <c r="AM1268" i="1" s="1"/>
  <c r="AN1268" i="1" s="1"/>
  <c r="AO1268" i="1" s="1"/>
  <c r="AP1268" i="1" s="1"/>
  <c r="AQ1268" i="1" s="1"/>
  <c r="AR1268" i="1" s="1"/>
  <c r="AF1267" i="1"/>
  <c r="AU1264" i="1"/>
  <c r="AV1264" i="1" s="1"/>
  <c r="AT1264" i="1"/>
  <c r="AA1266" i="1"/>
  <c r="AS1265" i="1"/>
  <c r="AT1265" i="1" s="1"/>
  <c r="AJ1264" i="1"/>
  <c r="AI1265" i="1"/>
  <c r="AE1269" i="1" l="1"/>
  <c r="AL1269" i="1" s="1"/>
  <c r="AM1269" i="1" s="1"/>
  <c r="AN1269" i="1" s="1"/>
  <c r="AO1269" i="1" s="1"/>
  <c r="AP1269" i="1" s="1"/>
  <c r="AQ1269" i="1" s="1"/>
  <c r="AR1269" i="1" s="1"/>
  <c r="AF1268" i="1"/>
  <c r="AU1265" i="1"/>
  <c r="AV1265" i="1" s="1"/>
  <c r="AA1267" i="1"/>
  <c r="AS1266" i="1"/>
  <c r="AT1266" i="1" s="1"/>
  <c r="AJ1265" i="1"/>
  <c r="AI1266" i="1"/>
  <c r="AE1270" i="1" l="1"/>
  <c r="AL1270" i="1" s="1"/>
  <c r="AM1270" i="1" s="1"/>
  <c r="AN1270" i="1" s="1"/>
  <c r="AO1270" i="1" s="1"/>
  <c r="AP1270" i="1" s="1"/>
  <c r="AQ1270" i="1" s="1"/>
  <c r="AR1270" i="1" s="1"/>
  <c r="AF1269" i="1"/>
  <c r="AJ1266" i="1"/>
  <c r="AI1267" i="1"/>
  <c r="AU1266" i="1"/>
  <c r="AV1266" i="1" s="1"/>
  <c r="AS1267" i="1"/>
  <c r="AA1268" i="1"/>
  <c r="AE1271" i="1" l="1"/>
  <c r="AL1271" i="1" s="1"/>
  <c r="AM1271" i="1" s="1"/>
  <c r="AN1271" i="1" s="1"/>
  <c r="AO1271" i="1" s="1"/>
  <c r="AP1271" i="1" s="1"/>
  <c r="AQ1271" i="1" s="1"/>
  <c r="AR1271" i="1" s="1"/>
  <c r="AF1270" i="1"/>
  <c r="AU1267" i="1"/>
  <c r="AV1267" i="1" s="1"/>
  <c r="AT1267" i="1"/>
  <c r="AA1269" i="1"/>
  <c r="AS1268" i="1"/>
  <c r="AT1268" i="1" s="1"/>
  <c r="AJ1267" i="1"/>
  <c r="AI1268" i="1"/>
  <c r="AE1272" i="1" l="1"/>
  <c r="AL1272" i="1" s="1"/>
  <c r="AM1272" i="1" s="1"/>
  <c r="AN1272" i="1" s="1"/>
  <c r="AO1272" i="1" s="1"/>
  <c r="AP1272" i="1" s="1"/>
  <c r="AQ1272" i="1" s="1"/>
  <c r="AR1272" i="1" s="1"/>
  <c r="AF1271" i="1"/>
  <c r="AJ1268" i="1"/>
  <c r="AI1269" i="1"/>
  <c r="AU1268" i="1"/>
  <c r="AV1268" i="1" s="1"/>
  <c r="AS1269" i="1"/>
  <c r="AA1270" i="1"/>
  <c r="AE1273" i="1" l="1"/>
  <c r="AL1273" i="1" s="1"/>
  <c r="AM1273" i="1" s="1"/>
  <c r="AN1273" i="1" s="1"/>
  <c r="AO1273" i="1" s="1"/>
  <c r="AP1273" i="1" s="1"/>
  <c r="AQ1273" i="1" s="1"/>
  <c r="AR1273" i="1" s="1"/>
  <c r="AF1272" i="1"/>
  <c r="AU1269" i="1"/>
  <c r="AV1269" i="1" s="1"/>
  <c r="AT1269" i="1"/>
  <c r="AS1270" i="1"/>
  <c r="AT1270" i="1" s="1"/>
  <c r="AA1271" i="1"/>
  <c r="AJ1269" i="1"/>
  <c r="AI1270" i="1"/>
  <c r="AE1274" i="1" l="1"/>
  <c r="AL1274" i="1" s="1"/>
  <c r="AM1274" i="1" s="1"/>
  <c r="AN1274" i="1" s="1"/>
  <c r="AO1274" i="1" s="1"/>
  <c r="AP1274" i="1" s="1"/>
  <c r="AQ1274" i="1" s="1"/>
  <c r="AR1274" i="1" s="1"/>
  <c r="AF1273" i="1"/>
  <c r="AJ1270" i="1"/>
  <c r="AI1271" i="1"/>
  <c r="AS1271" i="1"/>
  <c r="AA1272" i="1"/>
  <c r="AU1270" i="1"/>
  <c r="AV1270" i="1" s="1"/>
  <c r="AE1275" i="1" l="1"/>
  <c r="AL1275" i="1" s="1"/>
  <c r="AM1275" i="1" s="1"/>
  <c r="AN1275" i="1" s="1"/>
  <c r="AO1275" i="1" s="1"/>
  <c r="AP1275" i="1" s="1"/>
  <c r="AQ1275" i="1" s="1"/>
  <c r="AR1275" i="1" s="1"/>
  <c r="AF1274" i="1"/>
  <c r="AU1271" i="1"/>
  <c r="AV1271" i="1" s="1"/>
  <c r="AT1271" i="1"/>
  <c r="AS1272" i="1"/>
  <c r="AT1272" i="1" s="1"/>
  <c r="AA1273" i="1"/>
  <c r="AJ1271" i="1"/>
  <c r="AI1272" i="1"/>
  <c r="AE1276" i="1" l="1"/>
  <c r="AL1276" i="1" s="1"/>
  <c r="AM1276" i="1" s="1"/>
  <c r="AN1276" i="1" s="1"/>
  <c r="AO1276" i="1" s="1"/>
  <c r="AP1276" i="1" s="1"/>
  <c r="AQ1276" i="1" s="1"/>
  <c r="AR1276" i="1" s="1"/>
  <c r="AF1275" i="1"/>
  <c r="AU1272" i="1"/>
  <c r="AV1272" i="1" s="1"/>
  <c r="AJ1272" i="1"/>
  <c r="AI1273" i="1"/>
  <c r="AS1273" i="1"/>
  <c r="AA1274" i="1"/>
  <c r="AE1277" i="1" l="1"/>
  <c r="AL1277" i="1" s="1"/>
  <c r="AM1277" i="1" s="1"/>
  <c r="AN1277" i="1" s="1"/>
  <c r="AO1277" i="1" s="1"/>
  <c r="AP1277" i="1" s="1"/>
  <c r="AQ1277" i="1" s="1"/>
  <c r="AR1277" i="1" s="1"/>
  <c r="AF1276" i="1"/>
  <c r="AU1273" i="1"/>
  <c r="AV1273" i="1" s="1"/>
  <c r="AT1273" i="1"/>
  <c r="AS1274" i="1"/>
  <c r="AT1274" i="1" s="1"/>
  <c r="AA1275" i="1"/>
  <c r="AJ1273" i="1"/>
  <c r="AI1274" i="1"/>
  <c r="AE1278" i="1" l="1"/>
  <c r="AL1278" i="1" s="1"/>
  <c r="AM1278" i="1" s="1"/>
  <c r="AN1278" i="1" s="1"/>
  <c r="AO1278" i="1" s="1"/>
  <c r="AP1278" i="1" s="1"/>
  <c r="AQ1278" i="1" s="1"/>
  <c r="AR1278" i="1" s="1"/>
  <c r="AF1277" i="1"/>
  <c r="AJ1274" i="1"/>
  <c r="AI1275" i="1"/>
  <c r="AU1274" i="1"/>
  <c r="AV1274" i="1" s="1"/>
  <c r="AS1275" i="1"/>
  <c r="AA1276" i="1"/>
  <c r="AE1279" i="1" l="1"/>
  <c r="AL1279" i="1" s="1"/>
  <c r="AM1279" i="1" s="1"/>
  <c r="AN1279" i="1" s="1"/>
  <c r="AO1279" i="1" s="1"/>
  <c r="AP1279" i="1" s="1"/>
  <c r="AQ1279" i="1" s="1"/>
  <c r="AR1279" i="1" s="1"/>
  <c r="AF1278" i="1"/>
  <c r="AU1275" i="1"/>
  <c r="AV1275" i="1" s="1"/>
  <c r="AT1275" i="1"/>
  <c r="AS1276" i="1"/>
  <c r="AT1276" i="1" s="1"/>
  <c r="AA1277" i="1"/>
  <c r="AJ1275" i="1"/>
  <c r="AI1276" i="1"/>
  <c r="AE1280" i="1" l="1"/>
  <c r="AL1280" i="1" s="1"/>
  <c r="AM1280" i="1" s="1"/>
  <c r="AN1280" i="1" s="1"/>
  <c r="AO1280" i="1" s="1"/>
  <c r="AP1280" i="1" s="1"/>
  <c r="AQ1280" i="1" s="1"/>
  <c r="AR1280" i="1" s="1"/>
  <c r="AF1279" i="1"/>
  <c r="AS1277" i="1"/>
  <c r="AT1277" i="1" s="1"/>
  <c r="AA1278" i="1"/>
  <c r="AJ1276" i="1"/>
  <c r="AI1277" i="1"/>
  <c r="AU1276" i="1"/>
  <c r="AV1276" i="1" s="1"/>
  <c r="AE1281" i="1" l="1"/>
  <c r="AL1281" i="1" s="1"/>
  <c r="AM1281" i="1" s="1"/>
  <c r="AN1281" i="1" s="1"/>
  <c r="AO1281" i="1" s="1"/>
  <c r="AP1281" i="1" s="1"/>
  <c r="AQ1281" i="1" s="1"/>
  <c r="AR1281" i="1" s="1"/>
  <c r="AF1280" i="1"/>
  <c r="AJ1277" i="1"/>
  <c r="AI1278" i="1"/>
  <c r="AU1277" i="1"/>
  <c r="AV1277" i="1" s="1"/>
  <c r="AS1278" i="1"/>
  <c r="AA1279" i="1"/>
  <c r="AE1282" i="1" l="1"/>
  <c r="AL1282" i="1" s="1"/>
  <c r="AM1282" i="1" s="1"/>
  <c r="AN1282" i="1" s="1"/>
  <c r="AO1282" i="1" s="1"/>
  <c r="AP1282" i="1" s="1"/>
  <c r="AQ1282" i="1" s="1"/>
  <c r="AR1282" i="1" s="1"/>
  <c r="AF1281" i="1"/>
  <c r="AU1278" i="1"/>
  <c r="AV1278" i="1" s="1"/>
  <c r="AT1278" i="1"/>
  <c r="AS1279" i="1"/>
  <c r="AT1279" i="1" s="1"/>
  <c r="AA1280" i="1"/>
  <c r="AJ1278" i="1"/>
  <c r="AI1279" i="1"/>
  <c r="AE1283" i="1" l="1"/>
  <c r="AL1283" i="1" s="1"/>
  <c r="AM1283" i="1" s="1"/>
  <c r="AN1283" i="1" s="1"/>
  <c r="AO1283" i="1" s="1"/>
  <c r="AP1283" i="1" s="1"/>
  <c r="AQ1283" i="1" s="1"/>
  <c r="AR1283" i="1" s="1"/>
  <c r="AF1282" i="1"/>
  <c r="AU1279" i="1"/>
  <c r="AV1279" i="1" s="1"/>
  <c r="AA1281" i="1"/>
  <c r="AS1280" i="1"/>
  <c r="AT1280" i="1" s="1"/>
  <c r="AJ1279" i="1"/>
  <c r="AI1280" i="1"/>
  <c r="AE1284" i="1" l="1"/>
  <c r="AL1284" i="1" s="1"/>
  <c r="AM1284" i="1" s="1"/>
  <c r="AN1284" i="1" s="1"/>
  <c r="AO1284" i="1" s="1"/>
  <c r="AP1284" i="1" s="1"/>
  <c r="AQ1284" i="1" s="1"/>
  <c r="AR1284" i="1" s="1"/>
  <c r="AF1283" i="1"/>
  <c r="AJ1280" i="1"/>
  <c r="AI1281" i="1"/>
  <c r="AU1280" i="1"/>
  <c r="AV1280" i="1" s="1"/>
  <c r="AS1281" i="1"/>
  <c r="AA1282" i="1"/>
  <c r="AE1285" i="1" l="1"/>
  <c r="AL1285" i="1" s="1"/>
  <c r="AM1285" i="1" s="1"/>
  <c r="AN1285" i="1" s="1"/>
  <c r="AO1285" i="1" s="1"/>
  <c r="AP1285" i="1" s="1"/>
  <c r="AQ1285" i="1" s="1"/>
  <c r="AR1285" i="1" s="1"/>
  <c r="AF1284" i="1"/>
  <c r="AU1281" i="1"/>
  <c r="AV1281" i="1" s="1"/>
  <c r="AT1281" i="1"/>
  <c r="AA1283" i="1"/>
  <c r="AS1282" i="1"/>
  <c r="AT1282" i="1" s="1"/>
  <c r="AJ1281" i="1"/>
  <c r="AI1282" i="1"/>
  <c r="AE1286" i="1" l="1"/>
  <c r="AL1286" i="1" s="1"/>
  <c r="AM1286" i="1" s="1"/>
  <c r="AN1286" i="1" s="1"/>
  <c r="AO1286" i="1" s="1"/>
  <c r="AP1286" i="1" s="1"/>
  <c r="AQ1286" i="1" s="1"/>
  <c r="AR1286" i="1" s="1"/>
  <c r="AF1285" i="1"/>
  <c r="AJ1282" i="1"/>
  <c r="AI1283" i="1"/>
  <c r="AU1282" i="1"/>
  <c r="AV1282" i="1" s="1"/>
  <c r="AA1284" i="1"/>
  <c r="AS1283" i="1"/>
  <c r="AE1287" i="1" l="1"/>
  <c r="AL1287" i="1" s="1"/>
  <c r="AM1287" i="1" s="1"/>
  <c r="AN1287" i="1" s="1"/>
  <c r="AO1287" i="1" s="1"/>
  <c r="AP1287" i="1" s="1"/>
  <c r="AQ1287" i="1" s="1"/>
  <c r="AR1287" i="1" s="1"/>
  <c r="AF1286" i="1"/>
  <c r="AU1283" i="1"/>
  <c r="AV1283" i="1" s="1"/>
  <c r="AT1283" i="1"/>
  <c r="AS1284" i="1"/>
  <c r="AT1284" i="1" s="1"/>
  <c r="AA1285" i="1"/>
  <c r="AJ1283" i="1"/>
  <c r="AI1284" i="1"/>
  <c r="AE1288" i="1" l="1"/>
  <c r="AL1288" i="1" s="1"/>
  <c r="AM1288" i="1" s="1"/>
  <c r="AN1288" i="1" s="1"/>
  <c r="AO1288" i="1" s="1"/>
  <c r="AP1288" i="1" s="1"/>
  <c r="AQ1288" i="1" s="1"/>
  <c r="AR1288" i="1" s="1"/>
  <c r="AF1287" i="1"/>
  <c r="AS1285" i="1"/>
  <c r="AT1285" i="1" s="1"/>
  <c r="AA1286" i="1"/>
  <c r="AJ1284" i="1"/>
  <c r="AI1285" i="1"/>
  <c r="AU1284" i="1"/>
  <c r="AV1284" i="1" s="1"/>
  <c r="AE1289" i="1" l="1"/>
  <c r="AL1289" i="1" s="1"/>
  <c r="AM1289" i="1" s="1"/>
  <c r="AN1289" i="1" s="1"/>
  <c r="AO1289" i="1" s="1"/>
  <c r="AP1289" i="1" s="1"/>
  <c r="AQ1289" i="1" s="1"/>
  <c r="AR1289" i="1" s="1"/>
  <c r="AF1288" i="1"/>
  <c r="AU1285" i="1"/>
  <c r="AV1285" i="1" s="1"/>
  <c r="AJ1285" i="1"/>
  <c r="AI1286" i="1"/>
  <c r="AS1286" i="1"/>
  <c r="AA1287" i="1"/>
  <c r="AE1290" i="1" l="1"/>
  <c r="AL1290" i="1" s="1"/>
  <c r="AM1290" i="1" s="1"/>
  <c r="AN1290" i="1" s="1"/>
  <c r="AO1290" i="1" s="1"/>
  <c r="AP1290" i="1" s="1"/>
  <c r="AQ1290" i="1" s="1"/>
  <c r="AR1290" i="1" s="1"/>
  <c r="AF1289" i="1"/>
  <c r="AU1286" i="1"/>
  <c r="AV1286" i="1" s="1"/>
  <c r="AT1286" i="1"/>
  <c r="AS1287" i="1"/>
  <c r="AT1287" i="1" s="1"/>
  <c r="AA1288" i="1"/>
  <c r="AJ1286" i="1"/>
  <c r="AI1287" i="1"/>
  <c r="AE1291" i="1" l="1"/>
  <c r="AL1291" i="1" s="1"/>
  <c r="AM1291" i="1" s="1"/>
  <c r="AN1291" i="1" s="1"/>
  <c r="AO1291" i="1" s="1"/>
  <c r="AP1291" i="1" s="1"/>
  <c r="AQ1291" i="1" s="1"/>
  <c r="AR1291" i="1" s="1"/>
  <c r="AF1290" i="1"/>
  <c r="AS1288" i="1"/>
  <c r="AT1288" i="1" s="1"/>
  <c r="AA1289" i="1"/>
  <c r="AJ1287" i="1"/>
  <c r="AI1288" i="1"/>
  <c r="AU1287" i="1"/>
  <c r="AV1287" i="1" s="1"/>
  <c r="AE1292" i="1" l="1"/>
  <c r="AL1292" i="1" s="1"/>
  <c r="AM1292" i="1" s="1"/>
  <c r="AN1292" i="1" s="1"/>
  <c r="AO1292" i="1" s="1"/>
  <c r="AP1292" i="1" s="1"/>
  <c r="AQ1292" i="1" s="1"/>
  <c r="AR1292" i="1" s="1"/>
  <c r="AF1291" i="1"/>
  <c r="AJ1288" i="1"/>
  <c r="AI1289" i="1"/>
  <c r="AS1289" i="1"/>
  <c r="AA1290" i="1"/>
  <c r="AU1288" i="1"/>
  <c r="AV1288" i="1" s="1"/>
  <c r="AE1293" i="1" l="1"/>
  <c r="AL1293" i="1" s="1"/>
  <c r="AM1293" i="1" s="1"/>
  <c r="AN1293" i="1" s="1"/>
  <c r="AO1293" i="1" s="1"/>
  <c r="AP1293" i="1" s="1"/>
  <c r="AQ1293" i="1" s="1"/>
  <c r="AR1293" i="1" s="1"/>
  <c r="AF1292" i="1"/>
  <c r="AU1289" i="1"/>
  <c r="AV1289" i="1" s="1"/>
  <c r="AT1289" i="1"/>
  <c r="AA1291" i="1"/>
  <c r="AS1290" i="1"/>
  <c r="AT1290" i="1" s="1"/>
  <c r="AJ1289" i="1"/>
  <c r="AI1290" i="1"/>
  <c r="AE1294" i="1" l="1"/>
  <c r="AL1294" i="1" s="1"/>
  <c r="AM1294" i="1" s="1"/>
  <c r="AN1294" i="1" s="1"/>
  <c r="AO1294" i="1" s="1"/>
  <c r="AP1294" i="1" s="1"/>
  <c r="AQ1294" i="1" s="1"/>
  <c r="AR1294" i="1" s="1"/>
  <c r="AF1293" i="1"/>
  <c r="AU1290" i="1"/>
  <c r="AV1290" i="1" s="1"/>
  <c r="AS1291" i="1"/>
  <c r="AT1291" i="1" s="1"/>
  <c r="AA1292" i="1"/>
  <c r="AJ1290" i="1"/>
  <c r="AI1291" i="1"/>
  <c r="AE1295" i="1" l="1"/>
  <c r="AL1295" i="1" s="1"/>
  <c r="AM1295" i="1" s="1"/>
  <c r="AN1295" i="1" s="1"/>
  <c r="AO1295" i="1" s="1"/>
  <c r="AP1295" i="1" s="1"/>
  <c r="AQ1295" i="1" s="1"/>
  <c r="AR1295" i="1" s="1"/>
  <c r="AF1294" i="1"/>
  <c r="AS1292" i="1"/>
  <c r="AT1292" i="1" s="1"/>
  <c r="AA1293" i="1"/>
  <c r="AJ1291" i="1"/>
  <c r="AI1292" i="1"/>
  <c r="AU1291" i="1"/>
  <c r="AV1291" i="1" s="1"/>
  <c r="AE1296" i="1" l="1"/>
  <c r="AL1296" i="1" s="1"/>
  <c r="AM1296" i="1" s="1"/>
  <c r="AN1296" i="1" s="1"/>
  <c r="AO1296" i="1" s="1"/>
  <c r="AP1296" i="1" s="1"/>
  <c r="AQ1296" i="1" s="1"/>
  <c r="AR1296" i="1" s="1"/>
  <c r="AF1295" i="1"/>
  <c r="AS1293" i="1"/>
  <c r="AT1293" i="1" s="1"/>
  <c r="AA1294" i="1"/>
  <c r="AJ1292" i="1"/>
  <c r="AI1293" i="1"/>
  <c r="AU1292" i="1"/>
  <c r="AV1292" i="1" s="1"/>
  <c r="AE1297" i="1" l="1"/>
  <c r="AL1297" i="1" s="1"/>
  <c r="AM1297" i="1" s="1"/>
  <c r="AN1297" i="1" s="1"/>
  <c r="AO1297" i="1" s="1"/>
  <c r="AP1297" i="1" s="1"/>
  <c r="AQ1297" i="1" s="1"/>
  <c r="AR1297" i="1" s="1"/>
  <c r="AF1296" i="1"/>
  <c r="AJ1293" i="1"/>
  <c r="AI1294" i="1"/>
  <c r="AA1295" i="1"/>
  <c r="AS1294" i="1"/>
  <c r="AU1293" i="1"/>
  <c r="AV1293" i="1" s="1"/>
  <c r="AE1298" i="1" l="1"/>
  <c r="AL1298" i="1" s="1"/>
  <c r="AM1298" i="1" s="1"/>
  <c r="AN1298" i="1" s="1"/>
  <c r="AO1298" i="1" s="1"/>
  <c r="AP1298" i="1" s="1"/>
  <c r="AQ1298" i="1" s="1"/>
  <c r="AR1298" i="1" s="1"/>
  <c r="AF1297" i="1"/>
  <c r="AU1294" i="1"/>
  <c r="AV1294" i="1" s="1"/>
  <c r="AT1294" i="1"/>
  <c r="AS1295" i="1"/>
  <c r="AT1295" i="1" s="1"/>
  <c r="AA1296" i="1"/>
  <c r="AJ1294" i="1"/>
  <c r="AI1295" i="1"/>
  <c r="AE1299" i="1" l="1"/>
  <c r="AL1299" i="1" s="1"/>
  <c r="AM1299" i="1" s="1"/>
  <c r="AN1299" i="1" s="1"/>
  <c r="AO1299" i="1" s="1"/>
  <c r="AP1299" i="1" s="1"/>
  <c r="AQ1299" i="1" s="1"/>
  <c r="AR1299" i="1" s="1"/>
  <c r="AF1298" i="1"/>
  <c r="AJ1295" i="1"/>
  <c r="AI1296" i="1"/>
  <c r="AA1297" i="1"/>
  <c r="AS1296" i="1"/>
  <c r="AU1295" i="1"/>
  <c r="AV1295" i="1" s="1"/>
  <c r="AE1300" i="1" l="1"/>
  <c r="AL1300" i="1" s="1"/>
  <c r="AM1300" i="1" s="1"/>
  <c r="AN1300" i="1" s="1"/>
  <c r="AO1300" i="1" s="1"/>
  <c r="AP1300" i="1" s="1"/>
  <c r="AQ1300" i="1" s="1"/>
  <c r="AR1300" i="1" s="1"/>
  <c r="AF1299" i="1"/>
  <c r="AU1296" i="1"/>
  <c r="AV1296" i="1" s="1"/>
  <c r="AT1296" i="1"/>
  <c r="AS1297" i="1"/>
  <c r="AT1297" i="1" s="1"/>
  <c r="AA1298" i="1"/>
  <c r="AJ1296" i="1"/>
  <c r="AI1297" i="1"/>
  <c r="AE1301" i="1" l="1"/>
  <c r="AL1301" i="1" s="1"/>
  <c r="AM1301" i="1" s="1"/>
  <c r="AN1301" i="1" s="1"/>
  <c r="AO1301" i="1" s="1"/>
  <c r="AP1301" i="1" s="1"/>
  <c r="AQ1301" i="1" s="1"/>
  <c r="AR1301" i="1" s="1"/>
  <c r="AF1300" i="1"/>
  <c r="AJ1297" i="1"/>
  <c r="AI1298" i="1"/>
  <c r="AA1299" i="1"/>
  <c r="AS1298" i="1"/>
  <c r="AU1297" i="1"/>
  <c r="AV1297" i="1" s="1"/>
  <c r="AE1302" i="1" l="1"/>
  <c r="AL1302" i="1" s="1"/>
  <c r="AM1302" i="1" s="1"/>
  <c r="AN1302" i="1" s="1"/>
  <c r="AO1302" i="1" s="1"/>
  <c r="AP1302" i="1" s="1"/>
  <c r="AQ1302" i="1" s="1"/>
  <c r="AR1302" i="1" s="1"/>
  <c r="AF1301" i="1"/>
  <c r="AU1298" i="1"/>
  <c r="AV1298" i="1" s="1"/>
  <c r="AT1298" i="1"/>
  <c r="AJ1298" i="1"/>
  <c r="AI1299" i="1"/>
  <c r="AS1299" i="1"/>
  <c r="AA1300" i="1"/>
  <c r="AE1303" i="1" l="1"/>
  <c r="AL1303" i="1" s="1"/>
  <c r="AM1303" i="1" s="1"/>
  <c r="AN1303" i="1" s="1"/>
  <c r="AO1303" i="1" s="1"/>
  <c r="AP1303" i="1" s="1"/>
  <c r="AQ1303" i="1" s="1"/>
  <c r="AR1303" i="1" s="1"/>
  <c r="AF1302" i="1"/>
  <c r="AU1299" i="1"/>
  <c r="AV1299" i="1" s="1"/>
  <c r="AT1299" i="1"/>
  <c r="AA1301" i="1"/>
  <c r="AS1300" i="1"/>
  <c r="AT1300" i="1" s="1"/>
  <c r="AJ1299" i="1"/>
  <c r="AI1300" i="1"/>
  <c r="AE1304" i="1" l="1"/>
  <c r="AL1304" i="1" s="1"/>
  <c r="AM1304" i="1" s="1"/>
  <c r="AN1304" i="1" s="1"/>
  <c r="AO1304" i="1" s="1"/>
  <c r="AP1304" i="1" s="1"/>
  <c r="AQ1304" i="1" s="1"/>
  <c r="AR1304" i="1" s="1"/>
  <c r="AF1303" i="1"/>
  <c r="AJ1300" i="1"/>
  <c r="AI1301" i="1"/>
  <c r="AU1300" i="1"/>
  <c r="AV1300" i="1" s="1"/>
  <c r="AS1301" i="1"/>
  <c r="AA1302" i="1"/>
  <c r="AE1305" i="1" l="1"/>
  <c r="AL1305" i="1" s="1"/>
  <c r="AM1305" i="1" s="1"/>
  <c r="AN1305" i="1" s="1"/>
  <c r="AO1305" i="1" s="1"/>
  <c r="AP1305" i="1" s="1"/>
  <c r="AQ1305" i="1" s="1"/>
  <c r="AR1305" i="1" s="1"/>
  <c r="AF1304" i="1"/>
  <c r="AU1301" i="1"/>
  <c r="AV1301" i="1" s="1"/>
  <c r="AT1301" i="1"/>
  <c r="AS1302" i="1"/>
  <c r="AT1302" i="1" s="1"/>
  <c r="AA1303" i="1"/>
  <c r="AJ1301" i="1"/>
  <c r="AI1302" i="1"/>
  <c r="AE1306" i="1" l="1"/>
  <c r="AL1306" i="1" s="1"/>
  <c r="AM1306" i="1" s="1"/>
  <c r="AN1306" i="1" s="1"/>
  <c r="AO1306" i="1" s="1"/>
  <c r="AP1306" i="1" s="1"/>
  <c r="AQ1306" i="1" s="1"/>
  <c r="AR1306" i="1" s="1"/>
  <c r="AF1305" i="1"/>
  <c r="AU1302" i="1"/>
  <c r="AV1302" i="1" s="1"/>
  <c r="AJ1302" i="1"/>
  <c r="AI1303" i="1"/>
  <c r="AA1304" i="1"/>
  <c r="AS1303" i="1"/>
  <c r="AE1307" i="1" l="1"/>
  <c r="AL1307" i="1" s="1"/>
  <c r="AM1307" i="1" s="1"/>
  <c r="AN1307" i="1" s="1"/>
  <c r="AO1307" i="1" s="1"/>
  <c r="AP1307" i="1" s="1"/>
  <c r="AQ1307" i="1" s="1"/>
  <c r="AR1307" i="1" s="1"/>
  <c r="AF1306" i="1"/>
  <c r="AU1303" i="1"/>
  <c r="AV1303" i="1" s="1"/>
  <c r="AT1303" i="1"/>
  <c r="AS1304" i="1"/>
  <c r="AT1304" i="1" s="1"/>
  <c r="AA1305" i="1"/>
  <c r="AJ1303" i="1"/>
  <c r="AI1304" i="1"/>
  <c r="AE1308" i="1" l="1"/>
  <c r="AL1308" i="1" s="1"/>
  <c r="AM1308" i="1" s="1"/>
  <c r="AN1308" i="1" s="1"/>
  <c r="AO1308" i="1" s="1"/>
  <c r="AP1308" i="1" s="1"/>
  <c r="AQ1308" i="1" s="1"/>
  <c r="AR1308" i="1" s="1"/>
  <c r="AF1307" i="1"/>
  <c r="AJ1304" i="1"/>
  <c r="AI1305" i="1"/>
  <c r="AS1305" i="1"/>
  <c r="AA1306" i="1"/>
  <c r="AU1304" i="1"/>
  <c r="AV1304" i="1" s="1"/>
  <c r="AE1309" i="1" l="1"/>
  <c r="AL1309" i="1" s="1"/>
  <c r="AM1309" i="1" s="1"/>
  <c r="AN1309" i="1" s="1"/>
  <c r="AO1309" i="1" s="1"/>
  <c r="AP1309" i="1" s="1"/>
  <c r="AQ1309" i="1" s="1"/>
  <c r="AR1309" i="1" s="1"/>
  <c r="AF1308" i="1"/>
  <c r="AU1305" i="1"/>
  <c r="AV1305" i="1" s="1"/>
  <c r="AT1305" i="1"/>
  <c r="AA1307" i="1"/>
  <c r="AS1306" i="1"/>
  <c r="AT1306" i="1" s="1"/>
  <c r="AJ1305" i="1"/>
  <c r="AI1306" i="1"/>
  <c r="AE1310" i="1" l="1"/>
  <c r="AL1310" i="1" s="1"/>
  <c r="AM1310" i="1" s="1"/>
  <c r="AN1310" i="1" s="1"/>
  <c r="AO1310" i="1" s="1"/>
  <c r="AP1310" i="1" s="1"/>
  <c r="AQ1310" i="1" s="1"/>
  <c r="AR1310" i="1" s="1"/>
  <c r="AF1309" i="1"/>
  <c r="AU1306" i="1"/>
  <c r="AV1306" i="1" s="1"/>
  <c r="AJ1306" i="1"/>
  <c r="AI1307" i="1"/>
  <c r="AA1308" i="1"/>
  <c r="AS1307" i="1"/>
  <c r="AE1311" i="1" l="1"/>
  <c r="AL1311" i="1" s="1"/>
  <c r="AM1311" i="1" s="1"/>
  <c r="AN1311" i="1" s="1"/>
  <c r="AO1311" i="1" s="1"/>
  <c r="AP1311" i="1" s="1"/>
  <c r="AQ1311" i="1" s="1"/>
  <c r="AR1311" i="1" s="1"/>
  <c r="AF1310" i="1"/>
  <c r="AU1307" i="1"/>
  <c r="AV1307" i="1" s="1"/>
  <c r="AT1307" i="1"/>
  <c r="AS1308" i="1"/>
  <c r="AT1308" i="1" s="1"/>
  <c r="AA1309" i="1"/>
  <c r="AJ1307" i="1"/>
  <c r="AI1308" i="1"/>
  <c r="AE1312" i="1" l="1"/>
  <c r="AL1312" i="1" s="1"/>
  <c r="AM1312" i="1" s="1"/>
  <c r="AN1312" i="1" s="1"/>
  <c r="AO1312" i="1" s="1"/>
  <c r="AP1312" i="1" s="1"/>
  <c r="AQ1312" i="1" s="1"/>
  <c r="AR1312" i="1" s="1"/>
  <c r="AF1311" i="1"/>
  <c r="AJ1308" i="1"/>
  <c r="AI1309" i="1"/>
  <c r="AS1309" i="1"/>
  <c r="AA1310" i="1"/>
  <c r="AU1308" i="1"/>
  <c r="AV1308" i="1" s="1"/>
  <c r="AE1313" i="1" l="1"/>
  <c r="AL1313" i="1" s="1"/>
  <c r="AM1313" i="1" s="1"/>
  <c r="AN1313" i="1" s="1"/>
  <c r="AO1313" i="1" s="1"/>
  <c r="AP1313" i="1" s="1"/>
  <c r="AQ1313" i="1" s="1"/>
  <c r="AR1313" i="1" s="1"/>
  <c r="AF1312" i="1"/>
  <c r="AU1309" i="1"/>
  <c r="AV1309" i="1" s="1"/>
  <c r="AT1309" i="1"/>
  <c r="AS1310" i="1"/>
  <c r="AT1310" i="1" s="1"/>
  <c r="AA1311" i="1"/>
  <c r="AJ1309" i="1"/>
  <c r="AI1310" i="1"/>
  <c r="AE1314" i="1" l="1"/>
  <c r="AL1314" i="1" s="1"/>
  <c r="AM1314" i="1" s="1"/>
  <c r="AN1314" i="1" s="1"/>
  <c r="AO1314" i="1" s="1"/>
  <c r="AP1314" i="1" s="1"/>
  <c r="AQ1314" i="1" s="1"/>
  <c r="AR1314" i="1" s="1"/>
  <c r="AF1313" i="1"/>
  <c r="AJ1310" i="1"/>
  <c r="AI1311" i="1"/>
  <c r="AS1311" i="1"/>
  <c r="AA1312" i="1"/>
  <c r="AU1310" i="1"/>
  <c r="AV1310" i="1" s="1"/>
  <c r="AE1315" i="1" l="1"/>
  <c r="AL1315" i="1" s="1"/>
  <c r="AM1315" i="1" s="1"/>
  <c r="AN1315" i="1" s="1"/>
  <c r="AO1315" i="1" s="1"/>
  <c r="AP1315" i="1" s="1"/>
  <c r="AQ1315" i="1" s="1"/>
  <c r="AR1315" i="1" s="1"/>
  <c r="AF1314" i="1"/>
  <c r="AU1311" i="1"/>
  <c r="AV1311" i="1" s="1"/>
  <c r="AT1311" i="1"/>
  <c r="AA1313" i="1"/>
  <c r="AS1312" i="1"/>
  <c r="AT1312" i="1" s="1"/>
  <c r="AJ1311" i="1"/>
  <c r="AI1312" i="1"/>
  <c r="AE1316" i="1" l="1"/>
  <c r="AL1316" i="1" s="1"/>
  <c r="AM1316" i="1" s="1"/>
  <c r="AN1316" i="1" s="1"/>
  <c r="AO1316" i="1" s="1"/>
  <c r="AP1316" i="1" s="1"/>
  <c r="AQ1316" i="1" s="1"/>
  <c r="AR1316" i="1" s="1"/>
  <c r="AF1315" i="1"/>
  <c r="AU1312" i="1"/>
  <c r="AV1312" i="1" s="1"/>
  <c r="AJ1312" i="1"/>
  <c r="AI1313" i="1"/>
  <c r="AS1313" i="1"/>
  <c r="AA1314" i="1"/>
  <c r="AE1317" i="1" l="1"/>
  <c r="AL1317" i="1" s="1"/>
  <c r="AM1317" i="1" s="1"/>
  <c r="AN1317" i="1" s="1"/>
  <c r="AO1317" i="1" s="1"/>
  <c r="AP1317" i="1" s="1"/>
  <c r="AQ1317" i="1" s="1"/>
  <c r="AR1317" i="1" s="1"/>
  <c r="AF1316" i="1"/>
  <c r="AU1313" i="1"/>
  <c r="AV1313" i="1" s="1"/>
  <c r="AT1313" i="1"/>
  <c r="AS1314" i="1"/>
  <c r="AT1314" i="1" s="1"/>
  <c r="AA1315" i="1"/>
  <c r="AJ1313" i="1"/>
  <c r="AI1314" i="1"/>
  <c r="AE1318" i="1" l="1"/>
  <c r="AL1318" i="1" s="1"/>
  <c r="AM1318" i="1" s="1"/>
  <c r="AN1318" i="1" s="1"/>
  <c r="AO1318" i="1" s="1"/>
  <c r="AP1318" i="1" s="1"/>
  <c r="AQ1318" i="1" s="1"/>
  <c r="AR1318" i="1" s="1"/>
  <c r="AF1317" i="1"/>
  <c r="AU1314" i="1"/>
  <c r="AV1314" i="1" s="1"/>
  <c r="AJ1314" i="1"/>
  <c r="AI1315" i="1"/>
  <c r="AA1316" i="1"/>
  <c r="AS1315" i="1"/>
  <c r="AE1319" i="1" l="1"/>
  <c r="AL1319" i="1" s="1"/>
  <c r="AM1319" i="1" s="1"/>
  <c r="AN1319" i="1" s="1"/>
  <c r="AO1319" i="1" s="1"/>
  <c r="AP1319" i="1" s="1"/>
  <c r="AQ1319" i="1" s="1"/>
  <c r="AR1319" i="1" s="1"/>
  <c r="AF1318" i="1"/>
  <c r="AU1315" i="1"/>
  <c r="AV1315" i="1" s="1"/>
  <c r="AT1315" i="1"/>
  <c r="AS1316" i="1"/>
  <c r="AT1316" i="1" s="1"/>
  <c r="AA1317" i="1"/>
  <c r="AJ1315" i="1"/>
  <c r="AI1316" i="1"/>
  <c r="AE1320" i="1" l="1"/>
  <c r="AL1320" i="1" s="1"/>
  <c r="AM1320" i="1" s="1"/>
  <c r="AN1320" i="1" s="1"/>
  <c r="AO1320" i="1" s="1"/>
  <c r="AP1320" i="1" s="1"/>
  <c r="AQ1320" i="1" s="1"/>
  <c r="AR1320" i="1" s="1"/>
  <c r="AF1319" i="1"/>
  <c r="AJ1316" i="1"/>
  <c r="AI1317" i="1"/>
  <c r="AS1317" i="1"/>
  <c r="AA1318" i="1"/>
  <c r="AU1316" i="1"/>
  <c r="AV1316" i="1" s="1"/>
  <c r="AE1321" i="1" l="1"/>
  <c r="AL1321" i="1" s="1"/>
  <c r="AM1321" i="1" s="1"/>
  <c r="AN1321" i="1" s="1"/>
  <c r="AO1321" i="1" s="1"/>
  <c r="AP1321" i="1" s="1"/>
  <c r="AQ1321" i="1" s="1"/>
  <c r="AR1321" i="1" s="1"/>
  <c r="AF1320" i="1"/>
  <c r="AU1317" i="1"/>
  <c r="AV1317" i="1" s="1"/>
  <c r="AT1317" i="1"/>
  <c r="AS1318" i="1"/>
  <c r="AT1318" i="1" s="1"/>
  <c r="AA1319" i="1"/>
  <c r="AJ1317" i="1"/>
  <c r="AI1318" i="1"/>
  <c r="AE1322" i="1" l="1"/>
  <c r="AL1322" i="1" s="1"/>
  <c r="AM1322" i="1" s="1"/>
  <c r="AN1322" i="1" s="1"/>
  <c r="AO1322" i="1" s="1"/>
  <c r="AP1322" i="1" s="1"/>
  <c r="AQ1322" i="1" s="1"/>
  <c r="AR1322" i="1" s="1"/>
  <c r="AF1321" i="1"/>
  <c r="AJ1318" i="1"/>
  <c r="AI1319" i="1"/>
  <c r="AS1319" i="1"/>
  <c r="AA1320" i="1"/>
  <c r="AU1318" i="1"/>
  <c r="AV1318" i="1" s="1"/>
  <c r="AE1323" i="1" l="1"/>
  <c r="AL1323" i="1" s="1"/>
  <c r="AM1323" i="1" s="1"/>
  <c r="AN1323" i="1" s="1"/>
  <c r="AO1323" i="1" s="1"/>
  <c r="AP1323" i="1" s="1"/>
  <c r="AQ1323" i="1" s="1"/>
  <c r="AR1323" i="1" s="1"/>
  <c r="AF1322" i="1"/>
  <c r="AU1319" i="1"/>
  <c r="AV1319" i="1" s="1"/>
  <c r="AT1319" i="1"/>
  <c r="AA1321" i="1"/>
  <c r="AS1320" i="1"/>
  <c r="AT1320" i="1" s="1"/>
  <c r="AJ1319" i="1"/>
  <c r="AI1320" i="1"/>
  <c r="AE1324" i="1" l="1"/>
  <c r="AL1324" i="1" s="1"/>
  <c r="AM1324" i="1" s="1"/>
  <c r="AN1324" i="1" s="1"/>
  <c r="AO1324" i="1" s="1"/>
  <c r="AP1324" i="1" s="1"/>
  <c r="AQ1324" i="1" s="1"/>
  <c r="AR1324" i="1" s="1"/>
  <c r="AF1323" i="1"/>
  <c r="AJ1320" i="1"/>
  <c r="AI1321" i="1"/>
  <c r="AU1320" i="1"/>
  <c r="AV1320" i="1" s="1"/>
  <c r="AS1321" i="1"/>
  <c r="AA1322" i="1"/>
  <c r="AE1325" i="1" l="1"/>
  <c r="AL1325" i="1" s="1"/>
  <c r="AM1325" i="1" s="1"/>
  <c r="AN1325" i="1" s="1"/>
  <c r="AO1325" i="1" s="1"/>
  <c r="AP1325" i="1" s="1"/>
  <c r="AQ1325" i="1" s="1"/>
  <c r="AR1325" i="1" s="1"/>
  <c r="AF1324" i="1"/>
  <c r="AU1321" i="1"/>
  <c r="AV1321" i="1" s="1"/>
  <c r="AT1321" i="1"/>
  <c r="AS1322" i="1"/>
  <c r="AT1322" i="1" s="1"/>
  <c r="AA1323" i="1"/>
  <c r="AJ1321" i="1"/>
  <c r="AI1322" i="1"/>
  <c r="AE1326" i="1" l="1"/>
  <c r="AL1326" i="1" s="1"/>
  <c r="AM1326" i="1" s="1"/>
  <c r="AN1326" i="1" s="1"/>
  <c r="AO1326" i="1" s="1"/>
  <c r="AP1326" i="1" s="1"/>
  <c r="AQ1326" i="1" s="1"/>
  <c r="AR1326" i="1" s="1"/>
  <c r="AF1325" i="1"/>
  <c r="AU1322" i="1"/>
  <c r="AV1322" i="1" s="1"/>
  <c r="AJ1322" i="1"/>
  <c r="AI1323" i="1"/>
  <c r="AS1323" i="1"/>
  <c r="AA1324" i="1"/>
  <c r="AE1327" i="1" l="1"/>
  <c r="AL1327" i="1" s="1"/>
  <c r="AM1327" i="1" s="1"/>
  <c r="AN1327" i="1" s="1"/>
  <c r="AO1327" i="1" s="1"/>
  <c r="AP1327" i="1" s="1"/>
  <c r="AQ1327" i="1" s="1"/>
  <c r="AR1327" i="1" s="1"/>
  <c r="AF1326" i="1"/>
  <c r="AU1323" i="1"/>
  <c r="AV1323" i="1" s="1"/>
  <c r="AT1323" i="1"/>
  <c r="AS1324" i="1"/>
  <c r="AT1324" i="1" s="1"/>
  <c r="AA1325" i="1"/>
  <c r="AJ1323" i="1"/>
  <c r="AI1324" i="1"/>
  <c r="AE1328" i="1" l="1"/>
  <c r="AL1328" i="1" s="1"/>
  <c r="AM1328" i="1" s="1"/>
  <c r="AN1328" i="1" s="1"/>
  <c r="AO1328" i="1" s="1"/>
  <c r="AP1328" i="1" s="1"/>
  <c r="AQ1328" i="1" s="1"/>
  <c r="AR1328" i="1" s="1"/>
  <c r="AF1327" i="1"/>
  <c r="AJ1324" i="1"/>
  <c r="AI1325" i="1"/>
  <c r="AS1325" i="1"/>
  <c r="AA1326" i="1"/>
  <c r="AU1324" i="1"/>
  <c r="AV1324" i="1" s="1"/>
  <c r="AE1329" i="1" l="1"/>
  <c r="AL1329" i="1" s="1"/>
  <c r="AM1329" i="1" s="1"/>
  <c r="AN1329" i="1" s="1"/>
  <c r="AO1329" i="1" s="1"/>
  <c r="AP1329" i="1" s="1"/>
  <c r="AQ1329" i="1" s="1"/>
  <c r="AR1329" i="1" s="1"/>
  <c r="AF1328" i="1"/>
  <c r="AU1325" i="1"/>
  <c r="AV1325" i="1" s="1"/>
  <c r="AT1325" i="1"/>
  <c r="AS1326" i="1"/>
  <c r="AT1326" i="1" s="1"/>
  <c r="AA1327" i="1"/>
  <c r="AJ1325" i="1"/>
  <c r="AI1326" i="1"/>
  <c r="AE1330" i="1" l="1"/>
  <c r="AL1330" i="1" s="1"/>
  <c r="AM1330" i="1" s="1"/>
  <c r="AN1330" i="1" s="1"/>
  <c r="AO1330" i="1" s="1"/>
  <c r="AP1330" i="1" s="1"/>
  <c r="AQ1330" i="1" s="1"/>
  <c r="AR1330" i="1" s="1"/>
  <c r="AF1329" i="1"/>
  <c r="AJ1326" i="1"/>
  <c r="AI1327" i="1"/>
  <c r="AS1327" i="1"/>
  <c r="AA1328" i="1"/>
  <c r="AU1326" i="1"/>
  <c r="AV1326" i="1" s="1"/>
  <c r="AE1331" i="1" l="1"/>
  <c r="AL1331" i="1" s="1"/>
  <c r="AM1331" i="1" s="1"/>
  <c r="AN1331" i="1" s="1"/>
  <c r="AO1331" i="1" s="1"/>
  <c r="AP1331" i="1" s="1"/>
  <c r="AQ1331" i="1" s="1"/>
  <c r="AR1331" i="1" s="1"/>
  <c r="AF1330" i="1"/>
  <c r="AU1327" i="1"/>
  <c r="AV1327" i="1" s="1"/>
  <c r="AT1327" i="1"/>
  <c r="AS1328" i="1"/>
  <c r="AT1328" i="1" s="1"/>
  <c r="AA1329" i="1"/>
  <c r="AJ1327" i="1"/>
  <c r="AI1328" i="1"/>
  <c r="AE1332" i="1" l="1"/>
  <c r="AL1332" i="1" s="1"/>
  <c r="AM1332" i="1" s="1"/>
  <c r="AN1332" i="1" s="1"/>
  <c r="AO1332" i="1" s="1"/>
  <c r="AP1332" i="1" s="1"/>
  <c r="AQ1332" i="1" s="1"/>
  <c r="AR1332" i="1" s="1"/>
  <c r="AF1331" i="1"/>
  <c r="AJ1328" i="1"/>
  <c r="AI1329" i="1"/>
  <c r="AA1330" i="1"/>
  <c r="AS1329" i="1"/>
  <c r="AU1328" i="1"/>
  <c r="AV1328" i="1" s="1"/>
  <c r="AE1333" i="1" l="1"/>
  <c r="AL1333" i="1" s="1"/>
  <c r="AM1333" i="1" s="1"/>
  <c r="AN1333" i="1" s="1"/>
  <c r="AO1333" i="1" s="1"/>
  <c r="AP1333" i="1" s="1"/>
  <c r="AQ1333" i="1" s="1"/>
  <c r="AR1333" i="1" s="1"/>
  <c r="AF1332" i="1"/>
  <c r="AU1329" i="1"/>
  <c r="AV1329" i="1" s="1"/>
  <c r="AT1329" i="1"/>
  <c r="AA1331" i="1"/>
  <c r="AS1330" i="1"/>
  <c r="AT1330" i="1" s="1"/>
  <c r="AJ1329" i="1"/>
  <c r="AI1330" i="1"/>
  <c r="AE1334" i="1" l="1"/>
  <c r="AL1334" i="1" s="1"/>
  <c r="AM1334" i="1" s="1"/>
  <c r="AN1334" i="1" s="1"/>
  <c r="AO1334" i="1" s="1"/>
  <c r="AP1334" i="1" s="1"/>
  <c r="AQ1334" i="1" s="1"/>
  <c r="AR1334" i="1" s="1"/>
  <c r="AF1333" i="1"/>
  <c r="AA1332" i="1"/>
  <c r="AS1331" i="1"/>
  <c r="AT1331" i="1" s="1"/>
  <c r="AJ1330" i="1"/>
  <c r="AI1331" i="1"/>
  <c r="AU1330" i="1"/>
  <c r="AV1330" i="1" s="1"/>
  <c r="AE1335" i="1" l="1"/>
  <c r="AL1335" i="1" s="1"/>
  <c r="AM1335" i="1" s="1"/>
  <c r="AN1335" i="1" s="1"/>
  <c r="AO1335" i="1" s="1"/>
  <c r="AP1335" i="1" s="1"/>
  <c r="AQ1335" i="1" s="1"/>
  <c r="AR1335" i="1" s="1"/>
  <c r="AF1334" i="1"/>
  <c r="AS1332" i="1"/>
  <c r="AT1332" i="1" s="1"/>
  <c r="AA1333" i="1"/>
  <c r="AJ1331" i="1"/>
  <c r="AI1332" i="1"/>
  <c r="AU1331" i="1"/>
  <c r="AV1331" i="1" s="1"/>
  <c r="AE1336" i="1" l="1"/>
  <c r="AL1336" i="1" s="1"/>
  <c r="AM1336" i="1" s="1"/>
  <c r="AN1336" i="1" s="1"/>
  <c r="AO1336" i="1" s="1"/>
  <c r="AP1336" i="1" s="1"/>
  <c r="AQ1336" i="1" s="1"/>
  <c r="AR1336" i="1" s="1"/>
  <c r="AF1335" i="1"/>
  <c r="AS1333" i="1"/>
  <c r="AT1333" i="1" s="1"/>
  <c r="AA1334" i="1"/>
  <c r="AJ1332" i="1"/>
  <c r="AI1333" i="1"/>
  <c r="AU1332" i="1"/>
  <c r="AV1332" i="1" s="1"/>
  <c r="AE1337" i="1" l="1"/>
  <c r="AL1337" i="1" s="1"/>
  <c r="AM1337" i="1" s="1"/>
  <c r="AN1337" i="1" s="1"/>
  <c r="AO1337" i="1" s="1"/>
  <c r="AP1337" i="1" s="1"/>
  <c r="AQ1337" i="1" s="1"/>
  <c r="AR1337" i="1" s="1"/>
  <c r="AF1336" i="1"/>
  <c r="AA1335" i="1"/>
  <c r="AS1334" i="1"/>
  <c r="AJ1333" i="1"/>
  <c r="AI1334" i="1"/>
  <c r="AU1333" i="1"/>
  <c r="AV1333" i="1" s="1"/>
  <c r="AE1338" i="1" l="1"/>
  <c r="AL1338" i="1" s="1"/>
  <c r="AM1338" i="1" s="1"/>
  <c r="AN1338" i="1" s="1"/>
  <c r="AO1338" i="1" s="1"/>
  <c r="AP1338" i="1" s="1"/>
  <c r="AQ1338" i="1" s="1"/>
  <c r="AR1338" i="1" s="1"/>
  <c r="AF1337" i="1"/>
  <c r="AU1334" i="1"/>
  <c r="AV1334" i="1" s="1"/>
  <c r="AT1334" i="1"/>
  <c r="AJ1334" i="1"/>
  <c r="AI1335" i="1"/>
  <c r="AS1335" i="1"/>
  <c r="AA1336" i="1"/>
  <c r="AE1339" i="1" l="1"/>
  <c r="AL1339" i="1" s="1"/>
  <c r="AM1339" i="1" s="1"/>
  <c r="AN1339" i="1" s="1"/>
  <c r="AO1339" i="1" s="1"/>
  <c r="AP1339" i="1" s="1"/>
  <c r="AQ1339" i="1" s="1"/>
  <c r="AR1339" i="1" s="1"/>
  <c r="AF1338" i="1"/>
  <c r="AU1335" i="1"/>
  <c r="AV1335" i="1" s="1"/>
  <c r="AT1335" i="1"/>
  <c r="AA1337" i="1"/>
  <c r="AS1336" i="1"/>
  <c r="AT1336" i="1" s="1"/>
  <c r="AJ1335" i="1"/>
  <c r="AI1336" i="1"/>
  <c r="AE1340" i="1" l="1"/>
  <c r="AL1340" i="1" s="1"/>
  <c r="AM1340" i="1" s="1"/>
  <c r="AN1340" i="1" s="1"/>
  <c r="AO1340" i="1" s="1"/>
  <c r="AP1340" i="1" s="1"/>
  <c r="AQ1340" i="1" s="1"/>
  <c r="AR1340" i="1" s="1"/>
  <c r="AF1339" i="1"/>
  <c r="AJ1336" i="1"/>
  <c r="AI1337" i="1"/>
  <c r="AU1336" i="1"/>
  <c r="AV1336" i="1" s="1"/>
  <c r="AS1337" i="1"/>
  <c r="AA1338" i="1"/>
  <c r="AE1341" i="1" l="1"/>
  <c r="AL1341" i="1" s="1"/>
  <c r="AM1341" i="1" s="1"/>
  <c r="AN1341" i="1" s="1"/>
  <c r="AO1341" i="1" s="1"/>
  <c r="AP1341" i="1" s="1"/>
  <c r="AQ1341" i="1" s="1"/>
  <c r="AR1341" i="1" s="1"/>
  <c r="AF1340" i="1"/>
  <c r="AU1337" i="1"/>
  <c r="AV1337" i="1" s="1"/>
  <c r="AT1337" i="1"/>
  <c r="AS1338" i="1"/>
  <c r="AT1338" i="1" s="1"/>
  <c r="AA1339" i="1"/>
  <c r="AJ1337" i="1"/>
  <c r="AI1338" i="1"/>
  <c r="AE1342" i="1" l="1"/>
  <c r="AL1342" i="1" s="1"/>
  <c r="AM1342" i="1" s="1"/>
  <c r="AN1342" i="1" s="1"/>
  <c r="AO1342" i="1" s="1"/>
  <c r="AP1342" i="1" s="1"/>
  <c r="AQ1342" i="1" s="1"/>
  <c r="AR1342" i="1" s="1"/>
  <c r="AF1341" i="1"/>
  <c r="AU1338" i="1"/>
  <c r="AV1338" i="1" s="1"/>
  <c r="AJ1338" i="1"/>
  <c r="AI1339" i="1"/>
  <c r="AS1339" i="1"/>
  <c r="AA1340" i="1"/>
  <c r="AE1343" i="1" l="1"/>
  <c r="AL1343" i="1" s="1"/>
  <c r="AM1343" i="1" s="1"/>
  <c r="AN1343" i="1" s="1"/>
  <c r="AO1343" i="1" s="1"/>
  <c r="AP1343" i="1" s="1"/>
  <c r="AQ1343" i="1" s="1"/>
  <c r="AR1343" i="1" s="1"/>
  <c r="AF1342" i="1"/>
  <c r="AU1339" i="1"/>
  <c r="AV1339" i="1" s="1"/>
  <c r="AT1339" i="1"/>
  <c r="AS1340" i="1"/>
  <c r="AT1340" i="1" s="1"/>
  <c r="AA1341" i="1"/>
  <c r="AJ1339" i="1"/>
  <c r="AI1340" i="1"/>
  <c r="AE1344" i="1" l="1"/>
  <c r="AL1344" i="1" s="1"/>
  <c r="AM1344" i="1" s="1"/>
  <c r="AN1344" i="1" s="1"/>
  <c r="AO1344" i="1" s="1"/>
  <c r="AP1344" i="1" s="1"/>
  <c r="AQ1344" i="1" s="1"/>
  <c r="AR1344" i="1" s="1"/>
  <c r="AF1343" i="1"/>
  <c r="AJ1340" i="1"/>
  <c r="AI1341" i="1"/>
  <c r="AS1341" i="1"/>
  <c r="AA1342" i="1"/>
  <c r="AU1340" i="1"/>
  <c r="AV1340" i="1" s="1"/>
  <c r="AE1345" i="1" l="1"/>
  <c r="AL1345" i="1" s="1"/>
  <c r="AM1345" i="1" s="1"/>
  <c r="AN1345" i="1" s="1"/>
  <c r="AO1345" i="1" s="1"/>
  <c r="AP1345" i="1" s="1"/>
  <c r="AQ1345" i="1" s="1"/>
  <c r="AR1345" i="1" s="1"/>
  <c r="AF1344" i="1"/>
  <c r="AU1341" i="1"/>
  <c r="AV1341" i="1" s="1"/>
  <c r="AT1341" i="1"/>
  <c r="AS1342" i="1"/>
  <c r="AT1342" i="1" s="1"/>
  <c r="AA1343" i="1"/>
  <c r="AJ1341" i="1"/>
  <c r="AI1342" i="1"/>
  <c r="AE1346" i="1" l="1"/>
  <c r="AL1346" i="1" s="1"/>
  <c r="AM1346" i="1" s="1"/>
  <c r="AN1346" i="1" s="1"/>
  <c r="AO1346" i="1" s="1"/>
  <c r="AP1346" i="1" s="1"/>
  <c r="AQ1346" i="1" s="1"/>
  <c r="AR1346" i="1" s="1"/>
  <c r="AF1345" i="1"/>
  <c r="AJ1342" i="1"/>
  <c r="AI1343" i="1"/>
  <c r="AA1344" i="1"/>
  <c r="AS1343" i="1"/>
  <c r="AU1342" i="1"/>
  <c r="AV1342" i="1" s="1"/>
  <c r="AE1347" i="1" l="1"/>
  <c r="AL1347" i="1" s="1"/>
  <c r="AM1347" i="1" s="1"/>
  <c r="AN1347" i="1" s="1"/>
  <c r="AO1347" i="1" s="1"/>
  <c r="AP1347" i="1" s="1"/>
  <c r="AQ1347" i="1" s="1"/>
  <c r="AR1347" i="1" s="1"/>
  <c r="AF1346" i="1"/>
  <c r="AU1343" i="1"/>
  <c r="AV1343" i="1" s="1"/>
  <c r="AT1343" i="1"/>
  <c r="AS1344" i="1"/>
  <c r="AT1344" i="1" s="1"/>
  <c r="AA1345" i="1"/>
  <c r="AJ1343" i="1"/>
  <c r="AI1344" i="1"/>
  <c r="AE1348" i="1" l="1"/>
  <c r="AL1348" i="1" s="1"/>
  <c r="AM1348" i="1" s="1"/>
  <c r="AN1348" i="1" s="1"/>
  <c r="AO1348" i="1" s="1"/>
  <c r="AP1348" i="1" s="1"/>
  <c r="AQ1348" i="1" s="1"/>
  <c r="AR1348" i="1" s="1"/>
  <c r="AF1347" i="1"/>
  <c r="AJ1344" i="1"/>
  <c r="AI1345" i="1"/>
  <c r="AS1345" i="1"/>
  <c r="AA1346" i="1"/>
  <c r="AU1344" i="1"/>
  <c r="AV1344" i="1" s="1"/>
  <c r="AE1349" i="1" l="1"/>
  <c r="AL1349" i="1" s="1"/>
  <c r="AM1349" i="1" s="1"/>
  <c r="AN1349" i="1" s="1"/>
  <c r="AO1349" i="1" s="1"/>
  <c r="AP1349" i="1" s="1"/>
  <c r="AQ1349" i="1" s="1"/>
  <c r="AR1349" i="1" s="1"/>
  <c r="AF1348" i="1"/>
  <c r="AU1345" i="1"/>
  <c r="AV1345" i="1" s="1"/>
  <c r="AT1345" i="1"/>
  <c r="AS1346" i="1"/>
  <c r="AT1346" i="1" s="1"/>
  <c r="AA1347" i="1"/>
  <c r="AJ1345" i="1"/>
  <c r="AI1346" i="1"/>
  <c r="AE1350" i="1" l="1"/>
  <c r="AL1350" i="1" s="1"/>
  <c r="AM1350" i="1" s="1"/>
  <c r="AN1350" i="1" s="1"/>
  <c r="AO1350" i="1" s="1"/>
  <c r="AP1350" i="1" s="1"/>
  <c r="AQ1350" i="1" s="1"/>
  <c r="AR1350" i="1" s="1"/>
  <c r="AF1349" i="1"/>
  <c r="AJ1346" i="1"/>
  <c r="AI1347" i="1"/>
  <c r="AA1348" i="1"/>
  <c r="AS1347" i="1"/>
  <c r="AU1346" i="1"/>
  <c r="AV1346" i="1" s="1"/>
  <c r="AE1351" i="1" l="1"/>
  <c r="AL1351" i="1" s="1"/>
  <c r="AM1351" i="1" s="1"/>
  <c r="AN1351" i="1" s="1"/>
  <c r="AO1351" i="1" s="1"/>
  <c r="AP1351" i="1" s="1"/>
  <c r="AQ1351" i="1" s="1"/>
  <c r="AR1351" i="1" s="1"/>
  <c r="AF1350" i="1"/>
  <c r="AU1347" i="1"/>
  <c r="AV1347" i="1" s="1"/>
  <c r="AT1347" i="1"/>
  <c r="AS1348" i="1"/>
  <c r="AT1348" i="1" s="1"/>
  <c r="AA1349" i="1"/>
  <c r="AJ1347" i="1"/>
  <c r="AI1348" i="1"/>
  <c r="AE1352" i="1" l="1"/>
  <c r="AL1352" i="1" s="1"/>
  <c r="AM1352" i="1" s="1"/>
  <c r="AN1352" i="1" s="1"/>
  <c r="AO1352" i="1" s="1"/>
  <c r="AP1352" i="1" s="1"/>
  <c r="AQ1352" i="1" s="1"/>
  <c r="AR1352" i="1" s="1"/>
  <c r="AF1351" i="1"/>
  <c r="AJ1348" i="1"/>
  <c r="AI1349" i="1"/>
  <c r="AS1349" i="1"/>
  <c r="AA1350" i="1"/>
  <c r="AU1348" i="1"/>
  <c r="AV1348" i="1" s="1"/>
  <c r="AE1353" i="1" l="1"/>
  <c r="AL1353" i="1" s="1"/>
  <c r="AM1353" i="1" s="1"/>
  <c r="AN1353" i="1" s="1"/>
  <c r="AO1353" i="1" s="1"/>
  <c r="AP1353" i="1" s="1"/>
  <c r="AQ1353" i="1" s="1"/>
  <c r="AR1353" i="1" s="1"/>
  <c r="AF1352" i="1"/>
  <c r="AU1349" i="1"/>
  <c r="AV1349" i="1" s="1"/>
  <c r="AT1349" i="1"/>
  <c r="AS1350" i="1"/>
  <c r="AT1350" i="1" s="1"/>
  <c r="AA1351" i="1"/>
  <c r="AJ1349" i="1"/>
  <c r="AI1350" i="1"/>
  <c r="AE1354" i="1" l="1"/>
  <c r="AL1354" i="1" s="1"/>
  <c r="AM1354" i="1" s="1"/>
  <c r="AN1354" i="1" s="1"/>
  <c r="AO1354" i="1" s="1"/>
  <c r="AP1354" i="1" s="1"/>
  <c r="AQ1354" i="1" s="1"/>
  <c r="AR1354" i="1" s="1"/>
  <c r="AF1353" i="1"/>
  <c r="AJ1350" i="1"/>
  <c r="AI1351" i="1"/>
  <c r="AS1351" i="1"/>
  <c r="AA1352" i="1"/>
  <c r="AU1350" i="1"/>
  <c r="AV1350" i="1" s="1"/>
  <c r="AE1355" i="1" l="1"/>
  <c r="AL1355" i="1" s="1"/>
  <c r="AM1355" i="1" s="1"/>
  <c r="AN1355" i="1" s="1"/>
  <c r="AO1355" i="1" s="1"/>
  <c r="AP1355" i="1" s="1"/>
  <c r="AQ1355" i="1" s="1"/>
  <c r="AR1355" i="1" s="1"/>
  <c r="AF1354" i="1"/>
  <c r="AU1351" i="1"/>
  <c r="AV1351" i="1" s="1"/>
  <c r="AT1351" i="1"/>
  <c r="AA1353" i="1"/>
  <c r="AS1352" i="1"/>
  <c r="AT1352" i="1" s="1"/>
  <c r="AJ1351" i="1"/>
  <c r="AI1352" i="1"/>
  <c r="AE1356" i="1" l="1"/>
  <c r="AL1356" i="1" s="1"/>
  <c r="AM1356" i="1" s="1"/>
  <c r="AN1356" i="1" s="1"/>
  <c r="AO1356" i="1" s="1"/>
  <c r="AP1356" i="1" s="1"/>
  <c r="AQ1356" i="1" s="1"/>
  <c r="AR1356" i="1" s="1"/>
  <c r="AF1355" i="1"/>
  <c r="AU1352" i="1"/>
  <c r="AV1352" i="1" s="1"/>
  <c r="AJ1352" i="1"/>
  <c r="AI1353" i="1"/>
  <c r="AA1354" i="1"/>
  <c r="AS1353" i="1"/>
  <c r="AE1357" i="1" l="1"/>
  <c r="AL1357" i="1" s="1"/>
  <c r="AM1357" i="1" s="1"/>
  <c r="AN1357" i="1" s="1"/>
  <c r="AO1357" i="1" s="1"/>
  <c r="AP1357" i="1" s="1"/>
  <c r="AQ1357" i="1" s="1"/>
  <c r="AR1357" i="1" s="1"/>
  <c r="AF1356" i="1"/>
  <c r="AU1353" i="1"/>
  <c r="AV1353" i="1" s="1"/>
  <c r="AT1353" i="1"/>
  <c r="AS1354" i="1"/>
  <c r="AT1354" i="1" s="1"/>
  <c r="AA1355" i="1"/>
  <c r="AJ1353" i="1"/>
  <c r="AI1354" i="1"/>
  <c r="AE1358" i="1" l="1"/>
  <c r="AL1358" i="1" s="1"/>
  <c r="AM1358" i="1" s="1"/>
  <c r="AN1358" i="1" s="1"/>
  <c r="AO1358" i="1" s="1"/>
  <c r="AP1358" i="1" s="1"/>
  <c r="AQ1358" i="1" s="1"/>
  <c r="AR1358" i="1" s="1"/>
  <c r="AF1357" i="1"/>
  <c r="AA1356" i="1"/>
  <c r="AS1355" i="1"/>
  <c r="AT1355" i="1" s="1"/>
  <c r="AJ1354" i="1"/>
  <c r="AI1355" i="1"/>
  <c r="AU1354" i="1"/>
  <c r="AV1354" i="1" s="1"/>
  <c r="AE1359" i="1" l="1"/>
  <c r="AL1359" i="1" s="1"/>
  <c r="AM1359" i="1" s="1"/>
  <c r="AN1359" i="1" s="1"/>
  <c r="AO1359" i="1" s="1"/>
  <c r="AP1359" i="1" s="1"/>
  <c r="AQ1359" i="1" s="1"/>
  <c r="AR1359" i="1" s="1"/>
  <c r="AF1358" i="1"/>
  <c r="AJ1355" i="1"/>
  <c r="AI1356" i="1"/>
  <c r="AA1357" i="1"/>
  <c r="AS1356" i="1"/>
  <c r="AU1355" i="1"/>
  <c r="AV1355" i="1" s="1"/>
  <c r="AE1360" i="1" l="1"/>
  <c r="AL1360" i="1" s="1"/>
  <c r="AM1360" i="1" s="1"/>
  <c r="AN1360" i="1" s="1"/>
  <c r="AO1360" i="1" s="1"/>
  <c r="AP1360" i="1" s="1"/>
  <c r="AQ1360" i="1" s="1"/>
  <c r="AR1360" i="1" s="1"/>
  <c r="AF1359" i="1"/>
  <c r="AU1356" i="1"/>
  <c r="AV1356" i="1" s="1"/>
  <c r="AT1356" i="1"/>
  <c r="AA1358" i="1"/>
  <c r="AS1357" i="1"/>
  <c r="AT1357" i="1" s="1"/>
  <c r="AJ1356" i="1"/>
  <c r="AI1357" i="1"/>
  <c r="AE1361" i="1" l="1"/>
  <c r="AL1361" i="1" s="1"/>
  <c r="AM1361" i="1" s="1"/>
  <c r="AN1361" i="1" s="1"/>
  <c r="AO1361" i="1" s="1"/>
  <c r="AP1361" i="1" s="1"/>
  <c r="AQ1361" i="1" s="1"/>
  <c r="AR1361" i="1" s="1"/>
  <c r="AF1360" i="1"/>
  <c r="AJ1357" i="1"/>
  <c r="AI1358" i="1"/>
  <c r="AU1357" i="1"/>
  <c r="AV1357" i="1" s="1"/>
  <c r="AS1358" i="1"/>
  <c r="AA1359" i="1"/>
  <c r="AE1362" i="1" l="1"/>
  <c r="AL1362" i="1" s="1"/>
  <c r="AM1362" i="1" s="1"/>
  <c r="AN1362" i="1" s="1"/>
  <c r="AO1362" i="1" s="1"/>
  <c r="AP1362" i="1" s="1"/>
  <c r="AQ1362" i="1" s="1"/>
  <c r="AR1362" i="1" s="1"/>
  <c r="AF1361" i="1"/>
  <c r="AU1358" i="1"/>
  <c r="AV1358" i="1" s="1"/>
  <c r="AT1358" i="1"/>
  <c r="AS1359" i="1"/>
  <c r="AT1359" i="1" s="1"/>
  <c r="AA1360" i="1"/>
  <c r="AJ1358" i="1"/>
  <c r="AI1359" i="1"/>
  <c r="AE1363" i="1" l="1"/>
  <c r="AL1363" i="1" s="1"/>
  <c r="AM1363" i="1" s="1"/>
  <c r="AN1363" i="1" s="1"/>
  <c r="AO1363" i="1" s="1"/>
  <c r="AP1363" i="1" s="1"/>
  <c r="AQ1363" i="1" s="1"/>
  <c r="AR1363" i="1" s="1"/>
  <c r="AF1362" i="1"/>
  <c r="AU1359" i="1"/>
  <c r="AV1359" i="1" s="1"/>
  <c r="AJ1359" i="1"/>
  <c r="AI1360" i="1"/>
  <c r="AS1360" i="1"/>
  <c r="AA1361" i="1"/>
  <c r="AE1364" i="1" l="1"/>
  <c r="AL1364" i="1" s="1"/>
  <c r="AM1364" i="1" s="1"/>
  <c r="AN1364" i="1" s="1"/>
  <c r="AO1364" i="1" s="1"/>
  <c r="AP1364" i="1" s="1"/>
  <c r="AQ1364" i="1" s="1"/>
  <c r="AR1364" i="1" s="1"/>
  <c r="AF1363" i="1"/>
  <c r="AU1360" i="1"/>
  <c r="AV1360" i="1" s="1"/>
  <c r="AT1360" i="1"/>
  <c r="AS1361" i="1"/>
  <c r="AT1361" i="1" s="1"/>
  <c r="AA1362" i="1"/>
  <c r="AJ1360" i="1"/>
  <c r="AI1361" i="1"/>
  <c r="AE1365" i="1" l="1"/>
  <c r="AL1365" i="1" s="1"/>
  <c r="AM1365" i="1" s="1"/>
  <c r="AN1365" i="1" s="1"/>
  <c r="AO1365" i="1" s="1"/>
  <c r="AP1365" i="1" s="1"/>
  <c r="AQ1365" i="1" s="1"/>
  <c r="AR1365" i="1" s="1"/>
  <c r="AF1364" i="1"/>
  <c r="AJ1361" i="1"/>
  <c r="AI1362" i="1"/>
  <c r="AS1362" i="1"/>
  <c r="AA1363" i="1"/>
  <c r="AU1361" i="1"/>
  <c r="AV1361" i="1" s="1"/>
  <c r="AE1366" i="1" l="1"/>
  <c r="AL1366" i="1" s="1"/>
  <c r="AM1366" i="1" s="1"/>
  <c r="AN1366" i="1" s="1"/>
  <c r="AO1366" i="1" s="1"/>
  <c r="AP1366" i="1" s="1"/>
  <c r="AQ1366" i="1" s="1"/>
  <c r="AR1366" i="1" s="1"/>
  <c r="AF1365" i="1"/>
  <c r="AU1362" i="1"/>
  <c r="AV1362" i="1" s="1"/>
  <c r="AT1362" i="1"/>
  <c r="AS1363" i="1"/>
  <c r="AT1363" i="1" s="1"/>
  <c r="AA1364" i="1"/>
  <c r="AJ1362" i="1"/>
  <c r="AI1363" i="1"/>
  <c r="AE1367" i="1" l="1"/>
  <c r="AL1367" i="1" s="1"/>
  <c r="AM1367" i="1" s="1"/>
  <c r="AN1367" i="1" s="1"/>
  <c r="AO1367" i="1" s="1"/>
  <c r="AP1367" i="1" s="1"/>
  <c r="AQ1367" i="1" s="1"/>
  <c r="AR1367" i="1" s="1"/>
  <c r="AF1366" i="1"/>
  <c r="AJ1363" i="1"/>
  <c r="AI1364" i="1"/>
  <c r="AS1364" i="1"/>
  <c r="AA1365" i="1"/>
  <c r="AU1363" i="1"/>
  <c r="AV1363" i="1" s="1"/>
  <c r="AE1368" i="1" l="1"/>
  <c r="AL1368" i="1" s="1"/>
  <c r="AM1368" i="1" s="1"/>
  <c r="AN1368" i="1" s="1"/>
  <c r="AO1368" i="1" s="1"/>
  <c r="AP1368" i="1" s="1"/>
  <c r="AQ1368" i="1" s="1"/>
  <c r="AR1368" i="1" s="1"/>
  <c r="AF1367" i="1"/>
  <c r="AU1364" i="1"/>
  <c r="AV1364" i="1" s="1"/>
  <c r="AT1364" i="1"/>
  <c r="AS1365" i="1"/>
  <c r="AT1365" i="1" s="1"/>
  <c r="AA1366" i="1"/>
  <c r="AJ1364" i="1"/>
  <c r="AI1365" i="1"/>
  <c r="AE1369" i="1" l="1"/>
  <c r="AL1369" i="1" s="1"/>
  <c r="AM1369" i="1" s="1"/>
  <c r="AN1369" i="1" s="1"/>
  <c r="AO1369" i="1" s="1"/>
  <c r="AP1369" i="1" s="1"/>
  <c r="AQ1369" i="1" s="1"/>
  <c r="AR1369" i="1" s="1"/>
  <c r="AF1368" i="1"/>
  <c r="AJ1365" i="1"/>
  <c r="AI1366" i="1"/>
  <c r="AS1366" i="1"/>
  <c r="AA1367" i="1"/>
  <c r="AU1365" i="1"/>
  <c r="AV1365" i="1" s="1"/>
  <c r="AE1370" i="1" l="1"/>
  <c r="AL1370" i="1" s="1"/>
  <c r="AM1370" i="1" s="1"/>
  <c r="AN1370" i="1" s="1"/>
  <c r="AO1370" i="1" s="1"/>
  <c r="AP1370" i="1" s="1"/>
  <c r="AQ1370" i="1" s="1"/>
  <c r="AR1370" i="1" s="1"/>
  <c r="AF1369" i="1"/>
  <c r="AU1366" i="1"/>
  <c r="AV1366" i="1" s="1"/>
  <c r="AT1366" i="1"/>
  <c r="AS1367" i="1"/>
  <c r="AT1367" i="1" s="1"/>
  <c r="AA1368" i="1"/>
  <c r="AJ1366" i="1"/>
  <c r="AI1367" i="1"/>
  <c r="AE1371" i="1" l="1"/>
  <c r="AL1371" i="1" s="1"/>
  <c r="AM1371" i="1" s="1"/>
  <c r="AN1371" i="1" s="1"/>
  <c r="AO1371" i="1" s="1"/>
  <c r="AP1371" i="1" s="1"/>
  <c r="AQ1371" i="1" s="1"/>
  <c r="AR1371" i="1" s="1"/>
  <c r="AF1370" i="1"/>
  <c r="AJ1367" i="1"/>
  <c r="AI1368" i="1"/>
  <c r="AA1369" i="1"/>
  <c r="AS1368" i="1"/>
  <c r="AU1367" i="1"/>
  <c r="AV1367" i="1" s="1"/>
  <c r="AE1372" i="1" l="1"/>
  <c r="AL1372" i="1" s="1"/>
  <c r="AM1372" i="1" s="1"/>
  <c r="AN1372" i="1" s="1"/>
  <c r="AO1372" i="1" s="1"/>
  <c r="AP1372" i="1" s="1"/>
  <c r="AQ1372" i="1" s="1"/>
  <c r="AR1372" i="1" s="1"/>
  <c r="AF1371" i="1"/>
  <c r="AU1368" i="1"/>
  <c r="AV1368" i="1" s="1"/>
  <c r="AT1368" i="1"/>
  <c r="AA1370" i="1"/>
  <c r="AS1369" i="1"/>
  <c r="AT1369" i="1" s="1"/>
  <c r="AJ1368" i="1"/>
  <c r="AI1369" i="1"/>
  <c r="AE1373" i="1" l="1"/>
  <c r="AL1373" i="1" s="1"/>
  <c r="AM1373" i="1" s="1"/>
  <c r="AN1373" i="1" s="1"/>
  <c r="AO1373" i="1" s="1"/>
  <c r="AP1373" i="1" s="1"/>
  <c r="AQ1373" i="1" s="1"/>
  <c r="AR1373" i="1" s="1"/>
  <c r="AF1372" i="1"/>
  <c r="AJ1369" i="1"/>
  <c r="AI1370" i="1"/>
  <c r="AU1369" i="1"/>
  <c r="AV1369" i="1" s="1"/>
  <c r="AA1371" i="1"/>
  <c r="AS1370" i="1"/>
  <c r="AE1374" i="1" l="1"/>
  <c r="AL1374" i="1" s="1"/>
  <c r="AM1374" i="1" s="1"/>
  <c r="AN1374" i="1" s="1"/>
  <c r="AO1374" i="1" s="1"/>
  <c r="AP1374" i="1" s="1"/>
  <c r="AQ1374" i="1" s="1"/>
  <c r="AR1374" i="1" s="1"/>
  <c r="AF1373" i="1"/>
  <c r="AU1370" i="1"/>
  <c r="AV1370" i="1" s="1"/>
  <c r="AT1370" i="1"/>
  <c r="AA1372" i="1"/>
  <c r="AS1371" i="1"/>
  <c r="AT1371" i="1" s="1"/>
  <c r="AJ1370" i="1"/>
  <c r="AI1371" i="1"/>
  <c r="AE1375" i="1" l="1"/>
  <c r="AL1375" i="1" s="1"/>
  <c r="AM1375" i="1" s="1"/>
  <c r="AN1375" i="1" s="1"/>
  <c r="AO1375" i="1" s="1"/>
  <c r="AP1375" i="1" s="1"/>
  <c r="AQ1375" i="1" s="1"/>
  <c r="AR1375" i="1" s="1"/>
  <c r="AF1374" i="1"/>
  <c r="AJ1371" i="1"/>
  <c r="AI1372" i="1"/>
  <c r="AU1371" i="1"/>
  <c r="AV1371" i="1" s="1"/>
  <c r="AS1372" i="1"/>
  <c r="AA1373" i="1"/>
  <c r="AE1376" i="1" l="1"/>
  <c r="AL1376" i="1" s="1"/>
  <c r="AM1376" i="1" s="1"/>
  <c r="AN1376" i="1" s="1"/>
  <c r="AO1376" i="1" s="1"/>
  <c r="AP1376" i="1" s="1"/>
  <c r="AQ1376" i="1" s="1"/>
  <c r="AR1376" i="1" s="1"/>
  <c r="AF1375" i="1"/>
  <c r="AU1372" i="1"/>
  <c r="AV1372" i="1" s="1"/>
  <c r="AT1372" i="1"/>
  <c r="AA1374" i="1"/>
  <c r="AS1373" i="1"/>
  <c r="AT1373" i="1" s="1"/>
  <c r="AJ1372" i="1"/>
  <c r="AI1373" i="1"/>
  <c r="AE1377" i="1" l="1"/>
  <c r="AL1377" i="1" s="1"/>
  <c r="AM1377" i="1" s="1"/>
  <c r="AN1377" i="1" s="1"/>
  <c r="AO1377" i="1" s="1"/>
  <c r="AP1377" i="1" s="1"/>
  <c r="AQ1377" i="1" s="1"/>
  <c r="AR1377" i="1" s="1"/>
  <c r="AF1376" i="1"/>
  <c r="AU1373" i="1"/>
  <c r="AV1373" i="1" s="1"/>
  <c r="AJ1373" i="1"/>
  <c r="AI1374" i="1"/>
  <c r="AS1374" i="1"/>
  <c r="AA1375" i="1"/>
  <c r="AE1378" i="1" l="1"/>
  <c r="AL1378" i="1" s="1"/>
  <c r="AM1378" i="1" s="1"/>
  <c r="AN1378" i="1" s="1"/>
  <c r="AO1378" i="1" s="1"/>
  <c r="AP1378" i="1" s="1"/>
  <c r="AQ1378" i="1" s="1"/>
  <c r="AR1378" i="1" s="1"/>
  <c r="AF1377" i="1"/>
  <c r="AU1374" i="1"/>
  <c r="AV1374" i="1" s="1"/>
  <c r="AT1374" i="1"/>
  <c r="AS1375" i="1"/>
  <c r="AT1375" i="1" s="1"/>
  <c r="AA1376" i="1"/>
  <c r="AJ1374" i="1"/>
  <c r="AI1375" i="1"/>
  <c r="AE1379" i="1" l="1"/>
  <c r="AL1379" i="1" s="1"/>
  <c r="AM1379" i="1" s="1"/>
  <c r="AN1379" i="1" s="1"/>
  <c r="AO1379" i="1" s="1"/>
  <c r="AP1379" i="1" s="1"/>
  <c r="AQ1379" i="1" s="1"/>
  <c r="AR1379" i="1" s="1"/>
  <c r="AF1378" i="1"/>
  <c r="AJ1375" i="1"/>
  <c r="AI1376" i="1"/>
  <c r="AS1376" i="1"/>
  <c r="AA1377" i="1"/>
  <c r="AU1375" i="1"/>
  <c r="AV1375" i="1" s="1"/>
  <c r="AE1380" i="1" l="1"/>
  <c r="AL1380" i="1" s="1"/>
  <c r="AM1380" i="1" s="1"/>
  <c r="AN1380" i="1" s="1"/>
  <c r="AO1380" i="1" s="1"/>
  <c r="AP1380" i="1" s="1"/>
  <c r="AQ1380" i="1" s="1"/>
  <c r="AR1380" i="1" s="1"/>
  <c r="AF1379" i="1"/>
  <c r="AU1376" i="1"/>
  <c r="AV1376" i="1" s="1"/>
  <c r="AT1376" i="1"/>
  <c r="AS1377" i="1"/>
  <c r="AT1377" i="1" s="1"/>
  <c r="AA1378" i="1"/>
  <c r="AJ1376" i="1"/>
  <c r="AI1377" i="1"/>
  <c r="AE1381" i="1" l="1"/>
  <c r="AL1381" i="1" s="1"/>
  <c r="AM1381" i="1" s="1"/>
  <c r="AN1381" i="1" s="1"/>
  <c r="AO1381" i="1" s="1"/>
  <c r="AP1381" i="1" s="1"/>
  <c r="AQ1381" i="1" s="1"/>
  <c r="AR1381" i="1" s="1"/>
  <c r="AF1380" i="1"/>
  <c r="AJ1377" i="1"/>
  <c r="AI1378" i="1"/>
  <c r="AS1378" i="1"/>
  <c r="AA1379" i="1"/>
  <c r="AU1377" i="1"/>
  <c r="AV1377" i="1" s="1"/>
  <c r="AE1382" i="1" l="1"/>
  <c r="AL1382" i="1" s="1"/>
  <c r="AM1382" i="1" s="1"/>
  <c r="AN1382" i="1" s="1"/>
  <c r="AO1382" i="1" s="1"/>
  <c r="AP1382" i="1" s="1"/>
  <c r="AQ1382" i="1" s="1"/>
  <c r="AR1382" i="1" s="1"/>
  <c r="AF1381" i="1"/>
  <c r="AU1378" i="1"/>
  <c r="AV1378" i="1" s="1"/>
  <c r="AT1378" i="1"/>
  <c r="AS1379" i="1"/>
  <c r="AT1379" i="1" s="1"/>
  <c r="AA1380" i="1"/>
  <c r="AJ1378" i="1"/>
  <c r="AI1379" i="1"/>
  <c r="AE1383" i="1" l="1"/>
  <c r="AL1383" i="1" s="1"/>
  <c r="AM1383" i="1" s="1"/>
  <c r="AN1383" i="1" s="1"/>
  <c r="AO1383" i="1" s="1"/>
  <c r="AP1383" i="1" s="1"/>
  <c r="AQ1383" i="1" s="1"/>
  <c r="AR1383" i="1" s="1"/>
  <c r="AF1382" i="1"/>
  <c r="AS1380" i="1"/>
  <c r="AT1380" i="1" s="1"/>
  <c r="AA1381" i="1"/>
  <c r="AU1379" i="1"/>
  <c r="AV1379" i="1" s="1"/>
  <c r="AJ1379" i="1"/>
  <c r="AI1380" i="1"/>
  <c r="AE1384" i="1" l="1"/>
  <c r="AL1384" i="1" s="1"/>
  <c r="AM1384" i="1" s="1"/>
  <c r="AN1384" i="1" s="1"/>
  <c r="AO1384" i="1" s="1"/>
  <c r="AP1384" i="1" s="1"/>
  <c r="AQ1384" i="1" s="1"/>
  <c r="AR1384" i="1" s="1"/>
  <c r="AF1383" i="1"/>
  <c r="AU1380" i="1"/>
  <c r="AV1380" i="1" s="1"/>
  <c r="AJ1380" i="1"/>
  <c r="AI1381" i="1"/>
  <c r="AS1381" i="1"/>
  <c r="AA1382" i="1"/>
  <c r="AE1385" i="1" l="1"/>
  <c r="AL1385" i="1" s="1"/>
  <c r="AM1385" i="1" s="1"/>
  <c r="AN1385" i="1" s="1"/>
  <c r="AO1385" i="1" s="1"/>
  <c r="AP1385" i="1" s="1"/>
  <c r="AQ1385" i="1" s="1"/>
  <c r="AR1385" i="1" s="1"/>
  <c r="AF1384" i="1"/>
  <c r="AU1381" i="1"/>
  <c r="AV1381" i="1" s="1"/>
  <c r="AT1381" i="1"/>
  <c r="AA1383" i="1"/>
  <c r="AS1382" i="1"/>
  <c r="AT1382" i="1" s="1"/>
  <c r="AJ1381" i="1"/>
  <c r="AI1382" i="1"/>
  <c r="AE1386" i="1" l="1"/>
  <c r="AL1386" i="1" s="1"/>
  <c r="AM1386" i="1" s="1"/>
  <c r="AN1386" i="1" s="1"/>
  <c r="AO1386" i="1" s="1"/>
  <c r="AP1386" i="1" s="1"/>
  <c r="AQ1386" i="1" s="1"/>
  <c r="AR1386" i="1" s="1"/>
  <c r="AF1385" i="1"/>
  <c r="AJ1382" i="1"/>
  <c r="AI1383" i="1"/>
  <c r="AU1382" i="1"/>
  <c r="AV1382" i="1" s="1"/>
  <c r="AA1384" i="1"/>
  <c r="AS1383" i="1"/>
  <c r="AE1387" i="1" l="1"/>
  <c r="AL1387" i="1" s="1"/>
  <c r="AM1387" i="1" s="1"/>
  <c r="AN1387" i="1" s="1"/>
  <c r="AO1387" i="1" s="1"/>
  <c r="AP1387" i="1" s="1"/>
  <c r="AQ1387" i="1" s="1"/>
  <c r="AR1387" i="1" s="1"/>
  <c r="AF1386" i="1"/>
  <c r="AU1383" i="1"/>
  <c r="AV1383" i="1" s="1"/>
  <c r="AT1383" i="1"/>
  <c r="AS1384" i="1"/>
  <c r="AT1384" i="1" s="1"/>
  <c r="AA1385" i="1"/>
  <c r="AJ1383" i="1"/>
  <c r="AI1384" i="1"/>
  <c r="AE1388" i="1" l="1"/>
  <c r="AL1388" i="1" s="1"/>
  <c r="AM1388" i="1" s="1"/>
  <c r="AN1388" i="1" s="1"/>
  <c r="AO1388" i="1" s="1"/>
  <c r="AP1388" i="1" s="1"/>
  <c r="AQ1388" i="1" s="1"/>
  <c r="AR1388" i="1" s="1"/>
  <c r="AF1387" i="1"/>
  <c r="AJ1384" i="1"/>
  <c r="AI1385" i="1"/>
  <c r="AA1386" i="1"/>
  <c r="AS1385" i="1"/>
  <c r="AU1384" i="1"/>
  <c r="AV1384" i="1" s="1"/>
  <c r="AE1389" i="1" l="1"/>
  <c r="AL1389" i="1" s="1"/>
  <c r="AM1389" i="1" s="1"/>
  <c r="AN1389" i="1" s="1"/>
  <c r="AO1389" i="1" s="1"/>
  <c r="AP1389" i="1" s="1"/>
  <c r="AQ1389" i="1" s="1"/>
  <c r="AR1389" i="1" s="1"/>
  <c r="AF1388" i="1"/>
  <c r="AU1385" i="1"/>
  <c r="AV1385" i="1" s="1"/>
  <c r="AT1385" i="1"/>
  <c r="AS1386" i="1"/>
  <c r="AT1386" i="1" s="1"/>
  <c r="AA1387" i="1"/>
  <c r="AJ1385" i="1"/>
  <c r="AI1386" i="1"/>
  <c r="AE1390" i="1" l="1"/>
  <c r="AL1390" i="1" s="1"/>
  <c r="AM1390" i="1" s="1"/>
  <c r="AN1390" i="1" s="1"/>
  <c r="AO1390" i="1" s="1"/>
  <c r="AP1390" i="1" s="1"/>
  <c r="AQ1390" i="1" s="1"/>
  <c r="AR1390" i="1" s="1"/>
  <c r="AF1389" i="1"/>
  <c r="AA1388" i="1"/>
  <c r="AS1387" i="1"/>
  <c r="AT1387" i="1" s="1"/>
  <c r="AJ1386" i="1"/>
  <c r="AI1387" i="1"/>
  <c r="AU1386" i="1"/>
  <c r="AV1386" i="1" s="1"/>
  <c r="AE1391" i="1" l="1"/>
  <c r="AL1391" i="1" s="1"/>
  <c r="AM1391" i="1" s="1"/>
  <c r="AN1391" i="1" s="1"/>
  <c r="AO1391" i="1" s="1"/>
  <c r="AP1391" i="1" s="1"/>
  <c r="AQ1391" i="1" s="1"/>
  <c r="AR1391" i="1" s="1"/>
  <c r="AF1390" i="1"/>
  <c r="AJ1387" i="1"/>
  <c r="AI1388" i="1"/>
  <c r="AU1387" i="1"/>
  <c r="AV1387" i="1" s="1"/>
  <c r="AS1388" i="1"/>
  <c r="AA1389" i="1"/>
  <c r="AE1392" i="1" l="1"/>
  <c r="AL1392" i="1" s="1"/>
  <c r="AM1392" i="1" s="1"/>
  <c r="AN1392" i="1" s="1"/>
  <c r="AO1392" i="1" s="1"/>
  <c r="AP1392" i="1" s="1"/>
  <c r="AQ1392" i="1" s="1"/>
  <c r="AR1392" i="1" s="1"/>
  <c r="AF1391" i="1"/>
  <c r="AU1388" i="1"/>
  <c r="AV1388" i="1" s="1"/>
  <c r="AT1388" i="1"/>
  <c r="AA1390" i="1"/>
  <c r="AS1389" i="1"/>
  <c r="AT1389" i="1" s="1"/>
  <c r="AJ1388" i="1"/>
  <c r="AI1389" i="1"/>
  <c r="AE1393" i="1" l="1"/>
  <c r="AL1393" i="1" s="1"/>
  <c r="AM1393" i="1" s="1"/>
  <c r="AN1393" i="1" s="1"/>
  <c r="AO1393" i="1" s="1"/>
  <c r="AP1393" i="1" s="1"/>
  <c r="AQ1393" i="1" s="1"/>
  <c r="AR1393" i="1" s="1"/>
  <c r="AF1392" i="1"/>
  <c r="AJ1389" i="1"/>
  <c r="AI1390" i="1"/>
  <c r="AU1389" i="1"/>
  <c r="AV1389" i="1" s="1"/>
  <c r="AS1390" i="1"/>
  <c r="AA1391" i="1"/>
  <c r="AE1394" i="1" l="1"/>
  <c r="AL1394" i="1" s="1"/>
  <c r="AM1394" i="1" s="1"/>
  <c r="AN1394" i="1" s="1"/>
  <c r="AO1394" i="1" s="1"/>
  <c r="AP1394" i="1" s="1"/>
  <c r="AQ1394" i="1" s="1"/>
  <c r="AR1394" i="1" s="1"/>
  <c r="AF1393" i="1"/>
  <c r="AU1390" i="1"/>
  <c r="AV1390" i="1" s="1"/>
  <c r="AT1390" i="1"/>
  <c r="AS1391" i="1"/>
  <c r="AT1391" i="1" s="1"/>
  <c r="AA1392" i="1"/>
  <c r="AJ1390" i="1"/>
  <c r="AI1391" i="1"/>
  <c r="AE1395" i="1" l="1"/>
  <c r="AL1395" i="1" s="1"/>
  <c r="AM1395" i="1" s="1"/>
  <c r="AN1395" i="1" s="1"/>
  <c r="AO1395" i="1" s="1"/>
  <c r="AP1395" i="1" s="1"/>
  <c r="AQ1395" i="1" s="1"/>
  <c r="AR1395" i="1" s="1"/>
  <c r="AF1394" i="1"/>
  <c r="AU1391" i="1"/>
  <c r="AV1391" i="1" s="1"/>
  <c r="AJ1391" i="1"/>
  <c r="AI1392" i="1"/>
  <c r="AS1392" i="1"/>
  <c r="AA1393" i="1"/>
  <c r="AE1396" i="1" l="1"/>
  <c r="AL1396" i="1" s="1"/>
  <c r="AM1396" i="1" s="1"/>
  <c r="AN1396" i="1" s="1"/>
  <c r="AO1396" i="1" s="1"/>
  <c r="AP1396" i="1" s="1"/>
  <c r="AQ1396" i="1" s="1"/>
  <c r="AR1396" i="1" s="1"/>
  <c r="AF1395" i="1"/>
  <c r="AU1392" i="1"/>
  <c r="AV1392" i="1" s="1"/>
  <c r="AT1392" i="1"/>
  <c r="AS1393" i="1"/>
  <c r="AT1393" i="1" s="1"/>
  <c r="AA1394" i="1"/>
  <c r="AJ1392" i="1"/>
  <c r="AI1393" i="1"/>
  <c r="AE1397" i="1" l="1"/>
  <c r="AL1397" i="1" s="1"/>
  <c r="AM1397" i="1" s="1"/>
  <c r="AN1397" i="1" s="1"/>
  <c r="AO1397" i="1" s="1"/>
  <c r="AP1397" i="1" s="1"/>
  <c r="AQ1397" i="1" s="1"/>
  <c r="AR1397" i="1" s="1"/>
  <c r="AF1396" i="1"/>
  <c r="AS1394" i="1"/>
  <c r="AT1394" i="1" s="1"/>
  <c r="AA1395" i="1"/>
  <c r="AJ1393" i="1"/>
  <c r="AI1394" i="1"/>
  <c r="AU1393" i="1"/>
  <c r="AV1393" i="1" s="1"/>
  <c r="AE1398" i="1" l="1"/>
  <c r="AL1398" i="1" s="1"/>
  <c r="AM1398" i="1" s="1"/>
  <c r="AN1398" i="1" s="1"/>
  <c r="AO1398" i="1" s="1"/>
  <c r="AP1398" i="1" s="1"/>
  <c r="AQ1398" i="1" s="1"/>
  <c r="AR1398" i="1" s="1"/>
  <c r="AF1397" i="1"/>
  <c r="AJ1394" i="1"/>
  <c r="AI1395" i="1"/>
  <c r="AU1394" i="1"/>
  <c r="AV1394" i="1" s="1"/>
  <c r="AS1395" i="1"/>
  <c r="AA1396" i="1"/>
  <c r="AE1399" i="1" l="1"/>
  <c r="AL1399" i="1" s="1"/>
  <c r="AM1399" i="1" s="1"/>
  <c r="AN1399" i="1" s="1"/>
  <c r="AO1399" i="1" s="1"/>
  <c r="AP1399" i="1" s="1"/>
  <c r="AQ1399" i="1" s="1"/>
  <c r="AR1399" i="1" s="1"/>
  <c r="AF1398" i="1"/>
  <c r="AU1395" i="1"/>
  <c r="AV1395" i="1" s="1"/>
  <c r="AT1395" i="1"/>
  <c r="AA1397" i="1"/>
  <c r="AS1396" i="1"/>
  <c r="AT1396" i="1" s="1"/>
  <c r="AJ1395" i="1"/>
  <c r="AI1396" i="1"/>
  <c r="AE1400" i="1" l="1"/>
  <c r="AL1400" i="1" s="1"/>
  <c r="AM1400" i="1" s="1"/>
  <c r="AN1400" i="1" s="1"/>
  <c r="AO1400" i="1" s="1"/>
  <c r="AP1400" i="1" s="1"/>
  <c r="AQ1400" i="1" s="1"/>
  <c r="AR1400" i="1" s="1"/>
  <c r="AF1399" i="1"/>
  <c r="AA1398" i="1"/>
  <c r="AS1397" i="1"/>
  <c r="AT1397" i="1" s="1"/>
  <c r="AJ1396" i="1"/>
  <c r="AI1397" i="1"/>
  <c r="AU1396" i="1"/>
  <c r="AV1396" i="1" s="1"/>
  <c r="AE1401" i="1" l="1"/>
  <c r="AL1401" i="1" s="1"/>
  <c r="AM1401" i="1" s="1"/>
  <c r="AN1401" i="1" s="1"/>
  <c r="AO1401" i="1" s="1"/>
  <c r="AP1401" i="1" s="1"/>
  <c r="AQ1401" i="1" s="1"/>
  <c r="AR1401" i="1" s="1"/>
  <c r="AF1400" i="1"/>
  <c r="AU1397" i="1"/>
  <c r="AV1397" i="1" s="1"/>
  <c r="AJ1397" i="1"/>
  <c r="AI1398" i="1"/>
  <c r="AA1399" i="1"/>
  <c r="AS1398" i="1"/>
  <c r="AE1402" i="1" l="1"/>
  <c r="AL1402" i="1" s="1"/>
  <c r="AM1402" i="1" s="1"/>
  <c r="AN1402" i="1" s="1"/>
  <c r="AO1402" i="1" s="1"/>
  <c r="AP1402" i="1" s="1"/>
  <c r="AQ1402" i="1" s="1"/>
  <c r="AR1402" i="1" s="1"/>
  <c r="AF1401" i="1"/>
  <c r="AU1398" i="1"/>
  <c r="AV1398" i="1" s="1"/>
  <c r="AT1398" i="1"/>
  <c r="AA1400" i="1"/>
  <c r="AS1399" i="1"/>
  <c r="AT1399" i="1" s="1"/>
  <c r="AJ1398" i="1"/>
  <c r="AI1399" i="1"/>
  <c r="AE1403" i="1" l="1"/>
  <c r="AL1403" i="1" s="1"/>
  <c r="AM1403" i="1" s="1"/>
  <c r="AN1403" i="1" s="1"/>
  <c r="AO1403" i="1" s="1"/>
  <c r="AP1403" i="1" s="1"/>
  <c r="AQ1403" i="1" s="1"/>
  <c r="AR1403" i="1" s="1"/>
  <c r="AF1402" i="1"/>
  <c r="AU1399" i="1"/>
  <c r="AV1399" i="1" s="1"/>
  <c r="AJ1399" i="1"/>
  <c r="AI1400" i="1"/>
  <c r="AS1400" i="1"/>
  <c r="AA1401" i="1"/>
  <c r="AE1404" i="1" l="1"/>
  <c r="AL1404" i="1" s="1"/>
  <c r="AM1404" i="1" s="1"/>
  <c r="AN1404" i="1" s="1"/>
  <c r="AO1404" i="1" s="1"/>
  <c r="AP1404" i="1" s="1"/>
  <c r="AQ1404" i="1" s="1"/>
  <c r="AR1404" i="1" s="1"/>
  <c r="AF1403" i="1"/>
  <c r="AU1400" i="1"/>
  <c r="AV1400" i="1" s="1"/>
  <c r="AT1400" i="1"/>
  <c r="AS1401" i="1"/>
  <c r="AT1401" i="1" s="1"/>
  <c r="AA1402" i="1"/>
  <c r="AJ1400" i="1"/>
  <c r="AI1401" i="1"/>
  <c r="AE1405" i="1" l="1"/>
  <c r="AL1405" i="1" s="1"/>
  <c r="AM1405" i="1" s="1"/>
  <c r="AN1405" i="1" s="1"/>
  <c r="AO1405" i="1" s="1"/>
  <c r="AP1405" i="1" s="1"/>
  <c r="AQ1405" i="1" s="1"/>
  <c r="AR1405" i="1" s="1"/>
  <c r="AF1404" i="1"/>
  <c r="AU1401" i="1"/>
  <c r="AV1401" i="1" s="1"/>
  <c r="AJ1401" i="1"/>
  <c r="AI1402" i="1"/>
  <c r="AS1402" i="1"/>
  <c r="AA1403" i="1"/>
  <c r="AE1406" i="1" l="1"/>
  <c r="AL1406" i="1" s="1"/>
  <c r="AM1406" i="1" s="1"/>
  <c r="AN1406" i="1" s="1"/>
  <c r="AO1406" i="1" s="1"/>
  <c r="AP1406" i="1" s="1"/>
  <c r="AQ1406" i="1" s="1"/>
  <c r="AR1406" i="1" s="1"/>
  <c r="AF1405" i="1"/>
  <c r="AU1402" i="1"/>
  <c r="AV1402" i="1" s="1"/>
  <c r="AT1402" i="1"/>
  <c r="AS1403" i="1"/>
  <c r="AT1403" i="1" s="1"/>
  <c r="AA1404" i="1"/>
  <c r="AJ1402" i="1"/>
  <c r="AI1403" i="1"/>
  <c r="AE1407" i="1" l="1"/>
  <c r="AL1407" i="1" s="1"/>
  <c r="AM1407" i="1" s="1"/>
  <c r="AN1407" i="1" s="1"/>
  <c r="AO1407" i="1" s="1"/>
  <c r="AP1407" i="1" s="1"/>
  <c r="AQ1407" i="1" s="1"/>
  <c r="AR1407" i="1" s="1"/>
  <c r="AF1406" i="1"/>
  <c r="AJ1403" i="1"/>
  <c r="AI1404" i="1"/>
  <c r="AA1405" i="1"/>
  <c r="AS1404" i="1"/>
  <c r="AU1403" i="1"/>
  <c r="AV1403" i="1" s="1"/>
  <c r="AE1408" i="1" l="1"/>
  <c r="AL1408" i="1" s="1"/>
  <c r="AM1408" i="1" s="1"/>
  <c r="AN1408" i="1" s="1"/>
  <c r="AO1408" i="1" s="1"/>
  <c r="AP1408" i="1" s="1"/>
  <c r="AQ1408" i="1" s="1"/>
  <c r="AR1408" i="1" s="1"/>
  <c r="AF1407" i="1"/>
  <c r="AU1404" i="1"/>
  <c r="AV1404" i="1" s="1"/>
  <c r="AT1404" i="1"/>
  <c r="AS1405" i="1"/>
  <c r="AT1405" i="1" s="1"/>
  <c r="AA1406" i="1"/>
  <c r="AJ1404" i="1"/>
  <c r="AI1405" i="1"/>
  <c r="AE1409" i="1" l="1"/>
  <c r="AL1409" i="1" s="1"/>
  <c r="AM1409" i="1" s="1"/>
  <c r="AN1409" i="1" s="1"/>
  <c r="AO1409" i="1" s="1"/>
  <c r="AP1409" i="1" s="1"/>
  <c r="AQ1409" i="1" s="1"/>
  <c r="AR1409" i="1" s="1"/>
  <c r="AF1408" i="1"/>
  <c r="AU1405" i="1"/>
  <c r="AV1405" i="1" s="1"/>
  <c r="AJ1405" i="1"/>
  <c r="AI1406" i="1"/>
  <c r="AS1406" i="1"/>
  <c r="AA1407" i="1"/>
  <c r="AE1410" i="1" l="1"/>
  <c r="AL1410" i="1" s="1"/>
  <c r="AM1410" i="1" s="1"/>
  <c r="AN1410" i="1" s="1"/>
  <c r="AO1410" i="1" s="1"/>
  <c r="AP1410" i="1" s="1"/>
  <c r="AQ1410" i="1" s="1"/>
  <c r="AR1410" i="1" s="1"/>
  <c r="AF1409" i="1"/>
  <c r="AU1406" i="1"/>
  <c r="AV1406" i="1" s="1"/>
  <c r="AT1406" i="1"/>
  <c r="AS1407" i="1"/>
  <c r="AT1407" i="1" s="1"/>
  <c r="AA1408" i="1"/>
  <c r="AJ1406" i="1"/>
  <c r="AI1407" i="1"/>
  <c r="AE1411" i="1" l="1"/>
  <c r="AL1411" i="1" s="1"/>
  <c r="AM1411" i="1" s="1"/>
  <c r="AN1411" i="1" s="1"/>
  <c r="AO1411" i="1" s="1"/>
  <c r="AP1411" i="1" s="1"/>
  <c r="AQ1411" i="1" s="1"/>
  <c r="AR1411" i="1" s="1"/>
  <c r="AF1410" i="1"/>
  <c r="AU1407" i="1"/>
  <c r="AV1407" i="1" s="1"/>
  <c r="AJ1407" i="1"/>
  <c r="AI1408" i="1"/>
  <c r="AS1408" i="1"/>
  <c r="AA1409" i="1"/>
  <c r="AE1412" i="1" l="1"/>
  <c r="AL1412" i="1" s="1"/>
  <c r="AM1412" i="1" s="1"/>
  <c r="AN1412" i="1" s="1"/>
  <c r="AO1412" i="1" s="1"/>
  <c r="AP1412" i="1" s="1"/>
  <c r="AQ1412" i="1" s="1"/>
  <c r="AR1412" i="1" s="1"/>
  <c r="AF1411" i="1"/>
  <c r="AU1408" i="1"/>
  <c r="AV1408" i="1" s="1"/>
  <c r="AT1408" i="1"/>
  <c r="AS1409" i="1"/>
  <c r="AT1409" i="1" s="1"/>
  <c r="AA1410" i="1"/>
  <c r="AJ1408" i="1"/>
  <c r="AI1409" i="1"/>
  <c r="AE1413" i="1" l="1"/>
  <c r="AL1413" i="1" s="1"/>
  <c r="AM1413" i="1" s="1"/>
  <c r="AN1413" i="1" s="1"/>
  <c r="AO1413" i="1" s="1"/>
  <c r="AP1413" i="1" s="1"/>
  <c r="AQ1413" i="1" s="1"/>
  <c r="AR1413" i="1" s="1"/>
  <c r="AF1412" i="1"/>
  <c r="AJ1409" i="1"/>
  <c r="AI1410" i="1"/>
  <c r="AS1410" i="1"/>
  <c r="AA1411" i="1"/>
  <c r="AU1409" i="1"/>
  <c r="AV1409" i="1" s="1"/>
  <c r="AE1414" i="1" l="1"/>
  <c r="AL1414" i="1" s="1"/>
  <c r="AM1414" i="1" s="1"/>
  <c r="AN1414" i="1" s="1"/>
  <c r="AO1414" i="1" s="1"/>
  <c r="AP1414" i="1" s="1"/>
  <c r="AQ1414" i="1" s="1"/>
  <c r="AR1414" i="1" s="1"/>
  <c r="AF1413" i="1"/>
  <c r="AU1410" i="1"/>
  <c r="AV1410" i="1" s="1"/>
  <c r="AT1410" i="1"/>
  <c r="AS1411" i="1"/>
  <c r="AT1411" i="1" s="1"/>
  <c r="AA1412" i="1"/>
  <c r="AJ1410" i="1"/>
  <c r="AI1411" i="1"/>
  <c r="AE1415" i="1" l="1"/>
  <c r="AL1415" i="1" s="1"/>
  <c r="AM1415" i="1" s="1"/>
  <c r="AN1415" i="1" s="1"/>
  <c r="AO1415" i="1" s="1"/>
  <c r="AP1415" i="1" s="1"/>
  <c r="AQ1415" i="1" s="1"/>
  <c r="AR1415" i="1" s="1"/>
  <c r="AF1414" i="1"/>
  <c r="AJ1411" i="1"/>
  <c r="AI1412" i="1"/>
  <c r="AS1412" i="1"/>
  <c r="AA1413" i="1"/>
  <c r="AU1411" i="1"/>
  <c r="AV1411" i="1" s="1"/>
  <c r="AE1416" i="1" l="1"/>
  <c r="AL1416" i="1" s="1"/>
  <c r="AM1416" i="1" s="1"/>
  <c r="AN1416" i="1" s="1"/>
  <c r="AO1416" i="1" s="1"/>
  <c r="AP1416" i="1" s="1"/>
  <c r="AQ1416" i="1" s="1"/>
  <c r="AR1416" i="1" s="1"/>
  <c r="AF1415" i="1"/>
  <c r="AU1412" i="1"/>
  <c r="AV1412" i="1" s="1"/>
  <c r="AT1412" i="1"/>
  <c r="AJ1412" i="1"/>
  <c r="AI1413" i="1"/>
  <c r="AS1413" i="1"/>
  <c r="AA1414" i="1"/>
  <c r="AE1417" i="1" l="1"/>
  <c r="AL1417" i="1" s="1"/>
  <c r="AM1417" i="1" s="1"/>
  <c r="AN1417" i="1" s="1"/>
  <c r="AO1417" i="1" s="1"/>
  <c r="AP1417" i="1" s="1"/>
  <c r="AQ1417" i="1" s="1"/>
  <c r="AR1417" i="1" s="1"/>
  <c r="AF1416" i="1"/>
  <c r="AU1413" i="1"/>
  <c r="AV1413" i="1" s="1"/>
  <c r="AT1413" i="1"/>
  <c r="AS1414" i="1"/>
  <c r="AT1414" i="1" s="1"/>
  <c r="AA1415" i="1"/>
  <c r="AJ1413" i="1"/>
  <c r="AI1414" i="1"/>
  <c r="AE1418" i="1" l="1"/>
  <c r="AL1418" i="1" s="1"/>
  <c r="AM1418" i="1" s="1"/>
  <c r="AN1418" i="1" s="1"/>
  <c r="AO1418" i="1" s="1"/>
  <c r="AP1418" i="1" s="1"/>
  <c r="AQ1418" i="1" s="1"/>
  <c r="AR1418" i="1" s="1"/>
  <c r="AF1417" i="1"/>
  <c r="AJ1414" i="1"/>
  <c r="AI1415" i="1"/>
  <c r="AA1416" i="1"/>
  <c r="AS1415" i="1"/>
  <c r="AU1414" i="1"/>
  <c r="AV1414" i="1" s="1"/>
  <c r="AE1419" i="1" l="1"/>
  <c r="AL1419" i="1" s="1"/>
  <c r="AM1419" i="1" s="1"/>
  <c r="AN1419" i="1" s="1"/>
  <c r="AO1419" i="1" s="1"/>
  <c r="AP1419" i="1" s="1"/>
  <c r="AQ1419" i="1" s="1"/>
  <c r="AR1419" i="1" s="1"/>
  <c r="AF1418" i="1"/>
  <c r="AU1415" i="1"/>
  <c r="AV1415" i="1" s="1"/>
  <c r="AT1415" i="1"/>
  <c r="AS1416" i="1"/>
  <c r="AT1416" i="1" s="1"/>
  <c r="AA1417" i="1"/>
  <c r="AJ1415" i="1"/>
  <c r="AI1416" i="1"/>
  <c r="AE1420" i="1" l="1"/>
  <c r="AL1420" i="1" s="1"/>
  <c r="AM1420" i="1" s="1"/>
  <c r="AN1420" i="1" s="1"/>
  <c r="AO1420" i="1" s="1"/>
  <c r="AP1420" i="1" s="1"/>
  <c r="AQ1420" i="1" s="1"/>
  <c r="AR1420" i="1" s="1"/>
  <c r="AF1419" i="1"/>
  <c r="AJ1416" i="1"/>
  <c r="AI1417" i="1"/>
  <c r="AA1418" i="1"/>
  <c r="AS1417" i="1"/>
  <c r="AU1416" i="1"/>
  <c r="AV1416" i="1" s="1"/>
  <c r="AE1421" i="1" l="1"/>
  <c r="AL1421" i="1" s="1"/>
  <c r="AM1421" i="1" s="1"/>
  <c r="AN1421" i="1" s="1"/>
  <c r="AO1421" i="1" s="1"/>
  <c r="AP1421" i="1" s="1"/>
  <c r="AQ1421" i="1" s="1"/>
  <c r="AR1421" i="1" s="1"/>
  <c r="AF1420" i="1"/>
  <c r="AU1417" i="1"/>
  <c r="AV1417" i="1" s="1"/>
  <c r="AT1417" i="1"/>
  <c r="AA1419" i="1"/>
  <c r="AS1418" i="1"/>
  <c r="AT1418" i="1" s="1"/>
  <c r="AJ1417" i="1"/>
  <c r="AI1418" i="1"/>
  <c r="AE1422" i="1" l="1"/>
  <c r="AL1422" i="1" s="1"/>
  <c r="AM1422" i="1" s="1"/>
  <c r="AN1422" i="1" s="1"/>
  <c r="AO1422" i="1" s="1"/>
  <c r="AP1422" i="1" s="1"/>
  <c r="AQ1422" i="1" s="1"/>
  <c r="AR1422" i="1" s="1"/>
  <c r="AF1421" i="1"/>
  <c r="AA1420" i="1"/>
  <c r="AS1419" i="1"/>
  <c r="AJ1418" i="1"/>
  <c r="AI1419" i="1"/>
  <c r="AU1418" i="1"/>
  <c r="AV1418" i="1" s="1"/>
  <c r="AE1423" i="1" l="1"/>
  <c r="AL1423" i="1" s="1"/>
  <c r="AM1423" i="1" s="1"/>
  <c r="AN1423" i="1" s="1"/>
  <c r="AO1423" i="1" s="1"/>
  <c r="AP1423" i="1" s="1"/>
  <c r="AQ1423" i="1" s="1"/>
  <c r="AR1423" i="1" s="1"/>
  <c r="AF1422" i="1"/>
  <c r="AU1419" i="1"/>
  <c r="AV1419" i="1" s="1"/>
  <c r="AT1419" i="1"/>
  <c r="AA1421" i="1"/>
  <c r="AS1420" i="1"/>
  <c r="AT1420" i="1" s="1"/>
  <c r="AJ1419" i="1"/>
  <c r="AI1420" i="1"/>
  <c r="AE1424" i="1" l="1"/>
  <c r="AL1424" i="1" s="1"/>
  <c r="AM1424" i="1" s="1"/>
  <c r="AN1424" i="1" s="1"/>
  <c r="AO1424" i="1" s="1"/>
  <c r="AP1424" i="1" s="1"/>
  <c r="AQ1424" i="1" s="1"/>
  <c r="AR1424" i="1" s="1"/>
  <c r="AF1423" i="1"/>
  <c r="AJ1420" i="1"/>
  <c r="AI1421" i="1"/>
  <c r="AA1422" i="1"/>
  <c r="AS1421" i="1"/>
  <c r="AU1420" i="1"/>
  <c r="AV1420" i="1" s="1"/>
  <c r="AE1425" i="1" l="1"/>
  <c r="AL1425" i="1" s="1"/>
  <c r="AM1425" i="1" s="1"/>
  <c r="AN1425" i="1" s="1"/>
  <c r="AO1425" i="1" s="1"/>
  <c r="AP1425" i="1" s="1"/>
  <c r="AQ1425" i="1" s="1"/>
  <c r="AR1425" i="1" s="1"/>
  <c r="AF1424" i="1"/>
  <c r="AU1421" i="1"/>
  <c r="AV1421" i="1" s="1"/>
  <c r="AT1421" i="1"/>
  <c r="AA1423" i="1"/>
  <c r="AS1422" i="1"/>
  <c r="AT1422" i="1" s="1"/>
  <c r="AJ1421" i="1"/>
  <c r="AI1422" i="1"/>
  <c r="AE1426" i="1" l="1"/>
  <c r="AL1426" i="1" s="1"/>
  <c r="AM1426" i="1" s="1"/>
  <c r="AN1426" i="1" s="1"/>
  <c r="AO1426" i="1" s="1"/>
  <c r="AP1426" i="1" s="1"/>
  <c r="AQ1426" i="1" s="1"/>
  <c r="AR1426" i="1" s="1"/>
  <c r="AF1425" i="1"/>
  <c r="AU1422" i="1"/>
  <c r="AV1422" i="1" s="1"/>
  <c r="AJ1422" i="1"/>
  <c r="AI1423" i="1"/>
  <c r="AA1424" i="1"/>
  <c r="AS1423" i="1"/>
  <c r="AE1427" i="1" l="1"/>
  <c r="AL1427" i="1" s="1"/>
  <c r="AM1427" i="1" s="1"/>
  <c r="AN1427" i="1" s="1"/>
  <c r="AO1427" i="1" s="1"/>
  <c r="AP1427" i="1" s="1"/>
  <c r="AQ1427" i="1" s="1"/>
  <c r="AR1427" i="1" s="1"/>
  <c r="AF1426" i="1"/>
  <c r="AU1423" i="1"/>
  <c r="AV1423" i="1" s="1"/>
  <c r="AT1423" i="1"/>
  <c r="AS1424" i="1"/>
  <c r="AT1424" i="1" s="1"/>
  <c r="AA1425" i="1"/>
  <c r="AJ1423" i="1"/>
  <c r="AI1424" i="1"/>
  <c r="AE1428" i="1" l="1"/>
  <c r="AL1428" i="1" s="1"/>
  <c r="AM1428" i="1" s="1"/>
  <c r="AN1428" i="1" s="1"/>
  <c r="AO1428" i="1" s="1"/>
  <c r="AP1428" i="1" s="1"/>
  <c r="AQ1428" i="1" s="1"/>
  <c r="AR1428" i="1" s="1"/>
  <c r="AF1427" i="1"/>
  <c r="AJ1424" i="1"/>
  <c r="AI1425" i="1"/>
  <c r="AU1424" i="1"/>
  <c r="AV1424" i="1" s="1"/>
  <c r="AA1426" i="1"/>
  <c r="AS1425" i="1"/>
  <c r="AE1429" i="1" l="1"/>
  <c r="AL1429" i="1" s="1"/>
  <c r="AM1429" i="1" s="1"/>
  <c r="AN1429" i="1" s="1"/>
  <c r="AO1429" i="1" s="1"/>
  <c r="AP1429" i="1" s="1"/>
  <c r="AQ1429" i="1" s="1"/>
  <c r="AR1429" i="1" s="1"/>
  <c r="AF1428" i="1"/>
  <c r="AU1425" i="1"/>
  <c r="AV1425" i="1" s="1"/>
  <c r="AT1425" i="1"/>
  <c r="AS1426" i="1"/>
  <c r="AT1426" i="1" s="1"/>
  <c r="AA1427" i="1"/>
  <c r="AJ1425" i="1"/>
  <c r="AI1426" i="1"/>
  <c r="AE1430" i="1" l="1"/>
  <c r="AL1430" i="1" s="1"/>
  <c r="AM1430" i="1" s="1"/>
  <c r="AN1430" i="1" s="1"/>
  <c r="AO1430" i="1" s="1"/>
  <c r="AP1430" i="1" s="1"/>
  <c r="AQ1430" i="1" s="1"/>
  <c r="AR1430" i="1" s="1"/>
  <c r="AF1429" i="1"/>
  <c r="AJ1426" i="1"/>
  <c r="AI1427" i="1"/>
  <c r="AA1428" i="1"/>
  <c r="AS1427" i="1"/>
  <c r="AU1426" i="1"/>
  <c r="AV1426" i="1" s="1"/>
  <c r="AE1431" i="1" l="1"/>
  <c r="AL1431" i="1" s="1"/>
  <c r="AM1431" i="1" s="1"/>
  <c r="AN1431" i="1" s="1"/>
  <c r="AO1431" i="1" s="1"/>
  <c r="AP1431" i="1" s="1"/>
  <c r="AQ1431" i="1" s="1"/>
  <c r="AR1431" i="1" s="1"/>
  <c r="AF1430" i="1"/>
  <c r="AU1427" i="1"/>
  <c r="AV1427" i="1" s="1"/>
  <c r="AT1427" i="1"/>
  <c r="AS1428" i="1"/>
  <c r="AT1428" i="1" s="1"/>
  <c r="AA1429" i="1"/>
  <c r="AJ1427" i="1"/>
  <c r="AI1428" i="1"/>
  <c r="AE1432" i="1" l="1"/>
  <c r="AL1432" i="1" s="1"/>
  <c r="AM1432" i="1" s="1"/>
  <c r="AN1432" i="1" s="1"/>
  <c r="AO1432" i="1" s="1"/>
  <c r="AP1432" i="1" s="1"/>
  <c r="AQ1432" i="1" s="1"/>
  <c r="AR1432" i="1" s="1"/>
  <c r="AF1431" i="1"/>
  <c r="AA1430" i="1"/>
  <c r="AS1429" i="1"/>
  <c r="AT1429" i="1" s="1"/>
  <c r="AJ1428" i="1"/>
  <c r="AI1429" i="1"/>
  <c r="AU1428" i="1"/>
  <c r="AV1428" i="1" s="1"/>
  <c r="AE1433" i="1" l="1"/>
  <c r="AL1433" i="1" s="1"/>
  <c r="AM1433" i="1" s="1"/>
  <c r="AN1433" i="1" s="1"/>
  <c r="AO1433" i="1" s="1"/>
  <c r="AP1433" i="1" s="1"/>
  <c r="AQ1433" i="1" s="1"/>
  <c r="AR1433" i="1" s="1"/>
  <c r="AF1432" i="1"/>
  <c r="AU1429" i="1"/>
  <c r="AV1429" i="1" s="1"/>
  <c r="AJ1429" i="1"/>
  <c r="AI1430" i="1"/>
  <c r="AS1430" i="1"/>
  <c r="AA1431" i="1"/>
  <c r="AE1434" i="1" l="1"/>
  <c r="AL1434" i="1" s="1"/>
  <c r="AM1434" i="1" s="1"/>
  <c r="AN1434" i="1" s="1"/>
  <c r="AO1434" i="1" s="1"/>
  <c r="AP1434" i="1" s="1"/>
  <c r="AQ1434" i="1" s="1"/>
  <c r="AR1434" i="1" s="1"/>
  <c r="AF1433" i="1"/>
  <c r="AU1430" i="1"/>
  <c r="AV1430" i="1" s="1"/>
  <c r="AT1430" i="1"/>
  <c r="AA1432" i="1"/>
  <c r="AS1431" i="1"/>
  <c r="AT1431" i="1" s="1"/>
  <c r="AJ1430" i="1"/>
  <c r="AI1431" i="1"/>
  <c r="AE1435" i="1" l="1"/>
  <c r="AL1435" i="1" s="1"/>
  <c r="AM1435" i="1" s="1"/>
  <c r="AN1435" i="1" s="1"/>
  <c r="AO1435" i="1" s="1"/>
  <c r="AP1435" i="1" s="1"/>
  <c r="AQ1435" i="1" s="1"/>
  <c r="AR1435" i="1" s="1"/>
  <c r="AF1434" i="1"/>
  <c r="AJ1431" i="1"/>
  <c r="AI1432" i="1"/>
  <c r="AU1431" i="1"/>
  <c r="AV1431" i="1" s="1"/>
  <c r="AS1432" i="1"/>
  <c r="AA1433" i="1"/>
  <c r="AE1436" i="1" l="1"/>
  <c r="AL1436" i="1" s="1"/>
  <c r="AM1436" i="1" s="1"/>
  <c r="AN1436" i="1" s="1"/>
  <c r="AO1436" i="1" s="1"/>
  <c r="AP1436" i="1" s="1"/>
  <c r="AQ1436" i="1" s="1"/>
  <c r="AR1436" i="1" s="1"/>
  <c r="AF1435" i="1"/>
  <c r="AU1432" i="1"/>
  <c r="AV1432" i="1" s="1"/>
  <c r="AT1432" i="1"/>
  <c r="AS1433" i="1"/>
  <c r="AT1433" i="1" s="1"/>
  <c r="AA1434" i="1"/>
  <c r="AJ1432" i="1"/>
  <c r="AI1433" i="1"/>
  <c r="AE1437" i="1" l="1"/>
  <c r="AL1437" i="1" s="1"/>
  <c r="AM1437" i="1" s="1"/>
  <c r="AN1437" i="1" s="1"/>
  <c r="AO1437" i="1" s="1"/>
  <c r="AP1437" i="1" s="1"/>
  <c r="AQ1437" i="1" s="1"/>
  <c r="AR1437" i="1" s="1"/>
  <c r="AF1436" i="1"/>
  <c r="AJ1433" i="1"/>
  <c r="AI1434" i="1"/>
  <c r="AS1434" i="1"/>
  <c r="AA1435" i="1"/>
  <c r="AU1433" i="1"/>
  <c r="AV1433" i="1" s="1"/>
  <c r="AE1438" i="1" l="1"/>
  <c r="AL1438" i="1" s="1"/>
  <c r="AM1438" i="1" s="1"/>
  <c r="AN1438" i="1" s="1"/>
  <c r="AO1438" i="1" s="1"/>
  <c r="AP1438" i="1" s="1"/>
  <c r="AQ1438" i="1" s="1"/>
  <c r="AR1438" i="1" s="1"/>
  <c r="AF1437" i="1"/>
  <c r="AU1434" i="1"/>
  <c r="AV1434" i="1" s="1"/>
  <c r="AT1434" i="1"/>
  <c r="AS1435" i="1"/>
  <c r="AT1435" i="1" s="1"/>
  <c r="AA1436" i="1"/>
  <c r="AJ1434" i="1"/>
  <c r="AI1435" i="1"/>
  <c r="AE1439" i="1" l="1"/>
  <c r="AL1439" i="1" s="1"/>
  <c r="AM1439" i="1" s="1"/>
  <c r="AN1439" i="1" s="1"/>
  <c r="AO1439" i="1" s="1"/>
  <c r="AP1439" i="1" s="1"/>
  <c r="AQ1439" i="1" s="1"/>
  <c r="AR1439" i="1" s="1"/>
  <c r="AF1438" i="1"/>
  <c r="AU1435" i="1"/>
  <c r="AV1435" i="1" s="1"/>
  <c r="AJ1435" i="1"/>
  <c r="AI1436" i="1"/>
  <c r="AS1436" i="1"/>
  <c r="AA1437" i="1"/>
  <c r="AE1440" i="1" l="1"/>
  <c r="AL1440" i="1" s="1"/>
  <c r="AM1440" i="1" s="1"/>
  <c r="AN1440" i="1" s="1"/>
  <c r="AO1440" i="1" s="1"/>
  <c r="AP1440" i="1" s="1"/>
  <c r="AQ1440" i="1" s="1"/>
  <c r="AR1440" i="1" s="1"/>
  <c r="AF1439" i="1"/>
  <c r="AU1436" i="1"/>
  <c r="AV1436" i="1" s="1"/>
  <c r="AT1436" i="1"/>
  <c r="AS1437" i="1"/>
  <c r="AT1437" i="1" s="1"/>
  <c r="AA1438" i="1"/>
  <c r="AJ1436" i="1"/>
  <c r="AI1437" i="1"/>
  <c r="AE1441" i="1" l="1"/>
  <c r="AL1441" i="1" s="1"/>
  <c r="AM1441" i="1" s="1"/>
  <c r="AN1441" i="1" s="1"/>
  <c r="AO1441" i="1" s="1"/>
  <c r="AP1441" i="1" s="1"/>
  <c r="AQ1441" i="1" s="1"/>
  <c r="AR1441" i="1" s="1"/>
  <c r="AF1440" i="1"/>
  <c r="AJ1437" i="1"/>
  <c r="AI1438" i="1"/>
  <c r="AA1439" i="1"/>
  <c r="AS1438" i="1"/>
  <c r="AU1437" i="1"/>
  <c r="AV1437" i="1" s="1"/>
  <c r="AE1442" i="1" l="1"/>
  <c r="AL1442" i="1" s="1"/>
  <c r="AM1442" i="1" s="1"/>
  <c r="AN1442" i="1" s="1"/>
  <c r="AO1442" i="1" s="1"/>
  <c r="AP1442" i="1" s="1"/>
  <c r="AQ1442" i="1" s="1"/>
  <c r="AR1442" i="1" s="1"/>
  <c r="AF1441" i="1"/>
  <c r="AU1438" i="1"/>
  <c r="AV1438" i="1" s="1"/>
  <c r="AT1438" i="1"/>
  <c r="AS1439" i="1"/>
  <c r="AT1439" i="1" s="1"/>
  <c r="AA1440" i="1"/>
  <c r="AJ1438" i="1"/>
  <c r="AI1439" i="1"/>
  <c r="AE1443" i="1" l="1"/>
  <c r="AL1443" i="1" s="1"/>
  <c r="AM1443" i="1" s="1"/>
  <c r="AN1443" i="1" s="1"/>
  <c r="AO1443" i="1" s="1"/>
  <c r="AP1443" i="1" s="1"/>
  <c r="AQ1443" i="1" s="1"/>
  <c r="AR1443" i="1" s="1"/>
  <c r="AF1442" i="1"/>
  <c r="AU1439" i="1"/>
  <c r="AV1439" i="1" s="1"/>
  <c r="AJ1439" i="1"/>
  <c r="AI1440" i="1"/>
  <c r="AS1440" i="1"/>
  <c r="AA1441" i="1"/>
  <c r="AE1444" i="1" l="1"/>
  <c r="AL1444" i="1" s="1"/>
  <c r="AM1444" i="1" s="1"/>
  <c r="AN1444" i="1" s="1"/>
  <c r="AO1444" i="1" s="1"/>
  <c r="AP1444" i="1" s="1"/>
  <c r="AQ1444" i="1" s="1"/>
  <c r="AR1444" i="1" s="1"/>
  <c r="AF1443" i="1"/>
  <c r="AU1440" i="1"/>
  <c r="AV1440" i="1" s="1"/>
  <c r="AT1440" i="1"/>
  <c r="AS1441" i="1"/>
  <c r="AT1441" i="1" s="1"/>
  <c r="AA1442" i="1"/>
  <c r="AJ1440" i="1"/>
  <c r="AI1441" i="1"/>
  <c r="AE1445" i="1" l="1"/>
  <c r="AL1445" i="1" s="1"/>
  <c r="AM1445" i="1" s="1"/>
  <c r="AN1445" i="1" s="1"/>
  <c r="AO1445" i="1" s="1"/>
  <c r="AP1445" i="1" s="1"/>
  <c r="AQ1445" i="1" s="1"/>
  <c r="AR1445" i="1" s="1"/>
  <c r="AF1444" i="1"/>
  <c r="AU1441" i="1"/>
  <c r="AV1441" i="1" s="1"/>
  <c r="AJ1441" i="1"/>
  <c r="AI1442" i="1"/>
  <c r="AS1442" i="1"/>
  <c r="AA1443" i="1"/>
  <c r="AE1446" i="1" l="1"/>
  <c r="AL1446" i="1" s="1"/>
  <c r="AM1446" i="1" s="1"/>
  <c r="AN1446" i="1" s="1"/>
  <c r="AO1446" i="1" s="1"/>
  <c r="AP1446" i="1" s="1"/>
  <c r="AQ1446" i="1" s="1"/>
  <c r="AR1446" i="1" s="1"/>
  <c r="AF1445" i="1"/>
  <c r="AU1442" i="1"/>
  <c r="AV1442" i="1" s="1"/>
  <c r="AT1442" i="1"/>
  <c r="AS1443" i="1"/>
  <c r="AT1443" i="1" s="1"/>
  <c r="AA1444" i="1"/>
  <c r="AJ1442" i="1"/>
  <c r="AI1443" i="1"/>
  <c r="AE1447" i="1" l="1"/>
  <c r="AL1447" i="1" s="1"/>
  <c r="AM1447" i="1" s="1"/>
  <c r="AN1447" i="1" s="1"/>
  <c r="AO1447" i="1" s="1"/>
  <c r="AP1447" i="1" s="1"/>
  <c r="AQ1447" i="1" s="1"/>
  <c r="AR1447" i="1" s="1"/>
  <c r="AF1446" i="1"/>
  <c r="AJ1443" i="1"/>
  <c r="AI1444" i="1"/>
  <c r="AS1444" i="1"/>
  <c r="AA1445" i="1"/>
  <c r="AU1443" i="1"/>
  <c r="AV1443" i="1" s="1"/>
  <c r="AE1448" i="1" l="1"/>
  <c r="AL1448" i="1" s="1"/>
  <c r="AM1448" i="1" s="1"/>
  <c r="AN1448" i="1" s="1"/>
  <c r="AO1448" i="1" s="1"/>
  <c r="AP1448" i="1" s="1"/>
  <c r="AQ1448" i="1" s="1"/>
  <c r="AR1448" i="1" s="1"/>
  <c r="AF1447" i="1"/>
  <c r="AU1444" i="1"/>
  <c r="AV1444" i="1" s="1"/>
  <c r="AT1444" i="1"/>
  <c r="AS1445" i="1"/>
  <c r="AT1445" i="1" s="1"/>
  <c r="AA1446" i="1"/>
  <c r="AJ1444" i="1"/>
  <c r="AI1445" i="1"/>
  <c r="AE1449" i="1" l="1"/>
  <c r="AL1449" i="1" s="1"/>
  <c r="AM1449" i="1" s="1"/>
  <c r="AN1449" i="1" s="1"/>
  <c r="AO1449" i="1" s="1"/>
  <c r="AP1449" i="1" s="1"/>
  <c r="AQ1449" i="1" s="1"/>
  <c r="AR1449" i="1" s="1"/>
  <c r="AF1448" i="1"/>
  <c r="AJ1445" i="1"/>
  <c r="AI1446" i="1"/>
  <c r="AU1445" i="1"/>
  <c r="AV1445" i="1" s="1"/>
  <c r="AS1446" i="1"/>
  <c r="AA1447" i="1"/>
  <c r="AE1450" i="1" l="1"/>
  <c r="AL1450" i="1" s="1"/>
  <c r="AM1450" i="1" s="1"/>
  <c r="AN1450" i="1" s="1"/>
  <c r="AO1450" i="1" s="1"/>
  <c r="AP1450" i="1" s="1"/>
  <c r="AQ1450" i="1" s="1"/>
  <c r="AR1450" i="1" s="1"/>
  <c r="AF1449" i="1"/>
  <c r="AU1446" i="1"/>
  <c r="AV1446" i="1" s="1"/>
  <c r="AT1446" i="1"/>
  <c r="AS1447" i="1"/>
  <c r="AT1447" i="1" s="1"/>
  <c r="AA1448" i="1"/>
  <c r="AJ1446" i="1"/>
  <c r="AI1447" i="1"/>
  <c r="AE1451" i="1" l="1"/>
  <c r="AL1451" i="1" s="1"/>
  <c r="AM1451" i="1" s="1"/>
  <c r="AN1451" i="1" s="1"/>
  <c r="AO1451" i="1" s="1"/>
  <c r="AP1451" i="1" s="1"/>
  <c r="AQ1451" i="1" s="1"/>
  <c r="AR1451" i="1" s="1"/>
  <c r="AF1450" i="1"/>
  <c r="AA1449" i="1"/>
  <c r="AS1448" i="1"/>
  <c r="AT1448" i="1" s="1"/>
  <c r="AJ1447" i="1"/>
  <c r="AI1448" i="1"/>
  <c r="AU1447" i="1"/>
  <c r="AV1447" i="1" s="1"/>
  <c r="AE1452" i="1" l="1"/>
  <c r="AL1452" i="1" s="1"/>
  <c r="AM1452" i="1" s="1"/>
  <c r="AN1452" i="1" s="1"/>
  <c r="AO1452" i="1" s="1"/>
  <c r="AP1452" i="1" s="1"/>
  <c r="AQ1452" i="1" s="1"/>
  <c r="AR1452" i="1" s="1"/>
  <c r="AF1451" i="1"/>
  <c r="AJ1448" i="1"/>
  <c r="AI1449" i="1"/>
  <c r="AA1450" i="1"/>
  <c r="AS1449" i="1"/>
  <c r="AU1448" i="1"/>
  <c r="AV1448" i="1" s="1"/>
  <c r="AE1453" i="1" l="1"/>
  <c r="AL1453" i="1" s="1"/>
  <c r="AM1453" i="1" s="1"/>
  <c r="AN1453" i="1" s="1"/>
  <c r="AO1453" i="1" s="1"/>
  <c r="AP1453" i="1" s="1"/>
  <c r="AQ1453" i="1" s="1"/>
  <c r="AR1453" i="1" s="1"/>
  <c r="AF1452" i="1"/>
  <c r="AU1449" i="1"/>
  <c r="AV1449" i="1" s="1"/>
  <c r="AT1449" i="1"/>
  <c r="AS1450" i="1"/>
  <c r="AT1450" i="1" s="1"/>
  <c r="AA1451" i="1"/>
  <c r="AJ1449" i="1"/>
  <c r="AI1450" i="1"/>
  <c r="AE1454" i="1" l="1"/>
  <c r="AL1454" i="1" s="1"/>
  <c r="AM1454" i="1" s="1"/>
  <c r="AN1454" i="1" s="1"/>
  <c r="AO1454" i="1" s="1"/>
  <c r="AP1454" i="1" s="1"/>
  <c r="AQ1454" i="1" s="1"/>
  <c r="AR1454" i="1" s="1"/>
  <c r="AF1453" i="1"/>
  <c r="AJ1450" i="1"/>
  <c r="AI1451" i="1"/>
  <c r="AA1452" i="1"/>
  <c r="AS1451" i="1"/>
  <c r="AU1450" i="1"/>
  <c r="AV1450" i="1" s="1"/>
  <c r="AE1455" i="1" l="1"/>
  <c r="AL1455" i="1" s="1"/>
  <c r="AM1455" i="1" s="1"/>
  <c r="AN1455" i="1" s="1"/>
  <c r="AO1455" i="1" s="1"/>
  <c r="AP1455" i="1" s="1"/>
  <c r="AQ1455" i="1" s="1"/>
  <c r="AR1455" i="1" s="1"/>
  <c r="AF1454" i="1"/>
  <c r="AU1451" i="1"/>
  <c r="AV1451" i="1" s="1"/>
  <c r="AT1451" i="1"/>
  <c r="AS1452" i="1"/>
  <c r="AT1452" i="1" s="1"/>
  <c r="AA1453" i="1"/>
  <c r="AJ1451" i="1"/>
  <c r="AI1452" i="1"/>
  <c r="AE1456" i="1" l="1"/>
  <c r="AL1456" i="1" s="1"/>
  <c r="AM1456" i="1" s="1"/>
  <c r="AN1456" i="1" s="1"/>
  <c r="AO1456" i="1" s="1"/>
  <c r="AP1456" i="1" s="1"/>
  <c r="AQ1456" i="1" s="1"/>
  <c r="AR1456" i="1" s="1"/>
  <c r="AF1455" i="1"/>
  <c r="AJ1452" i="1"/>
  <c r="AI1453" i="1"/>
  <c r="AA1454" i="1"/>
  <c r="AS1453" i="1"/>
  <c r="AU1452" i="1"/>
  <c r="AV1452" i="1" s="1"/>
  <c r="AE1457" i="1" l="1"/>
  <c r="AL1457" i="1" s="1"/>
  <c r="AM1457" i="1" s="1"/>
  <c r="AN1457" i="1" s="1"/>
  <c r="AO1457" i="1" s="1"/>
  <c r="AP1457" i="1" s="1"/>
  <c r="AQ1457" i="1" s="1"/>
  <c r="AR1457" i="1" s="1"/>
  <c r="AF1456" i="1"/>
  <c r="AU1453" i="1"/>
  <c r="AV1453" i="1" s="1"/>
  <c r="AT1453" i="1"/>
  <c r="AS1454" i="1"/>
  <c r="AT1454" i="1" s="1"/>
  <c r="AA1455" i="1"/>
  <c r="AJ1453" i="1"/>
  <c r="AI1454" i="1"/>
  <c r="AE1458" i="1" l="1"/>
  <c r="AL1458" i="1" s="1"/>
  <c r="AM1458" i="1" s="1"/>
  <c r="AN1458" i="1" s="1"/>
  <c r="AO1458" i="1" s="1"/>
  <c r="AP1458" i="1" s="1"/>
  <c r="AQ1458" i="1" s="1"/>
  <c r="AR1458" i="1" s="1"/>
  <c r="AF1457" i="1"/>
  <c r="AJ1454" i="1"/>
  <c r="AI1455" i="1"/>
  <c r="AA1456" i="1"/>
  <c r="AS1455" i="1"/>
  <c r="AU1454" i="1"/>
  <c r="AV1454" i="1" s="1"/>
  <c r="AE1459" i="1" l="1"/>
  <c r="AL1459" i="1" s="1"/>
  <c r="AM1459" i="1" s="1"/>
  <c r="AN1459" i="1" s="1"/>
  <c r="AO1459" i="1" s="1"/>
  <c r="AP1459" i="1" s="1"/>
  <c r="AQ1459" i="1" s="1"/>
  <c r="AR1459" i="1" s="1"/>
  <c r="AF1458" i="1"/>
  <c r="AU1455" i="1"/>
  <c r="AV1455" i="1" s="1"/>
  <c r="AT1455" i="1"/>
  <c r="AS1456" i="1"/>
  <c r="AT1456" i="1" s="1"/>
  <c r="AA1457" i="1"/>
  <c r="AJ1455" i="1"/>
  <c r="AI1456" i="1"/>
  <c r="AE1460" i="1" l="1"/>
  <c r="AL1460" i="1" s="1"/>
  <c r="AM1460" i="1" s="1"/>
  <c r="AN1460" i="1" s="1"/>
  <c r="AO1460" i="1" s="1"/>
  <c r="AP1460" i="1" s="1"/>
  <c r="AQ1460" i="1" s="1"/>
  <c r="AR1460" i="1" s="1"/>
  <c r="AF1459" i="1"/>
  <c r="AU1456" i="1"/>
  <c r="AV1456" i="1" s="1"/>
  <c r="AJ1456" i="1"/>
  <c r="AI1457" i="1"/>
  <c r="AA1458" i="1"/>
  <c r="AS1457" i="1"/>
  <c r="AE1461" i="1" l="1"/>
  <c r="AL1461" i="1" s="1"/>
  <c r="AM1461" i="1" s="1"/>
  <c r="AN1461" i="1" s="1"/>
  <c r="AO1461" i="1" s="1"/>
  <c r="AP1461" i="1" s="1"/>
  <c r="AQ1461" i="1" s="1"/>
  <c r="AR1461" i="1" s="1"/>
  <c r="AF1460" i="1"/>
  <c r="AU1457" i="1"/>
  <c r="AV1457" i="1" s="1"/>
  <c r="AT1457" i="1"/>
  <c r="AS1458" i="1"/>
  <c r="AT1458" i="1" s="1"/>
  <c r="AA1459" i="1"/>
  <c r="AJ1457" i="1"/>
  <c r="AI1458" i="1"/>
  <c r="AE1462" i="1" l="1"/>
  <c r="AL1462" i="1" s="1"/>
  <c r="AM1462" i="1" s="1"/>
  <c r="AN1462" i="1" s="1"/>
  <c r="AO1462" i="1" s="1"/>
  <c r="AP1462" i="1" s="1"/>
  <c r="AQ1462" i="1" s="1"/>
  <c r="AR1462" i="1" s="1"/>
  <c r="AF1461" i="1"/>
  <c r="AJ1458" i="1"/>
  <c r="AI1459" i="1"/>
  <c r="AA1460" i="1"/>
  <c r="AS1459" i="1"/>
  <c r="AU1458" i="1"/>
  <c r="AV1458" i="1" s="1"/>
  <c r="AE1463" i="1" l="1"/>
  <c r="AL1463" i="1" s="1"/>
  <c r="AM1463" i="1" s="1"/>
  <c r="AN1463" i="1" s="1"/>
  <c r="AO1463" i="1" s="1"/>
  <c r="AP1463" i="1" s="1"/>
  <c r="AQ1463" i="1" s="1"/>
  <c r="AR1463" i="1" s="1"/>
  <c r="AF1462" i="1"/>
  <c r="AU1459" i="1"/>
  <c r="AV1459" i="1" s="1"/>
  <c r="AT1459" i="1"/>
  <c r="AS1460" i="1"/>
  <c r="AT1460" i="1" s="1"/>
  <c r="AA1461" i="1"/>
  <c r="AJ1459" i="1"/>
  <c r="AI1460" i="1"/>
  <c r="AE1464" i="1" l="1"/>
  <c r="AL1464" i="1" s="1"/>
  <c r="AM1464" i="1" s="1"/>
  <c r="AN1464" i="1" s="1"/>
  <c r="AO1464" i="1" s="1"/>
  <c r="AP1464" i="1" s="1"/>
  <c r="AQ1464" i="1" s="1"/>
  <c r="AR1464" i="1" s="1"/>
  <c r="AF1463" i="1"/>
  <c r="AJ1460" i="1"/>
  <c r="AI1461" i="1"/>
  <c r="AA1462" i="1"/>
  <c r="AS1461" i="1"/>
  <c r="AU1460" i="1"/>
  <c r="AV1460" i="1" s="1"/>
  <c r="AE1465" i="1" l="1"/>
  <c r="AL1465" i="1" s="1"/>
  <c r="AM1465" i="1" s="1"/>
  <c r="AN1465" i="1" s="1"/>
  <c r="AO1465" i="1" s="1"/>
  <c r="AP1465" i="1" s="1"/>
  <c r="AQ1465" i="1" s="1"/>
  <c r="AR1465" i="1" s="1"/>
  <c r="AF1464" i="1"/>
  <c r="AU1461" i="1"/>
  <c r="AV1461" i="1" s="1"/>
  <c r="AT1461" i="1"/>
  <c r="AS1462" i="1"/>
  <c r="AT1462" i="1" s="1"/>
  <c r="AA1463" i="1"/>
  <c r="AJ1461" i="1"/>
  <c r="AI1462" i="1"/>
  <c r="AE1466" i="1" l="1"/>
  <c r="AL1466" i="1" s="1"/>
  <c r="AM1466" i="1" s="1"/>
  <c r="AN1466" i="1" s="1"/>
  <c r="AO1466" i="1" s="1"/>
  <c r="AP1466" i="1" s="1"/>
  <c r="AQ1466" i="1" s="1"/>
  <c r="AR1466" i="1" s="1"/>
  <c r="AF1465" i="1"/>
  <c r="AA1464" i="1"/>
  <c r="AS1463" i="1"/>
  <c r="AT1463" i="1" s="1"/>
  <c r="AJ1462" i="1"/>
  <c r="AI1463" i="1"/>
  <c r="AU1462" i="1"/>
  <c r="AV1462" i="1" s="1"/>
  <c r="AE1467" i="1" l="1"/>
  <c r="AL1467" i="1" s="1"/>
  <c r="AM1467" i="1" s="1"/>
  <c r="AN1467" i="1" s="1"/>
  <c r="AO1467" i="1" s="1"/>
  <c r="AP1467" i="1" s="1"/>
  <c r="AQ1467" i="1" s="1"/>
  <c r="AR1467" i="1" s="1"/>
  <c r="AF1466" i="1"/>
  <c r="AU1463" i="1"/>
  <c r="AV1463" i="1" s="1"/>
  <c r="AJ1463" i="1"/>
  <c r="AI1464" i="1"/>
  <c r="AS1464" i="1"/>
  <c r="AA1465" i="1"/>
  <c r="AE1468" i="1" l="1"/>
  <c r="AL1468" i="1" s="1"/>
  <c r="AM1468" i="1" s="1"/>
  <c r="AN1468" i="1" s="1"/>
  <c r="AO1468" i="1" s="1"/>
  <c r="AP1468" i="1" s="1"/>
  <c r="AQ1468" i="1" s="1"/>
  <c r="AR1468" i="1" s="1"/>
  <c r="AF1467" i="1"/>
  <c r="AU1464" i="1"/>
  <c r="AV1464" i="1" s="1"/>
  <c r="AT1464" i="1"/>
  <c r="AA1466" i="1"/>
  <c r="AS1465" i="1"/>
  <c r="AT1465" i="1" s="1"/>
  <c r="AJ1464" i="1"/>
  <c r="AI1465" i="1"/>
  <c r="AE1469" i="1" l="1"/>
  <c r="AL1469" i="1" s="1"/>
  <c r="AM1469" i="1" s="1"/>
  <c r="AN1469" i="1" s="1"/>
  <c r="AO1469" i="1" s="1"/>
  <c r="AP1469" i="1" s="1"/>
  <c r="AQ1469" i="1" s="1"/>
  <c r="AR1469" i="1" s="1"/>
  <c r="AF1468" i="1"/>
  <c r="AJ1465" i="1"/>
  <c r="AI1466" i="1"/>
  <c r="AU1465" i="1"/>
  <c r="AV1465" i="1" s="1"/>
  <c r="AS1466" i="1"/>
  <c r="AA1467" i="1"/>
  <c r="AE1470" i="1" l="1"/>
  <c r="AL1470" i="1" s="1"/>
  <c r="AM1470" i="1" s="1"/>
  <c r="AN1470" i="1" s="1"/>
  <c r="AO1470" i="1" s="1"/>
  <c r="AP1470" i="1" s="1"/>
  <c r="AQ1470" i="1" s="1"/>
  <c r="AR1470" i="1" s="1"/>
  <c r="AF1469" i="1"/>
  <c r="AU1466" i="1"/>
  <c r="AV1466" i="1" s="1"/>
  <c r="AT1466" i="1"/>
  <c r="AS1467" i="1"/>
  <c r="AT1467" i="1" s="1"/>
  <c r="AA1468" i="1"/>
  <c r="AJ1466" i="1"/>
  <c r="AI1467" i="1"/>
  <c r="AE1471" i="1" l="1"/>
  <c r="AL1471" i="1" s="1"/>
  <c r="AM1471" i="1" s="1"/>
  <c r="AN1471" i="1" s="1"/>
  <c r="AO1471" i="1" s="1"/>
  <c r="AP1471" i="1" s="1"/>
  <c r="AQ1471" i="1" s="1"/>
  <c r="AR1471" i="1" s="1"/>
  <c r="AF1470" i="1"/>
  <c r="AJ1467" i="1"/>
  <c r="AI1468" i="1"/>
  <c r="AS1468" i="1"/>
  <c r="AA1469" i="1"/>
  <c r="AU1467" i="1"/>
  <c r="AV1467" i="1" s="1"/>
  <c r="AE1472" i="1" l="1"/>
  <c r="AL1472" i="1" s="1"/>
  <c r="AM1472" i="1" s="1"/>
  <c r="AN1472" i="1" s="1"/>
  <c r="AO1472" i="1" s="1"/>
  <c r="AP1472" i="1" s="1"/>
  <c r="AQ1472" i="1" s="1"/>
  <c r="AR1472" i="1" s="1"/>
  <c r="AF1471" i="1"/>
  <c r="AU1468" i="1"/>
  <c r="AV1468" i="1" s="1"/>
  <c r="AT1468" i="1"/>
  <c r="AJ1468" i="1"/>
  <c r="AI1469" i="1"/>
  <c r="AS1469" i="1"/>
  <c r="AA1470" i="1"/>
  <c r="AE1473" i="1" l="1"/>
  <c r="AL1473" i="1" s="1"/>
  <c r="AM1473" i="1" s="1"/>
  <c r="AN1473" i="1" s="1"/>
  <c r="AO1473" i="1" s="1"/>
  <c r="AP1473" i="1" s="1"/>
  <c r="AQ1473" i="1" s="1"/>
  <c r="AR1473" i="1" s="1"/>
  <c r="AF1472" i="1"/>
  <c r="AU1469" i="1"/>
  <c r="AV1469" i="1" s="1"/>
  <c r="AT1469" i="1"/>
  <c r="AS1470" i="1"/>
  <c r="AT1470" i="1" s="1"/>
  <c r="AA1471" i="1"/>
  <c r="AJ1469" i="1"/>
  <c r="AI1470" i="1"/>
  <c r="AE1474" i="1" l="1"/>
  <c r="AL1474" i="1" s="1"/>
  <c r="AM1474" i="1" s="1"/>
  <c r="AN1474" i="1" s="1"/>
  <c r="AO1474" i="1" s="1"/>
  <c r="AP1474" i="1" s="1"/>
  <c r="AQ1474" i="1" s="1"/>
  <c r="AR1474" i="1" s="1"/>
  <c r="AF1473" i="1"/>
  <c r="AJ1470" i="1"/>
  <c r="AI1471" i="1"/>
  <c r="AS1471" i="1"/>
  <c r="AA1472" i="1"/>
  <c r="AU1470" i="1"/>
  <c r="AV1470" i="1" s="1"/>
  <c r="AE1475" i="1" l="1"/>
  <c r="AL1475" i="1" s="1"/>
  <c r="AM1475" i="1" s="1"/>
  <c r="AN1475" i="1" s="1"/>
  <c r="AO1475" i="1" s="1"/>
  <c r="AP1475" i="1" s="1"/>
  <c r="AQ1475" i="1" s="1"/>
  <c r="AR1475" i="1" s="1"/>
  <c r="AF1474" i="1"/>
  <c r="AU1471" i="1"/>
  <c r="AV1471" i="1" s="1"/>
  <c r="AT1471" i="1"/>
  <c r="AS1472" i="1"/>
  <c r="AT1472" i="1" s="1"/>
  <c r="AA1473" i="1"/>
  <c r="AJ1471" i="1"/>
  <c r="AI1472" i="1"/>
  <c r="AE1476" i="1" l="1"/>
  <c r="AL1476" i="1" s="1"/>
  <c r="AM1476" i="1" s="1"/>
  <c r="AN1476" i="1" s="1"/>
  <c r="AO1476" i="1" s="1"/>
  <c r="AP1476" i="1" s="1"/>
  <c r="AQ1476" i="1" s="1"/>
  <c r="AR1476" i="1" s="1"/>
  <c r="AF1475" i="1"/>
  <c r="AJ1472" i="1"/>
  <c r="AI1473" i="1"/>
  <c r="AA1474" i="1"/>
  <c r="AS1473" i="1"/>
  <c r="AU1472" i="1"/>
  <c r="AV1472" i="1" s="1"/>
  <c r="AE1477" i="1" l="1"/>
  <c r="AL1477" i="1" s="1"/>
  <c r="AM1477" i="1" s="1"/>
  <c r="AN1477" i="1" s="1"/>
  <c r="AO1477" i="1" s="1"/>
  <c r="AP1477" i="1" s="1"/>
  <c r="AQ1477" i="1" s="1"/>
  <c r="AR1477" i="1" s="1"/>
  <c r="AF1476" i="1"/>
  <c r="AU1473" i="1"/>
  <c r="AV1473" i="1" s="1"/>
  <c r="AT1473" i="1"/>
  <c r="AJ1473" i="1"/>
  <c r="AI1474" i="1"/>
  <c r="AA1475" i="1"/>
  <c r="AS1474" i="1"/>
  <c r="AE1478" i="1" l="1"/>
  <c r="AL1478" i="1" s="1"/>
  <c r="AM1478" i="1" s="1"/>
  <c r="AN1478" i="1" s="1"/>
  <c r="AO1478" i="1" s="1"/>
  <c r="AP1478" i="1" s="1"/>
  <c r="AQ1478" i="1" s="1"/>
  <c r="AR1478" i="1" s="1"/>
  <c r="AF1477" i="1"/>
  <c r="AU1474" i="1"/>
  <c r="AV1474" i="1" s="1"/>
  <c r="AT1474" i="1"/>
  <c r="AA1476" i="1"/>
  <c r="AS1475" i="1"/>
  <c r="AT1475" i="1" s="1"/>
  <c r="AJ1474" i="1"/>
  <c r="AI1475" i="1"/>
  <c r="AE1479" i="1" l="1"/>
  <c r="AL1479" i="1" s="1"/>
  <c r="AM1479" i="1" s="1"/>
  <c r="AN1479" i="1" s="1"/>
  <c r="AO1479" i="1" s="1"/>
  <c r="AP1479" i="1" s="1"/>
  <c r="AQ1479" i="1" s="1"/>
  <c r="AR1479" i="1" s="1"/>
  <c r="AF1478" i="1"/>
  <c r="AJ1475" i="1"/>
  <c r="AI1476" i="1"/>
  <c r="AU1475" i="1"/>
  <c r="AV1475" i="1" s="1"/>
  <c r="AS1476" i="1"/>
  <c r="AA1477" i="1"/>
  <c r="AE1480" i="1" l="1"/>
  <c r="AL1480" i="1" s="1"/>
  <c r="AM1480" i="1" s="1"/>
  <c r="AN1480" i="1" s="1"/>
  <c r="AO1480" i="1" s="1"/>
  <c r="AP1480" i="1" s="1"/>
  <c r="AQ1480" i="1" s="1"/>
  <c r="AR1480" i="1" s="1"/>
  <c r="AF1479" i="1"/>
  <c r="AU1476" i="1"/>
  <c r="AV1476" i="1" s="1"/>
  <c r="AT1476" i="1"/>
  <c r="AS1477" i="1"/>
  <c r="AT1477" i="1" s="1"/>
  <c r="AA1478" i="1"/>
  <c r="AJ1476" i="1"/>
  <c r="AI1477" i="1"/>
  <c r="AE1481" i="1" l="1"/>
  <c r="AL1481" i="1" s="1"/>
  <c r="AM1481" i="1" s="1"/>
  <c r="AN1481" i="1" s="1"/>
  <c r="AO1481" i="1" s="1"/>
  <c r="AP1481" i="1" s="1"/>
  <c r="AQ1481" i="1" s="1"/>
  <c r="AR1481" i="1" s="1"/>
  <c r="AF1480" i="1"/>
  <c r="AS1478" i="1"/>
  <c r="AT1478" i="1" s="1"/>
  <c r="AA1479" i="1"/>
  <c r="AJ1477" i="1"/>
  <c r="AI1478" i="1"/>
  <c r="AU1477" i="1"/>
  <c r="AV1477" i="1" s="1"/>
  <c r="AE1482" i="1" l="1"/>
  <c r="AL1482" i="1" s="1"/>
  <c r="AM1482" i="1" s="1"/>
  <c r="AN1482" i="1" s="1"/>
  <c r="AO1482" i="1" s="1"/>
  <c r="AP1482" i="1" s="1"/>
  <c r="AQ1482" i="1" s="1"/>
  <c r="AR1482" i="1" s="1"/>
  <c r="AF1481" i="1"/>
  <c r="AJ1478" i="1"/>
  <c r="AI1479" i="1"/>
  <c r="AA1480" i="1"/>
  <c r="AS1479" i="1"/>
  <c r="AU1478" i="1"/>
  <c r="AV1478" i="1" s="1"/>
  <c r="AE1483" i="1" l="1"/>
  <c r="AL1483" i="1" s="1"/>
  <c r="AM1483" i="1" s="1"/>
  <c r="AN1483" i="1" s="1"/>
  <c r="AO1483" i="1" s="1"/>
  <c r="AP1483" i="1" s="1"/>
  <c r="AQ1483" i="1" s="1"/>
  <c r="AR1483" i="1" s="1"/>
  <c r="AF1482" i="1"/>
  <c r="AU1479" i="1"/>
  <c r="AV1479" i="1" s="1"/>
  <c r="AT1479" i="1"/>
  <c r="AS1480" i="1"/>
  <c r="AT1480" i="1" s="1"/>
  <c r="AA1481" i="1"/>
  <c r="AJ1479" i="1"/>
  <c r="AI1480" i="1"/>
  <c r="AE1484" i="1" l="1"/>
  <c r="AL1484" i="1" s="1"/>
  <c r="AM1484" i="1" s="1"/>
  <c r="AN1484" i="1" s="1"/>
  <c r="AO1484" i="1" s="1"/>
  <c r="AP1484" i="1" s="1"/>
  <c r="AQ1484" i="1" s="1"/>
  <c r="AR1484" i="1" s="1"/>
  <c r="AF1483" i="1"/>
  <c r="AJ1480" i="1"/>
  <c r="AI1481" i="1"/>
  <c r="AU1480" i="1"/>
  <c r="AV1480" i="1" s="1"/>
  <c r="AA1482" i="1"/>
  <c r="AS1481" i="1"/>
  <c r="AE1485" i="1" l="1"/>
  <c r="AL1485" i="1" s="1"/>
  <c r="AM1485" i="1" s="1"/>
  <c r="AN1485" i="1" s="1"/>
  <c r="AO1485" i="1" s="1"/>
  <c r="AP1485" i="1" s="1"/>
  <c r="AQ1485" i="1" s="1"/>
  <c r="AR1485" i="1" s="1"/>
  <c r="AF1484" i="1"/>
  <c r="AU1481" i="1"/>
  <c r="AV1481" i="1" s="1"/>
  <c r="AT1481" i="1"/>
  <c r="AS1482" i="1"/>
  <c r="AT1482" i="1" s="1"/>
  <c r="AA1483" i="1"/>
  <c r="AJ1481" i="1"/>
  <c r="AI1482" i="1"/>
  <c r="AE1486" i="1" l="1"/>
  <c r="AL1486" i="1" s="1"/>
  <c r="AM1486" i="1" s="1"/>
  <c r="AN1486" i="1" s="1"/>
  <c r="AO1486" i="1" s="1"/>
  <c r="AP1486" i="1" s="1"/>
  <c r="AQ1486" i="1" s="1"/>
  <c r="AR1486" i="1" s="1"/>
  <c r="AF1485" i="1"/>
  <c r="AU1482" i="1"/>
  <c r="AV1482" i="1" s="1"/>
  <c r="AJ1482" i="1"/>
  <c r="AI1483" i="1"/>
  <c r="AA1484" i="1"/>
  <c r="AS1483" i="1"/>
  <c r="AE1487" i="1" l="1"/>
  <c r="AL1487" i="1" s="1"/>
  <c r="AM1487" i="1" s="1"/>
  <c r="AN1487" i="1" s="1"/>
  <c r="AO1487" i="1" s="1"/>
  <c r="AP1487" i="1" s="1"/>
  <c r="AQ1487" i="1" s="1"/>
  <c r="AR1487" i="1" s="1"/>
  <c r="AF1486" i="1"/>
  <c r="AU1483" i="1"/>
  <c r="AV1483" i="1" s="1"/>
  <c r="AT1483" i="1"/>
  <c r="AA1485" i="1"/>
  <c r="AS1484" i="1"/>
  <c r="AT1484" i="1" s="1"/>
  <c r="AJ1483" i="1"/>
  <c r="AI1484" i="1"/>
  <c r="AE1488" i="1" l="1"/>
  <c r="AL1488" i="1" s="1"/>
  <c r="AM1488" i="1" s="1"/>
  <c r="AN1488" i="1" s="1"/>
  <c r="AO1488" i="1" s="1"/>
  <c r="AP1488" i="1" s="1"/>
  <c r="AQ1488" i="1" s="1"/>
  <c r="AR1488" i="1" s="1"/>
  <c r="AF1487" i="1"/>
  <c r="AU1484" i="1"/>
  <c r="AV1484" i="1" s="1"/>
  <c r="AJ1484" i="1"/>
  <c r="AI1485" i="1"/>
  <c r="AA1486" i="1"/>
  <c r="AS1485" i="1"/>
  <c r="AE1489" i="1" l="1"/>
  <c r="AL1489" i="1" s="1"/>
  <c r="AM1489" i="1" s="1"/>
  <c r="AN1489" i="1" s="1"/>
  <c r="AO1489" i="1" s="1"/>
  <c r="AP1489" i="1" s="1"/>
  <c r="AQ1489" i="1" s="1"/>
  <c r="AR1489" i="1" s="1"/>
  <c r="AF1488" i="1"/>
  <c r="AU1485" i="1"/>
  <c r="AV1485" i="1" s="1"/>
  <c r="AT1485" i="1"/>
  <c r="AS1486" i="1"/>
  <c r="AT1486" i="1" s="1"/>
  <c r="AA1487" i="1"/>
  <c r="AJ1485" i="1"/>
  <c r="AI1486" i="1"/>
  <c r="AE1490" i="1" l="1"/>
  <c r="AL1490" i="1" s="1"/>
  <c r="AM1490" i="1" s="1"/>
  <c r="AN1490" i="1" s="1"/>
  <c r="AO1490" i="1" s="1"/>
  <c r="AP1490" i="1" s="1"/>
  <c r="AQ1490" i="1" s="1"/>
  <c r="AR1490" i="1" s="1"/>
  <c r="AF1489" i="1"/>
  <c r="AS1487" i="1"/>
  <c r="AT1487" i="1" s="1"/>
  <c r="AA1488" i="1"/>
  <c r="AU1486" i="1"/>
  <c r="AV1486" i="1" s="1"/>
  <c r="AJ1486" i="1"/>
  <c r="AI1487" i="1"/>
  <c r="AE1491" i="1" l="1"/>
  <c r="AL1491" i="1" s="1"/>
  <c r="AM1491" i="1" s="1"/>
  <c r="AN1491" i="1" s="1"/>
  <c r="AO1491" i="1" s="1"/>
  <c r="AP1491" i="1" s="1"/>
  <c r="AQ1491" i="1" s="1"/>
  <c r="AR1491" i="1" s="1"/>
  <c r="AF1490" i="1"/>
  <c r="AS1488" i="1"/>
  <c r="AT1488" i="1" s="1"/>
  <c r="AA1489" i="1"/>
  <c r="AJ1487" i="1"/>
  <c r="AI1488" i="1"/>
  <c r="AU1487" i="1"/>
  <c r="AV1487" i="1" s="1"/>
  <c r="AE1492" i="1" l="1"/>
  <c r="AL1492" i="1" s="1"/>
  <c r="AM1492" i="1" s="1"/>
  <c r="AN1492" i="1" s="1"/>
  <c r="AO1492" i="1" s="1"/>
  <c r="AP1492" i="1" s="1"/>
  <c r="AQ1492" i="1" s="1"/>
  <c r="AR1492" i="1" s="1"/>
  <c r="AF1491" i="1"/>
  <c r="AA1490" i="1"/>
  <c r="AS1489" i="1"/>
  <c r="AT1489" i="1" s="1"/>
  <c r="AJ1488" i="1"/>
  <c r="AI1489" i="1"/>
  <c r="AU1488" i="1"/>
  <c r="AV1488" i="1" s="1"/>
  <c r="AE1493" i="1" l="1"/>
  <c r="AL1493" i="1" s="1"/>
  <c r="AM1493" i="1" s="1"/>
  <c r="AN1493" i="1" s="1"/>
  <c r="AO1493" i="1" s="1"/>
  <c r="AP1493" i="1" s="1"/>
  <c r="AQ1493" i="1" s="1"/>
  <c r="AR1493" i="1" s="1"/>
  <c r="AF1492" i="1"/>
  <c r="AJ1489" i="1"/>
  <c r="AI1490" i="1"/>
  <c r="AU1489" i="1"/>
  <c r="AV1489" i="1" s="1"/>
  <c r="AA1491" i="1"/>
  <c r="AS1490" i="1"/>
  <c r="AE1494" i="1" l="1"/>
  <c r="AL1494" i="1" s="1"/>
  <c r="AM1494" i="1" s="1"/>
  <c r="AN1494" i="1" s="1"/>
  <c r="AO1494" i="1" s="1"/>
  <c r="AP1494" i="1" s="1"/>
  <c r="AQ1494" i="1" s="1"/>
  <c r="AR1494" i="1" s="1"/>
  <c r="AF1493" i="1"/>
  <c r="AU1490" i="1"/>
  <c r="AV1490" i="1" s="1"/>
  <c r="AT1490" i="1"/>
  <c r="AA1492" i="1"/>
  <c r="AS1491" i="1"/>
  <c r="AT1491" i="1" s="1"/>
  <c r="AJ1490" i="1"/>
  <c r="AI1491" i="1"/>
  <c r="AE1495" i="1" l="1"/>
  <c r="AL1495" i="1" s="1"/>
  <c r="AM1495" i="1" s="1"/>
  <c r="AN1495" i="1" s="1"/>
  <c r="AO1495" i="1" s="1"/>
  <c r="AP1495" i="1" s="1"/>
  <c r="AQ1495" i="1" s="1"/>
  <c r="AR1495" i="1" s="1"/>
  <c r="AF1494" i="1"/>
  <c r="AJ1491" i="1"/>
  <c r="AI1492" i="1"/>
  <c r="AU1491" i="1"/>
  <c r="AV1491" i="1" s="1"/>
  <c r="AS1492" i="1"/>
  <c r="AA1493" i="1"/>
  <c r="AE1496" i="1" l="1"/>
  <c r="AL1496" i="1" s="1"/>
  <c r="AM1496" i="1" s="1"/>
  <c r="AN1496" i="1" s="1"/>
  <c r="AO1496" i="1" s="1"/>
  <c r="AP1496" i="1" s="1"/>
  <c r="AQ1496" i="1" s="1"/>
  <c r="AR1496" i="1" s="1"/>
  <c r="AF1495" i="1"/>
  <c r="AU1492" i="1"/>
  <c r="AV1492" i="1" s="1"/>
  <c r="AT1492" i="1"/>
  <c r="AS1493" i="1"/>
  <c r="AT1493" i="1" s="1"/>
  <c r="AA1494" i="1"/>
  <c r="AJ1492" i="1"/>
  <c r="AI1493" i="1"/>
  <c r="AE1497" i="1" l="1"/>
  <c r="AL1497" i="1" s="1"/>
  <c r="AM1497" i="1" s="1"/>
  <c r="AN1497" i="1" s="1"/>
  <c r="AO1497" i="1" s="1"/>
  <c r="AP1497" i="1" s="1"/>
  <c r="AQ1497" i="1" s="1"/>
  <c r="AR1497" i="1" s="1"/>
  <c r="AF1496" i="1"/>
  <c r="AJ1493" i="1"/>
  <c r="AI1494" i="1"/>
  <c r="AA1495" i="1"/>
  <c r="AS1494" i="1"/>
  <c r="AU1493" i="1"/>
  <c r="AV1493" i="1" s="1"/>
  <c r="AE1498" i="1" l="1"/>
  <c r="AL1498" i="1" s="1"/>
  <c r="AM1498" i="1" s="1"/>
  <c r="AN1498" i="1" s="1"/>
  <c r="AO1498" i="1" s="1"/>
  <c r="AP1498" i="1" s="1"/>
  <c r="AQ1498" i="1" s="1"/>
  <c r="AR1498" i="1" s="1"/>
  <c r="AF1497" i="1"/>
  <c r="AU1494" i="1"/>
  <c r="AV1494" i="1" s="1"/>
  <c r="AT1494" i="1"/>
  <c r="AA1496" i="1"/>
  <c r="AS1495" i="1"/>
  <c r="AT1495" i="1" s="1"/>
  <c r="AJ1494" i="1"/>
  <c r="AI1495" i="1"/>
  <c r="AE1499" i="1" l="1"/>
  <c r="AL1499" i="1" s="1"/>
  <c r="AM1499" i="1" s="1"/>
  <c r="AN1499" i="1" s="1"/>
  <c r="AO1499" i="1" s="1"/>
  <c r="AP1499" i="1" s="1"/>
  <c r="AQ1499" i="1" s="1"/>
  <c r="AR1499" i="1" s="1"/>
  <c r="AF1498" i="1"/>
  <c r="AJ1495" i="1"/>
  <c r="AI1496" i="1"/>
  <c r="AU1495" i="1"/>
  <c r="AV1495" i="1" s="1"/>
  <c r="AS1496" i="1"/>
  <c r="AA1497" i="1"/>
  <c r="AE1500" i="1" l="1"/>
  <c r="AL1500" i="1" s="1"/>
  <c r="AM1500" i="1" s="1"/>
  <c r="AN1500" i="1" s="1"/>
  <c r="AO1500" i="1" s="1"/>
  <c r="AP1500" i="1" s="1"/>
  <c r="AQ1500" i="1" s="1"/>
  <c r="AR1500" i="1" s="1"/>
  <c r="AF1499" i="1"/>
  <c r="AU1496" i="1"/>
  <c r="AV1496" i="1" s="1"/>
  <c r="AT1496" i="1"/>
  <c r="AS1497" i="1"/>
  <c r="AT1497" i="1" s="1"/>
  <c r="AA1498" i="1"/>
  <c r="AJ1496" i="1"/>
  <c r="AI1497" i="1"/>
  <c r="AE1501" i="1" l="1"/>
  <c r="AL1501" i="1" s="1"/>
  <c r="AM1501" i="1" s="1"/>
  <c r="AN1501" i="1" s="1"/>
  <c r="AO1501" i="1" s="1"/>
  <c r="AP1501" i="1" s="1"/>
  <c r="AQ1501" i="1" s="1"/>
  <c r="AR1501" i="1" s="1"/>
  <c r="AF1500" i="1"/>
  <c r="AU1497" i="1"/>
  <c r="AV1497" i="1" s="1"/>
  <c r="AJ1497" i="1"/>
  <c r="AI1498" i="1"/>
  <c r="AS1498" i="1"/>
  <c r="AA1499" i="1"/>
  <c r="AE1502" i="1" l="1"/>
  <c r="AL1502" i="1" s="1"/>
  <c r="AM1502" i="1" s="1"/>
  <c r="AN1502" i="1" s="1"/>
  <c r="AO1502" i="1" s="1"/>
  <c r="AP1502" i="1" s="1"/>
  <c r="AQ1502" i="1" s="1"/>
  <c r="AR1502" i="1" s="1"/>
  <c r="AF1501" i="1"/>
  <c r="AU1498" i="1"/>
  <c r="AV1498" i="1" s="1"/>
  <c r="AT1498" i="1"/>
  <c r="AS1499" i="1"/>
  <c r="AT1499" i="1" s="1"/>
  <c r="AA1500" i="1"/>
  <c r="AJ1498" i="1"/>
  <c r="AI1499" i="1"/>
  <c r="AE1503" i="1" l="1"/>
  <c r="AL1503" i="1" s="1"/>
  <c r="AM1503" i="1" s="1"/>
  <c r="AN1503" i="1" s="1"/>
  <c r="AO1503" i="1" s="1"/>
  <c r="AP1503" i="1" s="1"/>
  <c r="AQ1503" i="1" s="1"/>
  <c r="AR1503" i="1" s="1"/>
  <c r="AF1502" i="1"/>
  <c r="AJ1499" i="1"/>
  <c r="AI1500" i="1"/>
  <c r="AU1499" i="1"/>
  <c r="AV1499" i="1" s="1"/>
  <c r="AA1501" i="1"/>
  <c r="AS1500" i="1"/>
  <c r="AE1504" i="1" l="1"/>
  <c r="AL1504" i="1" s="1"/>
  <c r="AM1504" i="1" s="1"/>
  <c r="AN1504" i="1" s="1"/>
  <c r="AO1504" i="1" s="1"/>
  <c r="AP1504" i="1" s="1"/>
  <c r="AQ1504" i="1" s="1"/>
  <c r="AR1504" i="1" s="1"/>
  <c r="AF1503" i="1"/>
  <c r="AU1500" i="1"/>
  <c r="AV1500" i="1" s="1"/>
  <c r="AT1500" i="1"/>
  <c r="AS1501" i="1"/>
  <c r="AT1501" i="1" s="1"/>
  <c r="AA1502" i="1"/>
  <c r="AJ1500" i="1"/>
  <c r="AI1501" i="1"/>
  <c r="AE1505" i="1" l="1"/>
  <c r="AL1505" i="1" s="1"/>
  <c r="AM1505" i="1" s="1"/>
  <c r="AN1505" i="1" s="1"/>
  <c r="AO1505" i="1" s="1"/>
  <c r="AP1505" i="1" s="1"/>
  <c r="AQ1505" i="1" s="1"/>
  <c r="AR1505" i="1" s="1"/>
  <c r="AF1504" i="1"/>
  <c r="AS1502" i="1"/>
  <c r="AT1502" i="1" s="1"/>
  <c r="AA1503" i="1"/>
  <c r="AJ1501" i="1"/>
  <c r="AI1502" i="1"/>
  <c r="AU1501" i="1"/>
  <c r="AV1501" i="1" s="1"/>
  <c r="AE1506" i="1" l="1"/>
  <c r="AL1506" i="1" s="1"/>
  <c r="AM1506" i="1" s="1"/>
  <c r="AN1506" i="1" s="1"/>
  <c r="AO1506" i="1" s="1"/>
  <c r="AP1506" i="1" s="1"/>
  <c r="AQ1506" i="1" s="1"/>
  <c r="AR1506" i="1" s="1"/>
  <c r="AF1505" i="1"/>
  <c r="AS1503" i="1"/>
  <c r="AT1503" i="1" s="1"/>
  <c r="AA1504" i="1"/>
  <c r="AJ1502" i="1"/>
  <c r="AI1503" i="1"/>
  <c r="AU1502" i="1"/>
  <c r="AV1502" i="1" s="1"/>
  <c r="AE1507" i="1" l="1"/>
  <c r="AL1507" i="1" s="1"/>
  <c r="AM1507" i="1" s="1"/>
  <c r="AN1507" i="1" s="1"/>
  <c r="AO1507" i="1" s="1"/>
  <c r="AP1507" i="1" s="1"/>
  <c r="AQ1507" i="1" s="1"/>
  <c r="AR1507" i="1" s="1"/>
  <c r="AF1506" i="1"/>
  <c r="AJ1503" i="1"/>
  <c r="AI1504" i="1"/>
  <c r="AS1504" i="1"/>
  <c r="AA1505" i="1"/>
  <c r="AU1503" i="1"/>
  <c r="AV1503" i="1" s="1"/>
  <c r="AE1508" i="1" l="1"/>
  <c r="AL1508" i="1" s="1"/>
  <c r="AM1508" i="1" s="1"/>
  <c r="AN1508" i="1" s="1"/>
  <c r="AO1508" i="1" s="1"/>
  <c r="AP1508" i="1" s="1"/>
  <c r="AQ1508" i="1" s="1"/>
  <c r="AR1508" i="1" s="1"/>
  <c r="AF1507" i="1"/>
  <c r="AU1504" i="1"/>
  <c r="AV1504" i="1" s="1"/>
  <c r="AT1504" i="1"/>
  <c r="AA1506" i="1"/>
  <c r="AS1505" i="1"/>
  <c r="AT1505" i="1" s="1"/>
  <c r="AJ1504" i="1"/>
  <c r="AI1505" i="1"/>
  <c r="AE1509" i="1" l="1"/>
  <c r="AL1509" i="1" s="1"/>
  <c r="AM1509" i="1" s="1"/>
  <c r="AN1509" i="1" s="1"/>
  <c r="AO1509" i="1" s="1"/>
  <c r="AP1509" i="1" s="1"/>
  <c r="AQ1509" i="1" s="1"/>
  <c r="AR1509" i="1" s="1"/>
  <c r="AF1508" i="1"/>
  <c r="AJ1505" i="1"/>
  <c r="AI1506" i="1"/>
  <c r="AU1505" i="1"/>
  <c r="AV1505" i="1" s="1"/>
  <c r="AS1506" i="1"/>
  <c r="AA1507" i="1"/>
  <c r="AE1510" i="1" l="1"/>
  <c r="AL1510" i="1" s="1"/>
  <c r="AM1510" i="1" s="1"/>
  <c r="AN1510" i="1" s="1"/>
  <c r="AO1510" i="1" s="1"/>
  <c r="AP1510" i="1" s="1"/>
  <c r="AQ1510" i="1" s="1"/>
  <c r="AR1510" i="1" s="1"/>
  <c r="AF1509" i="1"/>
  <c r="AU1506" i="1"/>
  <c r="AV1506" i="1" s="1"/>
  <c r="AT1506" i="1"/>
  <c r="AS1507" i="1"/>
  <c r="AT1507" i="1" s="1"/>
  <c r="AA1508" i="1"/>
  <c r="AJ1506" i="1"/>
  <c r="AI1507" i="1"/>
  <c r="AE1511" i="1" l="1"/>
  <c r="AL1511" i="1" s="1"/>
  <c r="AM1511" i="1" s="1"/>
  <c r="AN1511" i="1" s="1"/>
  <c r="AO1511" i="1" s="1"/>
  <c r="AP1511" i="1" s="1"/>
  <c r="AQ1511" i="1" s="1"/>
  <c r="AR1511" i="1" s="1"/>
  <c r="AF1510" i="1"/>
  <c r="AJ1507" i="1"/>
  <c r="AI1508" i="1"/>
  <c r="AA1509" i="1"/>
  <c r="AS1508" i="1"/>
  <c r="AU1507" i="1"/>
  <c r="AV1507" i="1" s="1"/>
  <c r="AE1512" i="1" l="1"/>
  <c r="AL1512" i="1" s="1"/>
  <c r="AM1512" i="1" s="1"/>
  <c r="AN1512" i="1" s="1"/>
  <c r="AO1512" i="1" s="1"/>
  <c r="AP1512" i="1" s="1"/>
  <c r="AQ1512" i="1" s="1"/>
  <c r="AR1512" i="1" s="1"/>
  <c r="AF1511" i="1"/>
  <c r="AU1508" i="1"/>
  <c r="AV1508" i="1" s="1"/>
  <c r="AT1508" i="1"/>
  <c r="AS1509" i="1"/>
  <c r="AT1509" i="1" s="1"/>
  <c r="AA1510" i="1"/>
  <c r="AJ1508" i="1"/>
  <c r="AI1509" i="1"/>
  <c r="AE1513" i="1" l="1"/>
  <c r="AL1513" i="1" s="1"/>
  <c r="AM1513" i="1" s="1"/>
  <c r="AN1513" i="1" s="1"/>
  <c r="AO1513" i="1" s="1"/>
  <c r="AP1513" i="1" s="1"/>
  <c r="AQ1513" i="1" s="1"/>
  <c r="AR1513" i="1" s="1"/>
  <c r="AF1512" i="1"/>
  <c r="AU1509" i="1"/>
  <c r="AV1509" i="1" s="1"/>
  <c r="AJ1509" i="1"/>
  <c r="AI1510" i="1"/>
  <c r="AS1510" i="1"/>
  <c r="AA1511" i="1"/>
  <c r="AE1514" i="1" l="1"/>
  <c r="AL1514" i="1" s="1"/>
  <c r="AM1514" i="1" s="1"/>
  <c r="AN1514" i="1" s="1"/>
  <c r="AO1514" i="1" s="1"/>
  <c r="AP1514" i="1" s="1"/>
  <c r="AQ1514" i="1" s="1"/>
  <c r="AR1514" i="1" s="1"/>
  <c r="AF1513" i="1"/>
  <c r="AU1510" i="1"/>
  <c r="AV1510" i="1" s="1"/>
  <c r="AT1510" i="1"/>
  <c r="AS1511" i="1"/>
  <c r="AT1511" i="1" s="1"/>
  <c r="AA1512" i="1"/>
  <c r="AJ1510" i="1"/>
  <c r="AI1511" i="1"/>
  <c r="AE1515" i="1" l="1"/>
  <c r="AL1515" i="1" s="1"/>
  <c r="AM1515" i="1" s="1"/>
  <c r="AN1515" i="1" s="1"/>
  <c r="AO1515" i="1" s="1"/>
  <c r="AP1515" i="1" s="1"/>
  <c r="AQ1515" i="1" s="1"/>
  <c r="AR1515" i="1" s="1"/>
  <c r="AF1514" i="1"/>
  <c r="AJ1511" i="1"/>
  <c r="AI1512" i="1"/>
  <c r="AS1512" i="1"/>
  <c r="AA1513" i="1"/>
  <c r="AU1511" i="1"/>
  <c r="AV1511" i="1" s="1"/>
  <c r="AE1516" i="1" l="1"/>
  <c r="AL1516" i="1" s="1"/>
  <c r="AM1516" i="1" s="1"/>
  <c r="AN1516" i="1" s="1"/>
  <c r="AO1516" i="1" s="1"/>
  <c r="AP1516" i="1" s="1"/>
  <c r="AQ1516" i="1" s="1"/>
  <c r="AR1516" i="1" s="1"/>
  <c r="AF1515" i="1"/>
  <c r="AU1512" i="1"/>
  <c r="AV1512" i="1" s="1"/>
  <c r="AT1512" i="1"/>
  <c r="AJ1512" i="1"/>
  <c r="AI1513" i="1"/>
  <c r="AS1513" i="1"/>
  <c r="AA1514" i="1"/>
  <c r="AE1517" i="1" l="1"/>
  <c r="AL1517" i="1" s="1"/>
  <c r="AM1517" i="1" s="1"/>
  <c r="AN1517" i="1" s="1"/>
  <c r="AO1517" i="1" s="1"/>
  <c r="AP1517" i="1" s="1"/>
  <c r="AQ1517" i="1" s="1"/>
  <c r="AR1517" i="1" s="1"/>
  <c r="AF1516" i="1"/>
  <c r="AU1513" i="1"/>
  <c r="AV1513" i="1" s="1"/>
  <c r="AT1513" i="1"/>
  <c r="AS1514" i="1"/>
  <c r="AT1514" i="1" s="1"/>
  <c r="AA1515" i="1"/>
  <c r="AJ1513" i="1"/>
  <c r="AI1514" i="1"/>
  <c r="AE1518" i="1" l="1"/>
  <c r="AL1518" i="1" s="1"/>
  <c r="AM1518" i="1" s="1"/>
  <c r="AN1518" i="1" s="1"/>
  <c r="AO1518" i="1" s="1"/>
  <c r="AP1518" i="1" s="1"/>
  <c r="AQ1518" i="1" s="1"/>
  <c r="AR1518" i="1" s="1"/>
  <c r="AF1517" i="1"/>
  <c r="AJ1514" i="1"/>
  <c r="AI1515" i="1"/>
  <c r="AS1515" i="1"/>
  <c r="AA1516" i="1"/>
  <c r="AU1514" i="1"/>
  <c r="AV1514" i="1" s="1"/>
  <c r="AE1519" i="1" l="1"/>
  <c r="AL1519" i="1" s="1"/>
  <c r="AM1519" i="1" s="1"/>
  <c r="AN1519" i="1" s="1"/>
  <c r="AO1519" i="1" s="1"/>
  <c r="AP1519" i="1" s="1"/>
  <c r="AQ1519" i="1" s="1"/>
  <c r="AR1519" i="1" s="1"/>
  <c r="AF1518" i="1"/>
  <c r="AU1515" i="1"/>
  <c r="AV1515" i="1" s="1"/>
  <c r="AT1515" i="1"/>
  <c r="AS1516" i="1"/>
  <c r="AT1516" i="1" s="1"/>
  <c r="AA1517" i="1"/>
  <c r="AJ1515" i="1"/>
  <c r="AI1516" i="1"/>
  <c r="AE1520" i="1" l="1"/>
  <c r="AL1520" i="1" s="1"/>
  <c r="AM1520" i="1" s="1"/>
  <c r="AN1520" i="1" s="1"/>
  <c r="AO1520" i="1" s="1"/>
  <c r="AP1520" i="1" s="1"/>
  <c r="AQ1520" i="1" s="1"/>
  <c r="AR1520" i="1" s="1"/>
  <c r="AF1519" i="1"/>
  <c r="AA1518" i="1"/>
  <c r="AS1517" i="1"/>
  <c r="AT1517" i="1" s="1"/>
  <c r="AJ1516" i="1"/>
  <c r="AI1517" i="1"/>
  <c r="AU1516" i="1"/>
  <c r="AV1516" i="1" s="1"/>
  <c r="AE1521" i="1" l="1"/>
  <c r="AL1521" i="1" s="1"/>
  <c r="AM1521" i="1" s="1"/>
  <c r="AN1521" i="1" s="1"/>
  <c r="AO1521" i="1" s="1"/>
  <c r="AP1521" i="1" s="1"/>
  <c r="AQ1521" i="1" s="1"/>
  <c r="AR1521" i="1" s="1"/>
  <c r="AF1520" i="1"/>
  <c r="AJ1517" i="1"/>
  <c r="AI1518" i="1"/>
  <c r="AU1517" i="1"/>
  <c r="AV1517" i="1" s="1"/>
  <c r="AA1519" i="1"/>
  <c r="AS1518" i="1"/>
  <c r="AE1522" i="1" l="1"/>
  <c r="AL1522" i="1" s="1"/>
  <c r="AM1522" i="1" s="1"/>
  <c r="AN1522" i="1" s="1"/>
  <c r="AO1522" i="1" s="1"/>
  <c r="AP1522" i="1" s="1"/>
  <c r="AQ1522" i="1" s="1"/>
  <c r="AR1522" i="1" s="1"/>
  <c r="AF1521" i="1"/>
  <c r="AU1518" i="1"/>
  <c r="AV1518" i="1" s="1"/>
  <c r="AT1518" i="1"/>
  <c r="AA1520" i="1"/>
  <c r="AS1519" i="1"/>
  <c r="AT1519" i="1" s="1"/>
  <c r="AJ1518" i="1"/>
  <c r="AI1519" i="1"/>
  <c r="AE1523" i="1" l="1"/>
  <c r="AL1523" i="1" s="1"/>
  <c r="AM1523" i="1" s="1"/>
  <c r="AN1523" i="1" s="1"/>
  <c r="AO1523" i="1" s="1"/>
  <c r="AP1523" i="1" s="1"/>
  <c r="AQ1523" i="1" s="1"/>
  <c r="AR1523" i="1" s="1"/>
  <c r="AF1522" i="1"/>
  <c r="AJ1519" i="1"/>
  <c r="AI1520" i="1"/>
  <c r="AU1519" i="1"/>
  <c r="AV1519" i="1" s="1"/>
  <c r="AS1520" i="1"/>
  <c r="AA1521" i="1"/>
  <c r="AE1524" i="1" l="1"/>
  <c r="AL1524" i="1" s="1"/>
  <c r="AM1524" i="1" s="1"/>
  <c r="AN1524" i="1" s="1"/>
  <c r="AO1524" i="1" s="1"/>
  <c r="AP1524" i="1" s="1"/>
  <c r="AQ1524" i="1" s="1"/>
  <c r="AR1524" i="1" s="1"/>
  <c r="AF1523" i="1"/>
  <c r="AU1520" i="1"/>
  <c r="AV1520" i="1" s="1"/>
  <c r="AT1520" i="1"/>
  <c r="AA1522" i="1"/>
  <c r="AS1521" i="1"/>
  <c r="AT1521" i="1" s="1"/>
  <c r="AJ1520" i="1"/>
  <c r="AI1521" i="1"/>
  <c r="AE1525" i="1" l="1"/>
  <c r="AL1525" i="1" s="1"/>
  <c r="AM1525" i="1" s="1"/>
  <c r="AN1525" i="1" s="1"/>
  <c r="AO1525" i="1" s="1"/>
  <c r="AP1525" i="1" s="1"/>
  <c r="AQ1525" i="1" s="1"/>
  <c r="AR1525" i="1" s="1"/>
  <c r="AF1524" i="1"/>
  <c r="AJ1521" i="1"/>
  <c r="AI1522" i="1"/>
  <c r="AU1521" i="1"/>
  <c r="AV1521" i="1" s="1"/>
  <c r="AS1522" i="1"/>
  <c r="AA1523" i="1"/>
  <c r="AE1526" i="1" l="1"/>
  <c r="AL1526" i="1" s="1"/>
  <c r="AM1526" i="1" s="1"/>
  <c r="AN1526" i="1" s="1"/>
  <c r="AO1526" i="1" s="1"/>
  <c r="AP1526" i="1" s="1"/>
  <c r="AQ1526" i="1" s="1"/>
  <c r="AR1526" i="1" s="1"/>
  <c r="AF1525" i="1"/>
  <c r="AU1522" i="1"/>
  <c r="AV1522" i="1" s="1"/>
  <c r="AT1522" i="1"/>
  <c r="AS1523" i="1"/>
  <c r="AT1523" i="1" s="1"/>
  <c r="AA1524" i="1"/>
  <c r="AJ1522" i="1"/>
  <c r="AI1523" i="1"/>
  <c r="AE1527" i="1" l="1"/>
  <c r="AL1527" i="1" s="1"/>
  <c r="AM1527" i="1" s="1"/>
  <c r="AN1527" i="1" s="1"/>
  <c r="AO1527" i="1" s="1"/>
  <c r="AP1527" i="1" s="1"/>
  <c r="AQ1527" i="1" s="1"/>
  <c r="AR1527" i="1" s="1"/>
  <c r="AF1526" i="1"/>
  <c r="AJ1523" i="1"/>
  <c r="AI1524" i="1"/>
  <c r="AS1524" i="1"/>
  <c r="AA1525" i="1"/>
  <c r="AU1523" i="1"/>
  <c r="AV1523" i="1" s="1"/>
  <c r="AE1528" i="1" l="1"/>
  <c r="AL1528" i="1" s="1"/>
  <c r="AM1528" i="1" s="1"/>
  <c r="AN1528" i="1" s="1"/>
  <c r="AO1528" i="1" s="1"/>
  <c r="AP1528" i="1" s="1"/>
  <c r="AQ1528" i="1" s="1"/>
  <c r="AR1528" i="1" s="1"/>
  <c r="AF1527" i="1"/>
  <c r="AU1524" i="1"/>
  <c r="AV1524" i="1" s="1"/>
  <c r="AT1524" i="1"/>
  <c r="AA1526" i="1"/>
  <c r="AS1525" i="1"/>
  <c r="AT1525" i="1" s="1"/>
  <c r="AJ1524" i="1"/>
  <c r="AI1525" i="1"/>
  <c r="AE1529" i="1" l="1"/>
  <c r="AL1529" i="1" s="1"/>
  <c r="AM1529" i="1" s="1"/>
  <c r="AN1529" i="1" s="1"/>
  <c r="AO1529" i="1" s="1"/>
  <c r="AP1529" i="1" s="1"/>
  <c r="AQ1529" i="1" s="1"/>
  <c r="AR1529" i="1" s="1"/>
  <c r="AF1528" i="1"/>
  <c r="AJ1525" i="1"/>
  <c r="AI1526" i="1"/>
  <c r="AU1525" i="1"/>
  <c r="AV1525" i="1" s="1"/>
  <c r="AS1526" i="1"/>
  <c r="AA1527" i="1"/>
  <c r="AE1530" i="1" l="1"/>
  <c r="AL1530" i="1" s="1"/>
  <c r="AM1530" i="1" s="1"/>
  <c r="AN1530" i="1" s="1"/>
  <c r="AO1530" i="1" s="1"/>
  <c r="AP1530" i="1" s="1"/>
  <c r="AQ1530" i="1" s="1"/>
  <c r="AR1530" i="1" s="1"/>
  <c r="AF1529" i="1"/>
  <c r="AU1526" i="1"/>
  <c r="AV1526" i="1" s="1"/>
  <c r="AT1526" i="1"/>
  <c r="AS1527" i="1"/>
  <c r="AT1527" i="1" s="1"/>
  <c r="AA1528" i="1"/>
  <c r="AJ1526" i="1"/>
  <c r="AI1527" i="1"/>
  <c r="AE1531" i="1" l="1"/>
  <c r="AL1531" i="1" s="1"/>
  <c r="AM1531" i="1" s="1"/>
  <c r="AN1531" i="1" s="1"/>
  <c r="AO1531" i="1" s="1"/>
  <c r="AP1531" i="1" s="1"/>
  <c r="AQ1531" i="1" s="1"/>
  <c r="AR1531" i="1" s="1"/>
  <c r="AF1530" i="1"/>
  <c r="AJ1527" i="1"/>
  <c r="AI1528" i="1"/>
  <c r="AS1528" i="1"/>
  <c r="AA1529" i="1"/>
  <c r="AU1527" i="1"/>
  <c r="AV1527" i="1" s="1"/>
  <c r="AE1532" i="1" l="1"/>
  <c r="AL1532" i="1" s="1"/>
  <c r="AM1532" i="1" s="1"/>
  <c r="AN1532" i="1" s="1"/>
  <c r="AO1532" i="1" s="1"/>
  <c r="AP1532" i="1" s="1"/>
  <c r="AQ1532" i="1" s="1"/>
  <c r="AR1532" i="1" s="1"/>
  <c r="AF1531" i="1"/>
  <c r="AU1528" i="1"/>
  <c r="AV1528" i="1" s="1"/>
  <c r="AT1528" i="1"/>
  <c r="AJ1528" i="1"/>
  <c r="AI1529" i="1"/>
  <c r="AA1530" i="1"/>
  <c r="AS1529" i="1"/>
  <c r="AE1533" i="1" l="1"/>
  <c r="AL1533" i="1" s="1"/>
  <c r="AM1533" i="1" s="1"/>
  <c r="AN1533" i="1" s="1"/>
  <c r="AO1533" i="1" s="1"/>
  <c r="AP1533" i="1" s="1"/>
  <c r="AQ1533" i="1" s="1"/>
  <c r="AR1533" i="1" s="1"/>
  <c r="AF1532" i="1"/>
  <c r="AU1529" i="1"/>
  <c r="AV1529" i="1" s="1"/>
  <c r="AT1529" i="1"/>
  <c r="AS1530" i="1"/>
  <c r="AT1530" i="1" s="1"/>
  <c r="AA1531" i="1"/>
  <c r="AJ1529" i="1"/>
  <c r="AI1530" i="1"/>
  <c r="AE1534" i="1" l="1"/>
  <c r="AL1534" i="1" s="1"/>
  <c r="AM1534" i="1" s="1"/>
  <c r="AN1534" i="1" s="1"/>
  <c r="AO1534" i="1" s="1"/>
  <c r="AP1534" i="1" s="1"/>
  <c r="AQ1534" i="1" s="1"/>
  <c r="AR1534" i="1" s="1"/>
  <c r="AF1533" i="1"/>
  <c r="AS1531" i="1"/>
  <c r="AT1531" i="1" s="1"/>
  <c r="AA1532" i="1"/>
  <c r="AJ1530" i="1"/>
  <c r="AI1531" i="1"/>
  <c r="AU1530" i="1"/>
  <c r="AV1530" i="1" s="1"/>
  <c r="AE1535" i="1" l="1"/>
  <c r="AL1535" i="1" s="1"/>
  <c r="AM1535" i="1" s="1"/>
  <c r="AN1535" i="1" s="1"/>
  <c r="AO1535" i="1" s="1"/>
  <c r="AP1535" i="1" s="1"/>
  <c r="AQ1535" i="1" s="1"/>
  <c r="AR1535" i="1" s="1"/>
  <c r="AF1534" i="1"/>
  <c r="AU1531" i="1"/>
  <c r="AV1531" i="1" s="1"/>
  <c r="AJ1531" i="1"/>
  <c r="AI1532" i="1"/>
  <c r="AS1532" i="1"/>
  <c r="AA1533" i="1"/>
  <c r="AE1536" i="1" l="1"/>
  <c r="AL1536" i="1" s="1"/>
  <c r="AM1536" i="1" s="1"/>
  <c r="AN1536" i="1" s="1"/>
  <c r="AO1536" i="1" s="1"/>
  <c r="AP1536" i="1" s="1"/>
  <c r="AQ1536" i="1" s="1"/>
  <c r="AR1536" i="1" s="1"/>
  <c r="AF1535" i="1"/>
  <c r="AU1532" i="1"/>
  <c r="AV1532" i="1" s="1"/>
  <c r="AT1532" i="1"/>
  <c r="AA1534" i="1"/>
  <c r="AS1533" i="1"/>
  <c r="AT1533" i="1" s="1"/>
  <c r="AJ1532" i="1"/>
  <c r="AI1533" i="1"/>
  <c r="AE1537" i="1" l="1"/>
  <c r="AL1537" i="1" s="1"/>
  <c r="AM1537" i="1" s="1"/>
  <c r="AN1537" i="1" s="1"/>
  <c r="AO1537" i="1" s="1"/>
  <c r="AP1537" i="1" s="1"/>
  <c r="AQ1537" i="1" s="1"/>
  <c r="AR1537" i="1" s="1"/>
  <c r="AF1536" i="1"/>
  <c r="AU1533" i="1"/>
  <c r="AV1533" i="1" s="1"/>
  <c r="AJ1533" i="1"/>
  <c r="AI1534" i="1"/>
  <c r="AS1534" i="1"/>
  <c r="AA1535" i="1"/>
  <c r="AE1538" i="1" l="1"/>
  <c r="AL1538" i="1" s="1"/>
  <c r="AM1538" i="1" s="1"/>
  <c r="AN1538" i="1" s="1"/>
  <c r="AO1538" i="1" s="1"/>
  <c r="AP1538" i="1" s="1"/>
  <c r="AQ1538" i="1" s="1"/>
  <c r="AR1538" i="1" s="1"/>
  <c r="AF1537" i="1"/>
  <c r="AU1534" i="1"/>
  <c r="AV1534" i="1" s="1"/>
  <c r="AT1534" i="1"/>
  <c r="AS1535" i="1"/>
  <c r="AT1535" i="1" s="1"/>
  <c r="AA1536" i="1"/>
  <c r="AJ1534" i="1"/>
  <c r="AI1535" i="1"/>
  <c r="AE1539" i="1" l="1"/>
  <c r="AL1539" i="1" s="1"/>
  <c r="AM1539" i="1" s="1"/>
  <c r="AN1539" i="1" s="1"/>
  <c r="AO1539" i="1" s="1"/>
  <c r="AP1539" i="1" s="1"/>
  <c r="AQ1539" i="1" s="1"/>
  <c r="AR1539" i="1" s="1"/>
  <c r="AF1538" i="1"/>
  <c r="AU1535" i="1"/>
  <c r="AV1535" i="1" s="1"/>
  <c r="AJ1535" i="1"/>
  <c r="AI1536" i="1"/>
  <c r="AS1536" i="1"/>
  <c r="AA1537" i="1"/>
  <c r="AE1540" i="1" l="1"/>
  <c r="AL1540" i="1" s="1"/>
  <c r="AM1540" i="1" s="1"/>
  <c r="AN1540" i="1" s="1"/>
  <c r="AO1540" i="1" s="1"/>
  <c r="AP1540" i="1" s="1"/>
  <c r="AQ1540" i="1" s="1"/>
  <c r="AR1540" i="1" s="1"/>
  <c r="AF1539" i="1"/>
  <c r="AU1536" i="1"/>
  <c r="AV1536" i="1" s="1"/>
  <c r="AT1536" i="1"/>
  <c r="AS1537" i="1"/>
  <c r="AT1537" i="1" s="1"/>
  <c r="AA1538" i="1"/>
  <c r="AJ1536" i="1"/>
  <c r="AI1537" i="1"/>
  <c r="AE1541" i="1" l="1"/>
  <c r="AL1541" i="1" s="1"/>
  <c r="AM1541" i="1" s="1"/>
  <c r="AN1541" i="1" s="1"/>
  <c r="AO1541" i="1" s="1"/>
  <c r="AP1541" i="1" s="1"/>
  <c r="AQ1541" i="1" s="1"/>
  <c r="AR1541" i="1" s="1"/>
  <c r="AF1540" i="1"/>
  <c r="AU1537" i="1"/>
  <c r="AV1537" i="1" s="1"/>
  <c r="AJ1537" i="1"/>
  <c r="AI1538" i="1"/>
  <c r="AS1538" i="1"/>
  <c r="AA1539" i="1"/>
  <c r="AE1542" i="1" l="1"/>
  <c r="AL1542" i="1" s="1"/>
  <c r="AM1542" i="1" s="1"/>
  <c r="AN1542" i="1" s="1"/>
  <c r="AO1542" i="1" s="1"/>
  <c r="AP1542" i="1" s="1"/>
  <c r="AQ1542" i="1" s="1"/>
  <c r="AR1542" i="1" s="1"/>
  <c r="AF1541" i="1"/>
  <c r="AU1538" i="1"/>
  <c r="AV1538" i="1" s="1"/>
  <c r="AT1538" i="1"/>
  <c r="AS1539" i="1"/>
  <c r="AT1539" i="1" s="1"/>
  <c r="AA1540" i="1"/>
  <c r="AJ1538" i="1"/>
  <c r="AI1539" i="1"/>
  <c r="AE1543" i="1" l="1"/>
  <c r="AL1543" i="1" s="1"/>
  <c r="AM1543" i="1" s="1"/>
  <c r="AN1543" i="1" s="1"/>
  <c r="AO1543" i="1" s="1"/>
  <c r="AP1543" i="1" s="1"/>
  <c r="AQ1543" i="1" s="1"/>
  <c r="AR1543" i="1" s="1"/>
  <c r="AF1542" i="1"/>
  <c r="AU1539" i="1"/>
  <c r="AV1539" i="1" s="1"/>
  <c r="AJ1539" i="1"/>
  <c r="AI1540" i="1"/>
  <c r="AS1540" i="1"/>
  <c r="AA1541" i="1"/>
  <c r="AE1544" i="1" l="1"/>
  <c r="AL1544" i="1" s="1"/>
  <c r="AM1544" i="1" s="1"/>
  <c r="AN1544" i="1" s="1"/>
  <c r="AO1544" i="1" s="1"/>
  <c r="AP1544" i="1" s="1"/>
  <c r="AQ1544" i="1" s="1"/>
  <c r="AR1544" i="1" s="1"/>
  <c r="AF1543" i="1"/>
  <c r="AU1540" i="1"/>
  <c r="AV1540" i="1" s="1"/>
  <c r="AT1540" i="1"/>
  <c r="AS1541" i="1"/>
  <c r="AT1541" i="1" s="1"/>
  <c r="AA1542" i="1"/>
  <c r="AJ1540" i="1"/>
  <c r="AI1541" i="1"/>
  <c r="AE1545" i="1" l="1"/>
  <c r="AL1545" i="1" s="1"/>
  <c r="AM1545" i="1" s="1"/>
  <c r="AN1545" i="1" s="1"/>
  <c r="AO1545" i="1" s="1"/>
  <c r="AP1545" i="1" s="1"/>
  <c r="AQ1545" i="1" s="1"/>
  <c r="AR1545" i="1" s="1"/>
  <c r="AF1544" i="1"/>
  <c r="AU1541" i="1"/>
  <c r="AV1541" i="1" s="1"/>
  <c r="AJ1541" i="1"/>
  <c r="AI1542" i="1"/>
  <c r="AA1543" i="1"/>
  <c r="AS1542" i="1"/>
  <c r="AE1546" i="1" l="1"/>
  <c r="AL1546" i="1" s="1"/>
  <c r="AM1546" i="1" s="1"/>
  <c r="AN1546" i="1" s="1"/>
  <c r="AO1546" i="1" s="1"/>
  <c r="AP1546" i="1" s="1"/>
  <c r="AQ1546" i="1" s="1"/>
  <c r="AR1546" i="1" s="1"/>
  <c r="AF1545" i="1"/>
  <c r="AU1542" i="1"/>
  <c r="AV1542" i="1" s="1"/>
  <c r="AT1542" i="1"/>
  <c r="AS1543" i="1"/>
  <c r="AT1543" i="1" s="1"/>
  <c r="AA1544" i="1"/>
  <c r="AJ1542" i="1"/>
  <c r="AI1543" i="1"/>
  <c r="AE1547" i="1" l="1"/>
  <c r="AL1547" i="1" s="1"/>
  <c r="AM1547" i="1" s="1"/>
  <c r="AN1547" i="1" s="1"/>
  <c r="AO1547" i="1" s="1"/>
  <c r="AP1547" i="1" s="1"/>
  <c r="AQ1547" i="1" s="1"/>
  <c r="AR1547" i="1" s="1"/>
  <c r="AF1546" i="1"/>
  <c r="AU1543" i="1"/>
  <c r="AV1543" i="1" s="1"/>
  <c r="AJ1543" i="1"/>
  <c r="AI1544" i="1"/>
  <c r="AS1544" i="1"/>
  <c r="AA1545" i="1"/>
  <c r="AE1548" i="1" l="1"/>
  <c r="AL1548" i="1" s="1"/>
  <c r="AM1548" i="1" s="1"/>
  <c r="AN1548" i="1" s="1"/>
  <c r="AO1548" i="1" s="1"/>
  <c r="AP1548" i="1" s="1"/>
  <c r="AQ1548" i="1" s="1"/>
  <c r="AR1548" i="1" s="1"/>
  <c r="AF1547" i="1"/>
  <c r="AU1544" i="1"/>
  <c r="AV1544" i="1" s="1"/>
  <c r="AT1544" i="1"/>
  <c r="AS1545" i="1"/>
  <c r="AT1545" i="1" s="1"/>
  <c r="AA1546" i="1"/>
  <c r="AJ1544" i="1"/>
  <c r="AI1545" i="1"/>
  <c r="AE1549" i="1" l="1"/>
  <c r="AL1549" i="1" s="1"/>
  <c r="AM1549" i="1" s="1"/>
  <c r="AN1549" i="1" s="1"/>
  <c r="AO1549" i="1" s="1"/>
  <c r="AP1549" i="1" s="1"/>
  <c r="AQ1549" i="1" s="1"/>
  <c r="AR1549" i="1" s="1"/>
  <c r="AF1548" i="1"/>
  <c r="AS1546" i="1"/>
  <c r="AT1546" i="1" s="1"/>
  <c r="AA1547" i="1"/>
  <c r="AJ1545" i="1"/>
  <c r="AI1546" i="1"/>
  <c r="AU1545" i="1"/>
  <c r="AV1545" i="1" s="1"/>
  <c r="AE1550" i="1" l="1"/>
  <c r="AL1550" i="1" s="1"/>
  <c r="AM1550" i="1" s="1"/>
  <c r="AN1550" i="1" s="1"/>
  <c r="AO1550" i="1" s="1"/>
  <c r="AP1550" i="1" s="1"/>
  <c r="AQ1550" i="1" s="1"/>
  <c r="AR1550" i="1" s="1"/>
  <c r="AF1549" i="1"/>
  <c r="AJ1546" i="1"/>
  <c r="AI1547" i="1"/>
  <c r="AA1548" i="1"/>
  <c r="AS1547" i="1"/>
  <c r="AU1546" i="1"/>
  <c r="AV1546" i="1" s="1"/>
  <c r="AE1551" i="1" l="1"/>
  <c r="AL1551" i="1" s="1"/>
  <c r="AM1551" i="1" s="1"/>
  <c r="AN1551" i="1" s="1"/>
  <c r="AO1551" i="1" s="1"/>
  <c r="AP1551" i="1" s="1"/>
  <c r="AQ1551" i="1" s="1"/>
  <c r="AR1551" i="1" s="1"/>
  <c r="AF1550" i="1"/>
  <c r="AU1547" i="1"/>
  <c r="AV1547" i="1" s="1"/>
  <c r="AT1547" i="1"/>
  <c r="AS1548" i="1"/>
  <c r="AT1548" i="1" s="1"/>
  <c r="AA1549" i="1"/>
  <c r="AJ1547" i="1"/>
  <c r="AI1548" i="1"/>
  <c r="AE1552" i="1" l="1"/>
  <c r="AL1552" i="1" s="1"/>
  <c r="AM1552" i="1" s="1"/>
  <c r="AN1552" i="1" s="1"/>
  <c r="AO1552" i="1" s="1"/>
  <c r="AP1552" i="1" s="1"/>
  <c r="AQ1552" i="1" s="1"/>
  <c r="AR1552" i="1" s="1"/>
  <c r="AF1551" i="1"/>
  <c r="AA1550" i="1"/>
  <c r="AS1549" i="1"/>
  <c r="AT1549" i="1" s="1"/>
  <c r="AJ1548" i="1"/>
  <c r="AI1549" i="1"/>
  <c r="AU1548" i="1"/>
  <c r="AV1548" i="1" s="1"/>
  <c r="AE1553" i="1" l="1"/>
  <c r="AL1553" i="1" s="1"/>
  <c r="AM1553" i="1" s="1"/>
  <c r="AN1553" i="1" s="1"/>
  <c r="AO1553" i="1" s="1"/>
  <c r="AP1553" i="1" s="1"/>
  <c r="AQ1553" i="1" s="1"/>
  <c r="AR1553" i="1" s="1"/>
  <c r="AF1552" i="1"/>
  <c r="AJ1549" i="1"/>
  <c r="AI1550" i="1"/>
  <c r="AU1549" i="1"/>
  <c r="AV1549" i="1" s="1"/>
  <c r="AS1550" i="1"/>
  <c r="AA1551" i="1"/>
  <c r="AE1554" i="1" l="1"/>
  <c r="AL1554" i="1" s="1"/>
  <c r="AM1554" i="1" s="1"/>
  <c r="AN1554" i="1" s="1"/>
  <c r="AO1554" i="1" s="1"/>
  <c r="AP1554" i="1" s="1"/>
  <c r="AQ1554" i="1" s="1"/>
  <c r="AR1554" i="1" s="1"/>
  <c r="AF1553" i="1"/>
  <c r="AU1550" i="1"/>
  <c r="AV1550" i="1" s="1"/>
  <c r="AT1550" i="1"/>
  <c r="AA1552" i="1"/>
  <c r="AS1551" i="1"/>
  <c r="AT1551" i="1" s="1"/>
  <c r="AJ1550" i="1"/>
  <c r="AI1551" i="1"/>
  <c r="AE1555" i="1" l="1"/>
  <c r="AL1555" i="1" s="1"/>
  <c r="AM1555" i="1" s="1"/>
  <c r="AN1555" i="1" s="1"/>
  <c r="AO1555" i="1" s="1"/>
  <c r="AP1555" i="1" s="1"/>
  <c r="AQ1555" i="1" s="1"/>
  <c r="AR1555" i="1" s="1"/>
  <c r="AF1554" i="1"/>
  <c r="AJ1551" i="1"/>
  <c r="AI1552" i="1"/>
  <c r="AU1551" i="1"/>
  <c r="AV1551" i="1" s="1"/>
  <c r="AS1552" i="1"/>
  <c r="AA1553" i="1"/>
  <c r="AE1556" i="1" l="1"/>
  <c r="AL1556" i="1" s="1"/>
  <c r="AM1556" i="1" s="1"/>
  <c r="AN1556" i="1" s="1"/>
  <c r="AO1556" i="1" s="1"/>
  <c r="AP1556" i="1" s="1"/>
  <c r="AQ1556" i="1" s="1"/>
  <c r="AR1556" i="1" s="1"/>
  <c r="AF1555" i="1"/>
  <c r="AU1552" i="1"/>
  <c r="AV1552" i="1" s="1"/>
  <c r="AT1552" i="1"/>
  <c r="AA1554" i="1"/>
  <c r="AS1553" i="1"/>
  <c r="AT1553" i="1" s="1"/>
  <c r="AJ1552" i="1"/>
  <c r="AI1553" i="1"/>
  <c r="AE1557" i="1" l="1"/>
  <c r="AL1557" i="1" s="1"/>
  <c r="AM1557" i="1" s="1"/>
  <c r="AN1557" i="1" s="1"/>
  <c r="AO1557" i="1" s="1"/>
  <c r="AP1557" i="1" s="1"/>
  <c r="AQ1557" i="1" s="1"/>
  <c r="AR1557" i="1" s="1"/>
  <c r="AF1556" i="1"/>
  <c r="AJ1553" i="1"/>
  <c r="AI1554" i="1"/>
  <c r="AU1553" i="1"/>
  <c r="AV1553" i="1" s="1"/>
  <c r="AS1554" i="1"/>
  <c r="AA1555" i="1"/>
  <c r="AE1558" i="1" l="1"/>
  <c r="AL1558" i="1" s="1"/>
  <c r="AM1558" i="1" s="1"/>
  <c r="AN1558" i="1" s="1"/>
  <c r="AO1558" i="1" s="1"/>
  <c r="AP1558" i="1" s="1"/>
  <c r="AQ1558" i="1" s="1"/>
  <c r="AR1558" i="1" s="1"/>
  <c r="AF1557" i="1"/>
  <c r="AU1554" i="1"/>
  <c r="AV1554" i="1" s="1"/>
  <c r="AT1554" i="1"/>
  <c r="AS1555" i="1"/>
  <c r="AT1555" i="1" s="1"/>
  <c r="AA1556" i="1"/>
  <c r="AJ1554" i="1"/>
  <c r="AI1555" i="1"/>
  <c r="AE1559" i="1" l="1"/>
  <c r="AL1559" i="1" s="1"/>
  <c r="AM1559" i="1" s="1"/>
  <c r="AN1559" i="1" s="1"/>
  <c r="AO1559" i="1" s="1"/>
  <c r="AP1559" i="1" s="1"/>
  <c r="AQ1559" i="1" s="1"/>
  <c r="AR1559" i="1" s="1"/>
  <c r="AF1558" i="1"/>
  <c r="AJ1555" i="1"/>
  <c r="AI1556" i="1"/>
  <c r="AS1556" i="1"/>
  <c r="AA1557" i="1"/>
  <c r="AU1555" i="1"/>
  <c r="AV1555" i="1" s="1"/>
  <c r="AE1560" i="1" l="1"/>
  <c r="AL1560" i="1" s="1"/>
  <c r="AM1560" i="1" s="1"/>
  <c r="AN1560" i="1" s="1"/>
  <c r="AO1560" i="1" s="1"/>
  <c r="AP1560" i="1" s="1"/>
  <c r="AQ1560" i="1" s="1"/>
  <c r="AR1560" i="1" s="1"/>
  <c r="AF1559" i="1"/>
  <c r="AU1556" i="1"/>
  <c r="AV1556" i="1" s="1"/>
  <c r="AT1556" i="1"/>
  <c r="AA1558" i="1"/>
  <c r="AS1557" i="1"/>
  <c r="AT1557" i="1" s="1"/>
  <c r="AJ1556" i="1"/>
  <c r="AI1557" i="1"/>
  <c r="AE1561" i="1" l="1"/>
  <c r="AL1561" i="1" s="1"/>
  <c r="AM1561" i="1" s="1"/>
  <c r="AN1561" i="1" s="1"/>
  <c r="AO1561" i="1" s="1"/>
  <c r="AP1561" i="1" s="1"/>
  <c r="AQ1561" i="1" s="1"/>
  <c r="AR1561" i="1" s="1"/>
  <c r="AF1560" i="1"/>
  <c r="AJ1557" i="1"/>
  <c r="AI1558" i="1"/>
  <c r="AU1557" i="1"/>
  <c r="AV1557" i="1" s="1"/>
  <c r="AS1558" i="1"/>
  <c r="AA1559" i="1"/>
  <c r="AE1562" i="1" l="1"/>
  <c r="AL1562" i="1" s="1"/>
  <c r="AM1562" i="1" s="1"/>
  <c r="AN1562" i="1" s="1"/>
  <c r="AO1562" i="1" s="1"/>
  <c r="AP1562" i="1" s="1"/>
  <c r="AQ1562" i="1" s="1"/>
  <c r="AR1562" i="1" s="1"/>
  <c r="AF1561" i="1"/>
  <c r="AU1558" i="1"/>
  <c r="AV1558" i="1" s="1"/>
  <c r="AT1558" i="1"/>
  <c r="AS1559" i="1"/>
  <c r="AT1559" i="1" s="1"/>
  <c r="AA1560" i="1"/>
  <c r="AJ1558" i="1"/>
  <c r="AI1559" i="1"/>
  <c r="AE1563" i="1" l="1"/>
  <c r="AL1563" i="1" s="1"/>
  <c r="AM1563" i="1" s="1"/>
  <c r="AN1563" i="1" s="1"/>
  <c r="AO1563" i="1" s="1"/>
  <c r="AP1563" i="1" s="1"/>
  <c r="AQ1563" i="1" s="1"/>
  <c r="AR1563" i="1" s="1"/>
  <c r="AF1562" i="1"/>
  <c r="AA1561" i="1"/>
  <c r="AS1560" i="1"/>
  <c r="AT1560" i="1" s="1"/>
  <c r="AJ1559" i="1"/>
  <c r="AI1560" i="1"/>
  <c r="AU1559" i="1"/>
  <c r="AV1559" i="1" s="1"/>
  <c r="AE1564" i="1" l="1"/>
  <c r="AL1564" i="1" s="1"/>
  <c r="AM1564" i="1" s="1"/>
  <c r="AN1564" i="1" s="1"/>
  <c r="AO1564" i="1" s="1"/>
  <c r="AP1564" i="1" s="1"/>
  <c r="AQ1564" i="1" s="1"/>
  <c r="AR1564" i="1" s="1"/>
  <c r="AF1563" i="1"/>
  <c r="AU1560" i="1"/>
  <c r="AV1560" i="1" s="1"/>
  <c r="AS1561" i="1"/>
  <c r="AT1561" i="1" s="1"/>
  <c r="AA1562" i="1"/>
  <c r="AJ1560" i="1"/>
  <c r="AI1561" i="1"/>
  <c r="AE1565" i="1" l="1"/>
  <c r="AL1565" i="1" s="1"/>
  <c r="AM1565" i="1" s="1"/>
  <c r="AN1565" i="1" s="1"/>
  <c r="AO1565" i="1" s="1"/>
  <c r="AP1565" i="1" s="1"/>
  <c r="AQ1565" i="1" s="1"/>
  <c r="AR1565" i="1" s="1"/>
  <c r="AF1564" i="1"/>
  <c r="AJ1561" i="1"/>
  <c r="AI1562" i="1"/>
  <c r="AA1563" i="1"/>
  <c r="AS1562" i="1"/>
  <c r="AU1561" i="1"/>
  <c r="AV1561" i="1" s="1"/>
  <c r="AE1566" i="1" l="1"/>
  <c r="AL1566" i="1" s="1"/>
  <c r="AM1566" i="1" s="1"/>
  <c r="AN1566" i="1" s="1"/>
  <c r="AO1566" i="1" s="1"/>
  <c r="AP1566" i="1" s="1"/>
  <c r="AQ1566" i="1" s="1"/>
  <c r="AR1566" i="1" s="1"/>
  <c r="AF1565" i="1"/>
  <c r="AU1562" i="1"/>
  <c r="AV1562" i="1" s="1"/>
  <c r="AT1562" i="1"/>
  <c r="AA1564" i="1"/>
  <c r="AS1563" i="1"/>
  <c r="AT1563" i="1" s="1"/>
  <c r="AJ1562" i="1"/>
  <c r="AI1563" i="1"/>
  <c r="AE1567" i="1" l="1"/>
  <c r="AL1567" i="1" s="1"/>
  <c r="AM1567" i="1" s="1"/>
  <c r="AN1567" i="1" s="1"/>
  <c r="AO1567" i="1" s="1"/>
  <c r="AP1567" i="1" s="1"/>
  <c r="AQ1567" i="1" s="1"/>
  <c r="AR1567" i="1" s="1"/>
  <c r="AF1566" i="1"/>
  <c r="AU1563" i="1"/>
  <c r="AV1563" i="1" s="1"/>
  <c r="AJ1563" i="1"/>
  <c r="AI1564" i="1"/>
  <c r="AA1565" i="1"/>
  <c r="AS1564" i="1"/>
  <c r="AE1568" i="1" l="1"/>
  <c r="AL1568" i="1" s="1"/>
  <c r="AM1568" i="1" s="1"/>
  <c r="AN1568" i="1" s="1"/>
  <c r="AO1568" i="1" s="1"/>
  <c r="AP1568" i="1" s="1"/>
  <c r="AQ1568" i="1" s="1"/>
  <c r="AR1568" i="1" s="1"/>
  <c r="AF1567" i="1"/>
  <c r="AU1564" i="1"/>
  <c r="AV1564" i="1" s="1"/>
  <c r="AT1564" i="1"/>
  <c r="AS1565" i="1"/>
  <c r="AT1565" i="1" s="1"/>
  <c r="AA1566" i="1"/>
  <c r="AJ1564" i="1"/>
  <c r="AI1565" i="1"/>
  <c r="AE1569" i="1" l="1"/>
  <c r="AL1569" i="1" s="1"/>
  <c r="AM1569" i="1" s="1"/>
  <c r="AN1569" i="1" s="1"/>
  <c r="AO1569" i="1" s="1"/>
  <c r="AP1569" i="1" s="1"/>
  <c r="AQ1569" i="1" s="1"/>
  <c r="AR1569" i="1" s="1"/>
  <c r="AF1568" i="1"/>
  <c r="AJ1565" i="1"/>
  <c r="AI1566" i="1"/>
  <c r="AU1565" i="1"/>
  <c r="AV1565" i="1" s="1"/>
  <c r="AS1566" i="1"/>
  <c r="AA1567" i="1"/>
  <c r="AE1570" i="1" l="1"/>
  <c r="AL1570" i="1" s="1"/>
  <c r="AM1570" i="1" s="1"/>
  <c r="AN1570" i="1" s="1"/>
  <c r="AO1570" i="1" s="1"/>
  <c r="AP1570" i="1" s="1"/>
  <c r="AQ1570" i="1" s="1"/>
  <c r="AR1570" i="1" s="1"/>
  <c r="AF1569" i="1"/>
  <c r="AU1566" i="1"/>
  <c r="AV1566" i="1" s="1"/>
  <c r="AT1566" i="1"/>
  <c r="AJ1566" i="1"/>
  <c r="AI1567" i="1"/>
  <c r="AS1567" i="1"/>
  <c r="AA1568" i="1"/>
  <c r="AE1571" i="1" l="1"/>
  <c r="AL1571" i="1" s="1"/>
  <c r="AM1571" i="1" s="1"/>
  <c r="AN1571" i="1" s="1"/>
  <c r="AO1571" i="1" s="1"/>
  <c r="AP1571" i="1" s="1"/>
  <c r="AQ1571" i="1" s="1"/>
  <c r="AR1571" i="1" s="1"/>
  <c r="AF1570" i="1"/>
  <c r="AU1567" i="1"/>
  <c r="AV1567" i="1" s="1"/>
  <c r="AT1567" i="1"/>
  <c r="AA1569" i="1"/>
  <c r="AS1568" i="1"/>
  <c r="AT1568" i="1" s="1"/>
  <c r="AJ1567" i="1"/>
  <c r="AI1568" i="1"/>
  <c r="AE1572" i="1" l="1"/>
  <c r="AL1572" i="1" s="1"/>
  <c r="AM1572" i="1" s="1"/>
  <c r="AN1572" i="1" s="1"/>
  <c r="AO1572" i="1" s="1"/>
  <c r="AP1572" i="1" s="1"/>
  <c r="AQ1572" i="1" s="1"/>
  <c r="AR1572" i="1" s="1"/>
  <c r="AF1571" i="1"/>
  <c r="AU1568" i="1"/>
  <c r="AV1568" i="1" s="1"/>
  <c r="AJ1568" i="1"/>
  <c r="AI1569" i="1"/>
  <c r="AS1569" i="1"/>
  <c r="AA1570" i="1"/>
  <c r="AE1573" i="1" l="1"/>
  <c r="AL1573" i="1" s="1"/>
  <c r="AM1573" i="1" s="1"/>
  <c r="AN1573" i="1" s="1"/>
  <c r="AO1573" i="1" s="1"/>
  <c r="AP1573" i="1" s="1"/>
  <c r="AQ1573" i="1" s="1"/>
  <c r="AR1573" i="1" s="1"/>
  <c r="AF1572" i="1"/>
  <c r="AU1569" i="1"/>
  <c r="AV1569" i="1" s="1"/>
  <c r="AT1569" i="1"/>
  <c r="AS1570" i="1"/>
  <c r="AT1570" i="1" s="1"/>
  <c r="AA1571" i="1"/>
  <c r="AJ1569" i="1"/>
  <c r="AI1570" i="1"/>
  <c r="AE1574" i="1" l="1"/>
  <c r="AL1574" i="1" s="1"/>
  <c r="AM1574" i="1" s="1"/>
  <c r="AN1574" i="1" s="1"/>
  <c r="AO1574" i="1" s="1"/>
  <c r="AP1574" i="1" s="1"/>
  <c r="AQ1574" i="1" s="1"/>
  <c r="AR1574" i="1" s="1"/>
  <c r="AF1573" i="1"/>
  <c r="AJ1570" i="1"/>
  <c r="AI1571" i="1"/>
  <c r="AS1571" i="1"/>
  <c r="AA1572" i="1"/>
  <c r="AU1570" i="1"/>
  <c r="AV1570" i="1" s="1"/>
  <c r="AE1575" i="1" l="1"/>
  <c r="AL1575" i="1" s="1"/>
  <c r="AM1575" i="1" s="1"/>
  <c r="AN1575" i="1" s="1"/>
  <c r="AO1575" i="1" s="1"/>
  <c r="AP1575" i="1" s="1"/>
  <c r="AQ1575" i="1" s="1"/>
  <c r="AR1575" i="1" s="1"/>
  <c r="AF1574" i="1"/>
  <c r="AU1571" i="1"/>
  <c r="AV1571" i="1" s="1"/>
  <c r="AT1571" i="1"/>
  <c r="AS1572" i="1"/>
  <c r="AT1572" i="1" s="1"/>
  <c r="AA1573" i="1"/>
  <c r="AJ1571" i="1"/>
  <c r="AI1572" i="1"/>
  <c r="AE1576" i="1" l="1"/>
  <c r="AL1576" i="1" s="1"/>
  <c r="AM1576" i="1" s="1"/>
  <c r="AN1576" i="1" s="1"/>
  <c r="AO1576" i="1" s="1"/>
  <c r="AP1576" i="1" s="1"/>
  <c r="AQ1576" i="1" s="1"/>
  <c r="AR1576" i="1" s="1"/>
  <c r="AF1575" i="1"/>
  <c r="AJ1572" i="1"/>
  <c r="AI1573" i="1"/>
  <c r="AS1573" i="1"/>
  <c r="AA1574" i="1"/>
  <c r="AU1572" i="1"/>
  <c r="AV1572" i="1" s="1"/>
  <c r="AE1577" i="1" l="1"/>
  <c r="AL1577" i="1" s="1"/>
  <c r="AM1577" i="1" s="1"/>
  <c r="AN1577" i="1" s="1"/>
  <c r="AO1577" i="1" s="1"/>
  <c r="AP1577" i="1" s="1"/>
  <c r="AQ1577" i="1" s="1"/>
  <c r="AR1577" i="1" s="1"/>
  <c r="AF1576" i="1"/>
  <c r="AU1573" i="1"/>
  <c r="AV1573" i="1" s="1"/>
  <c r="AT1573" i="1"/>
  <c r="AS1574" i="1"/>
  <c r="AT1574" i="1" s="1"/>
  <c r="AA1575" i="1"/>
  <c r="AJ1573" i="1"/>
  <c r="AI1574" i="1"/>
  <c r="AE1578" i="1" l="1"/>
  <c r="AL1578" i="1" s="1"/>
  <c r="AM1578" i="1" s="1"/>
  <c r="AN1578" i="1" s="1"/>
  <c r="AO1578" i="1" s="1"/>
  <c r="AP1578" i="1" s="1"/>
  <c r="AQ1578" i="1" s="1"/>
  <c r="AR1578" i="1" s="1"/>
  <c r="AF1577" i="1"/>
  <c r="AJ1574" i="1"/>
  <c r="AI1575" i="1"/>
  <c r="AU1574" i="1"/>
  <c r="AV1574" i="1" s="1"/>
  <c r="AS1575" i="1"/>
  <c r="AA1576" i="1"/>
  <c r="AE1579" i="1" l="1"/>
  <c r="AL1579" i="1" s="1"/>
  <c r="AM1579" i="1" s="1"/>
  <c r="AN1579" i="1" s="1"/>
  <c r="AO1579" i="1" s="1"/>
  <c r="AP1579" i="1" s="1"/>
  <c r="AQ1579" i="1" s="1"/>
  <c r="AR1579" i="1" s="1"/>
  <c r="AF1578" i="1"/>
  <c r="AU1575" i="1"/>
  <c r="AV1575" i="1" s="1"/>
  <c r="AT1575" i="1"/>
  <c r="AS1576" i="1"/>
  <c r="AT1576" i="1" s="1"/>
  <c r="AA1577" i="1"/>
  <c r="AJ1575" i="1"/>
  <c r="AI1576" i="1"/>
  <c r="AE1580" i="1" l="1"/>
  <c r="AL1580" i="1" s="1"/>
  <c r="AM1580" i="1" s="1"/>
  <c r="AN1580" i="1" s="1"/>
  <c r="AO1580" i="1" s="1"/>
  <c r="AP1580" i="1" s="1"/>
  <c r="AQ1580" i="1" s="1"/>
  <c r="AR1580" i="1" s="1"/>
  <c r="AF1579" i="1"/>
  <c r="AU1576" i="1"/>
  <c r="AV1576" i="1" s="1"/>
  <c r="AJ1576" i="1"/>
  <c r="AI1577" i="1"/>
  <c r="AS1577" i="1"/>
  <c r="AA1578" i="1"/>
  <c r="AE1581" i="1" l="1"/>
  <c r="AL1581" i="1" s="1"/>
  <c r="AM1581" i="1" s="1"/>
  <c r="AN1581" i="1" s="1"/>
  <c r="AO1581" i="1" s="1"/>
  <c r="AP1581" i="1" s="1"/>
  <c r="AQ1581" i="1" s="1"/>
  <c r="AR1581" i="1" s="1"/>
  <c r="AF1580" i="1"/>
  <c r="AU1577" i="1"/>
  <c r="AV1577" i="1" s="1"/>
  <c r="AT1577" i="1"/>
  <c r="AS1578" i="1"/>
  <c r="AT1578" i="1" s="1"/>
  <c r="AA1579" i="1"/>
  <c r="AJ1577" i="1"/>
  <c r="AI1578" i="1"/>
  <c r="AE1582" i="1" l="1"/>
  <c r="AL1582" i="1" s="1"/>
  <c r="AM1582" i="1" s="1"/>
  <c r="AN1582" i="1" s="1"/>
  <c r="AO1582" i="1" s="1"/>
  <c r="AP1582" i="1" s="1"/>
  <c r="AQ1582" i="1" s="1"/>
  <c r="AR1582" i="1" s="1"/>
  <c r="AF1581" i="1"/>
  <c r="AJ1578" i="1"/>
  <c r="AI1579" i="1"/>
  <c r="AA1580" i="1"/>
  <c r="AS1579" i="1"/>
  <c r="AU1578" i="1"/>
  <c r="AV1578" i="1" s="1"/>
  <c r="AE1583" i="1" l="1"/>
  <c r="AL1583" i="1" s="1"/>
  <c r="AM1583" i="1" s="1"/>
  <c r="AN1583" i="1" s="1"/>
  <c r="AO1583" i="1" s="1"/>
  <c r="AP1583" i="1" s="1"/>
  <c r="AQ1583" i="1" s="1"/>
  <c r="AR1583" i="1" s="1"/>
  <c r="AF1582" i="1"/>
  <c r="AU1579" i="1"/>
  <c r="AV1579" i="1" s="1"/>
  <c r="AT1579" i="1"/>
  <c r="AS1580" i="1"/>
  <c r="AT1580" i="1" s="1"/>
  <c r="AA1581" i="1"/>
  <c r="AJ1579" i="1"/>
  <c r="AI1580" i="1"/>
  <c r="AE1584" i="1" l="1"/>
  <c r="AL1584" i="1" s="1"/>
  <c r="AM1584" i="1" s="1"/>
  <c r="AN1584" i="1" s="1"/>
  <c r="AO1584" i="1" s="1"/>
  <c r="AP1584" i="1" s="1"/>
  <c r="AQ1584" i="1" s="1"/>
  <c r="AR1584" i="1" s="1"/>
  <c r="AF1583" i="1"/>
  <c r="AJ1580" i="1"/>
  <c r="AI1581" i="1"/>
  <c r="AS1581" i="1"/>
  <c r="AA1582" i="1"/>
  <c r="AU1580" i="1"/>
  <c r="AV1580" i="1" s="1"/>
  <c r="AE1585" i="1" l="1"/>
  <c r="AL1585" i="1" s="1"/>
  <c r="AM1585" i="1" s="1"/>
  <c r="AN1585" i="1" s="1"/>
  <c r="AO1585" i="1" s="1"/>
  <c r="AP1585" i="1" s="1"/>
  <c r="AQ1585" i="1" s="1"/>
  <c r="AR1585" i="1" s="1"/>
  <c r="AF1584" i="1"/>
  <c r="AU1581" i="1"/>
  <c r="AV1581" i="1" s="1"/>
  <c r="AT1581" i="1"/>
  <c r="AA1583" i="1"/>
  <c r="AS1582" i="1"/>
  <c r="AT1582" i="1" s="1"/>
  <c r="AJ1581" i="1"/>
  <c r="AI1582" i="1"/>
  <c r="AE1586" i="1" l="1"/>
  <c r="AL1586" i="1" s="1"/>
  <c r="AM1586" i="1" s="1"/>
  <c r="AN1586" i="1" s="1"/>
  <c r="AO1586" i="1" s="1"/>
  <c r="AP1586" i="1" s="1"/>
  <c r="AQ1586" i="1" s="1"/>
  <c r="AR1586" i="1" s="1"/>
  <c r="AF1585" i="1"/>
  <c r="AJ1582" i="1"/>
  <c r="AI1583" i="1"/>
  <c r="AU1582" i="1"/>
  <c r="AV1582" i="1" s="1"/>
  <c r="AS1583" i="1"/>
  <c r="AA1584" i="1"/>
  <c r="AE1587" i="1" l="1"/>
  <c r="AL1587" i="1" s="1"/>
  <c r="AM1587" i="1" s="1"/>
  <c r="AN1587" i="1" s="1"/>
  <c r="AO1587" i="1" s="1"/>
  <c r="AP1587" i="1" s="1"/>
  <c r="AQ1587" i="1" s="1"/>
  <c r="AR1587" i="1" s="1"/>
  <c r="AF1586" i="1"/>
  <c r="AU1583" i="1"/>
  <c r="AV1583" i="1" s="1"/>
  <c r="AT1583" i="1"/>
  <c r="AS1584" i="1"/>
  <c r="AT1584" i="1" s="1"/>
  <c r="AA1585" i="1"/>
  <c r="AJ1583" i="1"/>
  <c r="AI1584" i="1"/>
  <c r="AE1588" i="1" l="1"/>
  <c r="AL1588" i="1" s="1"/>
  <c r="AM1588" i="1" s="1"/>
  <c r="AN1588" i="1" s="1"/>
  <c r="AO1588" i="1" s="1"/>
  <c r="AP1588" i="1" s="1"/>
  <c r="AQ1588" i="1" s="1"/>
  <c r="AR1588" i="1" s="1"/>
  <c r="AF1587" i="1"/>
  <c r="AJ1584" i="1"/>
  <c r="AI1585" i="1"/>
  <c r="AA1586" i="1"/>
  <c r="AS1585" i="1"/>
  <c r="AU1584" i="1"/>
  <c r="AV1584" i="1" s="1"/>
  <c r="AE1589" i="1" l="1"/>
  <c r="AL1589" i="1" s="1"/>
  <c r="AM1589" i="1" s="1"/>
  <c r="AN1589" i="1" s="1"/>
  <c r="AO1589" i="1" s="1"/>
  <c r="AP1589" i="1" s="1"/>
  <c r="AQ1589" i="1" s="1"/>
  <c r="AR1589" i="1" s="1"/>
  <c r="AF1588" i="1"/>
  <c r="AU1585" i="1"/>
  <c r="AV1585" i="1" s="1"/>
  <c r="AT1585" i="1"/>
  <c r="AA1587" i="1"/>
  <c r="AS1586" i="1"/>
  <c r="AT1586" i="1" s="1"/>
  <c r="AJ1585" i="1"/>
  <c r="AI1586" i="1"/>
  <c r="AE1590" i="1" l="1"/>
  <c r="AL1590" i="1" s="1"/>
  <c r="AM1590" i="1" s="1"/>
  <c r="AN1590" i="1" s="1"/>
  <c r="AO1590" i="1" s="1"/>
  <c r="AP1590" i="1" s="1"/>
  <c r="AQ1590" i="1" s="1"/>
  <c r="AR1590" i="1" s="1"/>
  <c r="AF1589" i="1"/>
  <c r="AJ1586" i="1"/>
  <c r="AI1587" i="1"/>
  <c r="AS1587" i="1"/>
  <c r="AA1588" i="1"/>
  <c r="AU1586" i="1"/>
  <c r="AV1586" i="1" s="1"/>
  <c r="AE1591" i="1" l="1"/>
  <c r="AL1591" i="1" s="1"/>
  <c r="AM1591" i="1" s="1"/>
  <c r="AN1591" i="1" s="1"/>
  <c r="AO1591" i="1" s="1"/>
  <c r="AP1591" i="1" s="1"/>
  <c r="AQ1591" i="1" s="1"/>
  <c r="AR1591" i="1" s="1"/>
  <c r="AF1590" i="1"/>
  <c r="AU1587" i="1"/>
  <c r="AV1587" i="1" s="1"/>
  <c r="AT1587" i="1"/>
  <c r="AS1588" i="1"/>
  <c r="AT1588" i="1" s="1"/>
  <c r="AA1589" i="1"/>
  <c r="AJ1587" i="1"/>
  <c r="AI1588" i="1"/>
  <c r="AE1592" i="1" l="1"/>
  <c r="AL1592" i="1" s="1"/>
  <c r="AM1592" i="1" s="1"/>
  <c r="AN1592" i="1" s="1"/>
  <c r="AO1592" i="1" s="1"/>
  <c r="AP1592" i="1" s="1"/>
  <c r="AQ1592" i="1" s="1"/>
  <c r="AR1592" i="1" s="1"/>
  <c r="AF1591" i="1"/>
  <c r="AJ1588" i="1"/>
  <c r="AI1589" i="1"/>
  <c r="AU1588" i="1"/>
  <c r="AV1588" i="1" s="1"/>
  <c r="AS1589" i="1"/>
  <c r="AA1590" i="1"/>
  <c r="AE1593" i="1" l="1"/>
  <c r="AL1593" i="1" s="1"/>
  <c r="AM1593" i="1" s="1"/>
  <c r="AN1593" i="1" s="1"/>
  <c r="AO1593" i="1" s="1"/>
  <c r="AP1593" i="1" s="1"/>
  <c r="AQ1593" i="1" s="1"/>
  <c r="AR1593" i="1" s="1"/>
  <c r="AF1592" i="1"/>
  <c r="AU1589" i="1"/>
  <c r="AV1589" i="1" s="1"/>
  <c r="AT1589" i="1"/>
  <c r="AS1590" i="1"/>
  <c r="AT1590" i="1" s="1"/>
  <c r="AA1591" i="1"/>
  <c r="AJ1589" i="1"/>
  <c r="AI1590" i="1"/>
  <c r="AE1594" i="1" l="1"/>
  <c r="AL1594" i="1" s="1"/>
  <c r="AM1594" i="1" s="1"/>
  <c r="AN1594" i="1" s="1"/>
  <c r="AO1594" i="1" s="1"/>
  <c r="AP1594" i="1" s="1"/>
  <c r="AQ1594" i="1" s="1"/>
  <c r="AR1594" i="1" s="1"/>
  <c r="AF1593" i="1"/>
  <c r="AJ1590" i="1"/>
  <c r="AI1591" i="1"/>
  <c r="AU1590" i="1"/>
  <c r="AV1590" i="1" s="1"/>
  <c r="AS1591" i="1"/>
  <c r="AA1592" i="1"/>
  <c r="AE1595" i="1" l="1"/>
  <c r="AL1595" i="1" s="1"/>
  <c r="AM1595" i="1" s="1"/>
  <c r="AN1595" i="1" s="1"/>
  <c r="AO1595" i="1" s="1"/>
  <c r="AP1595" i="1" s="1"/>
  <c r="AQ1595" i="1" s="1"/>
  <c r="AR1595" i="1" s="1"/>
  <c r="AF1594" i="1"/>
  <c r="AU1591" i="1"/>
  <c r="AV1591" i="1" s="1"/>
  <c r="AT1591" i="1"/>
  <c r="AS1592" i="1"/>
  <c r="AT1592" i="1" s="1"/>
  <c r="AA1593" i="1"/>
  <c r="AJ1591" i="1"/>
  <c r="AI1592" i="1"/>
  <c r="AE1596" i="1" l="1"/>
  <c r="AL1596" i="1" s="1"/>
  <c r="AM1596" i="1" s="1"/>
  <c r="AN1596" i="1" s="1"/>
  <c r="AO1596" i="1" s="1"/>
  <c r="AP1596" i="1" s="1"/>
  <c r="AQ1596" i="1" s="1"/>
  <c r="AR1596" i="1" s="1"/>
  <c r="AF1595" i="1"/>
  <c r="AJ1592" i="1"/>
  <c r="AI1593" i="1"/>
  <c r="AA1594" i="1"/>
  <c r="AS1593" i="1"/>
  <c r="AU1592" i="1"/>
  <c r="AV1592" i="1" s="1"/>
  <c r="AE1597" i="1" l="1"/>
  <c r="AL1597" i="1" s="1"/>
  <c r="AM1597" i="1" s="1"/>
  <c r="AN1597" i="1" s="1"/>
  <c r="AO1597" i="1" s="1"/>
  <c r="AP1597" i="1" s="1"/>
  <c r="AQ1597" i="1" s="1"/>
  <c r="AR1597" i="1" s="1"/>
  <c r="AF1596" i="1"/>
  <c r="AU1593" i="1"/>
  <c r="AV1593" i="1" s="1"/>
  <c r="AT1593" i="1"/>
  <c r="AS1594" i="1"/>
  <c r="AT1594" i="1" s="1"/>
  <c r="AA1595" i="1"/>
  <c r="AJ1593" i="1"/>
  <c r="AI1594" i="1"/>
  <c r="AE1598" i="1" l="1"/>
  <c r="AL1598" i="1" s="1"/>
  <c r="AM1598" i="1" s="1"/>
  <c r="AN1598" i="1" s="1"/>
  <c r="AO1598" i="1" s="1"/>
  <c r="AP1598" i="1" s="1"/>
  <c r="AQ1598" i="1" s="1"/>
  <c r="AR1598" i="1" s="1"/>
  <c r="AF1597" i="1"/>
  <c r="AJ1594" i="1"/>
  <c r="AI1595" i="1"/>
  <c r="AS1595" i="1"/>
  <c r="AA1596" i="1"/>
  <c r="AU1594" i="1"/>
  <c r="AV1594" i="1" s="1"/>
  <c r="AE1599" i="1" l="1"/>
  <c r="AL1599" i="1" s="1"/>
  <c r="AM1599" i="1" s="1"/>
  <c r="AN1599" i="1" s="1"/>
  <c r="AO1599" i="1" s="1"/>
  <c r="AP1599" i="1" s="1"/>
  <c r="AQ1599" i="1" s="1"/>
  <c r="AR1599" i="1" s="1"/>
  <c r="AF1598" i="1"/>
  <c r="AU1595" i="1"/>
  <c r="AV1595" i="1" s="1"/>
  <c r="AT1595" i="1"/>
  <c r="AA1597" i="1"/>
  <c r="AS1596" i="1"/>
  <c r="AT1596" i="1" s="1"/>
  <c r="AJ1595" i="1"/>
  <c r="AI1596" i="1"/>
  <c r="AE1600" i="1" l="1"/>
  <c r="AL1600" i="1" s="1"/>
  <c r="AM1600" i="1" s="1"/>
  <c r="AN1600" i="1" s="1"/>
  <c r="AO1600" i="1" s="1"/>
  <c r="AP1600" i="1" s="1"/>
  <c r="AQ1600" i="1" s="1"/>
  <c r="AR1600" i="1" s="1"/>
  <c r="AF1599" i="1"/>
  <c r="AJ1596" i="1"/>
  <c r="AI1597" i="1"/>
  <c r="AU1596" i="1"/>
  <c r="AV1596" i="1" s="1"/>
  <c r="AS1597" i="1"/>
  <c r="AA1598" i="1"/>
  <c r="AE1601" i="1" l="1"/>
  <c r="AL1601" i="1" s="1"/>
  <c r="AM1601" i="1" s="1"/>
  <c r="AN1601" i="1" s="1"/>
  <c r="AO1601" i="1" s="1"/>
  <c r="AP1601" i="1" s="1"/>
  <c r="AQ1601" i="1" s="1"/>
  <c r="AR1601" i="1" s="1"/>
  <c r="AF1600" i="1"/>
  <c r="AU1597" i="1"/>
  <c r="AV1597" i="1" s="1"/>
  <c r="AT1597" i="1"/>
  <c r="AS1598" i="1"/>
  <c r="AT1598" i="1" s="1"/>
  <c r="AA1599" i="1"/>
  <c r="AJ1597" i="1"/>
  <c r="AI1598" i="1"/>
  <c r="AE1602" i="1" l="1"/>
  <c r="AL1602" i="1" s="1"/>
  <c r="AM1602" i="1" s="1"/>
  <c r="AN1602" i="1" s="1"/>
  <c r="AO1602" i="1" s="1"/>
  <c r="AP1602" i="1" s="1"/>
  <c r="AQ1602" i="1" s="1"/>
  <c r="AR1602" i="1" s="1"/>
  <c r="AF1601" i="1"/>
  <c r="AJ1598" i="1"/>
  <c r="AI1599" i="1"/>
  <c r="AS1599" i="1"/>
  <c r="AA1600" i="1"/>
  <c r="AU1598" i="1"/>
  <c r="AV1598" i="1" s="1"/>
  <c r="AE1603" i="1" l="1"/>
  <c r="AL1603" i="1" s="1"/>
  <c r="AM1603" i="1" s="1"/>
  <c r="AN1603" i="1" s="1"/>
  <c r="AO1603" i="1" s="1"/>
  <c r="AP1603" i="1" s="1"/>
  <c r="AQ1603" i="1" s="1"/>
  <c r="AR1603" i="1" s="1"/>
  <c r="AF1602" i="1"/>
  <c r="AU1599" i="1"/>
  <c r="AV1599" i="1" s="1"/>
  <c r="AT1599" i="1"/>
  <c r="AA1601" i="1"/>
  <c r="AS1600" i="1"/>
  <c r="AT1600" i="1" s="1"/>
  <c r="AJ1599" i="1"/>
  <c r="AI1600" i="1"/>
  <c r="AE1604" i="1" l="1"/>
  <c r="AL1604" i="1" s="1"/>
  <c r="AM1604" i="1" s="1"/>
  <c r="AN1604" i="1" s="1"/>
  <c r="AO1604" i="1" s="1"/>
  <c r="AP1604" i="1" s="1"/>
  <c r="AQ1604" i="1" s="1"/>
  <c r="AR1604" i="1" s="1"/>
  <c r="AF1603" i="1"/>
  <c r="AU1600" i="1"/>
  <c r="AV1600" i="1" s="1"/>
  <c r="AJ1600" i="1"/>
  <c r="AI1601" i="1"/>
  <c r="AA1602" i="1"/>
  <c r="AS1601" i="1"/>
  <c r="AE1605" i="1" l="1"/>
  <c r="AL1605" i="1" s="1"/>
  <c r="AM1605" i="1" s="1"/>
  <c r="AN1605" i="1" s="1"/>
  <c r="AO1605" i="1" s="1"/>
  <c r="AP1605" i="1" s="1"/>
  <c r="AQ1605" i="1" s="1"/>
  <c r="AR1605" i="1" s="1"/>
  <c r="AF1604" i="1"/>
  <c r="AU1601" i="1"/>
  <c r="AV1601" i="1" s="1"/>
  <c r="AT1601" i="1"/>
  <c r="AJ1601" i="1"/>
  <c r="AI1602" i="1"/>
  <c r="AA1603" i="1"/>
  <c r="AS1602" i="1"/>
  <c r="AE1606" i="1" l="1"/>
  <c r="AL1606" i="1" s="1"/>
  <c r="AM1606" i="1" s="1"/>
  <c r="AN1606" i="1" s="1"/>
  <c r="AO1606" i="1" s="1"/>
  <c r="AP1606" i="1" s="1"/>
  <c r="AQ1606" i="1" s="1"/>
  <c r="AR1606" i="1" s="1"/>
  <c r="AF1605" i="1"/>
  <c r="AU1602" i="1"/>
  <c r="AV1602" i="1" s="1"/>
  <c r="AT1602" i="1"/>
  <c r="AA1604" i="1"/>
  <c r="AS1603" i="1"/>
  <c r="AT1603" i="1" s="1"/>
  <c r="AJ1602" i="1"/>
  <c r="AI1603" i="1"/>
  <c r="AE1607" i="1" l="1"/>
  <c r="AL1607" i="1" s="1"/>
  <c r="AM1607" i="1" s="1"/>
  <c r="AN1607" i="1" s="1"/>
  <c r="AO1607" i="1" s="1"/>
  <c r="AP1607" i="1" s="1"/>
  <c r="AQ1607" i="1" s="1"/>
  <c r="AR1607" i="1" s="1"/>
  <c r="AF1606" i="1"/>
  <c r="AJ1603" i="1"/>
  <c r="AI1604" i="1"/>
  <c r="AU1603" i="1"/>
  <c r="AV1603" i="1" s="1"/>
  <c r="AS1604" i="1"/>
  <c r="AA1605" i="1"/>
  <c r="AE1608" i="1" l="1"/>
  <c r="AL1608" i="1" s="1"/>
  <c r="AM1608" i="1" s="1"/>
  <c r="AN1608" i="1" s="1"/>
  <c r="AO1608" i="1" s="1"/>
  <c r="AP1608" i="1" s="1"/>
  <c r="AQ1608" i="1" s="1"/>
  <c r="AR1608" i="1" s="1"/>
  <c r="AF1607" i="1"/>
  <c r="AU1604" i="1"/>
  <c r="AV1604" i="1" s="1"/>
  <c r="AT1604" i="1"/>
  <c r="AS1605" i="1"/>
  <c r="AT1605" i="1" s="1"/>
  <c r="AA1606" i="1"/>
  <c r="AJ1604" i="1"/>
  <c r="AI1605" i="1"/>
  <c r="AE1609" i="1" l="1"/>
  <c r="AL1609" i="1" s="1"/>
  <c r="AM1609" i="1" s="1"/>
  <c r="AN1609" i="1" s="1"/>
  <c r="AO1609" i="1" s="1"/>
  <c r="AP1609" i="1" s="1"/>
  <c r="AQ1609" i="1" s="1"/>
  <c r="AR1609" i="1" s="1"/>
  <c r="AF1608" i="1"/>
  <c r="AJ1605" i="1"/>
  <c r="AI1606" i="1"/>
  <c r="AU1605" i="1"/>
  <c r="AV1605" i="1" s="1"/>
  <c r="AA1607" i="1"/>
  <c r="AS1606" i="1"/>
  <c r="AE1610" i="1" l="1"/>
  <c r="AL1610" i="1" s="1"/>
  <c r="AM1610" i="1" s="1"/>
  <c r="AN1610" i="1" s="1"/>
  <c r="AO1610" i="1" s="1"/>
  <c r="AP1610" i="1" s="1"/>
  <c r="AQ1610" i="1" s="1"/>
  <c r="AR1610" i="1" s="1"/>
  <c r="AF1609" i="1"/>
  <c r="AU1606" i="1"/>
  <c r="AV1606" i="1" s="1"/>
  <c r="AT1606" i="1"/>
  <c r="AS1607" i="1"/>
  <c r="AT1607" i="1" s="1"/>
  <c r="AA1608" i="1"/>
  <c r="AJ1606" i="1"/>
  <c r="AI1607" i="1"/>
  <c r="AE1611" i="1" l="1"/>
  <c r="AL1611" i="1" s="1"/>
  <c r="AM1611" i="1" s="1"/>
  <c r="AN1611" i="1" s="1"/>
  <c r="AO1611" i="1" s="1"/>
  <c r="AP1611" i="1" s="1"/>
  <c r="AQ1611" i="1" s="1"/>
  <c r="AR1611" i="1" s="1"/>
  <c r="AF1610" i="1"/>
  <c r="AJ1607" i="1"/>
  <c r="AI1608" i="1"/>
  <c r="AS1608" i="1"/>
  <c r="AA1609" i="1"/>
  <c r="AU1607" i="1"/>
  <c r="AV1607" i="1" s="1"/>
  <c r="AE1612" i="1" l="1"/>
  <c r="AL1612" i="1" s="1"/>
  <c r="AM1612" i="1" s="1"/>
  <c r="AN1612" i="1" s="1"/>
  <c r="AO1612" i="1" s="1"/>
  <c r="AP1612" i="1" s="1"/>
  <c r="AQ1612" i="1" s="1"/>
  <c r="AR1612" i="1" s="1"/>
  <c r="AF1611" i="1"/>
  <c r="AU1608" i="1"/>
  <c r="AV1608" i="1" s="1"/>
  <c r="AT1608" i="1"/>
  <c r="AA1610" i="1"/>
  <c r="AS1609" i="1"/>
  <c r="AT1609" i="1" s="1"/>
  <c r="AJ1608" i="1"/>
  <c r="AI1609" i="1"/>
  <c r="AE1613" i="1" l="1"/>
  <c r="AL1613" i="1" s="1"/>
  <c r="AM1613" i="1" s="1"/>
  <c r="AN1613" i="1" s="1"/>
  <c r="AO1613" i="1" s="1"/>
  <c r="AP1613" i="1" s="1"/>
  <c r="AQ1613" i="1" s="1"/>
  <c r="AR1613" i="1" s="1"/>
  <c r="AF1612" i="1"/>
  <c r="AJ1609" i="1"/>
  <c r="AI1610" i="1"/>
  <c r="AU1609" i="1"/>
  <c r="AV1609" i="1" s="1"/>
  <c r="AA1611" i="1"/>
  <c r="AS1610" i="1"/>
  <c r="AE1614" i="1" l="1"/>
  <c r="AL1614" i="1" s="1"/>
  <c r="AM1614" i="1" s="1"/>
  <c r="AN1614" i="1" s="1"/>
  <c r="AO1614" i="1" s="1"/>
  <c r="AP1614" i="1" s="1"/>
  <c r="AQ1614" i="1" s="1"/>
  <c r="AR1614" i="1" s="1"/>
  <c r="AF1613" i="1"/>
  <c r="AU1610" i="1"/>
  <c r="AV1610" i="1" s="1"/>
  <c r="AT1610" i="1"/>
  <c r="AJ1610" i="1"/>
  <c r="AI1611" i="1"/>
  <c r="AS1611" i="1"/>
  <c r="AA1612" i="1"/>
  <c r="AE1615" i="1" l="1"/>
  <c r="AL1615" i="1" s="1"/>
  <c r="AM1615" i="1" s="1"/>
  <c r="AN1615" i="1" s="1"/>
  <c r="AO1615" i="1" s="1"/>
  <c r="AP1615" i="1" s="1"/>
  <c r="AQ1615" i="1" s="1"/>
  <c r="AR1615" i="1" s="1"/>
  <c r="AF1614" i="1"/>
  <c r="AU1611" i="1"/>
  <c r="AV1611" i="1" s="1"/>
  <c r="AT1611" i="1"/>
  <c r="AA1613" i="1"/>
  <c r="AS1612" i="1"/>
  <c r="AT1612" i="1" s="1"/>
  <c r="AJ1611" i="1"/>
  <c r="AI1612" i="1"/>
  <c r="AE1616" i="1" l="1"/>
  <c r="AL1616" i="1" s="1"/>
  <c r="AM1616" i="1" s="1"/>
  <c r="AN1616" i="1" s="1"/>
  <c r="AO1616" i="1" s="1"/>
  <c r="AP1616" i="1" s="1"/>
  <c r="AQ1616" i="1" s="1"/>
  <c r="AR1616" i="1" s="1"/>
  <c r="AF1615" i="1"/>
  <c r="AJ1612" i="1"/>
  <c r="AI1613" i="1"/>
  <c r="AU1612" i="1"/>
  <c r="AV1612" i="1" s="1"/>
  <c r="AA1614" i="1"/>
  <c r="AS1613" i="1"/>
  <c r="AE1617" i="1" l="1"/>
  <c r="AL1617" i="1" s="1"/>
  <c r="AM1617" i="1" s="1"/>
  <c r="AN1617" i="1" s="1"/>
  <c r="AO1617" i="1" s="1"/>
  <c r="AP1617" i="1" s="1"/>
  <c r="AQ1617" i="1" s="1"/>
  <c r="AR1617" i="1" s="1"/>
  <c r="AF1616" i="1"/>
  <c r="AU1613" i="1"/>
  <c r="AV1613" i="1" s="1"/>
  <c r="AT1613" i="1"/>
  <c r="AA1615" i="1"/>
  <c r="AS1614" i="1"/>
  <c r="AT1614" i="1" s="1"/>
  <c r="AJ1613" i="1"/>
  <c r="AI1614" i="1"/>
  <c r="AE1618" i="1" l="1"/>
  <c r="AL1618" i="1" s="1"/>
  <c r="AM1618" i="1" s="1"/>
  <c r="AN1618" i="1" s="1"/>
  <c r="AO1618" i="1" s="1"/>
  <c r="AP1618" i="1" s="1"/>
  <c r="AQ1618" i="1" s="1"/>
  <c r="AR1618" i="1" s="1"/>
  <c r="AF1617" i="1"/>
  <c r="AJ1614" i="1"/>
  <c r="AI1615" i="1"/>
  <c r="AU1614" i="1"/>
  <c r="AV1614" i="1" s="1"/>
  <c r="AS1615" i="1"/>
  <c r="AA1616" i="1"/>
  <c r="AE1619" i="1" l="1"/>
  <c r="AL1619" i="1" s="1"/>
  <c r="AM1619" i="1" s="1"/>
  <c r="AN1619" i="1" s="1"/>
  <c r="AO1619" i="1" s="1"/>
  <c r="AP1619" i="1" s="1"/>
  <c r="AQ1619" i="1" s="1"/>
  <c r="AR1619" i="1" s="1"/>
  <c r="AF1618" i="1"/>
  <c r="AU1615" i="1"/>
  <c r="AV1615" i="1" s="1"/>
  <c r="AT1615" i="1"/>
  <c r="AA1617" i="1"/>
  <c r="AS1616" i="1"/>
  <c r="AT1616" i="1" s="1"/>
  <c r="AJ1615" i="1"/>
  <c r="AI1616" i="1"/>
  <c r="AE1620" i="1" l="1"/>
  <c r="AL1620" i="1" s="1"/>
  <c r="AM1620" i="1" s="1"/>
  <c r="AN1620" i="1" s="1"/>
  <c r="AO1620" i="1" s="1"/>
  <c r="AP1620" i="1" s="1"/>
  <c r="AQ1620" i="1" s="1"/>
  <c r="AR1620" i="1" s="1"/>
  <c r="AF1619" i="1"/>
  <c r="AJ1616" i="1"/>
  <c r="AI1617" i="1"/>
  <c r="AU1616" i="1"/>
  <c r="AV1616" i="1" s="1"/>
  <c r="AA1618" i="1"/>
  <c r="AS1617" i="1"/>
  <c r="AE1621" i="1" l="1"/>
  <c r="AL1621" i="1" s="1"/>
  <c r="AM1621" i="1" s="1"/>
  <c r="AN1621" i="1" s="1"/>
  <c r="AO1621" i="1" s="1"/>
  <c r="AP1621" i="1" s="1"/>
  <c r="AQ1621" i="1" s="1"/>
  <c r="AR1621" i="1" s="1"/>
  <c r="AF1620" i="1"/>
  <c r="AU1617" i="1"/>
  <c r="AV1617" i="1" s="1"/>
  <c r="AT1617" i="1"/>
  <c r="AA1619" i="1"/>
  <c r="AS1618" i="1"/>
  <c r="AT1618" i="1" s="1"/>
  <c r="AJ1617" i="1"/>
  <c r="AI1618" i="1"/>
  <c r="AE1622" i="1" l="1"/>
  <c r="AL1622" i="1" s="1"/>
  <c r="AM1622" i="1" s="1"/>
  <c r="AN1622" i="1" s="1"/>
  <c r="AO1622" i="1" s="1"/>
  <c r="AP1622" i="1" s="1"/>
  <c r="AQ1622" i="1" s="1"/>
  <c r="AR1622" i="1" s="1"/>
  <c r="AF1621" i="1"/>
  <c r="AU1618" i="1"/>
  <c r="AV1618" i="1" s="1"/>
  <c r="AJ1618" i="1"/>
  <c r="AI1619" i="1"/>
  <c r="AS1619" i="1"/>
  <c r="AA1620" i="1"/>
  <c r="AE1623" i="1" l="1"/>
  <c r="AL1623" i="1" s="1"/>
  <c r="AM1623" i="1" s="1"/>
  <c r="AN1623" i="1" s="1"/>
  <c r="AO1623" i="1" s="1"/>
  <c r="AP1623" i="1" s="1"/>
  <c r="AQ1623" i="1" s="1"/>
  <c r="AR1623" i="1" s="1"/>
  <c r="AF1622" i="1"/>
  <c r="AU1619" i="1"/>
  <c r="AV1619" i="1" s="1"/>
  <c r="AT1619" i="1"/>
  <c r="AS1620" i="1"/>
  <c r="AT1620" i="1" s="1"/>
  <c r="AA1621" i="1"/>
  <c r="AJ1619" i="1"/>
  <c r="AI1620" i="1"/>
  <c r="AE1624" i="1" l="1"/>
  <c r="AL1624" i="1" s="1"/>
  <c r="AM1624" i="1" s="1"/>
  <c r="AN1624" i="1" s="1"/>
  <c r="AO1624" i="1" s="1"/>
  <c r="AP1624" i="1" s="1"/>
  <c r="AQ1624" i="1" s="1"/>
  <c r="AR1624" i="1" s="1"/>
  <c r="AF1623" i="1"/>
  <c r="AS1621" i="1"/>
  <c r="AT1621" i="1" s="1"/>
  <c r="AA1622" i="1"/>
  <c r="AJ1620" i="1"/>
  <c r="AI1621" i="1"/>
  <c r="AU1620" i="1"/>
  <c r="AV1620" i="1" s="1"/>
  <c r="AE1625" i="1" l="1"/>
  <c r="AL1625" i="1" s="1"/>
  <c r="AM1625" i="1" s="1"/>
  <c r="AN1625" i="1" s="1"/>
  <c r="AO1625" i="1" s="1"/>
  <c r="AP1625" i="1" s="1"/>
  <c r="AQ1625" i="1" s="1"/>
  <c r="AR1625" i="1" s="1"/>
  <c r="AF1624" i="1"/>
  <c r="AJ1621" i="1"/>
  <c r="AI1622" i="1"/>
  <c r="AS1622" i="1"/>
  <c r="AA1623" i="1"/>
  <c r="AU1621" i="1"/>
  <c r="AV1621" i="1" s="1"/>
  <c r="AE1626" i="1" l="1"/>
  <c r="AL1626" i="1" s="1"/>
  <c r="AM1626" i="1" s="1"/>
  <c r="AN1626" i="1" s="1"/>
  <c r="AO1626" i="1" s="1"/>
  <c r="AP1626" i="1" s="1"/>
  <c r="AQ1626" i="1" s="1"/>
  <c r="AR1626" i="1" s="1"/>
  <c r="AF1625" i="1"/>
  <c r="AU1622" i="1"/>
  <c r="AV1622" i="1" s="1"/>
  <c r="AT1622" i="1"/>
  <c r="AJ1622" i="1"/>
  <c r="AI1623" i="1"/>
  <c r="AS1623" i="1"/>
  <c r="AA1624" i="1"/>
  <c r="AE1627" i="1" l="1"/>
  <c r="AL1627" i="1" s="1"/>
  <c r="AM1627" i="1" s="1"/>
  <c r="AN1627" i="1" s="1"/>
  <c r="AO1627" i="1" s="1"/>
  <c r="AP1627" i="1" s="1"/>
  <c r="AQ1627" i="1" s="1"/>
  <c r="AR1627" i="1" s="1"/>
  <c r="AF1626" i="1"/>
  <c r="AU1623" i="1"/>
  <c r="AV1623" i="1" s="1"/>
  <c r="AT1623" i="1"/>
  <c r="AA1625" i="1"/>
  <c r="AS1624" i="1"/>
  <c r="AT1624" i="1" s="1"/>
  <c r="AJ1623" i="1"/>
  <c r="AI1624" i="1"/>
  <c r="AE1628" i="1" l="1"/>
  <c r="AL1628" i="1" s="1"/>
  <c r="AM1628" i="1" s="1"/>
  <c r="AN1628" i="1" s="1"/>
  <c r="AO1628" i="1" s="1"/>
  <c r="AP1628" i="1" s="1"/>
  <c r="AQ1628" i="1" s="1"/>
  <c r="AR1628" i="1" s="1"/>
  <c r="AF1627" i="1"/>
  <c r="AU1624" i="1"/>
  <c r="AV1624" i="1" s="1"/>
  <c r="AJ1624" i="1"/>
  <c r="AI1625" i="1"/>
  <c r="AS1625" i="1"/>
  <c r="AA1626" i="1"/>
  <c r="AE1629" i="1" l="1"/>
  <c r="AL1629" i="1" s="1"/>
  <c r="AM1629" i="1" s="1"/>
  <c r="AN1629" i="1" s="1"/>
  <c r="AO1629" i="1" s="1"/>
  <c r="AP1629" i="1" s="1"/>
  <c r="AQ1629" i="1" s="1"/>
  <c r="AR1629" i="1" s="1"/>
  <c r="AF1628" i="1"/>
  <c r="AU1625" i="1"/>
  <c r="AV1625" i="1" s="1"/>
  <c r="AT1625" i="1"/>
  <c r="AS1626" i="1"/>
  <c r="AT1626" i="1" s="1"/>
  <c r="AA1627" i="1"/>
  <c r="AJ1625" i="1"/>
  <c r="AI1626" i="1"/>
  <c r="AE1630" i="1" l="1"/>
  <c r="AL1630" i="1" s="1"/>
  <c r="AM1630" i="1" s="1"/>
  <c r="AN1630" i="1" s="1"/>
  <c r="AO1630" i="1" s="1"/>
  <c r="AP1630" i="1" s="1"/>
  <c r="AQ1630" i="1" s="1"/>
  <c r="AR1630" i="1" s="1"/>
  <c r="AF1629" i="1"/>
  <c r="AJ1626" i="1"/>
  <c r="AI1627" i="1"/>
  <c r="AS1627" i="1"/>
  <c r="AA1628" i="1"/>
  <c r="AU1626" i="1"/>
  <c r="AV1626" i="1" s="1"/>
  <c r="AE1631" i="1" l="1"/>
  <c r="AL1631" i="1" s="1"/>
  <c r="AM1631" i="1" s="1"/>
  <c r="AN1631" i="1" s="1"/>
  <c r="AO1631" i="1" s="1"/>
  <c r="AP1631" i="1" s="1"/>
  <c r="AQ1631" i="1" s="1"/>
  <c r="AR1631" i="1" s="1"/>
  <c r="AF1630" i="1"/>
  <c r="AU1627" i="1"/>
  <c r="AV1627" i="1" s="1"/>
  <c r="AT1627" i="1"/>
  <c r="AA1629" i="1"/>
  <c r="AS1628" i="1"/>
  <c r="AT1628" i="1" s="1"/>
  <c r="AJ1627" i="1"/>
  <c r="AI1628" i="1"/>
  <c r="AE1632" i="1" l="1"/>
  <c r="AL1632" i="1" s="1"/>
  <c r="AM1632" i="1" s="1"/>
  <c r="AN1632" i="1" s="1"/>
  <c r="AO1632" i="1" s="1"/>
  <c r="AP1632" i="1" s="1"/>
  <c r="AQ1632" i="1" s="1"/>
  <c r="AR1632" i="1" s="1"/>
  <c r="AF1631" i="1"/>
  <c r="AJ1628" i="1"/>
  <c r="AI1629" i="1"/>
  <c r="AS1629" i="1"/>
  <c r="AA1630" i="1"/>
  <c r="AU1628" i="1"/>
  <c r="AV1628" i="1" s="1"/>
  <c r="AE1633" i="1" l="1"/>
  <c r="AL1633" i="1" s="1"/>
  <c r="AM1633" i="1" s="1"/>
  <c r="AN1633" i="1" s="1"/>
  <c r="AO1633" i="1" s="1"/>
  <c r="AP1633" i="1" s="1"/>
  <c r="AQ1633" i="1" s="1"/>
  <c r="AR1633" i="1" s="1"/>
  <c r="AF1632" i="1"/>
  <c r="AU1629" i="1"/>
  <c r="AV1629" i="1" s="1"/>
  <c r="AT1629" i="1"/>
  <c r="AS1630" i="1"/>
  <c r="AT1630" i="1" s="1"/>
  <c r="AA1631" i="1"/>
  <c r="AJ1629" i="1"/>
  <c r="AI1630" i="1"/>
  <c r="AE1634" i="1" l="1"/>
  <c r="AL1634" i="1" s="1"/>
  <c r="AM1634" i="1" s="1"/>
  <c r="AN1634" i="1" s="1"/>
  <c r="AO1634" i="1" s="1"/>
  <c r="AP1634" i="1" s="1"/>
  <c r="AQ1634" i="1" s="1"/>
  <c r="AR1634" i="1" s="1"/>
  <c r="AF1633" i="1"/>
  <c r="AA1632" i="1"/>
  <c r="AS1631" i="1"/>
  <c r="AT1631" i="1" s="1"/>
  <c r="AJ1630" i="1"/>
  <c r="AI1631" i="1"/>
  <c r="AU1630" i="1"/>
  <c r="AV1630" i="1" s="1"/>
  <c r="AE1635" i="1" l="1"/>
  <c r="AL1635" i="1" s="1"/>
  <c r="AM1635" i="1" s="1"/>
  <c r="AN1635" i="1" s="1"/>
  <c r="AO1635" i="1" s="1"/>
  <c r="AP1635" i="1" s="1"/>
  <c r="AQ1635" i="1" s="1"/>
  <c r="AR1635" i="1" s="1"/>
  <c r="AF1634" i="1"/>
  <c r="AJ1631" i="1"/>
  <c r="AI1632" i="1"/>
  <c r="AU1631" i="1"/>
  <c r="AV1631" i="1" s="1"/>
  <c r="AA1633" i="1"/>
  <c r="AS1632" i="1"/>
  <c r="AE1636" i="1" l="1"/>
  <c r="AL1636" i="1" s="1"/>
  <c r="AM1636" i="1" s="1"/>
  <c r="AN1636" i="1" s="1"/>
  <c r="AO1636" i="1" s="1"/>
  <c r="AP1636" i="1" s="1"/>
  <c r="AQ1636" i="1" s="1"/>
  <c r="AR1636" i="1" s="1"/>
  <c r="AF1635" i="1"/>
  <c r="AU1632" i="1"/>
  <c r="AV1632" i="1" s="1"/>
  <c r="AT1632" i="1"/>
  <c r="AS1633" i="1"/>
  <c r="AT1633" i="1" s="1"/>
  <c r="AA1634" i="1"/>
  <c r="AJ1632" i="1"/>
  <c r="AI1633" i="1"/>
  <c r="AE1637" i="1" l="1"/>
  <c r="AL1637" i="1" s="1"/>
  <c r="AM1637" i="1" s="1"/>
  <c r="AN1637" i="1" s="1"/>
  <c r="AO1637" i="1" s="1"/>
  <c r="AP1637" i="1" s="1"/>
  <c r="AQ1637" i="1" s="1"/>
  <c r="AR1637" i="1" s="1"/>
  <c r="AF1636" i="1"/>
  <c r="AU1633" i="1"/>
  <c r="AV1633" i="1" s="1"/>
  <c r="AJ1633" i="1"/>
  <c r="AI1634" i="1"/>
  <c r="AA1635" i="1"/>
  <c r="AS1634" i="1"/>
  <c r="AE1638" i="1" l="1"/>
  <c r="AL1638" i="1" s="1"/>
  <c r="AM1638" i="1" s="1"/>
  <c r="AN1638" i="1" s="1"/>
  <c r="AO1638" i="1" s="1"/>
  <c r="AP1638" i="1" s="1"/>
  <c r="AQ1638" i="1" s="1"/>
  <c r="AR1638" i="1" s="1"/>
  <c r="AF1637" i="1"/>
  <c r="AU1634" i="1"/>
  <c r="AV1634" i="1" s="1"/>
  <c r="AT1634" i="1"/>
  <c r="AS1635" i="1"/>
  <c r="AT1635" i="1" s="1"/>
  <c r="AA1636" i="1"/>
  <c r="AJ1634" i="1"/>
  <c r="AI1635" i="1"/>
  <c r="AE1639" i="1" l="1"/>
  <c r="AL1639" i="1" s="1"/>
  <c r="AM1639" i="1" s="1"/>
  <c r="AN1639" i="1" s="1"/>
  <c r="AO1639" i="1" s="1"/>
  <c r="AP1639" i="1" s="1"/>
  <c r="AQ1639" i="1" s="1"/>
  <c r="AR1639" i="1" s="1"/>
  <c r="AF1638" i="1"/>
  <c r="AJ1635" i="1"/>
  <c r="AI1636" i="1"/>
  <c r="AA1637" i="1"/>
  <c r="AS1636" i="1"/>
  <c r="AU1635" i="1"/>
  <c r="AV1635" i="1" s="1"/>
  <c r="AE1640" i="1" l="1"/>
  <c r="AL1640" i="1" s="1"/>
  <c r="AM1640" i="1" s="1"/>
  <c r="AN1640" i="1" s="1"/>
  <c r="AO1640" i="1" s="1"/>
  <c r="AP1640" i="1" s="1"/>
  <c r="AQ1640" i="1" s="1"/>
  <c r="AR1640" i="1" s="1"/>
  <c r="AF1639" i="1"/>
  <c r="AU1636" i="1"/>
  <c r="AV1636" i="1" s="1"/>
  <c r="AT1636" i="1"/>
  <c r="AS1637" i="1"/>
  <c r="AT1637" i="1" s="1"/>
  <c r="AA1638" i="1"/>
  <c r="AJ1636" i="1"/>
  <c r="AI1637" i="1"/>
  <c r="AE1641" i="1" l="1"/>
  <c r="AL1641" i="1" s="1"/>
  <c r="AM1641" i="1" s="1"/>
  <c r="AN1641" i="1" s="1"/>
  <c r="AO1641" i="1" s="1"/>
  <c r="AP1641" i="1" s="1"/>
  <c r="AQ1641" i="1" s="1"/>
  <c r="AR1641" i="1" s="1"/>
  <c r="AF1640" i="1"/>
  <c r="AJ1637" i="1"/>
  <c r="AI1638" i="1"/>
  <c r="AA1639" i="1"/>
  <c r="AS1638" i="1"/>
  <c r="AU1637" i="1"/>
  <c r="AV1637" i="1" s="1"/>
  <c r="AE1642" i="1" l="1"/>
  <c r="AL1642" i="1" s="1"/>
  <c r="AM1642" i="1" s="1"/>
  <c r="AN1642" i="1" s="1"/>
  <c r="AO1642" i="1" s="1"/>
  <c r="AP1642" i="1" s="1"/>
  <c r="AQ1642" i="1" s="1"/>
  <c r="AR1642" i="1" s="1"/>
  <c r="AF1641" i="1"/>
  <c r="AU1638" i="1"/>
  <c r="AV1638" i="1" s="1"/>
  <c r="AT1638" i="1"/>
  <c r="AJ1638" i="1"/>
  <c r="AI1639" i="1"/>
  <c r="AS1639" i="1"/>
  <c r="AA1640" i="1"/>
  <c r="AE1643" i="1" l="1"/>
  <c r="AL1643" i="1" s="1"/>
  <c r="AM1643" i="1" s="1"/>
  <c r="AN1643" i="1" s="1"/>
  <c r="AO1643" i="1" s="1"/>
  <c r="AP1643" i="1" s="1"/>
  <c r="AQ1643" i="1" s="1"/>
  <c r="AR1643" i="1" s="1"/>
  <c r="AF1642" i="1"/>
  <c r="AU1639" i="1"/>
  <c r="AV1639" i="1" s="1"/>
  <c r="AT1639" i="1"/>
  <c r="AA1641" i="1"/>
  <c r="AS1640" i="1"/>
  <c r="AT1640" i="1" s="1"/>
  <c r="AJ1639" i="1"/>
  <c r="AI1640" i="1"/>
  <c r="AE1644" i="1" l="1"/>
  <c r="AL1644" i="1" s="1"/>
  <c r="AM1644" i="1" s="1"/>
  <c r="AN1644" i="1" s="1"/>
  <c r="AO1644" i="1" s="1"/>
  <c r="AP1644" i="1" s="1"/>
  <c r="AQ1644" i="1" s="1"/>
  <c r="AR1644" i="1" s="1"/>
  <c r="AF1643" i="1"/>
  <c r="AJ1640" i="1"/>
  <c r="AI1641" i="1"/>
  <c r="AU1640" i="1"/>
  <c r="AV1640" i="1" s="1"/>
  <c r="AS1641" i="1"/>
  <c r="AA1642" i="1"/>
  <c r="AE1645" i="1" l="1"/>
  <c r="AL1645" i="1" s="1"/>
  <c r="AM1645" i="1" s="1"/>
  <c r="AN1645" i="1" s="1"/>
  <c r="AO1645" i="1" s="1"/>
  <c r="AP1645" i="1" s="1"/>
  <c r="AQ1645" i="1" s="1"/>
  <c r="AR1645" i="1" s="1"/>
  <c r="AF1644" i="1"/>
  <c r="AU1641" i="1"/>
  <c r="AV1641" i="1" s="1"/>
  <c r="AT1641" i="1"/>
  <c r="AS1642" i="1"/>
  <c r="AT1642" i="1" s="1"/>
  <c r="AA1643" i="1"/>
  <c r="AJ1641" i="1"/>
  <c r="AI1642" i="1"/>
  <c r="AE1646" i="1" l="1"/>
  <c r="AL1646" i="1" s="1"/>
  <c r="AM1646" i="1" s="1"/>
  <c r="AN1646" i="1" s="1"/>
  <c r="AO1646" i="1" s="1"/>
  <c r="AP1646" i="1" s="1"/>
  <c r="AQ1646" i="1" s="1"/>
  <c r="AR1646" i="1" s="1"/>
  <c r="AF1645" i="1"/>
  <c r="AU1642" i="1"/>
  <c r="AV1642" i="1" s="1"/>
  <c r="AJ1642" i="1"/>
  <c r="AI1643" i="1"/>
  <c r="AS1643" i="1"/>
  <c r="AA1644" i="1"/>
  <c r="AE1647" i="1" l="1"/>
  <c r="AL1647" i="1" s="1"/>
  <c r="AM1647" i="1" s="1"/>
  <c r="AN1647" i="1" s="1"/>
  <c r="AO1647" i="1" s="1"/>
  <c r="AP1647" i="1" s="1"/>
  <c r="AQ1647" i="1" s="1"/>
  <c r="AR1647" i="1" s="1"/>
  <c r="AF1646" i="1"/>
  <c r="AU1643" i="1"/>
  <c r="AV1643" i="1" s="1"/>
  <c r="AT1643" i="1"/>
  <c r="AS1644" i="1"/>
  <c r="AT1644" i="1" s="1"/>
  <c r="AA1645" i="1"/>
  <c r="AJ1643" i="1"/>
  <c r="AI1644" i="1"/>
  <c r="AE1648" i="1" l="1"/>
  <c r="AL1648" i="1" s="1"/>
  <c r="AM1648" i="1" s="1"/>
  <c r="AN1648" i="1" s="1"/>
  <c r="AO1648" i="1" s="1"/>
  <c r="AP1648" i="1" s="1"/>
  <c r="AQ1648" i="1" s="1"/>
  <c r="AR1648" i="1" s="1"/>
  <c r="AF1647" i="1"/>
  <c r="AJ1644" i="1"/>
  <c r="AI1645" i="1"/>
  <c r="AS1645" i="1"/>
  <c r="AA1646" i="1"/>
  <c r="AU1644" i="1"/>
  <c r="AV1644" i="1" s="1"/>
  <c r="AE1649" i="1" l="1"/>
  <c r="AL1649" i="1" s="1"/>
  <c r="AM1649" i="1" s="1"/>
  <c r="AN1649" i="1" s="1"/>
  <c r="AO1649" i="1" s="1"/>
  <c r="AP1649" i="1" s="1"/>
  <c r="AQ1649" i="1" s="1"/>
  <c r="AR1649" i="1" s="1"/>
  <c r="AF1648" i="1"/>
  <c r="AU1645" i="1"/>
  <c r="AV1645" i="1" s="1"/>
  <c r="AT1645" i="1"/>
  <c r="AS1646" i="1"/>
  <c r="AT1646" i="1" s="1"/>
  <c r="AA1647" i="1"/>
  <c r="AJ1645" i="1"/>
  <c r="AI1646" i="1"/>
  <c r="AE1650" i="1" l="1"/>
  <c r="AL1650" i="1" s="1"/>
  <c r="AM1650" i="1" s="1"/>
  <c r="AN1650" i="1" s="1"/>
  <c r="AO1650" i="1" s="1"/>
  <c r="AP1650" i="1" s="1"/>
  <c r="AQ1650" i="1" s="1"/>
  <c r="AR1650" i="1" s="1"/>
  <c r="AF1649" i="1"/>
  <c r="AJ1646" i="1"/>
  <c r="AI1647" i="1"/>
  <c r="AS1647" i="1"/>
  <c r="AA1648" i="1"/>
  <c r="AU1646" i="1"/>
  <c r="AV1646" i="1" s="1"/>
  <c r="AE1651" i="1" l="1"/>
  <c r="AL1651" i="1" s="1"/>
  <c r="AM1651" i="1" s="1"/>
  <c r="AN1651" i="1" s="1"/>
  <c r="AO1651" i="1" s="1"/>
  <c r="AP1651" i="1" s="1"/>
  <c r="AQ1651" i="1" s="1"/>
  <c r="AR1651" i="1" s="1"/>
  <c r="AF1650" i="1"/>
  <c r="AU1647" i="1"/>
  <c r="AV1647" i="1" s="1"/>
  <c r="AT1647" i="1"/>
  <c r="AS1648" i="1"/>
  <c r="AT1648" i="1" s="1"/>
  <c r="AA1649" i="1"/>
  <c r="AJ1647" i="1"/>
  <c r="AI1648" i="1"/>
  <c r="AE1652" i="1" l="1"/>
  <c r="AL1652" i="1" s="1"/>
  <c r="AM1652" i="1" s="1"/>
  <c r="AN1652" i="1" s="1"/>
  <c r="AO1652" i="1" s="1"/>
  <c r="AP1652" i="1" s="1"/>
  <c r="AQ1652" i="1" s="1"/>
  <c r="AR1652" i="1" s="1"/>
  <c r="AF1651" i="1"/>
  <c r="AJ1648" i="1"/>
  <c r="AI1649" i="1"/>
  <c r="AS1649" i="1"/>
  <c r="AA1650" i="1"/>
  <c r="AU1648" i="1"/>
  <c r="AV1648" i="1" s="1"/>
  <c r="AE1653" i="1" l="1"/>
  <c r="AL1653" i="1" s="1"/>
  <c r="AM1653" i="1" s="1"/>
  <c r="AN1653" i="1" s="1"/>
  <c r="AO1653" i="1" s="1"/>
  <c r="AP1653" i="1" s="1"/>
  <c r="AQ1653" i="1" s="1"/>
  <c r="AR1653" i="1" s="1"/>
  <c r="AF1652" i="1"/>
  <c r="AU1649" i="1"/>
  <c r="AV1649" i="1" s="1"/>
  <c r="AT1649" i="1"/>
  <c r="AS1650" i="1"/>
  <c r="AT1650" i="1" s="1"/>
  <c r="AA1651" i="1"/>
  <c r="AJ1649" i="1"/>
  <c r="AI1650" i="1"/>
  <c r="AE1654" i="1" l="1"/>
  <c r="AL1654" i="1" s="1"/>
  <c r="AM1654" i="1" s="1"/>
  <c r="AN1654" i="1" s="1"/>
  <c r="AO1654" i="1" s="1"/>
  <c r="AP1654" i="1" s="1"/>
  <c r="AQ1654" i="1" s="1"/>
  <c r="AR1654" i="1" s="1"/>
  <c r="AF1653" i="1"/>
  <c r="AJ1650" i="1"/>
  <c r="AI1651" i="1"/>
  <c r="AS1651" i="1"/>
  <c r="AA1652" i="1"/>
  <c r="AU1650" i="1"/>
  <c r="AV1650" i="1" s="1"/>
  <c r="AE1655" i="1" l="1"/>
  <c r="AL1655" i="1" s="1"/>
  <c r="AM1655" i="1" s="1"/>
  <c r="AN1655" i="1" s="1"/>
  <c r="AO1655" i="1" s="1"/>
  <c r="AP1655" i="1" s="1"/>
  <c r="AQ1655" i="1" s="1"/>
  <c r="AR1655" i="1" s="1"/>
  <c r="AF1654" i="1"/>
  <c r="AU1651" i="1"/>
  <c r="AV1651" i="1" s="1"/>
  <c r="AT1651" i="1"/>
  <c r="AA1653" i="1"/>
  <c r="AS1652" i="1"/>
  <c r="AT1652" i="1" s="1"/>
  <c r="AJ1651" i="1"/>
  <c r="AI1652" i="1"/>
  <c r="AE1656" i="1" l="1"/>
  <c r="AL1656" i="1" s="1"/>
  <c r="AM1656" i="1" s="1"/>
  <c r="AN1656" i="1" s="1"/>
  <c r="AO1656" i="1" s="1"/>
  <c r="AP1656" i="1" s="1"/>
  <c r="AQ1656" i="1" s="1"/>
  <c r="AR1656" i="1" s="1"/>
  <c r="AF1655" i="1"/>
  <c r="AS1653" i="1"/>
  <c r="AT1653" i="1" s="1"/>
  <c r="AA1654" i="1"/>
  <c r="AJ1652" i="1"/>
  <c r="AI1653" i="1"/>
  <c r="AU1652" i="1"/>
  <c r="AV1652" i="1" s="1"/>
  <c r="AE1657" i="1" l="1"/>
  <c r="AL1657" i="1" s="1"/>
  <c r="AM1657" i="1" s="1"/>
  <c r="AN1657" i="1" s="1"/>
  <c r="AO1657" i="1" s="1"/>
  <c r="AP1657" i="1" s="1"/>
  <c r="AQ1657" i="1" s="1"/>
  <c r="AR1657" i="1" s="1"/>
  <c r="AF1656" i="1"/>
  <c r="AJ1653" i="1"/>
  <c r="AI1654" i="1"/>
  <c r="AU1653" i="1"/>
  <c r="AV1653" i="1" s="1"/>
  <c r="AS1654" i="1"/>
  <c r="AA1655" i="1"/>
  <c r="AE1658" i="1" l="1"/>
  <c r="AL1658" i="1" s="1"/>
  <c r="AM1658" i="1" s="1"/>
  <c r="AN1658" i="1" s="1"/>
  <c r="AO1658" i="1" s="1"/>
  <c r="AP1658" i="1" s="1"/>
  <c r="AQ1658" i="1" s="1"/>
  <c r="AR1658" i="1" s="1"/>
  <c r="AF1657" i="1"/>
  <c r="AU1654" i="1"/>
  <c r="AV1654" i="1" s="1"/>
  <c r="AT1654" i="1"/>
  <c r="AA1656" i="1"/>
  <c r="AS1655" i="1"/>
  <c r="AJ1654" i="1"/>
  <c r="AI1655" i="1"/>
  <c r="AE1659" i="1" l="1"/>
  <c r="AL1659" i="1" s="1"/>
  <c r="AM1659" i="1" s="1"/>
  <c r="AN1659" i="1" s="1"/>
  <c r="AO1659" i="1" s="1"/>
  <c r="AP1659" i="1" s="1"/>
  <c r="AQ1659" i="1" s="1"/>
  <c r="AR1659" i="1" s="1"/>
  <c r="AF1658" i="1"/>
  <c r="AU1655" i="1"/>
  <c r="AV1655" i="1" s="1"/>
  <c r="AT1655" i="1"/>
  <c r="AJ1655" i="1"/>
  <c r="AI1656" i="1"/>
  <c r="AA1657" i="1"/>
  <c r="AS1656" i="1"/>
  <c r="AE1660" i="1" l="1"/>
  <c r="AL1660" i="1" s="1"/>
  <c r="AM1660" i="1" s="1"/>
  <c r="AN1660" i="1" s="1"/>
  <c r="AO1660" i="1" s="1"/>
  <c r="AP1660" i="1" s="1"/>
  <c r="AQ1660" i="1" s="1"/>
  <c r="AR1660" i="1" s="1"/>
  <c r="AF1659" i="1"/>
  <c r="AU1656" i="1"/>
  <c r="AV1656" i="1" s="1"/>
  <c r="AT1656" i="1"/>
  <c r="AS1657" i="1"/>
  <c r="AT1657" i="1" s="1"/>
  <c r="AA1658" i="1"/>
  <c r="AJ1656" i="1"/>
  <c r="AI1657" i="1"/>
  <c r="AE1661" i="1" l="1"/>
  <c r="AL1661" i="1" s="1"/>
  <c r="AM1661" i="1" s="1"/>
  <c r="AN1661" i="1" s="1"/>
  <c r="AO1661" i="1" s="1"/>
  <c r="AP1661" i="1" s="1"/>
  <c r="AQ1661" i="1" s="1"/>
  <c r="AR1661" i="1" s="1"/>
  <c r="AF1660" i="1"/>
  <c r="AJ1657" i="1"/>
  <c r="AI1658" i="1"/>
  <c r="AS1658" i="1"/>
  <c r="AA1659" i="1"/>
  <c r="AU1657" i="1"/>
  <c r="AV1657" i="1" s="1"/>
  <c r="AE1662" i="1" l="1"/>
  <c r="AL1662" i="1" s="1"/>
  <c r="AM1662" i="1" s="1"/>
  <c r="AN1662" i="1" s="1"/>
  <c r="AO1662" i="1" s="1"/>
  <c r="AP1662" i="1" s="1"/>
  <c r="AQ1662" i="1" s="1"/>
  <c r="AR1662" i="1" s="1"/>
  <c r="AF1661" i="1"/>
  <c r="AU1658" i="1"/>
  <c r="AV1658" i="1" s="1"/>
  <c r="AT1658" i="1"/>
  <c r="AJ1658" i="1"/>
  <c r="AI1659" i="1"/>
  <c r="AS1659" i="1"/>
  <c r="AA1660" i="1"/>
  <c r="AE1663" i="1" l="1"/>
  <c r="AL1663" i="1" s="1"/>
  <c r="AM1663" i="1" s="1"/>
  <c r="AN1663" i="1" s="1"/>
  <c r="AO1663" i="1" s="1"/>
  <c r="AP1663" i="1" s="1"/>
  <c r="AQ1663" i="1" s="1"/>
  <c r="AR1663" i="1" s="1"/>
  <c r="AF1662" i="1"/>
  <c r="AU1659" i="1"/>
  <c r="AV1659" i="1" s="1"/>
  <c r="AT1659" i="1"/>
  <c r="AA1661" i="1"/>
  <c r="AS1660" i="1"/>
  <c r="AT1660" i="1" s="1"/>
  <c r="AJ1659" i="1"/>
  <c r="AI1660" i="1"/>
  <c r="AE1664" i="1" l="1"/>
  <c r="AL1664" i="1" s="1"/>
  <c r="AM1664" i="1" s="1"/>
  <c r="AN1664" i="1" s="1"/>
  <c r="AO1664" i="1" s="1"/>
  <c r="AP1664" i="1" s="1"/>
  <c r="AQ1664" i="1" s="1"/>
  <c r="AR1664" i="1" s="1"/>
  <c r="AF1663" i="1"/>
  <c r="AJ1660" i="1"/>
  <c r="AI1661" i="1"/>
  <c r="AU1660" i="1"/>
  <c r="AV1660" i="1" s="1"/>
  <c r="AS1661" i="1"/>
  <c r="AA1662" i="1"/>
  <c r="AE1665" i="1" l="1"/>
  <c r="AL1665" i="1" s="1"/>
  <c r="AM1665" i="1" s="1"/>
  <c r="AN1665" i="1" s="1"/>
  <c r="AO1665" i="1" s="1"/>
  <c r="AP1665" i="1" s="1"/>
  <c r="AQ1665" i="1" s="1"/>
  <c r="AR1665" i="1" s="1"/>
  <c r="AF1664" i="1"/>
  <c r="AU1661" i="1"/>
  <c r="AV1661" i="1" s="1"/>
  <c r="AT1661" i="1"/>
  <c r="AS1662" i="1"/>
  <c r="AT1662" i="1" s="1"/>
  <c r="AA1663" i="1"/>
  <c r="AJ1661" i="1"/>
  <c r="AI1662" i="1"/>
  <c r="AE1666" i="1" l="1"/>
  <c r="AL1666" i="1" s="1"/>
  <c r="AM1666" i="1" s="1"/>
  <c r="AN1666" i="1" s="1"/>
  <c r="AO1666" i="1" s="1"/>
  <c r="AP1666" i="1" s="1"/>
  <c r="AQ1666" i="1" s="1"/>
  <c r="AR1666" i="1" s="1"/>
  <c r="AF1665" i="1"/>
  <c r="AJ1662" i="1"/>
  <c r="AI1663" i="1"/>
  <c r="AS1663" i="1"/>
  <c r="AA1664" i="1"/>
  <c r="AU1662" i="1"/>
  <c r="AV1662" i="1" s="1"/>
  <c r="AE1667" i="1" l="1"/>
  <c r="AL1667" i="1" s="1"/>
  <c r="AM1667" i="1" s="1"/>
  <c r="AN1667" i="1" s="1"/>
  <c r="AO1667" i="1" s="1"/>
  <c r="AP1667" i="1" s="1"/>
  <c r="AQ1667" i="1" s="1"/>
  <c r="AR1667" i="1" s="1"/>
  <c r="AF1666" i="1"/>
  <c r="AU1663" i="1"/>
  <c r="AV1663" i="1" s="1"/>
  <c r="AT1663" i="1"/>
  <c r="AA1665" i="1"/>
  <c r="AS1664" i="1"/>
  <c r="AT1664" i="1" s="1"/>
  <c r="AJ1663" i="1"/>
  <c r="AI1664" i="1"/>
  <c r="AE1668" i="1" l="1"/>
  <c r="AL1668" i="1" s="1"/>
  <c r="AM1668" i="1" s="1"/>
  <c r="AN1668" i="1" s="1"/>
  <c r="AO1668" i="1" s="1"/>
  <c r="AP1668" i="1" s="1"/>
  <c r="AQ1668" i="1" s="1"/>
  <c r="AR1668" i="1" s="1"/>
  <c r="AF1667" i="1"/>
  <c r="AJ1664" i="1"/>
  <c r="AI1665" i="1"/>
  <c r="AU1664" i="1"/>
  <c r="AV1664" i="1" s="1"/>
  <c r="AS1665" i="1"/>
  <c r="AA1666" i="1"/>
  <c r="AE1669" i="1" l="1"/>
  <c r="AL1669" i="1" s="1"/>
  <c r="AM1669" i="1" s="1"/>
  <c r="AN1669" i="1" s="1"/>
  <c r="AO1669" i="1" s="1"/>
  <c r="AP1669" i="1" s="1"/>
  <c r="AQ1669" i="1" s="1"/>
  <c r="AR1669" i="1" s="1"/>
  <c r="AF1668" i="1"/>
  <c r="AU1665" i="1"/>
  <c r="AV1665" i="1" s="1"/>
  <c r="AT1665" i="1"/>
  <c r="AS1666" i="1"/>
  <c r="AT1666" i="1" s="1"/>
  <c r="AA1667" i="1"/>
  <c r="AJ1665" i="1"/>
  <c r="AI1666" i="1"/>
  <c r="AE1670" i="1" l="1"/>
  <c r="AL1670" i="1" s="1"/>
  <c r="AM1670" i="1" s="1"/>
  <c r="AN1670" i="1" s="1"/>
  <c r="AO1670" i="1" s="1"/>
  <c r="AP1670" i="1" s="1"/>
  <c r="AQ1670" i="1" s="1"/>
  <c r="AR1670" i="1" s="1"/>
  <c r="AF1669" i="1"/>
  <c r="AJ1666" i="1"/>
  <c r="AI1667" i="1"/>
  <c r="AS1667" i="1"/>
  <c r="AA1668" i="1"/>
  <c r="AU1666" i="1"/>
  <c r="AV1666" i="1" s="1"/>
  <c r="AE1671" i="1" l="1"/>
  <c r="AL1671" i="1" s="1"/>
  <c r="AM1671" i="1" s="1"/>
  <c r="AN1671" i="1" s="1"/>
  <c r="AO1671" i="1" s="1"/>
  <c r="AP1671" i="1" s="1"/>
  <c r="AQ1671" i="1" s="1"/>
  <c r="AR1671" i="1" s="1"/>
  <c r="AF1670" i="1"/>
  <c r="AU1667" i="1"/>
  <c r="AV1667" i="1" s="1"/>
  <c r="AT1667" i="1"/>
  <c r="AS1668" i="1"/>
  <c r="AT1668" i="1" s="1"/>
  <c r="AA1669" i="1"/>
  <c r="AJ1667" i="1"/>
  <c r="AI1668" i="1"/>
  <c r="AE1672" i="1" l="1"/>
  <c r="AL1672" i="1" s="1"/>
  <c r="AM1672" i="1" s="1"/>
  <c r="AN1672" i="1" s="1"/>
  <c r="AO1672" i="1" s="1"/>
  <c r="AP1672" i="1" s="1"/>
  <c r="AQ1672" i="1" s="1"/>
  <c r="AR1672" i="1" s="1"/>
  <c r="AF1671" i="1"/>
  <c r="AU1668" i="1"/>
  <c r="AV1668" i="1" s="1"/>
  <c r="AJ1668" i="1"/>
  <c r="AI1669" i="1"/>
  <c r="AA1670" i="1"/>
  <c r="AS1669" i="1"/>
  <c r="AE1673" i="1" l="1"/>
  <c r="AL1673" i="1" s="1"/>
  <c r="AM1673" i="1" s="1"/>
  <c r="AN1673" i="1" s="1"/>
  <c r="AO1673" i="1" s="1"/>
  <c r="AP1673" i="1" s="1"/>
  <c r="AQ1673" i="1" s="1"/>
  <c r="AR1673" i="1" s="1"/>
  <c r="AF1672" i="1"/>
  <c r="AU1669" i="1"/>
  <c r="AV1669" i="1" s="1"/>
  <c r="AT1669" i="1"/>
  <c r="AS1670" i="1"/>
  <c r="AT1670" i="1" s="1"/>
  <c r="AA1671" i="1"/>
  <c r="AJ1669" i="1"/>
  <c r="AI1670" i="1"/>
  <c r="AE1674" i="1" l="1"/>
  <c r="AL1674" i="1" s="1"/>
  <c r="AM1674" i="1" s="1"/>
  <c r="AN1674" i="1" s="1"/>
  <c r="AO1674" i="1" s="1"/>
  <c r="AP1674" i="1" s="1"/>
  <c r="AQ1674" i="1" s="1"/>
  <c r="AR1674" i="1" s="1"/>
  <c r="AF1673" i="1"/>
  <c r="AJ1670" i="1"/>
  <c r="AI1671" i="1"/>
  <c r="AS1671" i="1"/>
  <c r="AA1672" i="1"/>
  <c r="AU1670" i="1"/>
  <c r="AV1670" i="1" s="1"/>
  <c r="AE1675" i="1" l="1"/>
  <c r="AL1675" i="1" s="1"/>
  <c r="AM1675" i="1" s="1"/>
  <c r="AN1675" i="1" s="1"/>
  <c r="AO1675" i="1" s="1"/>
  <c r="AP1675" i="1" s="1"/>
  <c r="AQ1675" i="1" s="1"/>
  <c r="AR1675" i="1" s="1"/>
  <c r="AF1674" i="1"/>
  <c r="AU1671" i="1"/>
  <c r="AV1671" i="1" s="1"/>
  <c r="AT1671" i="1"/>
  <c r="AS1672" i="1"/>
  <c r="AT1672" i="1" s="1"/>
  <c r="AA1673" i="1"/>
  <c r="AJ1671" i="1"/>
  <c r="AI1672" i="1"/>
  <c r="AE1676" i="1" l="1"/>
  <c r="AL1676" i="1" s="1"/>
  <c r="AM1676" i="1" s="1"/>
  <c r="AN1676" i="1" s="1"/>
  <c r="AO1676" i="1" s="1"/>
  <c r="AP1676" i="1" s="1"/>
  <c r="AQ1676" i="1" s="1"/>
  <c r="AR1676" i="1" s="1"/>
  <c r="AF1675" i="1"/>
  <c r="AJ1672" i="1"/>
  <c r="AI1673" i="1"/>
  <c r="AA1674" i="1"/>
  <c r="AS1673" i="1"/>
  <c r="AU1672" i="1"/>
  <c r="AV1672" i="1" s="1"/>
  <c r="AE1677" i="1" l="1"/>
  <c r="AL1677" i="1" s="1"/>
  <c r="AM1677" i="1" s="1"/>
  <c r="AN1677" i="1" s="1"/>
  <c r="AO1677" i="1" s="1"/>
  <c r="AP1677" i="1" s="1"/>
  <c r="AQ1677" i="1" s="1"/>
  <c r="AR1677" i="1" s="1"/>
  <c r="AF1676" i="1"/>
  <c r="AU1673" i="1"/>
  <c r="AV1673" i="1" s="1"/>
  <c r="AT1673" i="1"/>
  <c r="AS1674" i="1"/>
  <c r="AT1674" i="1" s="1"/>
  <c r="AA1675" i="1"/>
  <c r="AJ1673" i="1"/>
  <c r="AI1674" i="1"/>
  <c r="AE1678" i="1" l="1"/>
  <c r="AL1678" i="1" s="1"/>
  <c r="AM1678" i="1" s="1"/>
  <c r="AN1678" i="1" s="1"/>
  <c r="AO1678" i="1" s="1"/>
  <c r="AP1678" i="1" s="1"/>
  <c r="AQ1678" i="1" s="1"/>
  <c r="AR1678" i="1" s="1"/>
  <c r="AF1677" i="1"/>
  <c r="AJ1674" i="1"/>
  <c r="AI1675" i="1"/>
  <c r="AS1675" i="1"/>
  <c r="AA1676" i="1"/>
  <c r="AU1674" i="1"/>
  <c r="AV1674" i="1" s="1"/>
  <c r="AE1679" i="1" l="1"/>
  <c r="AL1679" i="1" s="1"/>
  <c r="AM1679" i="1" s="1"/>
  <c r="AN1679" i="1" s="1"/>
  <c r="AO1679" i="1" s="1"/>
  <c r="AP1679" i="1" s="1"/>
  <c r="AQ1679" i="1" s="1"/>
  <c r="AR1679" i="1" s="1"/>
  <c r="AF1678" i="1"/>
  <c r="AU1675" i="1"/>
  <c r="AV1675" i="1" s="1"/>
  <c r="AT1675" i="1"/>
  <c r="AS1676" i="1"/>
  <c r="AT1676" i="1" s="1"/>
  <c r="AA1677" i="1"/>
  <c r="AJ1675" i="1"/>
  <c r="AI1676" i="1"/>
  <c r="AE1680" i="1" l="1"/>
  <c r="AL1680" i="1" s="1"/>
  <c r="AM1680" i="1" s="1"/>
  <c r="AN1680" i="1" s="1"/>
  <c r="AO1680" i="1" s="1"/>
  <c r="AP1680" i="1" s="1"/>
  <c r="AQ1680" i="1" s="1"/>
  <c r="AR1680" i="1" s="1"/>
  <c r="AF1679" i="1"/>
  <c r="AU1676" i="1"/>
  <c r="AV1676" i="1" s="1"/>
  <c r="AJ1676" i="1"/>
  <c r="AI1677" i="1"/>
  <c r="AA1678" i="1"/>
  <c r="AS1677" i="1"/>
  <c r="AE1681" i="1" l="1"/>
  <c r="AL1681" i="1" s="1"/>
  <c r="AM1681" i="1" s="1"/>
  <c r="AN1681" i="1" s="1"/>
  <c r="AO1681" i="1" s="1"/>
  <c r="AP1681" i="1" s="1"/>
  <c r="AQ1681" i="1" s="1"/>
  <c r="AR1681" i="1" s="1"/>
  <c r="AF1680" i="1"/>
  <c r="AU1677" i="1"/>
  <c r="AV1677" i="1" s="1"/>
  <c r="AT1677" i="1"/>
  <c r="AS1678" i="1"/>
  <c r="AT1678" i="1" s="1"/>
  <c r="AA1679" i="1"/>
  <c r="AJ1677" i="1"/>
  <c r="AI1678" i="1"/>
  <c r="AE1682" i="1" l="1"/>
  <c r="AL1682" i="1" s="1"/>
  <c r="AM1682" i="1" s="1"/>
  <c r="AN1682" i="1" s="1"/>
  <c r="AO1682" i="1" s="1"/>
  <c r="AP1682" i="1" s="1"/>
  <c r="AQ1682" i="1" s="1"/>
  <c r="AR1682" i="1" s="1"/>
  <c r="AF1681" i="1"/>
  <c r="AU1678" i="1"/>
  <c r="AV1678" i="1" s="1"/>
  <c r="AJ1678" i="1"/>
  <c r="AI1679" i="1"/>
  <c r="AA1680" i="1"/>
  <c r="AS1679" i="1"/>
  <c r="AE1683" i="1" l="1"/>
  <c r="AL1683" i="1" s="1"/>
  <c r="AM1683" i="1" s="1"/>
  <c r="AN1683" i="1" s="1"/>
  <c r="AO1683" i="1" s="1"/>
  <c r="AP1683" i="1" s="1"/>
  <c r="AQ1683" i="1" s="1"/>
  <c r="AR1683" i="1" s="1"/>
  <c r="AF1682" i="1"/>
  <c r="AU1679" i="1"/>
  <c r="AV1679" i="1" s="1"/>
  <c r="AT1679" i="1"/>
  <c r="AS1680" i="1"/>
  <c r="AT1680" i="1" s="1"/>
  <c r="AA1681" i="1"/>
  <c r="AJ1679" i="1"/>
  <c r="AI1680" i="1"/>
  <c r="AE1684" i="1" l="1"/>
  <c r="AL1684" i="1" s="1"/>
  <c r="AM1684" i="1" s="1"/>
  <c r="AN1684" i="1" s="1"/>
  <c r="AO1684" i="1" s="1"/>
  <c r="AP1684" i="1" s="1"/>
  <c r="AQ1684" i="1" s="1"/>
  <c r="AR1684" i="1" s="1"/>
  <c r="AF1683" i="1"/>
  <c r="AJ1680" i="1"/>
  <c r="AI1681" i="1"/>
  <c r="AS1681" i="1"/>
  <c r="AA1682" i="1"/>
  <c r="AU1680" i="1"/>
  <c r="AV1680" i="1" s="1"/>
  <c r="AE1685" i="1" l="1"/>
  <c r="AL1685" i="1" s="1"/>
  <c r="AM1685" i="1" s="1"/>
  <c r="AN1685" i="1" s="1"/>
  <c r="AO1685" i="1" s="1"/>
  <c r="AP1685" i="1" s="1"/>
  <c r="AQ1685" i="1" s="1"/>
  <c r="AR1685" i="1" s="1"/>
  <c r="AF1684" i="1"/>
  <c r="AU1681" i="1"/>
  <c r="AV1681" i="1" s="1"/>
  <c r="AT1681" i="1"/>
  <c r="AS1682" i="1"/>
  <c r="AT1682" i="1" s="1"/>
  <c r="AA1683" i="1"/>
  <c r="AJ1681" i="1"/>
  <c r="AI1682" i="1"/>
  <c r="AE1686" i="1" l="1"/>
  <c r="AL1686" i="1" s="1"/>
  <c r="AM1686" i="1" s="1"/>
  <c r="AN1686" i="1" s="1"/>
  <c r="AO1686" i="1" s="1"/>
  <c r="AP1686" i="1" s="1"/>
  <c r="AQ1686" i="1" s="1"/>
  <c r="AR1686" i="1" s="1"/>
  <c r="AF1685" i="1"/>
  <c r="AS1683" i="1"/>
  <c r="AT1683" i="1" s="1"/>
  <c r="AA1684" i="1"/>
  <c r="AU1682" i="1"/>
  <c r="AV1682" i="1" s="1"/>
  <c r="AJ1682" i="1"/>
  <c r="AI1683" i="1"/>
  <c r="AE1687" i="1" l="1"/>
  <c r="AL1687" i="1" s="1"/>
  <c r="AM1687" i="1" s="1"/>
  <c r="AN1687" i="1" s="1"/>
  <c r="AO1687" i="1" s="1"/>
  <c r="AP1687" i="1" s="1"/>
  <c r="AQ1687" i="1" s="1"/>
  <c r="AR1687" i="1" s="1"/>
  <c r="AF1686" i="1"/>
  <c r="AJ1683" i="1"/>
  <c r="AI1684" i="1"/>
  <c r="AS1684" i="1"/>
  <c r="AA1685" i="1"/>
  <c r="AU1683" i="1"/>
  <c r="AV1683" i="1" s="1"/>
  <c r="AE1688" i="1" l="1"/>
  <c r="AL1688" i="1" s="1"/>
  <c r="AM1688" i="1" s="1"/>
  <c r="AN1688" i="1" s="1"/>
  <c r="AO1688" i="1" s="1"/>
  <c r="AP1688" i="1" s="1"/>
  <c r="AQ1688" i="1" s="1"/>
  <c r="AR1688" i="1" s="1"/>
  <c r="AF1687" i="1"/>
  <c r="AU1684" i="1"/>
  <c r="AV1684" i="1" s="1"/>
  <c r="AT1684" i="1"/>
  <c r="AS1685" i="1"/>
  <c r="AT1685" i="1" s="1"/>
  <c r="AA1686" i="1"/>
  <c r="AJ1684" i="1"/>
  <c r="AI1685" i="1"/>
  <c r="AE1689" i="1" l="1"/>
  <c r="AL1689" i="1" s="1"/>
  <c r="AM1689" i="1" s="1"/>
  <c r="AN1689" i="1" s="1"/>
  <c r="AO1689" i="1" s="1"/>
  <c r="AP1689" i="1" s="1"/>
  <c r="AQ1689" i="1" s="1"/>
  <c r="AR1689" i="1" s="1"/>
  <c r="AF1688" i="1"/>
  <c r="AJ1685" i="1"/>
  <c r="AI1686" i="1"/>
  <c r="AA1687" i="1"/>
  <c r="AS1686" i="1"/>
  <c r="AU1685" i="1"/>
  <c r="AV1685" i="1" s="1"/>
  <c r="AE1690" i="1" l="1"/>
  <c r="AL1690" i="1" s="1"/>
  <c r="AM1690" i="1" s="1"/>
  <c r="AN1690" i="1" s="1"/>
  <c r="AO1690" i="1" s="1"/>
  <c r="AP1690" i="1" s="1"/>
  <c r="AQ1690" i="1" s="1"/>
  <c r="AR1690" i="1" s="1"/>
  <c r="AF1689" i="1"/>
  <c r="AU1686" i="1"/>
  <c r="AV1686" i="1" s="1"/>
  <c r="AT1686" i="1"/>
  <c r="AS1687" i="1"/>
  <c r="AT1687" i="1" s="1"/>
  <c r="AA1688" i="1"/>
  <c r="AJ1686" i="1"/>
  <c r="AI1687" i="1"/>
  <c r="AE1691" i="1" l="1"/>
  <c r="AL1691" i="1" s="1"/>
  <c r="AM1691" i="1" s="1"/>
  <c r="AN1691" i="1" s="1"/>
  <c r="AO1691" i="1" s="1"/>
  <c r="AP1691" i="1" s="1"/>
  <c r="AQ1691" i="1" s="1"/>
  <c r="AR1691" i="1" s="1"/>
  <c r="AF1690" i="1"/>
  <c r="AJ1687" i="1"/>
  <c r="AI1688" i="1"/>
  <c r="AA1689" i="1"/>
  <c r="AS1688" i="1"/>
  <c r="AU1687" i="1"/>
  <c r="AV1687" i="1" s="1"/>
  <c r="AE1692" i="1" l="1"/>
  <c r="AL1692" i="1" s="1"/>
  <c r="AM1692" i="1" s="1"/>
  <c r="AN1692" i="1" s="1"/>
  <c r="AO1692" i="1" s="1"/>
  <c r="AP1692" i="1" s="1"/>
  <c r="AQ1692" i="1" s="1"/>
  <c r="AR1692" i="1" s="1"/>
  <c r="AF1691" i="1"/>
  <c r="AU1688" i="1"/>
  <c r="AV1688" i="1" s="1"/>
  <c r="AT1688" i="1"/>
  <c r="AS1689" i="1"/>
  <c r="AT1689" i="1" s="1"/>
  <c r="AA1690" i="1"/>
  <c r="AJ1688" i="1"/>
  <c r="AI1689" i="1"/>
  <c r="AE1693" i="1" l="1"/>
  <c r="AL1693" i="1" s="1"/>
  <c r="AM1693" i="1" s="1"/>
  <c r="AN1693" i="1" s="1"/>
  <c r="AO1693" i="1" s="1"/>
  <c r="AP1693" i="1" s="1"/>
  <c r="AQ1693" i="1" s="1"/>
  <c r="AR1693" i="1" s="1"/>
  <c r="AF1692" i="1"/>
  <c r="AA1691" i="1"/>
  <c r="AS1690" i="1"/>
  <c r="AJ1689" i="1"/>
  <c r="AI1690" i="1"/>
  <c r="AU1689" i="1"/>
  <c r="AV1689" i="1" s="1"/>
  <c r="AE1694" i="1" l="1"/>
  <c r="AL1694" i="1" s="1"/>
  <c r="AM1694" i="1" s="1"/>
  <c r="AN1694" i="1" s="1"/>
  <c r="AO1694" i="1" s="1"/>
  <c r="AP1694" i="1" s="1"/>
  <c r="AQ1694" i="1" s="1"/>
  <c r="AR1694" i="1" s="1"/>
  <c r="AF1693" i="1"/>
  <c r="AU1690" i="1"/>
  <c r="AV1690" i="1" s="1"/>
  <c r="AT1690" i="1"/>
  <c r="AJ1690" i="1"/>
  <c r="AI1691" i="1"/>
  <c r="AS1691" i="1"/>
  <c r="AA1692" i="1"/>
  <c r="AE1695" i="1" l="1"/>
  <c r="AL1695" i="1" s="1"/>
  <c r="AM1695" i="1" s="1"/>
  <c r="AN1695" i="1" s="1"/>
  <c r="AO1695" i="1" s="1"/>
  <c r="AP1695" i="1" s="1"/>
  <c r="AQ1695" i="1" s="1"/>
  <c r="AR1695" i="1" s="1"/>
  <c r="AF1694" i="1"/>
  <c r="AU1691" i="1"/>
  <c r="AV1691" i="1" s="1"/>
  <c r="AT1691" i="1"/>
  <c r="AS1692" i="1"/>
  <c r="AT1692" i="1" s="1"/>
  <c r="AA1693" i="1"/>
  <c r="AJ1691" i="1"/>
  <c r="AI1692" i="1"/>
  <c r="AE1696" i="1" l="1"/>
  <c r="AL1696" i="1" s="1"/>
  <c r="AM1696" i="1" s="1"/>
  <c r="AN1696" i="1" s="1"/>
  <c r="AO1696" i="1" s="1"/>
  <c r="AP1696" i="1" s="1"/>
  <c r="AQ1696" i="1" s="1"/>
  <c r="AR1696" i="1" s="1"/>
  <c r="AF1695" i="1"/>
  <c r="AJ1692" i="1"/>
  <c r="AI1693" i="1"/>
  <c r="AA1694" i="1"/>
  <c r="AS1693" i="1"/>
  <c r="AU1692" i="1"/>
  <c r="AV1692" i="1" s="1"/>
  <c r="AE1697" i="1" l="1"/>
  <c r="AL1697" i="1" s="1"/>
  <c r="AM1697" i="1" s="1"/>
  <c r="AN1697" i="1" s="1"/>
  <c r="AO1697" i="1" s="1"/>
  <c r="AP1697" i="1" s="1"/>
  <c r="AQ1697" i="1" s="1"/>
  <c r="AR1697" i="1" s="1"/>
  <c r="AF1696" i="1"/>
  <c r="AU1693" i="1"/>
  <c r="AV1693" i="1" s="1"/>
  <c r="AT1693" i="1"/>
  <c r="AS1694" i="1"/>
  <c r="AT1694" i="1" s="1"/>
  <c r="AA1695" i="1"/>
  <c r="AJ1693" i="1"/>
  <c r="AI1694" i="1"/>
  <c r="AE1698" i="1" l="1"/>
  <c r="AL1698" i="1" s="1"/>
  <c r="AM1698" i="1" s="1"/>
  <c r="AN1698" i="1" s="1"/>
  <c r="AO1698" i="1" s="1"/>
  <c r="AP1698" i="1" s="1"/>
  <c r="AQ1698" i="1" s="1"/>
  <c r="AR1698" i="1" s="1"/>
  <c r="AF1697" i="1"/>
  <c r="AA1696" i="1"/>
  <c r="AS1695" i="1"/>
  <c r="AT1695" i="1" s="1"/>
  <c r="AJ1694" i="1"/>
  <c r="AI1695" i="1"/>
  <c r="AU1694" i="1"/>
  <c r="AV1694" i="1" s="1"/>
  <c r="AE1699" i="1" l="1"/>
  <c r="AL1699" i="1" s="1"/>
  <c r="AM1699" i="1" s="1"/>
  <c r="AN1699" i="1" s="1"/>
  <c r="AO1699" i="1" s="1"/>
  <c r="AP1699" i="1" s="1"/>
  <c r="AQ1699" i="1" s="1"/>
  <c r="AR1699" i="1" s="1"/>
  <c r="AF1698" i="1"/>
  <c r="AJ1695" i="1"/>
  <c r="AI1696" i="1"/>
  <c r="AU1695" i="1"/>
  <c r="AV1695" i="1" s="1"/>
  <c r="AA1697" i="1"/>
  <c r="AS1696" i="1"/>
  <c r="AE1700" i="1" l="1"/>
  <c r="AL1700" i="1" s="1"/>
  <c r="AM1700" i="1" s="1"/>
  <c r="AN1700" i="1" s="1"/>
  <c r="AO1700" i="1" s="1"/>
  <c r="AP1700" i="1" s="1"/>
  <c r="AQ1700" i="1" s="1"/>
  <c r="AR1700" i="1" s="1"/>
  <c r="AF1699" i="1"/>
  <c r="AU1696" i="1"/>
  <c r="AV1696" i="1" s="1"/>
  <c r="AT1696" i="1"/>
  <c r="AA1698" i="1"/>
  <c r="AS1697" i="1"/>
  <c r="AT1697" i="1" s="1"/>
  <c r="AJ1696" i="1"/>
  <c r="AI1697" i="1"/>
  <c r="AE1701" i="1" l="1"/>
  <c r="AL1701" i="1" s="1"/>
  <c r="AM1701" i="1" s="1"/>
  <c r="AN1701" i="1" s="1"/>
  <c r="AO1701" i="1" s="1"/>
  <c r="AP1701" i="1" s="1"/>
  <c r="AQ1701" i="1" s="1"/>
  <c r="AR1701" i="1" s="1"/>
  <c r="AF1700" i="1"/>
  <c r="AJ1697" i="1"/>
  <c r="AI1698" i="1"/>
  <c r="AU1697" i="1"/>
  <c r="AV1697" i="1" s="1"/>
  <c r="AS1698" i="1"/>
  <c r="AA1699" i="1"/>
  <c r="AE1702" i="1" l="1"/>
  <c r="AL1702" i="1" s="1"/>
  <c r="AM1702" i="1" s="1"/>
  <c r="AN1702" i="1" s="1"/>
  <c r="AO1702" i="1" s="1"/>
  <c r="AP1702" i="1" s="1"/>
  <c r="AQ1702" i="1" s="1"/>
  <c r="AR1702" i="1" s="1"/>
  <c r="AF1701" i="1"/>
  <c r="AU1698" i="1"/>
  <c r="AV1698" i="1" s="1"/>
  <c r="AT1698" i="1"/>
  <c r="AS1699" i="1"/>
  <c r="AT1699" i="1" s="1"/>
  <c r="AA1700" i="1"/>
  <c r="AJ1698" i="1"/>
  <c r="AI1699" i="1"/>
  <c r="AE1703" i="1" l="1"/>
  <c r="AL1703" i="1" s="1"/>
  <c r="AM1703" i="1" s="1"/>
  <c r="AN1703" i="1" s="1"/>
  <c r="AO1703" i="1" s="1"/>
  <c r="AP1703" i="1" s="1"/>
  <c r="AQ1703" i="1" s="1"/>
  <c r="AR1703" i="1" s="1"/>
  <c r="AF1702" i="1"/>
  <c r="AU1699" i="1"/>
  <c r="AV1699" i="1" s="1"/>
  <c r="AJ1699" i="1"/>
  <c r="AI1700" i="1"/>
  <c r="AS1700" i="1"/>
  <c r="AA1701" i="1"/>
  <c r="AE1704" i="1" l="1"/>
  <c r="AL1704" i="1" s="1"/>
  <c r="AM1704" i="1" s="1"/>
  <c r="AN1704" i="1" s="1"/>
  <c r="AO1704" i="1" s="1"/>
  <c r="AP1704" i="1" s="1"/>
  <c r="AQ1704" i="1" s="1"/>
  <c r="AR1704" i="1" s="1"/>
  <c r="AF1703" i="1"/>
  <c r="AU1700" i="1"/>
  <c r="AV1700" i="1" s="1"/>
  <c r="AT1700" i="1"/>
  <c r="AA1702" i="1"/>
  <c r="AS1701" i="1"/>
  <c r="AT1701" i="1" s="1"/>
  <c r="AJ1700" i="1"/>
  <c r="AI1701" i="1"/>
  <c r="AE1705" i="1" l="1"/>
  <c r="AL1705" i="1" s="1"/>
  <c r="AM1705" i="1" s="1"/>
  <c r="AN1705" i="1" s="1"/>
  <c r="AO1705" i="1" s="1"/>
  <c r="AP1705" i="1" s="1"/>
  <c r="AQ1705" i="1" s="1"/>
  <c r="AR1705" i="1" s="1"/>
  <c r="AF1704" i="1"/>
  <c r="AU1701" i="1"/>
  <c r="AV1701" i="1" s="1"/>
  <c r="AJ1701" i="1"/>
  <c r="AI1702" i="1"/>
  <c r="AS1702" i="1"/>
  <c r="AA1703" i="1"/>
  <c r="AE1706" i="1" l="1"/>
  <c r="AL1706" i="1" s="1"/>
  <c r="AM1706" i="1" s="1"/>
  <c r="AN1706" i="1" s="1"/>
  <c r="AO1706" i="1" s="1"/>
  <c r="AP1706" i="1" s="1"/>
  <c r="AQ1706" i="1" s="1"/>
  <c r="AR1706" i="1" s="1"/>
  <c r="AF1705" i="1"/>
  <c r="AU1702" i="1"/>
  <c r="AV1702" i="1" s="1"/>
  <c r="AT1702" i="1"/>
  <c r="AS1703" i="1"/>
  <c r="AT1703" i="1" s="1"/>
  <c r="AA1704" i="1"/>
  <c r="AJ1702" i="1"/>
  <c r="AI1703" i="1"/>
  <c r="AE1707" i="1" l="1"/>
  <c r="AL1707" i="1" s="1"/>
  <c r="AM1707" i="1" s="1"/>
  <c r="AN1707" i="1" s="1"/>
  <c r="AO1707" i="1" s="1"/>
  <c r="AP1707" i="1" s="1"/>
  <c r="AQ1707" i="1" s="1"/>
  <c r="AR1707" i="1" s="1"/>
  <c r="AF1706" i="1"/>
  <c r="AU1703" i="1"/>
  <c r="AV1703" i="1" s="1"/>
  <c r="AJ1703" i="1"/>
  <c r="AI1704" i="1"/>
  <c r="AS1704" i="1"/>
  <c r="AA1705" i="1"/>
  <c r="AE1708" i="1" l="1"/>
  <c r="AL1708" i="1" s="1"/>
  <c r="AM1708" i="1" s="1"/>
  <c r="AN1708" i="1" s="1"/>
  <c r="AO1708" i="1" s="1"/>
  <c r="AP1708" i="1" s="1"/>
  <c r="AQ1708" i="1" s="1"/>
  <c r="AR1708" i="1" s="1"/>
  <c r="AF1707" i="1"/>
  <c r="AU1704" i="1"/>
  <c r="AV1704" i="1" s="1"/>
  <c r="AT1704" i="1"/>
  <c r="AJ1704" i="1"/>
  <c r="AI1705" i="1"/>
  <c r="AS1705" i="1"/>
  <c r="AA1706" i="1"/>
  <c r="AE1709" i="1" l="1"/>
  <c r="AL1709" i="1" s="1"/>
  <c r="AM1709" i="1" s="1"/>
  <c r="AN1709" i="1" s="1"/>
  <c r="AO1709" i="1" s="1"/>
  <c r="AP1709" i="1" s="1"/>
  <c r="AQ1709" i="1" s="1"/>
  <c r="AR1709" i="1" s="1"/>
  <c r="AF1708" i="1"/>
  <c r="AU1705" i="1"/>
  <c r="AV1705" i="1" s="1"/>
  <c r="AT1705" i="1"/>
  <c r="AS1706" i="1"/>
  <c r="AT1706" i="1" s="1"/>
  <c r="AA1707" i="1"/>
  <c r="AJ1705" i="1"/>
  <c r="AI1706" i="1"/>
  <c r="AE1710" i="1" l="1"/>
  <c r="AL1710" i="1" s="1"/>
  <c r="AM1710" i="1" s="1"/>
  <c r="AN1710" i="1" s="1"/>
  <c r="AO1710" i="1" s="1"/>
  <c r="AP1710" i="1" s="1"/>
  <c r="AQ1710" i="1" s="1"/>
  <c r="AR1710" i="1" s="1"/>
  <c r="AF1709" i="1"/>
  <c r="AJ1706" i="1"/>
  <c r="AI1707" i="1"/>
  <c r="AS1707" i="1"/>
  <c r="AA1708" i="1"/>
  <c r="AU1706" i="1"/>
  <c r="AV1706" i="1" s="1"/>
  <c r="AE1711" i="1" l="1"/>
  <c r="AL1711" i="1" s="1"/>
  <c r="AM1711" i="1" s="1"/>
  <c r="AN1711" i="1" s="1"/>
  <c r="AO1711" i="1" s="1"/>
  <c r="AP1711" i="1" s="1"/>
  <c r="AQ1711" i="1" s="1"/>
  <c r="AR1711" i="1" s="1"/>
  <c r="AF1710" i="1"/>
  <c r="AU1707" i="1"/>
  <c r="AV1707" i="1" s="1"/>
  <c r="AT1707" i="1"/>
  <c r="AS1708" i="1"/>
  <c r="AT1708" i="1" s="1"/>
  <c r="AA1709" i="1"/>
  <c r="AJ1707" i="1"/>
  <c r="AI1708" i="1"/>
  <c r="AE1712" i="1" l="1"/>
  <c r="AL1712" i="1" s="1"/>
  <c r="AM1712" i="1" s="1"/>
  <c r="AN1712" i="1" s="1"/>
  <c r="AO1712" i="1" s="1"/>
  <c r="AP1712" i="1" s="1"/>
  <c r="AQ1712" i="1" s="1"/>
  <c r="AR1712" i="1" s="1"/>
  <c r="AF1711" i="1"/>
  <c r="AA1710" i="1"/>
  <c r="AS1709" i="1"/>
  <c r="AT1709" i="1" s="1"/>
  <c r="AJ1708" i="1"/>
  <c r="AI1709" i="1"/>
  <c r="AU1708" i="1"/>
  <c r="AV1708" i="1" s="1"/>
  <c r="AE1713" i="1" l="1"/>
  <c r="AL1713" i="1" s="1"/>
  <c r="AM1713" i="1" s="1"/>
  <c r="AN1713" i="1" s="1"/>
  <c r="AO1713" i="1" s="1"/>
  <c r="AP1713" i="1" s="1"/>
  <c r="AQ1713" i="1" s="1"/>
  <c r="AR1713" i="1" s="1"/>
  <c r="AF1712" i="1"/>
  <c r="AU1709" i="1"/>
  <c r="AV1709" i="1" s="1"/>
  <c r="AJ1709" i="1"/>
  <c r="AI1710" i="1"/>
  <c r="AA1711" i="1"/>
  <c r="AS1710" i="1"/>
  <c r="AE1714" i="1" l="1"/>
  <c r="AL1714" i="1" s="1"/>
  <c r="AM1714" i="1" s="1"/>
  <c r="AN1714" i="1" s="1"/>
  <c r="AO1714" i="1" s="1"/>
  <c r="AP1714" i="1" s="1"/>
  <c r="AQ1714" i="1" s="1"/>
  <c r="AR1714" i="1" s="1"/>
  <c r="AF1713" i="1"/>
  <c r="AU1710" i="1"/>
  <c r="AV1710" i="1" s="1"/>
  <c r="AT1710" i="1"/>
  <c r="AA1712" i="1"/>
  <c r="AS1711" i="1"/>
  <c r="AT1711" i="1" s="1"/>
  <c r="AJ1710" i="1"/>
  <c r="AI1711" i="1"/>
  <c r="AE1715" i="1" l="1"/>
  <c r="AL1715" i="1" s="1"/>
  <c r="AM1715" i="1" s="1"/>
  <c r="AN1715" i="1" s="1"/>
  <c r="AO1715" i="1" s="1"/>
  <c r="AP1715" i="1" s="1"/>
  <c r="AQ1715" i="1" s="1"/>
  <c r="AR1715" i="1" s="1"/>
  <c r="AF1714" i="1"/>
  <c r="AJ1711" i="1"/>
  <c r="AI1712" i="1"/>
  <c r="AU1711" i="1"/>
  <c r="AV1711" i="1" s="1"/>
  <c r="AS1712" i="1"/>
  <c r="AA1713" i="1"/>
  <c r="AE1716" i="1" l="1"/>
  <c r="AL1716" i="1" s="1"/>
  <c r="AM1716" i="1" s="1"/>
  <c r="AN1716" i="1" s="1"/>
  <c r="AO1716" i="1" s="1"/>
  <c r="AP1716" i="1" s="1"/>
  <c r="AQ1716" i="1" s="1"/>
  <c r="AR1716" i="1" s="1"/>
  <c r="AF1715" i="1"/>
  <c r="AU1712" i="1"/>
  <c r="AV1712" i="1" s="1"/>
  <c r="AT1712" i="1"/>
  <c r="AS1713" i="1"/>
  <c r="AT1713" i="1" s="1"/>
  <c r="AA1714" i="1"/>
  <c r="AJ1712" i="1"/>
  <c r="AI1713" i="1"/>
  <c r="AE1717" i="1" l="1"/>
  <c r="AL1717" i="1" s="1"/>
  <c r="AM1717" i="1" s="1"/>
  <c r="AN1717" i="1" s="1"/>
  <c r="AO1717" i="1" s="1"/>
  <c r="AP1717" i="1" s="1"/>
  <c r="AQ1717" i="1" s="1"/>
  <c r="AR1717" i="1" s="1"/>
  <c r="AF1716" i="1"/>
  <c r="AU1713" i="1"/>
  <c r="AV1713" i="1" s="1"/>
  <c r="AJ1713" i="1"/>
  <c r="AI1714" i="1"/>
  <c r="AA1715" i="1"/>
  <c r="AS1714" i="1"/>
  <c r="AE1718" i="1" l="1"/>
  <c r="AL1718" i="1" s="1"/>
  <c r="AM1718" i="1" s="1"/>
  <c r="AN1718" i="1" s="1"/>
  <c r="AO1718" i="1" s="1"/>
  <c r="AP1718" i="1" s="1"/>
  <c r="AQ1718" i="1" s="1"/>
  <c r="AR1718" i="1" s="1"/>
  <c r="AF1717" i="1"/>
  <c r="AU1714" i="1"/>
  <c r="AV1714" i="1" s="1"/>
  <c r="AT1714" i="1"/>
  <c r="AS1715" i="1"/>
  <c r="AT1715" i="1" s="1"/>
  <c r="AA1716" i="1"/>
  <c r="AJ1714" i="1"/>
  <c r="AI1715" i="1"/>
  <c r="AE1719" i="1" l="1"/>
  <c r="AL1719" i="1" s="1"/>
  <c r="AM1719" i="1" s="1"/>
  <c r="AN1719" i="1" s="1"/>
  <c r="AO1719" i="1" s="1"/>
  <c r="AP1719" i="1" s="1"/>
  <c r="AQ1719" i="1" s="1"/>
  <c r="AR1719" i="1" s="1"/>
  <c r="AF1718" i="1"/>
  <c r="AJ1715" i="1"/>
  <c r="AI1716" i="1"/>
  <c r="AS1716" i="1"/>
  <c r="AA1717" i="1"/>
  <c r="AU1715" i="1"/>
  <c r="AV1715" i="1" s="1"/>
  <c r="AE1720" i="1" l="1"/>
  <c r="AL1720" i="1" s="1"/>
  <c r="AM1720" i="1" s="1"/>
  <c r="AN1720" i="1" s="1"/>
  <c r="AO1720" i="1" s="1"/>
  <c r="AP1720" i="1" s="1"/>
  <c r="AQ1720" i="1" s="1"/>
  <c r="AR1720" i="1" s="1"/>
  <c r="AF1719" i="1"/>
  <c r="AU1716" i="1"/>
  <c r="AV1716" i="1" s="1"/>
  <c r="AT1716" i="1"/>
  <c r="AS1717" i="1"/>
  <c r="AT1717" i="1" s="1"/>
  <c r="AA1718" i="1"/>
  <c r="AJ1716" i="1"/>
  <c r="AI1717" i="1"/>
  <c r="AE1721" i="1" l="1"/>
  <c r="AL1721" i="1" s="1"/>
  <c r="AM1721" i="1" s="1"/>
  <c r="AN1721" i="1" s="1"/>
  <c r="AO1721" i="1" s="1"/>
  <c r="AP1721" i="1" s="1"/>
  <c r="AQ1721" i="1" s="1"/>
  <c r="AR1721" i="1" s="1"/>
  <c r="AF1720" i="1"/>
  <c r="AU1717" i="1"/>
  <c r="AV1717" i="1" s="1"/>
  <c r="AJ1717" i="1"/>
  <c r="AI1718" i="1"/>
  <c r="AS1718" i="1"/>
  <c r="AA1719" i="1"/>
  <c r="AE1722" i="1" l="1"/>
  <c r="AL1722" i="1" s="1"/>
  <c r="AM1722" i="1" s="1"/>
  <c r="AN1722" i="1" s="1"/>
  <c r="AO1722" i="1" s="1"/>
  <c r="AP1722" i="1" s="1"/>
  <c r="AQ1722" i="1" s="1"/>
  <c r="AR1722" i="1" s="1"/>
  <c r="AF1721" i="1"/>
  <c r="AU1718" i="1"/>
  <c r="AV1718" i="1" s="1"/>
  <c r="AT1718" i="1"/>
  <c r="AS1719" i="1"/>
  <c r="AT1719" i="1" s="1"/>
  <c r="AA1720" i="1"/>
  <c r="AJ1718" i="1"/>
  <c r="AI1719" i="1"/>
  <c r="AE1723" i="1" l="1"/>
  <c r="AL1723" i="1" s="1"/>
  <c r="AM1723" i="1" s="1"/>
  <c r="AN1723" i="1" s="1"/>
  <c r="AO1723" i="1" s="1"/>
  <c r="AP1723" i="1" s="1"/>
  <c r="AQ1723" i="1" s="1"/>
  <c r="AR1723" i="1" s="1"/>
  <c r="AF1722" i="1"/>
  <c r="AS1720" i="1"/>
  <c r="AT1720" i="1" s="1"/>
  <c r="AA1721" i="1"/>
  <c r="AJ1719" i="1"/>
  <c r="AI1720" i="1"/>
  <c r="AU1719" i="1"/>
  <c r="AV1719" i="1" s="1"/>
  <c r="AE1724" i="1" l="1"/>
  <c r="AL1724" i="1" s="1"/>
  <c r="AM1724" i="1" s="1"/>
  <c r="AN1724" i="1" s="1"/>
  <c r="AO1724" i="1" s="1"/>
  <c r="AP1724" i="1" s="1"/>
  <c r="AQ1724" i="1" s="1"/>
  <c r="AR1724" i="1" s="1"/>
  <c r="AF1723" i="1"/>
  <c r="AJ1720" i="1"/>
  <c r="AI1721" i="1"/>
  <c r="AS1721" i="1"/>
  <c r="AA1722" i="1"/>
  <c r="AU1720" i="1"/>
  <c r="AV1720" i="1" s="1"/>
  <c r="AE1725" i="1" l="1"/>
  <c r="AL1725" i="1" s="1"/>
  <c r="AM1725" i="1" s="1"/>
  <c r="AN1725" i="1" s="1"/>
  <c r="AO1725" i="1" s="1"/>
  <c r="AP1725" i="1" s="1"/>
  <c r="AQ1725" i="1" s="1"/>
  <c r="AR1725" i="1" s="1"/>
  <c r="AF1724" i="1"/>
  <c r="AU1721" i="1"/>
  <c r="AV1721" i="1" s="1"/>
  <c r="AT1721" i="1"/>
  <c r="AA1723" i="1"/>
  <c r="AS1722" i="1"/>
  <c r="AT1722" i="1" s="1"/>
  <c r="AJ1721" i="1"/>
  <c r="AI1722" i="1"/>
  <c r="AE1726" i="1" l="1"/>
  <c r="AL1726" i="1" s="1"/>
  <c r="AM1726" i="1" s="1"/>
  <c r="AN1726" i="1" s="1"/>
  <c r="AO1726" i="1" s="1"/>
  <c r="AP1726" i="1" s="1"/>
  <c r="AQ1726" i="1" s="1"/>
  <c r="AR1726" i="1" s="1"/>
  <c r="AF1725" i="1"/>
  <c r="AJ1722" i="1"/>
  <c r="AI1723" i="1"/>
  <c r="AA1724" i="1"/>
  <c r="AS1723" i="1"/>
  <c r="AU1722" i="1"/>
  <c r="AV1722" i="1" s="1"/>
  <c r="AE1727" i="1" l="1"/>
  <c r="AL1727" i="1" s="1"/>
  <c r="AM1727" i="1" s="1"/>
  <c r="AN1727" i="1" s="1"/>
  <c r="AO1727" i="1" s="1"/>
  <c r="AP1727" i="1" s="1"/>
  <c r="AQ1727" i="1" s="1"/>
  <c r="AR1727" i="1" s="1"/>
  <c r="AF1726" i="1"/>
  <c r="AU1723" i="1"/>
  <c r="AV1723" i="1" s="1"/>
  <c r="AT1723" i="1"/>
  <c r="AA1725" i="1"/>
  <c r="AS1724" i="1"/>
  <c r="AT1724" i="1" s="1"/>
  <c r="AJ1723" i="1"/>
  <c r="AI1724" i="1"/>
  <c r="AE1728" i="1" l="1"/>
  <c r="AL1728" i="1" s="1"/>
  <c r="AM1728" i="1" s="1"/>
  <c r="AN1728" i="1" s="1"/>
  <c r="AO1728" i="1" s="1"/>
  <c r="AP1728" i="1" s="1"/>
  <c r="AQ1728" i="1" s="1"/>
  <c r="AR1728" i="1" s="1"/>
  <c r="AF1727" i="1"/>
  <c r="AA1726" i="1"/>
  <c r="AS1725" i="1"/>
  <c r="AT1725" i="1" s="1"/>
  <c r="AJ1724" i="1"/>
  <c r="AI1725" i="1"/>
  <c r="AU1724" i="1"/>
  <c r="AV1724" i="1" s="1"/>
  <c r="AE1729" i="1" l="1"/>
  <c r="AL1729" i="1" s="1"/>
  <c r="AM1729" i="1" s="1"/>
  <c r="AN1729" i="1" s="1"/>
  <c r="AO1729" i="1" s="1"/>
  <c r="AP1729" i="1" s="1"/>
  <c r="AQ1729" i="1" s="1"/>
  <c r="AR1729" i="1" s="1"/>
  <c r="AF1728" i="1"/>
  <c r="AJ1725" i="1"/>
  <c r="AI1726" i="1"/>
  <c r="AU1725" i="1"/>
  <c r="AV1725" i="1" s="1"/>
  <c r="AS1726" i="1"/>
  <c r="AA1727" i="1"/>
  <c r="AE1730" i="1" l="1"/>
  <c r="AL1730" i="1" s="1"/>
  <c r="AM1730" i="1" s="1"/>
  <c r="AN1730" i="1" s="1"/>
  <c r="AO1730" i="1" s="1"/>
  <c r="AP1730" i="1" s="1"/>
  <c r="AQ1730" i="1" s="1"/>
  <c r="AR1730" i="1" s="1"/>
  <c r="AF1729" i="1"/>
  <c r="AU1726" i="1"/>
  <c r="AV1726" i="1" s="1"/>
  <c r="AT1726" i="1"/>
  <c r="AA1728" i="1"/>
  <c r="AS1727" i="1"/>
  <c r="AT1727" i="1" s="1"/>
  <c r="AJ1726" i="1"/>
  <c r="AI1727" i="1"/>
  <c r="AE1731" i="1" l="1"/>
  <c r="AL1731" i="1" s="1"/>
  <c r="AM1731" i="1" s="1"/>
  <c r="AN1731" i="1" s="1"/>
  <c r="AO1731" i="1" s="1"/>
  <c r="AP1731" i="1" s="1"/>
  <c r="AQ1731" i="1" s="1"/>
  <c r="AR1731" i="1" s="1"/>
  <c r="AF1730" i="1"/>
  <c r="AJ1727" i="1"/>
  <c r="AI1728" i="1"/>
  <c r="AU1727" i="1"/>
  <c r="AV1727" i="1" s="1"/>
  <c r="AA1729" i="1"/>
  <c r="AS1728" i="1"/>
  <c r="AE1732" i="1" l="1"/>
  <c r="AL1732" i="1" s="1"/>
  <c r="AM1732" i="1" s="1"/>
  <c r="AN1732" i="1" s="1"/>
  <c r="AO1732" i="1" s="1"/>
  <c r="AP1732" i="1" s="1"/>
  <c r="AQ1732" i="1" s="1"/>
  <c r="AR1732" i="1" s="1"/>
  <c r="AF1731" i="1"/>
  <c r="AU1728" i="1"/>
  <c r="AV1728" i="1" s="1"/>
  <c r="AT1728" i="1"/>
  <c r="AS1729" i="1"/>
  <c r="AT1729" i="1" s="1"/>
  <c r="AA1730" i="1"/>
  <c r="AJ1728" i="1"/>
  <c r="AI1729" i="1"/>
  <c r="AE1733" i="1" l="1"/>
  <c r="AL1733" i="1" s="1"/>
  <c r="AM1733" i="1" s="1"/>
  <c r="AN1733" i="1" s="1"/>
  <c r="AO1733" i="1" s="1"/>
  <c r="AP1733" i="1" s="1"/>
  <c r="AQ1733" i="1" s="1"/>
  <c r="AR1733" i="1" s="1"/>
  <c r="AF1732" i="1"/>
  <c r="AU1729" i="1"/>
  <c r="AV1729" i="1" s="1"/>
  <c r="AJ1729" i="1"/>
  <c r="AI1730" i="1"/>
  <c r="AS1730" i="1"/>
  <c r="AA1731" i="1"/>
  <c r="AE1734" i="1" l="1"/>
  <c r="AL1734" i="1" s="1"/>
  <c r="AM1734" i="1" s="1"/>
  <c r="AN1734" i="1" s="1"/>
  <c r="AO1734" i="1" s="1"/>
  <c r="AP1734" i="1" s="1"/>
  <c r="AQ1734" i="1" s="1"/>
  <c r="AR1734" i="1" s="1"/>
  <c r="AF1733" i="1"/>
  <c r="AU1730" i="1"/>
  <c r="AV1730" i="1" s="1"/>
  <c r="AT1730" i="1"/>
  <c r="AS1731" i="1"/>
  <c r="AT1731" i="1" s="1"/>
  <c r="AA1732" i="1"/>
  <c r="AJ1730" i="1"/>
  <c r="AI1731" i="1"/>
  <c r="AE1735" i="1" l="1"/>
  <c r="AL1735" i="1" s="1"/>
  <c r="AM1735" i="1" s="1"/>
  <c r="AN1735" i="1" s="1"/>
  <c r="AO1735" i="1" s="1"/>
  <c r="AP1735" i="1" s="1"/>
  <c r="AQ1735" i="1" s="1"/>
  <c r="AR1735" i="1" s="1"/>
  <c r="AF1734" i="1"/>
  <c r="AU1731" i="1"/>
  <c r="AV1731" i="1" s="1"/>
  <c r="AJ1731" i="1"/>
  <c r="AI1732" i="1"/>
  <c r="AS1732" i="1"/>
  <c r="AA1733" i="1"/>
  <c r="AE1736" i="1" l="1"/>
  <c r="AL1736" i="1" s="1"/>
  <c r="AM1736" i="1" s="1"/>
  <c r="AN1736" i="1" s="1"/>
  <c r="AO1736" i="1" s="1"/>
  <c r="AP1736" i="1" s="1"/>
  <c r="AQ1736" i="1" s="1"/>
  <c r="AR1736" i="1" s="1"/>
  <c r="AF1735" i="1"/>
  <c r="AU1732" i="1"/>
  <c r="AV1732" i="1" s="1"/>
  <c r="AT1732" i="1"/>
  <c r="AS1733" i="1"/>
  <c r="AT1733" i="1" s="1"/>
  <c r="AA1734" i="1"/>
  <c r="AJ1732" i="1"/>
  <c r="AI1733" i="1"/>
  <c r="AE1737" i="1" l="1"/>
  <c r="AL1737" i="1" s="1"/>
  <c r="AM1737" i="1" s="1"/>
  <c r="AN1737" i="1" s="1"/>
  <c r="AO1737" i="1" s="1"/>
  <c r="AP1737" i="1" s="1"/>
  <c r="AQ1737" i="1" s="1"/>
  <c r="AR1737" i="1" s="1"/>
  <c r="AF1736" i="1"/>
  <c r="AU1733" i="1"/>
  <c r="AV1733" i="1" s="1"/>
  <c r="AJ1733" i="1"/>
  <c r="AI1734" i="1"/>
  <c r="AS1734" i="1"/>
  <c r="AA1735" i="1"/>
  <c r="AE1738" i="1" l="1"/>
  <c r="AL1738" i="1" s="1"/>
  <c r="AM1738" i="1" s="1"/>
  <c r="AN1738" i="1" s="1"/>
  <c r="AO1738" i="1" s="1"/>
  <c r="AP1738" i="1" s="1"/>
  <c r="AQ1738" i="1" s="1"/>
  <c r="AR1738" i="1" s="1"/>
  <c r="AF1737" i="1"/>
  <c r="AU1734" i="1"/>
  <c r="AV1734" i="1" s="1"/>
  <c r="AT1734" i="1"/>
  <c r="AS1735" i="1"/>
  <c r="AT1735" i="1" s="1"/>
  <c r="AA1736" i="1"/>
  <c r="AJ1734" i="1"/>
  <c r="AI1735" i="1"/>
  <c r="AE1739" i="1" l="1"/>
  <c r="AL1739" i="1" s="1"/>
  <c r="AM1739" i="1" s="1"/>
  <c r="AN1739" i="1" s="1"/>
  <c r="AO1739" i="1" s="1"/>
  <c r="AP1739" i="1" s="1"/>
  <c r="AQ1739" i="1" s="1"/>
  <c r="AR1739" i="1" s="1"/>
  <c r="AF1738" i="1"/>
  <c r="AJ1735" i="1"/>
  <c r="AI1736" i="1"/>
  <c r="AA1737" i="1"/>
  <c r="AS1736" i="1"/>
  <c r="AU1735" i="1"/>
  <c r="AV1735" i="1" s="1"/>
  <c r="AE1740" i="1" l="1"/>
  <c r="AL1740" i="1" s="1"/>
  <c r="AM1740" i="1" s="1"/>
  <c r="AN1740" i="1" s="1"/>
  <c r="AO1740" i="1" s="1"/>
  <c r="AP1740" i="1" s="1"/>
  <c r="AQ1740" i="1" s="1"/>
  <c r="AR1740" i="1" s="1"/>
  <c r="AF1739" i="1"/>
  <c r="AU1736" i="1"/>
  <c r="AV1736" i="1" s="1"/>
  <c r="AT1736" i="1"/>
  <c r="AS1737" i="1"/>
  <c r="AT1737" i="1" s="1"/>
  <c r="AA1738" i="1"/>
  <c r="AJ1736" i="1"/>
  <c r="AI1737" i="1"/>
  <c r="AE1741" i="1" l="1"/>
  <c r="AL1741" i="1" s="1"/>
  <c r="AM1741" i="1" s="1"/>
  <c r="AN1741" i="1" s="1"/>
  <c r="AO1741" i="1" s="1"/>
  <c r="AP1741" i="1" s="1"/>
  <c r="AQ1741" i="1" s="1"/>
  <c r="AR1741" i="1" s="1"/>
  <c r="AF1740" i="1"/>
  <c r="AS1738" i="1"/>
  <c r="AT1738" i="1" s="1"/>
  <c r="AA1739" i="1"/>
  <c r="AJ1737" i="1"/>
  <c r="AI1738" i="1"/>
  <c r="AU1737" i="1"/>
  <c r="AV1737" i="1" s="1"/>
  <c r="AE1742" i="1" l="1"/>
  <c r="AL1742" i="1" s="1"/>
  <c r="AM1742" i="1" s="1"/>
  <c r="AN1742" i="1" s="1"/>
  <c r="AO1742" i="1" s="1"/>
  <c r="AP1742" i="1" s="1"/>
  <c r="AQ1742" i="1" s="1"/>
  <c r="AR1742" i="1" s="1"/>
  <c r="AF1741" i="1"/>
  <c r="AJ1738" i="1"/>
  <c r="AI1739" i="1"/>
  <c r="AA1740" i="1"/>
  <c r="AS1739" i="1"/>
  <c r="AU1738" i="1"/>
  <c r="AV1738" i="1" s="1"/>
  <c r="AE1743" i="1" l="1"/>
  <c r="AL1743" i="1" s="1"/>
  <c r="AM1743" i="1" s="1"/>
  <c r="AN1743" i="1" s="1"/>
  <c r="AO1743" i="1" s="1"/>
  <c r="AP1743" i="1" s="1"/>
  <c r="AQ1743" i="1" s="1"/>
  <c r="AR1743" i="1" s="1"/>
  <c r="AF1742" i="1"/>
  <c r="AU1739" i="1"/>
  <c r="AV1739" i="1" s="1"/>
  <c r="AT1739" i="1"/>
  <c r="AJ1739" i="1"/>
  <c r="AI1740" i="1"/>
  <c r="AA1741" i="1"/>
  <c r="AS1740" i="1"/>
  <c r="AE1744" i="1" l="1"/>
  <c r="AL1744" i="1" s="1"/>
  <c r="AM1744" i="1" s="1"/>
  <c r="AN1744" i="1" s="1"/>
  <c r="AO1744" i="1" s="1"/>
  <c r="AP1744" i="1" s="1"/>
  <c r="AQ1744" i="1" s="1"/>
  <c r="AR1744" i="1" s="1"/>
  <c r="AF1743" i="1"/>
  <c r="AU1740" i="1"/>
  <c r="AV1740" i="1" s="1"/>
  <c r="AT1740" i="1"/>
  <c r="AA1742" i="1"/>
  <c r="AS1741" i="1"/>
  <c r="AT1741" i="1" s="1"/>
  <c r="AJ1740" i="1"/>
  <c r="AI1741" i="1"/>
  <c r="AE1745" i="1" l="1"/>
  <c r="AL1745" i="1" s="1"/>
  <c r="AM1745" i="1" s="1"/>
  <c r="AN1745" i="1" s="1"/>
  <c r="AO1745" i="1" s="1"/>
  <c r="AP1745" i="1" s="1"/>
  <c r="AQ1745" i="1" s="1"/>
  <c r="AR1745" i="1" s="1"/>
  <c r="AF1744" i="1"/>
  <c r="AJ1741" i="1"/>
  <c r="AI1742" i="1"/>
  <c r="AU1741" i="1"/>
  <c r="AV1741" i="1" s="1"/>
  <c r="AS1742" i="1"/>
  <c r="AA1743" i="1"/>
  <c r="AE1746" i="1" l="1"/>
  <c r="AL1746" i="1" s="1"/>
  <c r="AM1746" i="1" s="1"/>
  <c r="AN1746" i="1" s="1"/>
  <c r="AO1746" i="1" s="1"/>
  <c r="AP1746" i="1" s="1"/>
  <c r="AQ1746" i="1" s="1"/>
  <c r="AR1746" i="1" s="1"/>
  <c r="AF1745" i="1"/>
  <c r="AU1742" i="1"/>
  <c r="AV1742" i="1" s="1"/>
  <c r="AT1742" i="1"/>
  <c r="AA1744" i="1"/>
  <c r="AS1743" i="1"/>
  <c r="AT1743" i="1" s="1"/>
  <c r="AJ1742" i="1"/>
  <c r="AI1743" i="1"/>
  <c r="AE1747" i="1" l="1"/>
  <c r="AL1747" i="1" s="1"/>
  <c r="AM1747" i="1" s="1"/>
  <c r="AN1747" i="1" s="1"/>
  <c r="AO1747" i="1" s="1"/>
  <c r="AP1747" i="1" s="1"/>
  <c r="AQ1747" i="1" s="1"/>
  <c r="AR1747" i="1" s="1"/>
  <c r="AF1746" i="1"/>
  <c r="AU1743" i="1"/>
  <c r="AV1743" i="1" s="1"/>
  <c r="AJ1743" i="1"/>
  <c r="AI1744" i="1"/>
  <c r="AS1744" i="1"/>
  <c r="AA1745" i="1"/>
  <c r="AE1748" i="1" l="1"/>
  <c r="AL1748" i="1" s="1"/>
  <c r="AM1748" i="1" s="1"/>
  <c r="AN1748" i="1" s="1"/>
  <c r="AO1748" i="1" s="1"/>
  <c r="AP1748" i="1" s="1"/>
  <c r="AQ1748" i="1" s="1"/>
  <c r="AR1748" i="1" s="1"/>
  <c r="AF1747" i="1"/>
  <c r="AU1744" i="1"/>
  <c r="AV1744" i="1" s="1"/>
  <c r="AT1744" i="1"/>
  <c r="AS1745" i="1"/>
  <c r="AT1745" i="1" s="1"/>
  <c r="AA1746" i="1"/>
  <c r="AJ1744" i="1"/>
  <c r="AI1745" i="1"/>
  <c r="AE1749" i="1" l="1"/>
  <c r="AL1749" i="1" s="1"/>
  <c r="AM1749" i="1" s="1"/>
  <c r="AN1749" i="1" s="1"/>
  <c r="AO1749" i="1" s="1"/>
  <c r="AP1749" i="1" s="1"/>
  <c r="AQ1749" i="1" s="1"/>
  <c r="AR1749" i="1" s="1"/>
  <c r="AF1748" i="1"/>
  <c r="AJ1745" i="1"/>
  <c r="AI1746" i="1"/>
  <c r="AS1746" i="1"/>
  <c r="AA1747" i="1"/>
  <c r="AU1745" i="1"/>
  <c r="AV1745" i="1" s="1"/>
  <c r="AE1750" i="1" l="1"/>
  <c r="AL1750" i="1" s="1"/>
  <c r="AM1750" i="1" s="1"/>
  <c r="AN1750" i="1" s="1"/>
  <c r="AO1750" i="1" s="1"/>
  <c r="AP1750" i="1" s="1"/>
  <c r="AQ1750" i="1" s="1"/>
  <c r="AR1750" i="1" s="1"/>
  <c r="AF1749" i="1"/>
  <c r="AU1746" i="1"/>
  <c r="AV1746" i="1" s="1"/>
  <c r="AT1746" i="1"/>
  <c r="AA1748" i="1"/>
  <c r="AS1747" i="1"/>
  <c r="AT1747" i="1" s="1"/>
  <c r="AJ1746" i="1"/>
  <c r="AI1747" i="1"/>
  <c r="AE1751" i="1" l="1"/>
  <c r="AL1751" i="1" s="1"/>
  <c r="AM1751" i="1" s="1"/>
  <c r="AN1751" i="1" s="1"/>
  <c r="AO1751" i="1" s="1"/>
  <c r="AP1751" i="1" s="1"/>
  <c r="AQ1751" i="1" s="1"/>
  <c r="AR1751" i="1" s="1"/>
  <c r="AF1750" i="1"/>
  <c r="AJ1747" i="1"/>
  <c r="AI1748" i="1"/>
  <c r="AU1747" i="1"/>
  <c r="AV1747" i="1" s="1"/>
  <c r="AS1748" i="1"/>
  <c r="AA1749" i="1"/>
  <c r="AE1752" i="1" l="1"/>
  <c r="AL1752" i="1" s="1"/>
  <c r="AM1752" i="1" s="1"/>
  <c r="AN1752" i="1" s="1"/>
  <c r="AO1752" i="1" s="1"/>
  <c r="AP1752" i="1" s="1"/>
  <c r="AQ1752" i="1" s="1"/>
  <c r="AR1752" i="1" s="1"/>
  <c r="AF1751" i="1"/>
  <c r="AU1748" i="1"/>
  <c r="AV1748" i="1" s="1"/>
  <c r="AT1748" i="1"/>
  <c r="AS1749" i="1"/>
  <c r="AT1749" i="1" s="1"/>
  <c r="AA1750" i="1"/>
  <c r="AJ1748" i="1"/>
  <c r="AI1749" i="1"/>
  <c r="AE1753" i="1" l="1"/>
  <c r="AL1753" i="1" s="1"/>
  <c r="AM1753" i="1" s="1"/>
  <c r="AN1753" i="1" s="1"/>
  <c r="AO1753" i="1" s="1"/>
  <c r="AP1753" i="1" s="1"/>
  <c r="AQ1753" i="1" s="1"/>
  <c r="AR1753" i="1" s="1"/>
  <c r="AF1752" i="1"/>
  <c r="AJ1749" i="1"/>
  <c r="AI1750" i="1"/>
  <c r="AS1750" i="1"/>
  <c r="AA1751" i="1"/>
  <c r="AU1749" i="1"/>
  <c r="AV1749" i="1" s="1"/>
  <c r="AE1754" i="1" l="1"/>
  <c r="AL1754" i="1" s="1"/>
  <c r="AM1754" i="1" s="1"/>
  <c r="AN1754" i="1" s="1"/>
  <c r="AO1754" i="1" s="1"/>
  <c r="AP1754" i="1" s="1"/>
  <c r="AQ1754" i="1" s="1"/>
  <c r="AR1754" i="1" s="1"/>
  <c r="AF1753" i="1"/>
  <c r="AU1750" i="1"/>
  <c r="AV1750" i="1" s="1"/>
  <c r="AT1750" i="1"/>
  <c r="AS1751" i="1"/>
  <c r="AT1751" i="1" s="1"/>
  <c r="AA1752" i="1"/>
  <c r="AJ1750" i="1"/>
  <c r="AI1751" i="1"/>
  <c r="AE1755" i="1" l="1"/>
  <c r="AL1755" i="1" s="1"/>
  <c r="AM1755" i="1" s="1"/>
  <c r="AN1755" i="1" s="1"/>
  <c r="AO1755" i="1" s="1"/>
  <c r="AP1755" i="1" s="1"/>
  <c r="AQ1755" i="1" s="1"/>
  <c r="AR1755" i="1" s="1"/>
  <c r="AF1754" i="1"/>
  <c r="AJ1751" i="1"/>
  <c r="AI1752" i="1"/>
  <c r="AS1752" i="1"/>
  <c r="AA1753" i="1"/>
  <c r="AU1751" i="1"/>
  <c r="AV1751" i="1" s="1"/>
  <c r="AE1756" i="1" l="1"/>
  <c r="AL1756" i="1" s="1"/>
  <c r="AM1756" i="1" s="1"/>
  <c r="AN1756" i="1" s="1"/>
  <c r="AO1756" i="1" s="1"/>
  <c r="AP1756" i="1" s="1"/>
  <c r="AQ1756" i="1" s="1"/>
  <c r="AR1756" i="1" s="1"/>
  <c r="AF1755" i="1"/>
  <c r="AU1752" i="1"/>
  <c r="AV1752" i="1" s="1"/>
  <c r="AT1752" i="1"/>
  <c r="AS1753" i="1"/>
  <c r="AT1753" i="1" s="1"/>
  <c r="AA1754" i="1"/>
  <c r="AJ1752" i="1"/>
  <c r="AI1753" i="1"/>
  <c r="AE1757" i="1" l="1"/>
  <c r="AL1757" i="1" s="1"/>
  <c r="AM1757" i="1" s="1"/>
  <c r="AN1757" i="1" s="1"/>
  <c r="AO1757" i="1" s="1"/>
  <c r="AP1757" i="1" s="1"/>
  <c r="AQ1757" i="1" s="1"/>
  <c r="AR1757" i="1" s="1"/>
  <c r="AF1756" i="1"/>
  <c r="AJ1753" i="1"/>
  <c r="AI1754" i="1"/>
  <c r="AS1754" i="1"/>
  <c r="AA1755" i="1"/>
  <c r="AU1753" i="1"/>
  <c r="AV1753" i="1" s="1"/>
  <c r="AE1758" i="1" l="1"/>
  <c r="AL1758" i="1" s="1"/>
  <c r="AM1758" i="1" s="1"/>
  <c r="AN1758" i="1" s="1"/>
  <c r="AO1758" i="1" s="1"/>
  <c r="AP1758" i="1" s="1"/>
  <c r="AQ1758" i="1" s="1"/>
  <c r="AR1758" i="1" s="1"/>
  <c r="AF1757" i="1"/>
  <c r="AU1754" i="1"/>
  <c r="AV1754" i="1" s="1"/>
  <c r="AT1754" i="1"/>
  <c r="AJ1754" i="1"/>
  <c r="AI1755" i="1"/>
  <c r="AS1755" i="1"/>
  <c r="AA1756" i="1"/>
  <c r="AE1759" i="1" l="1"/>
  <c r="AL1759" i="1" s="1"/>
  <c r="AM1759" i="1" s="1"/>
  <c r="AN1759" i="1" s="1"/>
  <c r="AO1759" i="1" s="1"/>
  <c r="AP1759" i="1" s="1"/>
  <c r="AQ1759" i="1" s="1"/>
  <c r="AR1759" i="1" s="1"/>
  <c r="AF1758" i="1"/>
  <c r="AU1755" i="1"/>
  <c r="AV1755" i="1" s="1"/>
  <c r="AT1755" i="1"/>
  <c r="AS1756" i="1"/>
  <c r="AT1756" i="1" s="1"/>
  <c r="AA1757" i="1"/>
  <c r="AJ1755" i="1"/>
  <c r="AI1756" i="1"/>
  <c r="AE1760" i="1" l="1"/>
  <c r="AL1760" i="1" s="1"/>
  <c r="AM1760" i="1" s="1"/>
  <c r="AN1760" i="1" s="1"/>
  <c r="AO1760" i="1" s="1"/>
  <c r="AP1760" i="1" s="1"/>
  <c r="AQ1760" i="1" s="1"/>
  <c r="AR1760" i="1" s="1"/>
  <c r="AF1759" i="1"/>
  <c r="AJ1756" i="1"/>
  <c r="AI1757" i="1"/>
  <c r="AS1757" i="1"/>
  <c r="AA1758" i="1"/>
  <c r="AU1756" i="1"/>
  <c r="AV1756" i="1" s="1"/>
  <c r="AE1761" i="1" l="1"/>
  <c r="AL1761" i="1" s="1"/>
  <c r="AM1761" i="1" s="1"/>
  <c r="AN1761" i="1" s="1"/>
  <c r="AO1761" i="1" s="1"/>
  <c r="AP1761" i="1" s="1"/>
  <c r="AQ1761" i="1" s="1"/>
  <c r="AR1761" i="1" s="1"/>
  <c r="AF1760" i="1"/>
  <c r="AU1757" i="1"/>
  <c r="AV1757" i="1" s="1"/>
  <c r="AT1757" i="1"/>
  <c r="AS1758" i="1"/>
  <c r="AT1758" i="1" s="1"/>
  <c r="AA1759" i="1"/>
  <c r="AJ1757" i="1"/>
  <c r="AI1758" i="1"/>
  <c r="AE1762" i="1" l="1"/>
  <c r="AL1762" i="1" s="1"/>
  <c r="AM1762" i="1" s="1"/>
  <c r="AN1762" i="1" s="1"/>
  <c r="AO1762" i="1" s="1"/>
  <c r="AP1762" i="1" s="1"/>
  <c r="AQ1762" i="1" s="1"/>
  <c r="AR1762" i="1" s="1"/>
  <c r="AF1761" i="1"/>
  <c r="AJ1758" i="1"/>
  <c r="AI1759" i="1"/>
  <c r="AA1760" i="1"/>
  <c r="AS1759" i="1"/>
  <c r="AU1758" i="1"/>
  <c r="AV1758" i="1" s="1"/>
  <c r="AE1763" i="1" l="1"/>
  <c r="AL1763" i="1" s="1"/>
  <c r="AM1763" i="1" s="1"/>
  <c r="AN1763" i="1" s="1"/>
  <c r="AO1763" i="1" s="1"/>
  <c r="AP1763" i="1" s="1"/>
  <c r="AQ1763" i="1" s="1"/>
  <c r="AR1763" i="1" s="1"/>
  <c r="AF1762" i="1"/>
  <c r="AU1759" i="1"/>
  <c r="AV1759" i="1" s="1"/>
  <c r="AT1759" i="1"/>
  <c r="AJ1759" i="1"/>
  <c r="AI1760" i="1"/>
  <c r="AS1760" i="1"/>
  <c r="AA1761" i="1"/>
  <c r="AE1764" i="1" l="1"/>
  <c r="AL1764" i="1" s="1"/>
  <c r="AM1764" i="1" s="1"/>
  <c r="AN1764" i="1" s="1"/>
  <c r="AO1764" i="1" s="1"/>
  <c r="AP1764" i="1" s="1"/>
  <c r="AQ1764" i="1" s="1"/>
  <c r="AR1764" i="1" s="1"/>
  <c r="AF1763" i="1"/>
  <c r="AU1760" i="1"/>
  <c r="AV1760" i="1" s="1"/>
  <c r="AT1760" i="1"/>
  <c r="AA1762" i="1"/>
  <c r="AS1761" i="1"/>
  <c r="AT1761" i="1" s="1"/>
  <c r="AJ1760" i="1"/>
  <c r="AI1761" i="1"/>
  <c r="AE1765" i="1" l="1"/>
  <c r="AL1765" i="1" s="1"/>
  <c r="AM1765" i="1" s="1"/>
  <c r="AN1765" i="1" s="1"/>
  <c r="AO1765" i="1" s="1"/>
  <c r="AP1765" i="1" s="1"/>
  <c r="AQ1765" i="1" s="1"/>
  <c r="AR1765" i="1" s="1"/>
  <c r="AF1764" i="1"/>
  <c r="AU1761" i="1"/>
  <c r="AV1761" i="1" s="1"/>
  <c r="AJ1761" i="1"/>
  <c r="AI1762" i="1"/>
  <c r="AS1762" i="1"/>
  <c r="AA1763" i="1"/>
  <c r="AE1766" i="1" l="1"/>
  <c r="AL1766" i="1" s="1"/>
  <c r="AM1766" i="1" s="1"/>
  <c r="AN1766" i="1" s="1"/>
  <c r="AO1766" i="1" s="1"/>
  <c r="AP1766" i="1" s="1"/>
  <c r="AQ1766" i="1" s="1"/>
  <c r="AR1766" i="1" s="1"/>
  <c r="AF1765" i="1"/>
  <c r="AU1762" i="1"/>
  <c r="AV1762" i="1" s="1"/>
  <c r="AT1762" i="1"/>
  <c r="AS1763" i="1"/>
  <c r="AT1763" i="1" s="1"/>
  <c r="AA1764" i="1"/>
  <c r="AJ1762" i="1"/>
  <c r="AI1763" i="1"/>
  <c r="AE1767" i="1" l="1"/>
  <c r="AL1767" i="1" s="1"/>
  <c r="AM1767" i="1" s="1"/>
  <c r="AN1767" i="1" s="1"/>
  <c r="AO1767" i="1" s="1"/>
  <c r="AP1767" i="1" s="1"/>
  <c r="AQ1767" i="1" s="1"/>
  <c r="AR1767" i="1" s="1"/>
  <c r="AF1766" i="1"/>
  <c r="AU1763" i="1"/>
  <c r="AV1763" i="1" s="1"/>
  <c r="AJ1763" i="1"/>
  <c r="AI1764" i="1"/>
  <c r="AA1765" i="1"/>
  <c r="AS1764" i="1"/>
  <c r="AE1768" i="1" l="1"/>
  <c r="AL1768" i="1" s="1"/>
  <c r="AM1768" i="1" s="1"/>
  <c r="AN1768" i="1" s="1"/>
  <c r="AO1768" i="1" s="1"/>
  <c r="AP1768" i="1" s="1"/>
  <c r="AQ1768" i="1" s="1"/>
  <c r="AR1768" i="1" s="1"/>
  <c r="AF1767" i="1"/>
  <c r="AU1764" i="1"/>
  <c r="AV1764" i="1" s="1"/>
  <c r="AT1764" i="1"/>
  <c r="AA1766" i="1"/>
  <c r="AS1765" i="1"/>
  <c r="AT1765" i="1" s="1"/>
  <c r="AJ1764" i="1"/>
  <c r="AI1765" i="1"/>
  <c r="AE1769" i="1" l="1"/>
  <c r="AL1769" i="1" s="1"/>
  <c r="AM1769" i="1" s="1"/>
  <c r="AN1769" i="1" s="1"/>
  <c r="AO1769" i="1" s="1"/>
  <c r="AP1769" i="1" s="1"/>
  <c r="AQ1769" i="1" s="1"/>
  <c r="AR1769" i="1" s="1"/>
  <c r="AF1768" i="1"/>
  <c r="AJ1765" i="1"/>
  <c r="AI1766" i="1"/>
  <c r="AU1765" i="1"/>
  <c r="AV1765" i="1" s="1"/>
  <c r="AS1766" i="1"/>
  <c r="AA1767" i="1"/>
  <c r="AE1770" i="1" l="1"/>
  <c r="AL1770" i="1" s="1"/>
  <c r="AM1770" i="1" s="1"/>
  <c r="AN1770" i="1" s="1"/>
  <c r="AO1770" i="1" s="1"/>
  <c r="AP1770" i="1" s="1"/>
  <c r="AQ1770" i="1" s="1"/>
  <c r="AR1770" i="1" s="1"/>
  <c r="AF1769" i="1"/>
  <c r="AU1766" i="1"/>
  <c r="AV1766" i="1" s="1"/>
  <c r="AT1766" i="1"/>
  <c r="AS1767" i="1"/>
  <c r="AT1767" i="1" s="1"/>
  <c r="AA1768" i="1"/>
  <c r="AJ1766" i="1"/>
  <c r="AI1767" i="1"/>
  <c r="AE1771" i="1" l="1"/>
  <c r="AL1771" i="1" s="1"/>
  <c r="AM1771" i="1" s="1"/>
  <c r="AN1771" i="1" s="1"/>
  <c r="AO1771" i="1" s="1"/>
  <c r="AP1771" i="1" s="1"/>
  <c r="AQ1771" i="1" s="1"/>
  <c r="AR1771" i="1" s="1"/>
  <c r="AF1770" i="1"/>
  <c r="AJ1767" i="1"/>
  <c r="AI1768" i="1"/>
  <c r="AS1768" i="1"/>
  <c r="AA1769" i="1"/>
  <c r="AU1767" i="1"/>
  <c r="AV1767" i="1" s="1"/>
  <c r="AE1772" i="1" l="1"/>
  <c r="AL1772" i="1" s="1"/>
  <c r="AM1772" i="1" s="1"/>
  <c r="AN1772" i="1" s="1"/>
  <c r="AO1772" i="1" s="1"/>
  <c r="AP1772" i="1" s="1"/>
  <c r="AQ1772" i="1" s="1"/>
  <c r="AR1772" i="1" s="1"/>
  <c r="AF1771" i="1"/>
  <c r="AU1768" i="1"/>
  <c r="AV1768" i="1" s="1"/>
  <c r="AT1768" i="1"/>
  <c r="AS1769" i="1"/>
  <c r="AT1769" i="1" s="1"/>
  <c r="AA1770" i="1"/>
  <c r="AJ1768" i="1"/>
  <c r="AI1769" i="1"/>
  <c r="AE1773" i="1" l="1"/>
  <c r="AL1773" i="1" s="1"/>
  <c r="AM1773" i="1" s="1"/>
  <c r="AN1773" i="1" s="1"/>
  <c r="AO1773" i="1" s="1"/>
  <c r="AP1773" i="1" s="1"/>
  <c r="AQ1773" i="1" s="1"/>
  <c r="AR1773" i="1" s="1"/>
  <c r="AF1772" i="1"/>
  <c r="AS1770" i="1"/>
  <c r="AT1770" i="1" s="1"/>
  <c r="AA1771" i="1"/>
  <c r="AJ1769" i="1"/>
  <c r="AI1770" i="1"/>
  <c r="AU1769" i="1"/>
  <c r="AV1769" i="1" s="1"/>
  <c r="AE1774" i="1" l="1"/>
  <c r="AL1774" i="1" s="1"/>
  <c r="AM1774" i="1" s="1"/>
  <c r="AN1774" i="1" s="1"/>
  <c r="AO1774" i="1" s="1"/>
  <c r="AP1774" i="1" s="1"/>
  <c r="AQ1774" i="1" s="1"/>
  <c r="AR1774" i="1" s="1"/>
  <c r="AF1773" i="1"/>
  <c r="AU1770" i="1"/>
  <c r="AV1770" i="1" s="1"/>
  <c r="AJ1770" i="1"/>
  <c r="AI1771" i="1"/>
  <c r="AA1772" i="1"/>
  <c r="AS1771" i="1"/>
  <c r="AE1775" i="1" l="1"/>
  <c r="AL1775" i="1" s="1"/>
  <c r="AM1775" i="1" s="1"/>
  <c r="AN1775" i="1" s="1"/>
  <c r="AO1775" i="1" s="1"/>
  <c r="AP1775" i="1" s="1"/>
  <c r="AQ1775" i="1" s="1"/>
  <c r="AR1775" i="1" s="1"/>
  <c r="AF1774" i="1"/>
  <c r="AU1771" i="1"/>
  <c r="AV1771" i="1" s="1"/>
  <c r="AT1771" i="1"/>
  <c r="AS1772" i="1"/>
  <c r="AT1772" i="1" s="1"/>
  <c r="AA1773" i="1"/>
  <c r="AJ1771" i="1"/>
  <c r="AI1772" i="1"/>
  <c r="AE1776" i="1" l="1"/>
  <c r="AL1776" i="1" s="1"/>
  <c r="AM1776" i="1" s="1"/>
  <c r="AN1776" i="1" s="1"/>
  <c r="AO1776" i="1" s="1"/>
  <c r="AP1776" i="1" s="1"/>
  <c r="AQ1776" i="1" s="1"/>
  <c r="AR1776" i="1" s="1"/>
  <c r="AF1775" i="1"/>
  <c r="AA1774" i="1"/>
  <c r="AS1773" i="1"/>
  <c r="AT1773" i="1" s="1"/>
  <c r="AJ1772" i="1"/>
  <c r="AI1773" i="1"/>
  <c r="AU1772" i="1"/>
  <c r="AV1772" i="1" s="1"/>
  <c r="AE1777" i="1" l="1"/>
  <c r="AL1777" i="1" s="1"/>
  <c r="AM1777" i="1" s="1"/>
  <c r="AN1777" i="1" s="1"/>
  <c r="AO1777" i="1" s="1"/>
  <c r="AP1777" i="1" s="1"/>
  <c r="AQ1777" i="1" s="1"/>
  <c r="AR1777" i="1" s="1"/>
  <c r="AF1776" i="1"/>
  <c r="AJ1773" i="1"/>
  <c r="AI1774" i="1"/>
  <c r="AU1773" i="1"/>
  <c r="AV1773" i="1" s="1"/>
  <c r="AS1774" i="1"/>
  <c r="AA1775" i="1"/>
  <c r="AE1778" i="1" l="1"/>
  <c r="AL1778" i="1" s="1"/>
  <c r="AM1778" i="1" s="1"/>
  <c r="AN1778" i="1" s="1"/>
  <c r="AO1778" i="1" s="1"/>
  <c r="AP1778" i="1" s="1"/>
  <c r="AQ1778" i="1" s="1"/>
  <c r="AR1778" i="1" s="1"/>
  <c r="AF1777" i="1"/>
  <c r="AU1774" i="1"/>
  <c r="AV1774" i="1" s="1"/>
  <c r="AT1774" i="1"/>
  <c r="AA1776" i="1"/>
  <c r="AS1775" i="1"/>
  <c r="AT1775" i="1" s="1"/>
  <c r="AJ1774" i="1"/>
  <c r="AI1775" i="1"/>
  <c r="AE1779" i="1" l="1"/>
  <c r="AL1779" i="1" s="1"/>
  <c r="AM1779" i="1" s="1"/>
  <c r="AN1779" i="1" s="1"/>
  <c r="AO1779" i="1" s="1"/>
  <c r="AP1779" i="1" s="1"/>
  <c r="AQ1779" i="1" s="1"/>
  <c r="AR1779" i="1" s="1"/>
  <c r="AF1778" i="1"/>
  <c r="AJ1775" i="1"/>
  <c r="AI1776" i="1"/>
  <c r="AU1775" i="1"/>
  <c r="AV1775" i="1" s="1"/>
  <c r="AS1776" i="1"/>
  <c r="AA1777" i="1"/>
  <c r="AE1780" i="1" l="1"/>
  <c r="AL1780" i="1" s="1"/>
  <c r="AM1780" i="1" s="1"/>
  <c r="AN1780" i="1" s="1"/>
  <c r="AO1780" i="1" s="1"/>
  <c r="AP1780" i="1" s="1"/>
  <c r="AQ1780" i="1" s="1"/>
  <c r="AR1780" i="1" s="1"/>
  <c r="AF1779" i="1"/>
  <c r="AU1776" i="1"/>
  <c r="AV1776" i="1" s="1"/>
  <c r="AT1776" i="1"/>
  <c r="AS1777" i="1"/>
  <c r="AT1777" i="1" s="1"/>
  <c r="AA1778" i="1"/>
  <c r="AJ1776" i="1"/>
  <c r="AI1777" i="1"/>
  <c r="AE1781" i="1" l="1"/>
  <c r="AL1781" i="1" s="1"/>
  <c r="AM1781" i="1" s="1"/>
  <c r="AN1781" i="1" s="1"/>
  <c r="AO1781" i="1" s="1"/>
  <c r="AP1781" i="1" s="1"/>
  <c r="AQ1781" i="1" s="1"/>
  <c r="AR1781" i="1" s="1"/>
  <c r="AF1780" i="1"/>
  <c r="AS1778" i="1"/>
  <c r="AT1778" i="1" s="1"/>
  <c r="AA1779" i="1"/>
  <c r="AJ1777" i="1"/>
  <c r="AI1778" i="1"/>
  <c r="AU1777" i="1"/>
  <c r="AV1777" i="1" s="1"/>
  <c r="AE1782" i="1" l="1"/>
  <c r="AL1782" i="1" s="1"/>
  <c r="AM1782" i="1" s="1"/>
  <c r="AN1782" i="1" s="1"/>
  <c r="AO1782" i="1" s="1"/>
  <c r="AP1782" i="1" s="1"/>
  <c r="AQ1782" i="1" s="1"/>
  <c r="AR1782" i="1" s="1"/>
  <c r="AF1781" i="1"/>
  <c r="AJ1778" i="1"/>
  <c r="AI1779" i="1"/>
  <c r="AS1779" i="1"/>
  <c r="AA1780" i="1"/>
  <c r="AU1778" i="1"/>
  <c r="AV1778" i="1" s="1"/>
  <c r="AE1783" i="1" l="1"/>
  <c r="AL1783" i="1" s="1"/>
  <c r="AM1783" i="1" s="1"/>
  <c r="AN1783" i="1" s="1"/>
  <c r="AO1783" i="1" s="1"/>
  <c r="AP1783" i="1" s="1"/>
  <c r="AQ1783" i="1" s="1"/>
  <c r="AR1783" i="1" s="1"/>
  <c r="AF1782" i="1"/>
  <c r="AU1779" i="1"/>
  <c r="AV1779" i="1" s="1"/>
  <c r="AT1779" i="1"/>
  <c r="AS1780" i="1"/>
  <c r="AT1780" i="1" s="1"/>
  <c r="AA1781" i="1"/>
  <c r="AJ1779" i="1"/>
  <c r="AI1780" i="1"/>
  <c r="AE1784" i="1" l="1"/>
  <c r="AL1784" i="1" s="1"/>
  <c r="AM1784" i="1" s="1"/>
  <c r="AN1784" i="1" s="1"/>
  <c r="AO1784" i="1" s="1"/>
  <c r="AP1784" i="1" s="1"/>
  <c r="AQ1784" i="1" s="1"/>
  <c r="AR1784" i="1" s="1"/>
  <c r="AF1783" i="1"/>
  <c r="AJ1780" i="1"/>
  <c r="AI1781" i="1"/>
  <c r="AA1782" i="1"/>
  <c r="AS1781" i="1"/>
  <c r="AU1780" i="1"/>
  <c r="AV1780" i="1" s="1"/>
  <c r="AE1785" i="1" l="1"/>
  <c r="AL1785" i="1" s="1"/>
  <c r="AM1785" i="1" s="1"/>
  <c r="AN1785" i="1" s="1"/>
  <c r="AO1785" i="1" s="1"/>
  <c r="AP1785" i="1" s="1"/>
  <c r="AQ1785" i="1" s="1"/>
  <c r="AR1785" i="1" s="1"/>
  <c r="AF1784" i="1"/>
  <c r="AU1781" i="1"/>
  <c r="AV1781" i="1" s="1"/>
  <c r="AT1781" i="1"/>
  <c r="AS1782" i="1"/>
  <c r="AT1782" i="1" s="1"/>
  <c r="AA1783" i="1"/>
  <c r="AJ1781" i="1"/>
  <c r="AI1782" i="1"/>
  <c r="AE1786" i="1" l="1"/>
  <c r="AL1786" i="1" s="1"/>
  <c r="AM1786" i="1" s="1"/>
  <c r="AN1786" i="1" s="1"/>
  <c r="AO1786" i="1" s="1"/>
  <c r="AP1786" i="1" s="1"/>
  <c r="AQ1786" i="1" s="1"/>
  <c r="AR1786" i="1" s="1"/>
  <c r="AF1785" i="1"/>
  <c r="AJ1782" i="1"/>
  <c r="AI1783" i="1"/>
  <c r="AA1784" i="1"/>
  <c r="AS1783" i="1"/>
  <c r="AU1782" i="1"/>
  <c r="AV1782" i="1" s="1"/>
  <c r="AE1787" i="1" l="1"/>
  <c r="AL1787" i="1" s="1"/>
  <c r="AM1787" i="1" s="1"/>
  <c r="AN1787" i="1" s="1"/>
  <c r="AO1787" i="1" s="1"/>
  <c r="AP1787" i="1" s="1"/>
  <c r="AQ1787" i="1" s="1"/>
  <c r="AR1787" i="1" s="1"/>
  <c r="AF1786" i="1"/>
  <c r="AU1783" i="1"/>
  <c r="AV1783" i="1" s="1"/>
  <c r="AT1783" i="1"/>
  <c r="AJ1783" i="1"/>
  <c r="AI1784" i="1"/>
  <c r="AS1784" i="1"/>
  <c r="AA1785" i="1"/>
  <c r="AE1788" i="1" l="1"/>
  <c r="AL1788" i="1" s="1"/>
  <c r="AM1788" i="1" s="1"/>
  <c r="AN1788" i="1" s="1"/>
  <c r="AO1788" i="1" s="1"/>
  <c r="AP1788" i="1" s="1"/>
  <c r="AQ1788" i="1" s="1"/>
  <c r="AR1788" i="1" s="1"/>
  <c r="AF1787" i="1"/>
  <c r="AU1784" i="1"/>
  <c r="AV1784" i="1" s="1"/>
  <c r="AT1784" i="1"/>
  <c r="AJ1784" i="1"/>
  <c r="AI1785" i="1"/>
  <c r="AA1786" i="1"/>
  <c r="AS1785" i="1"/>
  <c r="AE1789" i="1" l="1"/>
  <c r="AL1789" i="1" s="1"/>
  <c r="AM1789" i="1" s="1"/>
  <c r="AN1789" i="1" s="1"/>
  <c r="AO1789" i="1" s="1"/>
  <c r="AP1789" i="1" s="1"/>
  <c r="AQ1789" i="1" s="1"/>
  <c r="AR1789" i="1" s="1"/>
  <c r="AF1788" i="1"/>
  <c r="AU1785" i="1"/>
  <c r="AV1785" i="1" s="1"/>
  <c r="AT1785" i="1"/>
  <c r="AS1786" i="1"/>
  <c r="AT1786" i="1" s="1"/>
  <c r="AA1787" i="1"/>
  <c r="AJ1785" i="1"/>
  <c r="AI1786" i="1"/>
  <c r="AE1790" i="1" l="1"/>
  <c r="AL1790" i="1" s="1"/>
  <c r="AM1790" i="1" s="1"/>
  <c r="AN1790" i="1" s="1"/>
  <c r="AO1790" i="1" s="1"/>
  <c r="AP1790" i="1" s="1"/>
  <c r="AQ1790" i="1" s="1"/>
  <c r="AR1790" i="1" s="1"/>
  <c r="AF1789" i="1"/>
  <c r="AS1787" i="1"/>
  <c r="AT1787" i="1" s="1"/>
  <c r="AA1788" i="1"/>
  <c r="AJ1786" i="1"/>
  <c r="AI1787" i="1"/>
  <c r="AU1786" i="1"/>
  <c r="AV1786" i="1" s="1"/>
  <c r="AE1791" i="1" l="1"/>
  <c r="AL1791" i="1" s="1"/>
  <c r="AM1791" i="1" s="1"/>
  <c r="AN1791" i="1" s="1"/>
  <c r="AO1791" i="1" s="1"/>
  <c r="AP1791" i="1" s="1"/>
  <c r="AQ1791" i="1" s="1"/>
  <c r="AR1791" i="1" s="1"/>
  <c r="AF1790" i="1"/>
  <c r="AJ1787" i="1"/>
  <c r="AI1788" i="1"/>
  <c r="AS1788" i="1"/>
  <c r="AA1789" i="1"/>
  <c r="AU1787" i="1"/>
  <c r="AV1787" i="1" s="1"/>
  <c r="AE1792" i="1" l="1"/>
  <c r="AL1792" i="1" s="1"/>
  <c r="AM1792" i="1" s="1"/>
  <c r="AN1792" i="1" s="1"/>
  <c r="AO1792" i="1" s="1"/>
  <c r="AP1792" i="1" s="1"/>
  <c r="AQ1792" i="1" s="1"/>
  <c r="AR1792" i="1" s="1"/>
  <c r="AF1791" i="1"/>
  <c r="AU1788" i="1"/>
  <c r="AV1788" i="1" s="1"/>
  <c r="AT1788" i="1"/>
  <c r="AA1790" i="1"/>
  <c r="AS1789" i="1"/>
  <c r="AT1789" i="1" s="1"/>
  <c r="AJ1788" i="1"/>
  <c r="AI1789" i="1"/>
  <c r="AE1793" i="1" l="1"/>
  <c r="AL1793" i="1" s="1"/>
  <c r="AM1793" i="1" s="1"/>
  <c r="AN1793" i="1" s="1"/>
  <c r="AO1793" i="1" s="1"/>
  <c r="AP1793" i="1" s="1"/>
  <c r="AQ1793" i="1" s="1"/>
  <c r="AR1793" i="1" s="1"/>
  <c r="AF1792" i="1"/>
  <c r="AJ1789" i="1"/>
  <c r="AI1790" i="1"/>
  <c r="AU1789" i="1"/>
  <c r="AV1789" i="1" s="1"/>
  <c r="AA1791" i="1"/>
  <c r="AS1790" i="1"/>
  <c r="AE1794" i="1" l="1"/>
  <c r="AL1794" i="1" s="1"/>
  <c r="AM1794" i="1" s="1"/>
  <c r="AN1794" i="1" s="1"/>
  <c r="AO1794" i="1" s="1"/>
  <c r="AP1794" i="1" s="1"/>
  <c r="AQ1794" i="1" s="1"/>
  <c r="AR1794" i="1" s="1"/>
  <c r="AF1793" i="1"/>
  <c r="AU1790" i="1"/>
  <c r="AV1790" i="1" s="1"/>
  <c r="AT1790" i="1"/>
  <c r="AS1791" i="1"/>
  <c r="AT1791" i="1" s="1"/>
  <c r="AA1792" i="1"/>
  <c r="AJ1790" i="1"/>
  <c r="AI1791" i="1"/>
  <c r="AE1795" i="1" l="1"/>
  <c r="AL1795" i="1" s="1"/>
  <c r="AM1795" i="1" s="1"/>
  <c r="AN1795" i="1" s="1"/>
  <c r="AO1795" i="1" s="1"/>
  <c r="AP1795" i="1" s="1"/>
  <c r="AQ1795" i="1" s="1"/>
  <c r="AR1795" i="1" s="1"/>
  <c r="AF1794" i="1"/>
  <c r="AJ1791" i="1"/>
  <c r="AI1792" i="1"/>
  <c r="AA1793" i="1"/>
  <c r="AS1792" i="1"/>
  <c r="AU1791" i="1"/>
  <c r="AV1791" i="1" s="1"/>
  <c r="AE1796" i="1" l="1"/>
  <c r="AL1796" i="1" s="1"/>
  <c r="AM1796" i="1" s="1"/>
  <c r="AN1796" i="1" s="1"/>
  <c r="AO1796" i="1" s="1"/>
  <c r="AP1796" i="1" s="1"/>
  <c r="AQ1796" i="1" s="1"/>
  <c r="AR1796" i="1" s="1"/>
  <c r="AF1795" i="1"/>
  <c r="AU1792" i="1"/>
  <c r="AV1792" i="1" s="1"/>
  <c r="AT1792" i="1"/>
  <c r="AJ1792" i="1"/>
  <c r="AI1793" i="1"/>
  <c r="AS1793" i="1"/>
  <c r="AA1794" i="1"/>
  <c r="AE1797" i="1" l="1"/>
  <c r="AL1797" i="1" s="1"/>
  <c r="AM1797" i="1" s="1"/>
  <c r="AN1797" i="1" s="1"/>
  <c r="AO1797" i="1" s="1"/>
  <c r="AP1797" i="1" s="1"/>
  <c r="AQ1797" i="1" s="1"/>
  <c r="AR1797" i="1" s="1"/>
  <c r="AF1796" i="1"/>
  <c r="AU1793" i="1"/>
  <c r="AV1793" i="1" s="1"/>
  <c r="AT1793" i="1"/>
  <c r="AA1795" i="1"/>
  <c r="AS1794" i="1"/>
  <c r="AT1794" i="1" s="1"/>
  <c r="AJ1793" i="1"/>
  <c r="AI1794" i="1"/>
  <c r="AE1798" i="1" l="1"/>
  <c r="AL1798" i="1" s="1"/>
  <c r="AM1798" i="1" s="1"/>
  <c r="AN1798" i="1" s="1"/>
  <c r="AO1798" i="1" s="1"/>
  <c r="AP1798" i="1" s="1"/>
  <c r="AQ1798" i="1" s="1"/>
  <c r="AR1798" i="1" s="1"/>
  <c r="AF1797" i="1"/>
  <c r="AJ1794" i="1"/>
  <c r="AI1795" i="1"/>
  <c r="AU1794" i="1"/>
  <c r="AV1794" i="1" s="1"/>
  <c r="AS1795" i="1"/>
  <c r="AA1796" i="1"/>
  <c r="AE1799" i="1" l="1"/>
  <c r="AL1799" i="1" s="1"/>
  <c r="AM1799" i="1" s="1"/>
  <c r="AN1799" i="1" s="1"/>
  <c r="AO1799" i="1" s="1"/>
  <c r="AP1799" i="1" s="1"/>
  <c r="AQ1799" i="1" s="1"/>
  <c r="AR1799" i="1" s="1"/>
  <c r="AF1798" i="1"/>
  <c r="AU1795" i="1"/>
  <c r="AV1795" i="1" s="1"/>
  <c r="AT1795" i="1"/>
  <c r="AS1796" i="1"/>
  <c r="AT1796" i="1" s="1"/>
  <c r="AA1797" i="1"/>
  <c r="AJ1795" i="1"/>
  <c r="AI1796" i="1"/>
  <c r="AE1800" i="1" l="1"/>
  <c r="AL1800" i="1" s="1"/>
  <c r="AM1800" i="1" s="1"/>
  <c r="AN1800" i="1" s="1"/>
  <c r="AO1800" i="1" s="1"/>
  <c r="AP1800" i="1" s="1"/>
  <c r="AQ1800" i="1" s="1"/>
  <c r="AR1800" i="1" s="1"/>
  <c r="AF1799" i="1"/>
  <c r="AS1797" i="1"/>
  <c r="AT1797" i="1" s="1"/>
  <c r="AA1798" i="1"/>
  <c r="AJ1796" i="1"/>
  <c r="AI1797" i="1"/>
  <c r="AU1796" i="1"/>
  <c r="AV1796" i="1" s="1"/>
  <c r="AE1801" i="1" l="1"/>
  <c r="AL1801" i="1" s="1"/>
  <c r="AM1801" i="1" s="1"/>
  <c r="AN1801" i="1" s="1"/>
  <c r="AO1801" i="1" s="1"/>
  <c r="AP1801" i="1" s="1"/>
  <c r="AQ1801" i="1" s="1"/>
  <c r="AR1801" i="1" s="1"/>
  <c r="AF1800" i="1"/>
  <c r="AJ1797" i="1"/>
  <c r="AI1798" i="1"/>
  <c r="AS1798" i="1"/>
  <c r="AA1799" i="1"/>
  <c r="AU1797" i="1"/>
  <c r="AV1797" i="1" s="1"/>
  <c r="AE1802" i="1" l="1"/>
  <c r="AL1802" i="1" s="1"/>
  <c r="AM1802" i="1" s="1"/>
  <c r="AN1802" i="1" s="1"/>
  <c r="AO1802" i="1" s="1"/>
  <c r="AP1802" i="1" s="1"/>
  <c r="AQ1802" i="1" s="1"/>
  <c r="AR1802" i="1" s="1"/>
  <c r="AF1801" i="1"/>
  <c r="AU1798" i="1"/>
  <c r="AV1798" i="1" s="1"/>
  <c r="AT1798" i="1"/>
  <c r="AS1799" i="1"/>
  <c r="AT1799" i="1" s="1"/>
  <c r="AA1800" i="1"/>
  <c r="AJ1798" i="1"/>
  <c r="AI1799" i="1"/>
  <c r="AE1803" i="1" l="1"/>
  <c r="AL1803" i="1" s="1"/>
  <c r="AM1803" i="1" s="1"/>
  <c r="AN1803" i="1" s="1"/>
  <c r="AO1803" i="1" s="1"/>
  <c r="AP1803" i="1" s="1"/>
  <c r="AQ1803" i="1" s="1"/>
  <c r="AR1803" i="1" s="1"/>
  <c r="AF1802" i="1"/>
  <c r="AJ1799" i="1"/>
  <c r="AI1800" i="1"/>
  <c r="AA1801" i="1"/>
  <c r="AS1800" i="1"/>
  <c r="AU1799" i="1"/>
  <c r="AV1799" i="1" s="1"/>
  <c r="AE1804" i="1" l="1"/>
  <c r="AL1804" i="1" s="1"/>
  <c r="AM1804" i="1" s="1"/>
  <c r="AN1804" i="1" s="1"/>
  <c r="AO1804" i="1" s="1"/>
  <c r="AP1804" i="1" s="1"/>
  <c r="AQ1804" i="1" s="1"/>
  <c r="AR1804" i="1" s="1"/>
  <c r="AF1803" i="1"/>
  <c r="AU1800" i="1"/>
  <c r="AV1800" i="1" s="1"/>
  <c r="AT1800" i="1"/>
  <c r="AS1801" i="1"/>
  <c r="AT1801" i="1" s="1"/>
  <c r="AA1802" i="1"/>
  <c r="AJ1800" i="1"/>
  <c r="AI1801" i="1"/>
  <c r="AE1805" i="1" l="1"/>
  <c r="AL1805" i="1" s="1"/>
  <c r="AM1805" i="1" s="1"/>
  <c r="AN1805" i="1" s="1"/>
  <c r="AO1805" i="1" s="1"/>
  <c r="AP1805" i="1" s="1"/>
  <c r="AQ1805" i="1" s="1"/>
  <c r="AR1805" i="1" s="1"/>
  <c r="AF1804" i="1"/>
  <c r="AA1803" i="1"/>
  <c r="AS1802" i="1"/>
  <c r="AT1802" i="1" s="1"/>
  <c r="AJ1801" i="1"/>
  <c r="AI1802" i="1"/>
  <c r="AU1801" i="1"/>
  <c r="AV1801" i="1" s="1"/>
  <c r="AE1806" i="1" l="1"/>
  <c r="AL1806" i="1" s="1"/>
  <c r="AM1806" i="1" s="1"/>
  <c r="AN1806" i="1" s="1"/>
  <c r="AO1806" i="1" s="1"/>
  <c r="AP1806" i="1" s="1"/>
  <c r="AQ1806" i="1" s="1"/>
  <c r="AR1806" i="1" s="1"/>
  <c r="AF1805" i="1"/>
  <c r="AJ1802" i="1"/>
  <c r="AI1803" i="1"/>
  <c r="AU1802" i="1"/>
  <c r="AV1802" i="1" s="1"/>
  <c r="AS1803" i="1"/>
  <c r="AA1804" i="1"/>
  <c r="AE1807" i="1" l="1"/>
  <c r="AL1807" i="1" s="1"/>
  <c r="AM1807" i="1" s="1"/>
  <c r="AN1807" i="1" s="1"/>
  <c r="AO1807" i="1" s="1"/>
  <c r="AP1807" i="1" s="1"/>
  <c r="AQ1807" i="1" s="1"/>
  <c r="AR1807" i="1" s="1"/>
  <c r="AF1806" i="1"/>
  <c r="AU1803" i="1"/>
  <c r="AV1803" i="1" s="1"/>
  <c r="AT1803" i="1"/>
  <c r="AA1805" i="1"/>
  <c r="AS1804" i="1"/>
  <c r="AT1804" i="1" s="1"/>
  <c r="AJ1803" i="1"/>
  <c r="AI1804" i="1"/>
  <c r="AE1808" i="1" l="1"/>
  <c r="AL1808" i="1" s="1"/>
  <c r="AM1808" i="1" s="1"/>
  <c r="AN1808" i="1" s="1"/>
  <c r="AO1808" i="1" s="1"/>
  <c r="AP1808" i="1" s="1"/>
  <c r="AQ1808" i="1" s="1"/>
  <c r="AR1808" i="1" s="1"/>
  <c r="AF1807" i="1"/>
  <c r="AJ1804" i="1"/>
  <c r="AI1805" i="1"/>
  <c r="AU1804" i="1"/>
  <c r="AV1804" i="1" s="1"/>
  <c r="AA1806" i="1"/>
  <c r="AS1805" i="1"/>
  <c r="AE1809" i="1" l="1"/>
  <c r="AL1809" i="1" s="1"/>
  <c r="AM1809" i="1" s="1"/>
  <c r="AN1809" i="1" s="1"/>
  <c r="AO1809" i="1" s="1"/>
  <c r="AP1809" i="1" s="1"/>
  <c r="AQ1809" i="1" s="1"/>
  <c r="AR1809" i="1" s="1"/>
  <c r="AF1808" i="1"/>
  <c r="AU1805" i="1"/>
  <c r="AV1805" i="1" s="1"/>
  <c r="AT1805" i="1"/>
  <c r="AJ1805" i="1"/>
  <c r="AI1806" i="1"/>
  <c r="AS1806" i="1"/>
  <c r="AA1807" i="1"/>
  <c r="AE1810" i="1" l="1"/>
  <c r="AF1809" i="1"/>
  <c r="AU1806" i="1"/>
  <c r="AV1806" i="1" s="1"/>
  <c r="AT1806" i="1"/>
  <c r="AS1807" i="1"/>
  <c r="AT1807" i="1" s="1"/>
  <c r="AA1808" i="1"/>
  <c r="AJ1806" i="1"/>
  <c r="AI1807" i="1"/>
  <c r="AF1810" i="1" l="1"/>
  <c r="AL1810" i="1"/>
  <c r="AM1810" i="1" s="1"/>
  <c r="AN1810" i="1" s="1"/>
  <c r="AO1810" i="1" s="1"/>
  <c r="AP1810" i="1" s="1"/>
  <c r="AQ1810" i="1" s="1"/>
  <c r="AR1810" i="1" s="1"/>
  <c r="AS1808" i="1"/>
  <c r="AT1808" i="1" s="1"/>
  <c r="AA1809" i="1"/>
  <c r="AJ1807" i="1"/>
  <c r="AI1808" i="1"/>
  <c r="AU1807" i="1"/>
  <c r="AV1807" i="1" s="1"/>
  <c r="AJ1808" i="1" l="1"/>
  <c r="AI1809" i="1"/>
  <c r="AA1810" i="1"/>
  <c r="AS1809" i="1"/>
  <c r="AU1808" i="1"/>
  <c r="AV1808" i="1" s="1"/>
  <c r="AU1809" i="1" l="1"/>
  <c r="AV1809" i="1" s="1"/>
  <c r="AT1809" i="1"/>
  <c r="AS1810" i="1"/>
  <c r="AT1810" i="1" s="1"/>
  <c r="AJ1809" i="1"/>
  <c r="AI1810" i="1"/>
  <c r="AJ1810" i="1" s="1"/>
  <c r="AG1813" i="1" s="1"/>
  <c r="AU1810" i="1" l="1"/>
  <c r="AV1810" i="1" s="1"/>
</calcChain>
</file>

<file path=xl/sharedStrings.xml><?xml version="1.0" encoding="utf-8"?>
<sst xmlns="http://schemas.openxmlformats.org/spreadsheetml/2006/main" count="1981" uniqueCount="168">
  <si>
    <t>High speed  = Aero resistance</t>
  </si>
  <si>
    <t>Low speed = Rolling resistance</t>
  </si>
  <si>
    <t>Time</t>
  </si>
  <si>
    <t>m/s</t>
  </si>
  <si>
    <t>Specifications</t>
  </si>
  <si>
    <t>ENGINE</t>
  </si>
  <si>
    <t>Engine (type)</t>
  </si>
  <si>
    <t>Liquid-cooled, 4-stroke</t>
  </si>
  <si>
    <t>Cylinder arrangement</t>
  </si>
  <si>
    <t>3-cylinders, transverse in-line</t>
  </si>
  <si>
    <t>Bore &amp; Stroke</t>
  </si>
  <si>
    <t>79,0 x 71,4 mm</t>
  </si>
  <si>
    <t>Displacement</t>
  </si>
  <si>
    <t>1050 cm³ (64,1 cu. in)</t>
  </si>
  <si>
    <t>Compression ratio</t>
  </si>
  <si>
    <t>12.0:1</t>
  </si>
  <si>
    <t>Valve train</t>
  </si>
  <si>
    <t>Chain driven DOHC, 4 valves per cylinder</t>
  </si>
  <si>
    <t>Max. power</t>
  </si>
  <si>
    <t>125,0 hp (91,9 kW) / 9250 rpm1</t>
  </si>
  <si>
    <t>125,0 hp (91,9 kW) / 9100 rpm2</t>
  </si>
  <si>
    <t>127,0 hp (93,4 kW) / 9250 rpm3</t>
  </si>
  <si>
    <t>129,0 hp (95 kW) / 9250 rpm4</t>
  </si>
  <si>
    <t>Max. torque</t>
  </si>
  <si>
    <t>104,0 Nm (10,6 kg*m) / 5000 rpm5</t>
  </si>
  <si>
    <t>105,0 Nm (10,7 kg*m) / 7500 rpm6</t>
  </si>
  <si>
    <t>107,0 Nm (10,9 kg*m) / 7500 rpm7</t>
  </si>
  <si>
    <t>103,0 Nm (10,5 kg*m) / 7500 rpm8</t>
  </si>
  <si>
    <t>Acceleration 0 to 100 km/h (0-60 mph)</t>
  </si>
  <si>
    <t>3,38 sec.9</t>
  </si>
  <si>
    <t>Top speed</t>
  </si>
  <si>
    <t>257 km/h (160 mph)10</t>
  </si>
  <si>
    <t>Fuel system (type)</t>
  </si>
  <si>
    <t>Fuel Injection</t>
  </si>
  <si>
    <t>Fuel economy / consumption</t>
  </si>
  <si>
    <t>6,31 l / 100 km (37,3 mpg)11</t>
  </si>
  <si>
    <t>DRIVE TRAIN</t>
  </si>
  <si>
    <t>Clutch</t>
  </si>
  <si>
    <t>Wet, multi-plate, cable operated</t>
  </si>
  <si>
    <t>Transmission</t>
  </si>
  <si>
    <t>6-speed</t>
  </si>
  <si>
    <t>Final drive</t>
  </si>
  <si>
    <t>Chain</t>
  </si>
  <si>
    <t>Gear ratio</t>
  </si>
  <si>
    <t>I</t>
  </si>
  <si>
    <t>II</t>
  </si>
  <si>
    <t>III</t>
  </si>
  <si>
    <t>IV</t>
  </si>
  <si>
    <t>V</t>
  </si>
  <si>
    <t>VI</t>
  </si>
  <si>
    <t>FRAME</t>
  </si>
  <si>
    <t>Frame (type)</t>
  </si>
  <si>
    <t>Twin-spar (aluminum)</t>
  </si>
  <si>
    <t>Front suspension, travel</t>
  </si>
  <si>
    <t>43 mm telescopic fork Showa (adjustable spring pre-load), 120 mm / 4,7 in</t>
  </si>
  <si>
    <t>Rear suspension, travel</t>
  </si>
  <si>
    <t>Swingarm with mono-shock Showa (adjustable spring pre-load &amp; rebound damping), 140 mm / 5,5 in</t>
  </si>
  <si>
    <t>Front tire size</t>
  </si>
  <si>
    <t>120/70-ZR17</t>
  </si>
  <si>
    <t>Rear tire size</t>
  </si>
  <si>
    <t>180/55-ZR17</t>
  </si>
  <si>
    <t>Front brake</t>
  </si>
  <si>
    <t>Double disc, 320 mm, 4-piston calipers (ABS, from 2006)</t>
  </si>
  <si>
    <t>Rear brake</t>
  </si>
  <si>
    <t>Single disc, 255 mm, 2-piston caliper (ABS, from 2006)</t>
  </si>
  <si>
    <t>Fuel capacity</t>
  </si>
  <si>
    <t>21,0 l / 5,54 US gal.12</t>
  </si>
  <si>
    <t>20,0 l / 5,2 US gal.13</t>
  </si>
  <si>
    <t>Low level warning lamp</t>
  </si>
  <si>
    <t>4,0 l / 1,05 US gal.</t>
  </si>
  <si>
    <t>Fuel type</t>
  </si>
  <si>
    <t>Unleaded 95 RON (US 89 CLC/AKI)</t>
  </si>
  <si>
    <t>ELECTRICAL</t>
  </si>
  <si>
    <t>Ignition system</t>
  </si>
  <si>
    <t>Digital Inductive</t>
  </si>
  <si>
    <t>Alternator</t>
  </si>
  <si>
    <t>12V-420W</t>
  </si>
  <si>
    <t>Battery</t>
  </si>
  <si>
    <t>12V-10Ah</t>
  </si>
  <si>
    <t>DIMENSIONS</t>
  </si>
  <si>
    <t>Overall length</t>
  </si>
  <si>
    <t>2114 mm / 83,2 in</t>
  </si>
  <si>
    <t>Overall width</t>
  </si>
  <si>
    <t>745 mm / 29,3 in</t>
  </si>
  <si>
    <t>Overall height</t>
  </si>
  <si>
    <t>1228 mm / 48,3 in</t>
  </si>
  <si>
    <t>Seat height</t>
  </si>
  <si>
    <t>805 mm / 31,7 in</t>
  </si>
  <si>
    <t>Wheelbase</t>
  </si>
  <si>
    <t>1457 mm / 57,4 in</t>
  </si>
  <si>
    <t>Ground clearance</t>
  </si>
  <si>
    <t>Dry weight</t>
  </si>
  <si>
    <t>210 kg / 462 lbs</t>
  </si>
  <si>
    <t>213 kg / 469 lbs – Sprint ST 1050 (ABS)</t>
  </si>
  <si>
    <t>Curb (wet) weight</t>
  </si>
  <si>
    <t>241 kg / 530 lbs</t>
  </si>
  <si>
    <t>WLTP P/w ratio</t>
  </si>
  <si>
    <t>Acceleration resistance (N)</t>
  </si>
  <si>
    <t>acceleration (m/s ^2)</t>
  </si>
  <si>
    <t>Average</t>
  </si>
  <si>
    <t>Test 2</t>
  </si>
  <si>
    <t>Test 1</t>
  </si>
  <si>
    <t>KM/h</t>
  </si>
  <si>
    <t>Vehichle weight (kg)</t>
  </si>
  <si>
    <t>Rolling resistance (N)</t>
  </si>
  <si>
    <t>total</t>
  </si>
  <si>
    <t>Frontal area (mm^2)</t>
  </si>
  <si>
    <t>(m^2)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</si>
  <si>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</si>
  <si>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</si>
  <si>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</si>
  <si>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</si>
  <si>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</si>
  <si>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</si>
  <si>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</si>
  <si>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</si>
  <si>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</si>
  <si>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</si>
  <si>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</si>
  <si>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</si>
  <si>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Triumph sprint ST1050 </t>
  </si>
  <si>
    <t>Acceleration force (N)</t>
  </si>
  <si>
    <t>Aero resistance (N)</t>
  </si>
  <si>
    <t>Total resistance (N)</t>
  </si>
  <si>
    <t>Power (W)</t>
  </si>
  <si>
    <t>Coefficient RR (𝐶_𝑟𝑟)</t>
  </si>
  <si>
    <t>Air density (ρ) (kg/m^3)</t>
  </si>
  <si>
    <t>Aero Drag coefficient</t>
  </si>
  <si>
    <t>Kinetic energy (J)</t>
  </si>
  <si>
    <t>Power</t>
  </si>
  <si>
    <t>Friction</t>
  </si>
  <si>
    <t>Power (KW)</t>
  </si>
  <si>
    <t>Tractive energy (KJ)</t>
  </si>
  <si>
    <t>Gear in loss @95%</t>
  </si>
  <si>
    <t>Motor in loss @90%</t>
  </si>
  <si>
    <t>Controller in loss @85%</t>
  </si>
  <si>
    <t>Controller out loss @ 75%</t>
  </si>
  <si>
    <t>Storage in/out loss @80%</t>
  </si>
  <si>
    <t>Motor out loss @70%</t>
  </si>
  <si>
    <t>Gear out loss @65%</t>
  </si>
  <si>
    <t>Cummulative final energy out (KJ)</t>
  </si>
  <si>
    <t>(KJ)</t>
  </si>
  <si>
    <t>Tractive - Braking = Aero + RR / Drage forces</t>
  </si>
  <si>
    <t>KWH</t>
  </si>
  <si>
    <t>Final energy out (KJ)</t>
  </si>
  <si>
    <t>Final energy out (KW/h)</t>
  </si>
  <si>
    <t>Cummulative final energy out (KW/h)</t>
  </si>
  <si>
    <t>MPG</t>
  </si>
  <si>
    <t>Rate = 4.7 Kj/s</t>
  </si>
  <si>
    <t>Kinetic energy (KJ)</t>
  </si>
  <si>
    <t>Negative power values (KW)</t>
  </si>
  <si>
    <t>System losses</t>
  </si>
  <si>
    <t>Resistances</t>
  </si>
  <si>
    <t>Cummulative Braking KE (KJ)</t>
  </si>
  <si>
    <t>Rider + Lugguage</t>
  </si>
  <si>
    <t>Braking KE = energy where power is negartive (KJ)</t>
  </si>
  <si>
    <t xml:space="preserve">Wet weight </t>
  </si>
  <si>
    <t>Cumulative braking KE (KW/h)</t>
  </si>
  <si>
    <t>Power (KJ) - Negative</t>
  </si>
  <si>
    <t>Power (KJ) - Negative made Positive</t>
  </si>
  <si>
    <t>Cumulative Power (KJ) - Made possitive</t>
  </si>
  <si>
    <t>KE</t>
  </si>
  <si>
    <t>Possotive power</t>
  </si>
  <si>
    <t>Cummulative resistance</t>
  </si>
  <si>
    <t>Cummulative Tractive energy (KJ)</t>
  </si>
  <si>
    <t>Cummulative Tractive Kinetic energy (KW/h)</t>
  </si>
  <si>
    <t>Energy in (KJ)</t>
  </si>
  <si>
    <t>Energy out 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</si>
</sst>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00_ "/>
    <numFmt numFmtId="166" formatCode="0.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D0C5"/>
        <bgColor indexed="64"/>
      </patternFill>
    </fill>
    <fill>
      <patternFill patternType="solid">
        <fgColor rgb="FFECD1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FEDA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0" fontId="0" fillId="0" borderId="2" xfId="0" applyBorder="1"/>
    <xf numFmtId="0" fontId="0" fillId="3" borderId="3" xfId="0" applyFill="1" applyBorder="1"/>
    <xf numFmtId="0" fontId="0" fillId="0" borderId="4" xfId="0" applyBorder="1"/>
    <xf numFmtId="0" fontId="0" fillId="0" borderId="4" xfId="0" applyBorder="1" applyAlignment="1">
      <alignment horizontal="left"/>
    </xf>
    <xf numFmtId="0" fontId="0" fillId="3" borderId="5" xfId="0" applyFill="1" applyBorder="1"/>
    <xf numFmtId="0" fontId="0" fillId="0" borderId="6" xfId="0" applyBorder="1"/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164" fontId="1" fillId="4" borderId="9" xfId="0" applyNumberFormat="1" applyFont="1" applyFill="1" applyBorder="1" applyAlignment="1">
      <alignment vertical="center"/>
    </xf>
    <xf numFmtId="2" fontId="0" fillId="0" borderId="0" xfId="0" applyNumberFormat="1"/>
    <xf numFmtId="0" fontId="1" fillId="5" borderId="9" xfId="0" applyFont="1" applyFill="1" applyBorder="1" applyAlignment="1">
      <alignment horizontal="center" vertical="center"/>
    </xf>
    <xf numFmtId="164" fontId="1" fillId="5" borderId="9" xfId="0" applyNumberFormat="1" applyFont="1" applyFill="1" applyBorder="1" applyAlignment="1">
      <alignment vertical="center"/>
    </xf>
    <xf numFmtId="0" fontId="1" fillId="6" borderId="9" xfId="0" applyFont="1" applyFill="1" applyBorder="1" applyAlignment="1">
      <alignment horizontal="center" vertical="center"/>
    </xf>
    <xf numFmtId="164" fontId="1" fillId="6" borderId="9" xfId="0" applyNumberFormat="1" applyFont="1" applyFill="1" applyBorder="1" applyAlignment="1">
      <alignment vertical="center"/>
    </xf>
    <xf numFmtId="0" fontId="0" fillId="6" borderId="9" xfId="0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vertical="center"/>
    </xf>
    <xf numFmtId="0" fontId="1" fillId="8" borderId="9" xfId="0" applyFont="1" applyFill="1" applyBorder="1" applyAlignment="1">
      <alignment horizontal="center" vertical="center"/>
    </xf>
    <xf numFmtId="164" fontId="1" fillId="8" borderId="9" xfId="0" applyNumberFormat="1" applyFont="1" applyFill="1" applyBorder="1" applyAlignment="1">
      <alignment vertical="center"/>
    </xf>
    <xf numFmtId="0" fontId="0" fillId="9" borderId="0" xfId="0" applyFill="1"/>
    <xf numFmtId="0" fontId="0" fillId="2" borderId="0" xfId="0" applyFill="1"/>
    <xf numFmtId="0" fontId="0" fillId="0" borderId="9" xfId="0" applyBorder="1"/>
    <xf numFmtId="0" fontId="1" fillId="4" borderId="11" xfId="0" applyFont="1" applyFill="1" applyBorder="1" applyAlignment="1">
      <alignment horizontal="center" vertical="top" wrapText="1"/>
    </xf>
    <xf numFmtId="0" fontId="1" fillId="4" borderId="12" xfId="0" applyFont="1" applyFill="1" applyBorder="1" applyAlignment="1">
      <alignment horizontal="center" vertical="top" wrapText="1"/>
    </xf>
    <xf numFmtId="165" fontId="1" fillId="4" borderId="9" xfId="0" applyNumberFormat="1" applyFont="1" applyFill="1" applyBorder="1" applyAlignment="1">
      <alignment vertical="center"/>
    </xf>
    <xf numFmtId="0" fontId="0" fillId="11" borderId="0" xfId="0" applyFill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2" fontId="0" fillId="10" borderId="9" xfId="0" applyNumberFormat="1" applyFill="1" applyBorder="1"/>
    <xf numFmtId="165" fontId="1" fillId="3" borderId="9" xfId="0" applyNumberFormat="1" applyFont="1" applyFill="1" applyBorder="1" applyAlignment="1">
      <alignment vertical="center"/>
    </xf>
    <xf numFmtId="2" fontId="0" fillId="3" borderId="0" xfId="0" applyNumberFormat="1" applyFill="1"/>
    <xf numFmtId="0" fontId="0" fillId="12" borderId="0" xfId="0" applyFill="1"/>
    <xf numFmtId="0" fontId="0" fillId="13" borderId="0" xfId="0" applyFill="1"/>
    <xf numFmtId="0" fontId="0" fillId="12" borderId="0" xfId="0" applyFill="1" applyAlignment="1">
      <alignment horizontal="center"/>
    </xf>
    <xf numFmtId="0" fontId="0" fillId="14" borderId="0" xfId="0" applyFill="1"/>
    <xf numFmtId="166" fontId="0" fillId="11" borderId="0" xfId="0" applyNumberFormat="1" applyFill="1"/>
    <xf numFmtId="0" fontId="0" fillId="15" borderId="0" xfId="0" applyFill="1"/>
    <xf numFmtId="166" fontId="0" fillId="15" borderId="0" xfId="0" applyNumberFormat="1" applyFill="1"/>
    <xf numFmtId="0" fontId="0" fillId="13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/>
    </xf>
    <xf numFmtId="0" fontId="1" fillId="10" borderId="11" xfId="0" applyFont="1" applyFill="1" applyBorder="1" applyAlignment="1">
      <alignment horizontal="center" vertical="top" wrapText="1"/>
    </xf>
    <xf numFmtId="0" fontId="1" fillId="10" borderId="12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center" vertical="top" wrapText="1"/>
    </xf>
    <xf numFmtId="0" fontId="1" fillId="4" borderId="12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9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6" fontId="0" fillId="0" borderId="0" xfId="0" applyNumberFormat="1"/>
    <xf numFmtId="0" fontId="0" fillId="0" borderId="14" xfId="0" applyBorder="1"/>
    <xf numFmtId="0" fontId="0" fillId="13" borderId="0" xfId="0" applyFill="1" applyBorder="1"/>
    <xf numFmtId="0" fontId="0" fillId="0" borderId="0" xfId="0" applyBorder="1"/>
    <xf numFmtId="0" fontId="0" fillId="11" borderId="0" xfId="0" applyFill="1" applyBorder="1"/>
    <xf numFmtId="0" fontId="0" fillId="11" borderId="15" xfId="0" applyFill="1" applyBorder="1"/>
    <xf numFmtId="0" fontId="0" fillId="0" borderId="16" xfId="0" applyBorder="1"/>
    <xf numFmtId="0" fontId="0" fillId="13" borderId="13" xfId="0" applyFill="1" applyBorder="1"/>
    <xf numFmtId="0" fontId="0" fillId="0" borderId="13" xfId="0" applyBorder="1"/>
    <xf numFmtId="0" fontId="0" fillId="11" borderId="13" xfId="0" applyFill="1" applyBorder="1"/>
    <xf numFmtId="0" fontId="0" fillId="11" borderId="17" xfId="0" applyFill="1" applyBorder="1"/>
    <xf numFmtId="0" fontId="0" fillId="10" borderId="0" xfId="0" applyFill="1"/>
    <xf numFmtId="0" fontId="0" fillId="10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FEDA"/>
      <color rgb="FFFFD0C5"/>
      <color rgb="FFFFFFCC"/>
      <color rgb="FFFF3300"/>
      <color rgb="FFFF99FF"/>
      <color rgb="FFEC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Sheet1!$R$8</c:f>
              <c:strCache>
                <c:ptCount val="1"/>
                <c:pt idx="0">
                  <c:v>Acceleration force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Sheet1!$R$9:$R$1810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9.1944444444444446</c:v>
                </c:pt>
                <c:pt idx="13">
                  <c:v>78.152777777777771</c:v>
                </c:pt>
                <c:pt idx="14">
                  <c:v>239.05555555555554</c:v>
                </c:pt>
                <c:pt idx="15">
                  <c:v>376.97222222222229</c:v>
                </c:pt>
                <c:pt idx="16">
                  <c:v>353.98611111111109</c:v>
                </c:pt>
                <c:pt idx="17">
                  <c:v>321.80555555555549</c:v>
                </c:pt>
                <c:pt idx="18">
                  <c:v>395.36111111111109</c:v>
                </c:pt>
                <c:pt idx="19">
                  <c:v>418.34722222222229</c:v>
                </c:pt>
                <c:pt idx="20">
                  <c:v>266.63888888888891</c:v>
                </c:pt>
                <c:pt idx="21">
                  <c:v>96.541666666666728</c:v>
                </c:pt>
                <c:pt idx="22">
                  <c:v>36.777777777777807</c:v>
                </c:pt>
                <c:pt idx="23">
                  <c:v>32.180555555555522</c:v>
                </c:pt>
                <c:pt idx="24">
                  <c:v>36.777777777777807</c:v>
                </c:pt>
                <c:pt idx="25">
                  <c:v>91.944444444444443</c:v>
                </c:pt>
                <c:pt idx="26">
                  <c:v>128.72222222222209</c:v>
                </c:pt>
                <c:pt idx="27">
                  <c:v>151.70833333333337</c:v>
                </c:pt>
                <c:pt idx="28">
                  <c:v>216.06944444444457</c:v>
                </c:pt>
                <c:pt idx="29">
                  <c:v>229.86111111111111</c:v>
                </c:pt>
                <c:pt idx="30">
                  <c:v>216.06944444444423</c:v>
                </c:pt>
                <c:pt idx="31">
                  <c:v>156.30555555555549</c:v>
                </c:pt>
                <c:pt idx="32">
                  <c:v>91.944444444444443</c:v>
                </c:pt>
                <c:pt idx="33">
                  <c:v>64.361111111111043</c:v>
                </c:pt>
                <c:pt idx="34">
                  <c:v>50.569444444444514</c:v>
                </c:pt>
                <c:pt idx="35">
                  <c:v>27.583333333333396</c:v>
                </c:pt>
                <c:pt idx="36">
                  <c:v>-9.1944444444442492</c:v>
                </c:pt>
                <c:pt idx="37">
                  <c:v>-82.749999999999872</c:v>
                </c:pt>
                <c:pt idx="38">
                  <c:v>-197.68055555555574</c:v>
                </c:pt>
                <c:pt idx="39">
                  <c:v>-262.0416666666668</c:v>
                </c:pt>
                <c:pt idx="40">
                  <c:v>-243.65277777777766</c:v>
                </c:pt>
                <c:pt idx="41">
                  <c:v>-216.06944444444457</c:v>
                </c:pt>
                <c:pt idx="42">
                  <c:v>-257.44444444444446</c:v>
                </c:pt>
                <c:pt idx="43">
                  <c:v>-330.99999999999977</c:v>
                </c:pt>
                <c:pt idx="44">
                  <c:v>-312.61111111111114</c:v>
                </c:pt>
                <c:pt idx="45">
                  <c:v>-193.08333333333346</c:v>
                </c:pt>
                <c:pt idx="46">
                  <c:v>-82.750000000000043</c:v>
                </c:pt>
                <c:pt idx="47">
                  <c:v>-64.361111111111043</c:v>
                </c:pt>
                <c:pt idx="48">
                  <c:v>-91.944444444444443</c:v>
                </c:pt>
                <c:pt idx="49">
                  <c:v>-78.152777777777743</c:v>
                </c:pt>
                <c:pt idx="50">
                  <c:v>-27.583333333333236</c:v>
                </c:pt>
                <c:pt idx="51">
                  <c:v>-18.388888888888985</c:v>
                </c:pt>
                <c:pt idx="52">
                  <c:v>-96.541666666666728</c:v>
                </c:pt>
                <c:pt idx="53">
                  <c:v>-197.68055555555551</c:v>
                </c:pt>
                <c:pt idx="54">
                  <c:v>-165.49999999999997</c:v>
                </c:pt>
                <c:pt idx="55">
                  <c:v>-50.569444444444429</c:v>
                </c:pt>
                <c:pt idx="56">
                  <c:v>-4.5972222222222054</c:v>
                </c:pt>
                <c:pt idx="57">
                  <c:v>0</c:v>
                </c:pt>
                <c:pt idx="58">
                  <c:v>13.791666666666698</c:v>
                </c:pt>
                <c:pt idx="59">
                  <c:v>27.583333333333318</c:v>
                </c:pt>
                <c:pt idx="60">
                  <c:v>110.33333333333327</c:v>
                </c:pt>
                <c:pt idx="61">
                  <c:v>124.12500000000004</c:v>
                </c:pt>
                <c:pt idx="62">
                  <c:v>55.166666666666721</c:v>
                </c:pt>
                <c:pt idx="63">
                  <c:v>41.374999999999936</c:v>
                </c:pt>
                <c:pt idx="64">
                  <c:v>55.166666666666721</c:v>
                </c:pt>
                <c:pt idx="65">
                  <c:v>73.555555555555614</c:v>
                </c:pt>
                <c:pt idx="66">
                  <c:v>45.972222222222221</c:v>
                </c:pt>
                <c:pt idx="67">
                  <c:v>27.583333333333236</c:v>
                </c:pt>
                <c:pt idx="68">
                  <c:v>101.13888888888886</c:v>
                </c:pt>
                <c:pt idx="69">
                  <c:v>220.66666666666669</c:v>
                </c:pt>
                <c:pt idx="70">
                  <c:v>285.02777777777771</c:v>
                </c:pt>
                <c:pt idx="71">
                  <c:v>303.41666666666674</c:v>
                </c:pt>
                <c:pt idx="72">
                  <c:v>280.4305555555556</c:v>
                </c:pt>
                <c:pt idx="73">
                  <c:v>211.47222222222214</c:v>
                </c:pt>
                <c:pt idx="74">
                  <c:v>133.31944444444437</c:v>
                </c:pt>
                <c:pt idx="75">
                  <c:v>91.944444444444443</c:v>
                </c:pt>
                <c:pt idx="76">
                  <c:v>87.347222222222157</c:v>
                </c:pt>
                <c:pt idx="77">
                  <c:v>96.541666666666728</c:v>
                </c:pt>
                <c:pt idx="78">
                  <c:v>87.347222222222157</c:v>
                </c:pt>
                <c:pt idx="79">
                  <c:v>45.972222222222221</c:v>
                </c:pt>
                <c:pt idx="80">
                  <c:v>-13.791666666666535</c:v>
                </c:pt>
                <c:pt idx="81">
                  <c:v>-45.972222222222221</c:v>
                </c:pt>
                <c:pt idx="82">
                  <c:v>-78.152777777777899</c:v>
                </c:pt>
                <c:pt idx="83">
                  <c:v>-68.958333333333329</c:v>
                </c:pt>
                <c:pt idx="84">
                  <c:v>-27.583333333333069</c:v>
                </c:pt>
                <c:pt idx="85">
                  <c:v>-50.569444444444514</c:v>
                </c:pt>
                <c:pt idx="86">
                  <c:v>-64.36111111111137</c:v>
                </c:pt>
                <c:pt idx="87">
                  <c:v>-59.763888888888758</c:v>
                </c:pt>
                <c:pt idx="88">
                  <c:v>-50.56944444444418</c:v>
                </c:pt>
                <c:pt idx="89">
                  <c:v>-124.12500000000013</c:v>
                </c:pt>
                <c:pt idx="90">
                  <c:v>-317.20833333333343</c:v>
                </c:pt>
                <c:pt idx="91">
                  <c:v>-455.12499999999994</c:v>
                </c:pt>
                <c:pt idx="92">
                  <c:v>-473.51388888888891</c:v>
                </c:pt>
                <c:pt idx="93">
                  <c:v>-358.58333333333337</c:v>
                </c:pt>
                <c:pt idx="94">
                  <c:v>-229.86111111111111</c:v>
                </c:pt>
                <c:pt idx="95">
                  <c:v>-234.45833333333331</c:v>
                </c:pt>
                <c:pt idx="96">
                  <c:v>-285.02777777777777</c:v>
                </c:pt>
                <c:pt idx="97">
                  <c:v>-252.8472222222222</c:v>
                </c:pt>
                <c:pt idx="98">
                  <c:v>-165.49999999999997</c:v>
                </c:pt>
                <c:pt idx="99">
                  <c:v>-165.5</c:v>
                </c:pt>
                <c:pt idx="100">
                  <c:v>-101.1388888888889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9.1944444444444446</c:v>
                </c:pt>
                <c:pt idx="139">
                  <c:v>87.347222222222229</c:v>
                </c:pt>
                <c:pt idx="140">
                  <c:v>271.23611111111109</c:v>
                </c:pt>
                <c:pt idx="141">
                  <c:v>450.52777777777771</c:v>
                </c:pt>
                <c:pt idx="142">
                  <c:v>473.5138888888888</c:v>
                </c:pt>
                <c:pt idx="143">
                  <c:v>330.99999999999994</c:v>
                </c:pt>
                <c:pt idx="144">
                  <c:v>160.90277777777777</c:v>
                </c:pt>
                <c:pt idx="145">
                  <c:v>87.347222222222314</c:v>
                </c:pt>
                <c:pt idx="146">
                  <c:v>133.31944444444454</c:v>
                </c:pt>
                <c:pt idx="147">
                  <c:v>211.47222222222214</c:v>
                </c:pt>
                <c:pt idx="148">
                  <c:v>225.26388888888883</c:v>
                </c:pt>
                <c:pt idx="149">
                  <c:v>174.69444444444449</c:v>
                </c:pt>
                <c:pt idx="150">
                  <c:v>96.541666666666728</c:v>
                </c:pt>
                <c:pt idx="151">
                  <c:v>9.1944444444444109</c:v>
                </c:pt>
                <c:pt idx="152">
                  <c:v>-119.52777777777784</c:v>
                </c:pt>
                <c:pt idx="153">
                  <c:v>-312.61111111111097</c:v>
                </c:pt>
                <c:pt idx="154">
                  <c:v>-455.12499999999994</c:v>
                </c:pt>
                <c:pt idx="155">
                  <c:v>-427.54166666666669</c:v>
                </c:pt>
                <c:pt idx="156">
                  <c:v>-243.6527777777778</c:v>
                </c:pt>
                <c:pt idx="157">
                  <c:v>-32.1805555555556</c:v>
                </c:pt>
                <c:pt idx="158">
                  <c:v>96.541666666666657</c:v>
                </c:pt>
                <c:pt idx="159">
                  <c:v>211.4722222222222</c:v>
                </c:pt>
                <c:pt idx="160">
                  <c:v>275.83333333333343</c:v>
                </c:pt>
                <c:pt idx="161">
                  <c:v>285.02777777777771</c:v>
                </c:pt>
                <c:pt idx="162">
                  <c:v>248.24999999999991</c:v>
                </c:pt>
                <c:pt idx="163">
                  <c:v>193.08333333333346</c:v>
                </c:pt>
                <c:pt idx="164">
                  <c:v>183.88888888888889</c:v>
                </c:pt>
                <c:pt idx="165">
                  <c:v>160.90277777777777</c:v>
                </c:pt>
                <c:pt idx="166">
                  <c:v>119.52777777777784</c:v>
                </c:pt>
                <c:pt idx="167">
                  <c:v>96.541666666666728</c:v>
                </c:pt>
                <c:pt idx="168">
                  <c:v>142.51388888888894</c:v>
                </c:pt>
                <c:pt idx="169">
                  <c:v>183.88888888888889</c:v>
                </c:pt>
                <c:pt idx="170">
                  <c:v>128.72222222222209</c:v>
                </c:pt>
                <c:pt idx="171">
                  <c:v>9.1944444444442492</c:v>
                </c:pt>
                <c:pt idx="172">
                  <c:v>-133.31944444444437</c:v>
                </c:pt>
                <c:pt idx="173">
                  <c:v>-294.22222222222211</c:v>
                </c:pt>
                <c:pt idx="174">
                  <c:v>-367.77777777777777</c:v>
                </c:pt>
                <c:pt idx="175">
                  <c:v>-262.04166666666663</c:v>
                </c:pt>
                <c:pt idx="176">
                  <c:v>-91.944444444444443</c:v>
                </c:pt>
                <c:pt idx="177">
                  <c:v>27.583333333333236</c:v>
                </c:pt>
                <c:pt idx="178">
                  <c:v>124.12499999999996</c:v>
                </c:pt>
                <c:pt idx="179">
                  <c:v>151.70833333333337</c:v>
                </c:pt>
                <c:pt idx="180">
                  <c:v>82.750000000000043</c:v>
                </c:pt>
                <c:pt idx="181">
                  <c:v>13.791666666666698</c:v>
                </c:pt>
                <c:pt idx="182">
                  <c:v>-18.388888888888985</c:v>
                </c:pt>
                <c:pt idx="183">
                  <c:v>-55.166666666666636</c:v>
                </c:pt>
                <c:pt idx="184">
                  <c:v>-142.5138888888888</c:v>
                </c:pt>
                <c:pt idx="185">
                  <c:v>-216.0694444444444</c:v>
                </c:pt>
                <c:pt idx="186">
                  <c:v>-234.45833333333337</c:v>
                </c:pt>
                <c:pt idx="187">
                  <c:v>-216.06944444444457</c:v>
                </c:pt>
                <c:pt idx="188">
                  <c:v>-179.29166666666657</c:v>
                </c:pt>
                <c:pt idx="189">
                  <c:v>-147.11111111111106</c:v>
                </c:pt>
                <c:pt idx="190">
                  <c:v>-119.52777777777784</c:v>
                </c:pt>
                <c:pt idx="191">
                  <c:v>-91.944444444444443</c:v>
                </c:pt>
                <c:pt idx="192">
                  <c:v>-73.555555555555529</c:v>
                </c:pt>
                <c:pt idx="193">
                  <c:v>-55.166666666666636</c:v>
                </c:pt>
                <c:pt idx="194">
                  <c:v>-32.1805555555556</c:v>
                </c:pt>
                <c:pt idx="195">
                  <c:v>-22.986111111111111</c:v>
                </c:pt>
                <c:pt idx="196">
                  <c:v>-9.1944444444444109</c:v>
                </c:pt>
                <c:pt idx="197">
                  <c:v>0</c:v>
                </c:pt>
                <c:pt idx="198">
                  <c:v>0</c:v>
                </c:pt>
                <c:pt idx="199">
                  <c:v>22.986111111111111</c:v>
                </c:pt>
                <c:pt idx="200">
                  <c:v>45.972222222222221</c:v>
                </c:pt>
                <c:pt idx="201">
                  <c:v>68.958333333333329</c:v>
                </c:pt>
                <c:pt idx="202">
                  <c:v>91.944444444444443</c:v>
                </c:pt>
                <c:pt idx="203">
                  <c:v>114.93055555555556</c:v>
                </c:pt>
                <c:pt idx="204">
                  <c:v>183.88888888888889</c:v>
                </c:pt>
                <c:pt idx="205">
                  <c:v>216.0694444444444</c:v>
                </c:pt>
                <c:pt idx="206">
                  <c:v>220.66666666666669</c:v>
                </c:pt>
                <c:pt idx="207">
                  <c:v>262.04166666666663</c:v>
                </c:pt>
                <c:pt idx="208">
                  <c:v>266.63888888888891</c:v>
                </c:pt>
                <c:pt idx="209">
                  <c:v>234.45833333333337</c:v>
                </c:pt>
                <c:pt idx="210">
                  <c:v>257.44444444444446</c:v>
                </c:pt>
                <c:pt idx="211">
                  <c:v>252.8472222222222</c:v>
                </c:pt>
                <c:pt idx="212">
                  <c:v>183.88888888888889</c:v>
                </c:pt>
                <c:pt idx="213">
                  <c:v>137.91666666666666</c:v>
                </c:pt>
                <c:pt idx="214">
                  <c:v>110.33333333333327</c:v>
                </c:pt>
                <c:pt idx="215">
                  <c:v>119.52777777777784</c:v>
                </c:pt>
                <c:pt idx="216">
                  <c:v>156.30555555555549</c:v>
                </c:pt>
                <c:pt idx="217">
                  <c:v>183.88888888888889</c:v>
                </c:pt>
                <c:pt idx="218">
                  <c:v>183.88888888888889</c:v>
                </c:pt>
                <c:pt idx="219">
                  <c:v>160.90277777777777</c:v>
                </c:pt>
                <c:pt idx="220">
                  <c:v>128.72222222222209</c:v>
                </c:pt>
                <c:pt idx="221">
                  <c:v>96.541666666666728</c:v>
                </c:pt>
                <c:pt idx="222">
                  <c:v>59.763888888889078</c:v>
                </c:pt>
                <c:pt idx="223">
                  <c:v>36.777777777777644</c:v>
                </c:pt>
                <c:pt idx="224">
                  <c:v>32.180555555555358</c:v>
                </c:pt>
                <c:pt idx="225">
                  <c:v>32.180555555555685</c:v>
                </c:pt>
                <c:pt idx="226">
                  <c:v>45.972222222222221</c:v>
                </c:pt>
                <c:pt idx="227">
                  <c:v>50.56944444444418</c:v>
                </c:pt>
                <c:pt idx="228">
                  <c:v>45.972222222222221</c:v>
                </c:pt>
                <c:pt idx="229">
                  <c:v>41.375000000000256</c:v>
                </c:pt>
                <c:pt idx="230">
                  <c:v>32.180555555555685</c:v>
                </c:pt>
                <c:pt idx="231">
                  <c:v>13.791666666666535</c:v>
                </c:pt>
                <c:pt idx="232">
                  <c:v>-13.791666666666535</c:v>
                </c:pt>
                <c:pt idx="233">
                  <c:v>-73.555555555555614</c:v>
                </c:pt>
                <c:pt idx="234">
                  <c:v>-151.70833333333354</c:v>
                </c:pt>
                <c:pt idx="235">
                  <c:v>-179.29166666666657</c:v>
                </c:pt>
                <c:pt idx="236">
                  <c:v>-142.51388888888894</c:v>
                </c:pt>
                <c:pt idx="237">
                  <c:v>-82.749999999999872</c:v>
                </c:pt>
                <c:pt idx="238">
                  <c:v>-64.361111111111043</c:v>
                </c:pt>
                <c:pt idx="239">
                  <c:v>-105.7361111111113</c:v>
                </c:pt>
                <c:pt idx="240">
                  <c:v>-188.48611111111117</c:v>
                </c:pt>
                <c:pt idx="241">
                  <c:v>-248.24999999999991</c:v>
                </c:pt>
                <c:pt idx="242">
                  <c:v>-220.66666666666654</c:v>
                </c:pt>
                <c:pt idx="243">
                  <c:v>-206.875</c:v>
                </c:pt>
                <c:pt idx="244">
                  <c:v>-225.26388888888883</c:v>
                </c:pt>
                <c:pt idx="245">
                  <c:v>-216.06944444444457</c:v>
                </c:pt>
                <c:pt idx="246">
                  <c:v>-257.44444444444446</c:v>
                </c:pt>
                <c:pt idx="247">
                  <c:v>-330.99999999999977</c:v>
                </c:pt>
                <c:pt idx="248">
                  <c:v>-312.61111111111114</c:v>
                </c:pt>
                <c:pt idx="249">
                  <c:v>-193.08333333333346</c:v>
                </c:pt>
                <c:pt idx="250">
                  <c:v>-82.750000000000043</c:v>
                </c:pt>
                <c:pt idx="251">
                  <c:v>-64.361111111111043</c:v>
                </c:pt>
                <c:pt idx="252">
                  <c:v>-91.944444444444443</c:v>
                </c:pt>
                <c:pt idx="253">
                  <c:v>-78.152777777777743</c:v>
                </c:pt>
                <c:pt idx="254">
                  <c:v>-27.583333333333236</c:v>
                </c:pt>
                <c:pt idx="255">
                  <c:v>-18.388888888888985</c:v>
                </c:pt>
                <c:pt idx="256">
                  <c:v>-96.541666666666728</c:v>
                </c:pt>
                <c:pt idx="257">
                  <c:v>-133.31944444444437</c:v>
                </c:pt>
                <c:pt idx="258">
                  <c:v>-13.791666666666618</c:v>
                </c:pt>
                <c:pt idx="259">
                  <c:v>156.30555555555549</c:v>
                </c:pt>
                <c:pt idx="260">
                  <c:v>239.0555555555556</c:v>
                </c:pt>
                <c:pt idx="261">
                  <c:v>243.6527777777778</c:v>
                </c:pt>
                <c:pt idx="262">
                  <c:v>234.45833333333323</c:v>
                </c:pt>
                <c:pt idx="263">
                  <c:v>252.8472222222222</c:v>
                </c:pt>
                <c:pt idx="264">
                  <c:v>312.61111111111114</c:v>
                </c:pt>
                <c:pt idx="265">
                  <c:v>340.19444444444457</c:v>
                </c:pt>
                <c:pt idx="266">
                  <c:v>298.81944444444446</c:v>
                </c:pt>
                <c:pt idx="267">
                  <c:v>216.06944444444423</c:v>
                </c:pt>
                <c:pt idx="268">
                  <c:v>179.29166666666657</c:v>
                </c:pt>
                <c:pt idx="269">
                  <c:v>165.50000000000009</c:v>
                </c:pt>
                <c:pt idx="270">
                  <c:v>137.91666666666666</c:v>
                </c:pt>
                <c:pt idx="271">
                  <c:v>73.555555555555614</c:v>
                </c:pt>
                <c:pt idx="272">
                  <c:v>-13.791666666666535</c:v>
                </c:pt>
                <c:pt idx="273">
                  <c:v>-32.180555555555685</c:v>
                </c:pt>
                <c:pt idx="274">
                  <c:v>-87.347222222222157</c:v>
                </c:pt>
                <c:pt idx="275">
                  <c:v>-206.875</c:v>
                </c:pt>
                <c:pt idx="276">
                  <c:v>-262.0416666666668</c:v>
                </c:pt>
                <c:pt idx="277">
                  <c:v>-294.22222222222211</c:v>
                </c:pt>
                <c:pt idx="278">
                  <c:v>-326.40277777777783</c:v>
                </c:pt>
                <c:pt idx="279">
                  <c:v>-409.15277777777771</c:v>
                </c:pt>
                <c:pt idx="280">
                  <c:v>-436.73611111111109</c:v>
                </c:pt>
                <c:pt idx="281">
                  <c:v>-243.6527777777778</c:v>
                </c:pt>
                <c:pt idx="282">
                  <c:v>68.958333333333329</c:v>
                </c:pt>
                <c:pt idx="283">
                  <c:v>294.22222222222234</c:v>
                </c:pt>
                <c:pt idx="284">
                  <c:v>335.59722222222229</c:v>
                </c:pt>
                <c:pt idx="285">
                  <c:v>344.79166666666669</c:v>
                </c:pt>
                <c:pt idx="286">
                  <c:v>330.99999999999994</c:v>
                </c:pt>
                <c:pt idx="287">
                  <c:v>303.41666666666674</c:v>
                </c:pt>
                <c:pt idx="288">
                  <c:v>303.41666666666674</c:v>
                </c:pt>
                <c:pt idx="289">
                  <c:v>303.4166666666664</c:v>
                </c:pt>
                <c:pt idx="290">
                  <c:v>239.05555555555569</c:v>
                </c:pt>
                <c:pt idx="291">
                  <c:v>114.93055555555556</c:v>
                </c:pt>
                <c:pt idx="292">
                  <c:v>0</c:v>
                </c:pt>
                <c:pt idx="293">
                  <c:v>-78.152777777777587</c:v>
                </c:pt>
                <c:pt idx="294">
                  <c:v>-87.347222222222484</c:v>
                </c:pt>
                <c:pt idx="295">
                  <c:v>-59.763888888889078</c:v>
                </c:pt>
                <c:pt idx="296">
                  <c:v>-27.583333333333069</c:v>
                </c:pt>
                <c:pt idx="297">
                  <c:v>0</c:v>
                </c:pt>
                <c:pt idx="298">
                  <c:v>18.388888888888822</c:v>
                </c:pt>
                <c:pt idx="299">
                  <c:v>22.986111111111111</c:v>
                </c:pt>
                <c:pt idx="300">
                  <c:v>9.1944444444442492</c:v>
                </c:pt>
                <c:pt idx="301">
                  <c:v>-9.1944444444442492</c:v>
                </c:pt>
                <c:pt idx="302">
                  <c:v>-32.180555555555358</c:v>
                </c:pt>
                <c:pt idx="303">
                  <c:v>-59.763888888889078</c:v>
                </c:pt>
                <c:pt idx="304">
                  <c:v>-82.750000000000199</c:v>
                </c:pt>
                <c:pt idx="305">
                  <c:v>-114.93055555555556</c:v>
                </c:pt>
                <c:pt idx="306">
                  <c:v>-137.91666666666666</c:v>
                </c:pt>
                <c:pt idx="307">
                  <c:v>-114.93055555555556</c:v>
                </c:pt>
                <c:pt idx="308">
                  <c:v>-68.958333333333329</c:v>
                </c:pt>
                <c:pt idx="309">
                  <c:v>-32.180555555555358</c:v>
                </c:pt>
                <c:pt idx="310">
                  <c:v>-27.583333333333069</c:v>
                </c:pt>
                <c:pt idx="311">
                  <c:v>-41.374999999999936</c:v>
                </c:pt>
                <c:pt idx="312">
                  <c:v>-55.166666666666792</c:v>
                </c:pt>
                <c:pt idx="313">
                  <c:v>-82.750000000000199</c:v>
                </c:pt>
                <c:pt idx="314">
                  <c:v>-114.93055555555556</c:v>
                </c:pt>
                <c:pt idx="315">
                  <c:v>-137.91666666666666</c:v>
                </c:pt>
                <c:pt idx="316">
                  <c:v>-137.91666666666666</c:v>
                </c:pt>
                <c:pt idx="317">
                  <c:v>-124.12499999999996</c:v>
                </c:pt>
                <c:pt idx="318">
                  <c:v>-137.91666666666666</c:v>
                </c:pt>
                <c:pt idx="319">
                  <c:v>-170.09722222222217</c:v>
                </c:pt>
                <c:pt idx="320">
                  <c:v>-179.29166666666657</c:v>
                </c:pt>
                <c:pt idx="321">
                  <c:v>-110.33333333333327</c:v>
                </c:pt>
                <c:pt idx="322">
                  <c:v>-55.166666666666792</c:v>
                </c:pt>
                <c:pt idx="323">
                  <c:v>-32.180555555555685</c:v>
                </c:pt>
                <c:pt idx="324">
                  <c:v>-27.583333333333236</c:v>
                </c:pt>
                <c:pt idx="325">
                  <c:v>-45.972222222222221</c:v>
                </c:pt>
                <c:pt idx="326">
                  <c:v>-18.388888888888985</c:v>
                </c:pt>
                <c:pt idx="327">
                  <c:v>-13.791666666666535</c:v>
                </c:pt>
                <c:pt idx="328">
                  <c:v>-27.583333333333236</c:v>
                </c:pt>
                <c:pt idx="329">
                  <c:v>-142.51388888888894</c:v>
                </c:pt>
                <c:pt idx="330">
                  <c:v>-266.63888888888891</c:v>
                </c:pt>
                <c:pt idx="331">
                  <c:v>-165.50000000000009</c:v>
                </c:pt>
                <c:pt idx="332">
                  <c:v>-36.777777777777807</c:v>
                </c:pt>
                <c:pt idx="333">
                  <c:v>-45.972222222222143</c:v>
                </c:pt>
                <c:pt idx="334">
                  <c:v>-50.569444444444429</c:v>
                </c:pt>
                <c:pt idx="335">
                  <c:v>-41.375000000000021</c:v>
                </c:pt>
                <c:pt idx="336">
                  <c:v>-50.569444444444429</c:v>
                </c:pt>
                <c:pt idx="337">
                  <c:v>-32.180555555555522</c:v>
                </c:pt>
                <c:pt idx="338">
                  <c:v>0</c:v>
                </c:pt>
                <c:pt idx="339">
                  <c:v>50.569444444444429</c:v>
                </c:pt>
                <c:pt idx="340">
                  <c:v>151.70833333333337</c:v>
                </c:pt>
                <c:pt idx="341">
                  <c:v>262.04166666666669</c:v>
                </c:pt>
                <c:pt idx="342">
                  <c:v>289.62500000000006</c:v>
                </c:pt>
                <c:pt idx="343">
                  <c:v>179.29166666666657</c:v>
                </c:pt>
                <c:pt idx="344">
                  <c:v>55.166666666666636</c:v>
                </c:pt>
                <c:pt idx="345">
                  <c:v>22.986111111111111</c:v>
                </c:pt>
                <c:pt idx="346">
                  <c:v>50.56944444444435</c:v>
                </c:pt>
                <c:pt idx="347">
                  <c:v>50.569444444444514</c:v>
                </c:pt>
                <c:pt idx="348">
                  <c:v>32.180555555555685</c:v>
                </c:pt>
                <c:pt idx="349">
                  <c:v>50.56944444444435</c:v>
                </c:pt>
                <c:pt idx="350">
                  <c:v>45.972222222222221</c:v>
                </c:pt>
                <c:pt idx="351">
                  <c:v>22.986111111111111</c:v>
                </c:pt>
                <c:pt idx="352">
                  <c:v>0</c:v>
                </c:pt>
                <c:pt idx="353">
                  <c:v>-9.1944444444444109</c:v>
                </c:pt>
                <c:pt idx="354">
                  <c:v>-9.1944444444445743</c:v>
                </c:pt>
                <c:pt idx="355">
                  <c:v>-4.5972222222222872</c:v>
                </c:pt>
                <c:pt idx="356">
                  <c:v>9.1944444444445743</c:v>
                </c:pt>
                <c:pt idx="357">
                  <c:v>13.791666666666698</c:v>
                </c:pt>
                <c:pt idx="358">
                  <c:v>-4.5972222222222872</c:v>
                </c:pt>
                <c:pt idx="359">
                  <c:v>-59.763888888888921</c:v>
                </c:pt>
                <c:pt idx="360">
                  <c:v>-137.91666666666666</c:v>
                </c:pt>
                <c:pt idx="361">
                  <c:v>-170.09722222222217</c:v>
                </c:pt>
                <c:pt idx="362">
                  <c:v>-142.51388888888894</c:v>
                </c:pt>
                <c:pt idx="363">
                  <c:v>-96.541666666666558</c:v>
                </c:pt>
                <c:pt idx="364">
                  <c:v>-55.166666666666636</c:v>
                </c:pt>
                <c:pt idx="365">
                  <c:v>-18.388888888888985</c:v>
                </c:pt>
                <c:pt idx="366">
                  <c:v>4.5972222222222872</c:v>
                </c:pt>
                <c:pt idx="367">
                  <c:v>22.986111111111111</c:v>
                </c:pt>
                <c:pt idx="368">
                  <c:v>59.763888888888921</c:v>
                </c:pt>
                <c:pt idx="369">
                  <c:v>105.73611111111114</c:v>
                </c:pt>
                <c:pt idx="370">
                  <c:v>101.13888888888886</c:v>
                </c:pt>
                <c:pt idx="371">
                  <c:v>45.972222222222221</c:v>
                </c:pt>
                <c:pt idx="372">
                  <c:v>-22.986111111111111</c:v>
                </c:pt>
                <c:pt idx="373">
                  <c:v>-147.11111111111106</c:v>
                </c:pt>
                <c:pt idx="374">
                  <c:v>-280.4305555555556</c:v>
                </c:pt>
                <c:pt idx="375">
                  <c:v>-317.20833333333337</c:v>
                </c:pt>
                <c:pt idx="376">
                  <c:v>-266.6388888888888</c:v>
                </c:pt>
                <c:pt idx="377">
                  <c:v>-193.08333333333337</c:v>
                </c:pt>
                <c:pt idx="378">
                  <c:v>-137.91666666666666</c:v>
                </c:pt>
                <c:pt idx="379">
                  <c:v>-101.13888888888886</c:v>
                </c:pt>
                <c:pt idx="380">
                  <c:v>-78.152777777777786</c:v>
                </c:pt>
                <c:pt idx="381">
                  <c:v>-87.347222222222243</c:v>
                </c:pt>
                <c:pt idx="382">
                  <c:v>-105.7361111111111</c:v>
                </c:pt>
                <c:pt idx="383">
                  <c:v>-110.33333333333331</c:v>
                </c:pt>
                <c:pt idx="384">
                  <c:v>-119.5277777777778</c:v>
                </c:pt>
                <c:pt idx="385">
                  <c:v>-128.72222222222223</c:v>
                </c:pt>
                <c:pt idx="386">
                  <c:v>-105.7361111111111</c:v>
                </c:pt>
                <c:pt idx="387">
                  <c:v>-41.375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22.986111111111111</c:v>
                </c:pt>
                <c:pt idx="393">
                  <c:v>96.541666666666671</c:v>
                </c:pt>
                <c:pt idx="394">
                  <c:v>197.68055555555554</c:v>
                </c:pt>
                <c:pt idx="395">
                  <c:v>285.02777777777783</c:v>
                </c:pt>
                <c:pt idx="396">
                  <c:v>344.79166666666669</c:v>
                </c:pt>
                <c:pt idx="397">
                  <c:v>381.56944444444446</c:v>
                </c:pt>
                <c:pt idx="398">
                  <c:v>395.36111111111103</c:v>
                </c:pt>
                <c:pt idx="399">
                  <c:v>349.38888888888874</c:v>
                </c:pt>
                <c:pt idx="400">
                  <c:v>216.06944444444457</c:v>
                </c:pt>
                <c:pt idx="401">
                  <c:v>64.3611111111112</c:v>
                </c:pt>
                <c:pt idx="402">
                  <c:v>-32.180555555555685</c:v>
                </c:pt>
                <c:pt idx="403">
                  <c:v>-105.73611111111114</c:v>
                </c:pt>
                <c:pt idx="404">
                  <c:v>-151.7083333333332</c:v>
                </c:pt>
                <c:pt idx="405">
                  <c:v>-142.51388888888894</c:v>
                </c:pt>
                <c:pt idx="406">
                  <c:v>-133.31944444444454</c:v>
                </c:pt>
                <c:pt idx="407">
                  <c:v>-147.11111111111106</c:v>
                </c:pt>
                <c:pt idx="408">
                  <c:v>-156.30555555555549</c:v>
                </c:pt>
                <c:pt idx="409">
                  <c:v>-128.72222222222223</c:v>
                </c:pt>
                <c:pt idx="410">
                  <c:v>-64.361111111111114</c:v>
                </c:pt>
                <c:pt idx="411">
                  <c:v>-9.1944444444444109</c:v>
                </c:pt>
                <c:pt idx="412">
                  <c:v>13.791666666666618</c:v>
                </c:pt>
                <c:pt idx="413">
                  <c:v>22.986111111111111</c:v>
                </c:pt>
                <c:pt idx="414">
                  <c:v>32.1805555555556</c:v>
                </c:pt>
                <c:pt idx="415">
                  <c:v>64.361111111111114</c:v>
                </c:pt>
                <c:pt idx="416">
                  <c:v>114.93055555555547</c:v>
                </c:pt>
                <c:pt idx="417">
                  <c:v>128.72222222222217</c:v>
                </c:pt>
                <c:pt idx="418">
                  <c:v>78.152777777777899</c:v>
                </c:pt>
                <c:pt idx="419">
                  <c:v>4.5972222222222872</c:v>
                </c:pt>
                <c:pt idx="420">
                  <c:v>-68.958333333333329</c:v>
                </c:pt>
                <c:pt idx="421">
                  <c:v>-101.13888888888886</c:v>
                </c:pt>
                <c:pt idx="422">
                  <c:v>-64.3611111111112</c:v>
                </c:pt>
                <c:pt idx="423">
                  <c:v>-9.1944444444445743</c:v>
                </c:pt>
                <c:pt idx="424">
                  <c:v>45.972222222222221</c:v>
                </c:pt>
                <c:pt idx="425">
                  <c:v>124.12500000000013</c:v>
                </c:pt>
                <c:pt idx="426">
                  <c:v>248.25000000000009</c:v>
                </c:pt>
                <c:pt idx="427">
                  <c:v>381.56944444444434</c:v>
                </c:pt>
                <c:pt idx="428">
                  <c:v>413.75</c:v>
                </c:pt>
                <c:pt idx="429">
                  <c:v>275.83333333333331</c:v>
                </c:pt>
                <c:pt idx="430">
                  <c:v>87.347222222222157</c:v>
                </c:pt>
                <c:pt idx="431">
                  <c:v>-27.583333333333396</c:v>
                </c:pt>
                <c:pt idx="432">
                  <c:v>-73.555555555555614</c:v>
                </c:pt>
                <c:pt idx="433">
                  <c:v>-68.958333333333172</c:v>
                </c:pt>
                <c:pt idx="434">
                  <c:v>-36.777777777777644</c:v>
                </c:pt>
                <c:pt idx="435">
                  <c:v>-32.180555555555522</c:v>
                </c:pt>
                <c:pt idx="436">
                  <c:v>-87.347222222222314</c:v>
                </c:pt>
                <c:pt idx="437">
                  <c:v>-179.29166666666677</c:v>
                </c:pt>
                <c:pt idx="438">
                  <c:v>-285.02777777777771</c:v>
                </c:pt>
                <c:pt idx="439">
                  <c:v>-390.76388888888891</c:v>
                </c:pt>
                <c:pt idx="440">
                  <c:v>-464.3194444444444</c:v>
                </c:pt>
                <c:pt idx="441">
                  <c:v>-482.70833333333331</c:v>
                </c:pt>
                <c:pt idx="442">
                  <c:v>-418.34722222222229</c:v>
                </c:pt>
                <c:pt idx="443">
                  <c:v>-294.22222222222223</c:v>
                </c:pt>
                <c:pt idx="444">
                  <c:v>-165.49999999999997</c:v>
                </c:pt>
                <c:pt idx="445">
                  <c:v>-59.763888888888886</c:v>
                </c:pt>
                <c:pt idx="446">
                  <c:v>-9.1944444444444446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22.986111111111111</c:v>
                </c:pt>
                <c:pt idx="513">
                  <c:v>114.93055555555556</c:v>
                </c:pt>
                <c:pt idx="514">
                  <c:v>280.43055555555554</c:v>
                </c:pt>
                <c:pt idx="515">
                  <c:v>427.54166666666669</c:v>
                </c:pt>
                <c:pt idx="516">
                  <c:v>468.91666666666669</c:v>
                </c:pt>
                <c:pt idx="517">
                  <c:v>399.95833333333331</c:v>
                </c:pt>
                <c:pt idx="518">
                  <c:v>234.45833333333323</c:v>
                </c:pt>
                <c:pt idx="519">
                  <c:v>64.361111111111043</c:v>
                </c:pt>
                <c:pt idx="520">
                  <c:v>-27.583333333333236</c:v>
                </c:pt>
                <c:pt idx="521">
                  <c:v>-73.555555555555458</c:v>
                </c:pt>
                <c:pt idx="522">
                  <c:v>-96.541666666666728</c:v>
                </c:pt>
                <c:pt idx="523">
                  <c:v>-114.93055555555556</c:v>
                </c:pt>
                <c:pt idx="524">
                  <c:v>-170.09722222222217</c:v>
                </c:pt>
                <c:pt idx="525">
                  <c:v>-271.23611111111109</c:v>
                </c:pt>
                <c:pt idx="526">
                  <c:v>-363.1805555555556</c:v>
                </c:pt>
                <c:pt idx="527">
                  <c:v>-363.1805555555556</c:v>
                </c:pt>
                <c:pt idx="528">
                  <c:v>-257.4444444444444</c:v>
                </c:pt>
                <c:pt idx="529">
                  <c:v>-137.91666666666666</c:v>
                </c:pt>
                <c:pt idx="530">
                  <c:v>-91.944444444444443</c:v>
                </c:pt>
                <c:pt idx="531">
                  <c:v>-45.972222222222221</c:v>
                </c:pt>
                <c:pt idx="532">
                  <c:v>0</c:v>
                </c:pt>
                <c:pt idx="533">
                  <c:v>9.1944444444444446</c:v>
                </c:pt>
                <c:pt idx="534">
                  <c:v>55.166666666666664</c:v>
                </c:pt>
                <c:pt idx="535">
                  <c:v>137.91666666666666</c:v>
                </c:pt>
                <c:pt idx="536">
                  <c:v>183.88888888888889</c:v>
                </c:pt>
                <c:pt idx="537">
                  <c:v>229.86111111111106</c:v>
                </c:pt>
                <c:pt idx="538">
                  <c:v>358.58333333333331</c:v>
                </c:pt>
                <c:pt idx="539">
                  <c:v>487.3055555555556</c:v>
                </c:pt>
                <c:pt idx="540">
                  <c:v>464.31944444444446</c:v>
                </c:pt>
                <c:pt idx="541">
                  <c:v>262.04166666666663</c:v>
                </c:pt>
                <c:pt idx="542">
                  <c:v>64.361111111111043</c:v>
                </c:pt>
                <c:pt idx="543">
                  <c:v>-9.1944444444444109</c:v>
                </c:pt>
                <c:pt idx="544">
                  <c:v>-41.374999999999936</c:v>
                </c:pt>
                <c:pt idx="545">
                  <c:v>-91.944444444444443</c:v>
                </c:pt>
                <c:pt idx="546">
                  <c:v>-160.90277777777777</c:v>
                </c:pt>
                <c:pt idx="547">
                  <c:v>-174.69444444444449</c:v>
                </c:pt>
                <c:pt idx="548">
                  <c:v>-133.31944444444454</c:v>
                </c:pt>
                <c:pt idx="549">
                  <c:v>-101.13888888888886</c:v>
                </c:pt>
                <c:pt idx="550">
                  <c:v>-82.749999999999943</c:v>
                </c:pt>
                <c:pt idx="551">
                  <c:v>-73.555555555555614</c:v>
                </c:pt>
                <c:pt idx="552">
                  <c:v>-50.569444444444429</c:v>
                </c:pt>
                <c:pt idx="553">
                  <c:v>-45.972222222222221</c:v>
                </c:pt>
                <c:pt idx="554">
                  <c:v>-45.972222222222221</c:v>
                </c:pt>
                <c:pt idx="555">
                  <c:v>-27.583333333333318</c:v>
                </c:pt>
                <c:pt idx="556">
                  <c:v>-9.1944444444444926</c:v>
                </c:pt>
                <c:pt idx="557">
                  <c:v>9.1944444444444926</c:v>
                </c:pt>
                <c:pt idx="558">
                  <c:v>32.1805555555556</c:v>
                </c:pt>
                <c:pt idx="559">
                  <c:v>55.166666666666636</c:v>
                </c:pt>
                <c:pt idx="560">
                  <c:v>124.12499999999996</c:v>
                </c:pt>
                <c:pt idx="561">
                  <c:v>114.93055555555556</c:v>
                </c:pt>
                <c:pt idx="562">
                  <c:v>22.986111111111111</c:v>
                </c:pt>
                <c:pt idx="563">
                  <c:v>0</c:v>
                </c:pt>
                <c:pt idx="564">
                  <c:v>-73.555555555555529</c:v>
                </c:pt>
                <c:pt idx="565">
                  <c:v>-317.20833333333337</c:v>
                </c:pt>
                <c:pt idx="566">
                  <c:v>-487.3055555555556</c:v>
                </c:pt>
                <c:pt idx="567">
                  <c:v>-464.3194444444444</c:v>
                </c:pt>
                <c:pt idx="568">
                  <c:v>-220.66666666666666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45.972222222222221</c:v>
                </c:pt>
                <c:pt idx="602">
                  <c:v>96.541666666666671</c:v>
                </c:pt>
                <c:pt idx="603">
                  <c:v>174.69444444444446</c:v>
                </c:pt>
                <c:pt idx="604">
                  <c:v>321.80555555555554</c:v>
                </c:pt>
                <c:pt idx="605">
                  <c:v>432.1388888888888</c:v>
                </c:pt>
                <c:pt idx="606">
                  <c:v>491.90277777777777</c:v>
                </c:pt>
                <c:pt idx="607">
                  <c:v>519.48611111111109</c:v>
                </c:pt>
                <c:pt idx="608">
                  <c:v>491.90277777777771</c:v>
                </c:pt>
                <c:pt idx="609">
                  <c:v>427.54166666666657</c:v>
                </c:pt>
                <c:pt idx="610">
                  <c:v>381.56944444444434</c:v>
                </c:pt>
                <c:pt idx="611">
                  <c:v>372.37500000000006</c:v>
                </c:pt>
                <c:pt idx="612">
                  <c:v>349.38888888888897</c:v>
                </c:pt>
                <c:pt idx="613">
                  <c:v>248.24999999999991</c:v>
                </c:pt>
                <c:pt idx="614">
                  <c:v>105.7361111111113</c:v>
                </c:pt>
                <c:pt idx="615">
                  <c:v>9.1944444444445743</c:v>
                </c:pt>
                <c:pt idx="616">
                  <c:v>-13.791666666666863</c:v>
                </c:pt>
                <c:pt idx="617">
                  <c:v>-13.791666666666535</c:v>
                </c:pt>
                <c:pt idx="618">
                  <c:v>-27.583333333333396</c:v>
                </c:pt>
                <c:pt idx="619">
                  <c:v>-55.166666666666792</c:v>
                </c:pt>
                <c:pt idx="620">
                  <c:v>-87.347222222222157</c:v>
                </c:pt>
                <c:pt idx="621">
                  <c:v>-96.541666666666728</c:v>
                </c:pt>
                <c:pt idx="622">
                  <c:v>-68.958333333333329</c:v>
                </c:pt>
                <c:pt idx="623">
                  <c:v>-27.583333333333396</c:v>
                </c:pt>
                <c:pt idx="624">
                  <c:v>4.5972222222222872</c:v>
                </c:pt>
                <c:pt idx="625">
                  <c:v>36.77777777777797</c:v>
                </c:pt>
                <c:pt idx="626">
                  <c:v>55.166666666666792</c:v>
                </c:pt>
                <c:pt idx="627">
                  <c:v>41.374999999999936</c:v>
                </c:pt>
                <c:pt idx="628">
                  <c:v>13.791666666666535</c:v>
                </c:pt>
                <c:pt idx="629">
                  <c:v>0</c:v>
                </c:pt>
                <c:pt idx="630">
                  <c:v>4.5972222222222872</c:v>
                </c:pt>
                <c:pt idx="631">
                  <c:v>32.180555555555685</c:v>
                </c:pt>
                <c:pt idx="632">
                  <c:v>73.555555555555614</c:v>
                </c:pt>
                <c:pt idx="633">
                  <c:v>101.1388888888887</c:v>
                </c:pt>
                <c:pt idx="634">
                  <c:v>119.52777777777752</c:v>
                </c:pt>
                <c:pt idx="635">
                  <c:v>124.12500000000013</c:v>
                </c:pt>
                <c:pt idx="636">
                  <c:v>105.7361111111113</c:v>
                </c:pt>
                <c:pt idx="637">
                  <c:v>64.361111111111043</c:v>
                </c:pt>
                <c:pt idx="638">
                  <c:v>18.388888888888822</c:v>
                </c:pt>
                <c:pt idx="639">
                  <c:v>-4.5972222222222872</c:v>
                </c:pt>
                <c:pt idx="640">
                  <c:v>-13.791666666666535</c:v>
                </c:pt>
                <c:pt idx="641">
                  <c:v>-13.791666666666535</c:v>
                </c:pt>
                <c:pt idx="642">
                  <c:v>18.388888888888822</c:v>
                </c:pt>
                <c:pt idx="643">
                  <c:v>78.152777777777587</c:v>
                </c:pt>
                <c:pt idx="644">
                  <c:v>96.541666666666728</c:v>
                </c:pt>
                <c:pt idx="645">
                  <c:v>55.166666666666792</c:v>
                </c:pt>
                <c:pt idx="646">
                  <c:v>32.180555555555358</c:v>
                </c:pt>
                <c:pt idx="647">
                  <c:v>36.777777777777644</c:v>
                </c:pt>
                <c:pt idx="648">
                  <c:v>36.77777777777797</c:v>
                </c:pt>
                <c:pt idx="649">
                  <c:v>27.583333333333396</c:v>
                </c:pt>
                <c:pt idx="650">
                  <c:v>4.5972222222219603</c:v>
                </c:pt>
                <c:pt idx="651">
                  <c:v>-41.374999999999936</c:v>
                </c:pt>
                <c:pt idx="652">
                  <c:v>-119.52777777777752</c:v>
                </c:pt>
                <c:pt idx="653">
                  <c:v>-179.29166666666657</c:v>
                </c:pt>
                <c:pt idx="654">
                  <c:v>-188.48611111111117</c:v>
                </c:pt>
                <c:pt idx="655">
                  <c:v>-225.26388888888883</c:v>
                </c:pt>
                <c:pt idx="656">
                  <c:v>-317.20833333333326</c:v>
                </c:pt>
                <c:pt idx="657">
                  <c:v>-367.77777777777777</c:v>
                </c:pt>
                <c:pt idx="658">
                  <c:v>-308.01388888888903</c:v>
                </c:pt>
                <c:pt idx="659">
                  <c:v>-225.26388888888914</c:v>
                </c:pt>
                <c:pt idx="660">
                  <c:v>-252.8472222222222</c:v>
                </c:pt>
                <c:pt idx="661">
                  <c:v>-381.56944444444434</c:v>
                </c:pt>
                <c:pt idx="662">
                  <c:v>-473.51388888888891</c:v>
                </c:pt>
                <c:pt idx="663">
                  <c:v>-487.30555555555554</c:v>
                </c:pt>
                <c:pt idx="664">
                  <c:v>-349.38888888888891</c:v>
                </c:pt>
                <c:pt idx="665">
                  <c:v>-156.30555555555557</c:v>
                </c:pt>
                <c:pt idx="666">
                  <c:v>-27.583333333333318</c:v>
                </c:pt>
                <c:pt idx="667">
                  <c:v>91.944444444444443</c:v>
                </c:pt>
                <c:pt idx="668">
                  <c:v>298.81944444444446</c:v>
                </c:pt>
                <c:pt idx="669">
                  <c:v>422.9444444444444</c:v>
                </c:pt>
                <c:pt idx="670">
                  <c:v>413.75</c:v>
                </c:pt>
                <c:pt idx="671">
                  <c:v>404.5555555555556</c:v>
                </c:pt>
                <c:pt idx="672">
                  <c:v>275.83333333333331</c:v>
                </c:pt>
                <c:pt idx="673">
                  <c:v>183.88888888888889</c:v>
                </c:pt>
                <c:pt idx="674">
                  <c:v>183.88888888888889</c:v>
                </c:pt>
                <c:pt idx="675">
                  <c:v>183.88888888888889</c:v>
                </c:pt>
                <c:pt idx="676">
                  <c:v>105.73611111111097</c:v>
                </c:pt>
                <c:pt idx="677">
                  <c:v>22.986111111111111</c:v>
                </c:pt>
                <c:pt idx="678">
                  <c:v>-59.763888888888758</c:v>
                </c:pt>
                <c:pt idx="679">
                  <c:v>-220.66666666666654</c:v>
                </c:pt>
                <c:pt idx="680">
                  <c:v>-330.99999999999994</c:v>
                </c:pt>
                <c:pt idx="681">
                  <c:v>-395.3611111111112</c:v>
                </c:pt>
                <c:pt idx="682">
                  <c:v>-413.75</c:v>
                </c:pt>
                <c:pt idx="683">
                  <c:v>-275.83333333333331</c:v>
                </c:pt>
                <c:pt idx="684">
                  <c:v>-179.29166666666677</c:v>
                </c:pt>
                <c:pt idx="685">
                  <c:v>-101.13888888888903</c:v>
                </c:pt>
                <c:pt idx="686">
                  <c:v>110.33333333333344</c:v>
                </c:pt>
                <c:pt idx="687">
                  <c:v>229.86111111111111</c:v>
                </c:pt>
                <c:pt idx="688">
                  <c:v>211.47222222222214</c:v>
                </c:pt>
                <c:pt idx="689">
                  <c:v>206.875</c:v>
                </c:pt>
                <c:pt idx="690">
                  <c:v>202.27777777777786</c:v>
                </c:pt>
                <c:pt idx="691">
                  <c:v>114.93055555555556</c:v>
                </c:pt>
                <c:pt idx="692">
                  <c:v>36.777777777777807</c:v>
                </c:pt>
                <c:pt idx="693">
                  <c:v>41.375000000000099</c:v>
                </c:pt>
                <c:pt idx="694">
                  <c:v>73.555555555555614</c:v>
                </c:pt>
                <c:pt idx="695">
                  <c:v>64.3611111111112</c:v>
                </c:pt>
                <c:pt idx="696">
                  <c:v>-13.791666666666863</c:v>
                </c:pt>
                <c:pt idx="697">
                  <c:v>-225.26388888888897</c:v>
                </c:pt>
                <c:pt idx="698">
                  <c:v>-303.41666666666657</c:v>
                </c:pt>
                <c:pt idx="699">
                  <c:v>-239.05555555555551</c:v>
                </c:pt>
                <c:pt idx="700">
                  <c:v>-183.88888888888889</c:v>
                </c:pt>
                <c:pt idx="701">
                  <c:v>-87.347222222222314</c:v>
                </c:pt>
                <c:pt idx="702">
                  <c:v>-36.777777777777807</c:v>
                </c:pt>
                <c:pt idx="703">
                  <c:v>-9.1944444444444109</c:v>
                </c:pt>
                <c:pt idx="704">
                  <c:v>-4.5972222222222872</c:v>
                </c:pt>
                <c:pt idx="705">
                  <c:v>-50.569444444444514</c:v>
                </c:pt>
                <c:pt idx="706">
                  <c:v>-137.91666666666666</c:v>
                </c:pt>
                <c:pt idx="707">
                  <c:v>-220.66666666666663</c:v>
                </c:pt>
                <c:pt idx="708">
                  <c:v>-234.45833333333323</c:v>
                </c:pt>
                <c:pt idx="709">
                  <c:v>-142.51388888888886</c:v>
                </c:pt>
                <c:pt idx="710">
                  <c:v>18.388888888888822</c:v>
                </c:pt>
                <c:pt idx="711">
                  <c:v>234.45833333333337</c:v>
                </c:pt>
                <c:pt idx="712">
                  <c:v>363.18055555555566</c:v>
                </c:pt>
                <c:pt idx="713">
                  <c:v>216.0694444444444</c:v>
                </c:pt>
                <c:pt idx="714">
                  <c:v>4.5972222222221246</c:v>
                </c:pt>
                <c:pt idx="715">
                  <c:v>-151.70833333333337</c:v>
                </c:pt>
                <c:pt idx="716">
                  <c:v>-335.59722222222211</c:v>
                </c:pt>
                <c:pt idx="717">
                  <c:v>-298.81944444444446</c:v>
                </c:pt>
                <c:pt idx="718">
                  <c:v>-87.347222222222243</c:v>
                </c:pt>
                <c:pt idx="719">
                  <c:v>45.972222222222221</c:v>
                </c:pt>
                <c:pt idx="720">
                  <c:v>183.88888888888889</c:v>
                </c:pt>
                <c:pt idx="721">
                  <c:v>252.8472222222222</c:v>
                </c:pt>
                <c:pt idx="722">
                  <c:v>211.47222222222229</c:v>
                </c:pt>
                <c:pt idx="723">
                  <c:v>183.88888888888889</c:v>
                </c:pt>
                <c:pt idx="724">
                  <c:v>156.30555555555549</c:v>
                </c:pt>
                <c:pt idx="725">
                  <c:v>188.48611111111117</c:v>
                </c:pt>
                <c:pt idx="726">
                  <c:v>271.23611111111103</c:v>
                </c:pt>
                <c:pt idx="727">
                  <c:v>376.972222222222</c:v>
                </c:pt>
                <c:pt idx="728">
                  <c:v>363.18055555555554</c:v>
                </c:pt>
                <c:pt idx="729">
                  <c:v>248.25000000000026</c:v>
                </c:pt>
                <c:pt idx="730">
                  <c:v>174.69444444444463</c:v>
                </c:pt>
                <c:pt idx="731">
                  <c:v>78.152777777777587</c:v>
                </c:pt>
                <c:pt idx="732">
                  <c:v>18.388888888888822</c:v>
                </c:pt>
                <c:pt idx="733">
                  <c:v>13.791666666666863</c:v>
                </c:pt>
                <c:pt idx="734">
                  <c:v>18.388888888888822</c:v>
                </c:pt>
                <c:pt idx="735">
                  <c:v>22.986111111111111</c:v>
                </c:pt>
                <c:pt idx="736">
                  <c:v>32.180555555555685</c:v>
                </c:pt>
                <c:pt idx="737">
                  <c:v>45.972222222222221</c:v>
                </c:pt>
                <c:pt idx="738">
                  <c:v>41.374999999999936</c:v>
                </c:pt>
                <c:pt idx="739">
                  <c:v>18.388888888888822</c:v>
                </c:pt>
                <c:pt idx="740">
                  <c:v>59.763888888888758</c:v>
                </c:pt>
                <c:pt idx="741">
                  <c:v>105.73611111111097</c:v>
                </c:pt>
                <c:pt idx="742">
                  <c:v>87.347222222222484</c:v>
                </c:pt>
                <c:pt idx="743">
                  <c:v>41.374999999999936</c:v>
                </c:pt>
                <c:pt idx="744">
                  <c:v>9.1944444444442492</c:v>
                </c:pt>
                <c:pt idx="745">
                  <c:v>4.5972222222222872</c:v>
                </c:pt>
                <c:pt idx="746">
                  <c:v>4.5972222222222872</c:v>
                </c:pt>
                <c:pt idx="747">
                  <c:v>22.986111111111111</c:v>
                </c:pt>
                <c:pt idx="748">
                  <c:v>50.569444444444514</c:v>
                </c:pt>
                <c:pt idx="749">
                  <c:v>68.958333333333329</c:v>
                </c:pt>
                <c:pt idx="750">
                  <c:v>55.166666666666472</c:v>
                </c:pt>
                <c:pt idx="751">
                  <c:v>18.388888888888822</c:v>
                </c:pt>
                <c:pt idx="752">
                  <c:v>-4.5972222222219603</c:v>
                </c:pt>
                <c:pt idx="753">
                  <c:v>-22.986111111111111</c:v>
                </c:pt>
                <c:pt idx="754">
                  <c:v>-55.166666666666792</c:v>
                </c:pt>
                <c:pt idx="755">
                  <c:v>-78.152777777777587</c:v>
                </c:pt>
                <c:pt idx="756">
                  <c:v>-101.13888888888903</c:v>
                </c:pt>
                <c:pt idx="757">
                  <c:v>-179.29166666666657</c:v>
                </c:pt>
                <c:pt idx="758">
                  <c:v>-321.80555555555554</c:v>
                </c:pt>
                <c:pt idx="759">
                  <c:v>-441.33333333333337</c:v>
                </c:pt>
                <c:pt idx="760">
                  <c:v>-473.51388888888874</c:v>
                </c:pt>
                <c:pt idx="761">
                  <c:v>-478.1111111111112</c:v>
                </c:pt>
                <c:pt idx="762">
                  <c:v>-487.3055555555556</c:v>
                </c:pt>
                <c:pt idx="763">
                  <c:v>-432.1388888888888</c:v>
                </c:pt>
                <c:pt idx="764">
                  <c:v>-294.22222222222211</c:v>
                </c:pt>
                <c:pt idx="765">
                  <c:v>-68.958333333333329</c:v>
                </c:pt>
                <c:pt idx="766">
                  <c:v>183.88888888888889</c:v>
                </c:pt>
                <c:pt idx="767">
                  <c:v>289.62500000000006</c:v>
                </c:pt>
                <c:pt idx="768">
                  <c:v>294.22222222222211</c:v>
                </c:pt>
                <c:pt idx="769">
                  <c:v>298.81944444444446</c:v>
                </c:pt>
                <c:pt idx="770">
                  <c:v>353.98611111111126</c:v>
                </c:pt>
                <c:pt idx="771">
                  <c:v>445.93055555555537</c:v>
                </c:pt>
                <c:pt idx="772">
                  <c:v>450.52777777777766</c:v>
                </c:pt>
                <c:pt idx="773">
                  <c:v>422.94444444444457</c:v>
                </c:pt>
                <c:pt idx="774">
                  <c:v>349.38888888888897</c:v>
                </c:pt>
                <c:pt idx="775">
                  <c:v>294.22222222222211</c:v>
                </c:pt>
                <c:pt idx="776">
                  <c:v>303.41666666666674</c:v>
                </c:pt>
                <c:pt idx="777">
                  <c:v>248.24999999999991</c:v>
                </c:pt>
                <c:pt idx="778">
                  <c:v>183.88888888888889</c:v>
                </c:pt>
                <c:pt idx="779">
                  <c:v>160.90277777777777</c:v>
                </c:pt>
                <c:pt idx="780">
                  <c:v>137.91666666666666</c:v>
                </c:pt>
                <c:pt idx="781">
                  <c:v>105.7361111111113</c:v>
                </c:pt>
                <c:pt idx="782">
                  <c:v>78.152777777777587</c:v>
                </c:pt>
                <c:pt idx="783">
                  <c:v>55.166666666666472</c:v>
                </c:pt>
                <c:pt idx="784">
                  <c:v>36.77777777777797</c:v>
                </c:pt>
                <c:pt idx="785">
                  <c:v>32.180555555555685</c:v>
                </c:pt>
                <c:pt idx="786">
                  <c:v>50.569444444444514</c:v>
                </c:pt>
                <c:pt idx="787">
                  <c:v>55.166666666666792</c:v>
                </c:pt>
                <c:pt idx="788">
                  <c:v>27.583333333333069</c:v>
                </c:pt>
                <c:pt idx="789">
                  <c:v>4.5972222222219603</c:v>
                </c:pt>
                <c:pt idx="790">
                  <c:v>4.597222222222614</c:v>
                </c:pt>
                <c:pt idx="791">
                  <c:v>18.388888888889149</c:v>
                </c:pt>
                <c:pt idx="792">
                  <c:v>27.583333333333069</c:v>
                </c:pt>
                <c:pt idx="793">
                  <c:v>-4.597222222222614</c:v>
                </c:pt>
                <c:pt idx="794">
                  <c:v>-114.93055555555556</c:v>
                </c:pt>
                <c:pt idx="795">
                  <c:v>-271.23611111111069</c:v>
                </c:pt>
                <c:pt idx="796">
                  <c:v>-409.15277777777771</c:v>
                </c:pt>
                <c:pt idx="797">
                  <c:v>-478.11111111111137</c:v>
                </c:pt>
                <c:pt idx="798">
                  <c:v>-445.93055555555566</c:v>
                </c:pt>
                <c:pt idx="799">
                  <c:v>-321.80555555555554</c:v>
                </c:pt>
                <c:pt idx="800">
                  <c:v>-160.90277777777777</c:v>
                </c:pt>
                <c:pt idx="801">
                  <c:v>-45.972222222222221</c:v>
                </c:pt>
                <c:pt idx="802">
                  <c:v>32.180555555555685</c:v>
                </c:pt>
                <c:pt idx="803">
                  <c:v>156.3055555555558</c:v>
                </c:pt>
                <c:pt idx="804">
                  <c:v>289.62499999999983</c:v>
                </c:pt>
                <c:pt idx="805">
                  <c:v>308.01388888888869</c:v>
                </c:pt>
                <c:pt idx="806">
                  <c:v>197.68055555555574</c:v>
                </c:pt>
                <c:pt idx="807">
                  <c:v>73.555555555555614</c:v>
                </c:pt>
                <c:pt idx="808">
                  <c:v>-9.1944444444445743</c:v>
                </c:pt>
                <c:pt idx="809">
                  <c:v>-78.152777777777899</c:v>
                </c:pt>
                <c:pt idx="810">
                  <c:v>-128.72222222222209</c:v>
                </c:pt>
                <c:pt idx="811">
                  <c:v>-179.29166666666657</c:v>
                </c:pt>
                <c:pt idx="812">
                  <c:v>-275.83333333333331</c:v>
                </c:pt>
                <c:pt idx="813">
                  <c:v>-353.98611111111086</c:v>
                </c:pt>
                <c:pt idx="814">
                  <c:v>-376.97222222222234</c:v>
                </c:pt>
                <c:pt idx="815">
                  <c:v>-395.3611111111112</c:v>
                </c:pt>
                <c:pt idx="816">
                  <c:v>-422.9444444444444</c:v>
                </c:pt>
                <c:pt idx="817">
                  <c:v>-422.94444444444457</c:v>
                </c:pt>
                <c:pt idx="818">
                  <c:v>-381.56944444444446</c:v>
                </c:pt>
                <c:pt idx="819">
                  <c:v>-225.26388888888883</c:v>
                </c:pt>
                <c:pt idx="820">
                  <c:v>0</c:v>
                </c:pt>
                <c:pt idx="821">
                  <c:v>202.27777777777771</c:v>
                </c:pt>
                <c:pt idx="822">
                  <c:v>312.61111111111114</c:v>
                </c:pt>
                <c:pt idx="823">
                  <c:v>298.81944444444446</c:v>
                </c:pt>
                <c:pt idx="824">
                  <c:v>275.83333333333331</c:v>
                </c:pt>
                <c:pt idx="825">
                  <c:v>234.45833333333337</c:v>
                </c:pt>
                <c:pt idx="826">
                  <c:v>197.6805555555556</c:v>
                </c:pt>
                <c:pt idx="827">
                  <c:v>188.48611111111117</c:v>
                </c:pt>
                <c:pt idx="828">
                  <c:v>174.69444444444431</c:v>
                </c:pt>
                <c:pt idx="829">
                  <c:v>197.6805555555554</c:v>
                </c:pt>
                <c:pt idx="830">
                  <c:v>234.45833333333337</c:v>
                </c:pt>
                <c:pt idx="831">
                  <c:v>225.26388888888883</c:v>
                </c:pt>
                <c:pt idx="832">
                  <c:v>170.09722222222234</c:v>
                </c:pt>
                <c:pt idx="833">
                  <c:v>87.347222222222484</c:v>
                </c:pt>
                <c:pt idx="834">
                  <c:v>45.972222222222221</c:v>
                </c:pt>
                <c:pt idx="835">
                  <c:v>50.56944444444418</c:v>
                </c:pt>
                <c:pt idx="836">
                  <c:v>50.56944444444418</c:v>
                </c:pt>
                <c:pt idx="837">
                  <c:v>41.375000000000256</c:v>
                </c:pt>
                <c:pt idx="838">
                  <c:v>50.569444444444514</c:v>
                </c:pt>
                <c:pt idx="839">
                  <c:v>73.555555555555287</c:v>
                </c:pt>
                <c:pt idx="840">
                  <c:v>73.555555555555614</c:v>
                </c:pt>
                <c:pt idx="841">
                  <c:v>68.958333333333329</c:v>
                </c:pt>
                <c:pt idx="842">
                  <c:v>91.944444444444443</c:v>
                </c:pt>
                <c:pt idx="843">
                  <c:v>110.33333333333358</c:v>
                </c:pt>
                <c:pt idx="844">
                  <c:v>91.944444444444443</c:v>
                </c:pt>
                <c:pt idx="845">
                  <c:v>50.56944444444418</c:v>
                </c:pt>
                <c:pt idx="846">
                  <c:v>22.986111111111111</c:v>
                </c:pt>
                <c:pt idx="847">
                  <c:v>18.388888888889149</c:v>
                </c:pt>
                <c:pt idx="848">
                  <c:v>32.180555555555685</c:v>
                </c:pt>
                <c:pt idx="849">
                  <c:v>68.958333333333329</c:v>
                </c:pt>
                <c:pt idx="850">
                  <c:v>110.33333333333327</c:v>
                </c:pt>
                <c:pt idx="851">
                  <c:v>110.33333333333327</c:v>
                </c:pt>
                <c:pt idx="852">
                  <c:v>73.555555555555614</c:v>
                </c:pt>
                <c:pt idx="853">
                  <c:v>55.166666666666472</c:v>
                </c:pt>
                <c:pt idx="854">
                  <c:v>55.166666666666472</c:v>
                </c:pt>
                <c:pt idx="855">
                  <c:v>45.972222222222221</c:v>
                </c:pt>
                <c:pt idx="856">
                  <c:v>22.986111111111111</c:v>
                </c:pt>
                <c:pt idx="857">
                  <c:v>9.1944444444445743</c:v>
                </c:pt>
                <c:pt idx="858">
                  <c:v>50.569444444444514</c:v>
                </c:pt>
                <c:pt idx="859">
                  <c:v>105.73611111111097</c:v>
                </c:pt>
                <c:pt idx="860">
                  <c:v>105.73611111111097</c:v>
                </c:pt>
                <c:pt idx="861">
                  <c:v>73.555555555555941</c:v>
                </c:pt>
                <c:pt idx="862">
                  <c:v>91.944444444444443</c:v>
                </c:pt>
                <c:pt idx="863">
                  <c:v>170.09722222222169</c:v>
                </c:pt>
                <c:pt idx="864">
                  <c:v>160.90277777777777</c:v>
                </c:pt>
                <c:pt idx="865">
                  <c:v>78.152777777777899</c:v>
                </c:pt>
                <c:pt idx="866">
                  <c:v>50.569444444444834</c:v>
                </c:pt>
                <c:pt idx="867">
                  <c:v>82.749999999999872</c:v>
                </c:pt>
                <c:pt idx="868">
                  <c:v>119.52777777777752</c:v>
                </c:pt>
                <c:pt idx="869">
                  <c:v>91.944444444444443</c:v>
                </c:pt>
                <c:pt idx="870">
                  <c:v>22.986111111111111</c:v>
                </c:pt>
                <c:pt idx="871">
                  <c:v>-18.388888888888498</c:v>
                </c:pt>
                <c:pt idx="872">
                  <c:v>-32.180555555555685</c:v>
                </c:pt>
                <c:pt idx="873">
                  <c:v>-36.777777777777644</c:v>
                </c:pt>
                <c:pt idx="874">
                  <c:v>-45.972222222222221</c:v>
                </c:pt>
                <c:pt idx="875">
                  <c:v>-68.958333333333329</c:v>
                </c:pt>
                <c:pt idx="876">
                  <c:v>-96.541666666666401</c:v>
                </c:pt>
                <c:pt idx="877">
                  <c:v>-119.52777777777816</c:v>
                </c:pt>
                <c:pt idx="878">
                  <c:v>-105.73611111111097</c:v>
                </c:pt>
                <c:pt idx="879">
                  <c:v>-59.763888888888758</c:v>
                </c:pt>
                <c:pt idx="880">
                  <c:v>-18.388888888889149</c:v>
                </c:pt>
                <c:pt idx="881">
                  <c:v>-45.972222222222221</c:v>
                </c:pt>
                <c:pt idx="882">
                  <c:v>-91.944444444444443</c:v>
                </c:pt>
                <c:pt idx="883">
                  <c:v>-45.972222222222221</c:v>
                </c:pt>
                <c:pt idx="884">
                  <c:v>0</c:v>
                </c:pt>
                <c:pt idx="885">
                  <c:v>4.5972222222219603</c:v>
                </c:pt>
                <c:pt idx="886">
                  <c:v>18.388888888889149</c:v>
                </c:pt>
                <c:pt idx="887">
                  <c:v>22.986111111111111</c:v>
                </c:pt>
                <c:pt idx="888">
                  <c:v>13.791666666666535</c:v>
                </c:pt>
                <c:pt idx="889">
                  <c:v>-4.5972222222219603</c:v>
                </c:pt>
                <c:pt idx="890">
                  <c:v>-27.583333333333727</c:v>
                </c:pt>
                <c:pt idx="891">
                  <c:v>-55.166666666666792</c:v>
                </c:pt>
                <c:pt idx="892">
                  <c:v>-87.347222222221816</c:v>
                </c:pt>
                <c:pt idx="893">
                  <c:v>-114.93055555555556</c:v>
                </c:pt>
                <c:pt idx="894">
                  <c:v>-119.52777777777784</c:v>
                </c:pt>
                <c:pt idx="895">
                  <c:v>-101.1388888888887</c:v>
                </c:pt>
                <c:pt idx="896">
                  <c:v>-68.958333333333329</c:v>
                </c:pt>
                <c:pt idx="897">
                  <c:v>-32.180555555555685</c:v>
                </c:pt>
                <c:pt idx="898">
                  <c:v>-9.1944444444445743</c:v>
                </c:pt>
                <c:pt idx="899">
                  <c:v>-4.5972222222222872</c:v>
                </c:pt>
                <c:pt idx="900">
                  <c:v>-18.388888888888822</c:v>
                </c:pt>
                <c:pt idx="901">
                  <c:v>-41.374999999999936</c:v>
                </c:pt>
                <c:pt idx="902">
                  <c:v>-82.749999999999872</c:v>
                </c:pt>
                <c:pt idx="903">
                  <c:v>-289.62499999999983</c:v>
                </c:pt>
                <c:pt idx="904">
                  <c:v>-478.11111111111137</c:v>
                </c:pt>
                <c:pt idx="905">
                  <c:v>-445.93055555555566</c:v>
                </c:pt>
                <c:pt idx="906">
                  <c:v>-321.80555555555554</c:v>
                </c:pt>
                <c:pt idx="907">
                  <c:v>-160.90277777777777</c:v>
                </c:pt>
                <c:pt idx="908">
                  <c:v>-45.972222222222221</c:v>
                </c:pt>
                <c:pt idx="909">
                  <c:v>32.180555555555685</c:v>
                </c:pt>
                <c:pt idx="910">
                  <c:v>156.3055555555558</c:v>
                </c:pt>
                <c:pt idx="911">
                  <c:v>289.62499999999983</c:v>
                </c:pt>
                <c:pt idx="912">
                  <c:v>308.01388888888869</c:v>
                </c:pt>
                <c:pt idx="913">
                  <c:v>197.68055555555574</c:v>
                </c:pt>
                <c:pt idx="914">
                  <c:v>119.52777777777784</c:v>
                </c:pt>
                <c:pt idx="915">
                  <c:v>197.6805555555554</c:v>
                </c:pt>
                <c:pt idx="916">
                  <c:v>188.48611111111117</c:v>
                </c:pt>
                <c:pt idx="917">
                  <c:v>101.13888888888903</c:v>
                </c:pt>
                <c:pt idx="918">
                  <c:v>41.374999999999936</c:v>
                </c:pt>
                <c:pt idx="919">
                  <c:v>-4.5972222222222872</c:v>
                </c:pt>
                <c:pt idx="920">
                  <c:v>22.986111111111111</c:v>
                </c:pt>
                <c:pt idx="921">
                  <c:v>64.361111111111043</c:v>
                </c:pt>
                <c:pt idx="922">
                  <c:v>128.72222222222209</c:v>
                </c:pt>
                <c:pt idx="923">
                  <c:v>156.30555555555549</c:v>
                </c:pt>
                <c:pt idx="924">
                  <c:v>128.72222222222209</c:v>
                </c:pt>
                <c:pt idx="925">
                  <c:v>9.1944444444442492</c:v>
                </c:pt>
                <c:pt idx="926">
                  <c:v>-110.33333333333294</c:v>
                </c:pt>
                <c:pt idx="927">
                  <c:v>-96.541666666666401</c:v>
                </c:pt>
                <c:pt idx="928">
                  <c:v>-64.36111111111137</c:v>
                </c:pt>
                <c:pt idx="929">
                  <c:v>-50.569444444444514</c:v>
                </c:pt>
                <c:pt idx="930">
                  <c:v>-36.777777777777644</c:v>
                </c:pt>
                <c:pt idx="931">
                  <c:v>-32.180555555555358</c:v>
                </c:pt>
                <c:pt idx="932">
                  <c:v>-32.180555555555685</c:v>
                </c:pt>
                <c:pt idx="933">
                  <c:v>-36.77777777777797</c:v>
                </c:pt>
                <c:pt idx="934">
                  <c:v>-55.166666666666472</c:v>
                </c:pt>
                <c:pt idx="935">
                  <c:v>-87.347222222222157</c:v>
                </c:pt>
                <c:pt idx="936">
                  <c:v>-91.944444444444443</c:v>
                </c:pt>
                <c:pt idx="937">
                  <c:v>-68.958333333333329</c:v>
                </c:pt>
                <c:pt idx="938">
                  <c:v>-50.569444444444514</c:v>
                </c:pt>
                <c:pt idx="939">
                  <c:v>-45.972222222222221</c:v>
                </c:pt>
                <c:pt idx="940">
                  <c:v>-50.569444444444514</c:v>
                </c:pt>
                <c:pt idx="941">
                  <c:v>-41.374999999999936</c:v>
                </c:pt>
                <c:pt idx="942">
                  <c:v>-18.388888888888822</c:v>
                </c:pt>
                <c:pt idx="943">
                  <c:v>-9.1944444444445743</c:v>
                </c:pt>
                <c:pt idx="944">
                  <c:v>-4.5972222222222872</c:v>
                </c:pt>
                <c:pt idx="945">
                  <c:v>4.5972222222222872</c:v>
                </c:pt>
                <c:pt idx="946">
                  <c:v>13.791666666666863</c:v>
                </c:pt>
                <c:pt idx="947">
                  <c:v>45.972222222222221</c:v>
                </c:pt>
                <c:pt idx="948">
                  <c:v>73.555555555555287</c:v>
                </c:pt>
                <c:pt idx="949">
                  <c:v>55.166666666666792</c:v>
                </c:pt>
                <c:pt idx="950">
                  <c:v>13.791666666666863</c:v>
                </c:pt>
                <c:pt idx="951">
                  <c:v>-50.569444444444514</c:v>
                </c:pt>
                <c:pt idx="952">
                  <c:v>-156.30555555555549</c:v>
                </c:pt>
                <c:pt idx="953">
                  <c:v>-308.01388888888903</c:v>
                </c:pt>
                <c:pt idx="954">
                  <c:v>-441.33333333333337</c:v>
                </c:pt>
                <c:pt idx="955">
                  <c:v>-487.3055555555556</c:v>
                </c:pt>
                <c:pt idx="956">
                  <c:v>-487.3055555555556</c:v>
                </c:pt>
                <c:pt idx="957">
                  <c:v>-487.30555555555543</c:v>
                </c:pt>
                <c:pt idx="958">
                  <c:v>-340.19444444444434</c:v>
                </c:pt>
                <c:pt idx="959">
                  <c:v>-55.166666666666636</c:v>
                </c:pt>
                <c:pt idx="960">
                  <c:v>193.08333333333331</c:v>
                </c:pt>
                <c:pt idx="961">
                  <c:v>395.3611111111112</c:v>
                </c:pt>
                <c:pt idx="962">
                  <c:v>510.29166666666657</c:v>
                </c:pt>
                <c:pt idx="963">
                  <c:v>491.9027777777776</c:v>
                </c:pt>
                <c:pt idx="964">
                  <c:v>395.3611111111112</c:v>
                </c:pt>
                <c:pt idx="965">
                  <c:v>266.63888888888908</c:v>
                </c:pt>
                <c:pt idx="966">
                  <c:v>142.51388888888894</c:v>
                </c:pt>
                <c:pt idx="967">
                  <c:v>50.569444444444514</c:v>
                </c:pt>
                <c:pt idx="968">
                  <c:v>0</c:v>
                </c:pt>
                <c:pt idx="969">
                  <c:v>-22.986111111111111</c:v>
                </c:pt>
                <c:pt idx="970">
                  <c:v>-55.166666666666792</c:v>
                </c:pt>
                <c:pt idx="971">
                  <c:v>-114.93055555555556</c:v>
                </c:pt>
                <c:pt idx="972">
                  <c:v>-229.86111111111111</c:v>
                </c:pt>
                <c:pt idx="973">
                  <c:v>-395.3611111111112</c:v>
                </c:pt>
                <c:pt idx="974">
                  <c:v>-487.3055555555556</c:v>
                </c:pt>
                <c:pt idx="975">
                  <c:v>-487.3055555555556</c:v>
                </c:pt>
                <c:pt idx="976">
                  <c:v>-487.30555555555543</c:v>
                </c:pt>
                <c:pt idx="977">
                  <c:v>-491.90277777777771</c:v>
                </c:pt>
                <c:pt idx="978">
                  <c:v>-399.95833333333331</c:v>
                </c:pt>
                <c:pt idx="979">
                  <c:v>-280.4305555555556</c:v>
                </c:pt>
                <c:pt idx="980">
                  <c:v>-243.6527777777778</c:v>
                </c:pt>
                <c:pt idx="981">
                  <c:v>-202.27777777777771</c:v>
                </c:pt>
                <c:pt idx="982">
                  <c:v>-160.90277777777774</c:v>
                </c:pt>
                <c:pt idx="983">
                  <c:v>-151.70833333333337</c:v>
                </c:pt>
                <c:pt idx="984">
                  <c:v>-183.88888888888889</c:v>
                </c:pt>
                <c:pt idx="985">
                  <c:v>-202.2777777777778</c:v>
                </c:pt>
                <c:pt idx="986">
                  <c:v>-147.11111111111111</c:v>
                </c:pt>
                <c:pt idx="987">
                  <c:v>-50.56944444444445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36.777777777777779</c:v>
                </c:pt>
                <c:pt idx="1028">
                  <c:v>165.5</c:v>
                </c:pt>
                <c:pt idx="1029">
                  <c:v>358.58333333333331</c:v>
                </c:pt>
                <c:pt idx="1030">
                  <c:v>505.6944444444444</c:v>
                </c:pt>
                <c:pt idx="1031">
                  <c:v>524.08333333333326</c:v>
                </c:pt>
                <c:pt idx="1032">
                  <c:v>450.52777777777771</c:v>
                </c:pt>
                <c:pt idx="1033">
                  <c:v>376.97222222222223</c:v>
                </c:pt>
                <c:pt idx="1034">
                  <c:v>335.59722222222229</c:v>
                </c:pt>
                <c:pt idx="1035">
                  <c:v>312.61111111111114</c:v>
                </c:pt>
                <c:pt idx="1036">
                  <c:v>271.2361111111112</c:v>
                </c:pt>
                <c:pt idx="1037">
                  <c:v>216.06944444444457</c:v>
                </c:pt>
                <c:pt idx="1038">
                  <c:v>179.29166666666657</c:v>
                </c:pt>
                <c:pt idx="1039">
                  <c:v>179.29166666666657</c:v>
                </c:pt>
                <c:pt idx="1040">
                  <c:v>206.875</c:v>
                </c:pt>
                <c:pt idx="1041">
                  <c:v>220.66666666666654</c:v>
                </c:pt>
                <c:pt idx="1042">
                  <c:v>206.875</c:v>
                </c:pt>
                <c:pt idx="1043">
                  <c:v>160.90277777777777</c:v>
                </c:pt>
                <c:pt idx="1044">
                  <c:v>96.541666666666728</c:v>
                </c:pt>
                <c:pt idx="1045">
                  <c:v>41.374999999999936</c:v>
                </c:pt>
                <c:pt idx="1046">
                  <c:v>13.791666666666535</c:v>
                </c:pt>
                <c:pt idx="1047">
                  <c:v>13.791666666666863</c:v>
                </c:pt>
                <c:pt idx="1048">
                  <c:v>18.388888888888822</c:v>
                </c:pt>
                <c:pt idx="1049">
                  <c:v>0</c:v>
                </c:pt>
                <c:pt idx="1050">
                  <c:v>-45.972222222222221</c:v>
                </c:pt>
                <c:pt idx="1051">
                  <c:v>-110.33333333333327</c:v>
                </c:pt>
                <c:pt idx="1052">
                  <c:v>-160.90277777777777</c:v>
                </c:pt>
                <c:pt idx="1053">
                  <c:v>-193.08333333333346</c:v>
                </c:pt>
                <c:pt idx="1054">
                  <c:v>-229.86111111111111</c:v>
                </c:pt>
                <c:pt idx="1055">
                  <c:v>-285.02777777777789</c:v>
                </c:pt>
                <c:pt idx="1056">
                  <c:v>-358.58333333333314</c:v>
                </c:pt>
                <c:pt idx="1057">
                  <c:v>-441.33333333333326</c:v>
                </c:pt>
                <c:pt idx="1058">
                  <c:v>-487.3055555555556</c:v>
                </c:pt>
                <c:pt idx="1059">
                  <c:v>-445.93055555555554</c:v>
                </c:pt>
                <c:pt idx="1060">
                  <c:v>-399.95833333333331</c:v>
                </c:pt>
                <c:pt idx="1061">
                  <c:v>-349.38888888888891</c:v>
                </c:pt>
                <c:pt idx="1062">
                  <c:v>-216.0694444444444</c:v>
                </c:pt>
                <c:pt idx="1063">
                  <c:v>-59.763888888888921</c:v>
                </c:pt>
                <c:pt idx="1064">
                  <c:v>36.777777777777807</c:v>
                </c:pt>
                <c:pt idx="1065">
                  <c:v>160.90277777777777</c:v>
                </c:pt>
                <c:pt idx="1066">
                  <c:v>326.40277777777766</c:v>
                </c:pt>
                <c:pt idx="1067">
                  <c:v>358.58333333333331</c:v>
                </c:pt>
                <c:pt idx="1068">
                  <c:v>216.06944444444457</c:v>
                </c:pt>
                <c:pt idx="1069">
                  <c:v>82.750000000000043</c:v>
                </c:pt>
                <c:pt idx="1070">
                  <c:v>82.749999999999872</c:v>
                </c:pt>
                <c:pt idx="1071">
                  <c:v>165.50000000000009</c:v>
                </c:pt>
                <c:pt idx="1072">
                  <c:v>248.25000000000009</c:v>
                </c:pt>
                <c:pt idx="1073">
                  <c:v>298.81944444444429</c:v>
                </c:pt>
                <c:pt idx="1074">
                  <c:v>353.98611111111109</c:v>
                </c:pt>
                <c:pt idx="1075">
                  <c:v>422.94444444444457</c:v>
                </c:pt>
                <c:pt idx="1076">
                  <c:v>450.52777777777766</c:v>
                </c:pt>
                <c:pt idx="1077">
                  <c:v>404.55555555555543</c:v>
                </c:pt>
                <c:pt idx="1078">
                  <c:v>326.40277777777783</c:v>
                </c:pt>
                <c:pt idx="1079">
                  <c:v>257.44444444444446</c:v>
                </c:pt>
                <c:pt idx="1080">
                  <c:v>220.66666666666688</c:v>
                </c:pt>
                <c:pt idx="1081">
                  <c:v>170.09722222222234</c:v>
                </c:pt>
                <c:pt idx="1082">
                  <c:v>82.749999999999872</c:v>
                </c:pt>
                <c:pt idx="1083">
                  <c:v>-4.5972222222222872</c:v>
                </c:pt>
                <c:pt idx="1084">
                  <c:v>-96.541666666666728</c:v>
                </c:pt>
                <c:pt idx="1085">
                  <c:v>-147.11111111111123</c:v>
                </c:pt>
                <c:pt idx="1086">
                  <c:v>-105.73611111111097</c:v>
                </c:pt>
                <c:pt idx="1087">
                  <c:v>-32.180555555555358</c:v>
                </c:pt>
                <c:pt idx="1088">
                  <c:v>4.5972222222222872</c:v>
                </c:pt>
                <c:pt idx="1089">
                  <c:v>9.1944444444442492</c:v>
                </c:pt>
                <c:pt idx="1090">
                  <c:v>4.5972222222219603</c:v>
                </c:pt>
                <c:pt idx="1091">
                  <c:v>0</c:v>
                </c:pt>
                <c:pt idx="1092">
                  <c:v>13.791666666666863</c:v>
                </c:pt>
                <c:pt idx="1093">
                  <c:v>59.763888888889078</c:v>
                </c:pt>
                <c:pt idx="1094">
                  <c:v>119.52777777777784</c:v>
                </c:pt>
                <c:pt idx="1095">
                  <c:v>133.31944444444437</c:v>
                </c:pt>
                <c:pt idx="1096">
                  <c:v>91.944444444444443</c:v>
                </c:pt>
                <c:pt idx="1097">
                  <c:v>41.374999999999936</c:v>
                </c:pt>
                <c:pt idx="1098">
                  <c:v>-9.1944444444445743</c:v>
                </c:pt>
                <c:pt idx="1099">
                  <c:v>-73.555555555555614</c:v>
                </c:pt>
                <c:pt idx="1100">
                  <c:v>-147.11111111111123</c:v>
                </c:pt>
                <c:pt idx="1101">
                  <c:v>-156.30555555555549</c:v>
                </c:pt>
                <c:pt idx="1102">
                  <c:v>-87.347222222222157</c:v>
                </c:pt>
                <c:pt idx="1103">
                  <c:v>-4.5972222222222872</c:v>
                </c:pt>
                <c:pt idx="1104">
                  <c:v>82.750000000000199</c:v>
                </c:pt>
                <c:pt idx="1105">
                  <c:v>160.90277777777777</c:v>
                </c:pt>
                <c:pt idx="1106">
                  <c:v>170.09722222222203</c:v>
                </c:pt>
                <c:pt idx="1107">
                  <c:v>101.13888888888903</c:v>
                </c:pt>
                <c:pt idx="1108">
                  <c:v>22.986111111111438</c:v>
                </c:pt>
                <c:pt idx="1109">
                  <c:v>-45.972222222222221</c:v>
                </c:pt>
                <c:pt idx="1110">
                  <c:v>-110.33333333333358</c:v>
                </c:pt>
                <c:pt idx="1111">
                  <c:v>-105.73611111111097</c:v>
                </c:pt>
                <c:pt idx="1112">
                  <c:v>-32.180555555555685</c:v>
                </c:pt>
                <c:pt idx="1113">
                  <c:v>64.361111111111043</c:v>
                </c:pt>
                <c:pt idx="1114">
                  <c:v>183.88888888888889</c:v>
                </c:pt>
                <c:pt idx="1115">
                  <c:v>248.24999999999991</c:v>
                </c:pt>
                <c:pt idx="1116">
                  <c:v>188.48611111111151</c:v>
                </c:pt>
                <c:pt idx="1117">
                  <c:v>78.152777777777899</c:v>
                </c:pt>
                <c:pt idx="1118">
                  <c:v>-4.597222222222614</c:v>
                </c:pt>
                <c:pt idx="1119">
                  <c:v>-73.555555555555941</c:v>
                </c:pt>
                <c:pt idx="1120">
                  <c:v>-110.33333333333294</c:v>
                </c:pt>
                <c:pt idx="1121">
                  <c:v>-87.347222222221816</c:v>
                </c:pt>
                <c:pt idx="1122">
                  <c:v>-55.166666666666792</c:v>
                </c:pt>
                <c:pt idx="1123">
                  <c:v>-59.763888888888758</c:v>
                </c:pt>
                <c:pt idx="1124">
                  <c:v>-114.93055555555556</c:v>
                </c:pt>
                <c:pt idx="1125">
                  <c:v>-211.4722222222226</c:v>
                </c:pt>
                <c:pt idx="1126">
                  <c:v>-340.19444444444468</c:v>
                </c:pt>
                <c:pt idx="1127">
                  <c:v>-450.52777777777766</c:v>
                </c:pt>
                <c:pt idx="1128">
                  <c:v>-487.30555555555532</c:v>
                </c:pt>
                <c:pt idx="1129">
                  <c:v>-478.11111111111103</c:v>
                </c:pt>
                <c:pt idx="1130">
                  <c:v>-413.75</c:v>
                </c:pt>
                <c:pt idx="1131">
                  <c:v>-331.00000000000017</c:v>
                </c:pt>
                <c:pt idx="1132">
                  <c:v>-294.22222222222234</c:v>
                </c:pt>
                <c:pt idx="1133">
                  <c:v>-289.62499999999983</c:v>
                </c:pt>
                <c:pt idx="1134">
                  <c:v>-312.61111111111114</c:v>
                </c:pt>
                <c:pt idx="1135">
                  <c:v>-331.00000000000017</c:v>
                </c:pt>
                <c:pt idx="1136">
                  <c:v>-308.01388888888886</c:v>
                </c:pt>
                <c:pt idx="1137">
                  <c:v>-220.66666666666663</c:v>
                </c:pt>
                <c:pt idx="1138">
                  <c:v>-96.541666666666728</c:v>
                </c:pt>
                <c:pt idx="1139">
                  <c:v>-13.791666666666618</c:v>
                </c:pt>
                <c:pt idx="1140">
                  <c:v>18.388888888888903</c:v>
                </c:pt>
                <c:pt idx="1141">
                  <c:v>36.777777777777729</c:v>
                </c:pt>
                <c:pt idx="1142">
                  <c:v>82.749999999999943</c:v>
                </c:pt>
                <c:pt idx="1143">
                  <c:v>183.88888888888897</c:v>
                </c:pt>
                <c:pt idx="1144">
                  <c:v>280.4305555555556</c:v>
                </c:pt>
                <c:pt idx="1145">
                  <c:v>243.65277777777766</c:v>
                </c:pt>
                <c:pt idx="1146">
                  <c:v>105.73611111111114</c:v>
                </c:pt>
                <c:pt idx="1147">
                  <c:v>-78.152777777777743</c:v>
                </c:pt>
                <c:pt idx="1148">
                  <c:v>-340.19444444444457</c:v>
                </c:pt>
                <c:pt idx="1149">
                  <c:v>-409.15277777777771</c:v>
                </c:pt>
                <c:pt idx="1150">
                  <c:v>-248.24999999999991</c:v>
                </c:pt>
                <c:pt idx="1151">
                  <c:v>-82.750000000000043</c:v>
                </c:pt>
                <c:pt idx="1152">
                  <c:v>0</c:v>
                </c:pt>
                <c:pt idx="1153">
                  <c:v>87.347222222222243</c:v>
                </c:pt>
                <c:pt idx="1154">
                  <c:v>312.61111111111114</c:v>
                </c:pt>
                <c:pt idx="1155">
                  <c:v>514.88888888888891</c:v>
                </c:pt>
                <c:pt idx="1156">
                  <c:v>505.6944444444444</c:v>
                </c:pt>
                <c:pt idx="1157">
                  <c:v>399.95833333333314</c:v>
                </c:pt>
                <c:pt idx="1158">
                  <c:v>386.16666666666674</c:v>
                </c:pt>
                <c:pt idx="1159">
                  <c:v>441.33333333333337</c:v>
                </c:pt>
                <c:pt idx="1160">
                  <c:v>491.9027777777776</c:v>
                </c:pt>
                <c:pt idx="1161">
                  <c:v>478.11111111111103</c:v>
                </c:pt>
                <c:pt idx="1162">
                  <c:v>409.15277777777771</c:v>
                </c:pt>
                <c:pt idx="1163">
                  <c:v>353.98611111111126</c:v>
                </c:pt>
                <c:pt idx="1164">
                  <c:v>331.00000000000017</c:v>
                </c:pt>
                <c:pt idx="1165">
                  <c:v>317.2083333333336</c:v>
                </c:pt>
                <c:pt idx="1166">
                  <c:v>303.4166666666664</c:v>
                </c:pt>
                <c:pt idx="1167">
                  <c:v>211.47222222222194</c:v>
                </c:pt>
                <c:pt idx="1168">
                  <c:v>124.12500000000013</c:v>
                </c:pt>
                <c:pt idx="1169">
                  <c:v>147.11111111111123</c:v>
                </c:pt>
                <c:pt idx="1170">
                  <c:v>165.5000000000004</c:v>
                </c:pt>
                <c:pt idx="1171">
                  <c:v>151.7083333333332</c:v>
                </c:pt>
                <c:pt idx="1172">
                  <c:v>142.51388888888863</c:v>
                </c:pt>
                <c:pt idx="1173">
                  <c:v>128.72222222222209</c:v>
                </c:pt>
                <c:pt idx="1174">
                  <c:v>114.93055555555556</c:v>
                </c:pt>
                <c:pt idx="1175">
                  <c:v>105.73611111111097</c:v>
                </c:pt>
                <c:pt idx="1176">
                  <c:v>91.944444444444443</c:v>
                </c:pt>
                <c:pt idx="1177">
                  <c:v>78.152777777777899</c:v>
                </c:pt>
                <c:pt idx="1178">
                  <c:v>73.555555555555287</c:v>
                </c:pt>
                <c:pt idx="1179">
                  <c:v>82.749999999999872</c:v>
                </c:pt>
                <c:pt idx="1180">
                  <c:v>91.944444444444443</c:v>
                </c:pt>
                <c:pt idx="1181">
                  <c:v>91.944444444444443</c:v>
                </c:pt>
                <c:pt idx="1182">
                  <c:v>87.347222222222484</c:v>
                </c:pt>
                <c:pt idx="1183">
                  <c:v>73.555555555555941</c:v>
                </c:pt>
                <c:pt idx="1184">
                  <c:v>59.763888888888758</c:v>
                </c:pt>
                <c:pt idx="1185">
                  <c:v>50.56944444444418</c:v>
                </c:pt>
                <c:pt idx="1186">
                  <c:v>36.777777777777644</c:v>
                </c:pt>
                <c:pt idx="1187">
                  <c:v>13.791666666666535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4.597222222222614</c:v>
                </c:pt>
                <c:pt idx="1197">
                  <c:v>4.597222222222614</c:v>
                </c:pt>
                <c:pt idx="1198">
                  <c:v>4.5972222222219603</c:v>
                </c:pt>
                <c:pt idx="1199">
                  <c:v>22.986111111111111</c:v>
                </c:pt>
                <c:pt idx="1200">
                  <c:v>41.375000000000256</c:v>
                </c:pt>
                <c:pt idx="1201">
                  <c:v>59.763888888888758</c:v>
                </c:pt>
                <c:pt idx="1202">
                  <c:v>73.555555555555287</c:v>
                </c:pt>
                <c:pt idx="1203">
                  <c:v>64.36111111111137</c:v>
                </c:pt>
                <c:pt idx="1204">
                  <c:v>45.972222222222221</c:v>
                </c:pt>
                <c:pt idx="1205">
                  <c:v>27.583333333333069</c:v>
                </c:pt>
                <c:pt idx="1206">
                  <c:v>13.791666666666535</c:v>
                </c:pt>
                <c:pt idx="1207">
                  <c:v>9.1944444444445743</c:v>
                </c:pt>
                <c:pt idx="1208">
                  <c:v>9.1944444444445743</c:v>
                </c:pt>
                <c:pt idx="1209">
                  <c:v>9.1944444444445743</c:v>
                </c:pt>
                <c:pt idx="1210">
                  <c:v>4.597222222222614</c:v>
                </c:pt>
                <c:pt idx="1211">
                  <c:v>0</c:v>
                </c:pt>
                <c:pt idx="1212">
                  <c:v>0</c:v>
                </c:pt>
                <c:pt idx="1213">
                  <c:v>-4.597222222222614</c:v>
                </c:pt>
                <c:pt idx="1214">
                  <c:v>-4.597222222222614</c:v>
                </c:pt>
                <c:pt idx="1215">
                  <c:v>0</c:v>
                </c:pt>
                <c:pt idx="1216">
                  <c:v>0</c:v>
                </c:pt>
                <c:pt idx="1217">
                  <c:v>-4.5972222222219603</c:v>
                </c:pt>
                <c:pt idx="1218">
                  <c:v>-9.1944444444445743</c:v>
                </c:pt>
                <c:pt idx="1219">
                  <c:v>-9.1944444444445743</c:v>
                </c:pt>
                <c:pt idx="1220">
                  <c:v>-9.1944444444439206</c:v>
                </c:pt>
                <c:pt idx="1221">
                  <c:v>-13.791666666666535</c:v>
                </c:pt>
                <c:pt idx="1222">
                  <c:v>-22.986111111111111</c:v>
                </c:pt>
                <c:pt idx="1223">
                  <c:v>-27.583333333333727</c:v>
                </c:pt>
                <c:pt idx="1224">
                  <c:v>-32.180555555555685</c:v>
                </c:pt>
                <c:pt idx="1225">
                  <c:v>-27.583333333333069</c:v>
                </c:pt>
                <c:pt idx="1226">
                  <c:v>-18.388888888889149</c:v>
                </c:pt>
                <c:pt idx="1227">
                  <c:v>-13.791666666666535</c:v>
                </c:pt>
                <c:pt idx="1228">
                  <c:v>-13.791666666666535</c:v>
                </c:pt>
                <c:pt idx="1229">
                  <c:v>-13.791666666666535</c:v>
                </c:pt>
                <c:pt idx="1230">
                  <c:v>-13.791666666666535</c:v>
                </c:pt>
                <c:pt idx="1231">
                  <c:v>-18.388888888889149</c:v>
                </c:pt>
                <c:pt idx="1232">
                  <c:v>-13.791666666666535</c:v>
                </c:pt>
                <c:pt idx="1233">
                  <c:v>-4.5972222222219603</c:v>
                </c:pt>
                <c:pt idx="1234">
                  <c:v>-4.597222222222614</c:v>
                </c:pt>
                <c:pt idx="1235">
                  <c:v>-4.597222222222614</c:v>
                </c:pt>
                <c:pt idx="1236">
                  <c:v>-9.1944444444445743</c:v>
                </c:pt>
                <c:pt idx="1237">
                  <c:v>-18.388888888888498</c:v>
                </c:pt>
                <c:pt idx="1238">
                  <c:v>-32.180555555555031</c:v>
                </c:pt>
                <c:pt idx="1239">
                  <c:v>-50.569444444444834</c:v>
                </c:pt>
                <c:pt idx="1240">
                  <c:v>-64.36111111111137</c:v>
                </c:pt>
                <c:pt idx="1241">
                  <c:v>-68.958333333333329</c:v>
                </c:pt>
                <c:pt idx="1242">
                  <c:v>-64.36111111111137</c:v>
                </c:pt>
                <c:pt idx="1243">
                  <c:v>-59.763888888888758</c:v>
                </c:pt>
                <c:pt idx="1244">
                  <c:v>-59.763888888888758</c:v>
                </c:pt>
                <c:pt idx="1245">
                  <c:v>-59.763888888888758</c:v>
                </c:pt>
                <c:pt idx="1246">
                  <c:v>-55.166666666666792</c:v>
                </c:pt>
                <c:pt idx="1247">
                  <c:v>-59.763888888888758</c:v>
                </c:pt>
                <c:pt idx="1248">
                  <c:v>-64.361111111110716</c:v>
                </c:pt>
                <c:pt idx="1249">
                  <c:v>-64.36111111111137</c:v>
                </c:pt>
                <c:pt idx="1250">
                  <c:v>-64.36111111111137</c:v>
                </c:pt>
                <c:pt idx="1251">
                  <c:v>-59.763888888888758</c:v>
                </c:pt>
                <c:pt idx="1252">
                  <c:v>-55.166666666666792</c:v>
                </c:pt>
                <c:pt idx="1253">
                  <c:v>-55.166666666666792</c:v>
                </c:pt>
                <c:pt idx="1254">
                  <c:v>-55.166666666666138</c:v>
                </c:pt>
                <c:pt idx="1255">
                  <c:v>-55.166666666666792</c:v>
                </c:pt>
                <c:pt idx="1256">
                  <c:v>-55.166666666666792</c:v>
                </c:pt>
                <c:pt idx="1257">
                  <c:v>-55.166666666666792</c:v>
                </c:pt>
                <c:pt idx="1258">
                  <c:v>-55.166666666666792</c:v>
                </c:pt>
                <c:pt idx="1259">
                  <c:v>-55.166666666666138</c:v>
                </c:pt>
                <c:pt idx="1260">
                  <c:v>-50.56944444444418</c:v>
                </c:pt>
                <c:pt idx="1261">
                  <c:v>-41.375000000000256</c:v>
                </c:pt>
                <c:pt idx="1262">
                  <c:v>-32.180555555555685</c:v>
                </c:pt>
                <c:pt idx="1263">
                  <c:v>-13.791666666666535</c:v>
                </c:pt>
                <c:pt idx="1264">
                  <c:v>4.5972222222219603</c:v>
                </c:pt>
                <c:pt idx="1265">
                  <c:v>18.388888888888498</c:v>
                </c:pt>
                <c:pt idx="1266">
                  <c:v>27.583333333333727</c:v>
                </c:pt>
                <c:pt idx="1267">
                  <c:v>22.986111111111111</c:v>
                </c:pt>
                <c:pt idx="1268">
                  <c:v>18.388888888888498</c:v>
                </c:pt>
                <c:pt idx="1269">
                  <c:v>9.1944444444445743</c:v>
                </c:pt>
                <c:pt idx="1270">
                  <c:v>-9.1944444444445743</c:v>
                </c:pt>
                <c:pt idx="1271">
                  <c:v>-22.986111111111111</c:v>
                </c:pt>
                <c:pt idx="1272">
                  <c:v>-32.180555555555031</c:v>
                </c:pt>
                <c:pt idx="1273">
                  <c:v>-36.777777777777644</c:v>
                </c:pt>
                <c:pt idx="1274">
                  <c:v>-32.180555555555685</c:v>
                </c:pt>
                <c:pt idx="1275">
                  <c:v>-27.583333333333069</c:v>
                </c:pt>
                <c:pt idx="1276">
                  <c:v>-22.986111111111111</c:v>
                </c:pt>
                <c:pt idx="1277">
                  <c:v>-9.1944444444445743</c:v>
                </c:pt>
                <c:pt idx="1278">
                  <c:v>4.5972222222219603</c:v>
                </c:pt>
                <c:pt idx="1279">
                  <c:v>9.1944444444445743</c:v>
                </c:pt>
                <c:pt idx="1280">
                  <c:v>13.791666666666535</c:v>
                </c:pt>
                <c:pt idx="1281">
                  <c:v>18.388888888888498</c:v>
                </c:pt>
                <c:pt idx="1282">
                  <c:v>9.1944444444445743</c:v>
                </c:pt>
                <c:pt idx="1283">
                  <c:v>4.597222222222614</c:v>
                </c:pt>
                <c:pt idx="1284">
                  <c:v>4.597222222222614</c:v>
                </c:pt>
                <c:pt idx="1285">
                  <c:v>0</c:v>
                </c:pt>
                <c:pt idx="1286">
                  <c:v>-9.1944444444445743</c:v>
                </c:pt>
                <c:pt idx="1287">
                  <c:v>-18.388888888889149</c:v>
                </c:pt>
                <c:pt idx="1288">
                  <c:v>-22.986111111111111</c:v>
                </c:pt>
                <c:pt idx="1289">
                  <c:v>-32.180555555555685</c:v>
                </c:pt>
                <c:pt idx="1290">
                  <c:v>-36.777777777777644</c:v>
                </c:pt>
                <c:pt idx="1291">
                  <c:v>-32.180555555555685</c:v>
                </c:pt>
                <c:pt idx="1292">
                  <c:v>-32.180555555555685</c:v>
                </c:pt>
                <c:pt idx="1293">
                  <c:v>-41.374999999999602</c:v>
                </c:pt>
                <c:pt idx="1294">
                  <c:v>-45.972222222222221</c:v>
                </c:pt>
                <c:pt idx="1295">
                  <c:v>-45.972222222222221</c:v>
                </c:pt>
                <c:pt idx="1296">
                  <c:v>-36.777777777777644</c:v>
                </c:pt>
                <c:pt idx="1297">
                  <c:v>-18.388888888889149</c:v>
                </c:pt>
                <c:pt idx="1298">
                  <c:v>0</c:v>
                </c:pt>
                <c:pt idx="1299">
                  <c:v>13.791666666666535</c:v>
                </c:pt>
                <c:pt idx="1300">
                  <c:v>22.986111111111111</c:v>
                </c:pt>
                <c:pt idx="1301">
                  <c:v>22.986111111111111</c:v>
                </c:pt>
                <c:pt idx="1302">
                  <c:v>18.388888888888498</c:v>
                </c:pt>
                <c:pt idx="1303">
                  <c:v>18.388888888889149</c:v>
                </c:pt>
                <c:pt idx="1304">
                  <c:v>22.986111111111111</c:v>
                </c:pt>
                <c:pt idx="1305">
                  <c:v>18.388888888889149</c:v>
                </c:pt>
                <c:pt idx="1306">
                  <c:v>9.1944444444445743</c:v>
                </c:pt>
                <c:pt idx="1307">
                  <c:v>4.5972222222219603</c:v>
                </c:pt>
                <c:pt idx="1308">
                  <c:v>0</c:v>
                </c:pt>
                <c:pt idx="1309">
                  <c:v>-4.5972222222219603</c:v>
                </c:pt>
                <c:pt idx="1310">
                  <c:v>-4.5972222222219603</c:v>
                </c:pt>
                <c:pt idx="1311">
                  <c:v>-4.597222222222614</c:v>
                </c:pt>
                <c:pt idx="1312">
                  <c:v>-9.1944444444445743</c:v>
                </c:pt>
                <c:pt idx="1313">
                  <c:v>-13.791666666666535</c:v>
                </c:pt>
                <c:pt idx="1314">
                  <c:v>-22.986111111111111</c:v>
                </c:pt>
                <c:pt idx="1315">
                  <c:v>-22.986111111111111</c:v>
                </c:pt>
                <c:pt idx="1316">
                  <c:v>-22.986111111111111</c:v>
                </c:pt>
                <c:pt idx="1317">
                  <c:v>-41.375000000000256</c:v>
                </c:pt>
                <c:pt idx="1318">
                  <c:v>-45.972222222222221</c:v>
                </c:pt>
                <c:pt idx="1319">
                  <c:v>-36.777777777777644</c:v>
                </c:pt>
                <c:pt idx="1320">
                  <c:v>-9.1944444444445743</c:v>
                </c:pt>
                <c:pt idx="1321">
                  <c:v>32.180555555555685</c:v>
                </c:pt>
                <c:pt idx="1322">
                  <c:v>64.36111111111137</c:v>
                </c:pt>
                <c:pt idx="1323">
                  <c:v>96.541666666666401</c:v>
                </c:pt>
                <c:pt idx="1324">
                  <c:v>128.72222222222209</c:v>
                </c:pt>
                <c:pt idx="1325">
                  <c:v>142.51388888888928</c:v>
                </c:pt>
                <c:pt idx="1326">
                  <c:v>119.52777777777752</c:v>
                </c:pt>
                <c:pt idx="1327">
                  <c:v>73.555555555555287</c:v>
                </c:pt>
                <c:pt idx="1328">
                  <c:v>32.180555555555685</c:v>
                </c:pt>
                <c:pt idx="1329">
                  <c:v>9.1944444444445743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-4.5972222222219603</c:v>
                </c:pt>
                <c:pt idx="1334">
                  <c:v>-18.388888888889149</c:v>
                </c:pt>
                <c:pt idx="1335">
                  <c:v>-27.583333333333727</c:v>
                </c:pt>
                <c:pt idx="1336">
                  <c:v>-27.583333333333069</c:v>
                </c:pt>
                <c:pt idx="1337">
                  <c:v>-18.388888888888498</c:v>
                </c:pt>
                <c:pt idx="1338">
                  <c:v>-9.1944444444445743</c:v>
                </c:pt>
                <c:pt idx="1339">
                  <c:v>-4.597222222222614</c:v>
                </c:pt>
                <c:pt idx="1340">
                  <c:v>0</c:v>
                </c:pt>
                <c:pt idx="1341">
                  <c:v>4.597222222222614</c:v>
                </c:pt>
                <c:pt idx="1342">
                  <c:v>9.1944444444445743</c:v>
                </c:pt>
                <c:pt idx="1343">
                  <c:v>22.986111111111111</c:v>
                </c:pt>
                <c:pt idx="1344">
                  <c:v>36.777777777777644</c:v>
                </c:pt>
                <c:pt idx="1345">
                  <c:v>36.777777777777644</c:v>
                </c:pt>
                <c:pt idx="1346">
                  <c:v>32.180555555555685</c:v>
                </c:pt>
                <c:pt idx="1347">
                  <c:v>18.388888888888498</c:v>
                </c:pt>
                <c:pt idx="1348">
                  <c:v>4.5972222222219603</c:v>
                </c:pt>
                <c:pt idx="1349">
                  <c:v>-9.1944444444439206</c:v>
                </c:pt>
                <c:pt idx="1350">
                  <c:v>-41.374999999999602</c:v>
                </c:pt>
                <c:pt idx="1351">
                  <c:v>-82.750000000000512</c:v>
                </c:pt>
                <c:pt idx="1352">
                  <c:v>-114.93055555555556</c:v>
                </c:pt>
                <c:pt idx="1353">
                  <c:v>-128.72222222222209</c:v>
                </c:pt>
                <c:pt idx="1354">
                  <c:v>-133.31944444444471</c:v>
                </c:pt>
                <c:pt idx="1355">
                  <c:v>-137.91666666666666</c:v>
                </c:pt>
                <c:pt idx="1356">
                  <c:v>-147.11111111111123</c:v>
                </c:pt>
                <c:pt idx="1357">
                  <c:v>-165.49999999999974</c:v>
                </c:pt>
                <c:pt idx="1358">
                  <c:v>-179.29166666666629</c:v>
                </c:pt>
                <c:pt idx="1359">
                  <c:v>-188.48611111111151</c:v>
                </c:pt>
                <c:pt idx="1360">
                  <c:v>-202.27777777777806</c:v>
                </c:pt>
                <c:pt idx="1361">
                  <c:v>-206.87499999999966</c:v>
                </c:pt>
                <c:pt idx="1362">
                  <c:v>-165.49999999999974</c:v>
                </c:pt>
                <c:pt idx="1363">
                  <c:v>-82.750000000000199</c:v>
                </c:pt>
                <c:pt idx="1364">
                  <c:v>9.1944444444442492</c:v>
                </c:pt>
                <c:pt idx="1365">
                  <c:v>91.944444444444443</c:v>
                </c:pt>
                <c:pt idx="1366">
                  <c:v>101.13888888888903</c:v>
                </c:pt>
                <c:pt idx="1367">
                  <c:v>41.375000000000256</c:v>
                </c:pt>
                <c:pt idx="1368">
                  <c:v>-32.180555555555685</c:v>
                </c:pt>
                <c:pt idx="1369">
                  <c:v>-124.12500000000013</c:v>
                </c:pt>
                <c:pt idx="1370">
                  <c:v>-160.90277777777777</c:v>
                </c:pt>
                <c:pt idx="1371">
                  <c:v>-101.13888888888903</c:v>
                </c:pt>
                <c:pt idx="1372">
                  <c:v>-27.583333333333396</c:v>
                </c:pt>
                <c:pt idx="1373">
                  <c:v>0</c:v>
                </c:pt>
                <c:pt idx="1374">
                  <c:v>-22.986111111111111</c:v>
                </c:pt>
                <c:pt idx="1375">
                  <c:v>-73.555555555555287</c:v>
                </c:pt>
                <c:pt idx="1376">
                  <c:v>-137.91666666666666</c:v>
                </c:pt>
                <c:pt idx="1377">
                  <c:v>-248.25000000000026</c:v>
                </c:pt>
                <c:pt idx="1378">
                  <c:v>-404.55555555555543</c:v>
                </c:pt>
                <c:pt idx="1379">
                  <c:v>-487.30555555555532</c:v>
                </c:pt>
                <c:pt idx="1380">
                  <c:v>-487.3055555555556</c:v>
                </c:pt>
                <c:pt idx="1381">
                  <c:v>-487.3055555555556</c:v>
                </c:pt>
                <c:pt idx="1382">
                  <c:v>-349.38888888888874</c:v>
                </c:pt>
                <c:pt idx="1383">
                  <c:v>-13.791666666666698</c:v>
                </c:pt>
                <c:pt idx="1384">
                  <c:v>257.44444444444434</c:v>
                </c:pt>
                <c:pt idx="1385">
                  <c:v>289.62500000000006</c:v>
                </c:pt>
                <c:pt idx="1386">
                  <c:v>174.69444444444463</c:v>
                </c:pt>
                <c:pt idx="1387">
                  <c:v>91.944444444444443</c:v>
                </c:pt>
                <c:pt idx="1388">
                  <c:v>124.1249999999998</c:v>
                </c:pt>
                <c:pt idx="1389">
                  <c:v>225.26388888888883</c:v>
                </c:pt>
                <c:pt idx="1390">
                  <c:v>326.40277777777783</c:v>
                </c:pt>
                <c:pt idx="1391">
                  <c:v>353.98611111111126</c:v>
                </c:pt>
                <c:pt idx="1392">
                  <c:v>289.62499999999983</c:v>
                </c:pt>
                <c:pt idx="1393">
                  <c:v>188.48611111111086</c:v>
                </c:pt>
                <c:pt idx="1394">
                  <c:v>96.541666666666728</c:v>
                </c:pt>
                <c:pt idx="1395">
                  <c:v>27.583333333333396</c:v>
                </c:pt>
                <c:pt idx="1396">
                  <c:v>-9.1944444444442492</c:v>
                </c:pt>
                <c:pt idx="1397">
                  <c:v>-36.777777777777644</c:v>
                </c:pt>
                <c:pt idx="1398">
                  <c:v>-68.958333333333329</c:v>
                </c:pt>
                <c:pt idx="1399">
                  <c:v>-91.944444444444443</c:v>
                </c:pt>
                <c:pt idx="1400">
                  <c:v>-114.93055555555556</c:v>
                </c:pt>
                <c:pt idx="1401">
                  <c:v>-137.91666666666666</c:v>
                </c:pt>
                <c:pt idx="1402">
                  <c:v>-151.70833333333354</c:v>
                </c:pt>
                <c:pt idx="1403">
                  <c:v>-179.29166666666657</c:v>
                </c:pt>
                <c:pt idx="1404">
                  <c:v>-257.44444444444446</c:v>
                </c:pt>
                <c:pt idx="1405">
                  <c:v>-399.95833333333343</c:v>
                </c:pt>
                <c:pt idx="1406">
                  <c:v>-487.30555555555543</c:v>
                </c:pt>
                <c:pt idx="1407">
                  <c:v>-409.15277777777771</c:v>
                </c:pt>
                <c:pt idx="1408">
                  <c:v>-197.6805555555556</c:v>
                </c:pt>
                <c:pt idx="1409">
                  <c:v>-13.791666666666698</c:v>
                </c:pt>
                <c:pt idx="1410">
                  <c:v>27.583333333333396</c:v>
                </c:pt>
                <c:pt idx="1411">
                  <c:v>4.5972222222221246</c:v>
                </c:pt>
                <c:pt idx="1412">
                  <c:v>-18.388888888888822</c:v>
                </c:pt>
                <c:pt idx="1413">
                  <c:v>-32.180555555555522</c:v>
                </c:pt>
                <c:pt idx="1414">
                  <c:v>-13.791666666666698</c:v>
                </c:pt>
                <c:pt idx="1415">
                  <c:v>68.958333333333329</c:v>
                </c:pt>
                <c:pt idx="1416">
                  <c:v>197.6805555555556</c:v>
                </c:pt>
                <c:pt idx="1417">
                  <c:v>303.41666666666657</c:v>
                </c:pt>
                <c:pt idx="1418">
                  <c:v>335.59722222222206</c:v>
                </c:pt>
                <c:pt idx="1419">
                  <c:v>280.4305555555556</c:v>
                </c:pt>
                <c:pt idx="1420">
                  <c:v>151.70833333333354</c:v>
                </c:pt>
                <c:pt idx="1421">
                  <c:v>0</c:v>
                </c:pt>
                <c:pt idx="1422">
                  <c:v>-156.3055555555558</c:v>
                </c:pt>
                <c:pt idx="1423">
                  <c:v>-257.44444444444446</c:v>
                </c:pt>
                <c:pt idx="1424">
                  <c:v>-183.88888888888889</c:v>
                </c:pt>
                <c:pt idx="1425">
                  <c:v>-32.180555555555358</c:v>
                </c:pt>
                <c:pt idx="1426">
                  <c:v>91.944444444444443</c:v>
                </c:pt>
                <c:pt idx="1427">
                  <c:v>225.26388888888883</c:v>
                </c:pt>
                <c:pt idx="1428">
                  <c:v>252.8472222222222</c:v>
                </c:pt>
                <c:pt idx="1429">
                  <c:v>137.91666666666666</c:v>
                </c:pt>
                <c:pt idx="1430">
                  <c:v>4.5972222222222872</c:v>
                </c:pt>
                <c:pt idx="1431">
                  <c:v>-110.33333333333327</c:v>
                </c:pt>
                <c:pt idx="1432">
                  <c:v>-243.65277777777766</c:v>
                </c:pt>
                <c:pt idx="1433">
                  <c:v>-404.5555555555556</c:v>
                </c:pt>
                <c:pt idx="1434">
                  <c:v>-487.3055555555556</c:v>
                </c:pt>
                <c:pt idx="1435">
                  <c:v>-491.90277777777771</c:v>
                </c:pt>
                <c:pt idx="1436">
                  <c:v>-317.20833333333326</c:v>
                </c:pt>
                <c:pt idx="1437">
                  <c:v>-41.375000000000099</c:v>
                </c:pt>
                <c:pt idx="1438">
                  <c:v>91.944444444444443</c:v>
                </c:pt>
                <c:pt idx="1439">
                  <c:v>105.73611111111114</c:v>
                </c:pt>
                <c:pt idx="1440">
                  <c:v>45.972222222222221</c:v>
                </c:pt>
                <c:pt idx="1441">
                  <c:v>-27.583333333333396</c:v>
                </c:pt>
                <c:pt idx="1442">
                  <c:v>-114.93055555555556</c:v>
                </c:pt>
                <c:pt idx="1443">
                  <c:v>-142.5138888888888</c:v>
                </c:pt>
                <c:pt idx="1444">
                  <c:v>-73.555555555555614</c:v>
                </c:pt>
                <c:pt idx="1445">
                  <c:v>0</c:v>
                </c:pt>
                <c:pt idx="1446">
                  <c:v>22.986111111111111</c:v>
                </c:pt>
                <c:pt idx="1447">
                  <c:v>-18.388888888888985</c:v>
                </c:pt>
                <c:pt idx="1448">
                  <c:v>-160.90277777777777</c:v>
                </c:pt>
                <c:pt idx="1449">
                  <c:v>-367.77777777777771</c:v>
                </c:pt>
                <c:pt idx="1450">
                  <c:v>-478.11111111111109</c:v>
                </c:pt>
                <c:pt idx="1451">
                  <c:v>-399.95833333333337</c:v>
                </c:pt>
                <c:pt idx="1452">
                  <c:v>-211.4722222222222</c:v>
                </c:pt>
                <c:pt idx="1453">
                  <c:v>-55.166666666666664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101.1388888888889</c:v>
                </c:pt>
                <c:pt idx="1480">
                  <c:v>202.2777777777778</c:v>
                </c:pt>
                <c:pt idx="1481">
                  <c:v>188.48611111111111</c:v>
                </c:pt>
                <c:pt idx="1482">
                  <c:v>160.90277777777777</c:v>
                </c:pt>
                <c:pt idx="1483">
                  <c:v>133.3194444444444</c:v>
                </c:pt>
                <c:pt idx="1484">
                  <c:v>114.93055555555556</c:v>
                </c:pt>
                <c:pt idx="1485">
                  <c:v>105.73611111111114</c:v>
                </c:pt>
                <c:pt idx="1486">
                  <c:v>114.93055555555556</c:v>
                </c:pt>
                <c:pt idx="1487">
                  <c:v>147.11111111111106</c:v>
                </c:pt>
                <c:pt idx="1488">
                  <c:v>188.48611111111111</c:v>
                </c:pt>
                <c:pt idx="1489">
                  <c:v>234.45833333333337</c:v>
                </c:pt>
                <c:pt idx="1490">
                  <c:v>280.4305555555556</c:v>
                </c:pt>
                <c:pt idx="1491">
                  <c:v>317.20833333333326</c:v>
                </c:pt>
                <c:pt idx="1492">
                  <c:v>340.19444444444434</c:v>
                </c:pt>
                <c:pt idx="1493">
                  <c:v>340.19444444444457</c:v>
                </c:pt>
                <c:pt idx="1494">
                  <c:v>321.80555555555554</c:v>
                </c:pt>
                <c:pt idx="1495">
                  <c:v>298.81944444444446</c:v>
                </c:pt>
                <c:pt idx="1496">
                  <c:v>266.63888888888874</c:v>
                </c:pt>
                <c:pt idx="1497">
                  <c:v>234.45833333333337</c:v>
                </c:pt>
                <c:pt idx="1498">
                  <c:v>202.27777777777806</c:v>
                </c:pt>
                <c:pt idx="1499">
                  <c:v>165.49999999999974</c:v>
                </c:pt>
                <c:pt idx="1500">
                  <c:v>128.72222222222209</c:v>
                </c:pt>
                <c:pt idx="1501">
                  <c:v>91.944444444444443</c:v>
                </c:pt>
                <c:pt idx="1502">
                  <c:v>73.555555555555614</c:v>
                </c:pt>
                <c:pt idx="1503">
                  <c:v>64.36111111111137</c:v>
                </c:pt>
                <c:pt idx="1504">
                  <c:v>59.763888888888758</c:v>
                </c:pt>
                <c:pt idx="1505">
                  <c:v>59.763888888888758</c:v>
                </c:pt>
                <c:pt idx="1506">
                  <c:v>50.569444444444514</c:v>
                </c:pt>
                <c:pt idx="1507">
                  <c:v>45.972222222222221</c:v>
                </c:pt>
                <c:pt idx="1508">
                  <c:v>50.569444444444514</c:v>
                </c:pt>
                <c:pt idx="1509">
                  <c:v>59.763888888888758</c:v>
                </c:pt>
                <c:pt idx="1510">
                  <c:v>73.555555555555614</c:v>
                </c:pt>
                <c:pt idx="1511">
                  <c:v>101.13888888888903</c:v>
                </c:pt>
                <c:pt idx="1512">
                  <c:v>137.91666666666666</c:v>
                </c:pt>
                <c:pt idx="1513">
                  <c:v>174.69444444444431</c:v>
                </c:pt>
                <c:pt idx="1514">
                  <c:v>206.875</c:v>
                </c:pt>
                <c:pt idx="1515">
                  <c:v>220.66666666666654</c:v>
                </c:pt>
                <c:pt idx="1516">
                  <c:v>206.875</c:v>
                </c:pt>
                <c:pt idx="1517">
                  <c:v>165.5000000000004</c:v>
                </c:pt>
                <c:pt idx="1518">
                  <c:v>124.12500000000013</c:v>
                </c:pt>
                <c:pt idx="1519">
                  <c:v>91.944444444444443</c:v>
                </c:pt>
                <c:pt idx="1520">
                  <c:v>68.958333333333329</c:v>
                </c:pt>
                <c:pt idx="1521">
                  <c:v>50.56944444444418</c:v>
                </c:pt>
                <c:pt idx="1522">
                  <c:v>32.180555555555031</c:v>
                </c:pt>
                <c:pt idx="1523">
                  <c:v>9.1944444444445743</c:v>
                </c:pt>
                <c:pt idx="1524">
                  <c:v>-22.986111111111111</c:v>
                </c:pt>
                <c:pt idx="1525">
                  <c:v>-68.958333333333329</c:v>
                </c:pt>
                <c:pt idx="1526">
                  <c:v>-128.72222222222209</c:v>
                </c:pt>
                <c:pt idx="1527">
                  <c:v>-179.29166666666691</c:v>
                </c:pt>
                <c:pt idx="1528">
                  <c:v>-211.47222222222194</c:v>
                </c:pt>
                <c:pt idx="1529">
                  <c:v>-211.47222222222194</c:v>
                </c:pt>
                <c:pt idx="1530">
                  <c:v>-183.88888888888889</c:v>
                </c:pt>
                <c:pt idx="1531">
                  <c:v>-142.51388888888894</c:v>
                </c:pt>
                <c:pt idx="1532">
                  <c:v>-91.944444444444443</c:v>
                </c:pt>
                <c:pt idx="1533">
                  <c:v>-41.374999999999936</c:v>
                </c:pt>
                <c:pt idx="1534">
                  <c:v>9.1944444444442492</c:v>
                </c:pt>
                <c:pt idx="1535">
                  <c:v>64.361111111111043</c:v>
                </c:pt>
                <c:pt idx="1536">
                  <c:v>128.7222222222224</c:v>
                </c:pt>
                <c:pt idx="1537">
                  <c:v>193.08333333333312</c:v>
                </c:pt>
                <c:pt idx="1538">
                  <c:v>239.05555555555569</c:v>
                </c:pt>
                <c:pt idx="1539">
                  <c:v>275.83333333333331</c:v>
                </c:pt>
                <c:pt idx="1540">
                  <c:v>298.81944444444446</c:v>
                </c:pt>
                <c:pt idx="1541">
                  <c:v>312.6111111111116</c:v>
                </c:pt>
                <c:pt idx="1542">
                  <c:v>317.20833333333292</c:v>
                </c:pt>
                <c:pt idx="1543">
                  <c:v>298.81944444444446</c:v>
                </c:pt>
                <c:pt idx="1544">
                  <c:v>257.4444444444448</c:v>
                </c:pt>
                <c:pt idx="1545">
                  <c:v>188.48611111111086</c:v>
                </c:pt>
                <c:pt idx="1546">
                  <c:v>119.52777777777752</c:v>
                </c:pt>
                <c:pt idx="1547">
                  <c:v>73.555555555555287</c:v>
                </c:pt>
                <c:pt idx="1548">
                  <c:v>45.972222222222221</c:v>
                </c:pt>
                <c:pt idx="1549">
                  <c:v>41.375000000000256</c:v>
                </c:pt>
                <c:pt idx="1550">
                  <c:v>45.972222222222221</c:v>
                </c:pt>
                <c:pt idx="1551">
                  <c:v>55.166666666666792</c:v>
                </c:pt>
                <c:pt idx="1552">
                  <c:v>64.36111111111137</c:v>
                </c:pt>
                <c:pt idx="1553">
                  <c:v>68.958333333333329</c:v>
                </c:pt>
                <c:pt idx="1554">
                  <c:v>68.958333333333329</c:v>
                </c:pt>
                <c:pt idx="1555">
                  <c:v>68.958333333333329</c:v>
                </c:pt>
                <c:pt idx="1556">
                  <c:v>78.152777777777246</c:v>
                </c:pt>
                <c:pt idx="1557">
                  <c:v>91.944444444444443</c:v>
                </c:pt>
                <c:pt idx="1558">
                  <c:v>105.73611111111164</c:v>
                </c:pt>
                <c:pt idx="1559">
                  <c:v>124.12500000000013</c:v>
                </c:pt>
                <c:pt idx="1560">
                  <c:v>142.51388888888863</c:v>
                </c:pt>
                <c:pt idx="1561">
                  <c:v>147.11111111111057</c:v>
                </c:pt>
                <c:pt idx="1562">
                  <c:v>147.11111111111123</c:v>
                </c:pt>
                <c:pt idx="1563">
                  <c:v>147.11111111111123</c:v>
                </c:pt>
                <c:pt idx="1564">
                  <c:v>151.7083333333332</c:v>
                </c:pt>
                <c:pt idx="1565">
                  <c:v>156.3055555555558</c:v>
                </c:pt>
                <c:pt idx="1566">
                  <c:v>156.3055555555558</c:v>
                </c:pt>
                <c:pt idx="1567">
                  <c:v>160.90277777777777</c:v>
                </c:pt>
                <c:pt idx="1568">
                  <c:v>156.30555555555517</c:v>
                </c:pt>
                <c:pt idx="1569">
                  <c:v>142.51388888888863</c:v>
                </c:pt>
                <c:pt idx="1570">
                  <c:v>133.31944444444471</c:v>
                </c:pt>
                <c:pt idx="1571">
                  <c:v>124.12500000000013</c:v>
                </c:pt>
                <c:pt idx="1572">
                  <c:v>114.93055555555556</c:v>
                </c:pt>
                <c:pt idx="1573">
                  <c:v>105.73611111111097</c:v>
                </c:pt>
                <c:pt idx="1574">
                  <c:v>87.347222222221816</c:v>
                </c:pt>
                <c:pt idx="1575">
                  <c:v>64.36111111111137</c:v>
                </c:pt>
                <c:pt idx="1576">
                  <c:v>45.972222222222221</c:v>
                </c:pt>
                <c:pt idx="1577">
                  <c:v>22.986111111111111</c:v>
                </c:pt>
                <c:pt idx="1578">
                  <c:v>0</c:v>
                </c:pt>
                <c:pt idx="1579">
                  <c:v>-18.388888888889149</c:v>
                </c:pt>
                <c:pt idx="1580">
                  <c:v>-27.583333333333069</c:v>
                </c:pt>
                <c:pt idx="1581">
                  <c:v>-36.777777777777644</c:v>
                </c:pt>
                <c:pt idx="1582">
                  <c:v>-41.375000000000256</c:v>
                </c:pt>
                <c:pt idx="1583">
                  <c:v>-45.972222222222221</c:v>
                </c:pt>
                <c:pt idx="1584">
                  <c:v>-59.763888888888758</c:v>
                </c:pt>
                <c:pt idx="1585">
                  <c:v>-68.958333333333329</c:v>
                </c:pt>
                <c:pt idx="1586">
                  <c:v>-78.152777777777899</c:v>
                </c:pt>
                <c:pt idx="1587">
                  <c:v>-87.347222222222484</c:v>
                </c:pt>
                <c:pt idx="1588">
                  <c:v>-91.944444444444443</c:v>
                </c:pt>
                <c:pt idx="1589">
                  <c:v>-87.347222222221816</c:v>
                </c:pt>
                <c:pt idx="1590">
                  <c:v>-73.555555555555287</c:v>
                </c:pt>
                <c:pt idx="1591">
                  <c:v>-59.763888888888758</c:v>
                </c:pt>
                <c:pt idx="1592">
                  <c:v>-45.972222222222221</c:v>
                </c:pt>
                <c:pt idx="1593">
                  <c:v>-36.777777777778297</c:v>
                </c:pt>
                <c:pt idx="1594">
                  <c:v>-27.583333333333069</c:v>
                </c:pt>
                <c:pt idx="1595">
                  <c:v>-18.388888888888498</c:v>
                </c:pt>
                <c:pt idx="1596">
                  <c:v>-27.583333333333727</c:v>
                </c:pt>
                <c:pt idx="1597">
                  <c:v>-36.777777777777644</c:v>
                </c:pt>
                <c:pt idx="1598">
                  <c:v>-50.56944444444418</c:v>
                </c:pt>
                <c:pt idx="1599">
                  <c:v>-68.958333333333329</c:v>
                </c:pt>
                <c:pt idx="1600">
                  <c:v>-78.152777777777899</c:v>
                </c:pt>
                <c:pt idx="1601">
                  <c:v>-87.347222222222484</c:v>
                </c:pt>
                <c:pt idx="1602">
                  <c:v>-91.944444444444443</c:v>
                </c:pt>
                <c:pt idx="1603">
                  <c:v>-82.749999999999872</c:v>
                </c:pt>
                <c:pt idx="1604">
                  <c:v>-64.36111111111137</c:v>
                </c:pt>
                <c:pt idx="1605">
                  <c:v>-50.569444444444834</c:v>
                </c:pt>
                <c:pt idx="1606">
                  <c:v>-32.180555555555031</c:v>
                </c:pt>
                <c:pt idx="1607">
                  <c:v>-18.388888888888498</c:v>
                </c:pt>
                <c:pt idx="1608">
                  <c:v>-9.1944444444445743</c:v>
                </c:pt>
                <c:pt idx="1609">
                  <c:v>0</c:v>
                </c:pt>
                <c:pt idx="1610">
                  <c:v>9.1944444444445743</c:v>
                </c:pt>
                <c:pt idx="1611">
                  <c:v>13.791666666666535</c:v>
                </c:pt>
                <c:pt idx="1612">
                  <c:v>18.388888888888498</c:v>
                </c:pt>
                <c:pt idx="1613">
                  <c:v>32.180555555555685</c:v>
                </c:pt>
                <c:pt idx="1614">
                  <c:v>45.972222222222221</c:v>
                </c:pt>
                <c:pt idx="1615">
                  <c:v>59.763888888888758</c:v>
                </c:pt>
                <c:pt idx="1616">
                  <c:v>73.555555555555941</c:v>
                </c:pt>
                <c:pt idx="1617">
                  <c:v>91.944444444444443</c:v>
                </c:pt>
                <c:pt idx="1618">
                  <c:v>105.73611111111097</c:v>
                </c:pt>
                <c:pt idx="1619">
                  <c:v>114.93055555555556</c:v>
                </c:pt>
                <c:pt idx="1620">
                  <c:v>110.33333333333294</c:v>
                </c:pt>
                <c:pt idx="1621">
                  <c:v>96.541666666666401</c:v>
                </c:pt>
                <c:pt idx="1622">
                  <c:v>82.750000000000512</c:v>
                </c:pt>
                <c:pt idx="1623">
                  <c:v>64.36111111111137</c:v>
                </c:pt>
                <c:pt idx="1624">
                  <c:v>36.777777777777644</c:v>
                </c:pt>
                <c:pt idx="1625">
                  <c:v>4.5972222222219603</c:v>
                </c:pt>
                <c:pt idx="1626">
                  <c:v>-22.986111111111111</c:v>
                </c:pt>
                <c:pt idx="1627">
                  <c:v>-64.361111111110716</c:v>
                </c:pt>
                <c:pt idx="1628">
                  <c:v>-110.33333333333358</c:v>
                </c:pt>
                <c:pt idx="1629">
                  <c:v>-147.11111111111123</c:v>
                </c:pt>
                <c:pt idx="1630">
                  <c:v>-170.09722222222234</c:v>
                </c:pt>
                <c:pt idx="1631">
                  <c:v>-170.09722222222234</c:v>
                </c:pt>
                <c:pt idx="1632">
                  <c:v>-142.51388888888863</c:v>
                </c:pt>
                <c:pt idx="1633">
                  <c:v>-101.13888888888903</c:v>
                </c:pt>
                <c:pt idx="1634">
                  <c:v>-55.166666666666792</c:v>
                </c:pt>
                <c:pt idx="1635">
                  <c:v>-18.388888888888498</c:v>
                </c:pt>
                <c:pt idx="1636">
                  <c:v>-4.5972222222219603</c:v>
                </c:pt>
                <c:pt idx="1637">
                  <c:v>-4.597222222222614</c:v>
                </c:pt>
                <c:pt idx="1638">
                  <c:v>-18.388888888889149</c:v>
                </c:pt>
                <c:pt idx="1639">
                  <c:v>-32.180555555555031</c:v>
                </c:pt>
                <c:pt idx="1640">
                  <c:v>-41.374999999999602</c:v>
                </c:pt>
                <c:pt idx="1641">
                  <c:v>-41.375000000000256</c:v>
                </c:pt>
                <c:pt idx="1642">
                  <c:v>-27.583333333333727</c:v>
                </c:pt>
                <c:pt idx="1643">
                  <c:v>-4.5972222222219603</c:v>
                </c:pt>
                <c:pt idx="1644">
                  <c:v>27.583333333333727</c:v>
                </c:pt>
                <c:pt idx="1645">
                  <c:v>55.166666666666138</c:v>
                </c:pt>
                <c:pt idx="1646">
                  <c:v>78.152777777777246</c:v>
                </c:pt>
                <c:pt idx="1647">
                  <c:v>96.541666666667055</c:v>
                </c:pt>
                <c:pt idx="1648">
                  <c:v>110.33333333333358</c:v>
                </c:pt>
                <c:pt idx="1649">
                  <c:v>124.12500000000013</c:v>
                </c:pt>
                <c:pt idx="1650">
                  <c:v>128.72222222222209</c:v>
                </c:pt>
                <c:pt idx="1651">
                  <c:v>128.72222222222209</c:v>
                </c:pt>
                <c:pt idx="1652">
                  <c:v>119.52777777777816</c:v>
                </c:pt>
                <c:pt idx="1653">
                  <c:v>105.73611111111097</c:v>
                </c:pt>
                <c:pt idx="1654">
                  <c:v>96.541666666666401</c:v>
                </c:pt>
                <c:pt idx="1655">
                  <c:v>82.749999999999872</c:v>
                </c:pt>
                <c:pt idx="1656">
                  <c:v>73.555555555555287</c:v>
                </c:pt>
                <c:pt idx="1657">
                  <c:v>73.555555555555941</c:v>
                </c:pt>
                <c:pt idx="1658">
                  <c:v>73.555555555555941</c:v>
                </c:pt>
                <c:pt idx="1659">
                  <c:v>73.555555555555287</c:v>
                </c:pt>
                <c:pt idx="1660">
                  <c:v>73.555555555555287</c:v>
                </c:pt>
                <c:pt idx="1661">
                  <c:v>73.555555555555287</c:v>
                </c:pt>
                <c:pt idx="1662">
                  <c:v>68.958333333333329</c:v>
                </c:pt>
                <c:pt idx="1663">
                  <c:v>68.958333333333329</c:v>
                </c:pt>
                <c:pt idx="1664">
                  <c:v>68.958333333333329</c:v>
                </c:pt>
                <c:pt idx="1665">
                  <c:v>59.763888888889412</c:v>
                </c:pt>
                <c:pt idx="1666">
                  <c:v>55.166666666666792</c:v>
                </c:pt>
                <c:pt idx="1667">
                  <c:v>45.972222222222221</c:v>
                </c:pt>
                <c:pt idx="1668">
                  <c:v>36.777777777777644</c:v>
                </c:pt>
                <c:pt idx="1669">
                  <c:v>32.180555555555031</c:v>
                </c:pt>
                <c:pt idx="1670">
                  <c:v>27.583333333333727</c:v>
                </c:pt>
                <c:pt idx="1671">
                  <c:v>22.986111111111111</c:v>
                </c:pt>
                <c:pt idx="1672">
                  <c:v>13.791666666666535</c:v>
                </c:pt>
                <c:pt idx="1673">
                  <c:v>9.1944444444445743</c:v>
                </c:pt>
                <c:pt idx="1674">
                  <c:v>9.1944444444445743</c:v>
                </c:pt>
                <c:pt idx="1675">
                  <c:v>4.597222222222614</c:v>
                </c:pt>
                <c:pt idx="1676">
                  <c:v>0</c:v>
                </c:pt>
                <c:pt idx="1677">
                  <c:v>-4.597222222222614</c:v>
                </c:pt>
                <c:pt idx="1678">
                  <c:v>-13.79166666666719</c:v>
                </c:pt>
                <c:pt idx="1679">
                  <c:v>-22.986111111111111</c:v>
                </c:pt>
                <c:pt idx="1680">
                  <c:v>-27.583333333333069</c:v>
                </c:pt>
                <c:pt idx="1681">
                  <c:v>-27.583333333333069</c:v>
                </c:pt>
                <c:pt idx="1682">
                  <c:v>-18.388888888889149</c:v>
                </c:pt>
                <c:pt idx="1683">
                  <c:v>-4.597222222222614</c:v>
                </c:pt>
                <c:pt idx="1684">
                  <c:v>9.1944444444445743</c:v>
                </c:pt>
                <c:pt idx="1685">
                  <c:v>27.583333333333727</c:v>
                </c:pt>
                <c:pt idx="1686">
                  <c:v>36.777777777777644</c:v>
                </c:pt>
                <c:pt idx="1687">
                  <c:v>36.777777777777644</c:v>
                </c:pt>
                <c:pt idx="1688">
                  <c:v>36.777777777778297</c:v>
                </c:pt>
                <c:pt idx="1689">
                  <c:v>27.583333333333069</c:v>
                </c:pt>
                <c:pt idx="1690">
                  <c:v>18.388888888888498</c:v>
                </c:pt>
                <c:pt idx="1691">
                  <c:v>13.79166666666719</c:v>
                </c:pt>
                <c:pt idx="1692">
                  <c:v>9.1944444444445743</c:v>
                </c:pt>
                <c:pt idx="1693">
                  <c:v>9.1944444444439206</c:v>
                </c:pt>
                <c:pt idx="1694">
                  <c:v>9.1944444444439206</c:v>
                </c:pt>
                <c:pt idx="1695">
                  <c:v>9.194444444445228</c:v>
                </c:pt>
                <c:pt idx="1696">
                  <c:v>9.194444444445228</c:v>
                </c:pt>
                <c:pt idx="1697">
                  <c:v>9.1944444444439206</c:v>
                </c:pt>
                <c:pt idx="1698">
                  <c:v>9.1944444444439206</c:v>
                </c:pt>
                <c:pt idx="1699">
                  <c:v>4.5972222222219603</c:v>
                </c:pt>
                <c:pt idx="1700">
                  <c:v>-4.5972222222219603</c:v>
                </c:pt>
                <c:pt idx="1701">
                  <c:v>-13.791666666665883</c:v>
                </c:pt>
                <c:pt idx="1702">
                  <c:v>-18.388888888889149</c:v>
                </c:pt>
                <c:pt idx="1703">
                  <c:v>-18.388888888889149</c:v>
                </c:pt>
                <c:pt idx="1704">
                  <c:v>-22.986111111111111</c:v>
                </c:pt>
                <c:pt idx="1705">
                  <c:v>-22.986111111111111</c:v>
                </c:pt>
                <c:pt idx="1706">
                  <c:v>-18.388888888888498</c:v>
                </c:pt>
                <c:pt idx="1707">
                  <c:v>-18.388888888889149</c:v>
                </c:pt>
                <c:pt idx="1708">
                  <c:v>-13.791666666666535</c:v>
                </c:pt>
                <c:pt idx="1709">
                  <c:v>-9.1944444444445743</c:v>
                </c:pt>
                <c:pt idx="1710">
                  <c:v>-9.1944444444445743</c:v>
                </c:pt>
                <c:pt idx="1711">
                  <c:v>0</c:v>
                </c:pt>
                <c:pt idx="1712">
                  <c:v>9.1944444444445743</c:v>
                </c:pt>
                <c:pt idx="1713">
                  <c:v>13.791666666666535</c:v>
                </c:pt>
                <c:pt idx="1714">
                  <c:v>22.986111111111111</c:v>
                </c:pt>
                <c:pt idx="1715">
                  <c:v>27.583333333333727</c:v>
                </c:pt>
                <c:pt idx="1716">
                  <c:v>32.180555555555031</c:v>
                </c:pt>
                <c:pt idx="1717">
                  <c:v>36.777777777777644</c:v>
                </c:pt>
                <c:pt idx="1718">
                  <c:v>41.375000000000256</c:v>
                </c:pt>
                <c:pt idx="1719">
                  <c:v>45.972222222222221</c:v>
                </c:pt>
                <c:pt idx="1720">
                  <c:v>50.56944444444418</c:v>
                </c:pt>
                <c:pt idx="1721">
                  <c:v>50.56944444444418</c:v>
                </c:pt>
                <c:pt idx="1722">
                  <c:v>41.375000000000256</c:v>
                </c:pt>
                <c:pt idx="1723">
                  <c:v>27.583333333333069</c:v>
                </c:pt>
                <c:pt idx="1724">
                  <c:v>13.79166666666719</c:v>
                </c:pt>
                <c:pt idx="1725">
                  <c:v>0</c:v>
                </c:pt>
                <c:pt idx="1726">
                  <c:v>-27.58333333333438</c:v>
                </c:pt>
                <c:pt idx="1727">
                  <c:v>-64.361111111110063</c:v>
                </c:pt>
                <c:pt idx="1728">
                  <c:v>-105.73611111111033</c:v>
                </c:pt>
                <c:pt idx="1729">
                  <c:v>-151.70833333333385</c:v>
                </c:pt>
                <c:pt idx="1730">
                  <c:v>-197.68055555555605</c:v>
                </c:pt>
                <c:pt idx="1731">
                  <c:v>-225.26388888888914</c:v>
                </c:pt>
                <c:pt idx="1732">
                  <c:v>-234.45833333333306</c:v>
                </c:pt>
                <c:pt idx="1733">
                  <c:v>-234.45833333333306</c:v>
                </c:pt>
                <c:pt idx="1734">
                  <c:v>-225.26388888888914</c:v>
                </c:pt>
                <c:pt idx="1735">
                  <c:v>-216.06944444444457</c:v>
                </c:pt>
                <c:pt idx="1736">
                  <c:v>-211.47222222222194</c:v>
                </c:pt>
                <c:pt idx="1737">
                  <c:v>-216.06944444444457</c:v>
                </c:pt>
                <c:pt idx="1738">
                  <c:v>-216.06944444444457</c:v>
                </c:pt>
                <c:pt idx="1739">
                  <c:v>-211.47222222222194</c:v>
                </c:pt>
                <c:pt idx="1740">
                  <c:v>-202.2777777777774</c:v>
                </c:pt>
                <c:pt idx="1741">
                  <c:v>-179.29166666666691</c:v>
                </c:pt>
                <c:pt idx="1742">
                  <c:v>-147.11111111111123</c:v>
                </c:pt>
                <c:pt idx="1743">
                  <c:v>-124.12499999999947</c:v>
                </c:pt>
                <c:pt idx="1744">
                  <c:v>-110.33333333333358</c:v>
                </c:pt>
                <c:pt idx="1745">
                  <c:v>-96.541666666667055</c:v>
                </c:pt>
                <c:pt idx="1746">
                  <c:v>-91.944444444444443</c:v>
                </c:pt>
                <c:pt idx="1747">
                  <c:v>-91.944444444444443</c:v>
                </c:pt>
                <c:pt idx="1748">
                  <c:v>-82.749999999999872</c:v>
                </c:pt>
                <c:pt idx="1749">
                  <c:v>-73.555555555555287</c:v>
                </c:pt>
                <c:pt idx="1750">
                  <c:v>-64.36111111111137</c:v>
                </c:pt>
                <c:pt idx="1751">
                  <c:v>-50.569444444444834</c:v>
                </c:pt>
                <c:pt idx="1752">
                  <c:v>-45.972222222222221</c:v>
                </c:pt>
                <c:pt idx="1753">
                  <c:v>-45.972222222222221</c:v>
                </c:pt>
                <c:pt idx="1754">
                  <c:v>-45.972222222222221</c:v>
                </c:pt>
                <c:pt idx="1755">
                  <c:v>-45.972222222222221</c:v>
                </c:pt>
                <c:pt idx="1756">
                  <c:v>-45.972222222222221</c:v>
                </c:pt>
                <c:pt idx="1757">
                  <c:v>-45.972222222222221</c:v>
                </c:pt>
                <c:pt idx="1758">
                  <c:v>-50.56944444444418</c:v>
                </c:pt>
                <c:pt idx="1759">
                  <c:v>-50.56944444444418</c:v>
                </c:pt>
                <c:pt idx="1760">
                  <c:v>-50.56944444444418</c:v>
                </c:pt>
                <c:pt idx="1761">
                  <c:v>-55.166666666666792</c:v>
                </c:pt>
                <c:pt idx="1762">
                  <c:v>-55.166666666666792</c:v>
                </c:pt>
                <c:pt idx="1763">
                  <c:v>-55.166666666666792</c:v>
                </c:pt>
                <c:pt idx="1764">
                  <c:v>-55.166666666666792</c:v>
                </c:pt>
                <c:pt idx="1765">
                  <c:v>-59.763888888888758</c:v>
                </c:pt>
                <c:pt idx="1766">
                  <c:v>-73.555555555555287</c:v>
                </c:pt>
                <c:pt idx="1767">
                  <c:v>-101.13888888888903</c:v>
                </c:pt>
                <c:pt idx="1768">
                  <c:v>-137.91666666666666</c:v>
                </c:pt>
                <c:pt idx="1769">
                  <c:v>-183.88888888888889</c:v>
                </c:pt>
                <c:pt idx="1770">
                  <c:v>-234.45833333333371</c:v>
                </c:pt>
                <c:pt idx="1771">
                  <c:v>-275.83333333333331</c:v>
                </c:pt>
                <c:pt idx="1772">
                  <c:v>-294.22222222222183</c:v>
                </c:pt>
                <c:pt idx="1773">
                  <c:v>-294.22222222222183</c:v>
                </c:pt>
                <c:pt idx="1774">
                  <c:v>-285.02777777777789</c:v>
                </c:pt>
                <c:pt idx="1775">
                  <c:v>-262.0416666666668</c:v>
                </c:pt>
                <c:pt idx="1776">
                  <c:v>-234.45833333333337</c:v>
                </c:pt>
                <c:pt idx="1777">
                  <c:v>-220.66666666666654</c:v>
                </c:pt>
                <c:pt idx="1778">
                  <c:v>-225.26388888888883</c:v>
                </c:pt>
                <c:pt idx="1779">
                  <c:v>-248.25000000000026</c:v>
                </c:pt>
                <c:pt idx="1780">
                  <c:v>-285.02777777777789</c:v>
                </c:pt>
                <c:pt idx="1781">
                  <c:v>-317.20833333333326</c:v>
                </c:pt>
                <c:pt idx="1782">
                  <c:v>-326.40277777777783</c:v>
                </c:pt>
                <c:pt idx="1783">
                  <c:v>-308.01388888888869</c:v>
                </c:pt>
                <c:pt idx="1784">
                  <c:v>-271.23611111111103</c:v>
                </c:pt>
                <c:pt idx="1785">
                  <c:v>-225.26388888888897</c:v>
                </c:pt>
                <c:pt idx="1786">
                  <c:v>-193.08333333333331</c:v>
                </c:pt>
                <c:pt idx="1787">
                  <c:v>-179.29166666666677</c:v>
                </c:pt>
                <c:pt idx="1788">
                  <c:v>-174.69444444444449</c:v>
                </c:pt>
                <c:pt idx="1789">
                  <c:v>-179.29166666666657</c:v>
                </c:pt>
                <c:pt idx="1790">
                  <c:v>-197.6805555555556</c:v>
                </c:pt>
                <c:pt idx="1791">
                  <c:v>-229.86111111111111</c:v>
                </c:pt>
                <c:pt idx="1792">
                  <c:v>-271.23611111111103</c:v>
                </c:pt>
                <c:pt idx="1793">
                  <c:v>-312.61111111111114</c:v>
                </c:pt>
                <c:pt idx="1794">
                  <c:v>-326.40277777777777</c:v>
                </c:pt>
                <c:pt idx="1795">
                  <c:v>-399.95833333333331</c:v>
                </c:pt>
                <c:pt idx="1796">
                  <c:v>-239.05555555555554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F3-4E59-A283-8FA4E49BC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3432016"/>
        <c:axId val="1791680464"/>
      </c:scatterChart>
      <c:valAx>
        <c:axId val="160343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1680464"/>
        <c:crosses val="autoZero"/>
        <c:crossBetween val="midCat"/>
      </c:valAx>
      <c:valAx>
        <c:axId val="179168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432291484397783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432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Sheet1!$O$10:$O$1810</c:f>
              <c:numCache>
                <c:formatCode>0.000_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5.5555555555555552E-2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9.4722222222222214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12.027777777777779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11.861111111111111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3.4166666666666665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5.5555555555555552E-2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</c:v>
                </c:pt>
                <c:pt idx="161">
                  <c:v>6.5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9.2222222222222214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8.2222222222222214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5.25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6.6111111111111107</c:v>
                </c:pt>
                <c:pt idx="207">
                  <c:v>7.4722222222222223</c:v>
                </c:pt>
                <c:pt idx="208">
                  <c:v>8.2222222222222214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11.972222222222221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14.388888888888889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14.944444444444445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14.166666666666666</c:v>
                </c:pt>
                <c:pt idx="236">
                  <c:v>13.833333333333334</c:v>
                </c:pt>
                <c:pt idx="237">
                  <c:v>13.666666666666666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10.972222222222221</c:v>
                </c:pt>
                <c:pt idx="243">
                  <c:v>10.277777777777779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5.7222222222222223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12.666666666666666</c:v>
                </c:pt>
                <c:pt idx="273">
                  <c:v>12.583333333333334</c:v>
                </c:pt>
                <c:pt idx="274">
                  <c:v>12.138888888888889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</c:v>
                </c:pt>
                <c:pt idx="280">
                  <c:v>5.9444444444444446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9.4722222222222214</c:v>
                </c:pt>
                <c:pt idx="286">
                  <c:v>10.388888888888889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13.138888888888889</c:v>
                </c:pt>
                <c:pt idx="290">
                  <c:v>13.666666666666666</c:v>
                </c:pt>
                <c:pt idx="291">
                  <c:v>13.833333333333334</c:v>
                </c:pt>
                <c:pt idx="292">
                  <c:v>13.666666666666666</c:v>
                </c:pt>
                <c:pt idx="293">
                  <c:v>13.361111111111111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12.972222222222221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12.027777777777779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7.1111111111111107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</c:v>
                </c:pt>
                <c:pt idx="325">
                  <c:v>6.6388888888888893</c:v>
                </c:pt>
                <c:pt idx="326">
                  <c:v>6.6388888888888893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5.8611111111111107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7.6944444444444446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5.8611111111111107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1.0277777777777777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2.3055555555555554</c:v>
                </c:pt>
                <c:pt idx="396">
                  <c:v>3.4166666666666665</c:v>
                </c:pt>
                <c:pt idx="397">
                  <c:v>4.6111111111111107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7.1111111111111107</c:v>
                </c:pt>
                <c:pt idx="401">
                  <c:v>7.1111111111111107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5.3055555555555554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4.6111111111111107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5.3055555555555554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5.5555555555555552E-2</c:v>
                </c:pt>
                <c:pt idx="534">
                  <c:v>0.33333333333333331</c:v>
                </c:pt>
                <c:pt idx="535">
                  <c:v>0.88888888888888884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10.777777777777779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13.444444444444445</c:v>
                </c:pt>
                <c:pt idx="617">
                  <c:v>13.388888888888889</c:v>
                </c:pt>
                <c:pt idx="618">
                  <c:v>13.277777777777779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12.805555555555555</c:v>
                </c:pt>
                <c:pt idx="631">
                  <c:v>12.972222222222221</c:v>
                </c:pt>
                <c:pt idx="632">
                  <c:v>13.25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14.694444444444445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9.5277777777777786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9.9166666666666661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5.8611111111111107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6.6388888888888893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8.4166666666666661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9.2222222222222214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5.8888888888888893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3.5555555555555554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5.8611111111111107</c:v>
                </c:pt>
                <c:pt idx="713">
                  <c:v>6.0555555555555554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11.166666666666666</c:v>
                </c:pt>
                <c:pt idx="730">
                  <c:v>11.555555555555555</c:v>
                </c:pt>
                <c:pt idx="731">
                  <c:v>11.638888888888889</c:v>
                </c:pt>
                <c:pt idx="732">
                  <c:v>11.666666666666666</c:v>
                </c:pt>
                <c:pt idx="733">
                  <c:v>11.722222222222221</c:v>
                </c:pt>
                <c:pt idx="734">
                  <c:v>11.777777777777779</c:v>
                </c:pt>
                <c:pt idx="735">
                  <c:v>11.861111111111111</c:v>
                </c:pt>
                <c:pt idx="736">
                  <c:v>11.972222222222221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13.111111111111111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13.805555555555555</c:v>
                </c:pt>
                <c:pt idx="753">
                  <c:v>13.694444444444445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9.4722222222222214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3.3333333333333335</c:v>
                </c:pt>
                <c:pt idx="765">
                  <c:v>3.5555555555555554</c:v>
                </c:pt>
                <c:pt idx="766">
                  <c:v>4.4444444444444446</c:v>
                </c:pt>
                <c:pt idx="767">
                  <c:v>5.3055555555555554</c:v>
                </c:pt>
                <c:pt idx="768">
                  <c:v>6.2222222222222223</c:v>
                </c:pt>
                <c:pt idx="769">
                  <c:v>7.1111111111111107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13.694444444444445</c:v>
                </c:pt>
                <c:pt idx="798">
                  <c:v>12.472222222222221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12.416666666666666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13.944444444444445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15.472222222222221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18.722222222222221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20.944444444444443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20.194444444444443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18.916666666666668</c:v>
                </c:pt>
                <c:pt idx="886">
                  <c:v>19</c:v>
                </c:pt>
                <c:pt idx="887">
                  <c:v>19.055555555555557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18.916666666666668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17.166666666666668</c:v>
                </c:pt>
                <c:pt idx="900">
                  <c:v>17.083333333333332</c:v>
                </c:pt>
                <c:pt idx="901">
                  <c:v>16.916666666666668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13.694444444444445</c:v>
                </c:pt>
                <c:pt idx="905">
                  <c:v>12.472222222222221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12.416666666666666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16.444444444444443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13.444444444444445</c:v>
                </c:pt>
                <c:pt idx="954">
                  <c:v>11.972222222222221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12.583333333333334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14.138888888888889</c:v>
                </c:pt>
                <c:pt idx="971">
                  <c:v>13.666666666666666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5.3611111111111107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0.88888888888888884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0.22222222222222221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12.111111111111111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</c:v>
                </c:pt>
                <c:pt idx="1048">
                  <c:v>14.805555555555555</c:v>
                </c:pt>
                <c:pt idx="1049">
                  <c:v>14.75</c:v>
                </c:pt>
                <c:pt idx="1050">
                  <c:v>14.527777777777779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3.5555555555555554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17.694444444444443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18.916666666666668</c:v>
                </c:pt>
                <c:pt idx="1120">
                  <c:v>18.583333333333332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5.3888888888888893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5.3055555555555554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10.611111111111111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17.083333333333332</c:v>
                </c:pt>
                <c:pt idx="1164">
                  <c:v>18.055555555555557</c:v>
                </c:pt>
                <c:pt idx="1165">
                  <c:v>19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26.888888888888889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26.138888888888889</c:v>
                </c:pt>
                <c:pt idx="1237">
                  <c:v>26.083333333333332</c:v>
                </c:pt>
                <c:pt idx="1238">
                  <c:v>25.944444444444443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22.694444444444443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22.194444444444443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21.083333333333332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21.083333333333332</c:v>
                </c:pt>
                <c:pt idx="1310">
                  <c:v>21.083333333333332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22.472222222222221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22.194444444444443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22.194444444444443</c:v>
                </c:pt>
                <c:pt idx="1342">
                  <c:v>22.222222222222221</c:v>
                </c:pt>
                <c:pt idx="1343">
                  <c:v>22.333333333333332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18.944444444444443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11.166666666666666</c:v>
                </c:pt>
                <c:pt idx="1380">
                  <c:v>9.6944444444444446</c:v>
                </c:pt>
                <c:pt idx="1381">
                  <c:v>8.2222222222222214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9.5277777777777786</c:v>
                </c:pt>
                <c:pt idx="1425">
                  <c:v>9.6111111111111107</c:v>
                </c:pt>
                <c:pt idx="1426">
                  <c:v>10.083333333333334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5.3055555555555554</c:v>
                </c:pt>
                <c:pt idx="1437">
                  <c:v>5.4722222222222223</c:v>
                </c:pt>
                <c:pt idx="1438">
                  <c:v>5.8611111111111107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8.4722222222222214</c:v>
                </c:pt>
                <c:pt idx="1493">
                  <c:v>9.4722222222222214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12.027777777777779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17.305555555555557</c:v>
                </c:pt>
                <c:pt idx="1514">
                  <c:v>17.972222222222221</c:v>
                </c:pt>
                <c:pt idx="1515">
                  <c:v>18.638888888888889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19.972222222222221</c:v>
                </c:pt>
                <c:pt idx="1519">
                  <c:v>20.194444444444443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19.055555555555557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23.583333333333332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</c:v>
                </c:pt>
                <c:pt idx="1552">
                  <c:v>25.944444444444443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28.777777777777779</c:v>
                </c:pt>
                <c:pt idx="1562">
                  <c:v>29.222222222222221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31.083333333333332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30.944444444444443</c:v>
                </c:pt>
                <c:pt idx="1600">
                  <c:v>30.694444444444443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32.361111111111114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32.888888888888886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35.388888888888886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35.388888888888886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35.388888888888886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27.388888888888889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24.055555555555557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23.444444444444443</c:v>
                </c:pt>
                <c:pt idx="1761">
                  <c:v>23.277777777777779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22.333333333333332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15.833333333333334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9.2222222222222214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3.4166666666666665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61-4455-ACE3-23DD2DBDD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3437776"/>
        <c:axId val="1613908784"/>
      </c:lineChart>
      <c:catAx>
        <c:axId val="1603437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3908784"/>
        <c:crosses val="autoZero"/>
        <c:auto val="1"/>
        <c:lblAlgn val="ctr"/>
        <c:lblOffset val="100"/>
        <c:noMultiLvlLbl val="0"/>
      </c:catAx>
      <c:valAx>
        <c:axId val="161390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437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Combined</a:t>
            </a:r>
            <a:r>
              <a:rPr lang="en-GB" baseline="0"/>
              <a:t> total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Sheet1!$R$8</c:f>
              <c:strCache>
                <c:ptCount val="1"/>
                <c:pt idx="0">
                  <c:v>Acceleration force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Sheet1!$R$9:$R$1810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9.1944444444444446</c:v>
                </c:pt>
                <c:pt idx="13">
                  <c:v>78.152777777777771</c:v>
                </c:pt>
                <c:pt idx="14">
                  <c:v>239.05555555555554</c:v>
                </c:pt>
                <c:pt idx="15">
                  <c:v>376.97222222222229</c:v>
                </c:pt>
                <c:pt idx="16">
                  <c:v>353.98611111111109</c:v>
                </c:pt>
                <c:pt idx="17">
                  <c:v>321.80555555555549</c:v>
                </c:pt>
                <c:pt idx="18">
                  <c:v>395.36111111111109</c:v>
                </c:pt>
                <c:pt idx="19">
                  <c:v>418.34722222222229</c:v>
                </c:pt>
                <c:pt idx="20">
                  <c:v>266.63888888888891</c:v>
                </c:pt>
                <c:pt idx="21">
                  <c:v>96.541666666666728</c:v>
                </c:pt>
                <c:pt idx="22">
                  <c:v>36.777777777777807</c:v>
                </c:pt>
                <c:pt idx="23">
                  <c:v>32.180555555555522</c:v>
                </c:pt>
                <c:pt idx="24">
                  <c:v>36.777777777777807</c:v>
                </c:pt>
                <c:pt idx="25">
                  <c:v>91.944444444444443</c:v>
                </c:pt>
                <c:pt idx="26">
                  <c:v>128.72222222222209</c:v>
                </c:pt>
                <c:pt idx="27">
                  <c:v>151.70833333333337</c:v>
                </c:pt>
                <c:pt idx="28">
                  <c:v>216.06944444444457</c:v>
                </c:pt>
                <c:pt idx="29">
                  <c:v>229.86111111111111</c:v>
                </c:pt>
                <c:pt idx="30">
                  <c:v>216.06944444444423</c:v>
                </c:pt>
                <c:pt idx="31">
                  <c:v>156.30555555555549</c:v>
                </c:pt>
                <c:pt idx="32">
                  <c:v>91.944444444444443</c:v>
                </c:pt>
                <c:pt idx="33">
                  <c:v>64.361111111111043</c:v>
                </c:pt>
                <c:pt idx="34">
                  <c:v>50.569444444444514</c:v>
                </c:pt>
                <c:pt idx="35">
                  <c:v>27.583333333333396</c:v>
                </c:pt>
                <c:pt idx="36">
                  <c:v>-9.1944444444442492</c:v>
                </c:pt>
                <c:pt idx="37">
                  <c:v>-82.749999999999872</c:v>
                </c:pt>
                <c:pt idx="38">
                  <c:v>-197.68055555555574</c:v>
                </c:pt>
                <c:pt idx="39">
                  <c:v>-262.0416666666668</c:v>
                </c:pt>
                <c:pt idx="40">
                  <c:v>-243.65277777777766</c:v>
                </c:pt>
                <c:pt idx="41">
                  <c:v>-216.06944444444457</c:v>
                </c:pt>
                <c:pt idx="42">
                  <c:v>-257.44444444444446</c:v>
                </c:pt>
                <c:pt idx="43">
                  <c:v>-330.99999999999977</c:v>
                </c:pt>
                <c:pt idx="44">
                  <c:v>-312.61111111111114</c:v>
                </c:pt>
                <c:pt idx="45">
                  <c:v>-193.08333333333346</c:v>
                </c:pt>
                <c:pt idx="46">
                  <c:v>-82.750000000000043</c:v>
                </c:pt>
                <c:pt idx="47">
                  <c:v>-64.361111111111043</c:v>
                </c:pt>
                <c:pt idx="48">
                  <c:v>-91.944444444444443</c:v>
                </c:pt>
                <c:pt idx="49">
                  <c:v>-78.152777777777743</c:v>
                </c:pt>
                <c:pt idx="50">
                  <c:v>-27.583333333333236</c:v>
                </c:pt>
                <c:pt idx="51">
                  <c:v>-18.388888888888985</c:v>
                </c:pt>
                <c:pt idx="52">
                  <c:v>-96.541666666666728</c:v>
                </c:pt>
                <c:pt idx="53">
                  <c:v>-197.68055555555551</c:v>
                </c:pt>
                <c:pt idx="54">
                  <c:v>-165.49999999999997</c:v>
                </c:pt>
                <c:pt idx="55">
                  <c:v>-50.569444444444429</c:v>
                </c:pt>
                <c:pt idx="56">
                  <c:v>-4.5972222222222054</c:v>
                </c:pt>
                <c:pt idx="57">
                  <c:v>0</c:v>
                </c:pt>
                <c:pt idx="58">
                  <c:v>13.791666666666698</c:v>
                </c:pt>
                <c:pt idx="59">
                  <c:v>27.583333333333318</c:v>
                </c:pt>
                <c:pt idx="60">
                  <c:v>110.33333333333327</c:v>
                </c:pt>
                <c:pt idx="61">
                  <c:v>124.12500000000004</c:v>
                </c:pt>
                <c:pt idx="62">
                  <c:v>55.166666666666721</c:v>
                </c:pt>
                <c:pt idx="63">
                  <c:v>41.374999999999936</c:v>
                </c:pt>
                <c:pt idx="64">
                  <c:v>55.166666666666721</c:v>
                </c:pt>
                <c:pt idx="65">
                  <c:v>73.555555555555614</c:v>
                </c:pt>
                <c:pt idx="66">
                  <c:v>45.972222222222221</c:v>
                </c:pt>
                <c:pt idx="67">
                  <c:v>27.583333333333236</c:v>
                </c:pt>
                <c:pt idx="68">
                  <c:v>101.13888888888886</c:v>
                </c:pt>
                <c:pt idx="69">
                  <c:v>220.66666666666669</c:v>
                </c:pt>
                <c:pt idx="70">
                  <c:v>285.02777777777771</c:v>
                </c:pt>
                <c:pt idx="71">
                  <c:v>303.41666666666674</c:v>
                </c:pt>
                <c:pt idx="72">
                  <c:v>280.4305555555556</c:v>
                </c:pt>
                <c:pt idx="73">
                  <c:v>211.47222222222214</c:v>
                </c:pt>
                <c:pt idx="74">
                  <c:v>133.31944444444437</c:v>
                </c:pt>
                <c:pt idx="75">
                  <c:v>91.944444444444443</c:v>
                </c:pt>
                <c:pt idx="76">
                  <c:v>87.347222222222157</c:v>
                </c:pt>
                <c:pt idx="77">
                  <c:v>96.541666666666728</c:v>
                </c:pt>
                <c:pt idx="78">
                  <c:v>87.347222222222157</c:v>
                </c:pt>
                <c:pt idx="79">
                  <c:v>45.972222222222221</c:v>
                </c:pt>
                <c:pt idx="80">
                  <c:v>-13.791666666666535</c:v>
                </c:pt>
                <c:pt idx="81">
                  <c:v>-45.972222222222221</c:v>
                </c:pt>
                <c:pt idx="82">
                  <c:v>-78.152777777777899</c:v>
                </c:pt>
                <c:pt idx="83">
                  <c:v>-68.958333333333329</c:v>
                </c:pt>
                <c:pt idx="84">
                  <c:v>-27.583333333333069</c:v>
                </c:pt>
                <c:pt idx="85">
                  <c:v>-50.569444444444514</c:v>
                </c:pt>
                <c:pt idx="86">
                  <c:v>-64.36111111111137</c:v>
                </c:pt>
                <c:pt idx="87">
                  <c:v>-59.763888888888758</c:v>
                </c:pt>
                <c:pt idx="88">
                  <c:v>-50.56944444444418</c:v>
                </c:pt>
                <c:pt idx="89">
                  <c:v>-124.12500000000013</c:v>
                </c:pt>
                <c:pt idx="90">
                  <c:v>-317.20833333333343</c:v>
                </c:pt>
                <c:pt idx="91">
                  <c:v>-455.12499999999994</c:v>
                </c:pt>
                <c:pt idx="92">
                  <c:v>-473.51388888888891</c:v>
                </c:pt>
                <c:pt idx="93">
                  <c:v>-358.58333333333337</c:v>
                </c:pt>
                <c:pt idx="94">
                  <c:v>-229.86111111111111</c:v>
                </c:pt>
                <c:pt idx="95">
                  <c:v>-234.45833333333331</c:v>
                </c:pt>
                <c:pt idx="96">
                  <c:v>-285.02777777777777</c:v>
                </c:pt>
                <c:pt idx="97">
                  <c:v>-252.8472222222222</c:v>
                </c:pt>
                <c:pt idx="98">
                  <c:v>-165.49999999999997</c:v>
                </c:pt>
                <c:pt idx="99">
                  <c:v>-165.5</c:v>
                </c:pt>
                <c:pt idx="100">
                  <c:v>-101.1388888888889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9.1944444444444446</c:v>
                </c:pt>
                <c:pt idx="139">
                  <c:v>87.347222222222229</c:v>
                </c:pt>
                <c:pt idx="140">
                  <c:v>271.23611111111109</c:v>
                </c:pt>
                <c:pt idx="141">
                  <c:v>450.52777777777771</c:v>
                </c:pt>
                <c:pt idx="142">
                  <c:v>473.5138888888888</c:v>
                </c:pt>
                <c:pt idx="143">
                  <c:v>330.99999999999994</c:v>
                </c:pt>
                <c:pt idx="144">
                  <c:v>160.90277777777777</c:v>
                </c:pt>
                <c:pt idx="145">
                  <c:v>87.347222222222314</c:v>
                </c:pt>
                <c:pt idx="146">
                  <c:v>133.31944444444454</c:v>
                </c:pt>
                <c:pt idx="147">
                  <c:v>211.47222222222214</c:v>
                </c:pt>
                <c:pt idx="148">
                  <c:v>225.26388888888883</c:v>
                </c:pt>
                <c:pt idx="149">
                  <c:v>174.69444444444449</c:v>
                </c:pt>
                <c:pt idx="150">
                  <c:v>96.541666666666728</c:v>
                </c:pt>
                <c:pt idx="151">
                  <c:v>9.1944444444444109</c:v>
                </c:pt>
                <c:pt idx="152">
                  <c:v>-119.52777777777784</c:v>
                </c:pt>
                <c:pt idx="153">
                  <c:v>-312.61111111111097</c:v>
                </c:pt>
                <c:pt idx="154">
                  <c:v>-455.12499999999994</c:v>
                </c:pt>
                <c:pt idx="155">
                  <c:v>-427.54166666666669</c:v>
                </c:pt>
                <c:pt idx="156">
                  <c:v>-243.6527777777778</c:v>
                </c:pt>
                <c:pt idx="157">
                  <c:v>-32.1805555555556</c:v>
                </c:pt>
                <c:pt idx="158">
                  <c:v>96.541666666666657</c:v>
                </c:pt>
                <c:pt idx="159">
                  <c:v>211.4722222222222</c:v>
                </c:pt>
                <c:pt idx="160">
                  <c:v>275.83333333333343</c:v>
                </c:pt>
                <c:pt idx="161">
                  <c:v>285.02777777777771</c:v>
                </c:pt>
                <c:pt idx="162">
                  <c:v>248.24999999999991</c:v>
                </c:pt>
                <c:pt idx="163">
                  <c:v>193.08333333333346</c:v>
                </c:pt>
                <c:pt idx="164">
                  <c:v>183.88888888888889</c:v>
                </c:pt>
                <c:pt idx="165">
                  <c:v>160.90277777777777</c:v>
                </c:pt>
                <c:pt idx="166">
                  <c:v>119.52777777777784</c:v>
                </c:pt>
                <c:pt idx="167">
                  <c:v>96.541666666666728</c:v>
                </c:pt>
                <c:pt idx="168">
                  <c:v>142.51388888888894</c:v>
                </c:pt>
                <c:pt idx="169">
                  <c:v>183.88888888888889</c:v>
                </c:pt>
                <c:pt idx="170">
                  <c:v>128.72222222222209</c:v>
                </c:pt>
                <c:pt idx="171">
                  <c:v>9.1944444444442492</c:v>
                </c:pt>
                <c:pt idx="172">
                  <c:v>-133.31944444444437</c:v>
                </c:pt>
                <c:pt idx="173">
                  <c:v>-294.22222222222211</c:v>
                </c:pt>
                <c:pt idx="174">
                  <c:v>-367.77777777777777</c:v>
                </c:pt>
                <c:pt idx="175">
                  <c:v>-262.04166666666663</c:v>
                </c:pt>
                <c:pt idx="176">
                  <c:v>-91.944444444444443</c:v>
                </c:pt>
                <c:pt idx="177">
                  <c:v>27.583333333333236</c:v>
                </c:pt>
                <c:pt idx="178">
                  <c:v>124.12499999999996</c:v>
                </c:pt>
                <c:pt idx="179">
                  <c:v>151.70833333333337</c:v>
                </c:pt>
                <c:pt idx="180">
                  <c:v>82.750000000000043</c:v>
                </c:pt>
                <c:pt idx="181">
                  <c:v>13.791666666666698</c:v>
                </c:pt>
                <c:pt idx="182">
                  <c:v>-18.388888888888985</c:v>
                </c:pt>
                <c:pt idx="183">
                  <c:v>-55.166666666666636</c:v>
                </c:pt>
                <c:pt idx="184">
                  <c:v>-142.5138888888888</c:v>
                </c:pt>
                <c:pt idx="185">
                  <c:v>-216.0694444444444</c:v>
                </c:pt>
                <c:pt idx="186">
                  <c:v>-234.45833333333337</c:v>
                </c:pt>
                <c:pt idx="187">
                  <c:v>-216.06944444444457</c:v>
                </c:pt>
                <c:pt idx="188">
                  <c:v>-179.29166666666657</c:v>
                </c:pt>
                <c:pt idx="189">
                  <c:v>-147.11111111111106</c:v>
                </c:pt>
                <c:pt idx="190">
                  <c:v>-119.52777777777784</c:v>
                </c:pt>
                <c:pt idx="191">
                  <c:v>-91.944444444444443</c:v>
                </c:pt>
                <c:pt idx="192">
                  <c:v>-73.555555555555529</c:v>
                </c:pt>
                <c:pt idx="193">
                  <c:v>-55.166666666666636</c:v>
                </c:pt>
                <c:pt idx="194">
                  <c:v>-32.1805555555556</c:v>
                </c:pt>
                <c:pt idx="195">
                  <c:v>-22.986111111111111</c:v>
                </c:pt>
                <c:pt idx="196">
                  <c:v>-9.1944444444444109</c:v>
                </c:pt>
                <c:pt idx="197">
                  <c:v>0</c:v>
                </c:pt>
                <c:pt idx="198">
                  <c:v>0</c:v>
                </c:pt>
                <c:pt idx="199">
                  <c:v>22.986111111111111</c:v>
                </c:pt>
                <c:pt idx="200">
                  <c:v>45.972222222222221</c:v>
                </c:pt>
                <c:pt idx="201">
                  <c:v>68.958333333333329</c:v>
                </c:pt>
                <c:pt idx="202">
                  <c:v>91.944444444444443</c:v>
                </c:pt>
                <c:pt idx="203">
                  <c:v>114.93055555555556</c:v>
                </c:pt>
                <c:pt idx="204">
                  <c:v>183.88888888888889</c:v>
                </c:pt>
                <c:pt idx="205">
                  <c:v>216.0694444444444</c:v>
                </c:pt>
                <c:pt idx="206">
                  <c:v>220.66666666666669</c:v>
                </c:pt>
                <c:pt idx="207">
                  <c:v>262.04166666666663</c:v>
                </c:pt>
                <c:pt idx="208">
                  <c:v>266.63888888888891</c:v>
                </c:pt>
                <c:pt idx="209">
                  <c:v>234.45833333333337</c:v>
                </c:pt>
                <c:pt idx="210">
                  <c:v>257.44444444444446</c:v>
                </c:pt>
                <c:pt idx="211">
                  <c:v>252.8472222222222</c:v>
                </c:pt>
                <c:pt idx="212">
                  <c:v>183.88888888888889</c:v>
                </c:pt>
                <c:pt idx="213">
                  <c:v>137.91666666666666</c:v>
                </c:pt>
                <c:pt idx="214">
                  <c:v>110.33333333333327</c:v>
                </c:pt>
                <c:pt idx="215">
                  <c:v>119.52777777777784</c:v>
                </c:pt>
                <c:pt idx="216">
                  <c:v>156.30555555555549</c:v>
                </c:pt>
                <c:pt idx="217">
                  <c:v>183.88888888888889</c:v>
                </c:pt>
                <c:pt idx="218">
                  <c:v>183.88888888888889</c:v>
                </c:pt>
                <c:pt idx="219">
                  <c:v>160.90277777777777</c:v>
                </c:pt>
                <c:pt idx="220">
                  <c:v>128.72222222222209</c:v>
                </c:pt>
                <c:pt idx="221">
                  <c:v>96.541666666666728</c:v>
                </c:pt>
                <c:pt idx="222">
                  <c:v>59.763888888889078</c:v>
                </c:pt>
                <c:pt idx="223">
                  <c:v>36.777777777777644</c:v>
                </c:pt>
                <c:pt idx="224">
                  <c:v>32.180555555555358</c:v>
                </c:pt>
                <c:pt idx="225">
                  <c:v>32.180555555555685</c:v>
                </c:pt>
                <c:pt idx="226">
                  <c:v>45.972222222222221</c:v>
                </c:pt>
                <c:pt idx="227">
                  <c:v>50.56944444444418</c:v>
                </c:pt>
                <c:pt idx="228">
                  <c:v>45.972222222222221</c:v>
                </c:pt>
                <c:pt idx="229">
                  <c:v>41.375000000000256</c:v>
                </c:pt>
                <c:pt idx="230">
                  <c:v>32.180555555555685</c:v>
                </c:pt>
                <c:pt idx="231">
                  <c:v>13.791666666666535</c:v>
                </c:pt>
                <c:pt idx="232">
                  <c:v>-13.791666666666535</c:v>
                </c:pt>
                <c:pt idx="233">
                  <c:v>-73.555555555555614</c:v>
                </c:pt>
                <c:pt idx="234">
                  <c:v>-151.70833333333354</c:v>
                </c:pt>
                <c:pt idx="235">
                  <c:v>-179.29166666666657</c:v>
                </c:pt>
                <c:pt idx="236">
                  <c:v>-142.51388888888894</c:v>
                </c:pt>
                <c:pt idx="237">
                  <c:v>-82.749999999999872</c:v>
                </c:pt>
                <c:pt idx="238">
                  <c:v>-64.361111111111043</c:v>
                </c:pt>
                <c:pt idx="239">
                  <c:v>-105.7361111111113</c:v>
                </c:pt>
                <c:pt idx="240">
                  <c:v>-188.48611111111117</c:v>
                </c:pt>
                <c:pt idx="241">
                  <c:v>-248.24999999999991</c:v>
                </c:pt>
                <c:pt idx="242">
                  <c:v>-220.66666666666654</c:v>
                </c:pt>
                <c:pt idx="243">
                  <c:v>-206.875</c:v>
                </c:pt>
                <c:pt idx="244">
                  <c:v>-225.26388888888883</c:v>
                </c:pt>
                <c:pt idx="245">
                  <c:v>-216.06944444444457</c:v>
                </c:pt>
                <c:pt idx="246">
                  <c:v>-257.44444444444446</c:v>
                </c:pt>
                <c:pt idx="247">
                  <c:v>-330.99999999999977</c:v>
                </c:pt>
                <c:pt idx="248">
                  <c:v>-312.61111111111114</c:v>
                </c:pt>
                <c:pt idx="249">
                  <c:v>-193.08333333333346</c:v>
                </c:pt>
                <c:pt idx="250">
                  <c:v>-82.750000000000043</c:v>
                </c:pt>
                <c:pt idx="251">
                  <c:v>-64.361111111111043</c:v>
                </c:pt>
                <c:pt idx="252">
                  <c:v>-91.944444444444443</c:v>
                </c:pt>
                <c:pt idx="253">
                  <c:v>-78.152777777777743</c:v>
                </c:pt>
                <c:pt idx="254">
                  <c:v>-27.583333333333236</c:v>
                </c:pt>
                <c:pt idx="255">
                  <c:v>-18.388888888888985</c:v>
                </c:pt>
                <c:pt idx="256">
                  <c:v>-96.541666666666728</c:v>
                </c:pt>
                <c:pt idx="257">
                  <c:v>-133.31944444444437</c:v>
                </c:pt>
                <c:pt idx="258">
                  <c:v>-13.791666666666618</c:v>
                </c:pt>
                <c:pt idx="259">
                  <c:v>156.30555555555549</c:v>
                </c:pt>
                <c:pt idx="260">
                  <c:v>239.0555555555556</c:v>
                </c:pt>
                <c:pt idx="261">
                  <c:v>243.6527777777778</c:v>
                </c:pt>
                <c:pt idx="262">
                  <c:v>234.45833333333323</c:v>
                </c:pt>
                <c:pt idx="263">
                  <c:v>252.8472222222222</c:v>
                </c:pt>
                <c:pt idx="264">
                  <c:v>312.61111111111114</c:v>
                </c:pt>
                <c:pt idx="265">
                  <c:v>340.19444444444457</c:v>
                </c:pt>
                <c:pt idx="266">
                  <c:v>298.81944444444446</c:v>
                </c:pt>
                <c:pt idx="267">
                  <c:v>216.06944444444423</c:v>
                </c:pt>
                <c:pt idx="268">
                  <c:v>179.29166666666657</c:v>
                </c:pt>
                <c:pt idx="269">
                  <c:v>165.50000000000009</c:v>
                </c:pt>
                <c:pt idx="270">
                  <c:v>137.91666666666666</c:v>
                </c:pt>
                <c:pt idx="271">
                  <c:v>73.555555555555614</c:v>
                </c:pt>
                <c:pt idx="272">
                  <c:v>-13.791666666666535</c:v>
                </c:pt>
                <c:pt idx="273">
                  <c:v>-32.180555555555685</c:v>
                </c:pt>
                <c:pt idx="274">
                  <c:v>-87.347222222222157</c:v>
                </c:pt>
                <c:pt idx="275">
                  <c:v>-206.875</c:v>
                </c:pt>
                <c:pt idx="276">
                  <c:v>-262.0416666666668</c:v>
                </c:pt>
                <c:pt idx="277">
                  <c:v>-294.22222222222211</c:v>
                </c:pt>
                <c:pt idx="278">
                  <c:v>-326.40277777777783</c:v>
                </c:pt>
                <c:pt idx="279">
                  <c:v>-409.15277777777771</c:v>
                </c:pt>
                <c:pt idx="280">
                  <c:v>-436.73611111111109</c:v>
                </c:pt>
                <c:pt idx="281">
                  <c:v>-243.6527777777778</c:v>
                </c:pt>
                <c:pt idx="282">
                  <c:v>68.958333333333329</c:v>
                </c:pt>
                <c:pt idx="283">
                  <c:v>294.22222222222234</c:v>
                </c:pt>
                <c:pt idx="284">
                  <c:v>335.59722222222229</c:v>
                </c:pt>
                <c:pt idx="285">
                  <c:v>344.79166666666669</c:v>
                </c:pt>
                <c:pt idx="286">
                  <c:v>330.99999999999994</c:v>
                </c:pt>
                <c:pt idx="287">
                  <c:v>303.41666666666674</c:v>
                </c:pt>
                <c:pt idx="288">
                  <c:v>303.41666666666674</c:v>
                </c:pt>
                <c:pt idx="289">
                  <c:v>303.4166666666664</c:v>
                </c:pt>
                <c:pt idx="290">
                  <c:v>239.05555555555569</c:v>
                </c:pt>
                <c:pt idx="291">
                  <c:v>114.93055555555556</c:v>
                </c:pt>
                <c:pt idx="292">
                  <c:v>0</c:v>
                </c:pt>
                <c:pt idx="293">
                  <c:v>-78.152777777777587</c:v>
                </c:pt>
                <c:pt idx="294">
                  <c:v>-87.347222222222484</c:v>
                </c:pt>
                <c:pt idx="295">
                  <c:v>-59.763888888889078</c:v>
                </c:pt>
                <c:pt idx="296">
                  <c:v>-27.583333333333069</c:v>
                </c:pt>
                <c:pt idx="297">
                  <c:v>0</c:v>
                </c:pt>
                <c:pt idx="298">
                  <c:v>18.388888888888822</c:v>
                </c:pt>
                <c:pt idx="299">
                  <c:v>22.986111111111111</c:v>
                </c:pt>
                <c:pt idx="300">
                  <c:v>9.1944444444442492</c:v>
                </c:pt>
                <c:pt idx="301">
                  <c:v>-9.1944444444442492</c:v>
                </c:pt>
                <c:pt idx="302">
                  <c:v>-32.180555555555358</c:v>
                </c:pt>
                <c:pt idx="303">
                  <c:v>-59.763888888889078</c:v>
                </c:pt>
                <c:pt idx="304">
                  <c:v>-82.750000000000199</c:v>
                </c:pt>
                <c:pt idx="305">
                  <c:v>-114.93055555555556</c:v>
                </c:pt>
                <c:pt idx="306">
                  <c:v>-137.91666666666666</c:v>
                </c:pt>
                <c:pt idx="307">
                  <c:v>-114.93055555555556</c:v>
                </c:pt>
                <c:pt idx="308">
                  <c:v>-68.958333333333329</c:v>
                </c:pt>
                <c:pt idx="309">
                  <c:v>-32.180555555555358</c:v>
                </c:pt>
                <c:pt idx="310">
                  <c:v>-27.583333333333069</c:v>
                </c:pt>
                <c:pt idx="311">
                  <c:v>-41.374999999999936</c:v>
                </c:pt>
                <c:pt idx="312">
                  <c:v>-55.166666666666792</c:v>
                </c:pt>
                <c:pt idx="313">
                  <c:v>-82.750000000000199</c:v>
                </c:pt>
                <c:pt idx="314">
                  <c:v>-114.93055555555556</c:v>
                </c:pt>
                <c:pt idx="315">
                  <c:v>-137.91666666666666</c:v>
                </c:pt>
                <c:pt idx="316">
                  <c:v>-137.91666666666666</c:v>
                </c:pt>
                <c:pt idx="317">
                  <c:v>-124.12499999999996</c:v>
                </c:pt>
                <c:pt idx="318">
                  <c:v>-137.91666666666666</c:v>
                </c:pt>
                <c:pt idx="319">
                  <c:v>-170.09722222222217</c:v>
                </c:pt>
                <c:pt idx="320">
                  <c:v>-179.29166666666657</c:v>
                </c:pt>
                <c:pt idx="321">
                  <c:v>-110.33333333333327</c:v>
                </c:pt>
                <c:pt idx="322">
                  <c:v>-55.166666666666792</c:v>
                </c:pt>
                <c:pt idx="323">
                  <c:v>-32.180555555555685</c:v>
                </c:pt>
                <c:pt idx="324">
                  <c:v>-27.583333333333236</c:v>
                </c:pt>
                <c:pt idx="325">
                  <c:v>-45.972222222222221</c:v>
                </c:pt>
                <c:pt idx="326">
                  <c:v>-18.388888888888985</c:v>
                </c:pt>
                <c:pt idx="327">
                  <c:v>-13.791666666666535</c:v>
                </c:pt>
                <c:pt idx="328">
                  <c:v>-27.583333333333236</c:v>
                </c:pt>
                <c:pt idx="329">
                  <c:v>-142.51388888888894</c:v>
                </c:pt>
                <c:pt idx="330">
                  <c:v>-266.63888888888891</c:v>
                </c:pt>
                <c:pt idx="331">
                  <c:v>-165.50000000000009</c:v>
                </c:pt>
                <c:pt idx="332">
                  <c:v>-36.777777777777807</c:v>
                </c:pt>
                <c:pt idx="333">
                  <c:v>-45.972222222222143</c:v>
                </c:pt>
                <c:pt idx="334">
                  <c:v>-50.569444444444429</c:v>
                </c:pt>
                <c:pt idx="335">
                  <c:v>-41.375000000000021</c:v>
                </c:pt>
                <c:pt idx="336">
                  <c:v>-50.569444444444429</c:v>
                </c:pt>
                <c:pt idx="337">
                  <c:v>-32.180555555555522</c:v>
                </c:pt>
                <c:pt idx="338">
                  <c:v>0</c:v>
                </c:pt>
                <c:pt idx="339">
                  <c:v>50.569444444444429</c:v>
                </c:pt>
                <c:pt idx="340">
                  <c:v>151.70833333333337</c:v>
                </c:pt>
                <c:pt idx="341">
                  <c:v>262.04166666666669</c:v>
                </c:pt>
                <c:pt idx="342">
                  <c:v>289.62500000000006</c:v>
                </c:pt>
                <c:pt idx="343">
                  <c:v>179.29166666666657</c:v>
                </c:pt>
                <c:pt idx="344">
                  <c:v>55.166666666666636</c:v>
                </c:pt>
                <c:pt idx="345">
                  <c:v>22.986111111111111</c:v>
                </c:pt>
                <c:pt idx="346">
                  <c:v>50.56944444444435</c:v>
                </c:pt>
                <c:pt idx="347">
                  <c:v>50.569444444444514</c:v>
                </c:pt>
                <c:pt idx="348">
                  <c:v>32.180555555555685</c:v>
                </c:pt>
                <c:pt idx="349">
                  <c:v>50.56944444444435</c:v>
                </c:pt>
                <c:pt idx="350">
                  <c:v>45.972222222222221</c:v>
                </c:pt>
                <c:pt idx="351">
                  <c:v>22.986111111111111</c:v>
                </c:pt>
                <c:pt idx="352">
                  <c:v>0</c:v>
                </c:pt>
                <c:pt idx="353">
                  <c:v>-9.1944444444444109</c:v>
                </c:pt>
                <c:pt idx="354">
                  <c:v>-9.1944444444445743</c:v>
                </c:pt>
                <c:pt idx="355">
                  <c:v>-4.5972222222222872</c:v>
                </c:pt>
                <c:pt idx="356">
                  <c:v>9.1944444444445743</c:v>
                </c:pt>
                <c:pt idx="357">
                  <c:v>13.791666666666698</c:v>
                </c:pt>
                <c:pt idx="358">
                  <c:v>-4.5972222222222872</c:v>
                </c:pt>
                <c:pt idx="359">
                  <c:v>-59.763888888888921</c:v>
                </c:pt>
                <c:pt idx="360">
                  <c:v>-137.91666666666666</c:v>
                </c:pt>
                <c:pt idx="361">
                  <c:v>-170.09722222222217</c:v>
                </c:pt>
                <c:pt idx="362">
                  <c:v>-142.51388888888894</c:v>
                </c:pt>
                <c:pt idx="363">
                  <c:v>-96.541666666666558</c:v>
                </c:pt>
                <c:pt idx="364">
                  <c:v>-55.166666666666636</c:v>
                </c:pt>
                <c:pt idx="365">
                  <c:v>-18.388888888888985</c:v>
                </c:pt>
                <c:pt idx="366">
                  <c:v>4.5972222222222872</c:v>
                </c:pt>
                <c:pt idx="367">
                  <c:v>22.986111111111111</c:v>
                </c:pt>
                <c:pt idx="368">
                  <c:v>59.763888888888921</c:v>
                </c:pt>
                <c:pt idx="369">
                  <c:v>105.73611111111114</c:v>
                </c:pt>
                <c:pt idx="370">
                  <c:v>101.13888888888886</c:v>
                </c:pt>
                <c:pt idx="371">
                  <c:v>45.972222222222221</c:v>
                </c:pt>
                <c:pt idx="372">
                  <c:v>-22.986111111111111</c:v>
                </c:pt>
                <c:pt idx="373">
                  <c:v>-147.11111111111106</c:v>
                </c:pt>
                <c:pt idx="374">
                  <c:v>-280.4305555555556</c:v>
                </c:pt>
                <c:pt idx="375">
                  <c:v>-317.20833333333337</c:v>
                </c:pt>
                <c:pt idx="376">
                  <c:v>-266.6388888888888</c:v>
                </c:pt>
                <c:pt idx="377">
                  <c:v>-193.08333333333337</c:v>
                </c:pt>
                <c:pt idx="378">
                  <c:v>-137.91666666666666</c:v>
                </c:pt>
                <c:pt idx="379">
                  <c:v>-101.13888888888886</c:v>
                </c:pt>
                <c:pt idx="380">
                  <c:v>-78.152777777777786</c:v>
                </c:pt>
                <c:pt idx="381">
                  <c:v>-87.347222222222243</c:v>
                </c:pt>
                <c:pt idx="382">
                  <c:v>-105.7361111111111</c:v>
                </c:pt>
                <c:pt idx="383">
                  <c:v>-110.33333333333331</c:v>
                </c:pt>
                <c:pt idx="384">
                  <c:v>-119.5277777777778</c:v>
                </c:pt>
                <c:pt idx="385">
                  <c:v>-128.72222222222223</c:v>
                </c:pt>
                <c:pt idx="386">
                  <c:v>-105.7361111111111</c:v>
                </c:pt>
                <c:pt idx="387">
                  <c:v>-41.375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22.986111111111111</c:v>
                </c:pt>
                <c:pt idx="393">
                  <c:v>96.541666666666671</c:v>
                </c:pt>
                <c:pt idx="394">
                  <c:v>197.68055555555554</c:v>
                </c:pt>
                <c:pt idx="395">
                  <c:v>285.02777777777783</c:v>
                </c:pt>
                <c:pt idx="396">
                  <c:v>344.79166666666669</c:v>
                </c:pt>
                <c:pt idx="397">
                  <c:v>381.56944444444446</c:v>
                </c:pt>
                <c:pt idx="398">
                  <c:v>395.36111111111103</c:v>
                </c:pt>
                <c:pt idx="399">
                  <c:v>349.38888888888874</c:v>
                </c:pt>
                <c:pt idx="400">
                  <c:v>216.06944444444457</c:v>
                </c:pt>
                <c:pt idx="401">
                  <c:v>64.3611111111112</c:v>
                </c:pt>
                <c:pt idx="402">
                  <c:v>-32.180555555555685</c:v>
                </c:pt>
                <c:pt idx="403">
                  <c:v>-105.73611111111114</c:v>
                </c:pt>
                <c:pt idx="404">
                  <c:v>-151.7083333333332</c:v>
                </c:pt>
                <c:pt idx="405">
                  <c:v>-142.51388888888894</c:v>
                </c:pt>
                <c:pt idx="406">
                  <c:v>-133.31944444444454</c:v>
                </c:pt>
                <c:pt idx="407">
                  <c:v>-147.11111111111106</c:v>
                </c:pt>
                <c:pt idx="408">
                  <c:v>-156.30555555555549</c:v>
                </c:pt>
                <c:pt idx="409">
                  <c:v>-128.72222222222223</c:v>
                </c:pt>
                <c:pt idx="410">
                  <c:v>-64.361111111111114</c:v>
                </c:pt>
                <c:pt idx="411">
                  <c:v>-9.1944444444444109</c:v>
                </c:pt>
                <c:pt idx="412">
                  <c:v>13.791666666666618</c:v>
                </c:pt>
                <c:pt idx="413">
                  <c:v>22.986111111111111</c:v>
                </c:pt>
                <c:pt idx="414">
                  <c:v>32.1805555555556</c:v>
                </c:pt>
                <c:pt idx="415">
                  <c:v>64.361111111111114</c:v>
                </c:pt>
                <c:pt idx="416">
                  <c:v>114.93055555555547</c:v>
                </c:pt>
                <c:pt idx="417">
                  <c:v>128.72222222222217</c:v>
                </c:pt>
                <c:pt idx="418">
                  <c:v>78.152777777777899</c:v>
                </c:pt>
                <c:pt idx="419">
                  <c:v>4.5972222222222872</c:v>
                </c:pt>
                <c:pt idx="420">
                  <c:v>-68.958333333333329</c:v>
                </c:pt>
                <c:pt idx="421">
                  <c:v>-101.13888888888886</c:v>
                </c:pt>
                <c:pt idx="422">
                  <c:v>-64.3611111111112</c:v>
                </c:pt>
                <c:pt idx="423">
                  <c:v>-9.1944444444445743</c:v>
                </c:pt>
                <c:pt idx="424">
                  <c:v>45.972222222222221</c:v>
                </c:pt>
                <c:pt idx="425">
                  <c:v>124.12500000000013</c:v>
                </c:pt>
                <c:pt idx="426">
                  <c:v>248.25000000000009</c:v>
                </c:pt>
                <c:pt idx="427">
                  <c:v>381.56944444444434</c:v>
                </c:pt>
                <c:pt idx="428">
                  <c:v>413.75</c:v>
                </c:pt>
                <c:pt idx="429">
                  <c:v>275.83333333333331</c:v>
                </c:pt>
                <c:pt idx="430">
                  <c:v>87.347222222222157</c:v>
                </c:pt>
                <c:pt idx="431">
                  <c:v>-27.583333333333396</c:v>
                </c:pt>
                <c:pt idx="432">
                  <c:v>-73.555555555555614</c:v>
                </c:pt>
                <c:pt idx="433">
                  <c:v>-68.958333333333172</c:v>
                </c:pt>
                <c:pt idx="434">
                  <c:v>-36.777777777777644</c:v>
                </c:pt>
                <c:pt idx="435">
                  <c:v>-32.180555555555522</c:v>
                </c:pt>
                <c:pt idx="436">
                  <c:v>-87.347222222222314</c:v>
                </c:pt>
                <c:pt idx="437">
                  <c:v>-179.29166666666677</c:v>
                </c:pt>
                <c:pt idx="438">
                  <c:v>-285.02777777777771</c:v>
                </c:pt>
                <c:pt idx="439">
                  <c:v>-390.76388888888891</c:v>
                </c:pt>
                <c:pt idx="440">
                  <c:v>-464.3194444444444</c:v>
                </c:pt>
                <c:pt idx="441">
                  <c:v>-482.70833333333331</c:v>
                </c:pt>
                <c:pt idx="442">
                  <c:v>-418.34722222222229</c:v>
                </c:pt>
                <c:pt idx="443">
                  <c:v>-294.22222222222223</c:v>
                </c:pt>
                <c:pt idx="444">
                  <c:v>-165.49999999999997</c:v>
                </c:pt>
                <c:pt idx="445">
                  <c:v>-59.763888888888886</c:v>
                </c:pt>
                <c:pt idx="446">
                  <c:v>-9.1944444444444446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22.986111111111111</c:v>
                </c:pt>
                <c:pt idx="513">
                  <c:v>114.93055555555556</c:v>
                </c:pt>
                <c:pt idx="514">
                  <c:v>280.43055555555554</c:v>
                </c:pt>
                <c:pt idx="515">
                  <c:v>427.54166666666669</c:v>
                </c:pt>
                <c:pt idx="516">
                  <c:v>468.91666666666669</c:v>
                </c:pt>
                <c:pt idx="517">
                  <c:v>399.95833333333331</c:v>
                </c:pt>
                <c:pt idx="518">
                  <c:v>234.45833333333323</c:v>
                </c:pt>
                <c:pt idx="519">
                  <c:v>64.361111111111043</c:v>
                </c:pt>
                <c:pt idx="520">
                  <c:v>-27.583333333333236</c:v>
                </c:pt>
                <c:pt idx="521">
                  <c:v>-73.555555555555458</c:v>
                </c:pt>
                <c:pt idx="522">
                  <c:v>-96.541666666666728</c:v>
                </c:pt>
                <c:pt idx="523">
                  <c:v>-114.93055555555556</c:v>
                </c:pt>
                <c:pt idx="524">
                  <c:v>-170.09722222222217</c:v>
                </c:pt>
                <c:pt idx="525">
                  <c:v>-271.23611111111109</c:v>
                </c:pt>
                <c:pt idx="526">
                  <c:v>-363.1805555555556</c:v>
                </c:pt>
                <c:pt idx="527">
                  <c:v>-363.1805555555556</c:v>
                </c:pt>
                <c:pt idx="528">
                  <c:v>-257.4444444444444</c:v>
                </c:pt>
                <c:pt idx="529">
                  <c:v>-137.91666666666666</c:v>
                </c:pt>
                <c:pt idx="530">
                  <c:v>-91.944444444444443</c:v>
                </c:pt>
                <c:pt idx="531">
                  <c:v>-45.972222222222221</c:v>
                </c:pt>
                <c:pt idx="532">
                  <c:v>0</c:v>
                </c:pt>
                <c:pt idx="533">
                  <c:v>9.1944444444444446</c:v>
                </c:pt>
                <c:pt idx="534">
                  <c:v>55.166666666666664</c:v>
                </c:pt>
                <c:pt idx="535">
                  <c:v>137.91666666666666</c:v>
                </c:pt>
                <c:pt idx="536">
                  <c:v>183.88888888888889</c:v>
                </c:pt>
                <c:pt idx="537">
                  <c:v>229.86111111111106</c:v>
                </c:pt>
                <c:pt idx="538">
                  <c:v>358.58333333333331</c:v>
                </c:pt>
                <c:pt idx="539">
                  <c:v>487.3055555555556</c:v>
                </c:pt>
                <c:pt idx="540">
                  <c:v>464.31944444444446</c:v>
                </c:pt>
                <c:pt idx="541">
                  <c:v>262.04166666666663</c:v>
                </c:pt>
                <c:pt idx="542">
                  <c:v>64.361111111111043</c:v>
                </c:pt>
                <c:pt idx="543">
                  <c:v>-9.1944444444444109</c:v>
                </c:pt>
                <c:pt idx="544">
                  <c:v>-41.374999999999936</c:v>
                </c:pt>
                <c:pt idx="545">
                  <c:v>-91.944444444444443</c:v>
                </c:pt>
                <c:pt idx="546">
                  <c:v>-160.90277777777777</c:v>
                </c:pt>
                <c:pt idx="547">
                  <c:v>-174.69444444444449</c:v>
                </c:pt>
                <c:pt idx="548">
                  <c:v>-133.31944444444454</c:v>
                </c:pt>
                <c:pt idx="549">
                  <c:v>-101.13888888888886</c:v>
                </c:pt>
                <c:pt idx="550">
                  <c:v>-82.749999999999943</c:v>
                </c:pt>
                <c:pt idx="551">
                  <c:v>-73.555555555555614</c:v>
                </c:pt>
                <c:pt idx="552">
                  <c:v>-50.569444444444429</c:v>
                </c:pt>
                <c:pt idx="553">
                  <c:v>-45.972222222222221</c:v>
                </c:pt>
                <c:pt idx="554">
                  <c:v>-45.972222222222221</c:v>
                </c:pt>
                <c:pt idx="555">
                  <c:v>-27.583333333333318</c:v>
                </c:pt>
                <c:pt idx="556">
                  <c:v>-9.1944444444444926</c:v>
                </c:pt>
                <c:pt idx="557">
                  <c:v>9.1944444444444926</c:v>
                </c:pt>
                <c:pt idx="558">
                  <c:v>32.1805555555556</c:v>
                </c:pt>
                <c:pt idx="559">
                  <c:v>55.166666666666636</c:v>
                </c:pt>
                <c:pt idx="560">
                  <c:v>124.12499999999996</c:v>
                </c:pt>
                <c:pt idx="561">
                  <c:v>114.93055555555556</c:v>
                </c:pt>
                <c:pt idx="562">
                  <c:v>22.986111111111111</c:v>
                </c:pt>
                <c:pt idx="563">
                  <c:v>0</c:v>
                </c:pt>
                <c:pt idx="564">
                  <c:v>-73.555555555555529</c:v>
                </c:pt>
                <c:pt idx="565">
                  <c:v>-317.20833333333337</c:v>
                </c:pt>
                <c:pt idx="566">
                  <c:v>-487.3055555555556</c:v>
                </c:pt>
                <c:pt idx="567">
                  <c:v>-464.3194444444444</c:v>
                </c:pt>
                <c:pt idx="568">
                  <c:v>-220.66666666666666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45.972222222222221</c:v>
                </c:pt>
                <c:pt idx="602">
                  <c:v>96.541666666666671</c:v>
                </c:pt>
                <c:pt idx="603">
                  <c:v>174.69444444444446</c:v>
                </c:pt>
                <c:pt idx="604">
                  <c:v>321.80555555555554</c:v>
                </c:pt>
                <c:pt idx="605">
                  <c:v>432.1388888888888</c:v>
                </c:pt>
                <c:pt idx="606">
                  <c:v>491.90277777777777</c:v>
                </c:pt>
                <c:pt idx="607">
                  <c:v>519.48611111111109</c:v>
                </c:pt>
                <c:pt idx="608">
                  <c:v>491.90277777777771</c:v>
                </c:pt>
                <c:pt idx="609">
                  <c:v>427.54166666666657</c:v>
                </c:pt>
                <c:pt idx="610">
                  <c:v>381.56944444444434</c:v>
                </c:pt>
                <c:pt idx="611">
                  <c:v>372.37500000000006</c:v>
                </c:pt>
                <c:pt idx="612">
                  <c:v>349.38888888888897</c:v>
                </c:pt>
                <c:pt idx="613">
                  <c:v>248.24999999999991</c:v>
                </c:pt>
                <c:pt idx="614">
                  <c:v>105.7361111111113</c:v>
                </c:pt>
                <c:pt idx="615">
                  <c:v>9.1944444444445743</c:v>
                </c:pt>
                <c:pt idx="616">
                  <c:v>-13.791666666666863</c:v>
                </c:pt>
                <c:pt idx="617">
                  <c:v>-13.791666666666535</c:v>
                </c:pt>
                <c:pt idx="618">
                  <c:v>-27.583333333333396</c:v>
                </c:pt>
                <c:pt idx="619">
                  <c:v>-55.166666666666792</c:v>
                </c:pt>
                <c:pt idx="620">
                  <c:v>-87.347222222222157</c:v>
                </c:pt>
                <c:pt idx="621">
                  <c:v>-96.541666666666728</c:v>
                </c:pt>
                <c:pt idx="622">
                  <c:v>-68.958333333333329</c:v>
                </c:pt>
                <c:pt idx="623">
                  <c:v>-27.583333333333396</c:v>
                </c:pt>
                <c:pt idx="624">
                  <c:v>4.5972222222222872</c:v>
                </c:pt>
                <c:pt idx="625">
                  <c:v>36.77777777777797</c:v>
                </c:pt>
                <c:pt idx="626">
                  <c:v>55.166666666666792</c:v>
                </c:pt>
                <c:pt idx="627">
                  <c:v>41.374999999999936</c:v>
                </c:pt>
                <c:pt idx="628">
                  <c:v>13.791666666666535</c:v>
                </c:pt>
                <c:pt idx="629">
                  <c:v>0</c:v>
                </c:pt>
                <c:pt idx="630">
                  <c:v>4.5972222222222872</c:v>
                </c:pt>
                <c:pt idx="631">
                  <c:v>32.180555555555685</c:v>
                </c:pt>
                <c:pt idx="632">
                  <c:v>73.555555555555614</c:v>
                </c:pt>
                <c:pt idx="633">
                  <c:v>101.1388888888887</c:v>
                </c:pt>
                <c:pt idx="634">
                  <c:v>119.52777777777752</c:v>
                </c:pt>
                <c:pt idx="635">
                  <c:v>124.12500000000013</c:v>
                </c:pt>
                <c:pt idx="636">
                  <c:v>105.7361111111113</c:v>
                </c:pt>
                <c:pt idx="637">
                  <c:v>64.361111111111043</c:v>
                </c:pt>
                <c:pt idx="638">
                  <c:v>18.388888888888822</c:v>
                </c:pt>
                <c:pt idx="639">
                  <c:v>-4.5972222222222872</c:v>
                </c:pt>
                <c:pt idx="640">
                  <c:v>-13.791666666666535</c:v>
                </c:pt>
                <c:pt idx="641">
                  <c:v>-13.791666666666535</c:v>
                </c:pt>
                <c:pt idx="642">
                  <c:v>18.388888888888822</c:v>
                </c:pt>
                <c:pt idx="643">
                  <c:v>78.152777777777587</c:v>
                </c:pt>
                <c:pt idx="644">
                  <c:v>96.541666666666728</c:v>
                </c:pt>
                <c:pt idx="645">
                  <c:v>55.166666666666792</c:v>
                </c:pt>
                <c:pt idx="646">
                  <c:v>32.180555555555358</c:v>
                </c:pt>
                <c:pt idx="647">
                  <c:v>36.777777777777644</c:v>
                </c:pt>
                <c:pt idx="648">
                  <c:v>36.77777777777797</c:v>
                </c:pt>
                <c:pt idx="649">
                  <c:v>27.583333333333396</c:v>
                </c:pt>
                <c:pt idx="650">
                  <c:v>4.5972222222219603</c:v>
                </c:pt>
                <c:pt idx="651">
                  <c:v>-41.374999999999936</c:v>
                </c:pt>
                <c:pt idx="652">
                  <c:v>-119.52777777777752</c:v>
                </c:pt>
                <c:pt idx="653">
                  <c:v>-179.29166666666657</c:v>
                </c:pt>
                <c:pt idx="654">
                  <c:v>-188.48611111111117</c:v>
                </c:pt>
                <c:pt idx="655">
                  <c:v>-225.26388888888883</c:v>
                </c:pt>
                <c:pt idx="656">
                  <c:v>-317.20833333333326</c:v>
                </c:pt>
                <c:pt idx="657">
                  <c:v>-367.77777777777777</c:v>
                </c:pt>
                <c:pt idx="658">
                  <c:v>-308.01388888888903</c:v>
                </c:pt>
                <c:pt idx="659">
                  <c:v>-225.26388888888914</c:v>
                </c:pt>
                <c:pt idx="660">
                  <c:v>-252.8472222222222</c:v>
                </c:pt>
                <c:pt idx="661">
                  <c:v>-381.56944444444434</c:v>
                </c:pt>
                <c:pt idx="662">
                  <c:v>-473.51388888888891</c:v>
                </c:pt>
                <c:pt idx="663">
                  <c:v>-487.30555555555554</c:v>
                </c:pt>
                <c:pt idx="664">
                  <c:v>-349.38888888888891</c:v>
                </c:pt>
                <c:pt idx="665">
                  <c:v>-156.30555555555557</c:v>
                </c:pt>
                <c:pt idx="666">
                  <c:v>-27.583333333333318</c:v>
                </c:pt>
                <c:pt idx="667">
                  <c:v>91.944444444444443</c:v>
                </c:pt>
                <c:pt idx="668">
                  <c:v>298.81944444444446</c:v>
                </c:pt>
                <c:pt idx="669">
                  <c:v>422.9444444444444</c:v>
                </c:pt>
                <c:pt idx="670">
                  <c:v>413.75</c:v>
                </c:pt>
                <c:pt idx="671">
                  <c:v>404.5555555555556</c:v>
                </c:pt>
                <c:pt idx="672">
                  <c:v>275.83333333333331</c:v>
                </c:pt>
                <c:pt idx="673">
                  <c:v>183.88888888888889</c:v>
                </c:pt>
                <c:pt idx="674">
                  <c:v>183.88888888888889</c:v>
                </c:pt>
                <c:pt idx="675">
                  <c:v>183.88888888888889</c:v>
                </c:pt>
                <c:pt idx="676">
                  <c:v>105.73611111111097</c:v>
                </c:pt>
                <c:pt idx="677">
                  <c:v>22.986111111111111</c:v>
                </c:pt>
                <c:pt idx="678">
                  <c:v>-59.763888888888758</c:v>
                </c:pt>
                <c:pt idx="679">
                  <c:v>-220.66666666666654</c:v>
                </c:pt>
                <c:pt idx="680">
                  <c:v>-330.99999999999994</c:v>
                </c:pt>
                <c:pt idx="681">
                  <c:v>-395.3611111111112</c:v>
                </c:pt>
                <c:pt idx="682">
                  <c:v>-413.75</c:v>
                </c:pt>
                <c:pt idx="683">
                  <c:v>-275.83333333333331</c:v>
                </c:pt>
                <c:pt idx="684">
                  <c:v>-179.29166666666677</c:v>
                </c:pt>
                <c:pt idx="685">
                  <c:v>-101.13888888888903</c:v>
                </c:pt>
                <c:pt idx="686">
                  <c:v>110.33333333333344</c:v>
                </c:pt>
                <c:pt idx="687">
                  <c:v>229.86111111111111</c:v>
                </c:pt>
                <c:pt idx="688">
                  <c:v>211.47222222222214</c:v>
                </c:pt>
                <c:pt idx="689">
                  <c:v>206.875</c:v>
                </c:pt>
                <c:pt idx="690">
                  <c:v>202.27777777777786</c:v>
                </c:pt>
                <c:pt idx="691">
                  <c:v>114.93055555555556</c:v>
                </c:pt>
                <c:pt idx="692">
                  <c:v>36.777777777777807</c:v>
                </c:pt>
                <c:pt idx="693">
                  <c:v>41.375000000000099</c:v>
                </c:pt>
                <c:pt idx="694">
                  <c:v>73.555555555555614</c:v>
                </c:pt>
                <c:pt idx="695">
                  <c:v>64.3611111111112</c:v>
                </c:pt>
                <c:pt idx="696">
                  <c:v>-13.791666666666863</c:v>
                </c:pt>
                <c:pt idx="697">
                  <c:v>-225.26388888888897</c:v>
                </c:pt>
                <c:pt idx="698">
                  <c:v>-303.41666666666657</c:v>
                </c:pt>
                <c:pt idx="699">
                  <c:v>-239.05555555555551</c:v>
                </c:pt>
                <c:pt idx="700">
                  <c:v>-183.88888888888889</c:v>
                </c:pt>
                <c:pt idx="701">
                  <c:v>-87.347222222222314</c:v>
                </c:pt>
                <c:pt idx="702">
                  <c:v>-36.777777777777807</c:v>
                </c:pt>
                <c:pt idx="703">
                  <c:v>-9.1944444444444109</c:v>
                </c:pt>
                <c:pt idx="704">
                  <c:v>-4.5972222222222872</c:v>
                </c:pt>
                <c:pt idx="705">
                  <c:v>-50.569444444444514</c:v>
                </c:pt>
                <c:pt idx="706">
                  <c:v>-137.91666666666666</c:v>
                </c:pt>
                <c:pt idx="707">
                  <c:v>-220.66666666666663</c:v>
                </c:pt>
                <c:pt idx="708">
                  <c:v>-234.45833333333323</c:v>
                </c:pt>
                <c:pt idx="709">
                  <c:v>-142.51388888888886</c:v>
                </c:pt>
                <c:pt idx="710">
                  <c:v>18.388888888888822</c:v>
                </c:pt>
                <c:pt idx="711">
                  <c:v>234.45833333333337</c:v>
                </c:pt>
                <c:pt idx="712">
                  <c:v>363.18055555555566</c:v>
                </c:pt>
                <c:pt idx="713">
                  <c:v>216.0694444444444</c:v>
                </c:pt>
                <c:pt idx="714">
                  <c:v>4.5972222222221246</c:v>
                </c:pt>
                <c:pt idx="715">
                  <c:v>-151.70833333333337</c:v>
                </c:pt>
                <c:pt idx="716">
                  <c:v>-335.59722222222211</c:v>
                </c:pt>
                <c:pt idx="717">
                  <c:v>-298.81944444444446</c:v>
                </c:pt>
                <c:pt idx="718">
                  <c:v>-87.347222222222243</c:v>
                </c:pt>
                <c:pt idx="719">
                  <c:v>45.972222222222221</c:v>
                </c:pt>
                <c:pt idx="720">
                  <c:v>183.88888888888889</c:v>
                </c:pt>
                <c:pt idx="721">
                  <c:v>252.8472222222222</c:v>
                </c:pt>
                <c:pt idx="722">
                  <c:v>211.47222222222229</c:v>
                </c:pt>
                <c:pt idx="723">
                  <c:v>183.88888888888889</c:v>
                </c:pt>
                <c:pt idx="724">
                  <c:v>156.30555555555549</c:v>
                </c:pt>
                <c:pt idx="725">
                  <c:v>188.48611111111117</c:v>
                </c:pt>
                <c:pt idx="726">
                  <c:v>271.23611111111103</c:v>
                </c:pt>
                <c:pt idx="727">
                  <c:v>376.972222222222</c:v>
                </c:pt>
                <c:pt idx="728">
                  <c:v>363.18055555555554</c:v>
                </c:pt>
                <c:pt idx="729">
                  <c:v>248.25000000000026</c:v>
                </c:pt>
                <c:pt idx="730">
                  <c:v>174.69444444444463</c:v>
                </c:pt>
                <c:pt idx="731">
                  <c:v>78.152777777777587</c:v>
                </c:pt>
                <c:pt idx="732">
                  <c:v>18.388888888888822</c:v>
                </c:pt>
                <c:pt idx="733">
                  <c:v>13.791666666666863</c:v>
                </c:pt>
                <c:pt idx="734">
                  <c:v>18.388888888888822</c:v>
                </c:pt>
                <c:pt idx="735">
                  <c:v>22.986111111111111</c:v>
                </c:pt>
                <c:pt idx="736">
                  <c:v>32.180555555555685</c:v>
                </c:pt>
                <c:pt idx="737">
                  <c:v>45.972222222222221</c:v>
                </c:pt>
                <c:pt idx="738">
                  <c:v>41.374999999999936</c:v>
                </c:pt>
                <c:pt idx="739">
                  <c:v>18.388888888888822</c:v>
                </c:pt>
                <c:pt idx="740">
                  <c:v>59.763888888888758</c:v>
                </c:pt>
                <c:pt idx="741">
                  <c:v>105.73611111111097</c:v>
                </c:pt>
                <c:pt idx="742">
                  <c:v>87.347222222222484</c:v>
                </c:pt>
                <c:pt idx="743">
                  <c:v>41.374999999999936</c:v>
                </c:pt>
                <c:pt idx="744">
                  <c:v>9.1944444444442492</c:v>
                </c:pt>
                <c:pt idx="745">
                  <c:v>4.5972222222222872</c:v>
                </c:pt>
                <c:pt idx="746">
                  <c:v>4.5972222222222872</c:v>
                </c:pt>
                <c:pt idx="747">
                  <c:v>22.986111111111111</c:v>
                </c:pt>
                <c:pt idx="748">
                  <c:v>50.569444444444514</c:v>
                </c:pt>
                <c:pt idx="749">
                  <c:v>68.958333333333329</c:v>
                </c:pt>
                <c:pt idx="750">
                  <c:v>55.166666666666472</c:v>
                </c:pt>
                <c:pt idx="751">
                  <c:v>18.388888888888822</c:v>
                </c:pt>
                <c:pt idx="752">
                  <c:v>-4.5972222222219603</c:v>
                </c:pt>
                <c:pt idx="753">
                  <c:v>-22.986111111111111</c:v>
                </c:pt>
                <c:pt idx="754">
                  <c:v>-55.166666666666792</c:v>
                </c:pt>
                <c:pt idx="755">
                  <c:v>-78.152777777777587</c:v>
                </c:pt>
                <c:pt idx="756">
                  <c:v>-101.13888888888903</c:v>
                </c:pt>
                <c:pt idx="757">
                  <c:v>-179.29166666666657</c:v>
                </c:pt>
                <c:pt idx="758">
                  <c:v>-321.80555555555554</c:v>
                </c:pt>
                <c:pt idx="759">
                  <c:v>-441.33333333333337</c:v>
                </c:pt>
                <c:pt idx="760">
                  <c:v>-473.51388888888874</c:v>
                </c:pt>
                <c:pt idx="761">
                  <c:v>-478.1111111111112</c:v>
                </c:pt>
                <c:pt idx="762">
                  <c:v>-487.3055555555556</c:v>
                </c:pt>
                <c:pt idx="763">
                  <c:v>-432.1388888888888</c:v>
                </c:pt>
                <c:pt idx="764">
                  <c:v>-294.22222222222211</c:v>
                </c:pt>
                <c:pt idx="765">
                  <c:v>-68.958333333333329</c:v>
                </c:pt>
                <c:pt idx="766">
                  <c:v>183.88888888888889</c:v>
                </c:pt>
                <c:pt idx="767">
                  <c:v>289.62500000000006</c:v>
                </c:pt>
                <c:pt idx="768">
                  <c:v>294.22222222222211</c:v>
                </c:pt>
                <c:pt idx="769">
                  <c:v>298.81944444444446</c:v>
                </c:pt>
                <c:pt idx="770">
                  <c:v>353.98611111111126</c:v>
                </c:pt>
                <c:pt idx="771">
                  <c:v>445.93055555555537</c:v>
                </c:pt>
                <c:pt idx="772">
                  <c:v>450.52777777777766</c:v>
                </c:pt>
                <c:pt idx="773">
                  <c:v>422.94444444444457</c:v>
                </c:pt>
                <c:pt idx="774">
                  <c:v>349.38888888888897</c:v>
                </c:pt>
                <c:pt idx="775">
                  <c:v>294.22222222222211</c:v>
                </c:pt>
                <c:pt idx="776">
                  <c:v>303.41666666666674</c:v>
                </c:pt>
                <c:pt idx="777">
                  <c:v>248.24999999999991</c:v>
                </c:pt>
                <c:pt idx="778">
                  <c:v>183.88888888888889</c:v>
                </c:pt>
                <c:pt idx="779">
                  <c:v>160.90277777777777</c:v>
                </c:pt>
                <c:pt idx="780">
                  <c:v>137.91666666666666</c:v>
                </c:pt>
                <c:pt idx="781">
                  <c:v>105.7361111111113</c:v>
                </c:pt>
                <c:pt idx="782">
                  <c:v>78.152777777777587</c:v>
                </c:pt>
                <c:pt idx="783">
                  <c:v>55.166666666666472</c:v>
                </c:pt>
                <c:pt idx="784">
                  <c:v>36.77777777777797</c:v>
                </c:pt>
                <c:pt idx="785">
                  <c:v>32.180555555555685</c:v>
                </c:pt>
                <c:pt idx="786">
                  <c:v>50.569444444444514</c:v>
                </c:pt>
                <c:pt idx="787">
                  <c:v>55.166666666666792</c:v>
                </c:pt>
                <c:pt idx="788">
                  <c:v>27.583333333333069</c:v>
                </c:pt>
                <c:pt idx="789">
                  <c:v>4.5972222222219603</c:v>
                </c:pt>
                <c:pt idx="790">
                  <c:v>4.597222222222614</c:v>
                </c:pt>
                <c:pt idx="791">
                  <c:v>18.388888888889149</c:v>
                </c:pt>
                <c:pt idx="792">
                  <c:v>27.583333333333069</c:v>
                </c:pt>
                <c:pt idx="793">
                  <c:v>-4.597222222222614</c:v>
                </c:pt>
                <c:pt idx="794">
                  <c:v>-114.93055555555556</c:v>
                </c:pt>
                <c:pt idx="795">
                  <c:v>-271.23611111111069</c:v>
                </c:pt>
                <c:pt idx="796">
                  <c:v>-409.15277777777771</c:v>
                </c:pt>
                <c:pt idx="797">
                  <c:v>-478.11111111111137</c:v>
                </c:pt>
                <c:pt idx="798">
                  <c:v>-445.93055555555566</c:v>
                </c:pt>
                <c:pt idx="799">
                  <c:v>-321.80555555555554</c:v>
                </c:pt>
                <c:pt idx="800">
                  <c:v>-160.90277777777777</c:v>
                </c:pt>
                <c:pt idx="801">
                  <c:v>-45.972222222222221</c:v>
                </c:pt>
                <c:pt idx="802">
                  <c:v>32.180555555555685</c:v>
                </c:pt>
                <c:pt idx="803">
                  <c:v>156.3055555555558</c:v>
                </c:pt>
                <c:pt idx="804">
                  <c:v>289.62499999999983</c:v>
                </c:pt>
                <c:pt idx="805">
                  <c:v>308.01388888888869</c:v>
                </c:pt>
                <c:pt idx="806">
                  <c:v>197.68055555555574</c:v>
                </c:pt>
                <c:pt idx="807">
                  <c:v>73.555555555555614</c:v>
                </c:pt>
                <c:pt idx="808">
                  <c:v>-9.1944444444445743</c:v>
                </c:pt>
                <c:pt idx="809">
                  <c:v>-78.152777777777899</c:v>
                </c:pt>
                <c:pt idx="810">
                  <c:v>-128.72222222222209</c:v>
                </c:pt>
                <c:pt idx="811">
                  <c:v>-179.29166666666657</c:v>
                </c:pt>
                <c:pt idx="812">
                  <c:v>-275.83333333333331</c:v>
                </c:pt>
                <c:pt idx="813">
                  <c:v>-353.98611111111086</c:v>
                </c:pt>
                <c:pt idx="814">
                  <c:v>-376.97222222222234</c:v>
                </c:pt>
                <c:pt idx="815">
                  <c:v>-395.3611111111112</c:v>
                </c:pt>
                <c:pt idx="816">
                  <c:v>-422.9444444444444</c:v>
                </c:pt>
                <c:pt idx="817">
                  <c:v>-422.94444444444457</c:v>
                </c:pt>
                <c:pt idx="818">
                  <c:v>-381.56944444444446</c:v>
                </c:pt>
                <c:pt idx="819">
                  <c:v>-225.26388888888883</c:v>
                </c:pt>
                <c:pt idx="820">
                  <c:v>0</c:v>
                </c:pt>
                <c:pt idx="821">
                  <c:v>202.27777777777771</c:v>
                </c:pt>
                <c:pt idx="822">
                  <c:v>312.61111111111114</c:v>
                </c:pt>
                <c:pt idx="823">
                  <c:v>298.81944444444446</c:v>
                </c:pt>
                <c:pt idx="824">
                  <c:v>275.83333333333331</c:v>
                </c:pt>
                <c:pt idx="825">
                  <c:v>234.45833333333337</c:v>
                </c:pt>
                <c:pt idx="826">
                  <c:v>197.6805555555556</c:v>
                </c:pt>
                <c:pt idx="827">
                  <c:v>188.48611111111117</c:v>
                </c:pt>
                <c:pt idx="828">
                  <c:v>174.69444444444431</c:v>
                </c:pt>
                <c:pt idx="829">
                  <c:v>197.6805555555554</c:v>
                </c:pt>
                <c:pt idx="830">
                  <c:v>234.45833333333337</c:v>
                </c:pt>
                <c:pt idx="831">
                  <c:v>225.26388888888883</c:v>
                </c:pt>
                <c:pt idx="832">
                  <c:v>170.09722222222234</c:v>
                </c:pt>
                <c:pt idx="833">
                  <c:v>87.347222222222484</c:v>
                </c:pt>
                <c:pt idx="834">
                  <c:v>45.972222222222221</c:v>
                </c:pt>
                <c:pt idx="835">
                  <c:v>50.56944444444418</c:v>
                </c:pt>
                <c:pt idx="836">
                  <c:v>50.56944444444418</c:v>
                </c:pt>
                <c:pt idx="837">
                  <c:v>41.375000000000256</c:v>
                </c:pt>
                <c:pt idx="838">
                  <c:v>50.569444444444514</c:v>
                </c:pt>
                <c:pt idx="839">
                  <c:v>73.555555555555287</c:v>
                </c:pt>
                <c:pt idx="840">
                  <c:v>73.555555555555614</c:v>
                </c:pt>
                <c:pt idx="841">
                  <c:v>68.958333333333329</c:v>
                </c:pt>
                <c:pt idx="842">
                  <c:v>91.944444444444443</c:v>
                </c:pt>
                <c:pt idx="843">
                  <c:v>110.33333333333358</c:v>
                </c:pt>
                <c:pt idx="844">
                  <c:v>91.944444444444443</c:v>
                </c:pt>
                <c:pt idx="845">
                  <c:v>50.56944444444418</c:v>
                </c:pt>
                <c:pt idx="846">
                  <c:v>22.986111111111111</c:v>
                </c:pt>
                <c:pt idx="847">
                  <c:v>18.388888888889149</c:v>
                </c:pt>
                <c:pt idx="848">
                  <c:v>32.180555555555685</c:v>
                </c:pt>
                <c:pt idx="849">
                  <c:v>68.958333333333329</c:v>
                </c:pt>
                <c:pt idx="850">
                  <c:v>110.33333333333327</c:v>
                </c:pt>
                <c:pt idx="851">
                  <c:v>110.33333333333327</c:v>
                </c:pt>
                <c:pt idx="852">
                  <c:v>73.555555555555614</c:v>
                </c:pt>
                <c:pt idx="853">
                  <c:v>55.166666666666472</c:v>
                </c:pt>
                <c:pt idx="854">
                  <c:v>55.166666666666472</c:v>
                </c:pt>
                <c:pt idx="855">
                  <c:v>45.972222222222221</c:v>
                </c:pt>
                <c:pt idx="856">
                  <c:v>22.986111111111111</c:v>
                </c:pt>
                <c:pt idx="857">
                  <c:v>9.1944444444445743</c:v>
                </c:pt>
                <c:pt idx="858">
                  <c:v>50.569444444444514</c:v>
                </c:pt>
                <c:pt idx="859">
                  <c:v>105.73611111111097</c:v>
                </c:pt>
                <c:pt idx="860">
                  <c:v>105.73611111111097</c:v>
                </c:pt>
                <c:pt idx="861">
                  <c:v>73.555555555555941</c:v>
                </c:pt>
                <c:pt idx="862">
                  <c:v>91.944444444444443</c:v>
                </c:pt>
                <c:pt idx="863">
                  <c:v>170.09722222222169</c:v>
                </c:pt>
                <c:pt idx="864">
                  <c:v>160.90277777777777</c:v>
                </c:pt>
                <c:pt idx="865">
                  <c:v>78.152777777777899</c:v>
                </c:pt>
                <c:pt idx="866">
                  <c:v>50.569444444444834</c:v>
                </c:pt>
                <c:pt idx="867">
                  <c:v>82.749999999999872</c:v>
                </c:pt>
                <c:pt idx="868">
                  <c:v>119.52777777777752</c:v>
                </c:pt>
                <c:pt idx="869">
                  <c:v>91.944444444444443</c:v>
                </c:pt>
                <c:pt idx="870">
                  <c:v>22.986111111111111</c:v>
                </c:pt>
                <c:pt idx="871">
                  <c:v>-18.388888888888498</c:v>
                </c:pt>
                <c:pt idx="872">
                  <c:v>-32.180555555555685</c:v>
                </c:pt>
                <c:pt idx="873">
                  <c:v>-36.777777777777644</c:v>
                </c:pt>
                <c:pt idx="874">
                  <c:v>-45.972222222222221</c:v>
                </c:pt>
                <c:pt idx="875">
                  <c:v>-68.958333333333329</c:v>
                </c:pt>
                <c:pt idx="876">
                  <c:v>-96.541666666666401</c:v>
                </c:pt>
                <c:pt idx="877">
                  <c:v>-119.52777777777816</c:v>
                </c:pt>
                <c:pt idx="878">
                  <c:v>-105.73611111111097</c:v>
                </c:pt>
                <c:pt idx="879">
                  <c:v>-59.763888888888758</c:v>
                </c:pt>
                <c:pt idx="880">
                  <c:v>-18.388888888889149</c:v>
                </c:pt>
                <c:pt idx="881">
                  <c:v>-45.972222222222221</c:v>
                </c:pt>
                <c:pt idx="882">
                  <c:v>-91.944444444444443</c:v>
                </c:pt>
                <c:pt idx="883">
                  <c:v>-45.972222222222221</c:v>
                </c:pt>
                <c:pt idx="884">
                  <c:v>0</c:v>
                </c:pt>
                <c:pt idx="885">
                  <c:v>4.5972222222219603</c:v>
                </c:pt>
                <c:pt idx="886">
                  <c:v>18.388888888889149</c:v>
                </c:pt>
                <c:pt idx="887">
                  <c:v>22.986111111111111</c:v>
                </c:pt>
                <c:pt idx="888">
                  <c:v>13.791666666666535</c:v>
                </c:pt>
                <c:pt idx="889">
                  <c:v>-4.5972222222219603</c:v>
                </c:pt>
                <c:pt idx="890">
                  <c:v>-27.583333333333727</c:v>
                </c:pt>
                <c:pt idx="891">
                  <c:v>-55.166666666666792</c:v>
                </c:pt>
                <c:pt idx="892">
                  <c:v>-87.347222222221816</c:v>
                </c:pt>
                <c:pt idx="893">
                  <c:v>-114.93055555555556</c:v>
                </c:pt>
                <c:pt idx="894">
                  <c:v>-119.52777777777784</c:v>
                </c:pt>
                <c:pt idx="895">
                  <c:v>-101.1388888888887</c:v>
                </c:pt>
                <c:pt idx="896">
                  <c:v>-68.958333333333329</c:v>
                </c:pt>
                <c:pt idx="897">
                  <c:v>-32.180555555555685</c:v>
                </c:pt>
                <c:pt idx="898">
                  <c:v>-9.1944444444445743</c:v>
                </c:pt>
                <c:pt idx="899">
                  <c:v>-4.5972222222222872</c:v>
                </c:pt>
                <c:pt idx="900">
                  <c:v>-18.388888888888822</c:v>
                </c:pt>
                <c:pt idx="901">
                  <c:v>-41.374999999999936</c:v>
                </c:pt>
                <c:pt idx="902">
                  <c:v>-82.749999999999872</c:v>
                </c:pt>
                <c:pt idx="903">
                  <c:v>-289.62499999999983</c:v>
                </c:pt>
                <c:pt idx="904">
                  <c:v>-478.11111111111137</c:v>
                </c:pt>
                <c:pt idx="905">
                  <c:v>-445.93055555555566</c:v>
                </c:pt>
                <c:pt idx="906">
                  <c:v>-321.80555555555554</c:v>
                </c:pt>
                <c:pt idx="907">
                  <c:v>-160.90277777777777</c:v>
                </c:pt>
                <c:pt idx="908">
                  <c:v>-45.972222222222221</c:v>
                </c:pt>
                <c:pt idx="909">
                  <c:v>32.180555555555685</c:v>
                </c:pt>
                <c:pt idx="910">
                  <c:v>156.3055555555558</c:v>
                </c:pt>
                <c:pt idx="911">
                  <c:v>289.62499999999983</c:v>
                </c:pt>
                <c:pt idx="912">
                  <c:v>308.01388888888869</c:v>
                </c:pt>
                <c:pt idx="913">
                  <c:v>197.68055555555574</c:v>
                </c:pt>
                <c:pt idx="914">
                  <c:v>119.52777777777784</c:v>
                </c:pt>
                <c:pt idx="915">
                  <c:v>197.6805555555554</c:v>
                </c:pt>
                <c:pt idx="916">
                  <c:v>188.48611111111117</c:v>
                </c:pt>
                <c:pt idx="917">
                  <c:v>101.13888888888903</c:v>
                </c:pt>
                <c:pt idx="918">
                  <c:v>41.374999999999936</c:v>
                </c:pt>
                <c:pt idx="919">
                  <c:v>-4.5972222222222872</c:v>
                </c:pt>
                <c:pt idx="920">
                  <c:v>22.986111111111111</c:v>
                </c:pt>
                <c:pt idx="921">
                  <c:v>64.361111111111043</c:v>
                </c:pt>
                <c:pt idx="922">
                  <c:v>128.72222222222209</c:v>
                </c:pt>
                <c:pt idx="923">
                  <c:v>156.30555555555549</c:v>
                </c:pt>
                <c:pt idx="924">
                  <c:v>128.72222222222209</c:v>
                </c:pt>
                <c:pt idx="925">
                  <c:v>9.1944444444442492</c:v>
                </c:pt>
                <c:pt idx="926">
                  <c:v>-110.33333333333294</c:v>
                </c:pt>
                <c:pt idx="927">
                  <c:v>-96.541666666666401</c:v>
                </c:pt>
                <c:pt idx="928">
                  <c:v>-64.36111111111137</c:v>
                </c:pt>
                <c:pt idx="929">
                  <c:v>-50.569444444444514</c:v>
                </c:pt>
                <c:pt idx="930">
                  <c:v>-36.777777777777644</c:v>
                </c:pt>
                <c:pt idx="931">
                  <c:v>-32.180555555555358</c:v>
                </c:pt>
                <c:pt idx="932">
                  <c:v>-32.180555555555685</c:v>
                </c:pt>
                <c:pt idx="933">
                  <c:v>-36.77777777777797</c:v>
                </c:pt>
                <c:pt idx="934">
                  <c:v>-55.166666666666472</c:v>
                </c:pt>
                <c:pt idx="935">
                  <c:v>-87.347222222222157</c:v>
                </c:pt>
                <c:pt idx="936">
                  <c:v>-91.944444444444443</c:v>
                </c:pt>
                <c:pt idx="937">
                  <c:v>-68.958333333333329</c:v>
                </c:pt>
                <c:pt idx="938">
                  <c:v>-50.569444444444514</c:v>
                </c:pt>
                <c:pt idx="939">
                  <c:v>-45.972222222222221</c:v>
                </c:pt>
                <c:pt idx="940">
                  <c:v>-50.569444444444514</c:v>
                </c:pt>
                <c:pt idx="941">
                  <c:v>-41.374999999999936</c:v>
                </c:pt>
                <c:pt idx="942">
                  <c:v>-18.388888888888822</c:v>
                </c:pt>
                <c:pt idx="943">
                  <c:v>-9.1944444444445743</c:v>
                </c:pt>
                <c:pt idx="944">
                  <c:v>-4.5972222222222872</c:v>
                </c:pt>
                <c:pt idx="945">
                  <c:v>4.5972222222222872</c:v>
                </c:pt>
                <c:pt idx="946">
                  <c:v>13.791666666666863</c:v>
                </c:pt>
                <c:pt idx="947">
                  <c:v>45.972222222222221</c:v>
                </c:pt>
                <c:pt idx="948">
                  <c:v>73.555555555555287</c:v>
                </c:pt>
                <c:pt idx="949">
                  <c:v>55.166666666666792</c:v>
                </c:pt>
                <c:pt idx="950">
                  <c:v>13.791666666666863</c:v>
                </c:pt>
                <c:pt idx="951">
                  <c:v>-50.569444444444514</c:v>
                </c:pt>
                <c:pt idx="952">
                  <c:v>-156.30555555555549</c:v>
                </c:pt>
                <c:pt idx="953">
                  <c:v>-308.01388888888903</c:v>
                </c:pt>
                <c:pt idx="954">
                  <c:v>-441.33333333333337</c:v>
                </c:pt>
                <c:pt idx="955">
                  <c:v>-487.3055555555556</c:v>
                </c:pt>
                <c:pt idx="956">
                  <c:v>-487.3055555555556</c:v>
                </c:pt>
                <c:pt idx="957">
                  <c:v>-487.30555555555543</c:v>
                </c:pt>
                <c:pt idx="958">
                  <c:v>-340.19444444444434</c:v>
                </c:pt>
                <c:pt idx="959">
                  <c:v>-55.166666666666636</c:v>
                </c:pt>
                <c:pt idx="960">
                  <c:v>193.08333333333331</c:v>
                </c:pt>
                <c:pt idx="961">
                  <c:v>395.3611111111112</c:v>
                </c:pt>
                <c:pt idx="962">
                  <c:v>510.29166666666657</c:v>
                </c:pt>
                <c:pt idx="963">
                  <c:v>491.9027777777776</c:v>
                </c:pt>
                <c:pt idx="964">
                  <c:v>395.3611111111112</c:v>
                </c:pt>
                <c:pt idx="965">
                  <c:v>266.63888888888908</c:v>
                </c:pt>
                <c:pt idx="966">
                  <c:v>142.51388888888894</c:v>
                </c:pt>
                <c:pt idx="967">
                  <c:v>50.569444444444514</c:v>
                </c:pt>
                <c:pt idx="968">
                  <c:v>0</c:v>
                </c:pt>
                <c:pt idx="969">
                  <c:v>-22.986111111111111</c:v>
                </c:pt>
                <c:pt idx="970">
                  <c:v>-55.166666666666792</c:v>
                </c:pt>
                <c:pt idx="971">
                  <c:v>-114.93055555555556</c:v>
                </c:pt>
                <c:pt idx="972">
                  <c:v>-229.86111111111111</c:v>
                </c:pt>
                <c:pt idx="973">
                  <c:v>-395.3611111111112</c:v>
                </c:pt>
                <c:pt idx="974">
                  <c:v>-487.3055555555556</c:v>
                </c:pt>
                <c:pt idx="975">
                  <c:v>-487.3055555555556</c:v>
                </c:pt>
                <c:pt idx="976">
                  <c:v>-487.30555555555543</c:v>
                </c:pt>
                <c:pt idx="977">
                  <c:v>-491.90277777777771</c:v>
                </c:pt>
                <c:pt idx="978">
                  <c:v>-399.95833333333331</c:v>
                </c:pt>
                <c:pt idx="979">
                  <c:v>-280.4305555555556</c:v>
                </c:pt>
                <c:pt idx="980">
                  <c:v>-243.6527777777778</c:v>
                </c:pt>
                <c:pt idx="981">
                  <c:v>-202.27777777777771</c:v>
                </c:pt>
                <c:pt idx="982">
                  <c:v>-160.90277777777774</c:v>
                </c:pt>
                <c:pt idx="983">
                  <c:v>-151.70833333333337</c:v>
                </c:pt>
                <c:pt idx="984">
                  <c:v>-183.88888888888889</c:v>
                </c:pt>
                <c:pt idx="985">
                  <c:v>-202.2777777777778</c:v>
                </c:pt>
                <c:pt idx="986">
                  <c:v>-147.11111111111111</c:v>
                </c:pt>
                <c:pt idx="987">
                  <c:v>-50.56944444444445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36.777777777777779</c:v>
                </c:pt>
                <c:pt idx="1028">
                  <c:v>165.5</c:v>
                </c:pt>
                <c:pt idx="1029">
                  <c:v>358.58333333333331</c:v>
                </c:pt>
                <c:pt idx="1030">
                  <c:v>505.6944444444444</c:v>
                </c:pt>
                <c:pt idx="1031">
                  <c:v>524.08333333333326</c:v>
                </c:pt>
                <c:pt idx="1032">
                  <c:v>450.52777777777771</c:v>
                </c:pt>
                <c:pt idx="1033">
                  <c:v>376.97222222222223</c:v>
                </c:pt>
                <c:pt idx="1034">
                  <c:v>335.59722222222229</c:v>
                </c:pt>
                <c:pt idx="1035">
                  <c:v>312.61111111111114</c:v>
                </c:pt>
                <c:pt idx="1036">
                  <c:v>271.2361111111112</c:v>
                </c:pt>
                <c:pt idx="1037">
                  <c:v>216.06944444444457</c:v>
                </c:pt>
                <c:pt idx="1038">
                  <c:v>179.29166666666657</c:v>
                </c:pt>
                <c:pt idx="1039">
                  <c:v>179.29166666666657</c:v>
                </c:pt>
                <c:pt idx="1040">
                  <c:v>206.875</c:v>
                </c:pt>
                <c:pt idx="1041">
                  <c:v>220.66666666666654</c:v>
                </c:pt>
                <c:pt idx="1042">
                  <c:v>206.875</c:v>
                </c:pt>
                <c:pt idx="1043">
                  <c:v>160.90277777777777</c:v>
                </c:pt>
                <c:pt idx="1044">
                  <c:v>96.541666666666728</c:v>
                </c:pt>
                <c:pt idx="1045">
                  <c:v>41.374999999999936</c:v>
                </c:pt>
                <c:pt idx="1046">
                  <c:v>13.791666666666535</c:v>
                </c:pt>
                <c:pt idx="1047">
                  <c:v>13.791666666666863</c:v>
                </c:pt>
                <c:pt idx="1048">
                  <c:v>18.388888888888822</c:v>
                </c:pt>
                <c:pt idx="1049">
                  <c:v>0</c:v>
                </c:pt>
                <c:pt idx="1050">
                  <c:v>-45.972222222222221</c:v>
                </c:pt>
                <c:pt idx="1051">
                  <c:v>-110.33333333333327</c:v>
                </c:pt>
                <c:pt idx="1052">
                  <c:v>-160.90277777777777</c:v>
                </c:pt>
                <c:pt idx="1053">
                  <c:v>-193.08333333333346</c:v>
                </c:pt>
                <c:pt idx="1054">
                  <c:v>-229.86111111111111</c:v>
                </c:pt>
                <c:pt idx="1055">
                  <c:v>-285.02777777777789</c:v>
                </c:pt>
                <c:pt idx="1056">
                  <c:v>-358.58333333333314</c:v>
                </c:pt>
                <c:pt idx="1057">
                  <c:v>-441.33333333333326</c:v>
                </c:pt>
                <c:pt idx="1058">
                  <c:v>-487.3055555555556</c:v>
                </c:pt>
                <c:pt idx="1059">
                  <c:v>-445.93055555555554</c:v>
                </c:pt>
                <c:pt idx="1060">
                  <c:v>-399.95833333333331</c:v>
                </c:pt>
                <c:pt idx="1061">
                  <c:v>-349.38888888888891</c:v>
                </c:pt>
                <c:pt idx="1062">
                  <c:v>-216.0694444444444</c:v>
                </c:pt>
                <c:pt idx="1063">
                  <c:v>-59.763888888888921</c:v>
                </c:pt>
                <c:pt idx="1064">
                  <c:v>36.777777777777807</c:v>
                </c:pt>
                <c:pt idx="1065">
                  <c:v>160.90277777777777</c:v>
                </c:pt>
                <c:pt idx="1066">
                  <c:v>326.40277777777766</c:v>
                </c:pt>
                <c:pt idx="1067">
                  <c:v>358.58333333333331</c:v>
                </c:pt>
                <c:pt idx="1068">
                  <c:v>216.06944444444457</c:v>
                </c:pt>
                <c:pt idx="1069">
                  <c:v>82.750000000000043</c:v>
                </c:pt>
                <c:pt idx="1070">
                  <c:v>82.749999999999872</c:v>
                </c:pt>
                <c:pt idx="1071">
                  <c:v>165.50000000000009</c:v>
                </c:pt>
                <c:pt idx="1072">
                  <c:v>248.25000000000009</c:v>
                </c:pt>
                <c:pt idx="1073">
                  <c:v>298.81944444444429</c:v>
                </c:pt>
                <c:pt idx="1074">
                  <c:v>353.98611111111109</c:v>
                </c:pt>
                <c:pt idx="1075">
                  <c:v>422.94444444444457</c:v>
                </c:pt>
                <c:pt idx="1076">
                  <c:v>450.52777777777766</c:v>
                </c:pt>
                <c:pt idx="1077">
                  <c:v>404.55555555555543</c:v>
                </c:pt>
                <c:pt idx="1078">
                  <c:v>326.40277777777783</c:v>
                </c:pt>
                <c:pt idx="1079">
                  <c:v>257.44444444444446</c:v>
                </c:pt>
                <c:pt idx="1080">
                  <c:v>220.66666666666688</c:v>
                </c:pt>
                <c:pt idx="1081">
                  <c:v>170.09722222222234</c:v>
                </c:pt>
                <c:pt idx="1082">
                  <c:v>82.749999999999872</c:v>
                </c:pt>
                <c:pt idx="1083">
                  <c:v>-4.5972222222222872</c:v>
                </c:pt>
                <c:pt idx="1084">
                  <c:v>-96.541666666666728</c:v>
                </c:pt>
                <c:pt idx="1085">
                  <c:v>-147.11111111111123</c:v>
                </c:pt>
                <c:pt idx="1086">
                  <c:v>-105.73611111111097</c:v>
                </c:pt>
                <c:pt idx="1087">
                  <c:v>-32.180555555555358</c:v>
                </c:pt>
                <c:pt idx="1088">
                  <c:v>4.5972222222222872</c:v>
                </c:pt>
                <c:pt idx="1089">
                  <c:v>9.1944444444442492</c:v>
                </c:pt>
                <c:pt idx="1090">
                  <c:v>4.5972222222219603</c:v>
                </c:pt>
                <c:pt idx="1091">
                  <c:v>0</c:v>
                </c:pt>
                <c:pt idx="1092">
                  <c:v>13.791666666666863</c:v>
                </c:pt>
                <c:pt idx="1093">
                  <c:v>59.763888888889078</c:v>
                </c:pt>
                <c:pt idx="1094">
                  <c:v>119.52777777777784</c:v>
                </c:pt>
                <c:pt idx="1095">
                  <c:v>133.31944444444437</c:v>
                </c:pt>
                <c:pt idx="1096">
                  <c:v>91.944444444444443</c:v>
                </c:pt>
                <c:pt idx="1097">
                  <c:v>41.374999999999936</c:v>
                </c:pt>
                <c:pt idx="1098">
                  <c:v>-9.1944444444445743</c:v>
                </c:pt>
                <c:pt idx="1099">
                  <c:v>-73.555555555555614</c:v>
                </c:pt>
                <c:pt idx="1100">
                  <c:v>-147.11111111111123</c:v>
                </c:pt>
                <c:pt idx="1101">
                  <c:v>-156.30555555555549</c:v>
                </c:pt>
                <c:pt idx="1102">
                  <c:v>-87.347222222222157</c:v>
                </c:pt>
                <c:pt idx="1103">
                  <c:v>-4.5972222222222872</c:v>
                </c:pt>
                <c:pt idx="1104">
                  <c:v>82.750000000000199</c:v>
                </c:pt>
                <c:pt idx="1105">
                  <c:v>160.90277777777777</c:v>
                </c:pt>
                <c:pt idx="1106">
                  <c:v>170.09722222222203</c:v>
                </c:pt>
                <c:pt idx="1107">
                  <c:v>101.13888888888903</c:v>
                </c:pt>
                <c:pt idx="1108">
                  <c:v>22.986111111111438</c:v>
                </c:pt>
                <c:pt idx="1109">
                  <c:v>-45.972222222222221</c:v>
                </c:pt>
                <c:pt idx="1110">
                  <c:v>-110.33333333333358</c:v>
                </c:pt>
                <c:pt idx="1111">
                  <c:v>-105.73611111111097</c:v>
                </c:pt>
                <c:pt idx="1112">
                  <c:v>-32.180555555555685</c:v>
                </c:pt>
                <c:pt idx="1113">
                  <c:v>64.361111111111043</c:v>
                </c:pt>
                <c:pt idx="1114">
                  <c:v>183.88888888888889</c:v>
                </c:pt>
                <c:pt idx="1115">
                  <c:v>248.24999999999991</c:v>
                </c:pt>
                <c:pt idx="1116">
                  <c:v>188.48611111111151</c:v>
                </c:pt>
                <c:pt idx="1117">
                  <c:v>78.152777777777899</c:v>
                </c:pt>
                <c:pt idx="1118">
                  <c:v>-4.597222222222614</c:v>
                </c:pt>
                <c:pt idx="1119">
                  <c:v>-73.555555555555941</c:v>
                </c:pt>
                <c:pt idx="1120">
                  <c:v>-110.33333333333294</c:v>
                </c:pt>
                <c:pt idx="1121">
                  <c:v>-87.347222222221816</c:v>
                </c:pt>
                <c:pt idx="1122">
                  <c:v>-55.166666666666792</c:v>
                </c:pt>
                <c:pt idx="1123">
                  <c:v>-59.763888888888758</c:v>
                </c:pt>
                <c:pt idx="1124">
                  <c:v>-114.93055555555556</c:v>
                </c:pt>
                <c:pt idx="1125">
                  <c:v>-211.4722222222226</c:v>
                </c:pt>
                <c:pt idx="1126">
                  <c:v>-340.19444444444468</c:v>
                </c:pt>
                <c:pt idx="1127">
                  <c:v>-450.52777777777766</c:v>
                </c:pt>
                <c:pt idx="1128">
                  <c:v>-487.30555555555532</c:v>
                </c:pt>
                <c:pt idx="1129">
                  <c:v>-478.11111111111103</c:v>
                </c:pt>
                <c:pt idx="1130">
                  <c:v>-413.75</c:v>
                </c:pt>
                <c:pt idx="1131">
                  <c:v>-331.00000000000017</c:v>
                </c:pt>
                <c:pt idx="1132">
                  <c:v>-294.22222222222234</c:v>
                </c:pt>
                <c:pt idx="1133">
                  <c:v>-289.62499999999983</c:v>
                </c:pt>
                <c:pt idx="1134">
                  <c:v>-312.61111111111114</c:v>
                </c:pt>
                <c:pt idx="1135">
                  <c:v>-331.00000000000017</c:v>
                </c:pt>
                <c:pt idx="1136">
                  <c:v>-308.01388888888886</c:v>
                </c:pt>
                <c:pt idx="1137">
                  <c:v>-220.66666666666663</c:v>
                </c:pt>
                <c:pt idx="1138">
                  <c:v>-96.541666666666728</c:v>
                </c:pt>
                <c:pt idx="1139">
                  <c:v>-13.791666666666618</c:v>
                </c:pt>
                <c:pt idx="1140">
                  <c:v>18.388888888888903</c:v>
                </c:pt>
                <c:pt idx="1141">
                  <c:v>36.777777777777729</c:v>
                </c:pt>
                <c:pt idx="1142">
                  <c:v>82.749999999999943</c:v>
                </c:pt>
                <c:pt idx="1143">
                  <c:v>183.88888888888897</c:v>
                </c:pt>
                <c:pt idx="1144">
                  <c:v>280.4305555555556</c:v>
                </c:pt>
                <c:pt idx="1145">
                  <c:v>243.65277777777766</c:v>
                </c:pt>
                <c:pt idx="1146">
                  <c:v>105.73611111111114</c:v>
                </c:pt>
                <c:pt idx="1147">
                  <c:v>-78.152777777777743</c:v>
                </c:pt>
                <c:pt idx="1148">
                  <c:v>-340.19444444444457</c:v>
                </c:pt>
                <c:pt idx="1149">
                  <c:v>-409.15277777777771</c:v>
                </c:pt>
                <c:pt idx="1150">
                  <c:v>-248.24999999999991</c:v>
                </c:pt>
                <c:pt idx="1151">
                  <c:v>-82.750000000000043</c:v>
                </c:pt>
                <c:pt idx="1152">
                  <c:v>0</c:v>
                </c:pt>
                <c:pt idx="1153">
                  <c:v>87.347222222222243</c:v>
                </c:pt>
                <c:pt idx="1154">
                  <c:v>312.61111111111114</c:v>
                </c:pt>
                <c:pt idx="1155">
                  <c:v>514.88888888888891</c:v>
                </c:pt>
                <c:pt idx="1156">
                  <c:v>505.6944444444444</c:v>
                </c:pt>
                <c:pt idx="1157">
                  <c:v>399.95833333333314</c:v>
                </c:pt>
                <c:pt idx="1158">
                  <c:v>386.16666666666674</c:v>
                </c:pt>
                <c:pt idx="1159">
                  <c:v>441.33333333333337</c:v>
                </c:pt>
                <c:pt idx="1160">
                  <c:v>491.9027777777776</c:v>
                </c:pt>
                <c:pt idx="1161">
                  <c:v>478.11111111111103</c:v>
                </c:pt>
                <c:pt idx="1162">
                  <c:v>409.15277777777771</c:v>
                </c:pt>
                <c:pt idx="1163">
                  <c:v>353.98611111111126</c:v>
                </c:pt>
                <c:pt idx="1164">
                  <c:v>331.00000000000017</c:v>
                </c:pt>
                <c:pt idx="1165">
                  <c:v>317.2083333333336</c:v>
                </c:pt>
                <c:pt idx="1166">
                  <c:v>303.4166666666664</c:v>
                </c:pt>
                <c:pt idx="1167">
                  <c:v>211.47222222222194</c:v>
                </c:pt>
                <c:pt idx="1168">
                  <c:v>124.12500000000013</c:v>
                </c:pt>
                <c:pt idx="1169">
                  <c:v>147.11111111111123</c:v>
                </c:pt>
                <c:pt idx="1170">
                  <c:v>165.5000000000004</c:v>
                </c:pt>
                <c:pt idx="1171">
                  <c:v>151.7083333333332</c:v>
                </c:pt>
                <c:pt idx="1172">
                  <c:v>142.51388888888863</c:v>
                </c:pt>
                <c:pt idx="1173">
                  <c:v>128.72222222222209</c:v>
                </c:pt>
                <c:pt idx="1174">
                  <c:v>114.93055555555556</c:v>
                </c:pt>
                <c:pt idx="1175">
                  <c:v>105.73611111111097</c:v>
                </c:pt>
                <c:pt idx="1176">
                  <c:v>91.944444444444443</c:v>
                </c:pt>
                <c:pt idx="1177">
                  <c:v>78.152777777777899</c:v>
                </c:pt>
                <c:pt idx="1178">
                  <c:v>73.555555555555287</c:v>
                </c:pt>
                <c:pt idx="1179">
                  <c:v>82.749999999999872</c:v>
                </c:pt>
                <c:pt idx="1180">
                  <c:v>91.944444444444443</c:v>
                </c:pt>
                <c:pt idx="1181">
                  <c:v>91.944444444444443</c:v>
                </c:pt>
                <c:pt idx="1182">
                  <c:v>87.347222222222484</c:v>
                </c:pt>
                <c:pt idx="1183">
                  <c:v>73.555555555555941</c:v>
                </c:pt>
                <c:pt idx="1184">
                  <c:v>59.763888888888758</c:v>
                </c:pt>
                <c:pt idx="1185">
                  <c:v>50.56944444444418</c:v>
                </c:pt>
                <c:pt idx="1186">
                  <c:v>36.777777777777644</c:v>
                </c:pt>
                <c:pt idx="1187">
                  <c:v>13.791666666666535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4.597222222222614</c:v>
                </c:pt>
                <c:pt idx="1197">
                  <c:v>4.597222222222614</c:v>
                </c:pt>
                <c:pt idx="1198">
                  <c:v>4.5972222222219603</c:v>
                </c:pt>
                <c:pt idx="1199">
                  <c:v>22.986111111111111</c:v>
                </c:pt>
                <c:pt idx="1200">
                  <c:v>41.375000000000256</c:v>
                </c:pt>
                <c:pt idx="1201">
                  <c:v>59.763888888888758</c:v>
                </c:pt>
                <c:pt idx="1202">
                  <c:v>73.555555555555287</c:v>
                </c:pt>
                <c:pt idx="1203">
                  <c:v>64.36111111111137</c:v>
                </c:pt>
                <c:pt idx="1204">
                  <c:v>45.972222222222221</c:v>
                </c:pt>
                <c:pt idx="1205">
                  <c:v>27.583333333333069</c:v>
                </c:pt>
                <c:pt idx="1206">
                  <c:v>13.791666666666535</c:v>
                </c:pt>
                <c:pt idx="1207">
                  <c:v>9.1944444444445743</c:v>
                </c:pt>
                <c:pt idx="1208">
                  <c:v>9.1944444444445743</c:v>
                </c:pt>
                <c:pt idx="1209">
                  <c:v>9.1944444444445743</c:v>
                </c:pt>
                <c:pt idx="1210">
                  <c:v>4.597222222222614</c:v>
                </c:pt>
                <c:pt idx="1211">
                  <c:v>0</c:v>
                </c:pt>
                <c:pt idx="1212">
                  <c:v>0</c:v>
                </c:pt>
                <c:pt idx="1213">
                  <c:v>-4.597222222222614</c:v>
                </c:pt>
                <c:pt idx="1214">
                  <c:v>-4.597222222222614</c:v>
                </c:pt>
                <c:pt idx="1215">
                  <c:v>0</c:v>
                </c:pt>
                <c:pt idx="1216">
                  <c:v>0</c:v>
                </c:pt>
                <c:pt idx="1217">
                  <c:v>-4.5972222222219603</c:v>
                </c:pt>
                <c:pt idx="1218">
                  <c:v>-9.1944444444445743</c:v>
                </c:pt>
                <c:pt idx="1219">
                  <c:v>-9.1944444444445743</c:v>
                </c:pt>
                <c:pt idx="1220">
                  <c:v>-9.1944444444439206</c:v>
                </c:pt>
                <c:pt idx="1221">
                  <c:v>-13.791666666666535</c:v>
                </c:pt>
                <c:pt idx="1222">
                  <c:v>-22.986111111111111</c:v>
                </c:pt>
                <c:pt idx="1223">
                  <c:v>-27.583333333333727</c:v>
                </c:pt>
                <c:pt idx="1224">
                  <c:v>-32.180555555555685</c:v>
                </c:pt>
                <c:pt idx="1225">
                  <c:v>-27.583333333333069</c:v>
                </c:pt>
                <c:pt idx="1226">
                  <c:v>-18.388888888889149</c:v>
                </c:pt>
                <c:pt idx="1227">
                  <c:v>-13.791666666666535</c:v>
                </c:pt>
                <c:pt idx="1228">
                  <c:v>-13.791666666666535</c:v>
                </c:pt>
                <c:pt idx="1229">
                  <c:v>-13.791666666666535</c:v>
                </c:pt>
                <c:pt idx="1230">
                  <c:v>-13.791666666666535</c:v>
                </c:pt>
                <c:pt idx="1231">
                  <c:v>-18.388888888889149</c:v>
                </c:pt>
                <c:pt idx="1232">
                  <c:v>-13.791666666666535</c:v>
                </c:pt>
                <c:pt idx="1233">
                  <c:v>-4.5972222222219603</c:v>
                </c:pt>
                <c:pt idx="1234">
                  <c:v>-4.597222222222614</c:v>
                </c:pt>
                <c:pt idx="1235">
                  <c:v>-4.597222222222614</c:v>
                </c:pt>
                <c:pt idx="1236">
                  <c:v>-9.1944444444445743</c:v>
                </c:pt>
                <c:pt idx="1237">
                  <c:v>-18.388888888888498</c:v>
                </c:pt>
                <c:pt idx="1238">
                  <c:v>-32.180555555555031</c:v>
                </c:pt>
                <c:pt idx="1239">
                  <c:v>-50.569444444444834</c:v>
                </c:pt>
                <c:pt idx="1240">
                  <c:v>-64.36111111111137</c:v>
                </c:pt>
                <c:pt idx="1241">
                  <c:v>-68.958333333333329</c:v>
                </c:pt>
                <c:pt idx="1242">
                  <c:v>-64.36111111111137</c:v>
                </c:pt>
                <c:pt idx="1243">
                  <c:v>-59.763888888888758</c:v>
                </c:pt>
                <c:pt idx="1244">
                  <c:v>-59.763888888888758</c:v>
                </c:pt>
                <c:pt idx="1245">
                  <c:v>-59.763888888888758</c:v>
                </c:pt>
                <c:pt idx="1246">
                  <c:v>-55.166666666666792</c:v>
                </c:pt>
                <c:pt idx="1247">
                  <c:v>-59.763888888888758</c:v>
                </c:pt>
                <c:pt idx="1248">
                  <c:v>-64.361111111110716</c:v>
                </c:pt>
                <c:pt idx="1249">
                  <c:v>-64.36111111111137</c:v>
                </c:pt>
                <c:pt idx="1250">
                  <c:v>-64.36111111111137</c:v>
                </c:pt>
                <c:pt idx="1251">
                  <c:v>-59.763888888888758</c:v>
                </c:pt>
                <c:pt idx="1252">
                  <c:v>-55.166666666666792</c:v>
                </c:pt>
                <c:pt idx="1253">
                  <c:v>-55.166666666666792</c:v>
                </c:pt>
                <c:pt idx="1254">
                  <c:v>-55.166666666666138</c:v>
                </c:pt>
                <c:pt idx="1255">
                  <c:v>-55.166666666666792</c:v>
                </c:pt>
                <c:pt idx="1256">
                  <c:v>-55.166666666666792</c:v>
                </c:pt>
                <c:pt idx="1257">
                  <c:v>-55.166666666666792</c:v>
                </c:pt>
                <c:pt idx="1258">
                  <c:v>-55.166666666666792</c:v>
                </c:pt>
                <c:pt idx="1259">
                  <c:v>-55.166666666666138</c:v>
                </c:pt>
                <c:pt idx="1260">
                  <c:v>-50.56944444444418</c:v>
                </c:pt>
                <c:pt idx="1261">
                  <c:v>-41.375000000000256</c:v>
                </c:pt>
                <c:pt idx="1262">
                  <c:v>-32.180555555555685</c:v>
                </c:pt>
                <c:pt idx="1263">
                  <c:v>-13.791666666666535</c:v>
                </c:pt>
                <c:pt idx="1264">
                  <c:v>4.5972222222219603</c:v>
                </c:pt>
                <c:pt idx="1265">
                  <c:v>18.388888888888498</c:v>
                </c:pt>
                <c:pt idx="1266">
                  <c:v>27.583333333333727</c:v>
                </c:pt>
                <c:pt idx="1267">
                  <c:v>22.986111111111111</c:v>
                </c:pt>
                <c:pt idx="1268">
                  <c:v>18.388888888888498</c:v>
                </c:pt>
                <c:pt idx="1269">
                  <c:v>9.1944444444445743</c:v>
                </c:pt>
                <c:pt idx="1270">
                  <c:v>-9.1944444444445743</c:v>
                </c:pt>
                <c:pt idx="1271">
                  <c:v>-22.986111111111111</c:v>
                </c:pt>
                <c:pt idx="1272">
                  <c:v>-32.180555555555031</c:v>
                </c:pt>
                <c:pt idx="1273">
                  <c:v>-36.777777777777644</c:v>
                </c:pt>
                <c:pt idx="1274">
                  <c:v>-32.180555555555685</c:v>
                </c:pt>
                <c:pt idx="1275">
                  <c:v>-27.583333333333069</c:v>
                </c:pt>
                <c:pt idx="1276">
                  <c:v>-22.986111111111111</c:v>
                </c:pt>
                <c:pt idx="1277">
                  <c:v>-9.1944444444445743</c:v>
                </c:pt>
                <c:pt idx="1278">
                  <c:v>4.5972222222219603</c:v>
                </c:pt>
                <c:pt idx="1279">
                  <c:v>9.1944444444445743</c:v>
                </c:pt>
                <c:pt idx="1280">
                  <c:v>13.791666666666535</c:v>
                </c:pt>
                <c:pt idx="1281">
                  <c:v>18.388888888888498</c:v>
                </c:pt>
                <c:pt idx="1282">
                  <c:v>9.1944444444445743</c:v>
                </c:pt>
                <c:pt idx="1283">
                  <c:v>4.597222222222614</c:v>
                </c:pt>
                <c:pt idx="1284">
                  <c:v>4.597222222222614</c:v>
                </c:pt>
                <c:pt idx="1285">
                  <c:v>0</c:v>
                </c:pt>
                <c:pt idx="1286">
                  <c:v>-9.1944444444445743</c:v>
                </c:pt>
                <c:pt idx="1287">
                  <c:v>-18.388888888889149</c:v>
                </c:pt>
                <c:pt idx="1288">
                  <c:v>-22.986111111111111</c:v>
                </c:pt>
                <c:pt idx="1289">
                  <c:v>-32.180555555555685</c:v>
                </c:pt>
                <c:pt idx="1290">
                  <c:v>-36.777777777777644</c:v>
                </c:pt>
                <c:pt idx="1291">
                  <c:v>-32.180555555555685</c:v>
                </c:pt>
                <c:pt idx="1292">
                  <c:v>-32.180555555555685</c:v>
                </c:pt>
                <c:pt idx="1293">
                  <c:v>-41.374999999999602</c:v>
                </c:pt>
                <c:pt idx="1294">
                  <c:v>-45.972222222222221</c:v>
                </c:pt>
                <c:pt idx="1295">
                  <c:v>-45.972222222222221</c:v>
                </c:pt>
                <c:pt idx="1296">
                  <c:v>-36.777777777777644</c:v>
                </c:pt>
                <c:pt idx="1297">
                  <c:v>-18.388888888889149</c:v>
                </c:pt>
                <c:pt idx="1298">
                  <c:v>0</c:v>
                </c:pt>
                <c:pt idx="1299">
                  <c:v>13.791666666666535</c:v>
                </c:pt>
                <c:pt idx="1300">
                  <c:v>22.986111111111111</c:v>
                </c:pt>
                <c:pt idx="1301">
                  <c:v>22.986111111111111</c:v>
                </c:pt>
                <c:pt idx="1302">
                  <c:v>18.388888888888498</c:v>
                </c:pt>
                <c:pt idx="1303">
                  <c:v>18.388888888889149</c:v>
                </c:pt>
                <c:pt idx="1304">
                  <c:v>22.986111111111111</c:v>
                </c:pt>
                <c:pt idx="1305">
                  <c:v>18.388888888889149</c:v>
                </c:pt>
                <c:pt idx="1306">
                  <c:v>9.1944444444445743</c:v>
                </c:pt>
                <c:pt idx="1307">
                  <c:v>4.5972222222219603</c:v>
                </c:pt>
                <c:pt idx="1308">
                  <c:v>0</c:v>
                </c:pt>
                <c:pt idx="1309">
                  <c:v>-4.5972222222219603</c:v>
                </c:pt>
                <c:pt idx="1310">
                  <c:v>-4.5972222222219603</c:v>
                </c:pt>
                <c:pt idx="1311">
                  <c:v>-4.597222222222614</c:v>
                </c:pt>
                <c:pt idx="1312">
                  <c:v>-9.1944444444445743</c:v>
                </c:pt>
                <c:pt idx="1313">
                  <c:v>-13.791666666666535</c:v>
                </c:pt>
                <c:pt idx="1314">
                  <c:v>-22.986111111111111</c:v>
                </c:pt>
                <c:pt idx="1315">
                  <c:v>-22.986111111111111</c:v>
                </c:pt>
                <c:pt idx="1316">
                  <c:v>-22.986111111111111</c:v>
                </c:pt>
                <c:pt idx="1317">
                  <c:v>-41.375000000000256</c:v>
                </c:pt>
                <c:pt idx="1318">
                  <c:v>-45.972222222222221</c:v>
                </c:pt>
                <c:pt idx="1319">
                  <c:v>-36.777777777777644</c:v>
                </c:pt>
                <c:pt idx="1320">
                  <c:v>-9.1944444444445743</c:v>
                </c:pt>
                <c:pt idx="1321">
                  <c:v>32.180555555555685</c:v>
                </c:pt>
                <c:pt idx="1322">
                  <c:v>64.36111111111137</c:v>
                </c:pt>
                <c:pt idx="1323">
                  <c:v>96.541666666666401</c:v>
                </c:pt>
                <c:pt idx="1324">
                  <c:v>128.72222222222209</c:v>
                </c:pt>
                <c:pt idx="1325">
                  <c:v>142.51388888888928</c:v>
                </c:pt>
                <c:pt idx="1326">
                  <c:v>119.52777777777752</c:v>
                </c:pt>
                <c:pt idx="1327">
                  <c:v>73.555555555555287</c:v>
                </c:pt>
                <c:pt idx="1328">
                  <c:v>32.180555555555685</c:v>
                </c:pt>
                <c:pt idx="1329">
                  <c:v>9.1944444444445743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-4.5972222222219603</c:v>
                </c:pt>
                <c:pt idx="1334">
                  <c:v>-18.388888888889149</c:v>
                </c:pt>
                <c:pt idx="1335">
                  <c:v>-27.583333333333727</c:v>
                </c:pt>
                <c:pt idx="1336">
                  <c:v>-27.583333333333069</c:v>
                </c:pt>
                <c:pt idx="1337">
                  <c:v>-18.388888888888498</c:v>
                </c:pt>
                <c:pt idx="1338">
                  <c:v>-9.1944444444445743</c:v>
                </c:pt>
                <c:pt idx="1339">
                  <c:v>-4.597222222222614</c:v>
                </c:pt>
                <c:pt idx="1340">
                  <c:v>0</c:v>
                </c:pt>
                <c:pt idx="1341">
                  <c:v>4.597222222222614</c:v>
                </c:pt>
                <c:pt idx="1342">
                  <c:v>9.1944444444445743</c:v>
                </c:pt>
                <c:pt idx="1343">
                  <c:v>22.986111111111111</c:v>
                </c:pt>
                <c:pt idx="1344">
                  <c:v>36.777777777777644</c:v>
                </c:pt>
                <c:pt idx="1345">
                  <c:v>36.777777777777644</c:v>
                </c:pt>
                <c:pt idx="1346">
                  <c:v>32.180555555555685</c:v>
                </c:pt>
                <c:pt idx="1347">
                  <c:v>18.388888888888498</c:v>
                </c:pt>
                <c:pt idx="1348">
                  <c:v>4.5972222222219603</c:v>
                </c:pt>
                <c:pt idx="1349">
                  <c:v>-9.1944444444439206</c:v>
                </c:pt>
                <c:pt idx="1350">
                  <c:v>-41.374999999999602</c:v>
                </c:pt>
                <c:pt idx="1351">
                  <c:v>-82.750000000000512</c:v>
                </c:pt>
                <c:pt idx="1352">
                  <c:v>-114.93055555555556</c:v>
                </c:pt>
                <c:pt idx="1353">
                  <c:v>-128.72222222222209</c:v>
                </c:pt>
                <c:pt idx="1354">
                  <c:v>-133.31944444444471</c:v>
                </c:pt>
                <c:pt idx="1355">
                  <c:v>-137.91666666666666</c:v>
                </c:pt>
                <c:pt idx="1356">
                  <c:v>-147.11111111111123</c:v>
                </c:pt>
                <c:pt idx="1357">
                  <c:v>-165.49999999999974</c:v>
                </c:pt>
                <c:pt idx="1358">
                  <c:v>-179.29166666666629</c:v>
                </c:pt>
                <c:pt idx="1359">
                  <c:v>-188.48611111111151</c:v>
                </c:pt>
                <c:pt idx="1360">
                  <c:v>-202.27777777777806</c:v>
                </c:pt>
                <c:pt idx="1361">
                  <c:v>-206.87499999999966</c:v>
                </c:pt>
                <c:pt idx="1362">
                  <c:v>-165.49999999999974</c:v>
                </c:pt>
                <c:pt idx="1363">
                  <c:v>-82.750000000000199</c:v>
                </c:pt>
                <c:pt idx="1364">
                  <c:v>9.1944444444442492</c:v>
                </c:pt>
                <c:pt idx="1365">
                  <c:v>91.944444444444443</c:v>
                </c:pt>
                <c:pt idx="1366">
                  <c:v>101.13888888888903</c:v>
                </c:pt>
                <c:pt idx="1367">
                  <c:v>41.375000000000256</c:v>
                </c:pt>
                <c:pt idx="1368">
                  <c:v>-32.180555555555685</c:v>
                </c:pt>
                <c:pt idx="1369">
                  <c:v>-124.12500000000013</c:v>
                </c:pt>
                <c:pt idx="1370">
                  <c:v>-160.90277777777777</c:v>
                </c:pt>
                <c:pt idx="1371">
                  <c:v>-101.13888888888903</c:v>
                </c:pt>
                <c:pt idx="1372">
                  <c:v>-27.583333333333396</c:v>
                </c:pt>
                <c:pt idx="1373">
                  <c:v>0</c:v>
                </c:pt>
                <c:pt idx="1374">
                  <c:v>-22.986111111111111</c:v>
                </c:pt>
                <c:pt idx="1375">
                  <c:v>-73.555555555555287</c:v>
                </c:pt>
                <c:pt idx="1376">
                  <c:v>-137.91666666666666</c:v>
                </c:pt>
                <c:pt idx="1377">
                  <c:v>-248.25000000000026</c:v>
                </c:pt>
                <c:pt idx="1378">
                  <c:v>-404.55555555555543</c:v>
                </c:pt>
                <c:pt idx="1379">
                  <c:v>-487.30555555555532</c:v>
                </c:pt>
                <c:pt idx="1380">
                  <c:v>-487.3055555555556</c:v>
                </c:pt>
                <c:pt idx="1381">
                  <c:v>-487.3055555555556</c:v>
                </c:pt>
                <c:pt idx="1382">
                  <c:v>-349.38888888888874</c:v>
                </c:pt>
                <c:pt idx="1383">
                  <c:v>-13.791666666666698</c:v>
                </c:pt>
                <c:pt idx="1384">
                  <c:v>257.44444444444434</c:v>
                </c:pt>
                <c:pt idx="1385">
                  <c:v>289.62500000000006</c:v>
                </c:pt>
                <c:pt idx="1386">
                  <c:v>174.69444444444463</c:v>
                </c:pt>
                <c:pt idx="1387">
                  <c:v>91.944444444444443</c:v>
                </c:pt>
                <c:pt idx="1388">
                  <c:v>124.1249999999998</c:v>
                </c:pt>
                <c:pt idx="1389">
                  <c:v>225.26388888888883</c:v>
                </c:pt>
                <c:pt idx="1390">
                  <c:v>326.40277777777783</c:v>
                </c:pt>
                <c:pt idx="1391">
                  <c:v>353.98611111111126</c:v>
                </c:pt>
                <c:pt idx="1392">
                  <c:v>289.62499999999983</c:v>
                </c:pt>
                <c:pt idx="1393">
                  <c:v>188.48611111111086</c:v>
                </c:pt>
                <c:pt idx="1394">
                  <c:v>96.541666666666728</c:v>
                </c:pt>
                <c:pt idx="1395">
                  <c:v>27.583333333333396</c:v>
                </c:pt>
                <c:pt idx="1396">
                  <c:v>-9.1944444444442492</c:v>
                </c:pt>
                <c:pt idx="1397">
                  <c:v>-36.777777777777644</c:v>
                </c:pt>
                <c:pt idx="1398">
                  <c:v>-68.958333333333329</c:v>
                </c:pt>
                <c:pt idx="1399">
                  <c:v>-91.944444444444443</c:v>
                </c:pt>
                <c:pt idx="1400">
                  <c:v>-114.93055555555556</c:v>
                </c:pt>
                <c:pt idx="1401">
                  <c:v>-137.91666666666666</c:v>
                </c:pt>
                <c:pt idx="1402">
                  <c:v>-151.70833333333354</c:v>
                </c:pt>
                <c:pt idx="1403">
                  <c:v>-179.29166666666657</c:v>
                </c:pt>
                <c:pt idx="1404">
                  <c:v>-257.44444444444446</c:v>
                </c:pt>
                <c:pt idx="1405">
                  <c:v>-399.95833333333343</c:v>
                </c:pt>
                <c:pt idx="1406">
                  <c:v>-487.30555555555543</c:v>
                </c:pt>
                <c:pt idx="1407">
                  <c:v>-409.15277777777771</c:v>
                </c:pt>
                <c:pt idx="1408">
                  <c:v>-197.6805555555556</c:v>
                </c:pt>
                <c:pt idx="1409">
                  <c:v>-13.791666666666698</c:v>
                </c:pt>
                <c:pt idx="1410">
                  <c:v>27.583333333333396</c:v>
                </c:pt>
                <c:pt idx="1411">
                  <c:v>4.5972222222221246</c:v>
                </c:pt>
                <c:pt idx="1412">
                  <c:v>-18.388888888888822</c:v>
                </c:pt>
                <c:pt idx="1413">
                  <c:v>-32.180555555555522</c:v>
                </c:pt>
                <c:pt idx="1414">
                  <c:v>-13.791666666666698</c:v>
                </c:pt>
                <c:pt idx="1415">
                  <c:v>68.958333333333329</c:v>
                </c:pt>
                <c:pt idx="1416">
                  <c:v>197.6805555555556</c:v>
                </c:pt>
                <c:pt idx="1417">
                  <c:v>303.41666666666657</c:v>
                </c:pt>
                <c:pt idx="1418">
                  <c:v>335.59722222222206</c:v>
                </c:pt>
                <c:pt idx="1419">
                  <c:v>280.4305555555556</c:v>
                </c:pt>
                <c:pt idx="1420">
                  <c:v>151.70833333333354</c:v>
                </c:pt>
                <c:pt idx="1421">
                  <c:v>0</c:v>
                </c:pt>
                <c:pt idx="1422">
                  <c:v>-156.3055555555558</c:v>
                </c:pt>
                <c:pt idx="1423">
                  <c:v>-257.44444444444446</c:v>
                </c:pt>
                <c:pt idx="1424">
                  <c:v>-183.88888888888889</c:v>
                </c:pt>
                <c:pt idx="1425">
                  <c:v>-32.180555555555358</c:v>
                </c:pt>
                <c:pt idx="1426">
                  <c:v>91.944444444444443</c:v>
                </c:pt>
                <c:pt idx="1427">
                  <c:v>225.26388888888883</c:v>
                </c:pt>
                <c:pt idx="1428">
                  <c:v>252.8472222222222</c:v>
                </c:pt>
                <c:pt idx="1429">
                  <c:v>137.91666666666666</c:v>
                </c:pt>
                <c:pt idx="1430">
                  <c:v>4.5972222222222872</c:v>
                </c:pt>
                <c:pt idx="1431">
                  <c:v>-110.33333333333327</c:v>
                </c:pt>
                <c:pt idx="1432">
                  <c:v>-243.65277777777766</c:v>
                </c:pt>
                <c:pt idx="1433">
                  <c:v>-404.5555555555556</c:v>
                </c:pt>
                <c:pt idx="1434">
                  <c:v>-487.3055555555556</c:v>
                </c:pt>
                <c:pt idx="1435">
                  <c:v>-491.90277777777771</c:v>
                </c:pt>
                <c:pt idx="1436">
                  <c:v>-317.20833333333326</c:v>
                </c:pt>
                <c:pt idx="1437">
                  <c:v>-41.375000000000099</c:v>
                </c:pt>
                <c:pt idx="1438">
                  <c:v>91.944444444444443</c:v>
                </c:pt>
                <c:pt idx="1439">
                  <c:v>105.73611111111114</c:v>
                </c:pt>
                <c:pt idx="1440">
                  <c:v>45.972222222222221</c:v>
                </c:pt>
                <c:pt idx="1441">
                  <c:v>-27.583333333333396</c:v>
                </c:pt>
                <c:pt idx="1442">
                  <c:v>-114.93055555555556</c:v>
                </c:pt>
                <c:pt idx="1443">
                  <c:v>-142.5138888888888</c:v>
                </c:pt>
                <c:pt idx="1444">
                  <c:v>-73.555555555555614</c:v>
                </c:pt>
                <c:pt idx="1445">
                  <c:v>0</c:v>
                </c:pt>
                <c:pt idx="1446">
                  <c:v>22.986111111111111</c:v>
                </c:pt>
                <c:pt idx="1447">
                  <c:v>-18.388888888888985</c:v>
                </c:pt>
                <c:pt idx="1448">
                  <c:v>-160.90277777777777</c:v>
                </c:pt>
                <c:pt idx="1449">
                  <c:v>-367.77777777777771</c:v>
                </c:pt>
                <c:pt idx="1450">
                  <c:v>-478.11111111111109</c:v>
                </c:pt>
                <c:pt idx="1451">
                  <c:v>-399.95833333333337</c:v>
                </c:pt>
                <c:pt idx="1452">
                  <c:v>-211.4722222222222</c:v>
                </c:pt>
                <c:pt idx="1453">
                  <c:v>-55.166666666666664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101.1388888888889</c:v>
                </c:pt>
                <c:pt idx="1480">
                  <c:v>202.2777777777778</c:v>
                </c:pt>
                <c:pt idx="1481">
                  <c:v>188.48611111111111</c:v>
                </c:pt>
                <c:pt idx="1482">
                  <c:v>160.90277777777777</c:v>
                </c:pt>
                <c:pt idx="1483">
                  <c:v>133.3194444444444</c:v>
                </c:pt>
                <c:pt idx="1484">
                  <c:v>114.93055555555556</c:v>
                </c:pt>
                <c:pt idx="1485">
                  <c:v>105.73611111111114</c:v>
                </c:pt>
                <c:pt idx="1486">
                  <c:v>114.93055555555556</c:v>
                </c:pt>
                <c:pt idx="1487">
                  <c:v>147.11111111111106</c:v>
                </c:pt>
                <c:pt idx="1488">
                  <c:v>188.48611111111111</c:v>
                </c:pt>
                <c:pt idx="1489">
                  <c:v>234.45833333333337</c:v>
                </c:pt>
                <c:pt idx="1490">
                  <c:v>280.4305555555556</c:v>
                </c:pt>
                <c:pt idx="1491">
                  <c:v>317.20833333333326</c:v>
                </c:pt>
                <c:pt idx="1492">
                  <c:v>340.19444444444434</c:v>
                </c:pt>
                <c:pt idx="1493">
                  <c:v>340.19444444444457</c:v>
                </c:pt>
                <c:pt idx="1494">
                  <c:v>321.80555555555554</c:v>
                </c:pt>
                <c:pt idx="1495">
                  <c:v>298.81944444444446</c:v>
                </c:pt>
                <c:pt idx="1496">
                  <c:v>266.63888888888874</c:v>
                </c:pt>
                <c:pt idx="1497">
                  <c:v>234.45833333333337</c:v>
                </c:pt>
                <c:pt idx="1498">
                  <c:v>202.27777777777806</c:v>
                </c:pt>
                <c:pt idx="1499">
                  <c:v>165.49999999999974</c:v>
                </c:pt>
                <c:pt idx="1500">
                  <c:v>128.72222222222209</c:v>
                </c:pt>
                <c:pt idx="1501">
                  <c:v>91.944444444444443</c:v>
                </c:pt>
                <c:pt idx="1502">
                  <c:v>73.555555555555614</c:v>
                </c:pt>
                <c:pt idx="1503">
                  <c:v>64.36111111111137</c:v>
                </c:pt>
                <c:pt idx="1504">
                  <c:v>59.763888888888758</c:v>
                </c:pt>
                <c:pt idx="1505">
                  <c:v>59.763888888888758</c:v>
                </c:pt>
                <c:pt idx="1506">
                  <c:v>50.569444444444514</c:v>
                </c:pt>
                <c:pt idx="1507">
                  <c:v>45.972222222222221</c:v>
                </c:pt>
                <c:pt idx="1508">
                  <c:v>50.569444444444514</c:v>
                </c:pt>
                <c:pt idx="1509">
                  <c:v>59.763888888888758</c:v>
                </c:pt>
                <c:pt idx="1510">
                  <c:v>73.555555555555614</c:v>
                </c:pt>
                <c:pt idx="1511">
                  <c:v>101.13888888888903</c:v>
                </c:pt>
                <c:pt idx="1512">
                  <c:v>137.91666666666666</c:v>
                </c:pt>
                <c:pt idx="1513">
                  <c:v>174.69444444444431</c:v>
                </c:pt>
                <c:pt idx="1514">
                  <c:v>206.875</c:v>
                </c:pt>
                <c:pt idx="1515">
                  <c:v>220.66666666666654</c:v>
                </c:pt>
                <c:pt idx="1516">
                  <c:v>206.875</c:v>
                </c:pt>
                <c:pt idx="1517">
                  <c:v>165.5000000000004</c:v>
                </c:pt>
                <c:pt idx="1518">
                  <c:v>124.12500000000013</c:v>
                </c:pt>
                <c:pt idx="1519">
                  <c:v>91.944444444444443</c:v>
                </c:pt>
                <c:pt idx="1520">
                  <c:v>68.958333333333329</c:v>
                </c:pt>
                <c:pt idx="1521">
                  <c:v>50.56944444444418</c:v>
                </c:pt>
                <c:pt idx="1522">
                  <c:v>32.180555555555031</c:v>
                </c:pt>
                <c:pt idx="1523">
                  <c:v>9.1944444444445743</c:v>
                </c:pt>
                <c:pt idx="1524">
                  <c:v>-22.986111111111111</c:v>
                </c:pt>
                <c:pt idx="1525">
                  <c:v>-68.958333333333329</c:v>
                </c:pt>
                <c:pt idx="1526">
                  <c:v>-128.72222222222209</c:v>
                </c:pt>
                <c:pt idx="1527">
                  <c:v>-179.29166666666691</c:v>
                </c:pt>
                <c:pt idx="1528">
                  <c:v>-211.47222222222194</c:v>
                </c:pt>
                <c:pt idx="1529">
                  <c:v>-211.47222222222194</c:v>
                </c:pt>
                <c:pt idx="1530">
                  <c:v>-183.88888888888889</c:v>
                </c:pt>
                <c:pt idx="1531">
                  <c:v>-142.51388888888894</c:v>
                </c:pt>
                <c:pt idx="1532">
                  <c:v>-91.944444444444443</c:v>
                </c:pt>
                <c:pt idx="1533">
                  <c:v>-41.374999999999936</c:v>
                </c:pt>
                <c:pt idx="1534">
                  <c:v>9.1944444444442492</c:v>
                </c:pt>
                <c:pt idx="1535">
                  <c:v>64.361111111111043</c:v>
                </c:pt>
                <c:pt idx="1536">
                  <c:v>128.7222222222224</c:v>
                </c:pt>
                <c:pt idx="1537">
                  <c:v>193.08333333333312</c:v>
                </c:pt>
                <c:pt idx="1538">
                  <c:v>239.05555555555569</c:v>
                </c:pt>
                <c:pt idx="1539">
                  <c:v>275.83333333333331</c:v>
                </c:pt>
                <c:pt idx="1540">
                  <c:v>298.81944444444446</c:v>
                </c:pt>
                <c:pt idx="1541">
                  <c:v>312.6111111111116</c:v>
                </c:pt>
                <c:pt idx="1542">
                  <c:v>317.20833333333292</c:v>
                </c:pt>
                <c:pt idx="1543">
                  <c:v>298.81944444444446</c:v>
                </c:pt>
                <c:pt idx="1544">
                  <c:v>257.4444444444448</c:v>
                </c:pt>
                <c:pt idx="1545">
                  <c:v>188.48611111111086</c:v>
                </c:pt>
                <c:pt idx="1546">
                  <c:v>119.52777777777752</c:v>
                </c:pt>
                <c:pt idx="1547">
                  <c:v>73.555555555555287</c:v>
                </c:pt>
                <c:pt idx="1548">
                  <c:v>45.972222222222221</c:v>
                </c:pt>
                <c:pt idx="1549">
                  <c:v>41.375000000000256</c:v>
                </c:pt>
                <c:pt idx="1550">
                  <c:v>45.972222222222221</c:v>
                </c:pt>
                <c:pt idx="1551">
                  <c:v>55.166666666666792</c:v>
                </c:pt>
                <c:pt idx="1552">
                  <c:v>64.36111111111137</c:v>
                </c:pt>
                <c:pt idx="1553">
                  <c:v>68.958333333333329</c:v>
                </c:pt>
                <c:pt idx="1554">
                  <c:v>68.958333333333329</c:v>
                </c:pt>
                <c:pt idx="1555">
                  <c:v>68.958333333333329</c:v>
                </c:pt>
                <c:pt idx="1556">
                  <c:v>78.152777777777246</c:v>
                </c:pt>
                <c:pt idx="1557">
                  <c:v>91.944444444444443</c:v>
                </c:pt>
                <c:pt idx="1558">
                  <c:v>105.73611111111164</c:v>
                </c:pt>
                <c:pt idx="1559">
                  <c:v>124.12500000000013</c:v>
                </c:pt>
                <c:pt idx="1560">
                  <c:v>142.51388888888863</c:v>
                </c:pt>
                <c:pt idx="1561">
                  <c:v>147.11111111111057</c:v>
                </c:pt>
                <c:pt idx="1562">
                  <c:v>147.11111111111123</c:v>
                </c:pt>
                <c:pt idx="1563">
                  <c:v>147.11111111111123</c:v>
                </c:pt>
                <c:pt idx="1564">
                  <c:v>151.7083333333332</c:v>
                </c:pt>
                <c:pt idx="1565">
                  <c:v>156.3055555555558</c:v>
                </c:pt>
                <c:pt idx="1566">
                  <c:v>156.3055555555558</c:v>
                </c:pt>
                <c:pt idx="1567">
                  <c:v>160.90277777777777</c:v>
                </c:pt>
                <c:pt idx="1568">
                  <c:v>156.30555555555517</c:v>
                </c:pt>
                <c:pt idx="1569">
                  <c:v>142.51388888888863</c:v>
                </c:pt>
                <c:pt idx="1570">
                  <c:v>133.31944444444471</c:v>
                </c:pt>
                <c:pt idx="1571">
                  <c:v>124.12500000000013</c:v>
                </c:pt>
                <c:pt idx="1572">
                  <c:v>114.93055555555556</c:v>
                </c:pt>
                <c:pt idx="1573">
                  <c:v>105.73611111111097</c:v>
                </c:pt>
                <c:pt idx="1574">
                  <c:v>87.347222222221816</c:v>
                </c:pt>
                <c:pt idx="1575">
                  <c:v>64.36111111111137</c:v>
                </c:pt>
                <c:pt idx="1576">
                  <c:v>45.972222222222221</c:v>
                </c:pt>
                <c:pt idx="1577">
                  <c:v>22.986111111111111</c:v>
                </c:pt>
                <c:pt idx="1578">
                  <c:v>0</c:v>
                </c:pt>
                <c:pt idx="1579">
                  <c:v>-18.388888888889149</c:v>
                </c:pt>
                <c:pt idx="1580">
                  <c:v>-27.583333333333069</c:v>
                </c:pt>
                <c:pt idx="1581">
                  <c:v>-36.777777777777644</c:v>
                </c:pt>
                <c:pt idx="1582">
                  <c:v>-41.375000000000256</c:v>
                </c:pt>
                <c:pt idx="1583">
                  <c:v>-45.972222222222221</c:v>
                </c:pt>
                <c:pt idx="1584">
                  <c:v>-59.763888888888758</c:v>
                </c:pt>
                <c:pt idx="1585">
                  <c:v>-68.958333333333329</c:v>
                </c:pt>
                <c:pt idx="1586">
                  <c:v>-78.152777777777899</c:v>
                </c:pt>
                <c:pt idx="1587">
                  <c:v>-87.347222222222484</c:v>
                </c:pt>
                <c:pt idx="1588">
                  <c:v>-91.944444444444443</c:v>
                </c:pt>
                <c:pt idx="1589">
                  <c:v>-87.347222222221816</c:v>
                </c:pt>
                <c:pt idx="1590">
                  <c:v>-73.555555555555287</c:v>
                </c:pt>
                <c:pt idx="1591">
                  <c:v>-59.763888888888758</c:v>
                </c:pt>
                <c:pt idx="1592">
                  <c:v>-45.972222222222221</c:v>
                </c:pt>
                <c:pt idx="1593">
                  <c:v>-36.777777777778297</c:v>
                </c:pt>
                <c:pt idx="1594">
                  <c:v>-27.583333333333069</c:v>
                </c:pt>
                <c:pt idx="1595">
                  <c:v>-18.388888888888498</c:v>
                </c:pt>
                <c:pt idx="1596">
                  <c:v>-27.583333333333727</c:v>
                </c:pt>
                <c:pt idx="1597">
                  <c:v>-36.777777777777644</c:v>
                </c:pt>
                <c:pt idx="1598">
                  <c:v>-50.56944444444418</c:v>
                </c:pt>
                <c:pt idx="1599">
                  <c:v>-68.958333333333329</c:v>
                </c:pt>
                <c:pt idx="1600">
                  <c:v>-78.152777777777899</c:v>
                </c:pt>
                <c:pt idx="1601">
                  <c:v>-87.347222222222484</c:v>
                </c:pt>
                <c:pt idx="1602">
                  <c:v>-91.944444444444443</c:v>
                </c:pt>
                <c:pt idx="1603">
                  <c:v>-82.749999999999872</c:v>
                </c:pt>
                <c:pt idx="1604">
                  <c:v>-64.36111111111137</c:v>
                </c:pt>
                <c:pt idx="1605">
                  <c:v>-50.569444444444834</c:v>
                </c:pt>
                <c:pt idx="1606">
                  <c:v>-32.180555555555031</c:v>
                </c:pt>
                <c:pt idx="1607">
                  <c:v>-18.388888888888498</c:v>
                </c:pt>
                <c:pt idx="1608">
                  <c:v>-9.1944444444445743</c:v>
                </c:pt>
                <c:pt idx="1609">
                  <c:v>0</c:v>
                </c:pt>
                <c:pt idx="1610">
                  <c:v>9.1944444444445743</c:v>
                </c:pt>
                <c:pt idx="1611">
                  <c:v>13.791666666666535</c:v>
                </c:pt>
                <c:pt idx="1612">
                  <c:v>18.388888888888498</c:v>
                </c:pt>
                <c:pt idx="1613">
                  <c:v>32.180555555555685</c:v>
                </c:pt>
                <c:pt idx="1614">
                  <c:v>45.972222222222221</c:v>
                </c:pt>
                <c:pt idx="1615">
                  <c:v>59.763888888888758</c:v>
                </c:pt>
                <c:pt idx="1616">
                  <c:v>73.555555555555941</c:v>
                </c:pt>
                <c:pt idx="1617">
                  <c:v>91.944444444444443</c:v>
                </c:pt>
                <c:pt idx="1618">
                  <c:v>105.73611111111097</c:v>
                </c:pt>
                <c:pt idx="1619">
                  <c:v>114.93055555555556</c:v>
                </c:pt>
                <c:pt idx="1620">
                  <c:v>110.33333333333294</c:v>
                </c:pt>
                <c:pt idx="1621">
                  <c:v>96.541666666666401</c:v>
                </c:pt>
                <c:pt idx="1622">
                  <c:v>82.750000000000512</c:v>
                </c:pt>
                <c:pt idx="1623">
                  <c:v>64.36111111111137</c:v>
                </c:pt>
                <c:pt idx="1624">
                  <c:v>36.777777777777644</c:v>
                </c:pt>
                <c:pt idx="1625">
                  <c:v>4.5972222222219603</c:v>
                </c:pt>
                <c:pt idx="1626">
                  <c:v>-22.986111111111111</c:v>
                </c:pt>
                <c:pt idx="1627">
                  <c:v>-64.361111111110716</c:v>
                </c:pt>
                <c:pt idx="1628">
                  <c:v>-110.33333333333358</c:v>
                </c:pt>
                <c:pt idx="1629">
                  <c:v>-147.11111111111123</c:v>
                </c:pt>
                <c:pt idx="1630">
                  <c:v>-170.09722222222234</c:v>
                </c:pt>
                <c:pt idx="1631">
                  <c:v>-170.09722222222234</c:v>
                </c:pt>
                <c:pt idx="1632">
                  <c:v>-142.51388888888863</c:v>
                </c:pt>
                <c:pt idx="1633">
                  <c:v>-101.13888888888903</c:v>
                </c:pt>
                <c:pt idx="1634">
                  <c:v>-55.166666666666792</c:v>
                </c:pt>
                <c:pt idx="1635">
                  <c:v>-18.388888888888498</c:v>
                </c:pt>
                <c:pt idx="1636">
                  <c:v>-4.5972222222219603</c:v>
                </c:pt>
                <c:pt idx="1637">
                  <c:v>-4.597222222222614</c:v>
                </c:pt>
                <c:pt idx="1638">
                  <c:v>-18.388888888889149</c:v>
                </c:pt>
                <c:pt idx="1639">
                  <c:v>-32.180555555555031</c:v>
                </c:pt>
                <c:pt idx="1640">
                  <c:v>-41.374999999999602</c:v>
                </c:pt>
                <c:pt idx="1641">
                  <c:v>-41.375000000000256</c:v>
                </c:pt>
                <c:pt idx="1642">
                  <c:v>-27.583333333333727</c:v>
                </c:pt>
                <c:pt idx="1643">
                  <c:v>-4.5972222222219603</c:v>
                </c:pt>
                <c:pt idx="1644">
                  <c:v>27.583333333333727</c:v>
                </c:pt>
                <c:pt idx="1645">
                  <c:v>55.166666666666138</c:v>
                </c:pt>
                <c:pt idx="1646">
                  <c:v>78.152777777777246</c:v>
                </c:pt>
                <c:pt idx="1647">
                  <c:v>96.541666666667055</c:v>
                </c:pt>
                <c:pt idx="1648">
                  <c:v>110.33333333333358</c:v>
                </c:pt>
                <c:pt idx="1649">
                  <c:v>124.12500000000013</c:v>
                </c:pt>
                <c:pt idx="1650">
                  <c:v>128.72222222222209</c:v>
                </c:pt>
                <c:pt idx="1651">
                  <c:v>128.72222222222209</c:v>
                </c:pt>
                <c:pt idx="1652">
                  <c:v>119.52777777777816</c:v>
                </c:pt>
                <c:pt idx="1653">
                  <c:v>105.73611111111097</c:v>
                </c:pt>
                <c:pt idx="1654">
                  <c:v>96.541666666666401</c:v>
                </c:pt>
                <c:pt idx="1655">
                  <c:v>82.749999999999872</c:v>
                </c:pt>
                <c:pt idx="1656">
                  <c:v>73.555555555555287</c:v>
                </c:pt>
                <c:pt idx="1657">
                  <c:v>73.555555555555941</c:v>
                </c:pt>
                <c:pt idx="1658">
                  <c:v>73.555555555555941</c:v>
                </c:pt>
                <c:pt idx="1659">
                  <c:v>73.555555555555287</c:v>
                </c:pt>
                <c:pt idx="1660">
                  <c:v>73.555555555555287</c:v>
                </c:pt>
                <c:pt idx="1661">
                  <c:v>73.555555555555287</c:v>
                </c:pt>
                <c:pt idx="1662">
                  <c:v>68.958333333333329</c:v>
                </c:pt>
                <c:pt idx="1663">
                  <c:v>68.958333333333329</c:v>
                </c:pt>
                <c:pt idx="1664">
                  <c:v>68.958333333333329</c:v>
                </c:pt>
                <c:pt idx="1665">
                  <c:v>59.763888888889412</c:v>
                </c:pt>
                <c:pt idx="1666">
                  <c:v>55.166666666666792</c:v>
                </c:pt>
                <c:pt idx="1667">
                  <c:v>45.972222222222221</c:v>
                </c:pt>
                <c:pt idx="1668">
                  <c:v>36.777777777777644</c:v>
                </c:pt>
                <c:pt idx="1669">
                  <c:v>32.180555555555031</c:v>
                </c:pt>
                <c:pt idx="1670">
                  <c:v>27.583333333333727</c:v>
                </c:pt>
                <c:pt idx="1671">
                  <c:v>22.986111111111111</c:v>
                </c:pt>
                <c:pt idx="1672">
                  <c:v>13.791666666666535</c:v>
                </c:pt>
                <c:pt idx="1673">
                  <c:v>9.1944444444445743</c:v>
                </c:pt>
                <c:pt idx="1674">
                  <c:v>9.1944444444445743</c:v>
                </c:pt>
                <c:pt idx="1675">
                  <c:v>4.597222222222614</c:v>
                </c:pt>
                <c:pt idx="1676">
                  <c:v>0</c:v>
                </c:pt>
                <c:pt idx="1677">
                  <c:v>-4.597222222222614</c:v>
                </c:pt>
                <c:pt idx="1678">
                  <c:v>-13.79166666666719</c:v>
                </c:pt>
                <c:pt idx="1679">
                  <c:v>-22.986111111111111</c:v>
                </c:pt>
                <c:pt idx="1680">
                  <c:v>-27.583333333333069</c:v>
                </c:pt>
                <c:pt idx="1681">
                  <c:v>-27.583333333333069</c:v>
                </c:pt>
                <c:pt idx="1682">
                  <c:v>-18.388888888889149</c:v>
                </c:pt>
                <c:pt idx="1683">
                  <c:v>-4.597222222222614</c:v>
                </c:pt>
                <c:pt idx="1684">
                  <c:v>9.1944444444445743</c:v>
                </c:pt>
                <c:pt idx="1685">
                  <c:v>27.583333333333727</c:v>
                </c:pt>
                <c:pt idx="1686">
                  <c:v>36.777777777777644</c:v>
                </c:pt>
                <c:pt idx="1687">
                  <c:v>36.777777777777644</c:v>
                </c:pt>
                <c:pt idx="1688">
                  <c:v>36.777777777778297</c:v>
                </c:pt>
                <c:pt idx="1689">
                  <c:v>27.583333333333069</c:v>
                </c:pt>
                <c:pt idx="1690">
                  <c:v>18.388888888888498</c:v>
                </c:pt>
                <c:pt idx="1691">
                  <c:v>13.79166666666719</c:v>
                </c:pt>
                <c:pt idx="1692">
                  <c:v>9.1944444444445743</c:v>
                </c:pt>
                <c:pt idx="1693">
                  <c:v>9.1944444444439206</c:v>
                </c:pt>
                <c:pt idx="1694">
                  <c:v>9.1944444444439206</c:v>
                </c:pt>
                <c:pt idx="1695">
                  <c:v>9.194444444445228</c:v>
                </c:pt>
                <c:pt idx="1696">
                  <c:v>9.194444444445228</c:v>
                </c:pt>
                <c:pt idx="1697">
                  <c:v>9.1944444444439206</c:v>
                </c:pt>
                <c:pt idx="1698">
                  <c:v>9.1944444444439206</c:v>
                </c:pt>
                <c:pt idx="1699">
                  <c:v>4.5972222222219603</c:v>
                </c:pt>
                <c:pt idx="1700">
                  <c:v>-4.5972222222219603</c:v>
                </c:pt>
                <c:pt idx="1701">
                  <c:v>-13.791666666665883</c:v>
                </c:pt>
                <c:pt idx="1702">
                  <c:v>-18.388888888889149</c:v>
                </c:pt>
                <c:pt idx="1703">
                  <c:v>-18.388888888889149</c:v>
                </c:pt>
                <c:pt idx="1704">
                  <c:v>-22.986111111111111</c:v>
                </c:pt>
                <c:pt idx="1705">
                  <c:v>-22.986111111111111</c:v>
                </c:pt>
                <c:pt idx="1706">
                  <c:v>-18.388888888888498</c:v>
                </c:pt>
                <c:pt idx="1707">
                  <c:v>-18.388888888889149</c:v>
                </c:pt>
                <c:pt idx="1708">
                  <c:v>-13.791666666666535</c:v>
                </c:pt>
                <c:pt idx="1709">
                  <c:v>-9.1944444444445743</c:v>
                </c:pt>
                <c:pt idx="1710">
                  <c:v>-9.1944444444445743</c:v>
                </c:pt>
                <c:pt idx="1711">
                  <c:v>0</c:v>
                </c:pt>
                <c:pt idx="1712">
                  <c:v>9.1944444444445743</c:v>
                </c:pt>
                <c:pt idx="1713">
                  <c:v>13.791666666666535</c:v>
                </c:pt>
                <c:pt idx="1714">
                  <c:v>22.986111111111111</c:v>
                </c:pt>
                <c:pt idx="1715">
                  <c:v>27.583333333333727</c:v>
                </c:pt>
                <c:pt idx="1716">
                  <c:v>32.180555555555031</c:v>
                </c:pt>
                <c:pt idx="1717">
                  <c:v>36.777777777777644</c:v>
                </c:pt>
                <c:pt idx="1718">
                  <c:v>41.375000000000256</c:v>
                </c:pt>
                <c:pt idx="1719">
                  <c:v>45.972222222222221</c:v>
                </c:pt>
                <c:pt idx="1720">
                  <c:v>50.56944444444418</c:v>
                </c:pt>
                <c:pt idx="1721">
                  <c:v>50.56944444444418</c:v>
                </c:pt>
                <c:pt idx="1722">
                  <c:v>41.375000000000256</c:v>
                </c:pt>
                <c:pt idx="1723">
                  <c:v>27.583333333333069</c:v>
                </c:pt>
                <c:pt idx="1724">
                  <c:v>13.79166666666719</c:v>
                </c:pt>
                <c:pt idx="1725">
                  <c:v>0</c:v>
                </c:pt>
                <c:pt idx="1726">
                  <c:v>-27.58333333333438</c:v>
                </c:pt>
                <c:pt idx="1727">
                  <c:v>-64.361111111110063</c:v>
                </c:pt>
                <c:pt idx="1728">
                  <c:v>-105.73611111111033</c:v>
                </c:pt>
                <c:pt idx="1729">
                  <c:v>-151.70833333333385</c:v>
                </c:pt>
                <c:pt idx="1730">
                  <c:v>-197.68055555555605</c:v>
                </c:pt>
                <c:pt idx="1731">
                  <c:v>-225.26388888888914</c:v>
                </c:pt>
                <c:pt idx="1732">
                  <c:v>-234.45833333333306</c:v>
                </c:pt>
                <c:pt idx="1733">
                  <c:v>-234.45833333333306</c:v>
                </c:pt>
                <c:pt idx="1734">
                  <c:v>-225.26388888888914</c:v>
                </c:pt>
                <c:pt idx="1735">
                  <c:v>-216.06944444444457</c:v>
                </c:pt>
                <c:pt idx="1736">
                  <c:v>-211.47222222222194</c:v>
                </c:pt>
                <c:pt idx="1737">
                  <c:v>-216.06944444444457</c:v>
                </c:pt>
                <c:pt idx="1738">
                  <c:v>-216.06944444444457</c:v>
                </c:pt>
                <c:pt idx="1739">
                  <c:v>-211.47222222222194</c:v>
                </c:pt>
                <c:pt idx="1740">
                  <c:v>-202.2777777777774</c:v>
                </c:pt>
                <c:pt idx="1741">
                  <c:v>-179.29166666666691</c:v>
                </c:pt>
                <c:pt idx="1742">
                  <c:v>-147.11111111111123</c:v>
                </c:pt>
                <c:pt idx="1743">
                  <c:v>-124.12499999999947</c:v>
                </c:pt>
                <c:pt idx="1744">
                  <c:v>-110.33333333333358</c:v>
                </c:pt>
                <c:pt idx="1745">
                  <c:v>-96.541666666667055</c:v>
                </c:pt>
                <c:pt idx="1746">
                  <c:v>-91.944444444444443</c:v>
                </c:pt>
                <c:pt idx="1747">
                  <c:v>-91.944444444444443</c:v>
                </c:pt>
                <c:pt idx="1748">
                  <c:v>-82.749999999999872</c:v>
                </c:pt>
                <c:pt idx="1749">
                  <c:v>-73.555555555555287</c:v>
                </c:pt>
                <c:pt idx="1750">
                  <c:v>-64.36111111111137</c:v>
                </c:pt>
                <c:pt idx="1751">
                  <c:v>-50.569444444444834</c:v>
                </c:pt>
                <c:pt idx="1752">
                  <c:v>-45.972222222222221</c:v>
                </c:pt>
                <c:pt idx="1753">
                  <c:v>-45.972222222222221</c:v>
                </c:pt>
                <c:pt idx="1754">
                  <c:v>-45.972222222222221</c:v>
                </c:pt>
                <c:pt idx="1755">
                  <c:v>-45.972222222222221</c:v>
                </c:pt>
                <c:pt idx="1756">
                  <c:v>-45.972222222222221</c:v>
                </c:pt>
                <c:pt idx="1757">
                  <c:v>-45.972222222222221</c:v>
                </c:pt>
                <c:pt idx="1758">
                  <c:v>-50.56944444444418</c:v>
                </c:pt>
                <c:pt idx="1759">
                  <c:v>-50.56944444444418</c:v>
                </c:pt>
                <c:pt idx="1760">
                  <c:v>-50.56944444444418</c:v>
                </c:pt>
                <c:pt idx="1761">
                  <c:v>-55.166666666666792</c:v>
                </c:pt>
                <c:pt idx="1762">
                  <c:v>-55.166666666666792</c:v>
                </c:pt>
                <c:pt idx="1763">
                  <c:v>-55.166666666666792</c:v>
                </c:pt>
                <c:pt idx="1764">
                  <c:v>-55.166666666666792</c:v>
                </c:pt>
                <c:pt idx="1765">
                  <c:v>-59.763888888888758</c:v>
                </c:pt>
                <c:pt idx="1766">
                  <c:v>-73.555555555555287</c:v>
                </c:pt>
                <c:pt idx="1767">
                  <c:v>-101.13888888888903</c:v>
                </c:pt>
                <c:pt idx="1768">
                  <c:v>-137.91666666666666</c:v>
                </c:pt>
                <c:pt idx="1769">
                  <c:v>-183.88888888888889</c:v>
                </c:pt>
                <c:pt idx="1770">
                  <c:v>-234.45833333333371</c:v>
                </c:pt>
                <c:pt idx="1771">
                  <c:v>-275.83333333333331</c:v>
                </c:pt>
                <c:pt idx="1772">
                  <c:v>-294.22222222222183</c:v>
                </c:pt>
                <c:pt idx="1773">
                  <c:v>-294.22222222222183</c:v>
                </c:pt>
                <c:pt idx="1774">
                  <c:v>-285.02777777777789</c:v>
                </c:pt>
                <c:pt idx="1775">
                  <c:v>-262.0416666666668</c:v>
                </c:pt>
                <c:pt idx="1776">
                  <c:v>-234.45833333333337</c:v>
                </c:pt>
                <c:pt idx="1777">
                  <c:v>-220.66666666666654</c:v>
                </c:pt>
                <c:pt idx="1778">
                  <c:v>-225.26388888888883</c:v>
                </c:pt>
                <c:pt idx="1779">
                  <c:v>-248.25000000000026</c:v>
                </c:pt>
                <c:pt idx="1780">
                  <c:v>-285.02777777777789</c:v>
                </c:pt>
                <c:pt idx="1781">
                  <c:v>-317.20833333333326</c:v>
                </c:pt>
                <c:pt idx="1782">
                  <c:v>-326.40277777777783</c:v>
                </c:pt>
                <c:pt idx="1783">
                  <c:v>-308.01388888888869</c:v>
                </c:pt>
                <c:pt idx="1784">
                  <c:v>-271.23611111111103</c:v>
                </c:pt>
                <c:pt idx="1785">
                  <c:v>-225.26388888888897</c:v>
                </c:pt>
                <c:pt idx="1786">
                  <c:v>-193.08333333333331</c:v>
                </c:pt>
                <c:pt idx="1787">
                  <c:v>-179.29166666666677</c:v>
                </c:pt>
                <c:pt idx="1788">
                  <c:v>-174.69444444444449</c:v>
                </c:pt>
                <c:pt idx="1789">
                  <c:v>-179.29166666666657</c:v>
                </c:pt>
                <c:pt idx="1790">
                  <c:v>-197.6805555555556</c:v>
                </c:pt>
                <c:pt idx="1791">
                  <c:v>-229.86111111111111</c:v>
                </c:pt>
                <c:pt idx="1792">
                  <c:v>-271.23611111111103</c:v>
                </c:pt>
                <c:pt idx="1793">
                  <c:v>-312.61111111111114</c:v>
                </c:pt>
                <c:pt idx="1794">
                  <c:v>-326.40277777777777</c:v>
                </c:pt>
                <c:pt idx="1795">
                  <c:v>-399.95833333333331</c:v>
                </c:pt>
                <c:pt idx="1796">
                  <c:v>-239.05555555555554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D1-41E8-9196-2C8F807A2DB1}"/>
            </c:ext>
          </c:extLst>
        </c:ser>
        <c:ser>
          <c:idx val="1"/>
          <c:order val="1"/>
          <c:tx>
            <c:strRef>
              <c:f>Sheet1!$S$8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Sheet1!$S$9:$S$1810</c:f>
              <c:numCache>
                <c:formatCode>General</c:formatCode>
                <c:ptCount val="1802"/>
                <c:pt idx="1">
                  <c:v>64.9422</c:v>
                </c:pt>
                <c:pt idx="2">
                  <c:v>64.9422</c:v>
                </c:pt>
                <c:pt idx="3">
                  <c:v>64.9422</c:v>
                </c:pt>
                <c:pt idx="4">
                  <c:v>64.9422</c:v>
                </c:pt>
                <c:pt idx="5">
                  <c:v>64.9422</c:v>
                </c:pt>
                <c:pt idx="6">
                  <c:v>64.9422</c:v>
                </c:pt>
                <c:pt idx="7">
                  <c:v>64.9422</c:v>
                </c:pt>
                <c:pt idx="8">
                  <c:v>64.9422</c:v>
                </c:pt>
                <c:pt idx="9">
                  <c:v>64.9422</c:v>
                </c:pt>
                <c:pt idx="10">
                  <c:v>64.9422</c:v>
                </c:pt>
                <c:pt idx="11">
                  <c:v>64.9422</c:v>
                </c:pt>
                <c:pt idx="12">
                  <c:v>64.9422</c:v>
                </c:pt>
                <c:pt idx="13">
                  <c:v>64.9422</c:v>
                </c:pt>
                <c:pt idx="14">
                  <c:v>64.9422</c:v>
                </c:pt>
                <c:pt idx="15">
                  <c:v>64.9422</c:v>
                </c:pt>
                <c:pt idx="16">
                  <c:v>64.9422</c:v>
                </c:pt>
                <c:pt idx="17">
                  <c:v>64.9422</c:v>
                </c:pt>
                <c:pt idx="18">
                  <c:v>64.9422</c:v>
                </c:pt>
                <c:pt idx="19">
                  <c:v>64.9422</c:v>
                </c:pt>
                <c:pt idx="20">
                  <c:v>64.9422</c:v>
                </c:pt>
                <c:pt idx="21">
                  <c:v>64.9422</c:v>
                </c:pt>
                <c:pt idx="22">
                  <c:v>64.9422</c:v>
                </c:pt>
                <c:pt idx="23">
                  <c:v>64.9422</c:v>
                </c:pt>
                <c:pt idx="24">
                  <c:v>64.9422</c:v>
                </c:pt>
                <c:pt idx="25">
                  <c:v>64.9422</c:v>
                </c:pt>
                <c:pt idx="26">
                  <c:v>64.9422</c:v>
                </c:pt>
                <c:pt idx="27">
                  <c:v>64.9422</c:v>
                </c:pt>
                <c:pt idx="28">
                  <c:v>64.9422</c:v>
                </c:pt>
                <c:pt idx="29">
                  <c:v>64.9422</c:v>
                </c:pt>
                <c:pt idx="30">
                  <c:v>64.9422</c:v>
                </c:pt>
                <c:pt idx="31">
                  <c:v>64.9422</c:v>
                </c:pt>
                <c:pt idx="32">
                  <c:v>64.9422</c:v>
                </c:pt>
                <c:pt idx="33">
                  <c:v>64.9422</c:v>
                </c:pt>
                <c:pt idx="34">
                  <c:v>64.9422</c:v>
                </c:pt>
                <c:pt idx="35">
                  <c:v>64.9422</c:v>
                </c:pt>
                <c:pt idx="36">
                  <c:v>64.9422</c:v>
                </c:pt>
                <c:pt idx="37">
                  <c:v>64.9422</c:v>
                </c:pt>
                <c:pt idx="38">
                  <c:v>64.9422</c:v>
                </c:pt>
                <c:pt idx="39">
                  <c:v>64.9422</c:v>
                </c:pt>
                <c:pt idx="40">
                  <c:v>64.9422</c:v>
                </c:pt>
                <c:pt idx="41">
                  <c:v>64.9422</c:v>
                </c:pt>
                <c:pt idx="42">
                  <c:v>64.9422</c:v>
                </c:pt>
                <c:pt idx="43">
                  <c:v>64.9422</c:v>
                </c:pt>
                <c:pt idx="44">
                  <c:v>64.9422</c:v>
                </c:pt>
                <c:pt idx="45">
                  <c:v>64.9422</c:v>
                </c:pt>
                <c:pt idx="46">
                  <c:v>64.9422</c:v>
                </c:pt>
                <c:pt idx="47">
                  <c:v>64.9422</c:v>
                </c:pt>
                <c:pt idx="48">
                  <c:v>64.9422</c:v>
                </c:pt>
                <c:pt idx="49">
                  <c:v>64.9422</c:v>
                </c:pt>
                <c:pt idx="50">
                  <c:v>64.9422</c:v>
                </c:pt>
                <c:pt idx="51">
                  <c:v>64.9422</c:v>
                </c:pt>
                <c:pt idx="52">
                  <c:v>64.9422</c:v>
                </c:pt>
                <c:pt idx="53">
                  <c:v>64.9422</c:v>
                </c:pt>
                <c:pt idx="54">
                  <c:v>64.9422</c:v>
                </c:pt>
                <c:pt idx="55">
                  <c:v>64.9422</c:v>
                </c:pt>
                <c:pt idx="56">
                  <c:v>64.9422</c:v>
                </c:pt>
                <c:pt idx="57">
                  <c:v>64.9422</c:v>
                </c:pt>
                <c:pt idx="58">
                  <c:v>64.9422</c:v>
                </c:pt>
                <c:pt idx="59">
                  <c:v>64.9422</c:v>
                </c:pt>
                <c:pt idx="60">
                  <c:v>64.9422</c:v>
                </c:pt>
                <c:pt idx="61">
                  <c:v>64.9422</c:v>
                </c:pt>
                <c:pt idx="62">
                  <c:v>64.9422</c:v>
                </c:pt>
                <c:pt idx="63">
                  <c:v>64.9422</c:v>
                </c:pt>
                <c:pt idx="64">
                  <c:v>64.9422</c:v>
                </c:pt>
                <c:pt idx="65">
                  <c:v>64.9422</c:v>
                </c:pt>
                <c:pt idx="66">
                  <c:v>64.9422</c:v>
                </c:pt>
                <c:pt idx="67">
                  <c:v>64.9422</c:v>
                </c:pt>
                <c:pt idx="68">
                  <c:v>64.9422</c:v>
                </c:pt>
                <c:pt idx="69">
                  <c:v>64.9422</c:v>
                </c:pt>
                <c:pt idx="70">
                  <c:v>64.9422</c:v>
                </c:pt>
                <c:pt idx="71">
                  <c:v>64.9422</c:v>
                </c:pt>
                <c:pt idx="72">
                  <c:v>64.9422</c:v>
                </c:pt>
                <c:pt idx="73">
                  <c:v>64.9422</c:v>
                </c:pt>
                <c:pt idx="74">
                  <c:v>64.9422</c:v>
                </c:pt>
                <c:pt idx="75">
                  <c:v>64.9422</c:v>
                </c:pt>
                <c:pt idx="76">
                  <c:v>64.9422</c:v>
                </c:pt>
                <c:pt idx="77">
                  <c:v>64.9422</c:v>
                </c:pt>
                <c:pt idx="78">
                  <c:v>64.9422</c:v>
                </c:pt>
                <c:pt idx="79">
                  <c:v>64.9422</c:v>
                </c:pt>
                <c:pt idx="80">
                  <c:v>64.9422</c:v>
                </c:pt>
                <c:pt idx="81">
                  <c:v>64.9422</c:v>
                </c:pt>
                <c:pt idx="82">
                  <c:v>64.9422</c:v>
                </c:pt>
                <c:pt idx="83">
                  <c:v>64.9422</c:v>
                </c:pt>
                <c:pt idx="84">
                  <c:v>64.9422</c:v>
                </c:pt>
                <c:pt idx="85">
                  <c:v>64.9422</c:v>
                </c:pt>
                <c:pt idx="86">
                  <c:v>64.9422</c:v>
                </c:pt>
                <c:pt idx="87">
                  <c:v>64.9422</c:v>
                </c:pt>
                <c:pt idx="88">
                  <c:v>64.9422</c:v>
                </c:pt>
                <c:pt idx="89">
                  <c:v>64.9422</c:v>
                </c:pt>
                <c:pt idx="90">
                  <c:v>64.9422</c:v>
                </c:pt>
                <c:pt idx="91">
                  <c:v>64.9422</c:v>
                </c:pt>
                <c:pt idx="92">
                  <c:v>64.9422</c:v>
                </c:pt>
                <c:pt idx="93">
                  <c:v>64.9422</c:v>
                </c:pt>
                <c:pt idx="94">
                  <c:v>64.9422</c:v>
                </c:pt>
                <c:pt idx="95">
                  <c:v>64.9422</c:v>
                </c:pt>
                <c:pt idx="96">
                  <c:v>64.9422</c:v>
                </c:pt>
                <c:pt idx="97">
                  <c:v>64.9422</c:v>
                </c:pt>
                <c:pt idx="98">
                  <c:v>64.9422</c:v>
                </c:pt>
                <c:pt idx="99">
                  <c:v>64.9422</c:v>
                </c:pt>
                <c:pt idx="100">
                  <c:v>64.9422</c:v>
                </c:pt>
                <c:pt idx="101">
                  <c:v>64.9422</c:v>
                </c:pt>
                <c:pt idx="102">
                  <c:v>64.9422</c:v>
                </c:pt>
                <c:pt idx="103">
                  <c:v>64.9422</c:v>
                </c:pt>
                <c:pt idx="104">
                  <c:v>64.9422</c:v>
                </c:pt>
                <c:pt idx="105">
                  <c:v>64.9422</c:v>
                </c:pt>
                <c:pt idx="106">
                  <c:v>64.9422</c:v>
                </c:pt>
                <c:pt idx="107">
                  <c:v>64.9422</c:v>
                </c:pt>
                <c:pt idx="108">
                  <c:v>64.9422</c:v>
                </c:pt>
                <c:pt idx="109">
                  <c:v>64.9422</c:v>
                </c:pt>
                <c:pt idx="110">
                  <c:v>64.9422</c:v>
                </c:pt>
                <c:pt idx="111">
                  <c:v>64.9422</c:v>
                </c:pt>
                <c:pt idx="112">
                  <c:v>64.9422</c:v>
                </c:pt>
                <c:pt idx="113">
                  <c:v>64.9422</c:v>
                </c:pt>
                <c:pt idx="114">
                  <c:v>64.9422</c:v>
                </c:pt>
                <c:pt idx="115">
                  <c:v>64.9422</c:v>
                </c:pt>
                <c:pt idx="116">
                  <c:v>64.9422</c:v>
                </c:pt>
                <c:pt idx="117">
                  <c:v>64.9422</c:v>
                </c:pt>
                <c:pt idx="118">
                  <c:v>64.9422</c:v>
                </c:pt>
                <c:pt idx="119">
                  <c:v>64.9422</c:v>
                </c:pt>
                <c:pt idx="120">
                  <c:v>64.9422</c:v>
                </c:pt>
                <c:pt idx="121">
                  <c:v>64.9422</c:v>
                </c:pt>
                <c:pt idx="122">
                  <c:v>64.9422</c:v>
                </c:pt>
                <c:pt idx="123">
                  <c:v>64.9422</c:v>
                </c:pt>
                <c:pt idx="124">
                  <c:v>64.9422</c:v>
                </c:pt>
                <c:pt idx="125">
                  <c:v>64.9422</c:v>
                </c:pt>
                <c:pt idx="126">
                  <c:v>64.9422</c:v>
                </c:pt>
                <c:pt idx="127">
                  <c:v>64.9422</c:v>
                </c:pt>
                <c:pt idx="128">
                  <c:v>64.9422</c:v>
                </c:pt>
                <c:pt idx="129">
                  <c:v>64.9422</c:v>
                </c:pt>
                <c:pt idx="130">
                  <c:v>64.9422</c:v>
                </c:pt>
                <c:pt idx="131">
                  <c:v>64.9422</c:v>
                </c:pt>
                <c:pt idx="132">
                  <c:v>64.9422</c:v>
                </c:pt>
                <c:pt idx="133">
                  <c:v>64.9422</c:v>
                </c:pt>
                <c:pt idx="134">
                  <c:v>64.9422</c:v>
                </c:pt>
                <c:pt idx="135">
                  <c:v>64.9422</c:v>
                </c:pt>
                <c:pt idx="136">
                  <c:v>64.9422</c:v>
                </c:pt>
                <c:pt idx="137">
                  <c:v>64.9422</c:v>
                </c:pt>
                <c:pt idx="138">
                  <c:v>64.9422</c:v>
                </c:pt>
                <c:pt idx="139">
                  <c:v>64.9422</c:v>
                </c:pt>
                <c:pt idx="140">
                  <c:v>64.9422</c:v>
                </c:pt>
                <c:pt idx="141">
                  <c:v>64.9422</c:v>
                </c:pt>
                <c:pt idx="142">
                  <c:v>64.9422</c:v>
                </c:pt>
                <c:pt idx="143">
                  <c:v>64.9422</c:v>
                </c:pt>
                <c:pt idx="144">
                  <c:v>64.9422</c:v>
                </c:pt>
                <c:pt idx="145">
                  <c:v>64.9422</c:v>
                </c:pt>
                <c:pt idx="146">
                  <c:v>64.9422</c:v>
                </c:pt>
                <c:pt idx="147">
                  <c:v>64.9422</c:v>
                </c:pt>
                <c:pt idx="148">
                  <c:v>64.9422</c:v>
                </c:pt>
                <c:pt idx="149">
                  <c:v>64.9422</c:v>
                </c:pt>
                <c:pt idx="150">
                  <c:v>64.9422</c:v>
                </c:pt>
                <c:pt idx="151">
                  <c:v>64.9422</c:v>
                </c:pt>
                <c:pt idx="152">
                  <c:v>64.9422</c:v>
                </c:pt>
                <c:pt idx="153">
                  <c:v>64.9422</c:v>
                </c:pt>
                <c:pt idx="154">
                  <c:v>64.9422</c:v>
                </c:pt>
                <c:pt idx="155">
                  <c:v>64.9422</c:v>
                </c:pt>
                <c:pt idx="156">
                  <c:v>64.9422</c:v>
                </c:pt>
                <c:pt idx="157">
                  <c:v>64.9422</c:v>
                </c:pt>
                <c:pt idx="158">
                  <c:v>64.9422</c:v>
                </c:pt>
                <c:pt idx="159">
                  <c:v>64.9422</c:v>
                </c:pt>
                <c:pt idx="160">
                  <c:v>64.9422</c:v>
                </c:pt>
                <c:pt idx="161">
                  <c:v>64.9422</c:v>
                </c:pt>
                <c:pt idx="162">
                  <c:v>64.9422</c:v>
                </c:pt>
                <c:pt idx="163">
                  <c:v>64.9422</c:v>
                </c:pt>
                <c:pt idx="164">
                  <c:v>64.9422</c:v>
                </c:pt>
                <c:pt idx="165">
                  <c:v>64.9422</c:v>
                </c:pt>
                <c:pt idx="166">
                  <c:v>64.9422</c:v>
                </c:pt>
                <c:pt idx="167">
                  <c:v>64.9422</c:v>
                </c:pt>
                <c:pt idx="168">
                  <c:v>64.9422</c:v>
                </c:pt>
                <c:pt idx="169">
                  <c:v>64.9422</c:v>
                </c:pt>
                <c:pt idx="170">
                  <c:v>64.9422</c:v>
                </c:pt>
                <c:pt idx="171">
                  <c:v>64.9422</c:v>
                </c:pt>
                <c:pt idx="172">
                  <c:v>64.9422</c:v>
                </c:pt>
                <c:pt idx="173">
                  <c:v>64.9422</c:v>
                </c:pt>
                <c:pt idx="174">
                  <c:v>64.9422</c:v>
                </c:pt>
                <c:pt idx="175">
                  <c:v>64.9422</c:v>
                </c:pt>
                <c:pt idx="176">
                  <c:v>64.9422</c:v>
                </c:pt>
                <c:pt idx="177">
                  <c:v>64.9422</c:v>
                </c:pt>
                <c:pt idx="178">
                  <c:v>64.9422</c:v>
                </c:pt>
                <c:pt idx="179">
                  <c:v>64.9422</c:v>
                </c:pt>
                <c:pt idx="180">
                  <c:v>64.9422</c:v>
                </c:pt>
                <c:pt idx="181">
                  <c:v>64.9422</c:v>
                </c:pt>
                <c:pt idx="182">
                  <c:v>64.9422</c:v>
                </c:pt>
                <c:pt idx="183">
                  <c:v>64.9422</c:v>
                </c:pt>
                <c:pt idx="184">
                  <c:v>64.9422</c:v>
                </c:pt>
                <c:pt idx="185">
                  <c:v>64.9422</c:v>
                </c:pt>
                <c:pt idx="186">
                  <c:v>64.9422</c:v>
                </c:pt>
                <c:pt idx="187">
                  <c:v>64.9422</c:v>
                </c:pt>
                <c:pt idx="188">
                  <c:v>64.9422</c:v>
                </c:pt>
                <c:pt idx="189">
                  <c:v>64.9422</c:v>
                </c:pt>
                <c:pt idx="190">
                  <c:v>64.9422</c:v>
                </c:pt>
                <c:pt idx="191">
                  <c:v>64.9422</c:v>
                </c:pt>
                <c:pt idx="192">
                  <c:v>64.9422</c:v>
                </c:pt>
                <c:pt idx="193">
                  <c:v>64.9422</c:v>
                </c:pt>
                <c:pt idx="194">
                  <c:v>64.9422</c:v>
                </c:pt>
                <c:pt idx="195">
                  <c:v>64.9422</c:v>
                </c:pt>
                <c:pt idx="196">
                  <c:v>64.9422</c:v>
                </c:pt>
                <c:pt idx="197">
                  <c:v>64.9422</c:v>
                </c:pt>
                <c:pt idx="198">
                  <c:v>64.9422</c:v>
                </c:pt>
                <c:pt idx="199">
                  <c:v>64.9422</c:v>
                </c:pt>
                <c:pt idx="200">
                  <c:v>64.9422</c:v>
                </c:pt>
                <c:pt idx="201">
                  <c:v>64.9422</c:v>
                </c:pt>
                <c:pt idx="202">
                  <c:v>64.9422</c:v>
                </c:pt>
                <c:pt idx="203">
                  <c:v>64.9422</c:v>
                </c:pt>
                <c:pt idx="204">
                  <c:v>64.9422</c:v>
                </c:pt>
                <c:pt idx="205">
                  <c:v>64.9422</c:v>
                </c:pt>
                <c:pt idx="206">
                  <c:v>64.9422</c:v>
                </c:pt>
                <c:pt idx="207">
                  <c:v>64.9422</c:v>
                </c:pt>
                <c:pt idx="208">
                  <c:v>64.9422</c:v>
                </c:pt>
                <c:pt idx="209">
                  <c:v>64.9422</c:v>
                </c:pt>
                <c:pt idx="210">
                  <c:v>64.9422</c:v>
                </c:pt>
                <c:pt idx="211">
                  <c:v>64.9422</c:v>
                </c:pt>
                <c:pt idx="212">
                  <c:v>64.9422</c:v>
                </c:pt>
                <c:pt idx="213">
                  <c:v>64.9422</c:v>
                </c:pt>
                <c:pt idx="214">
                  <c:v>64.9422</c:v>
                </c:pt>
                <c:pt idx="215">
                  <c:v>64.9422</c:v>
                </c:pt>
                <c:pt idx="216">
                  <c:v>64.9422</c:v>
                </c:pt>
                <c:pt idx="217">
                  <c:v>64.9422</c:v>
                </c:pt>
                <c:pt idx="218">
                  <c:v>64.9422</c:v>
                </c:pt>
                <c:pt idx="219">
                  <c:v>64.9422</c:v>
                </c:pt>
                <c:pt idx="220">
                  <c:v>64.9422</c:v>
                </c:pt>
                <c:pt idx="221">
                  <c:v>64.9422</c:v>
                </c:pt>
                <c:pt idx="222">
                  <c:v>64.9422</c:v>
                </c:pt>
                <c:pt idx="223">
                  <c:v>64.9422</c:v>
                </c:pt>
                <c:pt idx="224">
                  <c:v>64.9422</c:v>
                </c:pt>
                <c:pt idx="225">
                  <c:v>64.9422</c:v>
                </c:pt>
                <c:pt idx="226">
                  <c:v>64.9422</c:v>
                </c:pt>
                <c:pt idx="227">
                  <c:v>64.9422</c:v>
                </c:pt>
                <c:pt idx="228">
                  <c:v>64.9422</c:v>
                </c:pt>
                <c:pt idx="229">
                  <c:v>64.9422</c:v>
                </c:pt>
                <c:pt idx="230">
                  <c:v>64.9422</c:v>
                </c:pt>
                <c:pt idx="231">
                  <c:v>64.9422</c:v>
                </c:pt>
                <c:pt idx="232">
                  <c:v>64.9422</c:v>
                </c:pt>
                <c:pt idx="233">
                  <c:v>64.9422</c:v>
                </c:pt>
                <c:pt idx="234">
                  <c:v>64.9422</c:v>
                </c:pt>
                <c:pt idx="235">
                  <c:v>64.9422</c:v>
                </c:pt>
                <c:pt idx="236">
                  <c:v>64.9422</c:v>
                </c:pt>
                <c:pt idx="237">
                  <c:v>64.9422</c:v>
                </c:pt>
                <c:pt idx="238">
                  <c:v>64.9422</c:v>
                </c:pt>
                <c:pt idx="239">
                  <c:v>64.9422</c:v>
                </c:pt>
                <c:pt idx="240">
                  <c:v>64.9422</c:v>
                </c:pt>
                <c:pt idx="241">
                  <c:v>64.9422</c:v>
                </c:pt>
                <c:pt idx="242">
                  <c:v>64.9422</c:v>
                </c:pt>
                <c:pt idx="243">
                  <c:v>64.9422</c:v>
                </c:pt>
                <c:pt idx="244">
                  <c:v>64.9422</c:v>
                </c:pt>
                <c:pt idx="245">
                  <c:v>64.9422</c:v>
                </c:pt>
                <c:pt idx="246">
                  <c:v>64.9422</c:v>
                </c:pt>
                <c:pt idx="247">
                  <c:v>64.9422</c:v>
                </c:pt>
                <c:pt idx="248">
                  <c:v>64.9422</c:v>
                </c:pt>
                <c:pt idx="249">
                  <c:v>64.9422</c:v>
                </c:pt>
                <c:pt idx="250">
                  <c:v>64.9422</c:v>
                </c:pt>
                <c:pt idx="251">
                  <c:v>64.9422</c:v>
                </c:pt>
                <c:pt idx="252">
                  <c:v>64.9422</c:v>
                </c:pt>
                <c:pt idx="253">
                  <c:v>64.9422</c:v>
                </c:pt>
                <c:pt idx="254">
                  <c:v>64.9422</c:v>
                </c:pt>
                <c:pt idx="255">
                  <c:v>64.9422</c:v>
                </c:pt>
                <c:pt idx="256">
                  <c:v>64.9422</c:v>
                </c:pt>
                <c:pt idx="257">
                  <c:v>64.9422</c:v>
                </c:pt>
                <c:pt idx="258">
                  <c:v>64.9422</c:v>
                </c:pt>
                <c:pt idx="259">
                  <c:v>64.9422</c:v>
                </c:pt>
                <c:pt idx="260">
                  <c:v>64.9422</c:v>
                </c:pt>
                <c:pt idx="261">
                  <c:v>64.9422</c:v>
                </c:pt>
                <c:pt idx="262">
                  <c:v>64.9422</c:v>
                </c:pt>
                <c:pt idx="263">
                  <c:v>64.9422</c:v>
                </c:pt>
                <c:pt idx="264">
                  <c:v>64.9422</c:v>
                </c:pt>
                <c:pt idx="265">
                  <c:v>64.9422</c:v>
                </c:pt>
                <c:pt idx="266">
                  <c:v>64.9422</c:v>
                </c:pt>
                <c:pt idx="267">
                  <c:v>64.9422</c:v>
                </c:pt>
                <c:pt idx="268">
                  <c:v>64.9422</c:v>
                </c:pt>
                <c:pt idx="269">
                  <c:v>64.9422</c:v>
                </c:pt>
                <c:pt idx="270">
                  <c:v>64.9422</c:v>
                </c:pt>
                <c:pt idx="271">
                  <c:v>64.9422</c:v>
                </c:pt>
                <c:pt idx="272">
                  <c:v>64.9422</c:v>
                </c:pt>
                <c:pt idx="273">
                  <c:v>64.9422</c:v>
                </c:pt>
                <c:pt idx="274">
                  <c:v>64.9422</c:v>
                </c:pt>
                <c:pt idx="275">
                  <c:v>64.9422</c:v>
                </c:pt>
                <c:pt idx="276">
                  <c:v>64.9422</c:v>
                </c:pt>
                <c:pt idx="277">
                  <c:v>64.9422</c:v>
                </c:pt>
                <c:pt idx="278">
                  <c:v>64.9422</c:v>
                </c:pt>
                <c:pt idx="279">
                  <c:v>64.9422</c:v>
                </c:pt>
                <c:pt idx="280">
                  <c:v>64.9422</c:v>
                </c:pt>
                <c:pt idx="281">
                  <c:v>64.9422</c:v>
                </c:pt>
                <c:pt idx="282">
                  <c:v>64.9422</c:v>
                </c:pt>
                <c:pt idx="283">
                  <c:v>64.9422</c:v>
                </c:pt>
                <c:pt idx="284">
                  <c:v>64.9422</c:v>
                </c:pt>
                <c:pt idx="285">
                  <c:v>64.9422</c:v>
                </c:pt>
                <c:pt idx="286">
                  <c:v>64.9422</c:v>
                </c:pt>
                <c:pt idx="287">
                  <c:v>64.9422</c:v>
                </c:pt>
                <c:pt idx="288">
                  <c:v>64.9422</c:v>
                </c:pt>
                <c:pt idx="289">
                  <c:v>64.9422</c:v>
                </c:pt>
                <c:pt idx="290">
                  <c:v>64.9422</c:v>
                </c:pt>
                <c:pt idx="291">
                  <c:v>64.9422</c:v>
                </c:pt>
                <c:pt idx="292">
                  <c:v>64.9422</c:v>
                </c:pt>
                <c:pt idx="293">
                  <c:v>64.9422</c:v>
                </c:pt>
                <c:pt idx="294">
                  <c:v>64.9422</c:v>
                </c:pt>
                <c:pt idx="295">
                  <c:v>64.9422</c:v>
                </c:pt>
                <c:pt idx="296">
                  <c:v>64.9422</c:v>
                </c:pt>
                <c:pt idx="297">
                  <c:v>64.9422</c:v>
                </c:pt>
                <c:pt idx="298">
                  <c:v>64.9422</c:v>
                </c:pt>
                <c:pt idx="299">
                  <c:v>64.9422</c:v>
                </c:pt>
                <c:pt idx="300">
                  <c:v>64.9422</c:v>
                </c:pt>
                <c:pt idx="301">
                  <c:v>64.9422</c:v>
                </c:pt>
                <c:pt idx="302">
                  <c:v>64.9422</c:v>
                </c:pt>
                <c:pt idx="303">
                  <c:v>64.9422</c:v>
                </c:pt>
                <c:pt idx="304">
                  <c:v>64.9422</c:v>
                </c:pt>
                <c:pt idx="305">
                  <c:v>64.9422</c:v>
                </c:pt>
                <c:pt idx="306">
                  <c:v>64.9422</c:v>
                </c:pt>
                <c:pt idx="307">
                  <c:v>64.9422</c:v>
                </c:pt>
                <c:pt idx="308">
                  <c:v>64.9422</c:v>
                </c:pt>
                <c:pt idx="309">
                  <c:v>64.9422</c:v>
                </c:pt>
                <c:pt idx="310">
                  <c:v>64.9422</c:v>
                </c:pt>
                <c:pt idx="311">
                  <c:v>64.9422</c:v>
                </c:pt>
                <c:pt idx="312">
                  <c:v>64.9422</c:v>
                </c:pt>
                <c:pt idx="313">
                  <c:v>64.9422</c:v>
                </c:pt>
                <c:pt idx="314">
                  <c:v>64.9422</c:v>
                </c:pt>
                <c:pt idx="315">
                  <c:v>64.9422</c:v>
                </c:pt>
                <c:pt idx="316">
                  <c:v>64.9422</c:v>
                </c:pt>
                <c:pt idx="317">
                  <c:v>64.9422</c:v>
                </c:pt>
                <c:pt idx="318">
                  <c:v>64.9422</c:v>
                </c:pt>
                <c:pt idx="319">
                  <c:v>64.9422</c:v>
                </c:pt>
                <c:pt idx="320">
                  <c:v>64.9422</c:v>
                </c:pt>
                <c:pt idx="321">
                  <c:v>64.9422</c:v>
                </c:pt>
                <c:pt idx="322">
                  <c:v>64.9422</c:v>
                </c:pt>
                <c:pt idx="323">
                  <c:v>64.9422</c:v>
                </c:pt>
                <c:pt idx="324">
                  <c:v>64.9422</c:v>
                </c:pt>
                <c:pt idx="325">
                  <c:v>64.9422</c:v>
                </c:pt>
                <c:pt idx="326">
                  <c:v>64.9422</c:v>
                </c:pt>
                <c:pt idx="327">
                  <c:v>64.9422</c:v>
                </c:pt>
                <c:pt idx="328">
                  <c:v>64.9422</c:v>
                </c:pt>
                <c:pt idx="329">
                  <c:v>64.9422</c:v>
                </c:pt>
                <c:pt idx="330">
                  <c:v>64.9422</c:v>
                </c:pt>
                <c:pt idx="331">
                  <c:v>64.9422</c:v>
                </c:pt>
                <c:pt idx="332">
                  <c:v>64.9422</c:v>
                </c:pt>
                <c:pt idx="333">
                  <c:v>64.9422</c:v>
                </c:pt>
                <c:pt idx="334">
                  <c:v>64.9422</c:v>
                </c:pt>
                <c:pt idx="335">
                  <c:v>64.9422</c:v>
                </c:pt>
                <c:pt idx="336">
                  <c:v>64.9422</c:v>
                </c:pt>
                <c:pt idx="337">
                  <c:v>64.9422</c:v>
                </c:pt>
                <c:pt idx="338">
                  <c:v>64.9422</c:v>
                </c:pt>
                <c:pt idx="339">
                  <c:v>64.9422</c:v>
                </c:pt>
                <c:pt idx="340">
                  <c:v>64.9422</c:v>
                </c:pt>
                <c:pt idx="341">
                  <c:v>64.9422</c:v>
                </c:pt>
                <c:pt idx="342">
                  <c:v>64.9422</c:v>
                </c:pt>
                <c:pt idx="343">
                  <c:v>64.9422</c:v>
                </c:pt>
                <c:pt idx="344">
                  <c:v>64.9422</c:v>
                </c:pt>
                <c:pt idx="345">
                  <c:v>64.9422</c:v>
                </c:pt>
                <c:pt idx="346">
                  <c:v>64.9422</c:v>
                </c:pt>
                <c:pt idx="347">
                  <c:v>64.9422</c:v>
                </c:pt>
                <c:pt idx="348">
                  <c:v>64.9422</c:v>
                </c:pt>
                <c:pt idx="349">
                  <c:v>64.9422</c:v>
                </c:pt>
                <c:pt idx="350">
                  <c:v>64.9422</c:v>
                </c:pt>
                <c:pt idx="351">
                  <c:v>64.9422</c:v>
                </c:pt>
                <c:pt idx="352">
                  <c:v>64.9422</c:v>
                </c:pt>
                <c:pt idx="353">
                  <c:v>64.9422</c:v>
                </c:pt>
                <c:pt idx="354">
                  <c:v>64.9422</c:v>
                </c:pt>
                <c:pt idx="355">
                  <c:v>64.9422</c:v>
                </c:pt>
                <c:pt idx="356">
                  <c:v>64.9422</c:v>
                </c:pt>
                <c:pt idx="357">
                  <c:v>64.9422</c:v>
                </c:pt>
                <c:pt idx="358">
                  <c:v>64.9422</c:v>
                </c:pt>
                <c:pt idx="359">
                  <c:v>64.9422</c:v>
                </c:pt>
                <c:pt idx="360">
                  <c:v>64.9422</c:v>
                </c:pt>
                <c:pt idx="361">
                  <c:v>64.9422</c:v>
                </c:pt>
                <c:pt idx="362">
                  <c:v>64.9422</c:v>
                </c:pt>
                <c:pt idx="363">
                  <c:v>64.9422</c:v>
                </c:pt>
                <c:pt idx="364">
                  <c:v>64.9422</c:v>
                </c:pt>
                <c:pt idx="365">
                  <c:v>64.9422</c:v>
                </c:pt>
                <c:pt idx="366">
                  <c:v>64.9422</c:v>
                </c:pt>
                <c:pt idx="367">
                  <c:v>64.9422</c:v>
                </c:pt>
                <c:pt idx="368">
                  <c:v>64.9422</c:v>
                </c:pt>
                <c:pt idx="369">
                  <c:v>64.9422</c:v>
                </c:pt>
                <c:pt idx="370">
                  <c:v>64.9422</c:v>
                </c:pt>
                <c:pt idx="371">
                  <c:v>64.9422</c:v>
                </c:pt>
                <c:pt idx="372">
                  <c:v>64.9422</c:v>
                </c:pt>
                <c:pt idx="373">
                  <c:v>64.9422</c:v>
                </c:pt>
                <c:pt idx="374">
                  <c:v>64.9422</c:v>
                </c:pt>
                <c:pt idx="375">
                  <c:v>64.9422</c:v>
                </c:pt>
                <c:pt idx="376">
                  <c:v>64.9422</c:v>
                </c:pt>
                <c:pt idx="377">
                  <c:v>64.9422</c:v>
                </c:pt>
                <c:pt idx="378">
                  <c:v>64.9422</c:v>
                </c:pt>
                <c:pt idx="379">
                  <c:v>64.9422</c:v>
                </c:pt>
                <c:pt idx="380">
                  <c:v>64.9422</c:v>
                </c:pt>
                <c:pt idx="381">
                  <c:v>64.9422</c:v>
                </c:pt>
                <c:pt idx="382">
                  <c:v>64.9422</c:v>
                </c:pt>
                <c:pt idx="383">
                  <c:v>64.9422</c:v>
                </c:pt>
                <c:pt idx="384">
                  <c:v>64.9422</c:v>
                </c:pt>
                <c:pt idx="385">
                  <c:v>64.9422</c:v>
                </c:pt>
                <c:pt idx="386">
                  <c:v>64.9422</c:v>
                </c:pt>
                <c:pt idx="387">
                  <c:v>64.9422</c:v>
                </c:pt>
                <c:pt idx="388">
                  <c:v>64.9422</c:v>
                </c:pt>
                <c:pt idx="389">
                  <c:v>64.9422</c:v>
                </c:pt>
                <c:pt idx="390">
                  <c:v>64.9422</c:v>
                </c:pt>
                <c:pt idx="391">
                  <c:v>64.9422</c:v>
                </c:pt>
                <c:pt idx="392">
                  <c:v>64.9422</c:v>
                </c:pt>
                <c:pt idx="393">
                  <c:v>64.9422</c:v>
                </c:pt>
                <c:pt idx="394">
                  <c:v>64.9422</c:v>
                </c:pt>
                <c:pt idx="395">
                  <c:v>64.9422</c:v>
                </c:pt>
                <c:pt idx="396">
                  <c:v>64.9422</c:v>
                </c:pt>
                <c:pt idx="397">
                  <c:v>64.9422</c:v>
                </c:pt>
                <c:pt idx="398">
                  <c:v>64.9422</c:v>
                </c:pt>
                <c:pt idx="399">
                  <c:v>64.9422</c:v>
                </c:pt>
                <c:pt idx="400">
                  <c:v>64.9422</c:v>
                </c:pt>
                <c:pt idx="401">
                  <c:v>64.9422</c:v>
                </c:pt>
                <c:pt idx="402">
                  <c:v>64.9422</c:v>
                </c:pt>
                <c:pt idx="403">
                  <c:v>64.9422</c:v>
                </c:pt>
                <c:pt idx="404">
                  <c:v>64.9422</c:v>
                </c:pt>
                <c:pt idx="405">
                  <c:v>64.9422</c:v>
                </c:pt>
                <c:pt idx="406">
                  <c:v>64.9422</c:v>
                </c:pt>
                <c:pt idx="407">
                  <c:v>64.9422</c:v>
                </c:pt>
                <c:pt idx="408">
                  <c:v>64.9422</c:v>
                </c:pt>
                <c:pt idx="409">
                  <c:v>64.9422</c:v>
                </c:pt>
                <c:pt idx="410">
                  <c:v>64.9422</c:v>
                </c:pt>
                <c:pt idx="411">
                  <c:v>64.9422</c:v>
                </c:pt>
                <c:pt idx="412">
                  <c:v>64.9422</c:v>
                </c:pt>
                <c:pt idx="413">
                  <c:v>64.9422</c:v>
                </c:pt>
                <c:pt idx="414">
                  <c:v>64.9422</c:v>
                </c:pt>
                <c:pt idx="415">
                  <c:v>64.9422</c:v>
                </c:pt>
                <c:pt idx="416">
                  <c:v>64.9422</c:v>
                </c:pt>
                <c:pt idx="417">
                  <c:v>64.9422</c:v>
                </c:pt>
                <c:pt idx="418">
                  <c:v>64.9422</c:v>
                </c:pt>
                <c:pt idx="419">
                  <c:v>64.9422</c:v>
                </c:pt>
                <c:pt idx="420">
                  <c:v>64.9422</c:v>
                </c:pt>
                <c:pt idx="421">
                  <c:v>64.9422</c:v>
                </c:pt>
                <c:pt idx="422">
                  <c:v>64.9422</c:v>
                </c:pt>
                <c:pt idx="423">
                  <c:v>64.9422</c:v>
                </c:pt>
                <c:pt idx="424">
                  <c:v>64.9422</c:v>
                </c:pt>
                <c:pt idx="425">
                  <c:v>64.9422</c:v>
                </c:pt>
                <c:pt idx="426">
                  <c:v>64.9422</c:v>
                </c:pt>
                <c:pt idx="427">
                  <c:v>64.9422</c:v>
                </c:pt>
                <c:pt idx="428">
                  <c:v>64.9422</c:v>
                </c:pt>
                <c:pt idx="429">
                  <c:v>64.9422</c:v>
                </c:pt>
                <c:pt idx="430">
                  <c:v>64.9422</c:v>
                </c:pt>
                <c:pt idx="431">
                  <c:v>64.9422</c:v>
                </c:pt>
                <c:pt idx="432">
                  <c:v>64.9422</c:v>
                </c:pt>
                <c:pt idx="433">
                  <c:v>64.9422</c:v>
                </c:pt>
                <c:pt idx="434">
                  <c:v>64.9422</c:v>
                </c:pt>
                <c:pt idx="435">
                  <c:v>64.9422</c:v>
                </c:pt>
                <c:pt idx="436">
                  <c:v>64.9422</c:v>
                </c:pt>
                <c:pt idx="437">
                  <c:v>64.9422</c:v>
                </c:pt>
                <c:pt idx="438">
                  <c:v>64.9422</c:v>
                </c:pt>
                <c:pt idx="439">
                  <c:v>64.9422</c:v>
                </c:pt>
                <c:pt idx="440">
                  <c:v>64.9422</c:v>
                </c:pt>
                <c:pt idx="441">
                  <c:v>64.9422</c:v>
                </c:pt>
                <c:pt idx="442">
                  <c:v>64.9422</c:v>
                </c:pt>
                <c:pt idx="443">
                  <c:v>64.9422</c:v>
                </c:pt>
                <c:pt idx="444">
                  <c:v>64.9422</c:v>
                </c:pt>
                <c:pt idx="445">
                  <c:v>64.9422</c:v>
                </c:pt>
                <c:pt idx="446">
                  <c:v>64.9422</c:v>
                </c:pt>
                <c:pt idx="447">
                  <c:v>64.9422</c:v>
                </c:pt>
                <c:pt idx="448">
                  <c:v>64.9422</c:v>
                </c:pt>
                <c:pt idx="449">
                  <c:v>64.9422</c:v>
                </c:pt>
                <c:pt idx="450">
                  <c:v>64.9422</c:v>
                </c:pt>
                <c:pt idx="451">
                  <c:v>64.9422</c:v>
                </c:pt>
                <c:pt idx="452">
                  <c:v>64.9422</c:v>
                </c:pt>
                <c:pt idx="453">
                  <c:v>64.9422</c:v>
                </c:pt>
                <c:pt idx="454">
                  <c:v>64.9422</c:v>
                </c:pt>
                <c:pt idx="455">
                  <c:v>64.9422</c:v>
                </c:pt>
                <c:pt idx="456">
                  <c:v>64.9422</c:v>
                </c:pt>
                <c:pt idx="457">
                  <c:v>64.9422</c:v>
                </c:pt>
                <c:pt idx="458">
                  <c:v>64.9422</c:v>
                </c:pt>
                <c:pt idx="459">
                  <c:v>64.9422</c:v>
                </c:pt>
                <c:pt idx="460">
                  <c:v>64.9422</c:v>
                </c:pt>
                <c:pt idx="461">
                  <c:v>64.9422</c:v>
                </c:pt>
                <c:pt idx="462">
                  <c:v>64.9422</c:v>
                </c:pt>
                <c:pt idx="463">
                  <c:v>64.9422</c:v>
                </c:pt>
                <c:pt idx="464">
                  <c:v>64.9422</c:v>
                </c:pt>
                <c:pt idx="465">
                  <c:v>64.9422</c:v>
                </c:pt>
                <c:pt idx="466">
                  <c:v>64.9422</c:v>
                </c:pt>
                <c:pt idx="467">
                  <c:v>64.9422</c:v>
                </c:pt>
                <c:pt idx="468">
                  <c:v>64.9422</c:v>
                </c:pt>
                <c:pt idx="469">
                  <c:v>64.9422</c:v>
                </c:pt>
                <c:pt idx="470">
                  <c:v>64.9422</c:v>
                </c:pt>
                <c:pt idx="471">
                  <c:v>64.9422</c:v>
                </c:pt>
                <c:pt idx="472">
                  <c:v>64.9422</c:v>
                </c:pt>
                <c:pt idx="473">
                  <c:v>64.9422</c:v>
                </c:pt>
                <c:pt idx="474">
                  <c:v>64.9422</c:v>
                </c:pt>
                <c:pt idx="475">
                  <c:v>64.9422</c:v>
                </c:pt>
                <c:pt idx="476">
                  <c:v>64.9422</c:v>
                </c:pt>
                <c:pt idx="477">
                  <c:v>64.9422</c:v>
                </c:pt>
                <c:pt idx="478">
                  <c:v>64.9422</c:v>
                </c:pt>
                <c:pt idx="479">
                  <c:v>64.9422</c:v>
                </c:pt>
                <c:pt idx="480">
                  <c:v>64.9422</c:v>
                </c:pt>
                <c:pt idx="481">
                  <c:v>64.9422</c:v>
                </c:pt>
                <c:pt idx="482">
                  <c:v>64.9422</c:v>
                </c:pt>
                <c:pt idx="483">
                  <c:v>64.9422</c:v>
                </c:pt>
                <c:pt idx="484">
                  <c:v>64.9422</c:v>
                </c:pt>
                <c:pt idx="485">
                  <c:v>64.9422</c:v>
                </c:pt>
                <c:pt idx="486">
                  <c:v>64.9422</c:v>
                </c:pt>
                <c:pt idx="487">
                  <c:v>64.9422</c:v>
                </c:pt>
                <c:pt idx="488">
                  <c:v>64.9422</c:v>
                </c:pt>
                <c:pt idx="489">
                  <c:v>64.9422</c:v>
                </c:pt>
                <c:pt idx="490">
                  <c:v>64.9422</c:v>
                </c:pt>
                <c:pt idx="491">
                  <c:v>64.9422</c:v>
                </c:pt>
                <c:pt idx="492">
                  <c:v>64.9422</c:v>
                </c:pt>
                <c:pt idx="493">
                  <c:v>64.9422</c:v>
                </c:pt>
                <c:pt idx="494">
                  <c:v>64.9422</c:v>
                </c:pt>
                <c:pt idx="495">
                  <c:v>64.9422</c:v>
                </c:pt>
                <c:pt idx="496">
                  <c:v>64.9422</c:v>
                </c:pt>
                <c:pt idx="497">
                  <c:v>64.9422</c:v>
                </c:pt>
                <c:pt idx="498">
                  <c:v>64.9422</c:v>
                </c:pt>
                <c:pt idx="499">
                  <c:v>64.9422</c:v>
                </c:pt>
                <c:pt idx="500">
                  <c:v>64.9422</c:v>
                </c:pt>
                <c:pt idx="501">
                  <c:v>64.9422</c:v>
                </c:pt>
                <c:pt idx="502">
                  <c:v>64.9422</c:v>
                </c:pt>
                <c:pt idx="503">
                  <c:v>64.9422</c:v>
                </c:pt>
                <c:pt idx="504">
                  <c:v>64.9422</c:v>
                </c:pt>
                <c:pt idx="505">
                  <c:v>64.9422</c:v>
                </c:pt>
                <c:pt idx="506">
                  <c:v>64.9422</c:v>
                </c:pt>
                <c:pt idx="507">
                  <c:v>64.9422</c:v>
                </c:pt>
                <c:pt idx="508">
                  <c:v>64.9422</c:v>
                </c:pt>
                <c:pt idx="509">
                  <c:v>64.9422</c:v>
                </c:pt>
                <c:pt idx="510">
                  <c:v>64.9422</c:v>
                </c:pt>
                <c:pt idx="511">
                  <c:v>64.9422</c:v>
                </c:pt>
                <c:pt idx="512">
                  <c:v>64.9422</c:v>
                </c:pt>
                <c:pt idx="513">
                  <c:v>64.9422</c:v>
                </c:pt>
                <c:pt idx="514">
                  <c:v>64.9422</c:v>
                </c:pt>
                <c:pt idx="515">
                  <c:v>64.9422</c:v>
                </c:pt>
                <c:pt idx="516">
                  <c:v>64.9422</c:v>
                </c:pt>
                <c:pt idx="517">
                  <c:v>64.9422</c:v>
                </c:pt>
                <c:pt idx="518">
                  <c:v>64.9422</c:v>
                </c:pt>
                <c:pt idx="519">
                  <c:v>64.9422</c:v>
                </c:pt>
                <c:pt idx="520">
                  <c:v>64.9422</c:v>
                </c:pt>
                <c:pt idx="521">
                  <c:v>64.9422</c:v>
                </c:pt>
                <c:pt idx="522">
                  <c:v>64.9422</c:v>
                </c:pt>
                <c:pt idx="523">
                  <c:v>64.9422</c:v>
                </c:pt>
                <c:pt idx="524">
                  <c:v>64.9422</c:v>
                </c:pt>
                <c:pt idx="525">
                  <c:v>64.9422</c:v>
                </c:pt>
                <c:pt idx="526">
                  <c:v>64.9422</c:v>
                </c:pt>
                <c:pt idx="527">
                  <c:v>64.9422</c:v>
                </c:pt>
                <c:pt idx="528">
                  <c:v>64.9422</c:v>
                </c:pt>
                <c:pt idx="529">
                  <c:v>64.9422</c:v>
                </c:pt>
                <c:pt idx="530">
                  <c:v>64.9422</c:v>
                </c:pt>
                <c:pt idx="531">
                  <c:v>64.9422</c:v>
                </c:pt>
                <c:pt idx="532">
                  <c:v>64.9422</c:v>
                </c:pt>
                <c:pt idx="533">
                  <c:v>64.9422</c:v>
                </c:pt>
                <c:pt idx="534">
                  <c:v>64.9422</c:v>
                </c:pt>
                <c:pt idx="535">
                  <c:v>64.9422</c:v>
                </c:pt>
                <c:pt idx="536">
                  <c:v>64.9422</c:v>
                </c:pt>
                <c:pt idx="537">
                  <c:v>64.9422</c:v>
                </c:pt>
                <c:pt idx="538">
                  <c:v>64.9422</c:v>
                </c:pt>
                <c:pt idx="539">
                  <c:v>64.9422</c:v>
                </c:pt>
                <c:pt idx="540">
                  <c:v>64.9422</c:v>
                </c:pt>
                <c:pt idx="541">
                  <c:v>64.9422</c:v>
                </c:pt>
                <c:pt idx="542">
                  <c:v>64.9422</c:v>
                </c:pt>
                <c:pt idx="543">
                  <c:v>64.9422</c:v>
                </c:pt>
                <c:pt idx="544">
                  <c:v>64.9422</c:v>
                </c:pt>
                <c:pt idx="545">
                  <c:v>64.9422</c:v>
                </c:pt>
                <c:pt idx="546">
                  <c:v>64.9422</c:v>
                </c:pt>
                <c:pt idx="547">
                  <c:v>64.9422</c:v>
                </c:pt>
                <c:pt idx="548">
                  <c:v>64.9422</c:v>
                </c:pt>
                <c:pt idx="549">
                  <c:v>64.9422</c:v>
                </c:pt>
                <c:pt idx="550">
                  <c:v>64.9422</c:v>
                </c:pt>
                <c:pt idx="551">
                  <c:v>64.9422</c:v>
                </c:pt>
                <c:pt idx="552">
                  <c:v>64.9422</c:v>
                </c:pt>
                <c:pt idx="553">
                  <c:v>64.9422</c:v>
                </c:pt>
                <c:pt idx="554">
                  <c:v>64.9422</c:v>
                </c:pt>
                <c:pt idx="555">
                  <c:v>64.9422</c:v>
                </c:pt>
                <c:pt idx="556">
                  <c:v>64.9422</c:v>
                </c:pt>
                <c:pt idx="557">
                  <c:v>64.9422</c:v>
                </c:pt>
                <c:pt idx="558">
                  <c:v>64.9422</c:v>
                </c:pt>
                <c:pt idx="559">
                  <c:v>64.9422</c:v>
                </c:pt>
                <c:pt idx="560">
                  <c:v>64.9422</c:v>
                </c:pt>
                <c:pt idx="561">
                  <c:v>64.9422</c:v>
                </c:pt>
                <c:pt idx="562">
                  <c:v>64.9422</c:v>
                </c:pt>
                <c:pt idx="563">
                  <c:v>64.9422</c:v>
                </c:pt>
                <c:pt idx="564">
                  <c:v>64.9422</c:v>
                </c:pt>
                <c:pt idx="565">
                  <c:v>64.9422</c:v>
                </c:pt>
                <c:pt idx="566">
                  <c:v>64.9422</c:v>
                </c:pt>
                <c:pt idx="567">
                  <c:v>64.9422</c:v>
                </c:pt>
                <c:pt idx="568">
                  <c:v>64.9422</c:v>
                </c:pt>
                <c:pt idx="569">
                  <c:v>64.9422</c:v>
                </c:pt>
                <c:pt idx="570">
                  <c:v>64.9422</c:v>
                </c:pt>
                <c:pt idx="571">
                  <c:v>64.9422</c:v>
                </c:pt>
                <c:pt idx="572">
                  <c:v>64.9422</c:v>
                </c:pt>
                <c:pt idx="573">
                  <c:v>64.9422</c:v>
                </c:pt>
                <c:pt idx="574">
                  <c:v>64.9422</c:v>
                </c:pt>
                <c:pt idx="575">
                  <c:v>64.9422</c:v>
                </c:pt>
                <c:pt idx="576">
                  <c:v>64.9422</c:v>
                </c:pt>
                <c:pt idx="577">
                  <c:v>64.9422</c:v>
                </c:pt>
                <c:pt idx="578">
                  <c:v>64.9422</c:v>
                </c:pt>
                <c:pt idx="579">
                  <c:v>64.9422</c:v>
                </c:pt>
                <c:pt idx="580">
                  <c:v>64.9422</c:v>
                </c:pt>
                <c:pt idx="581">
                  <c:v>64.9422</c:v>
                </c:pt>
                <c:pt idx="582">
                  <c:v>64.9422</c:v>
                </c:pt>
                <c:pt idx="583">
                  <c:v>64.9422</c:v>
                </c:pt>
                <c:pt idx="584">
                  <c:v>64.9422</c:v>
                </c:pt>
                <c:pt idx="585">
                  <c:v>64.9422</c:v>
                </c:pt>
                <c:pt idx="586">
                  <c:v>64.9422</c:v>
                </c:pt>
                <c:pt idx="587">
                  <c:v>64.9422</c:v>
                </c:pt>
                <c:pt idx="588">
                  <c:v>64.9422</c:v>
                </c:pt>
                <c:pt idx="589">
                  <c:v>64.9422</c:v>
                </c:pt>
                <c:pt idx="590">
                  <c:v>64.9422</c:v>
                </c:pt>
                <c:pt idx="591">
                  <c:v>64.9422</c:v>
                </c:pt>
                <c:pt idx="592">
                  <c:v>64.9422</c:v>
                </c:pt>
                <c:pt idx="593">
                  <c:v>64.9422</c:v>
                </c:pt>
                <c:pt idx="594">
                  <c:v>64.9422</c:v>
                </c:pt>
                <c:pt idx="595">
                  <c:v>64.9422</c:v>
                </c:pt>
                <c:pt idx="596">
                  <c:v>64.9422</c:v>
                </c:pt>
                <c:pt idx="597">
                  <c:v>64.9422</c:v>
                </c:pt>
                <c:pt idx="598">
                  <c:v>64.9422</c:v>
                </c:pt>
                <c:pt idx="599">
                  <c:v>64.9422</c:v>
                </c:pt>
                <c:pt idx="600">
                  <c:v>64.9422</c:v>
                </c:pt>
                <c:pt idx="601">
                  <c:v>64.9422</c:v>
                </c:pt>
                <c:pt idx="602">
                  <c:v>64.9422</c:v>
                </c:pt>
                <c:pt idx="603">
                  <c:v>64.9422</c:v>
                </c:pt>
                <c:pt idx="604">
                  <c:v>64.9422</c:v>
                </c:pt>
                <c:pt idx="605">
                  <c:v>64.9422</c:v>
                </c:pt>
                <c:pt idx="606">
                  <c:v>64.9422</c:v>
                </c:pt>
                <c:pt idx="607">
                  <c:v>64.9422</c:v>
                </c:pt>
                <c:pt idx="608">
                  <c:v>64.9422</c:v>
                </c:pt>
                <c:pt idx="609">
                  <c:v>64.9422</c:v>
                </c:pt>
                <c:pt idx="610">
                  <c:v>64.9422</c:v>
                </c:pt>
                <c:pt idx="611">
                  <c:v>64.9422</c:v>
                </c:pt>
                <c:pt idx="612">
                  <c:v>64.9422</c:v>
                </c:pt>
                <c:pt idx="613">
                  <c:v>64.9422</c:v>
                </c:pt>
                <c:pt idx="614">
                  <c:v>64.9422</c:v>
                </c:pt>
                <c:pt idx="615">
                  <c:v>64.9422</c:v>
                </c:pt>
                <c:pt idx="616">
                  <c:v>64.9422</c:v>
                </c:pt>
                <c:pt idx="617">
                  <c:v>64.9422</c:v>
                </c:pt>
                <c:pt idx="618">
                  <c:v>64.9422</c:v>
                </c:pt>
                <c:pt idx="619">
                  <c:v>64.9422</c:v>
                </c:pt>
                <c:pt idx="620">
                  <c:v>64.9422</c:v>
                </c:pt>
                <c:pt idx="621">
                  <c:v>64.9422</c:v>
                </c:pt>
                <c:pt idx="622">
                  <c:v>64.9422</c:v>
                </c:pt>
                <c:pt idx="623">
                  <c:v>64.9422</c:v>
                </c:pt>
                <c:pt idx="624">
                  <c:v>64.9422</c:v>
                </c:pt>
                <c:pt idx="625">
                  <c:v>64.9422</c:v>
                </c:pt>
                <c:pt idx="626">
                  <c:v>64.9422</c:v>
                </c:pt>
                <c:pt idx="627">
                  <c:v>64.9422</c:v>
                </c:pt>
                <c:pt idx="628">
                  <c:v>64.9422</c:v>
                </c:pt>
                <c:pt idx="629">
                  <c:v>64.9422</c:v>
                </c:pt>
                <c:pt idx="630">
                  <c:v>64.9422</c:v>
                </c:pt>
                <c:pt idx="631">
                  <c:v>64.9422</c:v>
                </c:pt>
                <c:pt idx="632">
                  <c:v>64.9422</c:v>
                </c:pt>
                <c:pt idx="633">
                  <c:v>64.9422</c:v>
                </c:pt>
                <c:pt idx="634">
                  <c:v>64.9422</c:v>
                </c:pt>
                <c:pt idx="635">
                  <c:v>64.9422</c:v>
                </c:pt>
                <c:pt idx="636">
                  <c:v>64.9422</c:v>
                </c:pt>
                <c:pt idx="637">
                  <c:v>64.9422</c:v>
                </c:pt>
                <c:pt idx="638">
                  <c:v>64.9422</c:v>
                </c:pt>
                <c:pt idx="639">
                  <c:v>64.9422</c:v>
                </c:pt>
                <c:pt idx="640">
                  <c:v>64.9422</c:v>
                </c:pt>
                <c:pt idx="641">
                  <c:v>64.9422</c:v>
                </c:pt>
                <c:pt idx="642">
                  <c:v>64.9422</c:v>
                </c:pt>
                <c:pt idx="643">
                  <c:v>64.9422</c:v>
                </c:pt>
                <c:pt idx="644">
                  <c:v>64.9422</c:v>
                </c:pt>
                <c:pt idx="645">
                  <c:v>64.9422</c:v>
                </c:pt>
                <c:pt idx="646">
                  <c:v>64.9422</c:v>
                </c:pt>
                <c:pt idx="647">
                  <c:v>64.9422</c:v>
                </c:pt>
                <c:pt idx="648">
                  <c:v>64.9422</c:v>
                </c:pt>
                <c:pt idx="649">
                  <c:v>64.9422</c:v>
                </c:pt>
                <c:pt idx="650">
                  <c:v>64.9422</c:v>
                </c:pt>
                <c:pt idx="651">
                  <c:v>64.9422</c:v>
                </c:pt>
                <c:pt idx="652">
                  <c:v>64.9422</c:v>
                </c:pt>
                <c:pt idx="653">
                  <c:v>64.9422</c:v>
                </c:pt>
                <c:pt idx="654">
                  <c:v>64.9422</c:v>
                </c:pt>
                <c:pt idx="655">
                  <c:v>64.9422</c:v>
                </c:pt>
                <c:pt idx="656">
                  <c:v>64.9422</c:v>
                </c:pt>
                <c:pt idx="657">
                  <c:v>64.9422</c:v>
                </c:pt>
                <c:pt idx="658">
                  <c:v>64.9422</c:v>
                </c:pt>
                <c:pt idx="659">
                  <c:v>64.9422</c:v>
                </c:pt>
                <c:pt idx="660">
                  <c:v>64.9422</c:v>
                </c:pt>
                <c:pt idx="661">
                  <c:v>64.9422</c:v>
                </c:pt>
                <c:pt idx="662">
                  <c:v>64.9422</c:v>
                </c:pt>
                <c:pt idx="663">
                  <c:v>64.9422</c:v>
                </c:pt>
                <c:pt idx="664">
                  <c:v>64.9422</c:v>
                </c:pt>
                <c:pt idx="665">
                  <c:v>64.9422</c:v>
                </c:pt>
                <c:pt idx="666">
                  <c:v>64.9422</c:v>
                </c:pt>
                <c:pt idx="667">
                  <c:v>64.9422</c:v>
                </c:pt>
                <c:pt idx="668">
                  <c:v>64.9422</c:v>
                </c:pt>
                <c:pt idx="669">
                  <c:v>64.9422</c:v>
                </c:pt>
                <c:pt idx="670">
                  <c:v>64.9422</c:v>
                </c:pt>
                <c:pt idx="671">
                  <c:v>64.9422</c:v>
                </c:pt>
                <c:pt idx="672">
                  <c:v>64.9422</c:v>
                </c:pt>
                <c:pt idx="673">
                  <c:v>64.9422</c:v>
                </c:pt>
                <c:pt idx="674">
                  <c:v>64.9422</c:v>
                </c:pt>
                <c:pt idx="675">
                  <c:v>64.9422</c:v>
                </c:pt>
                <c:pt idx="676">
                  <c:v>64.9422</c:v>
                </c:pt>
                <c:pt idx="677">
                  <c:v>64.9422</c:v>
                </c:pt>
                <c:pt idx="678">
                  <c:v>64.9422</c:v>
                </c:pt>
                <c:pt idx="679">
                  <c:v>64.9422</c:v>
                </c:pt>
                <c:pt idx="680">
                  <c:v>64.9422</c:v>
                </c:pt>
                <c:pt idx="681">
                  <c:v>64.9422</c:v>
                </c:pt>
                <c:pt idx="682">
                  <c:v>64.9422</c:v>
                </c:pt>
                <c:pt idx="683">
                  <c:v>64.9422</c:v>
                </c:pt>
                <c:pt idx="684">
                  <c:v>64.9422</c:v>
                </c:pt>
                <c:pt idx="685">
                  <c:v>64.9422</c:v>
                </c:pt>
                <c:pt idx="686">
                  <c:v>64.9422</c:v>
                </c:pt>
                <c:pt idx="687">
                  <c:v>64.9422</c:v>
                </c:pt>
                <c:pt idx="688">
                  <c:v>64.9422</c:v>
                </c:pt>
                <c:pt idx="689">
                  <c:v>64.9422</c:v>
                </c:pt>
                <c:pt idx="690">
                  <c:v>64.9422</c:v>
                </c:pt>
                <c:pt idx="691">
                  <c:v>64.9422</c:v>
                </c:pt>
                <c:pt idx="692">
                  <c:v>64.9422</c:v>
                </c:pt>
                <c:pt idx="693">
                  <c:v>64.9422</c:v>
                </c:pt>
                <c:pt idx="694">
                  <c:v>64.9422</c:v>
                </c:pt>
                <c:pt idx="695">
                  <c:v>64.9422</c:v>
                </c:pt>
                <c:pt idx="696">
                  <c:v>64.9422</c:v>
                </c:pt>
                <c:pt idx="697">
                  <c:v>64.9422</c:v>
                </c:pt>
                <c:pt idx="698">
                  <c:v>64.9422</c:v>
                </c:pt>
                <c:pt idx="699">
                  <c:v>64.9422</c:v>
                </c:pt>
                <c:pt idx="700">
                  <c:v>64.9422</c:v>
                </c:pt>
                <c:pt idx="701">
                  <c:v>64.9422</c:v>
                </c:pt>
                <c:pt idx="702">
                  <c:v>64.9422</c:v>
                </c:pt>
                <c:pt idx="703">
                  <c:v>64.9422</c:v>
                </c:pt>
                <c:pt idx="704">
                  <c:v>64.9422</c:v>
                </c:pt>
                <c:pt idx="705">
                  <c:v>64.9422</c:v>
                </c:pt>
                <c:pt idx="706">
                  <c:v>64.9422</c:v>
                </c:pt>
                <c:pt idx="707">
                  <c:v>64.9422</c:v>
                </c:pt>
                <c:pt idx="708">
                  <c:v>64.9422</c:v>
                </c:pt>
                <c:pt idx="709">
                  <c:v>64.9422</c:v>
                </c:pt>
                <c:pt idx="710">
                  <c:v>64.9422</c:v>
                </c:pt>
                <c:pt idx="711">
                  <c:v>64.9422</c:v>
                </c:pt>
                <c:pt idx="712">
                  <c:v>64.9422</c:v>
                </c:pt>
                <c:pt idx="713">
                  <c:v>64.9422</c:v>
                </c:pt>
                <c:pt idx="714">
                  <c:v>64.9422</c:v>
                </c:pt>
                <c:pt idx="715">
                  <c:v>64.9422</c:v>
                </c:pt>
                <c:pt idx="716">
                  <c:v>64.9422</c:v>
                </c:pt>
                <c:pt idx="717">
                  <c:v>64.9422</c:v>
                </c:pt>
                <c:pt idx="718">
                  <c:v>64.9422</c:v>
                </c:pt>
                <c:pt idx="719">
                  <c:v>64.9422</c:v>
                </c:pt>
                <c:pt idx="720">
                  <c:v>64.9422</c:v>
                </c:pt>
                <c:pt idx="721">
                  <c:v>64.9422</c:v>
                </c:pt>
                <c:pt idx="722">
                  <c:v>64.9422</c:v>
                </c:pt>
                <c:pt idx="723">
                  <c:v>64.9422</c:v>
                </c:pt>
                <c:pt idx="724">
                  <c:v>64.9422</c:v>
                </c:pt>
                <c:pt idx="725">
                  <c:v>64.9422</c:v>
                </c:pt>
                <c:pt idx="726">
                  <c:v>64.9422</c:v>
                </c:pt>
                <c:pt idx="727">
                  <c:v>64.9422</c:v>
                </c:pt>
                <c:pt idx="728">
                  <c:v>64.9422</c:v>
                </c:pt>
                <c:pt idx="729">
                  <c:v>64.9422</c:v>
                </c:pt>
                <c:pt idx="730">
                  <c:v>64.9422</c:v>
                </c:pt>
                <c:pt idx="731">
                  <c:v>64.9422</c:v>
                </c:pt>
                <c:pt idx="732">
                  <c:v>64.9422</c:v>
                </c:pt>
                <c:pt idx="733">
                  <c:v>64.9422</c:v>
                </c:pt>
                <c:pt idx="734">
                  <c:v>64.9422</c:v>
                </c:pt>
                <c:pt idx="735">
                  <c:v>64.9422</c:v>
                </c:pt>
                <c:pt idx="736">
                  <c:v>64.9422</c:v>
                </c:pt>
                <c:pt idx="737">
                  <c:v>64.9422</c:v>
                </c:pt>
                <c:pt idx="738">
                  <c:v>64.9422</c:v>
                </c:pt>
                <c:pt idx="739">
                  <c:v>64.9422</c:v>
                </c:pt>
                <c:pt idx="740">
                  <c:v>64.9422</c:v>
                </c:pt>
                <c:pt idx="741">
                  <c:v>64.9422</c:v>
                </c:pt>
                <c:pt idx="742">
                  <c:v>64.9422</c:v>
                </c:pt>
                <c:pt idx="743">
                  <c:v>64.9422</c:v>
                </c:pt>
                <c:pt idx="744">
                  <c:v>64.9422</c:v>
                </c:pt>
                <c:pt idx="745">
                  <c:v>64.9422</c:v>
                </c:pt>
                <c:pt idx="746">
                  <c:v>64.9422</c:v>
                </c:pt>
                <c:pt idx="747">
                  <c:v>64.9422</c:v>
                </c:pt>
                <c:pt idx="748">
                  <c:v>64.9422</c:v>
                </c:pt>
                <c:pt idx="749">
                  <c:v>64.9422</c:v>
                </c:pt>
                <c:pt idx="750">
                  <c:v>64.9422</c:v>
                </c:pt>
                <c:pt idx="751">
                  <c:v>64.9422</c:v>
                </c:pt>
                <c:pt idx="752">
                  <c:v>64.9422</c:v>
                </c:pt>
                <c:pt idx="753">
                  <c:v>64.9422</c:v>
                </c:pt>
                <c:pt idx="754">
                  <c:v>64.9422</c:v>
                </c:pt>
                <c:pt idx="755">
                  <c:v>64.9422</c:v>
                </c:pt>
                <c:pt idx="756">
                  <c:v>64.9422</c:v>
                </c:pt>
                <c:pt idx="757">
                  <c:v>64.9422</c:v>
                </c:pt>
                <c:pt idx="758">
                  <c:v>64.9422</c:v>
                </c:pt>
                <c:pt idx="759">
                  <c:v>64.9422</c:v>
                </c:pt>
                <c:pt idx="760">
                  <c:v>64.9422</c:v>
                </c:pt>
                <c:pt idx="761">
                  <c:v>64.9422</c:v>
                </c:pt>
                <c:pt idx="762">
                  <c:v>64.9422</c:v>
                </c:pt>
                <c:pt idx="763">
                  <c:v>64.9422</c:v>
                </c:pt>
                <c:pt idx="764">
                  <c:v>64.9422</c:v>
                </c:pt>
                <c:pt idx="765">
                  <c:v>64.9422</c:v>
                </c:pt>
                <c:pt idx="766">
                  <c:v>64.9422</c:v>
                </c:pt>
                <c:pt idx="767">
                  <c:v>64.9422</c:v>
                </c:pt>
                <c:pt idx="768">
                  <c:v>64.9422</c:v>
                </c:pt>
                <c:pt idx="769">
                  <c:v>64.9422</c:v>
                </c:pt>
                <c:pt idx="770">
                  <c:v>64.9422</c:v>
                </c:pt>
                <c:pt idx="771">
                  <c:v>64.9422</c:v>
                </c:pt>
                <c:pt idx="772">
                  <c:v>64.9422</c:v>
                </c:pt>
                <c:pt idx="773">
                  <c:v>64.9422</c:v>
                </c:pt>
                <c:pt idx="774">
                  <c:v>64.9422</c:v>
                </c:pt>
                <c:pt idx="775">
                  <c:v>64.9422</c:v>
                </c:pt>
                <c:pt idx="776">
                  <c:v>64.9422</c:v>
                </c:pt>
                <c:pt idx="777">
                  <c:v>64.9422</c:v>
                </c:pt>
                <c:pt idx="778">
                  <c:v>64.9422</c:v>
                </c:pt>
                <c:pt idx="779">
                  <c:v>64.9422</c:v>
                </c:pt>
                <c:pt idx="780">
                  <c:v>64.9422</c:v>
                </c:pt>
                <c:pt idx="781">
                  <c:v>64.9422</c:v>
                </c:pt>
                <c:pt idx="782">
                  <c:v>64.9422</c:v>
                </c:pt>
                <c:pt idx="783">
                  <c:v>64.9422</c:v>
                </c:pt>
                <c:pt idx="784">
                  <c:v>64.9422</c:v>
                </c:pt>
                <c:pt idx="785">
                  <c:v>64.9422</c:v>
                </c:pt>
                <c:pt idx="786">
                  <c:v>64.9422</c:v>
                </c:pt>
                <c:pt idx="787">
                  <c:v>64.9422</c:v>
                </c:pt>
                <c:pt idx="788">
                  <c:v>64.9422</c:v>
                </c:pt>
                <c:pt idx="789">
                  <c:v>64.9422</c:v>
                </c:pt>
                <c:pt idx="790">
                  <c:v>64.9422</c:v>
                </c:pt>
                <c:pt idx="791">
                  <c:v>64.9422</c:v>
                </c:pt>
                <c:pt idx="792">
                  <c:v>64.9422</c:v>
                </c:pt>
                <c:pt idx="793">
                  <c:v>64.9422</c:v>
                </c:pt>
                <c:pt idx="794">
                  <c:v>64.9422</c:v>
                </c:pt>
                <c:pt idx="795">
                  <c:v>64.9422</c:v>
                </c:pt>
                <c:pt idx="796">
                  <c:v>64.9422</c:v>
                </c:pt>
                <c:pt idx="797">
                  <c:v>64.9422</c:v>
                </c:pt>
                <c:pt idx="798">
                  <c:v>64.9422</c:v>
                </c:pt>
                <c:pt idx="799">
                  <c:v>64.9422</c:v>
                </c:pt>
                <c:pt idx="800">
                  <c:v>64.9422</c:v>
                </c:pt>
                <c:pt idx="801">
                  <c:v>64.9422</c:v>
                </c:pt>
                <c:pt idx="802">
                  <c:v>64.9422</c:v>
                </c:pt>
                <c:pt idx="803">
                  <c:v>64.9422</c:v>
                </c:pt>
                <c:pt idx="804">
                  <c:v>64.9422</c:v>
                </c:pt>
                <c:pt idx="805">
                  <c:v>64.9422</c:v>
                </c:pt>
                <c:pt idx="806">
                  <c:v>64.9422</c:v>
                </c:pt>
                <c:pt idx="807">
                  <c:v>64.9422</c:v>
                </c:pt>
                <c:pt idx="808">
                  <c:v>64.9422</c:v>
                </c:pt>
                <c:pt idx="809">
                  <c:v>64.9422</c:v>
                </c:pt>
                <c:pt idx="810">
                  <c:v>64.9422</c:v>
                </c:pt>
                <c:pt idx="811">
                  <c:v>64.9422</c:v>
                </c:pt>
                <c:pt idx="812">
                  <c:v>64.9422</c:v>
                </c:pt>
                <c:pt idx="813">
                  <c:v>64.9422</c:v>
                </c:pt>
                <c:pt idx="814">
                  <c:v>64.9422</c:v>
                </c:pt>
                <c:pt idx="815">
                  <c:v>64.9422</c:v>
                </c:pt>
                <c:pt idx="816">
                  <c:v>64.9422</c:v>
                </c:pt>
                <c:pt idx="817">
                  <c:v>64.9422</c:v>
                </c:pt>
                <c:pt idx="818">
                  <c:v>64.9422</c:v>
                </c:pt>
                <c:pt idx="819">
                  <c:v>64.9422</c:v>
                </c:pt>
                <c:pt idx="820">
                  <c:v>64.9422</c:v>
                </c:pt>
                <c:pt idx="821">
                  <c:v>64.9422</c:v>
                </c:pt>
                <c:pt idx="822">
                  <c:v>64.9422</c:v>
                </c:pt>
                <c:pt idx="823">
                  <c:v>64.9422</c:v>
                </c:pt>
                <c:pt idx="824">
                  <c:v>64.9422</c:v>
                </c:pt>
                <c:pt idx="825">
                  <c:v>64.9422</c:v>
                </c:pt>
                <c:pt idx="826">
                  <c:v>64.9422</c:v>
                </c:pt>
                <c:pt idx="827">
                  <c:v>64.9422</c:v>
                </c:pt>
                <c:pt idx="828">
                  <c:v>64.9422</c:v>
                </c:pt>
                <c:pt idx="829">
                  <c:v>64.9422</c:v>
                </c:pt>
                <c:pt idx="830">
                  <c:v>64.9422</c:v>
                </c:pt>
                <c:pt idx="831">
                  <c:v>64.9422</c:v>
                </c:pt>
                <c:pt idx="832">
                  <c:v>64.9422</c:v>
                </c:pt>
                <c:pt idx="833">
                  <c:v>64.9422</c:v>
                </c:pt>
                <c:pt idx="834">
                  <c:v>64.9422</c:v>
                </c:pt>
                <c:pt idx="835">
                  <c:v>64.9422</c:v>
                </c:pt>
                <c:pt idx="836">
                  <c:v>64.9422</c:v>
                </c:pt>
                <c:pt idx="837">
                  <c:v>64.9422</c:v>
                </c:pt>
                <c:pt idx="838">
                  <c:v>64.9422</c:v>
                </c:pt>
                <c:pt idx="839">
                  <c:v>64.9422</c:v>
                </c:pt>
                <c:pt idx="840">
                  <c:v>64.9422</c:v>
                </c:pt>
                <c:pt idx="841">
                  <c:v>64.9422</c:v>
                </c:pt>
                <c:pt idx="842">
                  <c:v>64.9422</c:v>
                </c:pt>
                <c:pt idx="843">
                  <c:v>64.9422</c:v>
                </c:pt>
                <c:pt idx="844">
                  <c:v>64.9422</c:v>
                </c:pt>
                <c:pt idx="845">
                  <c:v>64.9422</c:v>
                </c:pt>
                <c:pt idx="846">
                  <c:v>64.9422</c:v>
                </c:pt>
                <c:pt idx="847">
                  <c:v>64.9422</c:v>
                </c:pt>
                <c:pt idx="848">
                  <c:v>64.9422</c:v>
                </c:pt>
                <c:pt idx="849">
                  <c:v>64.9422</c:v>
                </c:pt>
                <c:pt idx="850">
                  <c:v>64.9422</c:v>
                </c:pt>
                <c:pt idx="851">
                  <c:v>64.9422</c:v>
                </c:pt>
                <c:pt idx="852">
                  <c:v>64.9422</c:v>
                </c:pt>
                <c:pt idx="853">
                  <c:v>64.9422</c:v>
                </c:pt>
                <c:pt idx="854">
                  <c:v>64.9422</c:v>
                </c:pt>
                <c:pt idx="855">
                  <c:v>64.9422</c:v>
                </c:pt>
                <c:pt idx="856">
                  <c:v>64.9422</c:v>
                </c:pt>
                <c:pt idx="857">
                  <c:v>64.9422</c:v>
                </c:pt>
                <c:pt idx="858">
                  <c:v>64.9422</c:v>
                </c:pt>
                <c:pt idx="859">
                  <c:v>64.9422</c:v>
                </c:pt>
                <c:pt idx="860">
                  <c:v>64.9422</c:v>
                </c:pt>
                <c:pt idx="861">
                  <c:v>64.9422</c:v>
                </c:pt>
                <c:pt idx="862">
                  <c:v>64.9422</c:v>
                </c:pt>
                <c:pt idx="863">
                  <c:v>64.9422</c:v>
                </c:pt>
                <c:pt idx="864">
                  <c:v>64.9422</c:v>
                </c:pt>
                <c:pt idx="865">
                  <c:v>64.9422</c:v>
                </c:pt>
                <c:pt idx="866">
                  <c:v>64.9422</c:v>
                </c:pt>
                <c:pt idx="867">
                  <c:v>64.9422</c:v>
                </c:pt>
                <c:pt idx="868">
                  <c:v>64.9422</c:v>
                </c:pt>
                <c:pt idx="869">
                  <c:v>64.9422</c:v>
                </c:pt>
                <c:pt idx="870">
                  <c:v>64.9422</c:v>
                </c:pt>
                <c:pt idx="871">
                  <c:v>64.9422</c:v>
                </c:pt>
                <c:pt idx="872">
                  <c:v>64.9422</c:v>
                </c:pt>
                <c:pt idx="873">
                  <c:v>64.9422</c:v>
                </c:pt>
                <c:pt idx="874">
                  <c:v>64.9422</c:v>
                </c:pt>
                <c:pt idx="875">
                  <c:v>64.9422</c:v>
                </c:pt>
                <c:pt idx="876">
                  <c:v>64.9422</c:v>
                </c:pt>
                <c:pt idx="877">
                  <c:v>64.9422</c:v>
                </c:pt>
                <c:pt idx="878">
                  <c:v>64.9422</c:v>
                </c:pt>
                <c:pt idx="879">
                  <c:v>64.9422</c:v>
                </c:pt>
                <c:pt idx="880">
                  <c:v>64.9422</c:v>
                </c:pt>
                <c:pt idx="881">
                  <c:v>64.9422</c:v>
                </c:pt>
                <c:pt idx="882">
                  <c:v>64.9422</c:v>
                </c:pt>
                <c:pt idx="883">
                  <c:v>64.9422</c:v>
                </c:pt>
                <c:pt idx="884">
                  <c:v>64.9422</c:v>
                </c:pt>
                <c:pt idx="885">
                  <c:v>64.9422</c:v>
                </c:pt>
                <c:pt idx="886">
                  <c:v>64.9422</c:v>
                </c:pt>
                <c:pt idx="887">
                  <c:v>64.9422</c:v>
                </c:pt>
                <c:pt idx="888">
                  <c:v>64.9422</c:v>
                </c:pt>
                <c:pt idx="889">
                  <c:v>64.9422</c:v>
                </c:pt>
                <c:pt idx="890">
                  <c:v>64.9422</c:v>
                </c:pt>
                <c:pt idx="891">
                  <c:v>64.9422</c:v>
                </c:pt>
                <c:pt idx="892">
                  <c:v>64.9422</c:v>
                </c:pt>
                <c:pt idx="893">
                  <c:v>64.9422</c:v>
                </c:pt>
                <c:pt idx="894">
                  <c:v>64.9422</c:v>
                </c:pt>
                <c:pt idx="895">
                  <c:v>64.9422</c:v>
                </c:pt>
                <c:pt idx="896">
                  <c:v>64.9422</c:v>
                </c:pt>
                <c:pt idx="897">
                  <c:v>64.9422</c:v>
                </c:pt>
                <c:pt idx="898">
                  <c:v>64.9422</c:v>
                </c:pt>
                <c:pt idx="899">
                  <c:v>64.9422</c:v>
                </c:pt>
                <c:pt idx="900">
                  <c:v>64.9422</c:v>
                </c:pt>
                <c:pt idx="901">
                  <c:v>64.9422</c:v>
                </c:pt>
                <c:pt idx="902">
                  <c:v>64.9422</c:v>
                </c:pt>
                <c:pt idx="903">
                  <c:v>64.9422</c:v>
                </c:pt>
                <c:pt idx="904">
                  <c:v>64.9422</c:v>
                </c:pt>
                <c:pt idx="905">
                  <c:v>64.9422</c:v>
                </c:pt>
                <c:pt idx="906">
                  <c:v>64.9422</c:v>
                </c:pt>
                <c:pt idx="907">
                  <c:v>64.9422</c:v>
                </c:pt>
                <c:pt idx="908">
                  <c:v>64.9422</c:v>
                </c:pt>
                <c:pt idx="909">
                  <c:v>64.9422</c:v>
                </c:pt>
                <c:pt idx="910">
                  <c:v>64.9422</c:v>
                </c:pt>
                <c:pt idx="911">
                  <c:v>64.9422</c:v>
                </c:pt>
                <c:pt idx="912">
                  <c:v>64.9422</c:v>
                </c:pt>
                <c:pt idx="913">
                  <c:v>64.9422</c:v>
                </c:pt>
                <c:pt idx="914">
                  <c:v>64.9422</c:v>
                </c:pt>
                <c:pt idx="915">
                  <c:v>64.9422</c:v>
                </c:pt>
                <c:pt idx="916">
                  <c:v>64.9422</c:v>
                </c:pt>
                <c:pt idx="917">
                  <c:v>64.9422</c:v>
                </c:pt>
                <c:pt idx="918">
                  <c:v>64.9422</c:v>
                </c:pt>
                <c:pt idx="919">
                  <c:v>64.9422</c:v>
                </c:pt>
                <c:pt idx="920">
                  <c:v>64.9422</c:v>
                </c:pt>
                <c:pt idx="921">
                  <c:v>64.9422</c:v>
                </c:pt>
                <c:pt idx="922">
                  <c:v>64.9422</c:v>
                </c:pt>
                <c:pt idx="923">
                  <c:v>64.9422</c:v>
                </c:pt>
                <c:pt idx="924">
                  <c:v>64.9422</c:v>
                </c:pt>
                <c:pt idx="925">
                  <c:v>64.9422</c:v>
                </c:pt>
                <c:pt idx="926">
                  <c:v>64.9422</c:v>
                </c:pt>
                <c:pt idx="927">
                  <c:v>64.9422</c:v>
                </c:pt>
                <c:pt idx="928">
                  <c:v>64.9422</c:v>
                </c:pt>
                <c:pt idx="929">
                  <c:v>64.9422</c:v>
                </c:pt>
                <c:pt idx="930">
                  <c:v>64.9422</c:v>
                </c:pt>
                <c:pt idx="931">
                  <c:v>64.9422</c:v>
                </c:pt>
                <c:pt idx="932">
                  <c:v>64.9422</c:v>
                </c:pt>
                <c:pt idx="933">
                  <c:v>64.9422</c:v>
                </c:pt>
                <c:pt idx="934">
                  <c:v>64.9422</c:v>
                </c:pt>
                <c:pt idx="935">
                  <c:v>64.9422</c:v>
                </c:pt>
                <c:pt idx="936">
                  <c:v>64.9422</c:v>
                </c:pt>
                <c:pt idx="937">
                  <c:v>64.9422</c:v>
                </c:pt>
                <c:pt idx="938">
                  <c:v>64.9422</c:v>
                </c:pt>
                <c:pt idx="939">
                  <c:v>64.9422</c:v>
                </c:pt>
                <c:pt idx="940">
                  <c:v>64.9422</c:v>
                </c:pt>
                <c:pt idx="941">
                  <c:v>64.9422</c:v>
                </c:pt>
                <c:pt idx="942">
                  <c:v>64.9422</c:v>
                </c:pt>
                <c:pt idx="943">
                  <c:v>64.9422</c:v>
                </c:pt>
                <c:pt idx="944">
                  <c:v>64.9422</c:v>
                </c:pt>
                <c:pt idx="945">
                  <c:v>64.9422</c:v>
                </c:pt>
                <c:pt idx="946">
                  <c:v>64.9422</c:v>
                </c:pt>
                <c:pt idx="947">
                  <c:v>64.9422</c:v>
                </c:pt>
                <c:pt idx="948">
                  <c:v>64.9422</c:v>
                </c:pt>
                <c:pt idx="949">
                  <c:v>64.9422</c:v>
                </c:pt>
                <c:pt idx="950">
                  <c:v>64.9422</c:v>
                </c:pt>
                <c:pt idx="951">
                  <c:v>64.9422</c:v>
                </c:pt>
                <c:pt idx="952">
                  <c:v>64.9422</c:v>
                </c:pt>
                <c:pt idx="953">
                  <c:v>64.9422</c:v>
                </c:pt>
                <c:pt idx="954">
                  <c:v>64.9422</c:v>
                </c:pt>
                <c:pt idx="955">
                  <c:v>64.9422</c:v>
                </c:pt>
                <c:pt idx="956">
                  <c:v>64.9422</c:v>
                </c:pt>
                <c:pt idx="957">
                  <c:v>64.9422</c:v>
                </c:pt>
                <c:pt idx="958">
                  <c:v>64.9422</c:v>
                </c:pt>
                <c:pt idx="959">
                  <c:v>64.9422</c:v>
                </c:pt>
                <c:pt idx="960">
                  <c:v>64.9422</c:v>
                </c:pt>
                <c:pt idx="961">
                  <c:v>64.9422</c:v>
                </c:pt>
                <c:pt idx="962">
                  <c:v>64.9422</c:v>
                </c:pt>
                <c:pt idx="963">
                  <c:v>64.9422</c:v>
                </c:pt>
                <c:pt idx="964">
                  <c:v>64.9422</c:v>
                </c:pt>
                <c:pt idx="965">
                  <c:v>64.9422</c:v>
                </c:pt>
                <c:pt idx="966">
                  <c:v>64.9422</c:v>
                </c:pt>
                <c:pt idx="967">
                  <c:v>64.9422</c:v>
                </c:pt>
                <c:pt idx="968">
                  <c:v>64.9422</c:v>
                </c:pt>
                <c:pt idx="969">
                  <c:v>64.9422</c:v>
                </c:pt>
                <c:pt idx="970">
                  <c:v>64.9422</c:v>
                </c:pt>
                <c:pt idx="971">
                  <c:v>64.9422</c:v>
                </c:pt>
                <c:pt idx="972">
                  <c:v>64.9422</c:v>
                </c:pt>
                <c:pt idx="973">
                  <c:v>64.9422</c:v>
                </c:pt>
                <c:pt idx="974">
                  <c:v>64.9422</c:v>
                </c:pt>
                <c:pt idx="975">
                  <c:v>64.9422</c:v>
                </c:pt>
                <c:pt idx="976">
                  <c:v>64.9422</c:v>
                </c:pt>
                <c:pt idx="977">
                  <c:v>64.9422</c:v>
                </c:pt>
                <c:pt idx="978">
                  <c:v>64.9422</c:v>
                </c:pt>
                <c:pt idx="979">
                  <c:v>64.9422</c:v>
                </c:pt>
                <c:pt idx="980">
                  <c:v>64.9422</c:v>
                </c:pt>
                <c:pt idx="981">
                  <c:v>64.9422</c:v>
                </c:pt>
                <c:pt idx="982">
                  <c:v>64.9422</c:v>
                </c:pt>
                <c:pt idx="983">
                  <c:v>64.9422</c:v>
                </c:pt>
                <c:pt idx="984">
                  <c:v>64.9422</c:v>
                </c:pt>
                <c:pt idx="985">
                  <c:v>64.9422</c:v>
                </c:pt>
                <c:pt idx="986">
                  <c:v>64.9422</c:v>
                </c:pt>
                <c:pt idx="987">
                  <c:v>64.9422</c:v>
                </c:pt>
                <c:pt idx="988">
                  <c:v>64.9422</c:v>
                </c:pt>
                <c:pt idx="989">
                  <c:v>64.9422</c:v>
                </c:pt>
                <c:pt idx="990">
                  <c:v>64.9422</c:v>
                </c:pt>
                <c:pt idx="991">
                  <c:v>64.9422</c:v>
                </c:pt>
                <c:pt idx="992">
                  <c:v>64.9422</c:v>
                </c:pt>
                <c:pt idx="993">
                  <c:v>64.9422</c:v>
                </c:pt>
                <c:pt idx="994">
                  <c:v>64.9422</c:v>
                </c:pt>
                <c:pt idx="995">
                  <c:v>64.9422</c:v>
                </c:pt>
                <c:pt idx="996">
                  <c:v>64.9422</c:v>
                </c:pt>
                <c:pt idx="997">
                  <c:v>64.9422</c:v>
                </c:pt>
                <c:pt idx="998">
                  <c:v>64.9422</c:v>
                </c:pt>
                <c:pt idx="999">
                  <c:v>64.9422</c:v>
                </c:pt>
                <c:pt idx="1000">
                  <c:v>64.9422</c:v>
                </c:pt>
                <c:pt idx="1001">
                  <c:v>64.9422</c:v>
                </c:pt>
                <c:pt idx="1002">
                  <c:v>64.9422</c:v>
                </c:pt>
                <c:pt idx="1003">
                  <c:v>64.9422</c:v>
                </c:pt>
                <c:pt idx="1004">
                  <c:v>64.9422</c:v>
                </c:pt>
                <c:pt idx="1005">
                  <c:v>64.9422</c:v>
                </c:pt>
                <c:pt idx="1006">
                  <c:v>64.9422</c:v>
                </c:pt>
                <c:pt idx="1007">
                  <c:v>64.9422</c:v>
                </c:pt>
                <c:pt idx="1008">
                  <c:v>64.9422</c:v>
                </c:pt>
                <c:pt idx="1009">
                  <c:v>64.9422</c:v>
                </c:pt>
                <c:pt idx="1010">
                  <c:v>64.9422</c:v>
                </c:pt>
                <c:pt idx="1011">
                  <c:v>64.9422</c:v>
                </c:pt>
                <c:pt idx="1012">
                  <c:v>64.9422</c:v>
                </c:pt>
                <c:pt idx="1013">
                  <c:v>64.9422</c:v>
                </c:pt>
                <c:pt idx="1014">
                  <c:v>64.9422</c:v>
                </c:pt>
                <c:pt idx="1015">
                  <c:v>64.9422</c:v>
                </c:pt>
                <c:pt idx="1016">
                  <c:v>64.9422</c:v>
                </c:pt>
                <c:pt idx="1017">
                  <c:v>64.9422</c:v>
                </c:pt>
                <c:pt idx="1018">
                  <c:v>64.9422</c:v>
                </c:pt>
                <c:pt idx="1019">
                  <c:v>64.9422</c:v>
                </c:pt>
                <c:pt idx="1020">
                  <c:v>64.9422</c:v>
                </c:pt>
                <c:pt idx="1021">
                  <c:v>64.9422</c:v>
                </c:pt>
                <c:pt idx="1022">
                  <c:v>64.9422</c:v>
                </c:pt>
                <c:pt idx="1023">
                  <c:v>64.9422</c:v>
                </c:pt>
                <c:pt idx="1024">
                  <c:v>64.9422</c:v>
                </c:pt>
                <c:pt idx="1025">
                  <c:v>64.9422</c:v>
                </c:pt>
                <c:pt idx="1026">
                  <c:v>64.9422</c:v>
                </c:pt>
                <c:pt idx="1027">
                  <c:v>64.9422</c:v>
                </c:pt>
                <c:pt idx="1028">
                  <c:v>64.9422</c:v>
                </c:pt>
                <c:pt idx="1029">
                  <c:v>64.9422</c:v>
                </c:pt>
                <c:pt idx="1030">
                  <c:v>64.9422</c:v>
                </c:pt>
                <c:pt idx="1031">
                  <c:v>64.9422</c:v>
                </c:pt>
                <c:pt idx="1032">
                  <c:v>64.9422</c:v>
                </c:pt>
                <c:pt idx="1033">
                  <c:v>64.9422</c:v>
                </c:pt>
                <c:pt idx="1034">
                  <c:v>64.9422</c:v>
                </c:pt>
                <c:pt idx="1035">
                  <c:v>64.9422</c:v>
                </c:pt>
                <c:pt idx="1036">
                  <c:v>64.9422</c:v>
                </c:pt>
                <c:pt idx="1037">
                  <c:v>64.9422</c:v>
                </c:pt>
                <c:pt idx="1038">
                  <c:v>64.9422</c:v>
                </c:pt>
                <c:pt idx="1039">
                  <c:v>64.9422</c:v>
                </c:pt>
                <c:pt idx="1040">
                  <c:v>64.9422</c:v>
                </c:pt>
                <c:pt idx="1041">
                  <c:v>64.9422</c:v>
                </c:pt>
                <c:pt idx="1042">
                  <c:v>64.9422</c:v>
                </c:pt>
                <c:pt idx="1043">
                  <c:v>64.9422</c:v>
                </c:pt>
                <c:pt idx="1044">
                  <c:v>64.9422</c:v>
                </c:pt>
                <c:pt idx="1045">
                  <c:v>64.9422</c:v>
                </c:pt>
                <c:pt idx="1046">
                  <c:v>64.9422</c:v>
                </c:pt>
                <c:pt idx="1047">
                  <c:v>64.9422</c:v>
                </c:pt>
                <c:pt idx="1048">
                  <c:v>64.9422</c:v>
                </c:pt>
                <c:pt idx="1049">
                  <c:v>64.9422</c:v>
                </c:pt>
                <c:pt idx="1050">
                  <c:v>64.9422</c:v>
                </c:pt>
                <c:pt idx="1051">
                  <c:v>64.9422</c:v>
                </c:pt>
                <c:pt idx="1052">
                  <c:v>64.9422</c:v>
                </c:pt>
                <c:pt idx="1053">
                  <c:v>64.9422</c:v>
                </c:pt>
                <c:pt idx="1054">
                  <c:v>64.9422</c:v>
                </c:pt>
                <c:pt idx="1055">
                  <c:v>64.9422</c:v>
                </c:pt>
                <c:pt idx="1056">
                  <c:v>64.9422</c:v>
                </c:pt>
                <c:pt idx="1057">
                  <c:v>64.9422</c:v>
                </c:pt>
                <c:pt idx="1058">
                  <c:v>64.9422</c:v>
                </c:pt>
                <c:pt idx="1059">
                  <c:v>64.9422</c:v>
                </c:pt>
                <c:pt idx="1060">
                  <c:v>64.9422</c:v>
                </c:pt>
                <c:pt idx="1061">
                  <c:v>64.9422</c:v>
                </c:pt>
                <c:pt idx="1062">
                  <c:v>64.9422</c:v>
                </c:pt>
                <c:pt idx="1063">
                  <c:v>64.9422</c:v>
                </c:pt>
                <c:pt idx="1064">
                  <c:v>64.9422</c:v>
                </c:pt>
                <c:pt idx="1065">
                  <c:v>64.9422</c:v>
                </c:pt>
                <c:pt idx="1066">
                  <c:v>64.9422</c:v>
                </c:pt>
                <c:pt idx="1067">
                  <c:v>64.9422</c:v>
                </c:pt>
                <c:pt idx="1068">
                  <c:v>64.9422</c:v>
                </c:pt>
                <c:pt idx="1069">
                  <c:v>64.9422</c:v>
                </c:pt>
                <c:pt idx="1070">
                  <c:v>64.9422</c:v>
                </c:pt>
                <c:pt idx="1071">
                  <c:v>64.9422</c:v>
                </c:pt>
                <c:pt idx="1072">
                  <c:v>64.9422</c:v>
                </c:pt>
                <c:pt idx="1073">
                  <c:v>64.9422</c:v>
                </c:pt>
                <c:pt idx="1074">
                  <c:v>64.9422</c:v>
                </c:pt>
                <c:pt idx="1075">
                  <c:v>64.9422</c:v>
                </c:pt>
                <c:pt idx="1076">
                  <c:v>64.9422</c:v>
                </c:pt>
                <c:pt idx="1077">
                  <c:v>64.9422</c:v>
                </c:pt>
                <c:pt idx="1078">
                  <c:v>64.9422</c:v>
                </c:pt>
                <c:pt idx="1079">
                  <c:v>64.9422</c:v>
                </c:pt>
                <c:pt idx="1080">
                  <c:v>64.9422</c:v>
                </c:pt>
                <c:pt idx="1081">
                  <c:v>64.9422</c:v>
                </c:pt>
                <c:pt idx="1082">
                  <c:v>64.9422</c:v>
                </c:pt>
                <c:pt idx="1083">
                  <c:v>64.9422</c:v>
                </c:pt>
                <c:pt idx="1084">
                  <c:v>64.9422</c:v>
                </c:pt>
                <c:pt idx="1085">
                  <c:v>64.9422</c:v>
                </c:pt>
                <c:pt idx="1086">
                  <c:v>64.9422</c:v>
                </c:pt>
                <c:pt idx="1087">
                  <c:v>64.9422</c:v>
                </c:pt>
                <c:pt idx="1088">
                  <c:v>64.9422</c:v>
                </c:pt>
                <c:pt idx="1089">
                  <c:v>64.9422</c:v>
                </c:pt>
                <c:pt idx="1090">
                  <c:v>64.9422</c:v>
                </c:pt>
                <c:pt idx="1091">
                  <c:v>64.9422</c:v>
                </c:pt>
                <c:pt idx="1092">
                  <c:v>64.9422</c:v>
                </c:pt>
                <c:pt idx="1093">
                  <c:v>64.9422</c:v>
                </c:pt>
                <c:pt idx="1094">
                  <c:v>64.9422</c:v>
                </c:pt>
                <c:pt idx="1095">
                  <c:v>64.9422</c:v>
                </c:pt>
                <c:pt idx="1096">
                  <c:v>64.9422</c:v>
                </c:pt>
                <c:pt idx="1097">
                  <c:v>64.9422</c:v>
                </c:pt>
                <c:pt idx="1098">
                  <c:v>64.9422</c:v>
                </c:pt>
                <c:pt idx="1099">
                  <c:v>64.9422</c:v>
                </c:pt>
                <c:pt idx="1100">
                  <c:v>64.9422</c:v>
                </c:pt>
                <c:pt idx="1101">
                  <c:v>64.9422</c:v>
                </c:pt>
                <c:pt idx="1102">
                  <c:v>64.9422</c:v>
                </c:pt>
                <c:pt idx="1103">
                  <c:v>64.9422</c:v>
                </c:pt>
                <c:pt idx="1104">
                  <c:v>64.9422</c:v>
                </c:pt>
                <c:pt idx="1105">
                  <c:v>64.9422</c:v>
                </c:pt>
                <c:pt idx="1106">
                  <c:v>64.9422</c:v>
                </c:pt>
                <c:pt idx="1107">
                  <c:v>64.9422</c:v>
                </c:pt>
                <c:pt idx="1108">
                  <c:v>64.9422</c:v>
                </c:pt>
                <c:pt idx="1109">
                  <c:v>64.9422</c:v>
                </c:pt>
                <c:pt idx="1110">
                  <c:v>64.9422</c:v>
                </c:pt>
                <c:pt idx="1111">
                  <c:v>64.9422</c:v>
                </c:pt>
                <c:pt idx="1112">
                  <c:v>64.9422</c:v>
                </c:pt>
                <c:pt idx="1113">
                  <c:v>64.9422</c:v>
                </c:pt>
                <c:pt idx="1114">
                  <c:v>64.9422</c:v>
                </c:pt>
                <c:pt idx="1115">
                  <c:v>64.9422</c:v>
                </c:pt>
                <c:pt idx="1116">
                  <c:v>64.9422</c:v>
                </c:pt>
                <c:pt idx="1117">
                  <c:v>64.9422</c:v>
                </c:pt>
                <c:pt idx="1118">
                  <c:v>64.9422</c:v>
                </c:pt>
                <c:pt idx="1119">
                  <c:v>64.9422</c:v>
                </c:pt>
                <c:pt idx="1120">
                  <c:v>64.9422</c:v>
                </c:pt>
                <c:pt idx="1121">
                  <c:v>64.9422</c:v>
                </c:pt>
                <c:pt idx="1122">
                  <c:v>64.9422</c:v>
                </c:pt>
                <c:pt idx="1123">
                  <c:v>64.9422</c:v>
                </c:pt>
                <c:pt idx="1124">
                  <c:v>64.9422</c:v>
                </c:pt>
                <c:pt idx="1125">
                  <c:v>64.9422</c:v>
                </c:pt>
                <c:pt idx="1126">
                  <c:v>64.9422</c:v>
                </c:pt>
                <c:pt idx="1127">
                  <c:v>64.9422</c:v>
                </c:pt>
                <c:pt idx="1128">
                  <c:v>64.9422</c:v>
                </c:pt>
                <c:pt idx="1129">
                  <c:v>64.9422</c:v>
                </c:pt>
                <c:pt idx="1130">
                  <c:v>64.9422</c:v>
                </c:pt>
                <c:pt idx="1131">
                  <c:v>64.9422</c:v>
                </c:pt>
                <c:pt idx="1132">
                  <c:v>64.9422</c:v>
                </c:pt>
                <c:pt idx="1133">
                  <c:v>64.9422</c:v>
                </c:pt>
                <c:pt idx="1134">
                  <c:v>64.9422</c:v>
                </c:pt>
                <c:pt idx="1135">
                  <c:v>64.9422</c:v>
                </c:pt>
                <c:pt idx="1136">
                  <c:v>64.9422</c:v>
                </c:pt>
                <c:pt idx="1137">
                  <c:v>64.9422</c:v>
                </c:pt>
                <c:pt idx="1138">
                  <c:v>64.9422</c:v>
                </c:pt>
                <c:pt idx="1139">
                  <c:v>64.9422</c:v>
                </c:pt>
                <c:pt idx="1140">
                  <c:v>64.9422</c:v>
                </c:pt>
                <c:pt idx="1141">
                  <c:v>64.9422</c:v>
                </c:pt>
                <c:pt idx="1142">
                  <c:v>64.9422</c:v>
                </c:pt>
                <c:pt idx="1143">
                  <c:v>64.9422</c:v>
                </c:pt>
                <c:pt idx="1144">
                  <c:v>64.9422</c:v>
                </c:pt>
                <c:pt idx="1145">
                  <c:v>64.9422</c:v>
                </c:pt>
                <c:pt idx="1146">
                  <c:v>64.9422</c:v>
                </c:pt>
                <c:pt idx="1147">
                  <c:v>64.9422</c:v>
                </c:pt>
                <c:pt idx="1148">
                  <c:v>64.9422</c:v>
                </c:pt>
                <c:pt idx="1149">
                  <c:v>64.9422</c:v>
                </c:pt>
                <c:pt idx="1150">
                  <c:v>64.9422</c:v>
                </c:pt>
                <c:pt idx="1151">
                  <c:v>64.9422</c:v>
                </c:pt>
                <c:pt idx="1152">
                  <c:v>64.9422</c:v>
                </c:pt>
                <c:pt idx="1153">
                  <c:v>64.9422</c:v>
                </c:pt>
                <c:pt idx="1154">
                  <c:v>64.9422</c:v>
                </c:pt>
                <c:pt idx="1155">
                  <c:v>64.9422</c:v>
                </c:pt>
                <c:pt idx="1156">
                  <c:v>64.9422</c:v>
                </c:pt>
                <c:pt idx="1157">
                  <c:v>64.9422</c:v>
                </c:pt>
                <c:pt idx="1158">
                  <c:v>64.9422</c:v>
                </c:pt>
                <c:pt idx="1159">
                  <c:v>64.9422</c:v>
                </c:pt>
                <c:pt idx="1160">
                  <c:v>64.9422</c:v>
                </c:pt>
                <c:pt idx="1161">
                  <c:v>64.9422</c:v>
                </c:pt>
                <c:pt idx="1162">
                  <c:v>64.9422</c:v>
                </c:pt>
                <c:pt idx="1163">
                  <c:v>64.9422</c:v>
                </c:pt>
                <c:pt idx="1164">
                  <c:v>64.9422</c:v>
                </c:pt>
                <c:pt idx="1165">
                  <c:v>64.9422</c:v>
                </c:pt>
                <c:pt idx="1166">
                  <c:v>64.9422</c:v>
                </c:pt>
                <c:pt idx="1167">
                  <c:v>64.9422</c:v>
                </c:pt>
                <c:pt idx="1168">
                  <c:v>64.9422</c:v>
                </c:pt>
                <c:pt idx="1169">
                  <c:v>64.9422</c:v>
                </c:pt>
                <c:pt idx="1170">
                  <c:v>64.9422</c:v>
                </c:pt>
                <c:pt idx="1171">
                  <c:v>64.9422</c:v>
                </c:pt>
                <c:pt idx="1172">
                  <c:v>64.9422</c:v>
                </c:pt>
                <c:pt idx="1173">
                  <c:v>64.9422</c:v>
                </c:pt>
                <c:pt idx="1174">
                  <c:v>64.9422</c:v>
                </c:pt>
                <c:pt idx="1175">
                  <c:v>64.9422</c:v>
                </c:pt>
                <c:pt idx="1176">
                  <c:v>64.9422</c:v>
                </c:pt>
                <c:pt idx="1177">
                  <c:v>64.9422</c:v>
                </c:pt>
                <c:pt idx="1178">
                  <c:v>64.9422</c:v>
                </c:pt>
                <c:pt idx="1179">
                  <c:v>64.9422</c:v>
                </c:pt>
                <c:pt idx="1180">
                  <c:v>64.9422</c:v>
                </c:pt>
                <c:pt idx="1181">
                  <c:v>64.9422</c:v>
                </c:pt>
                <c:pt idx="1182">
                  <c:v>64.9422</c:v>
                </c:pt>
                <c:pt idx="1183">
                  <c:v>64.9422</c:v>
                </c:pt>
                <c:pt idx="1184">
                  <c:v>64.9422</c:v>
                </c:pt>
                <c:pt idx="1185">
                  <c:v>64.9422</c:v>
                </c:pt>
                <c:pt idx="1186">
                  <c:v>64.9422</c:v>
                </c:pt>
                <c:pt idx="1187">
                  <c:v>64.9422</c:v>
                </c:pt>
                <c:pt idx="1188">
                  <c:v>64.9422</c:v>
                </c:pt>
                <c:pt idx="1189">
                  <c:v>64.9422</c:v>
                </c:pt>
                <c:pt idx="1190">
                  <c:v>64.9422</c:v>
                </c:pt>
                <c:pt idx="1191">
                  <c:v>64.9422</c:v>
                </c:pt>
                <c:pt idx="1192">
                  <c:v>64.9422</c:v>
                </c:pt>
                <c:pt idx="1193">
                  <c:v>64.9422</c:v>
                </c:pt>
                <c:pt idx="1194">
                  <c:v>64.9422</c:v>
                </c:pt>
                <c:pt idx="1195">
                  <c:v>64.9422</c:v>
                </c:pt>
                <c:pt idx="1196">
                  <c:v>64.9422</c:v>
                </c:pt>
                <c:pt idx="1197">
                  <c:v>64.9422</c:v>
                </c:pt>
                <c:pt idx="1198">
                  <c:v>64.9422</c:v>
                </c:pt>
                <c:pt idx="1199">
                  <c:v>64.9422</c:v>
                </c:pt>
                <c:pt idx="1200">
                  <c:v>64.9422</c:v>
                </c:pt>
                <c:pt idx="1201">
                  <c:v>64.9422</c:v>
                </c:pt>
                <c:pt idx="1202">
                  <c:v>64.9422</c:v>
                </c:pt>
                <c:pt idx="1203">
                  <c:v>64.9422</c:v>
                </c:pt>
                <c:pt idx="1204">
                  <c:v>64.9422</c:v>
                </c:pt>
                <c:pt idx="1205">
                  <c:v>64.9422</c:v>
                </c:pt>
                <c:pt idx="1206">
                  <c:v>64.9422</c:v>
                </c:pt>
                <c:pt idx="1207">
                  <c:v>64.9422</c:v>
                </c:pt>
                <c:pt idx="1208">
                  <c:v>64.9422</c:v>
                </c:pt>
                <c:pt idx="1209">
                  <c:v>64.9422</c:v>
                </c:pt>
                <c:pt idx="1210">
                  <c:v>64.9422</c:v>
                </c:pt>
                <c:pt idx="1211">
                  <c:v>64.9422</c:v>
                </c:pt>
                <c:pt idx="1212">
                  <c:v>64.9422</c:v>
                </c:pt>
                <c:pt idx="1213">
                  <c:v>64.9422</c:v>
                </c:pt>
                <c:pt idx="1214">
                  <c:v>64.9422</c:v>
                </c:pt>
                <c:pt idx="1215">
                  <c:v>64.9422</c:v>
                </c:pt>
                <c:pt idx="1216">
                  <c:v>64.9422</c:v>
                </c:pt>
                <c:pt idx="1217">
                  <c:v>64.9422</c:v>
                </c:pt>
                <c:pt idx="1218">
                  <c:v>64.9422</c:v>
                </c:pt>
                <c:pt idx="1219">
                  <c:v>64.9422</c:v>
                </c:pt>
                <c:pt idx="1220">
                  <c:v>64.9422</c:v>
                </c:pt>
                <c:pt idx="1221">
                  <c:v>64.9422</c:v>
                </c:pt>
                <c:pt idx="1222">
                  <c:v>64.9422</c:v>
                </c:pt>
                <c:pt idx="1223">
                  <c:v>64.9422</c:v>
                </c:pt>
                <c:pt idx="1224">
                  <c:v>64.9422</c:v>
                </c:pt>
                <c:pt idx="1225">
                  <c:v>64.9422</c:v>
                </c:pt>
                <c:pt idx="1226">
                  <c:v>64.9422</c:v>
                </c:pt>
                <c:pt idx="1227">
                  <c:v>64.9422</c:v>
                </c:pt>
                <c:pt idx="1228">
                  <c:v>64.9422</c:v>
                </c:pt>
                <c:pt idx="1229">
                  <c:v>64.9422</c:v>
                </c:pt>
                <c:pt idx="1230">
                  <c:v>64.9422</c:v>
                </c:pt>
                <c:pt idx="1231">
                  <c:v>64.9422</c:v>
                </c:pt>
                <c:pt idx="1232">
                  <c:v>64.9422</c:v>
                </c:pt>
                <c:pt idx="1233">
                  <c:v>64.9422</c:v>
                </c:pt>
                <c:pt idx="1234">
                  <c:v>64.9422</c:v>
                </c:pt>
                <c:pt idx="1235">
                  <c:v>64.9422</c:v>
                </c:pt>
                <c:pt idx="1236">
                  <c:v>64.9422</c:v>
                </c:pt>
                <c:pt idx="1237">
                  <c:v>64.9422</c:v>
                </c:pt>
                <c:pt idx="1238">
                  <c:v>64.9422</c:v>
                </c:pt>
                <c:pt idx="1239">
                  <c:v>64.9422</c:v>
                </c:pt>
                <c:pt idx="1240">
                  <c:v>64.9422</c:v>
                </c:pt>
                <c:pt idx="1241">
                  <c:v>64.9422</c:v>
                </c:pt>
                <c:pt idx="1242">
                  <c:v>64.9422</c:v>
                </c:pt>
                <c:pt idx="1243">
                  <c:v>64.9422</c:v>
                </c:pt>
                <c:pt idx="1244">
                  <c:v>64.9422</c:v>
                </c:pt>
                <c:pt idx="1245">
                  <c:v>64.9422</c:v>
                </c:pt>
                <c:pt idx="1246">
                  <c:v>64.9422</c:v>
                </c:pt>
                <c:pt idx="1247">
                  <c:v>64.9422</c:v>
                </c:pt>
                <c:pt idx="1248">
                  <c:v>64.9422</c:v>
                </c:pt>
                <c:pt idx="1249">
                  <c:v>64.9422</c:v>
                </c:pt>
                <c:pt idx="1250">
                  <c:v>64.9422</c:v>
                </c:pt>
                <c:pt idx="1251">
                  <c:v>64.9422</c:v>
                </c:pt>
                <c:pt idx="1252">
                  <c:v>64.9422</c:v>
                </c:pt>
                <c:pt idx="1253">
                  <c:v>64.9422</c:v>
                </c:pt>
                <c:pt idx="1254">
                  <c:v>64.9422</c:v>
                </c:pt>
                <c:pt idx="1255">
                  <c:v>64.9422</c:v>
                </c:pt>
                <c:pt idx="1256">
                  <c:v>64.9422</c:v>
                </c:pt>
                <c:pt idx="1257">
                  <c:v>64.9422</c:v>
                </c:pt>
                <c:pt idx="1258">
                  <c:v>64.9422</c:v>
                </c:pt>
                <c:pt idx="1259">
                  <c:v>64.9422</c:v>
                </c:pt>
                <c:pt idx="1260">
                  <c:v>64.9422</c:v>
                </c:pt>
                <c:pt idx="1261">
                  <c:v>64.9422</c:v>
                </c:pt>
                <c:pt idx="1262">
                  <c:v>64.9422</c:v>
                </c:pt>
                <c:pt idx="1263">
                  <c:v>64.9422</c:v>
                </c:pt>
                <c:pt idx="1264">
                  <c:v>64.9422</c:v>
                </c:pt>
                <c:pt idx="1265">
                  <c:v>64.9422</c:v>
                </c:pt>
                <c:pt idx="1266">
                  <c:v>64.9422</c:v>
                </c:pt>
                <c:pt idx="1267">
                  <c:v>64.9422</c:v>
                </c:pt>
                <c:pt idx="1268">
                  <c:v>64.9422</c:v>
                </c:pt>
                <c:pt idx="1269">
                  <c:v>64.9422</c:v>
                </c:pt>
                <c:pt idx="1270">
                  <c:v>64.9422</c:v>
                </c:pt>
                <c:pt idx="1271">
                  <c:v>64.9422</c:v>
                </c:pt>
                <c:pt idx="1272">
                  <c:v>64.9422</c:v>
                </c:pt>
                <c:pt idx="1273">
                  <c:v>64.9422</c:v>
                </c:pt>
                <c:pt idx="1274">
                  <c:v>64.9422</c:v>
                </c:pt>
                <c:pt idx="1275">
                  <c:v>64.9422</c:v>
                </c:pt>
                <c:pt idx="1276">
                  <c:v>64.9422</c:v>
                </c:pt>
                <c:pt idx="1277">
                  <c:v>64.9422</c:v>
                </c:pt>
                <c:pt idx="1278">
                  <c:v>64.9422</c:v>
                </c:pt>
                <c:pt idx="1279">
                  <c:v>64.9422</c:v>
                </c:pt>
                <c:pt idx="1280">
                  <c:v>64.9422</c:v>
                </c:pt>
                <c:pt idx="1281">
                  <c:v>64.9422</c:v>
                </c:pt>
                <c:pt idx="1282">
                  <c:v>64.9422</c:v>
                </c:pt>
                <c:pt idx="1283">
                  <c:v>64.9422</c:v>
                </c:pt>
                <c:pt idx="1284">
                  <c:v>64.9422</c:v>
                </c:pt>
                <c:pt idx="1285">
                  <c:v>64.9422</c:v>
                </c:pt>
                <c:pt idx="1286">
                  <c:v>64.9422</c:v>
                </c:pt>
                <c:pt idx="1287">
                  <c:v>64.9422</c:v>
                </c:pt>
                <c:pt idx="1288">
                  <c:v>64.9422</c:v>
                </c:pt>
                <c:pt idx="1289">
                  <c:v>64.9422</c:v>
                </c:pt>
                <c:pt idx="1290">
                  <c:v>64.9422</c:v>
                </c:pt>
                <c:pt idx="1291">
                  <c:v>64.9422</c:v>
                </c:pt>
                <c:pt idx="1292">
                  <c:v>64.9422</c:v>
                </c:pt>
                <c:pt idx="1293">
                  <c:v>64.9422</c:v>
                </c:pt>
                <c:pt idx="1294">
                  <c:v>64.9422</c:v>
                </c:pt>
                <c:pt idx="1295">
                  <c:v>64.9422</c:v>
                </c:pt>
                <c:pt idx="1296">
                  <c:v>64.9422</c:v>
                </c:pt>
                <c:pt idx="1297">
                  <c:v>64.9422</c:v>
                </c:pt>
                <c:pt idx="1298">
                  <c:v>64.9422</c:v>
                </c:pt>
                <c:pt idx="1299">
                  <c:v>64.9422</c:v>
                </c:pt>
                <c:pt idx="1300">
                  <c:v>64.9422</c:v>
                </c:pt>
                <c:pt idx="1301">
                  <c:v>64.9422</c:v>
                </c:pt>
                <c:pt idx="1302">
                  <c:v>64.9422</c:v>
                </c:pt>
                <c:pt idx="1303">
                  <c:v>64.9422</c:v>
                </c:pt>
                <c:pt idx="1304">
                  <c:v>64.9422</c:v>
                </c:pt>
                <c:pt idx="1305">
                  <c:v>64.9422</c:v>
                </c:pt>
                <c:pt idx="1306">
                  <c:v>64.9422</c:v>
                </c:pt>
                <c:pt idx="1307">
                  <c:v>64.9422</c:v>
                </c:pt>
                <c:pt idx="1308">
                  <c:v>64.9422</c:v>
                </c:pt>
                <c:pt idx="1309">
                  <c:v>64.9422</c:v>
                </c:pt>
                <c:pt idx="1310">
                  <c:v>64.9422</c:v>
                </c:pt>
                <c:pt idx="1311">
                  <c:v>64.9422</c:v>
                </c:pt>
                <c:pt idx="1312">
                  <c:v>64.9422</c:v>
                </c:pt>
                <c:pt idx="1313">
                  <c:v>64.9422</c:v>
                </c:pt>
                <c:pt idx="1314">
                  <c:v>64.9422</c:v>
                </c:pt>
                <c:pt idx="1315">
                  <c:v>64.9422</c:v>
                </c:pt>
                <c:pt idx="1316">
                  <c:v>64.9422</c:v>
                </c:pt>
                <c:pt idx="1317">
                  <c:v>64.9422</c:v>
                </c:pt>
                <c:pt idx="1318">
                  <c:v>64.9422</c:v>
                </c:pt>
                <c:pt idx="1319">
                  <c:v>64.9422</c:v>
                </c:pt>
                <c:pt idx="1320">
                  <c:v>64.9422</c:v>
                </c:pt>
                <c:pt idx="1321">
                  <c:v>64.9422</c:v>
                </c:pt>
                <c:pt idx="1322">
                  <c:v>64.9422</c:v>
                </c:pt>
                <c:pt idx="1323">
                  <c:v>64.9422</c:v>
                </c:pt>
                <c:pt idx="1324">
                  <c:v>64.9422</c:v>
                </c:pt>
                <c:pt idx="1325">
                  <c:v>64.9422</c:v>
                </c:pt>
                <c:pt idx="1326">
                  <c:v>64.9422</c:v>
                </c:pt>
                <c:pt idx="1327">
                  <c:v>64.9422</c:v>
                </c:pt>
                <c:pt idx="1328">
                  <c:v>64.9422</c:v>
                </c:pt>
                <c:pt idx="1329">
                  <c:v>64.9422</c:v>
                </c:pt>
                <c:pt idx="1330">
                  <c:v>64.9422</c:v>
                </c:pt>
                <c:pt idx="1331">
                  <c:v>64.9422</c:v>
                </c:pt>
                <c:pt idx="1332">
                  <c:v>64.9422</c:v>
                </c:pt>
                <c:pt idx="1333">
                  <c:v>64.9422</c:v>
                </c:pt>
                <c:pt idx="1334">
                  <c:v>64.9422</c:v>
                </c:pt>
                <c:pt idx="1335">
                  <c:v>64.9422</c:v>
                </c:pt>
                <c:pt idx="1336">
                  <c:v>64.9422</c:v>
                </c:pt>
                <c:pt idx="1337">
                  <c:v>64.9422</c:v>
                </c:pt>
                <c:pt idx="1338">
                  <c:v>64.9422</c:v>
                </c:pt>
                <c:pt idx="1339">
                  <c:v>64.9422</c:v>
                </c:pt>
                <c:pt idx="1340">
                  <c:v>64.9422</c:v>
                </c:pt>
                <c:pt idx="1341">
                  <c:v>64.9422</c:v>
                </c:pt>
                <c:pt idx="1342">
                  <c:v>64.9422</c:v>
                </c:pt>
                <c:pt idx="1343">
                  <c:v>64.9422</c:v>
                </c:pt>
                <c:pt idx="1344">
                  <c:v>64.9422</c:v>
                </c:pt>
                <c:pt idx="1345">
                  <c:v>64.9422</c:v>
                </c:pt>
                <c:pt idx="1346">
                  <c:v>64.9422</c:v>
                </c:pt>
                <c:pt idx="1347">
                  <c:v>64.9422</c:v>
                </c:pt>
                <c:pt idx="1348">
                  <c:v>64.9422</c:v>
                </c:pt>
                <c:pt idx="1349">
                  <c:v>64.9422</c:v>
                </c:pt>
                <c:pt idx="1350">
                  <c:v>64.9422</c:v>
                </c:pt>
                <c:pt idx="1351">
                  <c:v>64.9422</c:v>
                </c:pt>
                <c:pt idx="1352">
                  <c:v>64.9422</c:v>
                </c:pt>
                <c:pt idx="1353">
                  <c:v>64.9422</c:v>
                </c:pt>
                <c:pt idx="1354">
                  <c:v>64.9422</c:v>
                </c:pt>
                <c:pt idx="1355">
                  <c:v>64.9422</c:v>
                </c:pt>
                <c:pt idx="1356">
                  <c:v>64.9422</c:v>
                </c:pt>
                <c:pt idx="1357">
                  <c:v>64.9422</c:v>
                </c:pt>
                <c:pt idx="1358">
                  <c:v>64.9422</c:v>
                </c:pt>
                <c:pt idx="1359">
                  <c:v>64.9422</c:v>
                </c:pt>
                <c:pt idx="1360">
                  <c:v>64.9422</c:v>
                </c:pt>
                <c:pt idx="1361">
                  <c:v>64.9422</c:v>
                </c:pt>
                <c:pt idx="1362">
                  <c:v>64.9422</c:v>
                </c:pt>
                <c:pt idx="1363">
                  <c:v>64.9422</c:v>
                </c:pt>
                <c:pt idx="1364">
                  <c:v>64.9422</c:v>
                </c:pt>
                <c:pt idx="1365">
                  <c:v>64.9422</c:v>
                </c:pt>
                <c:pt idx="1366">
                  <c:v>64.9422</c:v>
                </c:pt>
                <c:pt idx="1367">
                  <c:v>64.9422</c:v>
                </c:pt>
                <c:pt idx="1368">
                  <c:v>64.9422</c:v>
                </c:pt>
                <c:pt idx="1369">
                  <c:v>64.9422</c:v>
                </c:pt>
                <c:pt idx="1370">
                  <c:v>64.9422</c:v>
                </c:pt>
                <c:pt idx="1371">
                  <c:v>64.9422</c:v>
                </c:pt>
                <c:pt idx="1372">
                  <c:v>64.9422</c:v>
                </c:pt>
                <c:pt idx="1373">
                  <c:v>64.9422</c:v>
                </c:pt>
                <c:pt idx="1374">
                  <c:v>64.9422</c:v>
                </c:pt>
                <c:pt idx="1375">
                  <c:v>64.9422</c:v>
                </c:pt>
                <c:pt idx="1376">
                  <c:v>64.9422</c:v>
                </c:pt>
                <c:pt idx="1377">
                  <c:v>64.9422</c:v>
                </c:pt>
                <c:pt idx="1378">
                  <c:v>64.9422</c:v>
                </c:pt>
                <c:pt idx="1379">
                  <c:v>64.9422</c:v>
                </c:pt>
                <c:pt idx="1380">
                  <c:v>64.9422</c:v>
                </c:pt>
                <c:pt idx="1381">
                  <c:v>64.9422</c:v>
                </c:pt>
                <c:pt idx="1382">
                  <c:v>64.9422</c:v>
                </c:pt>
                <c:pt idx="1383">
                  <c:v>64.9422</c:v>
                </c:pt>
                <c:pt idx="1384">
                  <c:v>64.9422</c:v>
                </c:pt>
                <c:pt idx="1385">
                  <c:v>64.9422</c:v>
                </c:pt>
                <c:pt idx="1386">
                  <c:v>64.9422</c:v>
                </c:pt>
                <c:pt idx="1387">
                  <c:v>64.9422</c:v>
                </c:pt>
                <c:pt idx="1388">
                  <c:v>64.9422</c:v>
                </c:pt>
                <c:pt idx="1389">
                  <c:v>64.9422</c:v>
                </c:pt>
                <c:pt idx="1390">
                  <c:v>64.9422</c:v>
                </c:pt>
                <c:pt idx="1391">
                  <c:v>64.9422</c:v>
                </c:pt>
                <c:pt idx="1392">
                  <c:v>64.9422</c:v>
                </c:pt>
                <c:pt idx="1393">
                  <c:v>64.9422</c:v>
                </c:pt>
                <c:pt idx="1394">
                  <c:v>64.9422</c:v>
                </c:pt>
                <c:pt idx="1395">
                  <c:v>64.9422</c:v>
                </c:pt>
                <c:pt idx="1396">
                  <c:v>64.9422</c:v>
                </c:pt>
                <c:pt idx="1397">
                  <c:v>64.9422</c:v>
                </c:pt>
                <c:pt idx="1398">
                  <c:v>64.9422</c:v>
                </c:pt>
                <c:pt idx="1399">
                  <c:v>64.9422</c:v>
                </c:pt>
                <c:pt idx="1400">
                  <c:v>64.9422</c:v>
                </c:pt>
                <c:pt idx="1401">
                  <c:v>64.9422</c:v>
                </c:pt>
                <c:pt idx="1402">
                  <c:v>64.9422</c:v>
                </c:pt>
                <c:pt idx="1403">
                  <c:v>64.9422</c:v>
                </c:pt>
                <c:pt idx="1404">
                  <c:v>64.9422</c:v>
                </c:pt>
                <c:pt idx="1405">
                  <c:v>64.9422</c:v>
                </c:pt>
                <c:pt idx="1406">
                  <c:v>64.9422</c:v>
                </c:pt>
                <c:pt idx="1407">
                  <c:v>64.9422</c:v>
                </c:pt>
                <c:pt idx="1408">
                  <c:v>64.9422</c:v>
                </c:pt>
                <c:pt idx="1409">
                  <c:v>64.9422</c:v>
                </c:pt>
                <c:pt idx="1410">
                  <c:v>64.9422</c:v>
                </c:pt>
                <c:pt idx="1411">
                  <c:v>64.9422</c:v>
                </c:pt>
                <c:pt idx="1412">
                  <c:v>64.9422</c:v>
                </c:pt>
                <c:pt idx="1413">
                  <c:v>64.9422</c:v>
                </c:pt>
                <c:pt idx="1414">
                  <c:v>64.9422</c:v>
                </c:pt>
                <c:pt idx="1415">
                  <c:v>64.9422</c:v>
                </c:pt>
                <c:pt idx="1416">
                  <c:v>64.9422</c:v>
                </c:pt>
                <c:pt idx="1417">
                  <c:v>64.9422</c:v>
                </c:pt>
                <c:pt idx="1418">
                  <c:v>64.9422</c:v>
                </c:pt>
                <c:pt idx="1419">
                  <c:v>64.9422</c:v>
                </c:pt>
                <c:pt idx="1420">
                  <c:v>64.9422</c:v>
                </c:pt>
                <c:pt idx="1421">
                  <c:v>64.9422</c:v>
                </c:pt>
                <c:pt idx="1422">
                  <c:v>64.9422</c:v>
                </c:pt>
                <c:pt idx="1423">
                  <c:v>64.9422</c:v>
                </c:pt>
                <c:pt idx="1424">
                  <c:v>64.9422</c:v>
                </c:pt>
                <c:pt idx="1425">
                  <c:v>64.9422</c:v>
                </c:pt>
                <c:pt idx="1426">
                  <c:v>64.9422</c:v>
                </c:pt>
                <c:pt idx="1427">
                  <c:v>64.9422</c:v>
                </c:pt>
                <c:pt idx="1428">
                  <c:v>64.9422</c:v>
                </c:pt>
                <c:pt idx="1429">
                  <c:v>64.9422</c:v>
                </c:pt>
                <c:pt idx="1430">
                  <c:v>64.9422</c:v>
                </c:pt>
                <c:pt idx="1431">
                  <c:v>64.9422</c:v>
                </c:pt>
                <c:pt idx="1432">
                  <c:v>64.9422</c:v>
                </c:pt>
                <c:pt idx="1433">
                  <c:v>64.9422</c:v>
                </c:pt>
                <c:pt idx="1434">
                  <c:v>64.9422</c:v>
                </c:pt>
                <c:pt idx="1435">
                  <c:v>64.9422</c:v>
                </c:pt>
                <c:pt idx="1436">
                  <c:v>64.9422</c:v>
                </c:pt>
                <c:pt idx="1437">
                  <c:v>64.9422</c:v>
                </c:pt>
                <c:pt idx="1438">
                  <c:v>64.9422</c:v>
                </c:pt>
                <c:pt idx="1439">
                  <c:v>64.9422</c:v>
                </c:pt>
                <c:pt idx="1440">
                  <c:v>64.9422</c:v>
                </c:pt>
                <c:pt idx="1441">
                  <c:v>64.9422</c:v>
                </c:pt>
                <c:pt idx="1442">
                  <c:v>64.9422</c:v>
                </c:pt>
                <c:pt idx="1443">
                  <c:v>64.9422</c:v>
                </c:pt>
                <c:pt idx="1444">
                  <c:v>64.9422</c:v>
                </c:pt>
                <c:pt idx="1445">
                  <c:v>64.9422</c:v>
                </c:pt>
                <c:pt idx="1446">
                  <c:v>64.9422</c:v>
                </c:pt>
                <c:pt idx="1447">
                  <c:v>64.9422</c:v>
                </c:pt>
                <c:pt idx="1448">
                  <c:v>64.9422</c:v>
                </c:pt>
                <c:pt idx="1449">
                  <c:v>64.9422</c:v>
                </c:pt>
                <c:pt idx="1450">
                  <c:v>64.9422</c:v>
                </c:pt>
                <c:pt idx="1451">
                  <c:v>64.9422</c:v>
                </c:pt>
                <c:pt idx="1452">
                  <c:v>64.9422</c:v>
                </c:pt>
                <c:pt idx="1453">
                  <c:v>64.9422</c:v>
                </c:pt>
                <c:pt idx="1454">
                  <c:v>64.9422</c:v>
                </c:pt>
                <c:pt idx="1455">
                  <c:v>64.9422</c:v>
                </c:pt>
                <c:pt idx="1456">
                  <c:v>64.9422</c:v>
                </c:pt>
                <c:pt idx="1457">
                  <c:v>64.9422</c:v>
                </c:pt>
                <c:pt idx="1458">
                  <c:v>64.9422</c:v>
                </c:pt>
                <c:pt idx="1459">
                  <c:v>64.9422</c:v>
                </c:pt>
                <c:pt idx="1460">
                  <c:v>64.9422</c:v>
                </c:pt>
                <c:pt idx="1461">
                  <c:v>64.9422</c:v>
                </c:pt>
                <c:pt idx="1462">
                  <c:v>64.9422</c:v>
                </c:pt>
                <c:pt idx="1463">
                  <c:v>64.9422</c:v>
                </c:pt>
                <c:pt idx="1464">
                  <c:v>64.9422</c:v>
                </c:pt>
                <c:pt idx="1465">
                  <c:v>64.9422</c:v>
                </c:pt>
                <c:pt idx="1466">
                  <c:v>64.9422</c:v>
                </c:pt>
                <c:pt idx="1467">
                  <c:v>64.9422</c:v>
                </c:pt>
                <c:pt idx="1468">
                  <c:v>64.9422</c:v>
                </c:pt>
                <c:pt idx="1469">
                  <c:v>64.9422</c:v>
                </c:pt>
                <c:pt idx="1470">
                  <c:v>64.9422</c:v>
                </c:pt>
                <c:pt idx="1471">
                  <c:v>64.9422</c:v>
                </c:pt>
                <c:pt idx="1472">
                  <c:v>64.9422</c:v>
                </c:pt>
                <c:pt idx="1473">
                  <c:v>64.9422</c:v>
                </c:pt>
                <c:pt idx="1474">
                  <c:v>64.9422</c:v>
                </c:pt>
                <c:pt idx="1475">
                  <c:v>64.9422</c:v>
                </c:pt>
                <c:pt idx="1476">
                  <c:v>64.9422</c:v>
                </c:pt>
                <c:pt idx="1477">
                  <c:v>64.9422</c:v>
                </c:pt>
                <c:pt idx="1478">
                  <c:v>64.9422</c:v>
                </c:pt>
                <c:pt idx="1479">
                  <c:v>64.9422</c:v>
                </c:pt>
                <c:pt idx="1480">
                  <c:v>64.9422</c:v>
                </c:pt>
                <c:pt idx="1481">
                  <c:v>64.9422</c:v>
                </c:pt>
                <c:pt idx="1482">
                  <c:v>64.9422</c:v>
                </c:pt>
                <c:pt idx="1483">
                  <c:v>64.9422</c:v>
                </c:pt>
                <c:pt idx="1484">
                  <c:v>64.9422</c:v>
                </c:pt>
                <c:pt idx="1485">
                  <c:v>64.9422</c:v>
                </c:pt>
                <c:pt idx="1486">
                  <c:v>64.9422</c:v>
                </c:pt>
                <c:pt idx="1487">
                  <c:v>64.9422</c:v>
                </c:pt>
                <c:pt idx="1488">
                  <c:v>64.9422</c:v>
                </c:pt>
                <c:pt idx="1489">
                  <c:v>64.9422</c:v>
                </c:pt>
                <c:pt idx="1490">
                  <c:v>64.9422</c:v>
                </c:pt>
                <c:pt idx="1491">
                  <c:v>64.9422</c:v>
                </c:pt>
                <c:pt idx="1492">
                  <c:v>64.9422</c:v>
                </c:pt>
                <c:pt idx="1493">
                  <c:v>64.9422</c:v>
                </c:pt>
                <c:pt idx="1494">
                  <c:v>64.9422</c:v>
                </c:pt>
                <c:pt idx="1495">
                  <c:v>64.9422</c:v>
                </c:pt>
                <c:pt idx="1496">
                  <c:v>64.9422</c:v>
                </c:pt>
                <c:pt idx="1497">
                  <c:v>64.9422</c:v>
                </c:pt>
                <c:pt idx="1498">
                  <c:v>64.9422</c:v>
                </c:pt>
                <c:pt idx="1499">
                  <c:v>64.9422</c:v>
                </c:pt>
                <c:pt idx="1500">
                  <c:v>64.9422</c:v>
                </c:pt>
                <c:pt idx="1501">
                  <c:v>64.9422</c:v>
                </c:pt>
                <c:pt idx="1502">
                  <c:v>64.9422</c:v>
                </c:pt>
                <c:pt idx="1503">
                  <c:v>64.9422</c:v>
                </c:pt>
                <c:pt idx="1504">
                  <c:v>64.9422</c:v>
                </c:pt>
                <c:pt idx="1505">
                  <c:v>64.9422</c:v>
                </c:pt>
                <c:pt idx="1506">
                  <c:v>64.9422</c:v>
                </c:pt>
                <c:pt idx="1507">
                  <c:v>64.9422</c:v>
                </c:pt>
                <c:pt idx="1508">
                  <c:v>64.9422</c:v>
                </c:pt>
                <c:pt idx="1509">
                  <c:v>64.9422</c:v>
                </c:pt>
                <c:pt idx="1510">
                  <c:v>64.9422</c:v>
                </c:pt>
                <c:pt idx="1511">
                  <c:v>64.9422</c:v>
                </c:pt>
                <c:pt idx="1512">
                  <c:v>64.9422</c:v>
                </c:pt>
                <c:pt idx="1513">
                  <c:v>64.9422</c:v>
                </c:pt>
                <c:pt idx="1514">
                  <c:v>64.9422</c:v>
                </c:pt>
                <c:pt idx="1515">
                  <c:v>64.9422</c:v>
                </c:pt>
                <c:pt idx="1516">
                  <c:v>64.9422</c:v>
                </c:pt>
                <c:pt idx="1517">
                  <c:v>64.9422</c:v>
                </c:pt>
                <c:pt idx="1518">
                  <c:v>64.9422</c:v>
                </c:pt>
                <c:pt idx="1519">
                  <c:v>64.9422</c:v>
                </c:pt>
                <c:pt idx="1520">
                  <c:v>64.9422</c:v>
                </c:pt>
                <c:pt idx="1521">
                  <c:v>64.9422</c:v>
                </c:pt>
                <c:pt idx="1522">
                  <c:v>64.9422</c:v>
                </c:pt>
                <c:pt idx="1523">
                  <c:v>64.9422</c:v>
                </c:pt>
                <c:pt idx="1524">
                  <c:v>64.9422</c:v>
                </c:pt>
                <c:pt idx="1525">
                  <c:v>64.9422</c:v>
                </c:pt>
                <c:pt idx="1526">
                  <c:v>64.9422</c:v>
                </c:pt>
                <c:pt idx="1527">
                  <c:v>64.9422</c:v>
                </c:pt>
                <c:pt idx="1528">
                  <c:v>64.9422</c:v>
                </c:pt>
                <c:pt idx="1529">
                  <c:v>64.9422</c:v>
                </c:pt>
                <c:pt idx="1530">
                  <c:v>64.9422</c:v>
                </c:pt>
                <c:pt idx="1531">
                  <c:v>64.9422</c:v>
                </c:pt>
                <c:pt idx="1532">
                  <c:v>64.9422</c:v>
                </c:pt>
                <c:pt idx="1533">
                  <c:v>64.9422</c:v>
                </c:pt>
                <c:pt idx="1534">
                  <c:v>64.9422</c:v>
                </c:pt>
                <c:pt idx="1535">
                  <c:v>64.9422</c:v>
                </c:pt>
                <c:pt idx="1536">
                  <c:v>64.9422</c:v>
                </c:pt>
                <c:pt idx="1537">
                  <c:v>64.9422</c:v>
                </c:pt>
                <c:pt idx="1538">
                  <c:v>64.9422</c:v>
                </c:pt>
                <c:pt idx="1539">
                  <c:v>64.9422</c:v>
                </c:pt>
                <c:pt idx="1540">
                  <c:v>64.9422</c:v>
                </c:pt>
                <c:pt idx="1541">
                  <c:v>64.9422</c:v>
                </c:pt>
                <c:pt idx="1542">
                  <c:v>64.9422</c:v>
                </c:pt>
                <c:pt idx="1543">
                  <c:v>64.9422</c:v>
                </c:pt>
                <c:pt idx="1544">
                  <c:v>64.9422</c:v>
                </c:pt>
                <c:pt idx="1545">
                  <c:v>64.9422</c:v>
                </c:pt>
                <c:pt idx="1546">
                  <c:v>64.9422</c:v>
                </c:pt>
                <c:pt idx="1547">
                  <c:v>64.9422</c:v>
                </c:pt>
                <c:pt idx="1548">
                  <c:v>64.9422</c:v>
                </c:pt>
                <c:pt idx="1549">
                  <c:v>64.9422</c:v>
                </c:pt>
                <c:pt idx="1550">
                  <c:v>64.9422</c:v>
                </c:pt>
                <c:pt idx="1551">
                  <c:v>64.9422</c:v>
                </c:pt>
                <c:pt idx="1552">
                  <c:v>64.9422</c:v>
                </c:pt>
                <c:pt idx="1553">
                  <c:v>64.9422</c:v>
                </c:pt>
                <c:pt idx="1554">
                  <c:v>64.9422</c:v>
                </c:pt>
                <c:pt idx="1555">
                  <c:v>64.9422</c:v>
                </c:pt>
                <c:pt idx="1556">
                  <c:v>64.9422</c:v>
                </c:pt>
                <c:pt idx="1557">
                  <c:v>64.9422</c:v>
                </c:pt>
                <c:pt idx="1558">
                  <c:v>64.9422</c:v>
                </c:pt>
                <c:pt idx="1559">
                  <c:v>64.9422</c:v>
                </c:pt>
                <c:pt idx="1560">
                  <c:v>64.9422</c:v>
                </c:pt>
                <c:pt idx="1561">
                  <c:v>64.9422</c:v>
                </c:pt>
                <c:pt idx="1562">
                  <c:v>64.9422</c:v>
                </c:pt>
                <c:pt idx="1563">
                  <c:v>64.9422</c:v>
                </c:pt>
                <c:pt idx="1564">
                  <c:v>64.9422</c:v>
                </c:pt>
                <c:pt idx="1565">
                  <c:v>64.9422</c:v>
                </c:pt>
                <c:pt idx="1566">
                  <c:v>64.9422</c:v>
                </c:pt>
                <c:pt idx="1567">
                  <c:v>64.9422</c:v>
                </c:pt>
                <c:pt idx="1568">
                  <c:v>64.9422</c:v>
                </c:pt>
                <c:pt idx="1569">
                  <c:v>64.9422</c:v>
                </c:pt>
                <c:pt idx="1570">
                  <c:v>64.9422</c:v>
                </c:pt>
                <c:pt idx="1571">
                  <c:v>64.9422</c:v>
                </c:pt>
                <c:pt idx="1572">
                  <c:v>64.9422</c:v>
                </c:pt>
                <c:pt idx="1573">
                  <c:v>64.9422</c:v>
                </c:pt>
                <c:pt idx="1574">
                  <c:v>64.9422</c:v>
                </c:pt>
                <c:pt idx="1575">
                  <c:v>64.9422</c:v>
                </c:pt>
                <c:pt idx="1576">
                  <c:v>64.9422</c:v>
                </c:pt>
                <c:pt idx="1577">
                  <c:v>64.9422</c:v>
                </c:pt>
                <c:pt idx="1578">
                  <c:v>64.9422</c:v>
                </c:pt>
                <c:pt idx="1579">
                  <c:v>64.9422</c:v>
                </c:pt>
                <c:pt idx="1580">
                  <c:v>64.9422</c:v>
                </c:pt>
                <c:pt idx="1581">
                  <c:v>64.9422</c:v>
                </c:pt>
                <c:pt idx="1582">
                  <c:v>64.9422</c:v>
                </c:pt>
                <c:pt idx="1583">
                  <c:v>64.9422</c:v>
                </c:pt>
                <c:pt idx="1584">
                  <c:v>64.9422</c:v>
                </c:pt>
                <c:pt idx="1585">
                  <c:v>64.9422</c:v>
                </c:pt>
                <c:pt idx="1586">
                  <c:v>64.9422</c:v>
                </c:pt>
                <c:pt idx="1587">
                  <c:v>64.9422</c:v>
                </c:pt>
                <c:pt idx="1588">
                  <c:v>64.9422</c:v>
                </c:pt>
                <c:pt idx="1589">
                  <c:v>64.9422</c:v>
                </c:pt>
                <c:pt idx="1590">
                  <c:v>64.9422</c:v>
                </c:pt>
                <c:pt idx="1591">
                  <c:v>64.9422</c:v>
                </c:pt>
                <c:pt idx="1592">
                  <c:v>64.9422</c:v>
                </c:pt>
                <c:pt idx="1593">
                  <c:v>64.9422</c:v>
                </c:pt>
                <c:pt idx="1594">
                  <c:v>64.9422</c:v>
                </c:pt>
                <c:pt idx="1595">
                  <c:v>64.9422</c:v>
                </c:pt>
                <c:pt idx="1596">
                  <c:v>64.9422</c:v>
                </c:pt>
                <c:pt idx="1597">
                  <c:v>64.9422</c:v>
                </c:pt>
                <c:pt idx="1598">
                  <c:v>64.9422</c:v>
                </c:pt>
                <c:pt idx="1599">
                  <c:v>64.9422</c:v>
                </c:pt>
                <c:pt idx="1600">
                  <c:v>64.9422</c:v>
                </c:pt>
                <c:pt idx="1601">
                  <c:v>64.9422</c:v>
                </c:pt>
                <c:pt idx="1602">
                  <c:v>64.9422</c:v>
                </c:pt>
                <c:pt idx="1603">
                  <c:v>64.9422</c:v>
                </c:pt>
                <c:pt idx="1604">
                  <c:v>64.9422</c:v>
                </c:pt>
                <c:pt idx="1605">
                  <c:v>64.9422</c:v>
                </c:pt>
                <c:pt idx="1606">
                  <c:v>64.9422</c:v>
                </c:pt>
                <c:pt idx="1607">
                  <c:v>64.9422</c:v>
                </c:pt>
                <c:pt idx="1608">
                  <c:v>64.9422</c:v>
                </c:pt>
                <c:pt idx="1609">
                  <c:v>64.9422</c:v>
                </c:pt>
                <c:pt idx="1610">
                  <c:v>64.9422</c:v>
                </c:pt>
                <c:pt idx="1611">
                  <c:v>64.9422</c:v>
                </c:pt>
                <c:pt idx="1612">
                  <c:v>64.9422</c:v>
                </c:pt>
                <c:pt idx="1613">
                  <c:v>64.9422</c:v>
                </c:pt>
                <c:pt idx="1614">
                  <c:v>64.9422</c:v>
                </c:pt>
                <c:pt idx="1615">
                  <c:v>64.9422</c:v>
                </c:pt>
                <c:pt idx="1616">
                  <c:v>64.9422</c:v>
                </c:pt>
                <c:pt idx="1617">
                  <c:v>64.9422</c:v>
                </c:pt>
                <c:pt idx="1618">
                  <c:v>64.9422</c:v>
                </c:pt>
                <c:pt idx="1619">
                  <c:v>64.9422</c:v>
                </c:pt>
                <c:pt idx="1620">
                  <c:v>64.9422</c:v>
                </c:pt>
                <c:pt idx="1621">
                  <c:v>64.9422</c:v>
                </c:pt>
                <c:pt idx="1622">
                  <c:v>64.9422</c:v>
                </c:pt>
                <c:pt idx="1623">
                  <c:v>64.9422</c:v>
                </c:pt>
                <c:pt idx="1624">
                  <c:v>64.9422</c:v>
                </c:pt>
                <c:pt idx="1625">
                  <c:v>64.9422</c:v>
                </c:pt>
                <c:pt idx="1626">
                  <c:v>64.9422</c:v>
                </c:pt>
                <c:pt idx="1627">
                  <c:v>64.9422</c:v>
                </c:pt>
                <c:pt idx="1628">
                  <c:v>64.9422</c:v>
                </c:pt>
                <c:pt idx="1629">
                  <c:v>64.9422</c:v>
                </c:pt>
                <c:pt idx="1630">
                  <c:v>64.9422</c:v>
                </c:pt>
                <c:pt idx="1631">
                  <c:v>64.9422</c:v>
                </c:pt>
                <c:pt idx="1632">
                  <c:v>64.9422</c:v>
                </c:pt>
                <c:pt idx="1633">
                  <c:v>64.9422</c:v>
                </c:pt>
                <c:pt idx="1634">
                  <c:v>64.9422</c:v>
                </c:pt>
                <c:pt idx="1635">
                  <c:v>64.9422</c:v>
                </c:pt>
                <c:pt idx="1636">
                  <c:v>64.9422</c:v>
                </c:pt>
                <c:pt idx="1637">
                  <c:v>64.9422</c:v>
                </c:pt>
                <c:pt idx="1638">
                  <c:v>64.9422</c:v>
                </c:pt>
                <c:pt idx="1639">
                  <c:v>64.9422</c:v>
                </c:pt>
                <c:pt idx="1640">
                  <c:v>64.9422</c:v>
                </c:pt>
                <c:pt idx="1641">
                  <c:v>64.9422</c:v>
                </c:pt>
                <c:pt idx="1642">
                  <c:v>64.9422</c:v>
                </c:pt>
                <c:pt idx="1643">
                  <c:v>64.9422</c:v>
                </c:pt>
                <c:pt idx="1644">
                  <c:v>64.9422</c:v>
                </c:pt>
                <c:pt idx="1645">
                  <c:v>64.9422</c:v>
                </c:pt>
                <c:pt idx="1646">
                  <c:v>64.9422</c:v>
                </c:pt>
                <c:pt idx="1647">
                  <c:v>64.9422</c:v>
                </c:pt>
                <c:pt idx="1648">
                  <c:v>64.9422</c:v>
                </c:pt>
                <c:pt idx="1649">
                  <c:v>64.9422</c:v>
                </c:pt>
                <c:pt idx="1650">
                  <c:v>64.9422</c:v>
                </c:pt>
                <c:pt idx="1651">
                  <c:v>64.9422</c:v>
                </c:pt>
                <c:pt idx="1652">
                  <c:v>64.9422</c:v>
                </c:pt>
                <c:pt idx="1653">
                  <c:v>64.9422</c:v>
                </c:pt>
                <c:pt idx="1654">
                  <c:v>64.9422</c:v>
                </c:pt>
                <c:pt idx="1655">
                  <c:v>64.9422</c:v>
                </c:pt>
                <c:pt idx="1656">
                  <c:v>64.9422</c:v>
                </c:pt>
                <c:pt idx="1657">
                  <c:v>64.9422</c:v>
                </c:pt>
                <c:pt idx="1658">
                  <c:v>64.9422</c:v>
                </c:pt>
                <c:pt idx="1659">
                  <c:v>64.9422</c:v>
                </c:pt>
                <c:pt idx="1660">
                  <c:v>64.9422</c:v>
                </c:pt>
                <c:pt idx="1661">
                  <c:v>64.9422</c:v>
                </c:pt>
                <c:pt idx="1662">
                  <c:v>64.9422</c:v>
                </c:pt>
                <c:pt idx="1663">
                  <c:v>64.9422</c:v>
                </c:pt>
                <c:pt idx="1664">
                  <c:v>64.9422</c:v>
                </c:pt>
                <c:pt idx="1665">
                  <c:v>64.9422</c:v>
                </c:pt>
                <c:pt idx="1666">
                  <c:v>64.9422</c:v>
                </c:pt>
                <c:pt idx="1667">
                  <c:v>64.9422</c:v>
                </c:pt>
                <c:pt idx="1668">
                  <c:v>64.9422</c:v>
                </c:pt>
                <c:pt idx="1669">
                  <c:v>64.9422</c:v>
                </c:pt>
                <c:pt idx="1670">
                  <c:v>64.9422</c:v>
                </c:pt>
                <c:pt idx="1671">
                  <c:v>64.9422</c:v>
                </c:pt>
                <c:pt idx="1672">
                  <c:v>64.9422</c:v>
                </c:pt>
                <c:pt idx="1673">
                  <c:v>64.9422</c:v>
                </c:pt>
                <c:pt idx="1674">
                  <c:v>64.9422</c:v>
                </c:pt>
                <c:pt idx="1675">
                  <c:v>64.9422</c:v>
                </c:pt>
                <c:pt idx="1676">
                  <c:v>64.9422</c:v>
                </c:pt>
                <c:pt idx="1677">
                  <c:v>64.9422</c:v>
                </c:pt>
                <c:pt idx="1678">
                  <c:v>64.9422</c:v>
                </c:pt>
                <c:pt idx="1679">
                  <c:v>64.9422</c:v>
                </c:pt>
                <c:pt idx="1680">
                  <c:v>64.9422</c:v>
                </c:pt>
                <c:pt idx="1681">
                  <c:v>64.9422</c:v>
                </c:pt>
                <c:pt idx="1682">
                  <c:v>64.9422</c:v>
                </c:pt>
                <c:pt idx="1683">
                  <c:v>64.9422</c:v>
                </c:pt>
                <c:pt idx="1684">
                  <c:v>64.9422</c:v>
                </c:pt>
                <c:pt idx="1685">
                  <c:v>64.9422</c:v>
                </c:pt>
                <c:pt idx="1686">
                  <c:v>64.9422</c:v>
                </c:pt>
                <c:pt idx="1687">
                  <c:v>64.9422</c:v>
                </c:pt>
                <c:pt idx="1688">
                  <c:v>64.9422</c:v>
                </c:pt>
                <c:pt idx="1689">
                  <c:v>64.9422</c:v>
                </c:pt>
                <c:pt idx="1690">
                  <c:v>64.9422</c:v>
                </c:pt>
                <c:pt idx="1691">
                  <c:v>64.9422</c:v>
                </c:pt>
                <c:pt idx="1692">
                  <c:v>64.9422</c:v>
                </c:pt>
                <c:pt idx="1693">
                  <c:v>64.9422</c:v>
                </c:pt>
                <c:pt idx="1694">
                  <c:v>64.9422</c:v>
                </c:pt>
                <c:pt idx="1695">
                  <c:v>64.9422</c:v>
                </c:pt>
                <c:pt idx="1696">
                  <c:v>64.9422</c:v>
                </c:pt>
                <c:pt idx="1697">
                  <c:v>64.9422</c:v>
                </c:pt>
                <c:pt idx="1698">
                  <c:v>64.9422</c:v>
                </c:pt>
                <c:pt idx="1699">
                  <c:v>64.9422</c:v>
                </c:pt>
                <c:pt idx="1700">
                  <c:v>64.9422</c:v>
                </c:pt>
                <c:pt idx="1701">
                  <c:v>64.9422</c:v>
                </c:pt>
                <c:pt idx="1702">
                  <c:v>64.9422</c:v>
                </c:pt>
                <c:pt idx="1703">
                  <c:v>64.9422</c:v>
                </c:pt>
                <c:pt idx="1704">
                  <c:v>64.9422</c:v>
                </c:pt>
                <c:pt idx="1705">
                  <c:v>64.9422</c:v>
                </c:pt>
                <c:pt idx="1706">
                  <c:v>64.9422</c:v>
                </c:pt>
                <c:pt idx="1707">
                  <c:v>64.9422</c:v>
                </c:pt>
                <c:pt idx="1708">
                  <c:v>64.9422</c:v>
                </c:pt>
                <c:pt idx="1709">
                  <c:v>64.9422</c:v>
                </c:pt>
                <c:pt idx="1710">
                  <c:v>64.9422</c:v>
                </c:pt>
                <c:pt idx="1711">
                  <c:v>64.9422</c:v>
                </c:pt>
                <c:pt idx="1712">
                  <c:v>64.9422</c:v>
                </c:pt>
                <c:pt idx="1713">
                  <c:v>64.9422</c:v>
                </c:pt>
                <c:pt idx="1714">
                  <c:v>64.9422</c:v>
                </c:pt>
                <c:pt idx="1715">
                  <c:v>64.9422</c:v>
                </c:pt>
                <c:pt idx="1716">
                  <c:v>64.9422</c:v>
                </c:pt>
                <c:pt idx="1717">
                  <c:v>64.9422</c:v>
                </c:pt>
                <c:pt idx="1718">
                  <c:v>64.9422</c:v>
                </c:pt>
                <c:pt idx="1719">
                  <c:v>64.9422</c:v>
                </c:pt>
                <c:pt idx="1720">
                  <c:v>64.9422</c:v>
                </c:pt>
                <c:pt idx="1721">
                  <c:v>64.9422</c:v>
                </c:pt>
                <c:pt idx="1722">
                  <c:v>64.9422</c:v>
                </c:pt>
                <c:pt idx="1723">
                  <c:v>64.9422</c:v>
                </c:pt>
                <c:pt idx="1724">
                  <c:v>64.9422</c:v>
                </c:pt>
                <c:pt idx="1725">
                  <c:v>64.9422</c:v>
                </c:pt>
                <c:pt idx="1726">
                  <c:v>64.9422</c:v>
                </c:pt>
                <c:pt idx="1727">
                  <c:v>64.9422</c:v>
                </c:pt>
                <c:pt idx="1728">
                  <c:v>64.9422</c:v>
                </c:pt>
                <c:pt idx="1729">
                  <c:v>64.9422</c:v>
                </c:pt>
                <c:pt idx="1730">
                  <c:v>64.9422</c:v>
                </c:pt>
                <c:pt idx="1731">
                  <c:v>64.9422</c:v>
                </c:pt>
                <c:pt idx="1732">
                  <c:v>64.9422</c:v>
                </c:pt>
                <c:pt idx="1733">
                  <c:v>64.9422</c:v>
                </c:pt>
                <c:pt idx="1734">
                  <c:v>64.9422</c:v>
                </c:pt>
                <c:pt idx="1735">
                  <c:v>64.9422</c:v>
                </c:pt>
                <c:pt idx="1736">
                  <c:v>64.9422</c:v>
                </c:pt>
                <c:pt idx="1737">
                  <c:v>64.9422</c:v>
                </c:pt>
                <c:pt idx="1738">
                  <c:v>64.9422</c:v>
                </c:pt>
                <c:pt idx="1739">
                  <c:v>64.9422</c:v>
                </c:pt>
                <c:pt idx="1740">
                  <c:v>64.9422</c:v>
                </c:pt>
                <c:pt idx="1741">
                  <c:v>64.9422</c:v>
                </c:pt>
                <c:pt idx="1742">
                  <c:v>64.9422</c:v>
                </c:pt>
                <c:pt idx="1743">
                  <c:v>64.9422</c:v>
                </c:pt>
                <c:pt idx="1744">
                  <c:v>64.9422</c:v>
                </c:pt>
                <c:pt idx="1745">
                  <c:v>64.9422</c:v>
                </c:pt>
                <c:pt idx="1746">
                  <c:v>64.9422</c:v>
                </c:pt>
                <c:pt idx="1747">
                  <c:v>64.9422</c:v>
                </c:pt>
                <c:pt idx="1748">
                  <c:v>64.9422</c:v>
                </c:pt>
                <c:pt idx="1749">
                  <c:v>64.9422</c:v>
                </c:pt>
                <c:pt idx="1750">
                  <c:v>64.9422</c:v>
                </c:pt>
                <c:pt idx="1751">
                  <c:v>64.9422</c:v>
                </c:pt>
                <c:pt idx="1752">
                  <c:v>64.9422</c:v>
                </c:pt>
                <c:pt idx="1753">
                  <c:v>64.9422</c:v>
                </c:pt>
                <c:pt idx="1754">
                  <c:v>64.9422</c:v>
                </c:pt>
                <c:pt idx="1755">
                  <c:v>64.9422</c:v>
                </c:pt>
                <c:pt idx="1756">
                  <c:v>64.9422</c:v>
                </c:pt>
                <c:pt idx="1757">
                  <c:v>64.9422</c:v>
                </c:pt>
                <c:pt idx="1758">
                  <c:v>64.9422</c:v>
                </c:pt>
                <c:pt idx="1759">
                  <c:v>64.9422</c:v>
                </c:pt>
                <c:pt idx="1760">
                  <c:v>64.9422</c:v>
                </c:pt>
                <c:pt idx="1761">
                  <c:v>64.9422</c:v>
                </c:pt>
                <c:pt idx="1762">
                  <c:v>64.9422</c:v>
                </c:pt>
                <c:pt idx="1763">
                  <c:v>64.9422</c:v>
                </c:pt>
                <c:pt idx="1764">
                  <c:v>64.9422</c:v>
                </c:pt>
                <c:pt idx="1765">
                  <c:v>64.9422</c:v>
                </c:pt>
                <c:pt idx="1766">
                  <c:v>64.9422</c:v>
                </c:pt>
                <c:pt idx="1767">
                  <c:v>64.9422</c:v>
                </c:pt>
                <c:pt idx="1768">
                  <c:v>64.9422</c:v>
                </c:pt>
                <c:pt idx="1769">
                  <c:v>64.9422</c:v>
                </c:pt>
                <c:pt idx="1770">
                  <c:v>64.9422</c:v>
                </c:pt>
                <c:pt idx="1771">
                  <c:v>64.9422</c:v>
                </c:pt>
                <c:pt idx="1772">
                  <c:v>64.9422</c:v>
                </c:pt>
                <c:pt idx="1773">
                  <c:v>64.9422</c:v>
                </c:pt>
                <c:pt idx="1774">
                  <c:v>64.9422</c:v>
                </c:pt>
                <c:pt idx="1775">
                  <c:v>64.9422</c:v>
                </c:pt>
                <c:pt idx="1776">
                  <c:v>64.9422</c:v>
                </c:pt>
                <c:pt idx="1777">
                  <c:v>64.9422</c:v>
                </c:pt>
                <c:pt idx="1778">
                  <c:v>64.9422</c:v>
                </c:pt>
                <c:pt idx="1779">
                  <c:v>64.9422</c:v>
                </c:pt>
                <c:pt idx="1780">
                  <c:v>64.9422</c:v>
                </c:pt>
                <c:pt idx="1781">
                  <c:v>64.9422</c:v>
                </c:pt>
                <c:pt idx="1782">
                  <c:v>64.9422</c:v>
                </c:pt>
                <c:pt idx="1783">
                  <c:v>64.9422</c:v>
                </c:pt>
                <c:pt idx="1784">
                  <c:v>64.9422</c:v>
                </c:pt>
                <c:pt idx="1785">
                  <c:v>64.9422</c:v>
                </c:pt>
                <c:pt idx="1786">
                  <c:v>64.9422</c:v>
                </c:pt>
                <c:pt idx="1787">
                  <c:v>64.9422</c:v>
                </c:pt>
                <c:pt idx="1788">
                  <c:v>64.9422</c:v>
                </c:pt>
                <c:pt idx="1789">
                  <c:v>64.9422</c:v>
                </c:pt>
                <c:pt idx="1790">
                  <c:v>64.9422</c:v>
                </c:pt>
                <c:pt idx="1791">
                  <c:v>64.9422</c:v>
                </c:pt>
                <c:pt idx="1792">
                  <c:v>64.9422</c:v>
                </c:pt>
                <c:pt idx="1793">
                  <c:v>64.9422</c:v>
                </c:pt>
                <c:pt idx="1794">
                  <c:v>64.9422</c:v>
                </c:pt>
                <c:pt idx="1795">
                  <c:v>64.9422</c:v>
                </c:pt>
                <c:pt idx="1796">
                  <c:v>64.9422</c:v>
                </c:pt>
                <c:pt idx="1797">
                  <c:v>64.9422</c:v>
                </c:pt>
                <c:pt idx="1798">
                  <c:v>64.9422</c:v>
                </c:pt>
                <c:pt idx="1799">
                  <c:v>64.9422</c:v>
                </c:pt>
                <c:pt idx="1800">
                  <c:v>64.9422</c:v>
                </c:pt>
                <c:pt idx="1801">
                  <c:v>64.9422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D1-41E8-9196-2C8F807A2DB1}"/>
            </c:ext>
          </c:extLst>
        </c:ser>
        <c:ser>
          <c:idx val="2"/>
          <c:order val="2"/>
          <c:tx>
            <c:strRef>
              <c:f>Sheet1!$T$8</c:f>
              <c:strCache>
                <c:ptCount val="1"/>
                <c:pt idx="0">
                  <c:v>Aero resistance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Sheet1!$T$9:$T$1810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3.7179677188888883E-4</c:v>
                </c:pt>
                <c:pt idx="14">
                  <c:v>2.686231676897222E-2</c:v>
                </c:pt>
                <c:pt idx="15">
                  <c:v>0.27103984670699999</c:v>
                </c:pt>
                <c:pt idx="16">
                  <c:v>0.91099504032074996</c:v>
                </c:pt>
                <c:pt idx="17">
                  <c:v>1.5951011005963056</c:v>
                </c:pt>
                <c:pt idx="18">
                  <c:v>2.6547219004796387</c:v>
                </c:pt>
                <c:pt idx="19">
                  <c:v>4.3768845478689711</c:v>
                </c:pt>
                <c:pt idx="20">
                  <c:v>6.2833654449222216</c:v>
                </c:pt>
                <c:pt idx="21">
                  <c:v>7.0292827185243052</c:v>
                </c:pt>
                <c:pt idx="22">
                  <c:v>7.3393612262796379</c:v>
                </c:pt>
                <c:pt idx="23">
                  <c:v>7.4442079159523047</c:v>
                </c:pt>
                <c:pt idx="24">
                  <c:v>7.7095778618879995</c:v>
                </c:pt>
                <c:pt idx="25">
                  <c:v>7.8710306100807506</c:v>
                </c:pt>
                <c:pt idx="26">
                  <c:v>8.8175322421168882</c:v>
                </c:pt>
                <c:pt idx="27">
                  <c:v>9.4586028260463042</c:v>
                </c:pt>
                <c:pt idx="28">
                  <c:v>10.80822510800297</c:v>
                </c:pt>
                <c:pt idx="29">
                  <c:v>12.451102093786998</c:v>
                </c:pt>
                <c:pt idx="30">
                  <c:v>14.210165570786303</c:v>
                </c:pt>
                <c:pt idx="31">
                  <c:v>15.85425089607897</c:v>
                </c:pt>
                <c:pt idx="32">
                  <c:v>16.788947980607638</c:v>
                </c:pt>
                <c:pt idx="33">
                  <c:v>17.426951241168975</c:v>
                </c:pt>
                <c:pt idx="34">
                  <c:v>17.913261418799639</c:v>
                </c:pt>
                <c:pt idx="35">
                  <c:v>18.323632105771999</c:v>
                </c:pt>
                <c:pt idx="36">
                  <c:v>18.406263938324305</c:v>
                </c:pt>
                <c:pt idx="37">
                  <c:v>18.158926135825222</c:v>
                </c:pt>
                <c:pt idx="38">
                  <c:v>16.947333405432303</c:v>
                </c:pt>
                <c:pt idx="39">
                  <c:v>14.79760447037075</c:v>
                </c:pt>
                <c:pt idx="40">
                  <c:v>12.724744517897223</c:v>
                </c:pt>
                <c:pt idx="41">
                  <c:v>11.127505585862554</c:v>
                </c:pt>
                <c:pt idx="42">
                  <c:v>9.6972963535989685</c:v>
                </c:pt>
                <c:pt idx="43">
                  <c:v>7.817027128963888</c:v>
                </c:pt>
                <c:pt idx="44">
                  <c:v>5.8558921064429725</c:v>
                </c:pt>
                <c:pt idx="45">
                  <c:v>4.5809080264429998</c:v>
                </c:pt>
                <c:pt idx="46">
                  <c:v>4.0601136982196389</c:v>
                </c:pt>
                <c:pt idx="47">
                  <c:v>3.8681736147320001</c:v>
                </c:pt>
                <c:pt idx="48">
                  <c:v>3.5343930627687503</c:v>
                </c:pt>
                <c:pt idx="49">
                  <c:v>3.1468878772675546</c:v>
                </c:pt>
                <c:pt idx="50">
                  <c:v>2.9450022301318888</c:v>
                </c:pt>
                <c:pt idx="51">
                  <c:v>2.9450022301318888</c:v>
                </c:pt>
                <c:pt idx="52">
                  <c:v>2.8141297664269995</c:v>
                </c:pt>
                <c:pt idx="53">
                  <c:v>2.2911046575723053</c:v>
                </c:pt>
                <c:pt idx="54">
                  <c:v>1.5951011005963056</c:v>
                </c:pt>
                <c:pt idx="55">
                  <c:v>1.3608691343063055</c:v>
                </c:pt>
                <c:pt idx="56">
                  <c:v>1.3384683788</c:v>
                </c:pt>
                <c:pt idx="57">
                  <c:v>1.3384683788</c:v>
                </c:pt>
                <c:pt idx="58">
                  <c:v>1.3384683788</c:v>
                </c:pt>
                <c:pt idx="59">
                  <c:v>1.4062283404767499</c:v>
                </c:pt>
                <c:pt idx="60">
                  <c:v>1.4756613876269999</c:v>
                </c:pt>
                <c:pt idx="61">
                  <c:v>2.0085391109367494</c:v>
                </c:pt>
                <c:pt idx="62">
                  <c:v>2.1758476582867501</c:v>
                </c:pt>
                <c:pt idx="63">
                  <c:v>2.3498485475307502</c:v>
                </c:pt>
                <c:pt idx="64">
                  <c:v>2.439358620363</c:v>
                </c:pt>
                <c:pt idx="65">
                  <c:v>2.7179273517007498</c:v>
                </c:pt>
                <c:pt idx="66">
                  <c:v>2.9450022301318888</c:v>
                </c:pt>
                <c:pt idx="67">
                  <c:v>3.0451085109629719</c:v>
                </c:pt>
                <c:pt idx="68">
                  <c:v>3.1468878772675546</c:v>
                </c:pt>
                <c:pt idx="69">
                  <c:v>3.830343293192306</c:v>
                </c:pt>
                <c:pt idx="70">
                  <c:v>5.0028973625368893</c:v>
                </c:pt>
                <c:pt idx="71">
                  <c:v>6.5273570764743045</c:v>
                </c:pt>
                <c:pt idx="72">
                  <c:v>8.2542601327052232</c:v>
                </c:pt>
                <c:pt idx="73">
                  <c:v>9.8782684323158882</c:v>
                </c:pt>
                <c:pt idx="74">
                  <c:v>10.999235699560886</c:v>
                </c:pt>
                <c:pt idx="75">
                  <c:v>11.713922044324303</c:v>
                </c:pt>
                <c:pt idx="76">
                  <c:v>12.315396272047554</c:v>
                </c:pt>
                <c:pt idx="77">
                  <c:v>13.001361316182557</c:v>
                </c:pt>
                <c:pt idx="78">
                  <c:v>13.777394128307639</c:v>
                </c:pt>
                <c:pt idx="79">
                  <c:v>14.355909905366747</c:v>
                </c:pt>
                <c:pt idx="80">
                  <c:v>14.502397833490969</c:v>
                </c:pt>
                <c:pt idx="81">
                  <c:v>14.137572251075001</c:v>
                </c:pt>
                <c:pt idx="82">
                  <c:v>13.777394128307639</c:v>
                </c:pt>
                <c:pt idx="83">
                  <c:v>12.931928269032303</c:v>
                </c:pt>
                <c:pt idx="84">
                  <c:v>12.724744517897223</c:v>
                </c:pt>
                <c:pt idx="85">
                  <c:v>12.519233852235638</c:v>
                </c:pt>
                <c:pt idx="86">
                  <c:v>11.979384939452968</c:v>
                </c:pt>
                <c:pt idx="87">
                  <c:v>11.582305987075637</c:v>
                </c:pt>
                <c:pt idx="88">
                  <c:v>11.127505585862554</c:v>
                </c:pt>
                <c:pt idx="89">
                  <c:v>10.871709406802999</c:v>
                </c:pt>
                <c:pt idx="90">
                  <c:v>9.4586028260463042</c:v>
                </c:pt>
                <c:pt idx="91">
                  <c:v>6.9274104030267498</c:v>
                </c:pt>
                <c:pt idx="92">
                  <c:v>4.4987409398555549</c:v>
                </c:pt>
                <c:pt idx="93">
                  <c:v>2.6862316768972221</c:v>
                </c:pt>
                <c:pt idx="94">
                  <c:v>1.8742275270918891</c:v>
                </c:pt>
                <c:pt idx="95">
                  <c:v>1.3384683788</c:v>
                </c:pt>
                <c:pt idx="96">
                  <c:v>0.76971226700297213</c:v>
                </c:pt>
                <c:pt idx="97">
                  <c:v>0.31268108515855558</c:v>
                </c:pt>
                <c:pt idx="98">
                  <c:v>0.12046215409199999</c:v>
                </c:pt>
                <c:pt idx="99">
                  <c:v>4.4987409398555556E-2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3.7179677188888883E-4</c:v>
                </c:pt>
                <c:pt idx="140">
                  <c:v>3.355465866297222E-2</c:v>
                </c:pt>
                <c:pt idx="141">
                  <c:v>0.34586394704963885</c:v>
                </c:pt>
                <c:pt idx="142">
                  <c:v>1.27238150259675</c:v>
                </c:pt>
                <c:pt idx="143">
                  <c:v>2.4999614941808885</c:v>
                </c:pt>
                <c:pt idx="144">
                  <c:v>3.3202381221607498</c:v>
                </c:pt>
                <c:pt idx="145">
                  <c:v>3.6808809908929718</c:v>
                </c:pt>
                <c:pt idx="146">
                  <c:v>4.0213538847502219</c:v>
                </c:pt>
                <c:pt idx="147">
                  <c:v>4.8318708474679992</c:v>
                </c:pt>
                <c:pt idx="148">
                  <c:v>5.9967101337958884</c:v>
                </c:pt>
                <c:pt idx="149">
                  <c:v>7.1318986275656391</c:v>
                </c:pt>
                <c:pt idx="150">
                  <c:v>7.925219989583554</c:v>
                </c:pt>
                <c:pt idx="151">
                  <c:v>8.2542601327052232</c:v>
                </c:pt>
                <c:pt idx="152">
                  <c:v>8.0341564437469977</c:v>
                </c:pt>
                <c:pt idx="153">
                  <c:v>6.8767530928568883</c:v>
                </c:pt>
                <c:pt idx="154">
                  <c:v>4.7474729802492215</c:v>
                </c:pt>
                <c:pt idx="155">
                  <c:v>2.7818763964656386</c:v>
                </c:pt>
                <c:pt idx="156">
                  <c:v>1.644178274485639</c:v>
                </c:pt>
                <c:pt idx="157">
                  <c:v>1.3384683788</c:v>
                </c:pt>
                <c:pt idx="158">
                  <c:v>1.4756613876269999</c:v>
                </c:pt>
                <c:pt idx="159">
                  <c:v>1.8479229054807498</c:v>
                </c:pt>
                <c:pt idx="160">
                  <c:v>2.7498089248902216</c:v>
                </c:pt>
                <c:pt idx="161">
                  <c:v>3.7552403452707495</c:v>
                </c:pt>
                <c:pt idx="162">
                  <c:v>5.0895260103869999</c:v>
                </c:pt>
                <c:pt idx="163">
                  <c:v>6.0440212730187488</c:v>
                </c:pt>
                <c:pt idx="164">
                  <c:v>7.0804977238520008</c:v>
                </c:pt>
                <c:pt idx="165">
                  <c:v>8.0889035184076388</c:v>
                </c:pt>
                <c:pt idx="166">
                  <c:v>8.9901388934663071</c:v>
                </c:pt>
                <c:pt idx="167">
                  <c:v>9.5775777930507484</c:v>
                </c:pt>
                <c:pt idx="168">
                  <c:v>10.245231846170219</c:v>
                </c:pt>
                <c:pt idx="169">
                  <c:v>11.516776806030222</c:v>
                </c:pt>
                <c:pt idx="170">
                  <c:v>12.862681120268</c:v>
                </c:pt>
                <c:pt idx="171">
                  <c:v>13.421863465188887</c:v>
                </c:pt>
                <c:pt idx="172">
                  <c:v>13.001361316182557</c:v>
                </c:pt>
                <c:pt idx="173">
                  <c:v>11.451433523370749</c:v>
                </c:pt>
                <c:pt idx="174">
                  <c:v>8.9324174446305538</c:v>
                </c:pt>
                <c:pt idx="175">
                  <c:v>6.8262816810729712</c:v>
                </c:pt>
                <c:pt idx="176">
                  <c:v>5.9495848929589714</c:v>
                </c:pt>
                <c:pt idx="177">
                  <c:v>5.8558921064429725</c:v>
                </c:pt>
                <c:pt idx="178">
                  <c:v>6.2351248137696382</c:v>
                </c:pt>
                <c:pt idx="179">
                  <c:v>7.1834854296652217</c:v>
                </c:pt>
                <c:pt idx="180">
                  <c:v>7.925219989583554</c:v>
                </c:pt>
                <c:pt idx="181">
                  <c:v>8.1438364914542198</c:v>
                </c:pt>
                <c:pt idx="182">
                  <c:v>8.0889035184076388</c:v>
                </c:pt>
                <c:pt idx="183">
                  <c:v>7.925219989583554</c:v>
                </c:pt>
                <c:pt idx="184">
                  <c:v>7.4442079159523047</c:v>
                </c:pt>
                <c:pt idx="185">
                  <c:v>6.3317919744607494</c:v>
                </c:pt>
                <c:pt idx="186">
                  <c:v>5.1768982517808881</c:v>
                </c:pt>
                <c:pt idx="187">
                  <c:v>4.0990594100749993</c:v>
                </c:pt>
                <c:pt idx="188">
                  <c:v>3.3202381221607498</c:v>
                </c:pt>
                <c:pt idx="189">
                  <c:v>2.7179273517007498</c:v>
                </c:pt>
                <c:pt idx="190">
                  <c:v>2.2911046575723053</c:v>
                </c:pt>
                <c:pt idx="191">
                  <c:v>1.954256782240972</c:v>
                </c:pt>
                <c:pt idx="192">
                  <c:v>1.7445634028956385</c:v>
                </c:pt>
                <c:pt idx="193">
                  <c:v>1.54676752025075</c:v>
                </c:pt>
                <c:pt idx="194">
                  <c:v>1.4523311401909722</c:v>
                </c:pt>
                <c:pt idx="195">
                  <c:v>1.3834557881985554</c:v>
                </c:pt>
                <c:pt idx="196">
                  <c:v>1.3384683788</c:v>
                </c:pt>
                <c:pt idx="197">
                  <c:v>1.3384683788</c:v>
                </c:pt>
                <c:pt idx="198">
                  <c:v>1.3384683788</c:v>
                </c:pt>
                <c:pt idx="199">
                  <c:v>1.3384683788</c:v>
                </c:pt>
                <c:pt idx="200">
                  <c:v>1.4523311401909722</c:v>
                </c:pt>
                <c:pt idx="201">
                  <c:v>1.5708413612305554</c:v>
                </c:pt>
                <c:pt idx="202">
                  <c:v>1.8218041822555553</c:v>
                </c:pt>
                <c:pt idx="203">
                  <c:v>2.0913568418750001</c:v>
                </c:pt>
                <c:pt idx="204">
                  <c:v>2.5305417786687499</c:v>
                </c:pt>
                <c:pt idx="205">
                  <c:v>3.3554658662972217</c:v>
                </c:pt>
                <c:pt idx="206">
                  <c:v>4.1775085289435561</c:v>
                </c:pt>
                <c:pt idx="207">
                  <c:v>5.2650140867185549</c:v>
                </c:pt>
                <c:pt idx="208">
                  <c:v>6.7258965526629719</c:v>
                </c:pt>
                <c:pt idx="209">
                  <c:v>8.1438364914542198</c:v>
                </c:pt>
                <c:pt idx="210">
                  <c:v>9.5179973603555563</c:v>
                </c:pt>
                <c:pt idx="211">
                  <c:v>11.516776806030222</c:v>
                </c:pt>
                <c:pt idx="212">
                  <c:v>13.070980261718747</c:v>
                </c:pt>
                <c:pt idx="213">
                  <c:v>14.282944788883556</c:v>
                </c:pt>
                <c:pt idx="214">
                  <c:v>15.24599137726875</c:v>
                </c:pt>
                <c:pt idx="215">
                  <c:v>16.085415539000888</c:v>
                </c:pt>
                <c:pt idx="216">
                  <c:v>17.26633503571297</c:v>
                </c:pt>
                <c:pt idx="217">
                  <c:v>18.822211576874999</c:v>
                </c:pt>
                <c:pt idx="218">
                  <c:v>20.619941918150751</c:v>
                </c:pt>
                <c:pt idx="219">
                  <c:v>22.317101232630552</c:v>
                </c:pt>
                <c:pt idx="220">
                  <c:v>23.798339571835886</c:v>
                </c:pt>
                <c:pt idx="221">
                  <c:v>24.940499255078553</c:v>
                </c:pt>
                <c:pt idx="222">
                  <c:v>25.814686414982305</c:v>
                </c:pt>
                <c:pt idx="223">
                  <c:v>26.208047399640748</c:v>
                </c:pt>
                <c:pt idx="224">
                  <c:v>26.604382758474301</c:v>
                </c:pt>
                <c:pt idx="225">
                  <c:v>26.903586210651888</c:v>
                </c:pt>
                <c:pt idx="226">
                  <c:v>27.305126724291885</c:v>
                </c:pt>
                <c:pt idx="227">
                  <c:v>27.913014446330216</c:v>
                </c:pt>
                <c:pt idx="228">
                  <c:v>28.424699753642301</c:v>
                </c:pt>
                <c:pt idx="229">
                  <c:v>28.941032520602999</c:v>
                </c:pt>
                <c:pt idx="230">
                  <c:v>29.357444905118552</c:v>
                </c:pt>
                <c:pt idx="231">
                  <c:v>29.671706126557638</c:v>
                </c:pt>
                <c:pt idx="232">
                  <c:v>29.671706126557638</c:v>
                </c:pt>
                <c:pt idx="233">
                  <c:v>29.357444905118552</c:v>
                </c:pt>
                <c:pt idx="234">
                  <c:v>28.014979711020747</c:v>
                </c:pt>
                <c:pt idx="235">
                  <c:v>26.010995110539639</c:v>
                </c:pt>
                <c:pt idx="236">
                  <c:v>24.176085092074995</c:v>
                </c:pt>
                <c:pt idx="237">
                  <c:v>23.051771653882998</c:v>
                </c:pt>
                <c:pt idx="238">
                  <c:v>22.499653447627999</c:v>
                </c:pt>
                <c:pt idx="239">
                  <c:v>21.773906148900888</c:v>
                </c:pt>
                <c:pt idx="240">
                  <c:v>20.445197435362974</c:v>
                </c:pt>
                <c:pt idx="241">
                  <c:v>18.241186171605637</c:v>
                </c:pt>
                <c:pt idx="242">
                  <c:v>16.008174759640973</c:v>
                </c:pt>
                <c:pt idx="243">
                  <c:v>14.502397833490969</c:v>
                </c:pt>
                <c:pt idx="244">
                  <c:v>12.724744517897223</c:v>
                </c:pt>
                <c:pt idx="245">
                  <c:v>11.127505585862554</c:v>
                </c:pt>
                <c:pt idx="246">
                  <c:v>9.6972963535989685</c:v>
                </c:pt>
                <c:pt idx="247">
                  <c:v>7.817027128963888</c:v>
                </c:pt>
                <c:pt idx="248">
                  <c:v>5.8558921064429725</c:v>
                </c:pt>
                <c:pt idx="249">
                  <c:v>4.5809080264429998</c:v>
                </c:pt>
                <c:pt idx="250">
                  <c:v>4.0601136982196389</c:v>
                </c:pt>
                <c:pt idx="251">
                  <c:v>3.8681736147320001</c:v>
                </c:pt>
                <c:pt idx="252">
                  <c:v>3.5343930627687503</c:v>
                </c:pt>
                <c:pt idx="253">
                  <c:v>3.1468878772675546</c:v>
                </c:pt>
                <c:pt idx="254">
                  <c:v>2.9450022301318888</c:v>
                </c:pt>
                <c:pt idx="255">
                  <c:v>2.9450022301318888</c:v>
                </c:pt>
                <c:pt idx="256">
                  <c:v>2.8141297664269995</c:v>
                </c:pt>
                <c:pt idx="257">
                  <c:v>2.2911046575723053</c:v>
                </c:pt>
                <c:pt idx="258">
                  <c:v>1.954256782240972</c:v>
                </c:pt>
                <c:pt idx="259">
                  <c:v>2.2043830605292221</c:v>
                </c:pt>
                <c:pt idx="260">
                  <c:v>2.9781850920229722</c:v>
                </c:pt>
                <c:pt idx="261">
                  <c:v>3.9443919529692222</c:v>
                </c:pt>
                <c:pt idx="262">
                  <c:v>5.0028973625368893</c:v>
                </c:pt>
                <c:pt idx="263">
                  <c:v>6.1392012466223056</c:v>
                </c:pt>
                <c:pt idx="264">
                  <c:v>7.6561320759289719</c:v>
                </c:pt>
                <c:pt idx="265">
                  <c:v>9.8177585076909732</c:v>
                </c:pt>
                <c:pt idx="266">
                  <c:v>12.113231777332972</c:v>
                </c:pt>
                <c:pt idx="267">
                  <c:v>14.137572251075001</c:v>
                </c:pt>
                <c:pt idx="268">
                  <c:v>15.472694458928</c:v>
                </c:pt>
                <c:pt idx="269">
                  <c:v>17.106462423800746</c:v>
                </c:pt>
                <c:pt idx="270">
                  <c:v>18.323632105771999</c:v>
                </c:pt>
                <c:pt idx="271">
                  <c:v>19.582628924580749</c:v>
                </c:pt>
                <c:pt idx="272">
                  <c:v>19.668049232922222</c:v>
                </c:pt>
                <c:pt idx="273">
                  <c:v>19.327483389871997</c:v>
                </c:pt>
                <c:pt idx="274">
                  <c:v>19.07401094063675</c:v>
                </c:pt>
                <c:pt idx="275">
                  <c:v>17.750414432712304</c:v>
                </c:pt>
                <c:pt idx="276">
                  <c:v>15.472694458928</c:v>
                </c:pt>
                <c:pt idx="277">
                  <c:v>13.421863465188887</c:v>
                </c:pt>
                <c:pt idx="278">
                  <c:v>10.999235699560886</c:v>
                </c:pt>
                <c:pt idx="279">
                  <c:v>8.8748818941807492</c:v>
                </c:pt>
                <c:pt idx="280">
                  <c:v>6.0440212730187488</c:v>
                </c:pt>
                <c:pt idx="281">
                  <c:v>4.2567012413558896</c:v>
                </c:pt>
                <c:pt idx="282">
                  <c:v>3.7926988700385547</c:v>
                </c:pt>
                <c:pt idx="283">
                  <c:v>4.8743486286563042</c:v>
                </c:pt>
                <c:pt idx="284">
                  <c:v>6.5767130979425561</c:v>
                </c:pt>
                <c:pt idx="285">
                  <c:v>8.4773381958385574</c:v>
                </c:pt>
                <c:pt idx="286">
                  <c:v>10.80822510800297</c:v>
                </c:pt>
                <c:pt idx="287">
                  <c:v>13.001361316182557</c:v>
                </c:pt>
                <c:pt idx="288">
                  <c:v>15.396940866655639</c:v>
                </c:pt>
                <c:pt idx="289">
                  <c:v>17.99496375942222</c:v>
                </c:pt>
                <c:pt idx="290">
                  <c:v>20.795429994482305</c:v>
                </c:pt>
                <c:pt idx="291">
                  <c:v>22.499653447627999</c:v>
                </c:pt>
                <c:pt idx="292">
                  <c:v>23.051771653882998</c:v>
                </c:pt>
                <c:pt idx="293">
                  <c:v>22.499653447627999</c:v>
                </c:pt>
                <c:pt idx="294">
                  <c:v>21.504818235246304</c:v>
                </c:pt>
                <c:pt idx="295">
                  <c:v>20.795429994482305</c:v>
                </c:pt>
                <c:pt idx="296">
                  <c:v>20.358104041548</c:v>
                </c:pt>
                <c:pt idx="297">
                  <c:v>20.271196546118968</c:v>
                </c:pt>
                <c:pt idx="298">
                  <c:v>20.358104041548</c:v>
                </c:pt>
                <c:pt idx="299">
                  <c:v>20.619941918150751</c:v>
                </c:pt>
                <c:pt idx="300">
                  <c:v>20.795429994482305</c:v>
                </c:pt>
                <c:pt idx="301">
                  <c:v>20.795429994482305</c:v>
                </c:pt>
                <c:pt idx="302">
                  <c:v>20.619941918150751</c:v>
                </c:pt>
                <c:pt idx="303">
                  <c:v>20.184474949075891</c:v>
                </c:pt>
                <c:pt idx="304">
                  <c:v>19.497394514625217</c:v>
                </c:pt>
                <c:pt idx="305">
                  <c:v>18.655274826296889</c:v>
                </c:pt>
                <c:pt idx="306">
                  <c:v>17.426951241168975</c:v>
                </c:pt>
                <c:pt idx="307">
                  <c:v>16.240454792878555</c:v>
                </c:pt>
                <c:pt idx="308">
                  <c:v>15.472694458928</c:v>
                </c:pt>
                <c:pt idx="309">
                  <c:v>15.095785481425638</c:v>
                </c:pt>
                <c:pt idx="310">
                  <c:v>14.946323179126306</c:v>
                </c:pt>
                <c:pt idx="311">
                  <c:v>14.649629355158973</c:v>
                </c:pt>
                <c:pt idx="312">
                  <c:v>14.282944788883556</c:v>
                </c:pt>
                <c:pt idx="313">
                  <c:v>13.777394128307639</c:v>
                </c:pt>
                <c:pt idx="314">
                  <c:v>13.001361316182557</c:v>
                </c:pt>
                <c:pt idx="315">
                  <c:v>12.046215409199998</c:v>
                </c:pt>
                <c:pt idx="316">
                  <c:v>10.999235699560886</c:v>
                </c:pt>
                <c:pt idx="317">
                  <c:v>10.122167114674999</c:v>
                </c:pt>
                <c:pt idx="318">
                  <c:v>9.3403714525856376</c:v>
                </c:pt>
                <c:pt idx="319">
                  <c:v>8.3654273675000006</c:v>
                </c:pt>
                <c:pt idx="320">
                  <c:v>7.2872167290222212</c:v>
                </c:pt>
                <c:pt idx="321">
                  <c:v>6.3317919744607494</c:v>
                </c:pt>
                <c:pt idx="322">
                  <c:v>6.0915183106275546</c:v>
                </c:pt>
                <c:pt idx="323">
                  <c:v>5.7629429134707495</c:v>
                </c:pt>
                <c:pt idx="324">
                  <c:v>5.7629429134707495</c:v>
                </c:pt>
                <c:pt idx="325">
                  <c:v>5.4885568958167497</c:v>
                </c:pt>
                <c:pt idx="326">
                  <c:v>5.3093508517663057</c:v>
                </c:pt>
                <c:pt idx="327">
                  <c:v>5.3093508517663057</c:v>
                </c:pt>
                <c:pt idx="328">
                  <c:v>5.1768982517808881</c:v>
                </c:pt>
                <c:pt idx="329">
                  <c:v>5.0461187372689729</c:v>
                </c:pt>
                <c:pt idx="330">
                  <c:v>3.9061898346576394</c:v>
                </c:pt>
                <c:pt idx="331">
                  <c:v>2.8465690347743049</c:v>
                </c:pt>
                <c:pt idx="332">
                  <c:v>2.6547219004796387</c:v>
                </c:pt>
                <c:pt idx="333">
                  <c:v>2.5922600428023062</c:v>
                </c:pt>
                <c:pt idx="334">
                  <c:v>2.3498485475307502</c:v>
                </c:pt>
                <c:pt idx="335">
                  <c:v>2.2620115601719997</c:v>
                </c:pt>
                <c:pt idx="336">
                  <c:v>2.0913568418750001</c:v>
                </c:pt>
                <c:pt idx="337">
                  <c:v>1.954256782240972</c:v>
                </c:pt>
                <c:pt idx="338">
                  <c:v>1.9007180470889722</c:v>
                </c:pt>
                <c:pt idx="339">
                  <c:v>1.954256782240972</c:v>
                </c:pt>
                <c:pt idx="340">
                  <c:v>2.2043830605292221</c:v>
                </c:pt>
                <c:pt idx="341">
                  <c:v>2.9450022301318888</c:v>
                </c:pt>
                <c:pt idx="342">
                  <c:v>4.138191020316305</c:v>
                </c:pt>
                <c:pt idx="343">
                  <c:v>5.3985820770196389</c:v>
                </c:pt>
                <c:pt idx="344">
                  <c:v>5.8093245607638888</c:v>
                </c:pt>
                <c:pt idx="345">
                  <c:v>5.9495848929589714</c:v>
                </c:pt>
                <c:pt idx="346">
                  <c:v>6.0440212730187488</c:v>
                </c:pt>
                <c:pt idx="347">
                  <c:v>6.4781869533919991</c:v>
                </c:pt>
                <c:pt idx="348">
                  <c:v>6.5767130979425561</c:v>
                </c:pt>
                <c:pt idx="349">
                  <c:v>6.8262816810729712</c:v>
                </c:pt>
                <c:pt idx="350">
                  <c:v>7.1318986275656391</c:v>
                </c:pt>
                <c:pt idx="351">
                  <c:v>7.3393612262796379</c:v>
                </c:pt>
                <c:pt idx="352">
                  <c:v>7.3916916219229991</c:v>
                </c:pt>
                <c:pt idx="353">
                  <c:v>7.3393612262796379</c:v>
                </c:pt>
                <c:pt idx="354">
                  <c:v>7.2872167290222212</c:v>
                </c:pt>
                <c:pt idx="355">
                  <c:v>7.2352581301507497</c:v>
                </c:pt>
                <c:pt idx="356">
                  <c:v>7.2352581301507497</c:v>
                </c:pt>
                <c:pt idx="357">
                  <c:v>7.3393612262796379</c:v>
                </c:pt>
                <c:pt idx="358">
                  <c:v>7.3916916219229991</c:v>
                </c:pt>
                <c:pt idx="359">
                  <c:v>7.2872167290222212</c:v>
                </c:pt>
                <c:pt idx="360">
                  <c:v>6.7258965526629719</c:v>
                </c:pt>
                <c:pt idx="361">
                  <c:v>5.8093245607638888</c:v>
                </c:pt>
                <c:pt idx="362">
                  <c:v>5.0028973625368893</c:v>
                </c:pt>
                <c:pt idx="363">
                  <c:v>4.4579362441407495</c:v>
                </c:pt>
                <c:pt idx="364">
                  <c:v>4.138191020316305</c:v>
                </c:pt>
                <c:pt idx="365">
                  <c:v>3.9827799696667499</c:v>
                </c:pt>
                <c:pt idx="366">
                  <c:v>3.9827799696667499</c:v>
                </c:pt>
                <c:pt idx="367">
                  <c:v>4.0213538847502219</c:v>
                </c:pt>
                <c:pt idx="368">
                  <c:v>4.1775085289435561</c:v>
                </c:pt>
                <c:pt idx="369">
                  <c:v>4.5397315339563056</c:v>
                </c:pt>
                <c:pt idx="370">
                  <c:v>5.1331191818909714</c:v>
                </c:pt>
                <c:pt idx="371">
                  <c:v>5.4885568958167497</c:v>
                </c:pt>
                <c:pt idx="372">
                  <c:v>5.5792753081576381</c:v>
                </c:pt>
                <c:pt idx="373">
                  <c:v>5.2650140867185549</c:v>
                </c:pt>
                <c:pt idx="374">
                  <c:v>4.2170119359567506</c:v>
                </c:pt>
                <c:pt idx="375">
                  <c:v>2.9120052666267502</c:v>
                </c:pt>
                <c:pt idx="376">
                  <c:v>1.9273944654719999</c:v>
                </c:pt>
                <c:pt idx="377">
                  <c:v>1.3162535216796387</c:v>
                </c:pt>
                <c:pt idx="378">
                  <c:v>0.96704340368300001</c:v>
                </c:pt>
                <c:pt idx="379">
                  <c:v>0.73625055753297219</c:v>
                </c:pt>
                <c:pt idx="380">
                  <c:v>0.59487483502222227</c:v>
                </c:pt>
                <c:pt idx="381">
                  <c:v>0.48184861636799997</c:v>
                </c:pt>
                <c:pt idx="382">
                  <c:v>0.34586394704963885</c:v>
                </c:pt>
                <c:pt idx="383">
                  <c:v>0.22317101232630557</c:v>
                </c:pt>
                <c:pt idx="384">
                  <c:v>0.12724744517897218</c:v>
                </c:pt>
                <c:pt idx="385">
                  <c:v>4.917012308230554E-2</c:v>
                </c:pt>
                <c:pt idx="386">
                  <c:v>7.5288846307499995E-3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2.3237298243055557E-3</c:v>
                </c:pt>
                <c:pt idx="394">
                  <c:v>4.0990594100750004E-2</c:v>
                </c:pt>
                <c:pt idx="395">
                  <c:v>0.21415494060799997</c:v>
                </c:pt>
                <c:pt idx="396">
                  <c:v>0.64032699038563867</c:v>
                </c:pt>
                <c:pt idx="397">
                  <c:v>1.4062283404767499</c:v>
                </c:pt>
                <c:pt idx="398">
                  <c:v>2.5613079615425547</c:v>
                </c:pt>
                <c:pt idx="399">
                  <c:v>4.0601136982196389</c:v>
                </c:pt>
                <c:pt idx="400">
                  <c:v>5.4434765372252221</c:v>
                </c:pt>
                <c:pt idx="401">
                  <c:v>6.0915183106275546</c:v>
                </c:pt>
                <c:pt idx="402">
                  <c:v>6.0915183106275546</c:v>
                </c:pt>
                <c:pt idx="403">
                  <c:v>5.7629429134707495</c:v>
                </c:pt>
                <c:pt idx="404">
                  <c:v>5.0461187372689729</c:v>
                </c:pt>
                <c:pt idx="405">
                  <c:v>4.3366375473119998</c:v>
                </c:pt>
                <c:pt idx="406">
                  <c:v>3.7926988700385547</c:v>
                </c:pt>
                <c:pt idx="407">
                  <c:v>3.2503403290456392</c:v>
                </c:pt>
                <c:pt idx="408">
                  <c:v>2.6862316768972221</c:v>
                </c:pt>
                <c:pt idx="409">
                  <c:v>2.1758476582867501</c:v>
                </c:pt>
                <c:pt idx="410">
                  <c:v>1.8742275270918891</c:v>
                </c:pt>
                <c:pt idx="411">
                  <c:v>1.7958713574163054</c:v>
                </c:pt>
                <c:pt idx="412">
                  <c:v>1.8218041822555553</c:v>
                </c:pt>
                <c:pt idx="413">
                  <c:v>1.8742275270918891</c:v>
                </c:pt>
                <c:pt idx="414">
                  <c:v>1.954256782240972</c:v>
                </c:pt>
                <c:pt idx="415">
                  <c:v>2.0635650331763058</c:v>
                </c:pt>
                <c:pt idx="416">
                  <c:v>2.3498485475307502</c:v>
                </c:pt>
                <c:pt idx="417">
                  <c:v>2.8141297664269995</c:v>
                </c:pt>
                <c:pt idx="418">
                  <c:v>3.2503403290456392</c:v>
                </c:pt>
                <c:pt idx="419">
                  <c:v>3.3908795088196384</c:v>
                </c:pt>
                <c:pt idx="420">
                  <c:v>3.2851962764102218</c:v>
                </c:pt>
                <c:pt idx="421">
                  <c:v>2.8791942015075556</c:v>
                </c:pt>
                <c:pt idx="422">
                  <c:v>2.5613079615425547</c:v>
                </c:pt>
                <c:pt idx="423">
                  <c:v>2.439358620363</c:v>
                </c:pt>
                <c:pt idx="424">
                  <c:v>2.4999614941808885</c:v>
                </c:pt>
                <c:pt idx="425">
                  <c:v>2.7498089248902216</c:v>
                </c:pt>
                <c:pt idx="426">
                  <c:v>3.3908795088196384</c:v>
                </c:pt>
                <c:pt idx="427">
                  <c:v>4.7474729802492215</c:v>
                </c:pt>
                <c:pt idx="428">
                  <c:v>6.978253611582554</c:v>
                </c:pt>
                <c:pt idx="429">
                  <c:v>9.2815346134342231</c:v>
                </c:pt>
                <c:pt idx="430">
                  <c:v>10.369040171209225</c:v>
                </c:pt>
                <c:pt idx="431">
                  <c:v>10.431223181307638</c:v>
                </c:pt>
                <c:pt idx="432">
                  <c:v>9.9998459767235541</c:v>
                </c:pt>
                <c:pt idx="433">
                  <c:v>9.4586028260463042</c:v>
                </c:pt>
                <c:pt idx="434">
                  <c:v>9.1061394862956391</c:v>
                </c:pt>
                <c:pt idx="435">
                  <c:v>8.9901388934663071</c:v>
                </c:pt>
                <c:pt idx="436">
                  <c:v>8.7033906331470003</c:v>
                </c:pt>
                <c:pt idx="437">
                  <c:v>7.925219989583554</c:v>
                </c:pt>
                <c:pt idx="438">
                  <c:v>6.6262550177967503</c:v>
                </c:pt>
                <c:pt idx="439">
                  <c:v>4.9170123082305555</c:v>
                </c:pt>
                <c:pt idx="440">
                  <c:v>3.0788490680118885</c:v>
                </c:pt>
                <c:pt idx="441">
                  <c:v>1.54676752025075</c:v>
                </c:pt>
                <c:pt idx="442">
                  <c:v>0.55109576513230552</c:v>
                </c:pt>
                <c:pt idx="443">
                  <c:v>0.13421863465188888</c:v>
                </c:pt>
                <c:pt idx="444">
                  <c:v>1.5708413612305554E-2</c:v>
                </c:pt>
                <c:pt idx="445">
                  <c:v>3.7179677188888883E-4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2.3237298243055557E-3</c:v>
                </c:pt>
                <c:pt idx="514">
                  <c:v>5.8093245607638885E-2</c:v>
                </c:pt>
                <c:pt idx="515">
                  <c:v>0.40488668458699995</c:v>
                </c:pt>
                <c:pt idx="516">
                  <c:v>1.294224562945222</c:v>
                </c:pt>
                <c:pt idx="517">
                  <c:v>2.6233980224480002</c:v>
                </c:pt>
                <c:pt idx="518">
                  <c:v>3.9061898346576394</c:v>
                </c:pt>
                <c:pt idx="519">
                  <c:v>4.4579362441407495</c:v>
                </c:pt>
                <c:pt idx="520">
                  <c:v>4.4579362441407495</c:v>
                </c:pt>
                <c:pt idx="521">
                  <c:v>4.2170119359567506</c:v>
                </c:pt>
                <c:pt idx="522">
                  <c:v>3.830343293192306</c:v>
                </c:pt>
                <c:pt idx="523">
                  <c:v>3.4264790497279995</c:v>
                </c:pt>
                <c:pt idx="524">
                  <c:v>2.9450022301318888</c:v>
                </c:pt>
                <c:pt idx="525">
                  <c:v>2.2331043611576384</c:v>
                </c:pt>
                <c:pt idx="526">
                  <c:v>1.3162535216796387</c:v>
                </c:pt>
                <c:pt idx="527">
                  <c:v>0.53687453860755552</c:v>
                </c:pt>
                <c:pt idx="528">
                  <c:v>0.14871870875555557</c:v>
                </c:pt>
                <c:pt idx="529">
                  <c:v>3.7179677188888892E-2</c:v>
                </c:pt>
                <c:pt idx="530">
                  <c:v>9.294919297222223E-3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3.7179677188888883E-4</c:v>
                </c:pt>
                <c:pt idx="535">
                  <c:v>1.3384683787999998E-2</c:v>
                </c:pt>
                <c:pt idx="536">
                  <c:v>9.517997360355554E-2</c:v>
                </c:pt>
                <c:pt idx="537">
                  <c:v>0.25133461779688887</c:v>
                </c:pt>
                <c:pt idx="538">
                  <c:v>0.62499037354522213</c:v>
                </c:pt>
                <c:pt idx="539">
                  <c:v>1.5708413612305554</c:v>
                </c:pt>
                <c:pt idx="540">
                  <c:v>3.2851962764102218</c:v>
                </c:pt>
                <c:pt idx="541">
                  <c:v>4.9598618861907502</c:v>
                </c:pt>
                <c:pt idx="542">
                  <c:v>5.5792753081576381</c:v>
                </c:pt>
                <c:pt idx="543">
                  <c:v>5.5792753081576381</c:v>
                </c:pt>
                <c:pt idx="544">
                  <c:v>5.4885568958167497</c:v>
                </c:pt>
                <c:pt idx="545">
                  <c:v>5.1768982517808881</c:v>
                </c:pt>
                <c:pt idx="546">
                  <c:v>4.6222704173156393</c:v>
                </c:pt>
                <c:pt idx="547">
                  <c:v>3.7552403452707495</c:v>
                </c:pt>
                <c:pt idx="548">
                  <c:v>3.1811861294743058</c:v>
                </c:pt>
                <c:pt idx="549">
                  <c:v>2.7498089248902216</c:v>
                </c:pt>
                <c:pt idx="550">
                  <c:v>2.4695671080789721</c:v>
                </c:pt>
                <c:pt idx="551">
                  <c:v>2.2043830605292221</c:v>
                </c:pt>
                <c:pt idx="552">
                  <c:v>2.0085391109367494</c:v>
                </c:pt>
                <c:pt idx="553">
                  <c:v>1.9007180470889722</c:v>
                </c:pt>
                <c:pt idx="554">
                  <c:v>1.7445634028956385</c:v>
                </c:pt>
                <c:pt idx="555">
                  <c:v>1.644178274485639</c:v>
                </c:pt>
                <c:pt idx="556">
                  <c:v>1.5951011005963056</c:v>
                </c:pt>
                <c:pt idx="557">
                  <c:v>1.5951011005963056</c:v>
                </c:pt>
                <c:pt idx="558">
                  <c:v>1.644178274485639</c:v>
                </c:pt>
                <c:pt idx="559">
                  <c:v>1.7701244309630002</c:v>
                </c:pt>
                <c:pt idx="560">
                  <c:v>1.954256782240972</c:v>
                </c:pt>
                <c:pt idx="561">
                  <c:v>2.5305417786687499</c:v>
                </c:pt>
                <c:pt idx="562">
                  <c:v>2.6862316768972221</c:v>
                </c:pt>
                <c:pt idx="563">
                  <c:v>2.6862316768972221</c:v>
                </c:pt>
                <c:pt idx="564">
                  <c:v>2.6862316768972221</c:v>
                </c:pt>
                <c:pt idx="565">
                  <c:v>2.2043830605292221</c:v>
                </c:pt>
                <c:pt idx="566">
                  <c:v>0.94817471750963866</c:v>
                </c:pt>
                <c:pt idx="567">
                  <c:v>0.21415494060799997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9.294919297222223E-3</c:v>
                </c:pt>
                <c:pt idx="603">
                  <c:v>4.0990594100750004E-2</c:v>
                </c:pt>
                <c:pt idx="604">
                  <c:v>0.21415494060799997</c:v>
                </c:pt>
                <c:pt idx="605">
                  <c:v>0.76971226700297213</c:v>
                </c:pt>
                <c:pt idx="606">
                  <c:v>1.8742275270918891</c:v>
                </c:pt>
                <c:pt idx="607">
                  <c:v>3.6439801612829998</c:v>
                </c:pt>
                <c:pt idx="608">
                  <c:v>6.0440212730187488</c:v>
                </c:pt>
                <c:pt idx="609">
                  <c:v>8.6465986762409699</c:v>
                </c:pt>
                <c:pt idx="610">
                  <c:v>11.256519065707998</c:v>
                </c:pt>
                <c:pt idx="611">
                  <c:v>13.992943306810224</c:v>
                </c:pt>
                <c:pt idx="612">
                  <c:v>17.106462423800746</c:v>
                </c:pt>
                <c:pt idx="613">
                  <c:v>20.011589450147557</c:v>
                </c:pt>
                <c:pt idx="614">
                  <c:v>21.684024279296747</c:v>
                </c:pt>
                <c:pt idx="615">
                  <c:v>22.044667148028971</c:v>
                </c:pt>
                <c:pt idx="616">
                  <c:v>21.86397391689097</c:v>
                </c:pt>
                <c:pt idx="617">
                  <c:v>21.773906148900888</c:v>
                </c:pt>
                <c:pt idx="618">
                  <c:v>21.594328308078556</c:v>
                </c:pt>
                <c:pt idx="619">
                  <c:v>21.237403407065223</c:v>
                </c:pt>
                <c:pt idx="620">
                  <c:v>20.532476727563886</c:v>
                </c:pt>
                <c:pt idx="621">
                  <c:v>19.582628924580749</c:v>
                </c:pt>
                <c:pt idx="622">
                  <c:v>18.738650252392969</c:v>
                </c:pt>
                <c:pt idx="623">
                  <c:v>18.323632105771999</c:v>
                </c:pt>
                <c:pt idx="624">
                  <c:v>18.241186171605637</c:v>
                </c:pt>
                <c:pt idx="625">
                  <c:v>18.406263938324305</c:v>
                </c:pt>
                <c:pt idx="626">
                  <c:v>18.905958799742972</c:v>
                </c:pt>
                <c:pt idx="627">
                  <c:v>19.412346003055639</c:v>
                </c:pt>
                <c:pt idx="628">
                  <c:v>19.668049232922222</c:v>
                </c:pt>
                <c:pt idx="629">
                  <c:v>19.668049232922222</c:v>
                </c:pt>
                <c:pt idx="630">
                  <c:v>19.668049232922222</c:v>
                </c:pt>
                <c:pt idx="631">
                  <c:v>19.753655439649638</c:v>
                </c:pt>
                <c:pt idx="632">
                  <c:v>20.271196546118968</c:v>
                </c:pt>
                <c:pt idx="633">
                  <c:v>21.148636927776749</c:v>
                </c:pt>
                <c:pt idx="634">
                  <c:v>22.226103972710749</c:v>
                </c:pt>
                <c:pt idx="635">
                  <c:v>23.516982364708969</c:v>
                </c:pt>
                <c:pt idx="636">
                  <c:v>24.748280324012001</c:v>
                </c:pt>
                <c:pt idx="637">
                  <c:v>25.716810914782553</c:v>
                </c:pt>
                <c:pt idx="638">
                  <c:v>26.109428305897218</c:v>
                </c:pt>
                <c:pt idx="639">
                  <c:v>26.109428305897218</c:v>
                </c:pt>
                <c:pt idx="640">
                  <c:v>26.010995110539639</c:v>
                </c:pt>
                <c:pt idx="641">
                  <c:v>25.814686414982305</c:v>
                </c:pt>
                <c:pt idx="642">
                  <c:v>25.716810914782553</c:v>
                </c:pt>
                <c:pt idx="643">
                  <c:v>26.208047399640748</c:v>
                </c:pt>
                <c:pt idx="644">
                  <c:v>27.405976598666751</c:v>
                </c:pt>
                <c:pt idx="645">
                  <c:v>28.321990895408003</c:v>
                </c:pt>
                <c:pt idx="646">
                  <c:v>28.630675165268745</c:v>
                </c:pt>
                <c:pt idx="647">
                  <c:v>29.044856769152972</c:v>
                </c:pt>
                <c:pt idx="648">
                  <c:v>29.462012747212306</c:v>
                </c:pt>
                <c:pt idx="649">
                  <c:v>29.882143099446747</c:v>
                </c:pt>
                <c:pt idx="650">
                  <c:v>30.093323665879637</c:v>
                </c:pt>
                <c:pt idx="651">
                  <c:v>29.987640433470226</c:v>
                </c:pt>
                <c:pt idx="652">
                  <c:v>29.148866916088885</c:v>
                </c:pt>
                <c:pt idx="653">
                  <c:v>27.305126724291885</c:v>
                </c:pt>
                <c:pt idx="654">
                  <c:v>25.230221889572967</c:v>
                </c:pt>
                <c:pt idx="655">
                  <c:v>23.330340385220744</c:v>
                </c:pt>
                <c:pt idx="656">
                  <c:v>20.707593007123553</c:v>
                </c:pt>
                <c:pt idx="657">
                  <c:v>17.346550189247999</c:v>
                </c:pt>
                <c:pt idx="658">
                  <c:v>14.282944788883556</c:v>
                </c:pt>
                <c:pt idx="659">
                  <c:v>12.383156233724305</c:v>
                </c:pt>
                <c:pt idx="660">
                  <c:v>10.935379603988974</c:v>
                </c:pt>
                <c:pt idx="661">
                  <c:v>8.9324174446305538</c:v>
                </c:pt>
                <c:pt idx="662">
                  <c:v>6.2833654449222216</c:v>
                </c:pt>
                <c:pt idx="663">
                  <c:v>3.9827799696667499</c:v>
                </c:pt>
                <c:pt idx="664">
                  <c:v>2.2043830605292221</c:v>
                </c:pt>
                <c:pt idx="665">
                  <c:v>1.5951011005963056</c:v>
                </c:pt>
                <c:pt idx="666">
                  <c:v>1.3384683788</c:v>
                </c:pt>
                <c:pt idx="667">
                  <c:v>1.4523311401909722</c:v>
                </c:pt>
                <c:pt idx="668">
                  <c:v>1.8218041822555553</c:v>
                </c:pt>
                <c:pt idx="669">
                  <c:v>3.3554658662972217</c:v>
                </c:pt>
                <c:pt idx="670">
                  <c:v>5.0028973625368893</c:v>
                </c:pt>
                <c:pt idx="671">
                  <c:v>7.2872167290222212</c:v>
                </c:pt>
                <c:pt idx="672">
                  <c:v>9.5179973603555563</c:v>
                </c:pt>
                <c:pt idx="673">
                  <c:v>10.744926707588888</c:v>
                </c:pt>
                <c:pt idx="674">
                  <c:v>12.046215409199998</c:v>
                </c:pt>
                <c:pt idx="675">
                  <c:v>13.421863465188887</c:v>
                </c:pt>
                <c:pt idx="676">
                  <c:v>14.871870875555555</c:v>
                </c:pt>
                <c:pt idx="677">
                  <c:v>15.095785481425638</c:v>
                </c:pt>
                <c:pt idx="678">
                  <c:v>15.24599137726875</c:v>
                </c:pt>
                <c:pt idx="679">
                  <c:v>14.137572251075001</c:v>
                </c:pt>
                <c:pt idx="680">
                  <c:v>11.846281695116749</c:v>
                </c:pt>
                <c:pt idx="681">
                  <c:v>9.3993941901230009</c:v>
                </c:pt>
                <c:pt idx="682">
                  <c:v>6.8262816810729712</c:v>
                </c:pt>
                <c:pt idx="683">
                  <c:v>4.8318708474679992</c:v>
                </c:pt>
                <c:pt idx="684">
                  <c:v>4.138191020316305</c:v>
                </c:pt>
                <c:pt idx="685">
                  <c:v>3.3202381221607498</c:v>
                </c:pt>
                <c:pt idx="686">
                  <c:v>3.3202381221607498</c:v>
                </c:pt>
                <c:pt idx="687">
                  <c:v>4.2170119359567506</c:v>
                </c:pt>
                <c:pt idx="688">
                  <c:v>5.3093508517663057</c:v>
                </c:pt>
                <c:pt idx="689">
                  <c:v>6.2351248137696382</c:v>
                </c:pt>
                <c:pt idx="690">
                  <c:v>7.4969101083675564</c:v>
                </c:pt>
                <c:pt idx="691">
                  <c:v>8.5335724575867484</c:v>
                </c:pt>
                <c:pt idx="692">
                  <c:v>8.8748818941807492</c:v>
                </c:pt>
                <c:pt idx="693">
                  <c:v>8.9901388934663071</c:v>
                </c:pt>
                <c:pt idx="694">
                  <c:v>9.3993941901230009</c:v>
                </c:pt>
                <c:pt idx="695">
                  <c:v>9.9389642553267503</c:v>
                </c:pt>
                <c:pt idx="696">
                  <c:v>10.245231846170219</c:v>
                </c:pt>
                <c:pt idx="697">
                  <c:v>9.757434481452</c:v>
                </c:pt>
                <c:pt idx="698">
                  <c:v>7.4442079159523047</c:v>
                </c:pt>
                <c:pt idx="699">
                  <c:v>6.1870700810030002</c:v>
                </c:pt>
                <c:pt idx="700">
                  <c:v>4.9598618861907502</c:v>
                </c:pt>
                <c:pt idx="701">
                  <c:v>4.4173174468118885</c:v>
                </c:pt>
                <c:pt idx="702">
                  <c:v>4.1775085289435561</c:v>
                </c:pt>
                <c:pt idx="703">
                  <c:v>4.0990594100749993</c:v>
                </c:pt>
                <c:pt idx="704">
                  <c:v>4.0990594100749993</c:v>
                </c:pt>
                <c:pt idx="705">
                  <c:v>4.0601136982196389</c:v>
                </c:pt>
                <c:pt idx="706">
                  <c:v>3.6808809908929718</c:v>
                </c:pt>
                <c:pt idx="707">
                  <c:v>2.9781850920229722</c:v>
                </c:pt>
                <c:pt idx="708">
                  <c:v>2.1193345489596394</c:v>
                </c:pt>
                <c:pt idx="709">
                  <c:v>1.5228795776568886</c:v>
                </c:pt>
                <c:pt idx="710">
                  <c:v>1.3384683788</c:v>
                </c:pt>
                <c:pt idx="711">
                  <c:v>1.6195467383479998</c:v>
                </c:pt>
                <c:pt idx="712">
                  <c:v>2.7179273517007498</c:v>
                </c:pt>
                <c:pt idx="713">
                  <c:v>4.138191020316305</c:v>
                </c:pt>
                <c:pt idx="714">
                  <c:v>4.4173174468118885</c:v>
                </c:pt>
                <c:pt idx="715">
                  <c:v>4.1775085289435561</c:v>
                </c:pt>
                <c:pt idx="716">
                  <c:v>3.1811861294743058</c:v>
                </c:pt>
                <c:pt idx="717">
                  <c:v>1.7958713574163054</c:v>
                </c:pt>
                <c:pt idx="718">
                  <c:v>1.3384683788</c:v>
                </c:pt>
                <c:pt idx="719">
                  <c:v>1.3384683788</c:v>
                </c:pt>
                <c:pt idx="720">
                  <c:v>1.5708413612305554</c:v>
                </c:pt>
                <c:pt idx="721">
                  <c:v>2.3794993400888891</c:v>
                </c:pt>
                <c:pt idx="722">
                  <c:v>3.1811861294743058</c:v>
                </c:pt>
                <c:pt idx="723">
                  <c:v>3.9443919529692222</c:v>
                </c:pt>
                <c:pt idx="724">
                  <c:v>4.7055528942187497</c:v>
                </c:pt>
                <c:pt idx="725">
                  <c:v>5.3538735152000001</c:v>
                </c:pt>
                <c:pt idx="726">
                  <c:v>6.5767130979425561</c:v>
                </c:pt>
                <c:pt idx="727">
                  <c:v>8.3097508009096384</c:v>
                </c:pt>
                <c:pt idx="728">
                  <c:v>11.256519065707998</c:v>
                </c:pt>
                <c:pt idx="729">
                  <c:v>13.280952488642999</c:v>
                </c:pt>
                <c:pt idx="730">
                  <c:v>15.020961381082998</c:v>
                </c:pt>
                <c:pt idx="731">
                  <c:v>16.085415539000888</c:v>
                </c:pt>
                <c:pt idx="732">
                  <c:v>16.318253267396305</c:v>
                </c:pt>
                <c:pt idx="733">
                  <c:v>16.396237640299997</c:v>
                </c:pt>
                <c:pt idx="734">
                  <c:v>16.55276408126522</c:v>
                </c:pt>
                <c:pt idx="735">
                  <c:v>16.710034115774224</c:v>
                </c:pt>
                <c:pt idx="736">
                  <c:v>16.947333405432303</c:v>
                </c:pt>
                <c:pt idx="737">
                  <c:v>17.26633503571297</c:v>
                </c:pt>
                <c:pt idx="738">
                  <c:v>17.750414432712304</c:v>
                </c:pt>
                <c:pt idx="739">
                  <c:v>17.99496375942222</c:v>
                </c:pt>
                <c:pt idx="740">
                  <c:v>18.076851998430747</c:v>
                </c:pt>
                <c:pt idx="741">
                  <c:v>19.07401094063675</c:v>
                </c:pt>
                <c:pt idx="742">
                  <c:v>20.011589450147557</c:v>
                </c:pt>
                <c:pt idx="743">
                  <c:v>20.707593007123553</c:v>
                </c:pt>
                <c:pt idx="744">
                  <c:v>20.795429994482305</c:v>
                </c:pt>
                <c:pt idx="745">
                  <c:v>20.883452880226997</c:v>
                </c:pt>
                <c:pt idx="746">
                  <c:v>20.883452880226997</c:v>
                </c:pt>
                <c:pt idx="747">
                  <c:v>20.971661664357637</c:v>
                </c:pt>
                <c:pt idx="748">
                  <c:v>21.32635578473964</c:v>
                </c:pt>
                <c:pt idx="749">
                  <c:v>21.954227583266999</c:v>
                </c:pt>
                <c:pt idx="750">
                  <c:v>22.68294925616922</c:v>
                </c:pt>
                <c:pt idx="751">
                  <c:v>23.051771653882998</c:v>
                </c:pt>
                <c:pt idx="752">
                  <c:v>23.051771653882998</c:v>
                </c:pt>
                <c:pt idx="753">
                  <c:v>22.959287206875636</c:v>
                </c:pt>
                <c:pt idx="754">
                  <c:v>22.591208402705639</c:v>
                </c:pt>
                <c:pt idx="755">
                  <c:v>21.86397391689097</c:v>
                </c:pt>
                <c:pt idx="756">
                  <c:v>21.060056346874219</c:v>
                </c:pt>
                <c:pt idx="757">
                  <c:v>19.925425548262304</c:v>
                </c:pt>
                <c:pt idx="758">
                  <c:v>17.750414432712304</c:v>
                </c:pt>
                <c:pt idx="759">
                  <c:v>14.355909905366747</c:v>
                </c:pt>
                <c:pt idx="760">
                  <c:v>10.80822510800297</c:v>
                </c:pt>
                <c:pt idx="761">
                  <c:v>7.817027128963888</c:v>
                </c:pt>
                <c:pt idx="762">
                  <c:v>5.2208632200567493</c:v>
                </c:pt>
                <c:pt idx="763">
                  <c:v>3.1468878772675546</c:v>
                </c:pt>
                <c:pt idx="764">
                  <c:v>1.9007180470889722</c:v>
                </c:pt>
                <c:pt idx="765">
                  <c:v>1.3384683788</c:v>
                </c:pt>
                <c:pt idx="766">
                  <c:v>1.5228795776568886</c:v>
                </c:pt>
                <c:pt idx="767">
                  <c:v>2.3794993400888891</c:v>
                </c:pt>
                <c:pt idx="768">
                  <c:v>3.3908795088196384</c:v>
                </c:pt>
                <c:pt idx="769">
                  <c:v>4.6638187065742223</c:v>
                </c:pt>
                <c:pt idx="770">
                  <c:v>6.0915183106275546</c:v>
                </c:pt>
                <c:pt idx="771">
                  <c:v>8.4212898324763046</c:v>
                </c:pt>
                <c:pt idx="772">
                  <c:v>11.582305987075637</c:v>
                </c:pt>
                <c:pt idx="773">
                  <c:v>14.79760447037075</c:v>
                </c:pt>
                <c:pt idx="774">
                  <c:v>18.406263938324305</c:v>
                </c:pt>
                <c:pt idx="775">
                  <c:v>20.971661664357637</c:v>
                </c:pt>
                <c:pt idx="776">
                  <c:v>24.081369864436308</c:v>
                </c:pt>
                <c:pt idx="777">
                  <c:v>27.204462748302973</c:v>
                </c:pt>
                <c:pt idx="778">
                  <c:v>29.462012747212306</c:v>
                </c:pt>
                <c:pt idx="779">
                  <c:v>31.376022528896307</c:v>
                </c:pt>
                <c:pt idx="780">
                  <c:v>33.239003203638553</c:v>
                </c:pt>
                <c:pt idx="781">
                  <c:v>34.699885669582969</c:v>
                </c:pt>
                <c:pt idx="782">
                  <c:v>35.845019727000746</c:v>
                </c:pt>
                <c:pt idx="783">
                  <c:v>36.657674521156885</c:v>
                </c:pt>
                <c:pt idx="784">
                  <c:v>37.243719182846746</c:v>
                </c:pt>
                <c:pt idx="785">
                  <c:v>37.597576760492004</c:v>
                </c:pt>
                <c:pt idx="786">
                  <c:v>38.071989441422225</c:v>
                </c:pt>
                <c:pt idx="787">
                  <c:v>38.909368720908965</c:v>
                </c:pt>
                <c:pt idx="788">
                  <c:v>39.513073729263553</c:v>
                </c:pt>
                <c:pt idx="789">
                  <c:v>39.634372426092305</c:v>
                </c:pt>
                <c:pt idx="790">
                  <c:v>39.634372426092305</c:v>
                </c:pt>
                <c:pt idx="791">
                  <c:v>39.755857021307001</c:v>
                </c:pt>
                <c:pt idx="792">
                  <c:v>40.12142619726675</c:v>
                </c:pt>
                <c:pt idx="793">
                  <c:v>40.488668458699998</c:v>
                </c:pt>
                <c:pt idx="794">
                  <c:v>39.999383906894217</c:v>
                </c:pt>
                <c:pt idx="795">
                  <c:v>37.479438336224305</c:v>
                </c:pt>
                <c:pt idx="796">
                  <c:v>33.127928918036744</c:v>
                </c:pt>
                <c:pt idx="797">
                  <c:v>27.709641612106999</c:v>
                </c:pt>
                <c:pt idx="798">
                  <c:v>22.591208402705639</c:v>
                </c:pt>
                <c:pt idx="799">
                  <c:v>18.738650252392969</c:v>
                </c:pt>
                <c:pt idx="800">
                  <c:v>16.63130614932675</c:v>
                </c:pt>
                <c:pt idx="801">
                  <c:v>15.931119878666999</c:v>
                </c:pt>
                <c:pt idx="802">
                  <c:v>15.85425089607897</c:v>
                </c:pt>
                <c:pt idx="803">
                  <c:v>16.47440791158964</c:v>
                </c:pt>
                <c:pt idx="804">
                  <c:v>18.572085298586746</c:v>
                </c:pt>
                <c:pt idx="805">
                  <c:v>21.773906148900888</c:v>
                </c:pt>
                <c:pt idx="806">
                  <c:v>24.556804986489222</c:v>
                </c:pt>
                <c:pt idx="807">
                  <c:v>25.814686414982305</c:v>
                </c:pt>
                <c:pt idx="808">
                  <c:v>26.109428305897218</c:v>
                </c:pt>
                <c:pt idx="809">
                  <c:v>25.619121312968748</c:v>
                </c:pt>
                <c:pt idx="810">
                  <c:v>24.461346165306747</c:v>
                </c:pt>
                <c:pt idx="811">
                  <c:v>22.959287206875636</c:v>
                </c:pt>
                <c:pt idx="812">
                  <c:v>20.883452880226997</c:v>
                </c:pt>
                <c:pt idx="813">
                  <c:v>17.750414432712304</c:v>
                </c:pt>
                <c:pt idx="814">
                  <c:v>14.649629355158973</c:v>
                </c:pt>
                <c:pt idx="815">
                  <c:v>11.713922044324303</c:v>
                </c:pt>
                <c:pt idx="816">
                  <c:v>8.9901388934663071</c:v>
                </c:pt>
                <c:pt idx="817">
                  <c:v>6.4292027286956381</c:v>
                </c:pt>
                <c:pt idx="818">
                  <c:v>4.4579362441407495</c:v>
                </c:pt>
                <c:pt idx="819">
                  <c:v>3.0115538522999996</c:v>
                </c:pt>
                <c:pt idx="820">
                  <c:v>2.6862316768972221</c:v>
                </c:pt>
                <c:pt idx="821">
                  <c:v>3.0115538522999996</c:v>
                </c:pt>
                <c:pt idx="822">
                  <c:v>4.2567012413558896</c:v>
                </c:pt>
                <c:pt idx="823">
                  <c:v>5.7167471645635564</c:v>
                </c:pt>
                <c:pt idx="824">
                  <c:v>7.2352581301507497</c:v>
                </c:pt>
                <c:pt idx="825">
                  <c:v>8.8175322421168882</c:v>
                </c:pt>
                <c:pt idx="826">
                  <c:v>10.122167114674999</c:v>
                </c:pt>
                <c:pt idx="827">
                  <c:v>11.451433523370749</c:v>
                </c:pt>
                <c:pt idx="828">
                  <c:v>12.793619869889637</c:v>
                </c:pt>
                <c:pt idx="829">
                  <c:v>14.065164829749639</c:v>
                </c:pt>
                <c:pt idx="830">
                  <c:v>15.931119878666999</c:v>
                </c:pt>
                <c:pt idx="831">
                  <c:v>17.99496375942222</c:v>
                </c:pt>
                <c:pt idx="832">
                  <c:v>19.925425548262304</c:v>
                </c:pt>
                <c:pt idx="833">
                  <c:v>21.148636927776749</c:v>
                </c:pt>
                <c:pt idx="834">
                  <c:v>21.594328308078556</c:v>
                </c:pt>
                <c:pt idx="835">
                  <c:v>22.044667148028971</c:v>
                </c:pt>
                <c:pt idx="836">
                  <c:v>22.591208402705639</c:v>
                </c:pt>
                <c:pt idx="837">
                  <c:v>23.051771653882998</c:v>
                </c:pt>
                <c:pt idx="838">
                  <c:v>23.42356842577189</c:v>
                </c:pt>
                <c:pt idx="839">
                  <c:v>24.081369864436308</c:v>
                </c:pt>
                <c:pt idx="840">
                  <c:v>24.940499255078553</c:v>
                </c:pt>
                <c:pt idx="841">
                  <c:v>25.619121312968748</c:v>
                </c:pt>
                <c:pt idx="842">
                  <c:v>26.405843282285637</c:v>
                </c:pt>
                <c:pt idx="843">
                  <c:v>27.608234042574306</c:v>
                </c:pt>
                <c:pt idx="844">
                  <c:v>28.837394170438969</c:v>
                </c:pt>
                <c:pt idx="845">
                  <c:v>29.671706126557638</c:v>
                </c:pt>
                <c:pt idx="846">
                  <c:v>29.987640433470226</c:v>
                </c:pt>
                <c:pt idx="847">
                  <c:v>30.199192796675</c:v>
                </c:pt>
                <c:pt idx="848">
                  <c:v>30.411488753423555</c:v>
                </c:pt>
                <c:pt idx="849">
                  <c:v>30.945481867048976</c:v>
                </c:pt>
                <c:pt idx="850">
                  <c:v>32.027410473245645</c:v>
                </c:pt>
                <c:pt idx="851">
                  <c:v>33.573341450759628</c:v>
                </c:pt>
                <c:pt idx="852">
                  <c:v>34.699885669582969</c:v>
                </c:pt>
                <c:pt idx="853">
                  <c:v>35.38473532340231</c:v>
                </c:pt>
                <c:pt idx="854">
                  <c:v>36.07627731911564</c:v>
                </c:pt>
                <c:pt idx="855">
                  <c:v>36.774511656722964</c:v>
                </c:pt>
                <c:pt idx="856">
                  <c:v>37.243719182846746</c:v>
                </c:pt>
                <c:pt idx="857">
                  <c:v>37.36148581034255</c:v>
                </c:pt>
                <c:pt idx="858">
                  <c:v>37.479438336224305</c:v>
                </c:pt>
                <c:pt idx="859">
                  <c:v>38.669188006268755</c:v>
                </c:pt>
                <c:pt idx="860">
                  <c:v>40.243654386025227</c:v>
                </c:pt>
                <c:pt idx="861">
                  <c:v>41.476160684836898</c:v>
                </c:pt>
                <c:pt idx="862">
                  <c:v>42.224587586649221</c:v>
                </c:pt>
                <c:pt idx="863">
                  <c:v>43.996942798243545</c:v>
                </c:pt>
                <c:pt idx="864">
                  <c:v>46.987768980510744</c:v>
                </c:pt>
                <c:pt idx="865">
                  <c:v>48.587238693176737</c:v>
                </c:pt>
                <c:pt idx="866">
                  <c:v>49.261585088190216</c:v>
                </c:pt>
                <c:pt idx="867">
                  <c:v>50.076935408942553</c:v>
                </c:pt>
                <c:pt idx="868">
                  <c:v>51.727713076129213</c:v>
                </c:pt>
                <c:pt idx="869">
                  <c:v>53.687453860755546</c:v>
                </c:pt>
                <c:pt idx="870">
                  <c:v>54.538496671609224</c:v>
                </c:pt>
                <c:pt idx="871">
                  <c:v>54.396191457168747</c:v>
                </c:pt>
                <c:pt idx="872">
                  <c:v>53.970391204163001</c:v>
                </c:pt>
                <c:pt idx="873">
                  <c:v>53.405260110891895</c:v>
                </c:pt>
                <c:pt idx="874">
                  <c:v>52.843103391795879</c:v>
                </c:pt>
                <c:pt idx="875">
                  <c:v>52.005445264730227</c:v>
                </c:pt>
                <c:pt idx="876">
                  <c:v>50.761506215182976</c:v>
                </c:pt>
                <c:pt idx="877">
                  <c:v>49.126344012415629</c:v>
                </c:pt>
                <c:pt idx="878">
                  <c:v>47.252488282095641</c:v>
                </c:pt>
                <c:pt idx="879">
                  <c:v>46.067107224120889</c:v>
                </c:pt>
                <c:pt idx="880">
                  <c:v>45.545104556388878</c:v>
                </c:pt>
                <c:pt idx="881">
                  <c:v>45.545104556388878</c:v>
                </c:pt>
                <c:pt idx="882">
                  <c:v>44.253110774075004</c:v>
                </c:pt>
                <c:pt idx="883">
                  <c:v>42.979706830355553</c:v>
                </c:pt>
                <c:pt idx="884">
                  <c:v>42.979706830355553</c:v>
                </c:pt>
                <c:pt idx="885">
                  <c:v>42.979706830355553</c:v>
                </c:pt>
                <c:pt idx="886">
                  <c:v>43.106210681990753</c:v>
                </c:pt>
                <c:pt idx="887">
                  <c:v>43.486837627211997</c:v>
                </c:pt>
                <c:pt idx="888">
                  <c:v>43.741518415955895</c:v>
                </c:pt>
                <c:pt idx="889">
                  <c:v>43.869137657906741</c:v>
                </c:pt>
                <c:pt idx="890">
                  <c:v>43.614085072390978</c:v>
                </c:pt>
                <c:pt idx="891">
                  <c:v>43.106210681990753</c:v>
                </c:pt>
                <c:pt idx="892">
                  <c:v>42.099385023715627</c:v>
                </c:pt>
                <c:pt idx="893">
                  <c:v>40.734426124918556</c:v>
                </c:pt>
                <c:pt idx="894">
                  <c:v>39.029737925808</c:v>
                </c:pt>
                <c:pt idx="895">
                  <c:v>37.597576760492004</c:v>
                </c:pt>
                <c:pt idx="896">
                  <c:v>36.424557945182556</c:v>
                </c:pt>
                <c:pt idx="897">
                  <c:v>35.845019727000746</c:v>
                </c:pt>
                <c:pt idx="898">
                  <c:v>35.614505728429634</c:v>
                </c:pt>
                <c:pt idx="899">
                  <c:v>35.614505728429634</c:v>
                </c:pt>
                <c:pt idx="900">
                  <c:v>35.499527576722997</c:v>
                </c:pt>
                <c:pt idx="901">
                  <c:v>35.155708511918739</c:v>
                </c:pt>
                <c:pt idx="902">
                  <c:v>34.473089638730755</c:v>
                </c:pt>
                <c:pt idx="903">
                  <c:v>33.127928918036744</c:v>
                </c:pt>
                <c:pt idx="904">
                  <c:v>27.709641612106999</c:v>
                </c:pt>
                <c:pt idx="905">
                  <c:v>22.591208402705639</c:v>
                </c:pt>
                <c:pt idx="906">
                  <c:v>18.738650252392969</c:v>
                </c:pt>
                <c:pt idx="907">
                  <c:v>16.63130614932675</c:v>
                </c:pt>
                <c:pt idx="908">
                  <c:v>15.931119878666999</c:v>
                </c:pt>
                <c:pt idx="909">
                  <c:v>15.85425089607897</c:v>
                </c:pt>
                <c:pt idx="910">
                  <c:v>16.47440791158964</c:v>
                </c:pt>
                <c:pt idx="911">
                  <c:v>18.572085298586746</c:v>
                </c:pt>
                <c:pt idx="912">
                  <c:v>21.773906148900888</c:v>
                </c:pt>
                <c:pt idx="913">
                  <c:v>24.556804986489222</c:v>
                </c:pt>
                <c:pt idx="914">
                  <c:v>25.814686414982305</c:v>
                </c:pt>
                <c:pt idx="915">
                  <c:v>27.103984670699997</c:v>
                </c:pt>
                <c:pt idx="916">
                  <c:v>30.199192796675</c:v>
                </c:pt>
                <c:pt idx="917">
                  <c:v>31.376022528896307</c:v>
                </c:pt>
                <c:pt idx="918">
                  <c:v>32.575345965816879</c:v>
                </c:pt>
                <c:pt idx="919">
                  <c:v>32.355614073630555</c:v>
                </c:pt>
                <c:pt idx="920">
                  <c:v>32.465387070530753</c:v>
                </c:pt>
                <c:pt idx="921">
                  <c:v>32.906338041990971</c:v>
                </c:pt>
                <c:pt idx="922">
                  <c:v>34.021728357657643</c:v>
                </c:pt>
                <c:pt idx="923">
                  <c:v>36.07627731911564</c:v>
                </c:pt>
                <c:pt idx="924">
                  <c:v>37.953107423610746</c:v>
                </c:pt>
                <c:pt idx="925">
                  <c:v>39.391960930820744</c:v>
                </c:pt>
                <c:pt idx="926">
                  <c:v>38.191057357619627</c:v>
                </c:pt>
                <c:pt idx="927">
                  <c:v>36.541023283976756</c:v>
                </c:pt>
                <c:pt idx="928">
                  <c:v>35.729669778522215</c:v>
                </c:pt>
                <c:pt idx="929">
                  <c:v>34.92742529397897</c:v>
                </c:pt>
                <c:pt idx="930">
                  <c:v>34.473089638730755</c:v>
                </c:pt>
                <c:pt idx="931">
                  <c:v>34.021728357657643</c:v>
                </c:pt>
                <c:pt idx="932">
                  <c:v>33.685159329905218</c:v>
                </c:pt>
                <c:pt idx="933">
                  <c:v>33.239003203638553</c:v>
                </c:pt>
                <c:pt idx="934">
                  <c:v>32.795821451546999</c:v>
                </c:pt>
                <c:pt idx="935">
                  <c:v>31.918381069889222</c:v>
                </c:pt>
                <c:pt idx="936">
                  <c:v>30.731326926440968</c:v>
                </c:pt>
                <c:pt idx="937">
                  <c:v>29.776831663809219</c:v>
                </c:pt>
                <c:pt idx="938">
                  <c:v>29.148866916088885</c:v>
                </c:pt>
                <c:pt idx="939">
                  <c:v>28.630675165268745</c:v>
                </c:pt>
                <c:pt idx="940">
                  <c:v>28.117130874097221</c:v>
                </c:pt>
                <c:pt idx="941">
                  <c:v>27.507012371427553</c:v>
                </c:pt>
                <c:pt idx="942">
                  <c:v>27.204462748302973</c:v>
                </c:pt>
                <c:pt idx="943">
                  <c:v>27.103984670699997</c:v>
                </c:pt>
                <c:pt idx="944">
                  <c:v>27.003692491482965</c:v>
                </c:pt>
                <c:pt idx="945">
                  <c:v>27.003692491482965</c:v>
                </c:pt>
                <c:pt idx="946">
                  <c:v>27.103984670699997</c:v>
                </c:pt>
                <c:pt idx="947">
                  <c:v>27.305126724291885</c:v>
                </c:pt>
                <c:pt idx="948">
                  <c:v>28.117130874097221</c:v>
                </c:pt>
                <c:pt idx="949">
                  <c:v>28.941032520602999</c:v>
                </c:pt>
                <c:pt idx="950">
                  <c:v>29.357444905118552</c:v>
                </c:pt>
                <c:pt idx="951">
                  <c:v>29.253062961410752</c:v>
                </c:pt>
                <c:pt idx="952">
                  <c:v>28.219467935559635</c:v>
                </c:pt>
                <c:pt idx="953">
                  <c:v>25.814686414982305</c:v>
                </c:pt>
                <c:pt idx="954">
                  <c:v>21.773906148900888</c:v>
                </c:pt>
                <c:pt idx="955">
                  <c:v>17.26633503571297</c:v>
                </c:pt>
                <c:pt idx="956">
                  <c:v>13.280952488642999</c:v>
                </c:pt>
                <c:pt idx="957">
                  <c:v>9.8177585076909732</c:v>
                </c:pt>
                <c:pt idx="958">
                  <c:v>6.8767530928568883</c:v>
                </c:pt>
                <c:pt idx="959">
                  <c:v>5.8558921064429725</c:v>
                </c:pt>
                <c:pt idx="960">
                  <c:v>6.2833654449222216</c:v>
                </c:pt>
                <c:pt idx="961">
                  <c:v>7.9795952674723054</c:v>
                </c:pt>
                <c:pt idx="962">
                  <c:v>11.127505585862554</c:v>
                </c:pt>
                <c:pt idx="963">
                  <c:v>15.170795480154219</c:v>
                </c:pt>
                <c:pt idx="964">
                  <c:v>19.07401094063675</c:v>
                </c:pt>
                <c:pt idx="965">
                  <c:v>22.317101232630552</c:v>
                </c:pt>
                <c:pt idx="966">
                  <c:v>24.270986218099637</c:v>
                </c:pt>
                <c:pt idx="967">
                  <c:v>25.230221889572967</c:v>
                </c:pt>
                <c:pt idx="968">
                  <c:v>25.327167897842997</c:v>
                </c:pt>
                <c:pt idx="969">
                  <c:v>25.230221889572967</c:v>
                </c:pt>
                <c:pt idx="970">
                  <c:v>24.844296840352303</c:v>
                </c:pt>
                <c:pt idx="971">
                  <c:v>24.081369864436308</c:v>
                </c:pt>
                <c:pt idx="972">
                  <c:v>22.499653447627999</c:v>
                </c:pt>
                <c:pt idx="973">
                  <c:v>19.582628924580749</c:v>
                </c:pt>
                <c:pt idx="974">
                  <c:v>15.321373172769224</c:v>
                </c:pt>
                <c:pt idx="975">
                  <c:v>11.582305987075637</c:v>
                </c:pt>
                <c:pt idx="976">
                  <c:v>8.3654273675000006</c:v>
                </c:pt>
                <c:pt idx="977">
                  <c:v>5.670737314042305</c:v>
                </c:pt>
                <c:pt idx="978">
                  <c:v>3.4622644890223051</c:v>
                </c:pt>
                <c:pt idx="979">
                  <c:v>2.3794993400888891</c:v>
                </c:pt>
                <c:pt idx="980">
                  <c:v>1.6195467383479998</c:v>
                </c:pt>
                <c:pt idx="981">
                  <c:v>1.0641753103389724</c:v>
                </c:pt>
                <c:pt idx="982">
                  <c:v>0.71979855037688889</c:v>
                </c:pt>
                <c:pt idx="983">
                  <c:v>0.48184861636799997</c:v>
                </c:pt>
                <c:pt idx="984">
                  <c:v>0.28117130874097218</c:v>
                </c:pt>
                <c:pt idx="985">
                  <c:v>9.517997360355554E-2</c:v>
                </c:pt>
                <c:pt idx="986">
                  <c:v>1.1246852349638889E-2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5.9487483502222212E-3</c:v>
                </c:pt>
                <c:pt idx="1029">
                  <c:v>0.12046215409199999</c:v>
                </c:pt>
                <c:pt idx="1030">
                  <c:v>0.68745223122255539</c:v>
                </c:pt>
                <c:pt idx="1031">
                  <c:v>1.9813049973958885</c:v>
                </c:pt>
                <c:pt idx="1032">
                  <c:v>3.7179677188888887</c:v>
                </c:pt>
                <c:pt idx="1033">
                  <c:v>5.5338231527942217</c:v>
                </c:pt>
                <c:pt idx="1034">
                  <c:v>7.3916916219229991</c:v>
                </c:pt>
                <c:pt idx="1035">
                  <c:v>9.3403714525856376</c:v>
                </c:pt>
                <c:pt idx="1036">
                  <c:v>11.38627613909722</c:v>
                </c:pt>
                <c:pt idx="1037">
                  <c:v>13.140785105640887</c:v>
                </c:pt>
                <c:pt idx="1038">
                  <c:v>14.649629355158973</c:v>
                </c:pt>
                <c:pt idx="1039">
                  <c:v>16.008174759640973</c:v>
                </c:pt>
                <c:pt idx="1040">
                  <c:v>17.669269787247554</c:v>
                </c:pt>
                <c:pt idx="1041">
                  <c:v>19.668049232922222</c:v>
                </c:pt>
                <c:pt idx="1042">
                  <c:v>21.773906148900888</c:v>
                </c:pt>
                <c:pt idx="1043">
                  <c:v>23.704367937740976</c:v>
                </c:pt>
                <c:pt idx="1044">
                  <c:v>25.036887568190746</c:v>
                </c:pt>
                <c:pt idx="1045">
                  <c:v>25.716810914782553</c:v>
                </c:pt>
                <c:pt idx="1046">
                  <c:v>25.912747813567997</c:v>
                </c:pt>
                <c:pt idx="1047">
                  <c:v>26.010995110539639</c:v>
                </c:pt>
                <c:pt idx="1048">
                  <c:v>26.208047399640748</c:v>
                </c:pt>
                <c:pt idx="1049">
                  <c:v>26.405843282285637</c:v>
                </c:pt>
                <c:pt idx="1050">
                  <c:v>26.208047399640748</c:v>
                </c:pt>
                <c:pt idx="1051">
                  <c:v>25.424299804498972</c:v>
                </c:pt>
                <c:pt idx="1052">
                  <c:v>23.89249710431675</c:v>
                </c:pt>
                <c:pt idx="1053">
                  <c:v>22.135292611176887</c:v>
                </c:pt>
                <c:pt idx="1054">
                  <c:v>20.097939250418747</c:v>
                </c:pt>
                <c:pt idx="1055">
                  <c:v>17.831744976562998</c:v>
                </c:pt>
                <c:pt idx="1056">
                  <c:v>15.095785481425638</c:v>
                </c:pt>
                <c:pt idx="1057">
                  <c:v>12.046215409199998</c:v>
                </c:pt>
                <c:pt idx="1058">
                  <c:v>8.7603684884389725</c:v>
                </c:pt>
                <c:pt idx="1059">
                  <c:v>5.9967101337958884</c:v>
                </c:pt>
                <c:pt idx="1060">
                  <c:v>4.0990594100749993</c:v>
                </c:pt>
                <c:pt idx="1061">
                  <c:v>2.5922600428023062</c:v>
                </c:pt>
                <c:pt idx="1062">
                  <c:v>1.6689957090092222</c:v>
                </c:pt>
                <c:pt idx="1063">
                  <c:v>1.3384683788</c:v>
                </c:pt>
                <c:pt idx="1064">
                  <c:v>1.3608691343063055</c:v>
                </c:pt>
                <c:pt idx="1065">
                  <c:v>1.5228795776568886</c:v>
                </c:pt>
                <c:pt idx="1066">
                  <c:v>2.2620115601719997</c:v>
                </c:pt>
                <c:pt idx="1067">
                  <c:v>3.6808809908929718</c:v>
                </c:pt>
                <c:pt idx="1068">
                  <c:v>5.0895260103869999</c:v>
                </c:pt>
                <c:pt idx="1069">
                  <c:v>5.6249133619069998</c:v>
                </c:pt>
                <c:pt idx="1070">
                  <c:v>5.9026455505079998</c:v>
                </c:pt>
                <c:pt idx="1071">
                  <c:v>6.4781869533919991</c:v>
                </c:pt>
                <c:pt idx="1072">
                  <c:v>7.7095778618879995</c:v>
                </c:pt>
                <c:pt idx="1073">
                  <c:v>9.3993941901230009</c:v>
                </c:pt>
                <c:pt idx="1074">
                  <c:v>11.582305987075637</c:v>
                </c:pt>
                <c:pt idx="1075">
                  <c:v>14.502397833490969</c:v>
                </c:pt>
                <c:pt idx="1076">
                  <c:v>18.406263938324305</c:v>
                </c:pt>
                <c:pt idx="1077">
                  <c:v>22.591208402705639</c:v>
                </c:pt>
                <c:pt idx="1078">
                  <c:v>26.405843282285637</c:v>
                </c:pt>
                <c:pt idx="1079">
                  <c:v>29.566766487691996</c:v>
                </c:pt>
                <c:pt idx="1080">
                  <c:v>32.246026975116301</c:v>
                </c:pt>
                <c:pt idx="1081">
                  <c:v>34.813562532588001</c:v>
                </c:pt>
                <c:pt idx="1082">
                  <c:v>36.424557945182556</c:v>
                </c:pt>
                <c:pt idx="1083">
                  <c:v>36.891534690674995</c:v>
                </c:pt>
                <c:pt idx="1084">
                  <c:v>36.3082785047743</c:v>
                </c:pt>
                <c:pt idx="1085">
                  <c:v>34.473089638730755</c:v>
                </c:pt>
                <c:pt idx="1086">
                  <c:v>32.685490759488971</c:v>
                </c:pt>
                <c:pt idx="1087">
                  <c:v>31.918381069889222</c:v>
                </c:pt>
                <c:pt idx="1088">
                  <c:v>31.918381069889222</c:v>
                </c:pt>
                <c:pt idx="1089">
                  <c:v>32.027410473245645</c:v>
                </c:pt>
                <c:pt idx="1090">
                  <c:v>32.136625774987991</c:v>
                </c:pt>
                <c:pt idx="1091">
                  <c:v>32.136625774987991</c:v>
                </c:pt>
                <c:pt idx="1092">
                  <c:v>32.136625774987991</c:v>
                </c:pt>
                <c:pt idx="1093">
                  <c:v>32.465387070530753</c:v>
                </c:pt>
                <c:pt idx="1094">
                  <c:v>33.573341450759628</c:v>
                </c:pt>
                <c:pt idx="1095">
                  <c:v>35.38473532340231</c:v>
                </c:pt>
                <c:pt idx="1096">
                  <c:v>36.891534690674995</c:v>
                </c:pt>
                <c:pt idx="1097">
                  <c:v>37.715901083145631</c:v>
                </c:pt>
                <c:pt idx="1098">
                  <c:v>37.953107423610746</c:v>
                </c:pt>
                <c:pt idx="1099">
                  <c:v>37.479438336224305</c:v>
                </c:pt>
                <c:pt idx="1100">
                  <c:v>36.07627731911564</c:v>
                </c:pt>
                <c:pt idx="1101">
                  <c:v>33.797163107436745</c:v>
                </c:pt>
                <c:pt idx="1102">
                  <c:v>32.246026975116301</c:v>
                </c:pt>
                <c:pt idx="1103">
                  <c:v>31.700879958334216</c:v>
                </c:pt>
                <c:pt idx="1104">
                  <c:v>32.136625774987991</c:v>
                </c:pt>
                <c:pt idx="1105">
                  <c:v>33.685159329905218</c:v>
                </c:pt>
                <c:pt idx="1106">
                  <c:v>36.07627731911564</c:v>
                </c:pt>
                <c:pt idx="1107">
                  <c:v>37.953107423610746</c:v>
                </c:pt>
                <c:pt idx="1108">
                  <c:v>38.669188006268755</c:v>
                </c:pt>
                <c:pt idx="1109">
                  <c:v>38.549376496527557</c:v>
                </c:pt>
                <c:pt idx="1110">
                  <c:v>37.479438336224305</c:v>
                </c:pt>
                <c:pt idx="1111">
                  <c:v>35.729669778522215</c:v>
                </c:pt>
                <c:pt idx="1112">
                  <c:v>34.813562532588001</c:v>
                </c:pt>
                <c:pt idx="1113">
                  <c:v>34.92742529397897</c:v>
                </c:pt>
                <c:pt idx="1114">
                  <c:v>36.424557945182556</c:v>
                </c:pt>
                <c:pt idx="1115">
                  <c:v>39.634372426092305</c:v>
                </c:pt>
                <c:pt idx="1116">
                  <c:v>42.979706830355553</c:v>
                </c:pt>
                <c:pt idx="1117">
                  <c:v>44.767677506369225</c:v>
                </c:pt>
                <c:pt idx="1118">
                  <c:v>45.155554488642302</c:v>
                </c:pt>
                <c:pt idx="1119">
                  <c:v>44.638756975716746</c:v>
                </c:pt>
                <c:pt idx="1120">
                  <c:v>43.106210681990753</c:v>
                </c:pt>
                <c:pt idx="1121">
                  <c:v>41.60043375584074</c:v>
                </c:pt>
                <c:pt idx="1122">
                  <c:v>40.734426124918556</c:v>
                </c:pt>
                <c:pt idx="1123">
                  <c:v>40.12142619726675</c:v>
                </c:pt>
                <c:pt idx="1124">
                  <c:v>39.150293029092971</c:v>
                </c:pt>
                <c:pt idx="1125">
                  <c:v>37.126138453736893</c:v>
                </c:pt>
                <c:pt idx="1126">
                  <c:v>33.797163107436745</c:v>
                </c:pt>
                <c:pt idx="1127">
                  <c:v>28.941032520602999</c:v>
                </c:pt>
                <c:pt idx="1128">
                  <c:v>23.704367937740976</c:v>
                </c:pt>
                <c:pt idx="1129">
                  <c:v>18.989891920996886</c:v>
                </c:pt>
                <c:pt idx="1130">
                  <c:v>14.946323179126306</c:v>
                </c:pt>
                <c:pt idx="1131">
                  <c:v>12.180434043851887</c:v>
                </c:pt>
                <c:pt idx="1132">
                  <c:v>10.060913596506307</c:v>
                </c:pt>
                <c:pt idx="1133">
                  <c:v>8.2542601327052232</c:v>
                </c:pt>
                <c:pt idx="1134">
                  <c:v>6.5767130979425561</c:v>
                </c:pt>
                <c:pt idx="1135">
                  <c:v>4.9170123082305555</c:v>
                </c:pt>
                <c:pt idx="1136">
                  <c:v>3.498235826702556</c:v>
                </c:pt>
                <c:pt idx="1137">
                  <c:v>2.4695671080789721</c:v>
                </c:pt>
                <c:pt idx="1138">
                  <c:v>1.9813049973958885</c:v>
                </c:pt>
                <c:pt idx="1139">
                  <c:v>1.8742275270918891</c:v>
                </c:pt>
                <c:pt idx="1140">
                  <c:v>1.9007180470889722</c:v>
                </c:pt>
                <c:pt idx="1141">
                  <c:v>1.9813049973958885</c:v>
                </c:pt>
                <c:pt idx="1142">
                  <c:v>2.1193345489596394</c:v>
                </c:pt>
                <c:pt idx="1143">
                  <c:v>2.4999614941808885</c:v>
                </c:pt>
                <c:pt idx="1144">
                  <c:v>3.3908795088196384</c:v>
                </c:pt>
                <c:pt idx="1145">
                  <c:v>4.7055528942187497</c:v>
                </c:pt>
                <c:pt idx="1146">
                  <c:v>5.5338231527942217</c:v>
                </c:pt>
                <c:pt idx="1147">
                  <c:v>5.7167471645635564</c:v>
                </c:pt>
                <c:pt idx="1148">
                  <c:v>4.7895789646656386</c:v>
                </c:pt>
                <c:pt idx="1149">
                  <c:v>2.8141297664269995</c:v>
                </c:pt>
                <c:pt idx="1150">
                  <c:v>1.7701244309630002</c:v>
                </c:pt>
                <c:pt idx="1151">
                  <c:v>1.3384683788</c:v>
                </c:pt>
                <c:pt idx="1152">
                  <c:v>1.3384683788</c:v>
                </c:pt>
                <c:pt idx="1153">
                  <c:v>1.3384683788</c:v>
                </c:pt>
                <c:pt idx="1154">
                  <c:v>1.7958713574163054</c:v>
                </c:pt>
                <c:pt idx="1155">
                  <c:v>3.2851962764102218</c:v>
                </c:pt>
                <c:pt idx="1156">
                  <c:v>5.8558921064429725</c:v>
                </c:pt>
                <c:pt idx="1157">
                  <c:v>8.2542601327052232</c:v>
                </c:pt>
                <c:pt idx="1158">
                  <c:v>10.618887601918555</c:v>
                </c:pt>
                <c:pt idx="1159">
                  <c:v>13.563518035278554</c:v>
                </c:pt>
                <c:pt idx="1160">
                  <c:v>17.507538191475884</c:v>
                </c:pt>
                <c:pt idx="1161">
                  <c:v>22.226103972710749</c:v>
                </c:pt>
                <c:pt idx="1162">
                  <c:v>26.903586210651888</c:v>
                </c:pt>
                <c:pt idx="1163">
                  <c:v>31.05283818493189</c:v>
                </c:pt>
                <c:pt idx="1164">
                  <c:v>35.155708511918739</c:v>
                </c:pt>
                <c:pt idx="1165">
                  <c:v>39.271034030763893</c:v>
                </c:pt>
                <c:pt idx="1166">
                  <c:v>43.486837627211997</c:v>
                </c:pt>
                <c:pt idx="1167">
                  <c:v>47.650961472367555</c:v>
                </c:pt>
                <c:pt idx="1168">
                  <c:v>49.532624934897221</c:v>
                </c:pt>
                <c:pt idx="1169">
                  <c:v>51.312509031122303</c:v>
                </c:pt>
                <c:pt idx="1170">
                  <c:v>53.970391204163001</c:v>
                </c:pt>
                <c:pt idx="1171">
                  <c:v>56.405381212456305</c:v>
                </c:pt>
                <c:pt idx="1172">
                  <c:v>58.746213688268746</c:v>
                </c:pt>
                <c:pt idx="1173">
                  <c:v>60.983965509074999</c:v>
                </c:pt>
                <c:pt idx="1174">
                  <c:v>62.957183926682305</c:v>
                </c:pt>
                <c:pt idx="1175">
                  <c:v>64.806501070057621</c:v>
                </c:pt>
                <c:pt idx="1176">
                  <c:v>66.525224597307002</c:v>
                </c:pt>
                <c:pt idx="1177">
                  <c:v>67.948183792518748</c:v>
                </c:pt>
                <c:pt idx="1178">
                  <c:v>69.225677500728963</c:v>
                </c:pt>
                <c:pt idx="1179">
                  <c:v>70.515068705639621</c:v>
                </c:pt>
                <c:pt idx="1180">
                  <c:v>72.143538566512959</c:v>
                </c:pt>
                <c:pt idx="1181">
                  <c:v>73.790598265980748</c:v>
                </c:pt>
                <c:pt idx="1182">
                  <c:v>75.456247804042974</c:v>
                </c:pt>
                <c:pt idx="1183">
                  <c:v>76.971226700297223</c:v>
                </c:pt>
                <c:pt idx="1184">
                  <c:v>78.159953929218972</c:v>
                </c:pt>
                <c:pt idx="1185">
                  <c:v>79.186113019632302</c:v>
                </c:pt>
                <c:pt idx="1186">
                  <c:v>80.046357800590229</c:v>
                </c:pt>
                <c:pt idx="1187">
                  <c:v>80.564735449796302</c:v>
                </c:pt>
                <c:pt idx="1188">
                  <c:v>80.564735449796302</c:v>
                </c:pt>
                <c:pt idx="1189">
                  <c:v>80.564735449796302</c:v>
                </c:pt>
                <c:pt idx="1190">
                  <c:v>80.564735449796302</c:v>
                </c:pt>
                <c:pt idx="1191">
                  <c:v>80.564735449796302</c:v>
                </c:pt>
                <c:pt idx="1192">
                  <c:v>80.564735449796302</c:v>
                </c:pt>
                <c:pt idx="1193">
                  <c:v>80.564735449796302</c:v>
                </c:pt>
                <c:pt idx="1194">
                  <c:v>80.564735449796302</c:v>
                </c:pt>
                <c:pt idx="1195">
                  <c:v>80.564735449796302</c:v>
                </c:pt>
                <c:pt idx="1196">
                  <c:v>80.564735449796302</c:v>
                </c:pt>
                <c:pt idx="1197">
                  <c:v>80.737899796303566</c:v>
                </c:pt>
                <c:pt idx="1198">
                  <c:v>80.737899796303566</c:v>
                </c:pt>
                <c:pt idx="1199">
                  <c:v>80.911250041196752</c:v>
                </c:pt>
                <c:pt idx="1200">
                  <c:v>81.606510004628973</c:v>
                </c:pt>
                <c:pt idx="1201">
                  <c:v>82.479767672603003</c:v>
                </c:pt>
                <c:pt idx="1202">
                  <c:v>83.886646657430546</c:v>
                </c:pt>
                <c:pt idx="1203">
                  <c:v>85.30542313895856</c:v>
                </c:pt>
                <c:pt idx="1204">
                  <c:v>86.377313232314222</c:v>
                </c:pt>
                <c:pt idx="1205">
                  <c:v>87.095624595603553</c:v>
                </c:pt>
                <c:pt idx="1206">
                  <c:v>87.45589566756388</c:v>
                </c:pt>
                <c:pt idx="1207">
                  <c:v>87.636310051122962</c:v>
                </c:pt>
                <c:pt idx="1208">
                  <c:v>87.816910333067995</c:v>
                </c:pt>
                <c:pt idx="1209">
                  <c:v>87.997696513398978</c:v>
                </c:pt>
                <c:pt idx="1210">
                  <c:v>88.178668592115883</c:v>
                </c:pt>
                <c:pt idx="1211">
                  <c:v>88.178668592115883</c:v>
                </c:pt>
                <c:pt idx="1212">
                  <c:v>88.178668592115883</c:v>
                </c:pt>
                <c:pt idx="1213">
                  <c:v>88.178668592115883</c:v>
                </c:pt>
                <c:pt idx="1214">
                  <c:v>87.997696513398978</c:v>
                </c:pt>
                <c:pt idx="1215">
                  <c:v>87.997696513398978</c:v>
                </c:pt>
                <c:pt idx="1216">
                  <c:v>87.997696513398978</c:v>
                </c:pt>
                <c:pt idx="1217">
                  <c:v>87.997696513398978</c:v>
                </c:pt>
                <c:pt idx="1218">
                  <c:v>87.816910333067995</c:v>
                </c:pt>
                <c:pt idx="1219">
                  <c:v>87.636310051122962</c:v>
                </c:pt>
                <c:pt idx="1220">
                  <c:v>87.45589566756388</c:v>
                </c:pt>
                <c:pt idx="1221">
                  <c:v>87.275667182390748</c:v>
                </c:pt>
                <c:pt idx="1222">
                  <c:v>86.915767907202309</c:v>
                </c:pt>
                <c:pt idx="1223">
                  <c:v>86.377313232314222</c:v>
                </c:pt>
                <c:pt idx="1224">
                  <c:v>85.840531642899634</c:v>
                </c:pt>
                <c:pt idx="1225">
                  <c:v>85.127425434416736</c:v>
                </c:pt>
                <c:pt idx="1226">
                  <c:v>84.771987720490969</c:v>
                </c:pt>
                <c:pt idx="1227">
                  <c:v>84.417293600108962</c:v>
                </c:pt>
                <c:pt idx="1228">
                  <c:v>84.240225387496878</c:v>
                </c:pt>
                <c:pt idx="1229">
                  <c:v>83.886646657430546</c:v>
                </c:pt>
                <c:pt idx="1230">
                  <c:v>83.710136139976299</c:v>
                </c:pt>
                <c:pt idx="1231">
                  <c:v>83.357672800225643</c:v>
                </c:pt>
                <c:pt idx="1232">
                  <c:v>83.005953054018747</c:v>
                </c:pt>
                <c:pt idx="1233">
                  <c:v>82.83037202849421</c:v>
                </c:pt>
                <c:pt idx="1234">
                  <c:v>82.83037202849421</c:v>
                </c:pt>
                <c:pt idx="1235">
                  <c:v>82.654976901355624</c:v>
                </c:pt>
                <c:pt idx="1236">
                  <c:v>82.654976901355624</c:v>
                </c:pt>
                <c:pt idx="1237">
                  <c:v>82.30474434223629</c:v>
                </c:pt>
                <c:pt idx="1238">
                  <c:v>81.955255376660745</c:v>
                </c:pt>
                <c:pt idx="1239">
                  <c:v>81.084786184475874</c:v>
                </c:pt>
                <c:pt idx="1240">
                  <c:v>80.046357800590229</c:v>
                </c:pt>
                <c:pt idx="1241">
                  <c:v>78.672196931688887</c:v>
                </c:pt>
                <c:pt idx="1242">
                  <c:v>77.479565836662303</c:v>
                </c:pt>
                <c:pt idx="1243">
                  <c:v>76.296043762547001</c:v>
                </c:pt>
                <c:pt idx="1244">
                  <c:v>75.288846307499995</c:v>
                </c:pt>
                <c:pt idx="1245">
                  <c:v>74.122240986505645</c:v>
                </c:pt>
                <c:pt idx="1246">
                  <c:v>73.129543605562304</c:v>
                </c:pt>
                <c:pt idx="1247">
                  <c:v>72.143538566512959</c:v>
                </c:pt>
                <c:pt idx="1248">
                  <c:v>71.001657730849217</c:v>
                </c:pt>
                <c:pt idx="1249">
                  <c:v>69.86888591609673</c:v>
                </c:pt>
                <c:pt idx="1250">
                  <c:v>68.745223122255553</c:v>
                </c:pt>
                <c:pt idx="1251">
                  <c:v>67.630669349325615</c:v>
                </c:pt>
                <c:pt idx="1252">
                  <c:v>66.682587581008974</c:v>
                </c:pt>
                <c:pt idx="1253">
                  <c:v>65.7411981545863</c:v>
                </c:pt>
                <c:pt idx="1254">
                  <c:v>64.806501070057621</c:v>
                </c:pt>
                <c:pt idx="1255">
                  <c:v>63.878496327422965</c:v>
                </c:pt>
                <c:pt idx="1256">
                  <c:v>62.957183926682305</c:v>
                </c:pt>
                <c:pt idx="1257">
                  <c:v>62.042563867835632</c:v>
                </c:pt>
                <c:pt idx="1258">
                  <c:v>61.134636150882969</c:v>
                </c:pt>
                <c:pt idx="1259">
                  <c:v>60.2334007758243</c:v>
                </c:pt>
                <c:pt idx="1260">
                  <c:v>59.338857742659627</c:v>
                </c:pt>
                <c:pt idx="1261">
                  <c:v>58.598517420635893</c:v>
                </c:pt>
                <c:pt idx="1262">
                  <c:v>58.009591333963876</c:v>
                </c:pt>
                <c:pt idx="1263">
                  <c:v>57.569848702012301</c:v>
                </c:pt>
                <c:pt idx="1264">
                  <c:v>57.569848702012301</c:v>
                </c:pt>
                <c:pt idx="1265">
                  <c:v>57.716243680943556</c:v>
                </c:pt>
                <c:pt idx="1266">
                  <c:v>58.156544008052961</c:v>
                </c:pt>
                <c:pt idx="1267">
                  <c:v>58.598517420635893</c:v>
                </c:pt>
                <c:pt idx="1268">
                  <c:v>58.894095854287549</c:v>
                </c:pt>
                <c:pt idx="1269">
                  <c:v>59.190417881483</c:v>
                </c:pt>
                <c:pt idx="1270">
                  <c:v>59.190417881483</c:v>
                </c:pt>
                <c:pt idx="1271">
                  <c:v>58.894095854287549</c:v>
                </c:pt>
                <c:pt idx="1272">
                  <c:v>58.45100705138897</c:v>
                </c:pt>
                <c:pt idx="1273">
                  <c:v>57.862824558260755</c:v>
                </c:pt>
                <c:pt idx="1274">
                  <c:v>57.277616439307643</c:v>
                </c:pt>
                <c:pt idx="1275">
                  <c:v>56.840662283145214</c:v>
                </c:pt>
                <c:pt idx="1276">
                  <c:v>56.405381212456305</c:v>
                </c:pt>
                <c:pt idx="1277">
                  <c:v>56.116123323926736</c:v>
                </c:pt>
                <c:pt idx="1278">
                  <c:v>56.116123323926736</c:v>
                </c:pt>
                <c:pt idx="1279">
                  <c:v>56.260659318998556</c:v>
                </c:pt>
                <c:pt idx="1280">
                  <c:v>56.405381212456305</c:v>
                </c:pt>
                <c:pt idx="1281">
                  <c:v>56.695382694529627</c:v>
                </c:pt>
                <c:pt idx="1282">
                  <c:v>56.986127770146744</c:v>
                </c:pt>
                <c:pt idx="1283">
                  <c:v>56.986127770146744</c:v>
                </c:pt>
                <c:pt idx="1284">
                  <c:v>57.131779155534225</c:v>
                </c:pt>
                <c:pt idx="1285">
                  <c:v>57.131779155534225</c:v>
                </c:pt>
                <c:pt idx="1286">
                  <c:v>57.131779155534225</c:v>
                </c:pt>
                <c:pt idx="1287">
                  <c:v>56.840662283145214</c:v>
                </c:pt>
                <c:pt idx="1288">
                  <c:v>56.550289004300005</c:v>
                </c:pt>
                <c:pt idx="1289">
                  <c:v>56.116123323926736</c:v>
                </c:pt>
                <c:pt idx="1290">
                  <c:v>55.539838327498963</c:v>
                </c:pt>
                <c:pt idx="1291">
                  <c:v>54.9665277052463</c:v>
                </c:pt>
                <c:pt idx="1292">
                  <c:v>54.538496671609224</c:v>
                </c:pt>
                <c:pt idx="1293">
                  <c:v>53.970391204163001</c:v>
                </c:pt>
                <c:pt idx="1294">
                  <c:v>53.264442083538974</c:v>
                </c:pt>
                <c:pt idx="1295">
                  <c:v>52.563140422563549</c:v>
                </c:pt>
                <c:pt idx="1296">
                  <c:v>51.866486221236748</c:v>
                </c:pt>
                <c:pt idx="1297">
                  <c:v>51.450724481072001</c:v>
                </c:pt>
                <c:pt idx="1298">
                  <c:v>51.312509031122303</c:v>
                </c:pt>
                <c:pt idx="1299">
                  <c:v>51.450724481072001</c:v>
                </c:pt>
                <c:pt idx="1300">
                  <c:v>51.727713076129213</c:v>
                </c:pt>
                <c:pt idx="1301">
                  <c:v>52.144590206609642</c:v>
                </c:pt>
                <c:pt idx="1302">
                  <c:v>52.423437785526303</c:v>
                </c:pt>
                <c:pt idx="1303">
                  <c:v>52.703028957986753</c:v>
                </c:pt>
                <c:pt idx="1304">
                  <c:v>52.983363723990969</c:v>
                </c:pt>
                <c:pt idx="1305">
                  <c:v>53.405260110891895</c:v>
                </c:pt>
                <c:pt idx="1306">
                  <c:v>53.546264036630738</c:v>
                </c:pt>
                <c:pt idx="1307">
                  <c:v>53.687453860755546</c:v>
                </c:pt>
                <c:pt idx="1308">
                  <c:v>53.687453860755546</c:v>
                </c:pt>
                <c:pt idx="1309">
                  <c:v>53.687453860755546</c:v>
                </c:pt>
                <c:pt idx="1310">
                  <c:v>53.546264036630738</c:v>
                </c:pt>
                <c:pt idx="1311">
                  <c:v>53.546264036630738</c:v>
                </c:pt>
                <c:pt idx="1312">
                  <c:v>53.405260110891895</c:v>
                </c:pt>
                <c:pt idx="1313">
                  <c:v>53.264442083538974</c:v>
                </c:pt>
                <c:pt idx="1314">
                  <c:v>52.983363723990969</c:v>
                </c:pt>
                <c:pt idx="1315">
                  <c:v>52.563140422563549</c:v>
                </c:pt>
                <c:pt idx="1316">
                  <c:v>52.283921046874987</c:v>
                </c:pt>
                <c:pt idx="1317">
                  <c:v>51.866486221236748</c:v>
                </c:pt>
                <c:pt idx="1318">
                  <c:v>51.036635826380746</c:v>
                </c:pt>
                <c:pt idx="1319">
                  <c:v>50.487120197528967</c:v>
                </c:pt>
                <c:pt idx="1320">
                  <c:v>49.940578942852305</c:v>
                </c:pt>
                <c:pt idx="1321">
                  <c:v>50.213477773418752</c:v>
                </c:pt>
                <c:pt idx="1322">
                  <c:v>50.898978071588893</c:v>
                </c:pt>
                <c:pt idx="1323">
                  <c:v>52.144590206609642</c:v>
                </c:pt>
                <c:pt idx="1324">
                  <c:v>53.828829583266305</c:v>
                </c:pt>
                <c:pt idx="1325">
                  <c:v>56.116123323926736</c:v>
                </c:pt>
                <c:pt idx="1326">
                  <c:v>58.303682580527997</c:v>
                </c:pt>
                <c:pt idx="1327">
                  <c:v>59.934476171225647</c:v>
                </c:pt>
                <c:pt idx="1328">
                  <c:v>60.683181920616875</c:v>
                </c:pt>
                <c:pt idx="1329">
                  <c:v>60.983965509074999</c:v>
                </c:pt>
                <c:pt idx="1330">
                  <c:v>60.983965509074999</c:v>
                </c:pt>
                <c:pt idx="1331">
                  <c:v>60.983965509074999</c:v>
                </c:pt>
                <c:pt idx="1332">
                  <c:v>60.983965509074999</c:v>
                </c:pt>
                <c:pt idx="1333">
                  <c:v>60.983965509074999</c:v>
                </c:pt>
                <c:pt idx="1334">
                  <c:v>60.833480765652965</c:v>
                </c:pt>
                <c:pt idx="1335">
                  <c:v>60.383141925702553</c:v>
                </c:pt>
                <c:pt idx="1336">
                  <c:v>59.934476171225647</c:v>
                </c:pt>
                <c:pt idx="1337">
                  <c:v>59.487483502222219</c:v>
                </c:pt>
                <c:pt idx="1338">
                  <c:v>59.338857742659627</c:v>
                </c:pt>
                <c:pt idx="1339">
                  <c:v>59.190417881483</c:v>
                </c:pt>
                <c:pt idx="1340">
                  <c:v>59.190417881483</c:v>
                </c:pt>
                <c:pt idx="1341">
                  <c:v>59.190417881483</c:v>
                </c:pt>
                <c:pt idx="1342">
                  <c:v>59.338857742659627</c:v>
                </c:pt>
                <c:pt idx="1343">
                  <c:v>59.487483502222219</c:v>
                </c:pt>
                <c:pt idx="1344">
                  <c:v>60.083845524331991</c:v>
                </c:pt>
                <c:pt idx="1345">
                  <c:v>60.683181920616875</c:v>
                </c:pt>
                <c:pt idx="1346">
                  <c:v>61.285492691076897</c:v>
                </c:pt>
                <c:pt idx="1347">
                  <c:v>61.739177701974306</c:v>
                </c:pt>
                <c:pt idx="1348">
                  <c:v>61.890777835712001</c:v>
                </c:pt>
                <c:pt idx="1349">
                  <c:v>61.890777835712001</c:v>
                </c:pt>
                <c:pt idx="1350">
                  <c:v>61.587763466622555</c:v>
                </c:pt>
                <c:pt idx="1351">
                  <c:v>60.533068973966756</c:v>
                </c:pt>
                <c:pt idx="1352">
                  <c:v>58.894095854287549</c:v>
                </c:pt>
                <c:pt idx="1353">
                  <c:v>56.840662283145214</c:v>
                </c:pt>
                <c:pt idx="1354">
                  <c:v>54.823664795647993</c:v>
                </c:pt>
                <c:pt idx="1355">
                  <c:v>52.703028957986753</c:v>
                </c:pt>
                <c:pt idx="1356">
                  <c:v>50.624220257162996</c:v>
                </c:pt>
                <c:pt idx="1357">
                  <c:v>48.318801423872976</c:v>
                </c:pt>
                <c:pt idx="1358">
                  <c:v>45.805734093482997</c:v>
                </c:pt>
                <c:pt idx="1359">
                  <c:v>43.232900432011881</c:v>
                </c:pt>
                <c:pt idx="1360">
                  <c:v>40.611454342616305</c:v>
                </c:pt>
                <c:pt idx="1361">
                  <c:v>37.834411304185217</c:v>
                </c:pt>
                <c:pt idx="1362">
                  <c:v>35.270128968467553</c:v>
                </c:pt>
                <c:pt idx="1363">
                  <c:v>33.685159329905218</c:v>
                </c:pt>
                <c:pt idx="1364">
                  <c:v>33.239003203638553</c:v>
                </c:pt>
                <c:pt idx="1365">
                  <c:v>33.90935278335423</c:v>
                </c:pt>
                <c:pt idx="1366">
                  <c:v>35.499527576722997</c:v>
                </c:pt>
                <c:pt idx="1367">
                  <c:v>36.424557945182556</c:v>
                </c:pt>
                <c:pt idx="1368">
                  <c:v>36.541023283976756</c:v>
                </c:pt>
                <c:pt idx="1369">
                  <c:v>35.614505728429634</c:v>
                </c:pt>
                <c:pt idx="1370">
                  <c:v>33.461709470000002</c:v>
                </c:pt>
                <c:pt idx="1371">
                  <c:v>31.700879958334216</c:v>
                </c:pt>
                <c:pt idx="1372">
                  <c:v>31.05283818493189</c:v>
                </c:pt>
                <c:pt idx="1373">
                  <c:v>31.05283818493189</c:v>
                </c:pt>
                <c:pt idx="1374">
                  <c:v>31.05283818493189</c:v>
                </c:pt>
                <c:pt idx="1375">
                  <c:v>30.517915579376748</c:v>
                </c:pt>
                <c:pt idx="1376">
                  <c:v>29.357444905118552</c:v>
                </c:pt>
                <c:pt idx="1377">
                  <c:v>27.405976598666751</c:v>
                </c:pt>
                <c:pt idx="1378">
                  <c:v>23.986840535183553</c:v>
                </c:pt>
                <c:pt idx="1379">
                  <c:v>19.242806675074306</c:v>
                </c:pt>
                <c:pt idx="1380">
                  <c:v>15.020961381082998</c:v>
                </c:pt>
                <c:pt idx="1381">
                  <c:v>11.321304653209639</c:v>
                </c:pt>
                <c:pt idx="1382">
                  <c:v>8.1438364914542198</c:v>
                </c:pt>
                <c:pt idx="1383">
                  <c:v>6.9274104030267498</c:v>
                </c:pt>
                <c:pt idx="1384">
                  <c:v>7.9795952674723054</c:v>
                </c:pt>
                <c:pt idx="1385">
                  <c:v>10.060913596506307</c:v>
                </c:pt>
                <c:pt idx="1386">
                  <c:v>11.780008920527555</c:v>
                </c:pt>
                <c:pt idx="1387">
                  <c:v>12.519233852235638</c:v>
                </c:pt>
                <c:pt idx="1388">
                  <c:v>13.140785105640887</c:v>
                </c:pt>
                <c:pt idx="1389">
                  <c:v>14.429060920235889</c:v>
                </c:pt>
                <c:pt idx="1390">
                  <c:v>16.788947980607638</c:v>
                </c:pt>
                <c:pt idx="1391">
                  <c:v>20.097939250418747</c:v>
                </c:pt>
                <c:pt idx="1392">
                  <c:v>23.42356842577189</c:v>
                </c:pt>
                <c:pt idx="1393">
                  <c:v>25.912747813567997</c:v>
                </c:pt>
                <c:pt idx="1394">
                  <c:v>27.405976598666751</c:v>
                </c:pt>
                <c:pt idx="1395">
                  <c:v>28.014979711020747</c:v>
                </c:pt>
                <c:pt idx="1396">
                  <c:v>28.014979711020747</c:v>
                </c:pt>
                <c:pt idx="1397">
                  <c:v>27.811235080025639</c:v>
                </c:pt>
                <c:pt idx="1398">
                  <c:v>27.204462748302973</c:v>
                </c:pt>
                <c:pt idx="1399">
                  <c:v>26.306852391770224</c:v>
                </c:pt>
                <c:pt idx="1400">
                  <c:v>25.230221889572967</c:v>
                </c:pt>
                <c:pt idx="1401">
                  <c:v>23.89249710431675</c:v>
                </c:pt>
                <c:pt idx="1402">
                  <c:v>22.408284390936306</c:v>
                </c:pt>
                <c:pt idx="1403">
                  <c:v>20.883452880226997</c:v>
                </c:pt>
                <c:pt idx="1404">
                  <c:v>18.989891920996886</c:v>
                </c:pt>
                <c:pt idx="1405">
                  <c:v>16.240454792878555</c:v>
                </c:pt>
                <c:pt idx="1406">
                  <c:v>12.383156233724305</c:v>
                </c:pt>
                <c:pt idx="1407">
                  <c:v>9.0480462406879987</c:v>
                </c:pt>
                <c:pt idx="1408">
                  <c:v>7.0804977238520008</c:v>
                </c:pt>
                <c:pt idx="1409">
                  <c:v>6.7258965526629719</c:v>
                </c:pt>
                <c:pt idx="1410">
                  <c:v>6.9274104030267498</c:v>
                </c:pt>
                <c:pt idx="1411">
                  <c:v>7.0292827185243052</c:v>
                </c:pt>
                <c:pt idx="1412">
                  <c:v>6.978253611582554</c:v>
                </c:pt>
                <c:pt idx="1413">
                  <c:v>6.8262816810729712</c:v>
                </c:pt>
                <c:pt idx="1414">
                  <c:v>6.6262550177967503</c:v>
                </c:pt>
                <c:pt idx="1415">
                  <c:v>6.6759828360368889</c:v>
                </c:pt>
                <c:pt idx="1416">
                  <c:v>7.3916916219229991</c:v>
                </c:pt>
                <c:pt idx="1417">
                  <c:v>8.9901388934663071</c:v>
                </c:pt>
                <c:pt idx="1418">
                  <c:v>11.256519065707998</c:v>
                </c:pt>
                <c:pt idx="1419">
                  <c:v>13.705916198911998</c:v>
                </c:pt>
                <c:pt idx="1420">
                  <c:v>15.548633949586302</c:v>
                </c:pt>
                <c:pt idx="1421">
                  <c:v>16.16284221674675</c:v>
                </c:pt>
                <c:pt idx="1422">
                  <c:v>15.548633949586302</c:v>
                </c:pt>
                <c:pt idx="1423">
                  <c:v>13.634624167902306</c:v>
                </c:pt>
                <c:pt idx="1424">
                  <c:v>11.582305987075637</c:v>
                </c:pt>
                <c:pt idx="1425">
                  <c:v>10.935379603988974</c:v>
                </c:pt>
                <c:pt idx="1426">
                  <c:v>11.127505585862554</c:v>
                </c:pt>
                <c:pt idx="1427">
                  <c:v>12.247822208756752</c:v>
                </c:pt>
                <c:pt idx="1428">
                  <c:v>14.502397833490969</c:v>
                </c:pt>
                <c:pt idx="1429">
                  <c:v>16.240454792878555</c:v>
                </c:pt>
                <c:pt idx="1430">
                  <c:v>16.788947980607638</c:v>
                </c:pt>
                <c:pt idx="1431">
                  <c:v>16.318253267396305</c:v>
                </c:pt>
                <c:pt idx="1432">
                  <c:v>14.946323179126306</c:v>
                </c:pt>
                <c:pt idx="1433">
                  <c:v>12.451102093786998</c:v>
                </c:pt>
                <c:pt idx="1434">
                  <c:v>9.1061394862956391</c:v>
                </c:pt>
                <c:pt idx="1435">
                  <c:v>6.2833654449222216</c:v>
                </c:pt>
                <c:pt idx="1436">
                  <c:v>3.9443919529692222</c:v>
                </c:pt>
                <c:pt idx="1437">
                  <c:v>3.3908795088196384</c:v>
                </c:pt>
                <c:pt idx="1438">
                  <c:v>3.6072652300589723</c:v>
                </c:pt>
                <c:pt idx="1439">
                  <c:v>4.138191020316305</c:v>
                </c:pt>
                <c:pt idx="1440">
                  <c:v>4.4987409398555549</c:v>
                </c:pt>
                <c:pt idx="1441">
                  <c:v>4.5397315339563056</c:v>
                </c:pt>
                <c:pt idx="1442">
                  <c:v>4.2567012413558896</c:v>
                </c:pt>
                <c:pt idx="1443">
                  <c:v>3.5707361972208891</c:v>
                </c:pt>
                <c:pt idx="1444">
                  <c:v>3.1127755234467496</c:v>
                </c:pt>
                <c:pt idx="1445">
                  <c:v>3.0115538522999996</c:v>
                </c:pt>
                <c:pt idx="1446">
                  <c:v>3.1127755234467496</c:v>
                </c:pt>
                <c:pt idx="1447">
                  <c:v>3.1811861294743058</c:v>
                </c:pt>
                <c:pt idx="1448">
                  <c:v>2.9781850920229722</c:v>
                </c:pt>
                <c:pt idx="1449">
                  <c:v>2.0913568418750001</c:v>
                </c:pt>
                <c:pt idx="1450">
                  <c:v>0.91099504032074996</c:v>
                </c:pt>
                <c:pt idx="1451">
                  <c:v>0.19668049232922216</c:v>
                </c:pt>
                <c:pt idx="1452">
                  <c:v>1.3384683787999998E-2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4.4987409398555556E-2</c:v>
                </c:pt>
                <c:pt idx="1481">
                  <c:v>0.17994963759422222</c:v>
                </c:pt>
                <c:pt idx="1482">
                  <c:v>0.36891534690674999</c:v>
                </c:pt>
                <c:pt idx="1483">
                  <c:v>0.58009591333963895</c:v>
                </c:pt>
                <c:pt idx="1484">
                  <c:v>0.78672196931688865</c:v>
                </c:pt>
                <c:pt idx="1485">
                  <c:v>1.0053384711875555</c:v>
                </c:pt>
                <c:pt idx="1486">
                  <c:v>1.2292530770576389</c:v>
                </c:pt>
                <c:pt idx="1487">
                  <c:v>1.54676752025075</c:v>
                </c:pt>
                <c:pt idx="1488">
                  <c:v>2.0085391109367494</c:v>
                </c:pt>
                <c:pt idx="1489">
                  <c:v>2.6862316768972221</c:v>
                </c:pt>
                <c:pt idx="1490">
                  <c:v>3.6439801612829998</c:v>
                </c:pt>
                <c:pt idx="1491">
                  <c:v>4.9598618861907502</c:v>
                </c:pt>
                <c:pt idx="1492">
                  <c:v>6.6262550177967503</c:v>
                </c:pt>
                <c:pt idx="1493">
                  <c:v>8.6465986762409699</c:v>
                </c:pt>
                <c:pt idx="1494">
                  <c:v>10.80822510800297</c:v>
                </c:pt>
                <c:pt idx="1495">
                  <c:v>13.070980261718747</c:v>
                </c:pt>
                <c:pt idx="1496">
                  <c:v>15.321373172769224</c:v>
                </c:pt>
                <c:pt idx="1497">
                  <c:v>17.426951241168975</c:v>
                </c:pt>
                <c:pt idx="1498">
                  <c:v>19.412346003055639</c:v>
                </c:pt>
                <c:pt idx="1499">
                  <c:v>21.148636927776749</c:v>
                </c:pt>
                <c:pt idx="1500">
                  <c:v>22.591208402705639</c:v>
                </c:pt>
                <c:pt idx="1501">
                  <c:v>23.704367937740976</c:v>
                </c:pt>
                <c:pt idx="1502">
                  <c:v>24.461346165306747</c:v>
                </c:pt>
                <c:pt idx="1503">
                  <c:v>25.230221889572967</c:v>
                </c:pt>
                <c:pt idx="1504">
                  <c:v>25.814686414982305</c:v>
                </c:pt>
                <c:pt idx="1505">
                  <c:v>26.505020071187001</c:v>
                </c:pt>
                <c:pt idx="1506">
                  <c:v>27.103984670699997</c:v>
                </c:pt>
                <c:pt idx="1507">
                  <c:v>27.608234042574306</c:v>
                </c:pt>
                <c:pt idx="1508">
                  <c:v>28.117130874097221</c:v>
                </c:pt>
                <c:pt idx="1509">
                  <c:v>28.733941718660887</c:v>
                </c:pt>
                <c:pt idx="1510">
                  <c:v>29.462012747212306</c:v>
                </c:pt>
                <c:pt idx="1511">
                  <c:v>30.411488753423555</c:v>
                </c:pt>
                <c:pt idx="1512">
                  <c:v>31.809537564918749</c:v>
                </c:pt>
                <c:pt idx="1513">
                  <c:v>33.685159329905218</c:v>
                </c:pt>
                <c:pt idx="1514">
                  <c:v>36.07627731911564</c:v>
                </c:pt>
                <c:pt idx="1515">
                  <c:v>38.909368720908965</c:v>
                </c:pt>
                <c:pt idx="1516">
                  <c:v>41.849537593006303</c:v>
                </c:pt>
                <c:pt idx="1517">
                  <c:v>44.510022343450217</c:v>
                </c:pt>
                <c:pt idx="1518">
                  <c:v>46.460561157972307</c:v>
                </c:pt>
                <c:pt idx="1519">
                  <c:v>48.051107748112969</c:v>
                </c:pt>
                <c:pt idx="1520">
                  <c:v>49.126344012415629</c:v>
                </c:pt>
                <c:pt idx="1521">
                  <c:v>50.076935408942553</c:v>
                </c:pt>
                <c:pt idx="1522">
                  <c:v>50.624220257162996</c:v>
                </c:pt>
                <c:pt idx="1523">
                  <c:v>51.036635826380746</c:v>
                </c:pt>
                <c:pt idx="1524">
                  <c:v>50.898978071588893</c:v>
                </c:pt>
                <c:pt idx="1525">
                  <c:v>50.350206036280873</c:v>
                </c:pt>
                <c:pt idx="1526">
                  <c:v>48.856419556024306</c:v>
                </c:pt>
                <c:pt idx="1527">
                  <c:v>46.592084266028003</c:v>
                </c:pt>
                <c:pt idx="1528">
                  <c:v>43.741518415955895</c:v>
                </c:pt>
                <c:pt idx="1529">
                  <c:v>40.734426124918556</c:v>
                </c:pt>
                <c:pt idx="1530">
                  <c:v>38.071989441422225</c:v>
                </c:pt>
                <c:pt idx="1531">
                  <c:v>35.960555573865228</c:v>
                </c:pt>
                <c:pt idx="1532">
                  <c:v>34.473089638730755</c:v>
                </c:pt>
                <c:pt idx="1533">
                  <c:v>33.685159329905218</c:v>
                </c:pt>
                <c:pt idx="1534">
                  <c:v>33.461709470000002</c:v>
                </c:pt>
                <c:pt idx="1535">
                  <c:v>33.90935278335423</c:v>
                </c:pt>
                <c:pt idx="1536">
                  <c:v>35.04147395375589</c:v>
                </c:pt>
                <c:pt idx="1537">
                  <c:v>37.126138453736893</c:v>
                </c:pt>
                <c:pt idx="1538">
                  <c:v>39.999383906894217</c:v>
                </c:pt>
                <c:pt idx="1539">
                  <c:v>43.486837627211997</c:v>
                </c:pt>
                <c:pt idx="1540">
                  <c:v>47.650961472367555</c:v>
                </c:pt>
                <c:pt idx="1541">
                  <c:v>52.144590206609642</c:v>
                </c:pt>
                <c:pt idx="1542">
                  <c:v>57.131779155534225</c:v>
                </c:pt>
                <c:pt idx="1543">
                  <c:v>62.194535798345207</c:v>
                </c:pt>
                <c:pt idx="1544">
                  <c:v>66.997871243570742</c:v>
                </c:pt>
                <c:pt idx="1545">
                  <c:v>71.001657730849217</c:v>
                </c:pt>
                <c:pt idx="1546">
                  <c:v>73.625055753297218</c:v>
                </c:pt>
                <c:pt idx="1547">
                  <c:v>75.288846307499995</c:v>
                </c:pt>
                <c:pt idx="1548">
                  <c:v>76.296043762547001</c:v>
                </c:pt>
                <c:pt idx="1549">
                  <c:v>76.971226700297223</c:v>
                </c:pt>
                <c:pt idx="1550">
                  <c:v>77.819388086168743</c:v>
                </c:pt>
                <c:pt idx="1551">
                  <c:v>78.672196931688887</c:v>
                </c:pt>
                <c:pt idx="1552">
                  <c:v>79.87393704762674</c:v>
                </c:pt>
                <c:pt idx="1553">
                  <c:v>81.084786184475874</c:v>
                </c:pt>
                <c:pt idx="1554">
                  <c:v>82.479767672603003</c:v>
                </c:pt>
                <c:pt idx="1555">
                  <c:v>83.710136139976299</c:v>
                </c:pt>
                <c:pt idx="1556">
                  <c:v>85.127425434416736</c:v>
                </c:pt>
                <c:pt idx="1557">
                  <c:v>86.736097117186986</c:v>
                </c:pt>
                <c:pt idx="1558">
                  <c:v>88.722700218582304</c:v>
                </c:pt>
                <c:pt idx="1559">
                  <c:v>90.915557579182959</c:v>
                </c:pt>
                <c:pt idx="1560">
                  <c:v>93.694273703087561</c:v>
                </c:pt>
                <c:pt idx="1561">
                  <c:v>96.704340368299981</c:v>
                </c:pt>
                <c:pt idx="1562">
                  <c:v>99.761997020314212</c:v>
                </c:pt>
                <c:pt idx="1563">
                  <c:v>102.86724365913021</c:v>
                </c:pt>
                <c:pt idx="1564">
                  <c:v>106.020080284748</c:v>
                </c:pt>
                <c:pt idx="1565">
                  <c:v>109.42211369672431</c:v>
                </c:pt>
                <c:pt idx="1566">
                  <c:v>112.87787174223854</c:v>
                </c:pt>
                <c:pt idx="1567">
                  <c:v>116.38735442129074</c:v>
                </c:pt>
                <c:pt idx="1568">
                  <c:v>120.16183524950674</c:v>
                </c:pt>
                <c:pt idx="1569">
                  <c:v>123.56749368000898</c:v>
                </c:pt>
                <c:pt idx="1570">
                  <c:v>126.80351983333686</c:v>
                </c:pt>
                <c:pt idx="1571">
                  <c:v>129.86154828212301</c:v>
                </c:pt>
                <c:pt idx="1572">
                  <c:v>132.73377129415761</c:v>
                </c:pt>
                <c:pt idx="1573">
                  <c:v>135.41293883238896</c:v>
                </c:pt>
                <c:pt idx="1574">
                  <c:v>137.89235855492302</c:v>
                </c:pt>
                <c:pt idx="1575">
                  <c:v>139.70970117591588</c:v>
                </c:pt>
                <c:pt idx="1576">
                  <c:v>141.08051587387021</c:v>
                </c:pt>
                <c:pt idx="1577">
                  <c:v>141.99811030689199</c:v>
                </c:pt>
                <c:pt idx="1578">
                  <c:v>142.22797366111234</c:v>
                </c:pt>
                <c:pt idx="1579">
                  <c:v>141.99811030689199</c:v>
                </c:pt>
                <c:pt idx="1580">
                  <c:v>141.30963563454674</c:v>
                </c:pt>
                <c:pt idx="1581">
                  <c:v>140.62283404767496</c:v>
                </c:pt>
                <c:pt idx="1582">
                  <c:v>139.48188270394098</c:v>
                </c:pt>
                <c:pt idx="1583">
                  <c:v>138.57246779990072</c:v>
                </c:pt>
                <c:pt idx="1584">
                  <c:v>137.21392239541873</c:v>
                </c:pt>
                <c:pt idx="1585">
                  <c:v>135.63741113341692</c:v>
                </c:pt>
                <c:pt idx="1586">
                  <c:v>133.84683788000001</c:v>
                </c:pt>
                <c:pt idx="1587">
                  <c:v>131.84666419643077</c:v>
                </c:pt>
                <c:pt idx="1588">
                  <c:v>129.64190933912963</c:v>
                </c:pt>
                <c:pt idx="1589">
                  <c:v>127.45574432042295</c:v>
                </c:pt>
                <c:pt idx="1590">
                  <c:v>125.50409011558523</c:v>
                </c:pt>
                <c:pt idx="1591">
                  <c:v>123.99654715476875</c:v>
                </c:pt>
                <c:pt idx="1592">
                  <c:v>122.71161751112075</c:v>
                </c:pt>
                <c:pt idx="1593">
                  <c:v>121.85871571640764</c:v>
                </c:pt>
                <c:pt idx="1594">
                  <c:v>121.00878829586962</c:v>
                </c:pt>
                <c:pt idx="1595">
                  <c:v>120.5849399759163</c:v>
                </c:pt>
                <c:pt idx="1596">
                  <c:v>120.16183524950674</c:v>
                </c:pt>
                <c:pt idx="1597">
                  <c:v>119.31785657731896</c:v>
                </c:pt>
                <c:pt idx="1598">
                  <c:v>118.4768522793063</c:v>
                </c:pt>
                <c:pt idx="1599">
                  <c:v>117.01225184564301</c:v>
                </c:pt>
                <c:pt idx="1600">
                  <c:v>115.34957668175588</c:v>
                </c:pt>
                <c:pt idx="1601">
                  <c:v>113.49328834890763</c:v>
                </c:pt>
                <c:pt idx="1602">
                  <c:v>111.44840610351875</c:v>
                </c:pt>
                <c:pt idx="1603">
                  <c:v>109.42211369672431</c:v>
                </c:pt>
                <c:pt idx="1604">
                  <c:v>107.81446445507676</c:v>
                </c:pt>
                <c:pt idx="1605">
                  <c:v>106.61653525605074</c:v>
                </c:pt>
                <c:pt idx="1606">
                  <c:v>105.62337312914255</c:v>
                </c:pt>
                <c:pt idx="1607">
                  <c:v>105.2274095670809</c:v>
                </c:pt>
                <c:pt idx="1608">
                  <c:v>104.83218959856299</c:v>
                </c:pt>
                <c:pt idx="1609">
                  <c:v>104.83218959856299</c:v>
                </c:pt>
                <c:pt idx="1610">
                  <c:v>104.83218959856299</c:v>
                </c:pt>
                <c:pt idx="1611">
                  <c:v>105.2274095670809</c:v>
                </c:pt>
                <c:pt idx="1612">
                  <c:v>105.42529839891874</c:v>
                </c:pt>
                <c:pt idx="1613">
                  <c:v>106.020080284748</c:v>
                </c:pt>
                <c:pt idx="1614">
                  <c:v>106.81572537659022</c:v>
                </c:pt>
                <c:pt idx="1615">
                  <c:v>108.01476996593186</c:v>
                </c:pt>
                <c:pt idx="1616">
                  <c:v>109.42211369672431</c:v>
                </c:pt>
                <c:pt idx="1617">
                  <c:v>111.24494032010256</c:v>
                </c:pt>
                <c:pt idx="1618">
                  <c:v>113.49328834890763</c:v>
                </c:pt>
                <c:pt idx="1619">
                  <c:v>115.97168563031897</c:v>
                </c:pt>
                <c:pt idx="1620">
                  <c:v>118.68682450623055</c:v>
                </c:pt>
                <c:pt idx="1621">
                  <c:v>121.00878829586962</c:v>
                </c:pt>
                <c:pt idx="1622">
                  <c:v>123.13918379879296</c:v>
                </c:pt>
                <c:pt idx="1623">
                  <c:v>124.85688488491962</c:v>
                </c:pt>
                <c:pt idx="1624">
                  <c:v>126.15296843172432</c:v>
                </c:pt>
                <c:pt idx="1625">
                  <c:v>126.58648346774672</c:v>
                </c:pt>
                <c:pt idx="1626">
                  <c:v>126.36963300054252</c:v>
                </c:pt>
                <c:pt idx="1627">
                  <c:v>125.50409011558523</c:v>
                </c:pt>
                <c:pt idx="1628">
                  <c:v>123.35324579020799</c:v>
                </c:pt>
                <c:pt idx="1629">
                  <c:v>120.37329466351855</c:v>
                </c:pt>
                <c:pt idx="1630">
                  <c:v>116.59546766435554</c:v>
                </c:pt>
                <c:pt idx="1631">
                  <c:v>112.67310467012074</c:v>
                </c:pt>
                <c:pt idx="1632">
                  <c:v>109.01908599599673</c:v>
                </c:pt>
                <c:pt idx="1633">
                  <c:v>106.41753103389721</c:v>
                </c:pt>
                <c:pt idx="1634">
                  <c:v>104.63485846188296</c:v>
                </c:pt>
                <c:pt idx="1635">
                  <c:v>104.04398044215856</c:v>
                </c:pt>
                <c:pt idx="1636">
                  <c:v>103.8473928990223</c:v>
                </c:pt>
                <c:pt idx="1637">
                  <c:v>103.8473928990223</c:v>
                </c:pt>
                <c:pt idx="1638">
                  <c:v>103.65099125427199</c:v>
                </c:pt>
                <c:pt idx="1639">
                  <c:v>103.06290171033675</c:v>
                </c:pt>
                <c:pt idx="1640">
                  <c:v>102.28138489582631</c:v>
                </c:pt>
                <c:pt idx="1641">
                  <c:v>101.30867159137199</c:v>
                </c:pt>
                <c:pt idx="1642">
                  <c:v>100.53384711875555</c:v>
                </c:pt>
                <c:pt idx="1643">
                  <c:v>100.14755027276298</c:v>
                </c:pt>
                <c:pt idx="1644">
                  <c:v>100.3406057465663</c:v>
                </c:pt>
                <c:pt idx="1645">
                  <c:v>101.30867159137199</c:v>
                </c:pt>
                <c:pt idx="1646">
                  <c:v>102.67177150630963</c:v>
                </c:pt>
                <c:pt idx="1647">
                  <c:v>104.63485846188296</c:v>
                </c:pt>
                <c:pt idx="1648">
                  <c:v>106.81572537659022</c:v>
                </c:pt>
                <c:pt idx="1649">
                  <c:v>109.42211369672431</c:v>
                </c:pt>
                <c:pt idx="1650">
                  <c:v>112.26412822104298</c:v>
                </c:pt>
                <c:pt idx="1651">
                  <c:v>115.14257882900675</c:v>
                </c:pt>
                <c:pt idx="1652">
                  <c:v>118.05746552061564</c:v>
                </c:pt>
                <c:pt idx="1653">
                  <c:v>120.5849399759163</c:v>
                </c:pt>
                <c:pt idx="1654">
                  <c:v>122.92530770576387</c:v>
                </c:pt>
                <c:pt idx="1655">
                  <c:v>125.07243406342221</c:v>
                </c:pt>
                <c:pt idx="1656">
                  <c:v>126.80351983333686</c:v>
                </c:pt>
                <c:pt idx="1657">
                  <c:v>128.54650309995196</c:v>
                </c:pt>
                <c:pt idx="1658">
                  <c:v>130.30138386326752</c:v>
                </c:pt>
                <c:pt idx="1659">
                  <c:v>132.06816212328357</c:v>
                </c:pt>
                <c:pt idx="1660">
                  <c:v>133.84683788000001</c:v>
                </c:pt>
                <c:pt idx="1661">
                  <c:v>135.63741113341692</c:v>
                </c:pt>
                <c:pt idx="1662">
                  <c:v>137.43988188353421</c:v>
                </c:pt>
                <c:pt idx="1663">
                  <c:v>139.02680345514898</c:v>
                </c:pt>
                <c:pt idx="1664">
                  <c:v>140.85158201157961</c:v>
                </c:pt>
                <c:pt idx="1665">
                  <c:v>142.45802291371854</c:v>
                </c:pt>
                <c:pt idx="1666">
                  <c:v>143.84222229546091</c:v>
                </c:pt>
                <c:pt idx="1667">
                  <c:v>145.2331140190972</c:v>
                </c:pt>
                <c:pt idx="1668">
                  <c:v>146.16409313590702</c:v>
                </c:pt>
                <c:pt idx="1669">
                  <c:v>147.09804662689186</c:v>
                </c:pt>
                <c:pt idx="1670">
                  <c:v>147.80046367818295</c:v>
                </c:pt>
                <c:pt idx="1671">
                  <c:v>148.50455381494757</c:v>
                </c:pt>
                <c:pt idx="1672">
                  <c:v>148.97487673138698</c:v>
                </c:pt>
                <c:pt idx="1673">
                  <c:v>149.21031703718563</c:v>
                </c:pt>
                <c:pt idx="1674">
                  <c:v>149.4459432413702</c:v>
                </c:pt>
                <c:pt idx="1675">
                  <c:v>149.68175534394075</c:v>
                </c:pt>
                <c:pt idx="1676">
                  <c:v>149.68175534394075</c:v>
                </c:pt>
                <c:pt idx="1677">
                  <c:v>149.68175534394075</c:v>
                </c:pt>
                <c:pt idx="1678">
                  <c:v>149.4459432413702</c:v>
                </c:pt>
                <c:pt idx="1679">
                  <c:v>148.97487673138698</c:v>
                </c:pt>
                <c:pt idx="1680">
                  <c:v>148.26967120430677</c:v>
                </c:pt>
                <c:pt idx="1681">
                  <c:v>147.56613876269998</c:v>
                </c:pt>
                <c:pt idx="1682">
                  <c:v>146.86427940656671</c:v>
                </c:pt>
                <c:pt idx="1683">
                  <c:v>146.63069808462754</c:v>
                </c:pt>
                <c:pt idx="1684">
                  <c:v>146.63069808462754</c:v>
                </c:pt>
                <c:pt idx="1685">
                  <c:v>147.09804662689186</c:v>
                </c:pt>
                <c:pt idx="1686">
                  <c:v>148.03497449205187</c:v>
                </c:pt>
                <c:pt idx="1687">
                  <c:v>148.97487673138698</c:v>
                </c:pt>
                <c:pt idx="1688">
                  <c:v>149.91775334489722</c:v>
                </c:pt>
                <c:pt idx="1689">
                  <c:v>150.86360433258253</c:v>
                </c:pt>
                <c:pt idx="1690">
                  <c:v>151.33764521674087</c:v>
                </c:pt>
                <c:pt idx="1691">
                  <c:v>151.81242969444298</c:v>
                </c:pt>
                <c:pt idx="1692">
                  <c:v>152.05010078087295</c:v>
                </c:pt>
                <c:pt idx="1693">
                  <c:v>152.2879577656889</c:v>
                </c:pt>
                <c:pt idx="1694">
                  <c:v>152.52600064889077</c:v>
                </c:pt>
                <c:pt idx="1695">
                  <c:v>152.76422943047851</c:v>
                </c:pt>
                <c:pt idx="1696">
                  <c:v>153.00264411045234</c:v>
                </c:pt>
                <c:pt idx="1697">
                  <c:v>153.24124468881197</c:v>
                </c:pt>
                <c:pt idx="1698">
                  <c:v>153.48003116555762</c:v>
                </c:pt>
                <c:pt idx="1699">
                  <c:v>153.71900354068919</c:v>
                </c:pt>
                <c:pt idx="1700">
                  <c:v>153.71900354068919</c:v>
                </c:pt>
                <c:pt idx="1701">
                  <c:v>153.48003116555762</c:v>
                </c:pt>
                <c:pt idx="1702">
                  <c:v>153.00264411045234</c:v>
                </c:pt>
                <c:pt idx="1703">
                  <c:v>152.52600064889077</c:v>
                </c:pt>
                <c:pt idx="1704">
                  <c:v>152.05010078087295</c:v>
                </c:pt>
                <c:pt idx="1705">
                  <c:v>151.33764521674087</c:v>
                </c:pt>
                <c:pt idx="1706">
                  <c:v>150.86360433258253</c:v>
                </c:pt>
                <c:pt idx="1707">
                  <c:v>150.39030704196801</c:v>
                </c:pt>
                <c:pt idx="1708">
                  <c:v>149.91775334489722</c:v>
                </c:pt>
                <c:pt idx="1709">
                  <c:v>149.68175534394075</c:v>
                </c:pt>
                <c:pt idx="1710">
                  <c:v>149.4459432413702</c:v>
                </c:pt>
                <c:pt idx="1711">
                  <c:v>149.21031703718563</c:v>
                </c:pt>
                <c:pt idx="1712">
                  <c:v>149.4459432413702</c:v>
                </c:pt>
                <c:pt idx="1713">
                  <c:v>149.68175534394075</c:v>
                </c:pt>
                <c:pt idx="1714">
                  <c:v>150.15393724423964</c:v>
                </c:pt>
                <c:pt idx="1715">
                  <c:v>150.86360433258253</c:v>
                </c:pt>
                <c:pt idx="1716">
                  <c:v>151.57494450639894</c:v>
                </c:pt>
                <c:pt idx="1717">
                  <c:v>152.52600064889077</c:v>
                </c:pt>
                <c:pt idx="1718">
                  <c:v>153.48003116555762</c:v>
                </c:pt>
                <c:pt idx="1719">
                  <c:v>154.67675202507502</c:v>
                </c:pt>
                <c:pt idx="1720">
                  <c:v>155.87812034424095</c:v>
                </c:pt>
                <c:pt idx="1721">
                  <c:v>157.32589697397628</c:v>
                </c:pt>
                <c:pt idx="1722">
                  <c:v>158.53748970436922</c:v>
                </c:pt>
                <c:pt idx="1723">
                  <c:v>159.51011005963051</c:v>
                </c:pt>
                <c:pt idx="1724">
                  <c:v>159.99753562757687</c:v>
                </c:pt>
                <c:pt idx="1725">
                  <c:v>160.24152725912896</c:v>
                </c:pt>
                <c:pt idx="1726">
                  <c:v>159.99753562757687</c:v>
                </c:pt>
                <c:pt idx="1727">
                  <c:v>158.78036594560558</c:v>
                </c:pt>
                <c:pt idx="1728">
                  <c:v>156.60117211637188</c:v>
                </c:pt>
                <c:pt idx="1729">
                  <c:v>153.24124468881197</c:v>
                </c:pt>
                <c:pt idx="1730">
                  <c:v>148.73962232397426</c:v>
                </c:pt>
                <c:pt idx="1731">
                  <c:v>143.14928606185296</c:v>
                </c:pt>
                <c:pt idx="1732">
                  <c:v>137.43988188353421</c:v>
                </c:pt>
                <c:pt idx="1733">
                  <c:v>131.62535216796388</c:v>
                </c:pt>
                <c:pt idx="1734">
                  <c:v>126.15296843172432</c:v>
                </c:pt>
                <c:pt idx="1735">
                  <c:v>121.00878829586962</c:v>
                </c:pt>
                <c:pt idx="1736">
                  <c:v>116.17942707661189</c:v>
                </c:pt>
                <c:pt idx="1737">
                  <c:v>111.44840610351875</c:v>
                </c:pt>
                <c:pt idx="1738">
                  <c:v>106.61653525605074</c:v>
                </c:pt>
                <c:pt idx="1739">
                  <c:v>102.08647043816356</c:v>
                </c:pt>
                <c:pt idx="1740">
                  <c:v>97.654745866440962</c:v>
                </c:pt>
                <c:pt idx="1741">
                  <c:v>93.694273703087561</c:v>
                </c:pt>
                <c:pt idx="1742">
                  <c:v>90.364833610822558</c:v>
                </c:pt>
                <c:pt idx="1743">
                  <c:v>87.816910333067995</c:v>
                </c:pt>
                <c:pt idx="1744">
                  <c:v>85.483606741886305</c:v>
                </c:pt>
                <c:pt idx="1745">
                  <c:v>83.533811520907989</c:v>
                </c:pt>
                <c:pt idx="1746">
                  <c:v>81.780789741451898</c:v>
                </c:pt>
                <c:pt idx="1747">
                  <c:v>80.046357800590229</c:v>
                </c:pt>
                <c:pt idx="1748">
                  <c:v>78.330515698322998</c:v>
                </c:pt>
                <c:pt idx="1749">
                  <c:v>76.971226700297223</c:v>
                </c:pt>
                <c:pt idx="1750">
                  <c:v>75.623835198971889</c:v>
                </c:pt>
                <c:pt idx="1751">
                  <c:v>74.621099305187556</c:v>
                </c:pt>
                <c:pt idx="1752">
                  <c:v>73.790598265980748</c:v>
                </c:pt>
                <c:pt idx="1753">
                  <c:v>72.964744686422549</c:v>
                </c:pt>
                <c:pt idx="1754">
                  <c:v>72.143538566512959</c:v>
                </c:pt>
                <c:pt idx="1755">
                  <c:v>71.326979906251992</c:v>
                </c:pt>
                <c:pt idx="1756">
                  <c:v>70.515068705639621</c:v>
                </c:pt>
                <c:pt idx="1757">
                  <c:v>69.707804964675901</c:v>
                </c:pt>
                <c:pt idx="1758">
                  <c:v>68.905188683360748</c:v>
                </c:pt>
                <c:pt idx="1759">
                  <c:v>67.948183792518748</c:v>
                </c:pt>
                <c:pt idx="1760">
                  <c:v>67.155791922430552</c:v>
                </c:pt>
                <c:pt idx="1761">
                  <c:v>66.211056325060881</c:v>
                </c:pt>
                <c:pt idx="1762">
                  <c:v>65.273013069585218</c:v>
                </c:pt>
                <c:pt idx="1763">
                  <c:v>64.341662156003551</c:v>
                </c:pt>
                <c:pt idx="1764">
                  <c:v>63.417003584315879</c:v>
                </c:pt>
                <c:pt idx="1765">
                  <c:v>62.49903735452223</c:v>
                </c:pt>
                <c:pt idx="1766">
                  <c:v>61.43653512965674</c:v>
                </c:pt>
                <c:pt idx="1767">
                  <c:v>60.083845524331991</c:v>
                </c:pt>
                <c:pt idx="1768">
                  <c:v>58.156544008052961</c:v>
                </c:pt>
                <c:pt idx="1769">
                  <c:v>55.683630729026994</c:v>
                </c:pt>
                <c:pt idx="1770">
                  <c:v>52.423437785526303</c:v>
                </c:pt>
                <c:pt idx="1771">
                  <c:v>48.587238693176737</c:v>
                </c:pt>
                <c:pt idx="1772">
                  <c:v>44.381473609569632</c:v>
                </c:pt>
                <c:pt idx="1773">
                  <c:v>40.366068473169648</c:v>
                </c:pt>
                <c:pt idx="1774">
                  <c:v>36.541023283976756</c:v>
                </c:pt>
                <c:pt idx="1775">
                  <c:v>33.127928918036744</c:v>
                </c:pt>
                <c:pt idx="1776">
                  <c:v>30.199192796675</c:v>
                </c:pt>
                <c:pt idx="1777">
                  <c:v>27.709641612106999</c:v>
                </c:pt>
                <c:pt idx="1778">
                  <c:v>25.327167897842997</c:v>
                </c:pt>
                <c:pt idx="1779">
                  <c:v>22.959287206875636</c:v>
                </c:pt>
                <c:pt idx="1780">
                  <c:v>20.358104041548</c:v>
                </c:pt>
                <c:pt idx="1781">
                  <c:v>17.588311040168751</c:v>
                </c:pt>
                <c:pt idx="1782">
                  <c:v>14.79760447037075</c:v>
                </c:pt>
                <c:pt idx="1783">
                  <c:v>12.315396272047554</c:v>
                </c:pt>
                <c:pt idx="1784">
                  <c:v>10.245231846170219</c:v>
                </c:pt>
                <c:pt idx="1785">
                  <c:v>8.6465986762409699</c:v>
                </c:pt>
                <c:pt idx="1786">
                  <c:v>7.4442079159523047</c:v>
                </c:pt>
                <c:pt idx="1787">
                  <c:v>6.4292027286956381</c:v>
                </c:pt>
                <c:pt idx="1788">
                  <c:v>5.5338231527942217</c:v>
                </c:pt>
                <c:pt idx="1789">
                  <c:v>4.7055528942187497</c:v>
                </c:pt>
                <c:pt idx="1790">
                  <c:v>3.9061898346576394</c:v>
                </c:pt>
                <c:pt idx="1791">
                  <c:v>3.0788490680118885</c:v>
                </c:pt>
                <c:pt idx="1792">
                  <c:v>2.2331043611576384</c:v>
                </c:pt>
                <c:pt idx="1793">
                  <c:v>1.4062283404767499</c:v>
                </c:pt>
                <c:pt idx="1794">
                  <c:v>0.70353244160674988</c:v>
                </c:pt>
                <c:pt idx="1795">
                  <c:v>0.25133461779688887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D1-41E8-9196-2C8F807A2DB1}"/>
            </c:ext>
          </c:extLst>
        </c:ser>
        <c:ser>
          <c:idx val="3"/>
          <c:order val="3"/>
          <c:tx>
            <c:strRef>
              <c:f>Sheet1!$U$8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Sheet1!$U$9:$U$1810</c:f>
              <c:numCache>
                <c:formatCode>General</c:formatCode>
                <c:ptCount val="1802"/>
                <c:pt idx="1">
                  <c:v>64.9422</c:v>
                </c:pt>
                <c:pt idx="2">
                  <c:v>64.9422</c:v>
                </c:pt>
                <c:pt idx="3">
                  <c:v>64.9422</c:v>
                </c:pt>
                <c:pt idx="4">
                  <c:v>64.9422</c:v>
                </c:pt>
                <c:pt idx="5">
                  <c:v>64.9422</c:v>
                </c:pt>
                <c:pt idx="6">
                  <c:v>64.9422</c:v>
                </c:pt>
                <c:pt idx="7">
                  <c:v>64.9422</c:v>
                </c:pt>
                <c:pt idx="8">
                  <c:v>64.9422</c:v>
                </c:pt>
                <c:pt idx="9">
                  <c:v>64.9422</c:v>
                </c:pt>
                <c:pt idx="10">
                  <c:v>64.9422</c:v>
                </c:pt>
                <c:pt idx="11">
                  <c:v>64.9422</c:v>
                </c:pt>
                <c:pt idx="12">
                  <c:v>74.136644444444443</c:v>
                </c:pt>
                <c:pt idx="13">
                  <c:v>143.09534957454969</c:v>
                </c:pt>
                <c:pt idx="14">
                  <c:v>304.02461787232454</c:v>
                </c:pt>
                <c:pt idx="15">
                  <c:v>442.18546206892933</c:v>
                </c:pt>
                <c:pt idx="16">
                  <c:v>419.83930615143186</c:v>
                </c:pt>
                <c:pt idx="17">
                  <c:v>388.34285665615181</c:v>
                </c:pt>
                <c:pt idx="18">
                  <c:v>462.95803301159071</c:v>
                </c:pt>
                <c:pt idx="19">
                  <c:v>487.6663067700913</c:v>
                </c:pt>
                <c:pt idx="20">
                  <c:v>337.86445433381112</c:v>
                </c:pt>
                <c:pt idx="21">
                  <c:v>168.51314938519104</c:v>
                </c:pt>
                <c:pt idx="22">
                  <c:v>109.05933900405745</c:v>
                </c:pt>
                <c:pt idx="23">
                  <c:v>104.56696347150783</c:v>
                </c:pt>
                <c:pt idx="24">
                  <c:v>109.42955563966581</c:v>
                </c:pt>
                <c:pt idx="25">
                  <c:v>164.75767505452518</c:v>
                </c:pt>
                <c:pt idx="26">
                  <c:v>202.48195446433897</c:v>
                </c:pt>
                <c:pt idx="27">
                  <c:v>226.10913615937969</c:v>
                </c:pt>
                <c:pt idx="28">
                  <c:v>291.81986955244753</c:v>
                </c:pt>
                <c:pt idx="29">
                  <c:v>307.25441320489807</c:v>
                </c:pt>
                <c:pt idx="30">
                  <c:v>295.22181001523057</c:v>
                </c:pt>
                <c:pt idx="31">
                  <c:v>237.10200645163448</c:v>
                </c:pt>
                <c:pt idx="32">
                  <c:v>173.67559242505209</c:v>
                </c:pt>
                <c:pt idx="33">
                  <c:v>146.73026235228002</c:v>
                </c:pt>
                <c:pt idx="34">
                  <c:v>133.42490586324416</c:v>
                </c:pt>
                <c:pt idx="35">
                  <c:v>110.84916543910541</c:v>
                </c:pt>
                <c:pt idx="36">
                  <c:v>74.154019493880057</c:v>
                </c:pt>
                <c:pt idx="37">
                  <c:v>0.35112613582534991</c:v>
                </c:pt>
                <c:pt idx="38">
                  <c:v>-115.79102215012345</c:v>
                </c:pt>
                <c:pt idx="39">
                  <c:v>-182.30186219629604</c:v>
                </c:pt>
                <c:pt idx="40">
                  <c:v>-165.98583325988042</c:v>
                </c:pt>
                <c:pt idx="41">
                  <c:v>-139.99973885858199</c:v>
                </c:pt>
                <c:pt idx="42">
                  <c:v>-182.80494809084547</c:v>
                </c:pt>
                <c:pt idx="43">
                  <c:v>-258.24077287103586</c:v>
                </c:pt>
                <c:pt idx="44">
                  <c:v>-241.81301900466815</c:v>
                </c:pt>
                <c:pt idx="45">
                  <c:v>-123.56022530689047</c:v>
                </c:pt>
                <c:pt idx="46">
                  <c:v>-13.747686301780405</c:v>
                </c:pt>
                <c:pt idx="47">
                  <c:v>4.4492625036209565</c:v>
                </c:pt>
                <c:pt idx="48">
                  <c:v>-23.467851381675693</c:v>
                </c:pt>
                <c:pt idx="49">
                  <c:v>-10.063689900510189</c:v>
                </c:pt>
                <c:pt idx="50">
                  <c:v>40.303868896798654</c:v>
                </c:pt>
                <c:pt idx="51">
                  <c:v>49.498313341242905</c:v>
                </c:pt>
                <c:pt idx="52">
                  <c:v>-28.785336900239727</c:v>
                </c:pt>
                <c:pt idx="53">
                  <c:v>-130.44725089798322</c:v>
                </c:pt>
                <c:pt idx="54">
                  <c:v>-98.962698899403662</c:v>
                </c:pt>
                <c:pt idx="55">
                  <c:v>15.733624689861877</c:v>
                </c:pt>
                <c:pt idx="56">
                  <c:v>61.683446156577794</c:v>
                </c:pt>
                <c:pt idx="57">
                  <c:v>66.280668378800002</c:v>
                </c:pt>
                <c:pt idx="58">
                  <c:v>80.072335045466701</c:v>
                </c:pt>
                <c:pt idx="59">
                  <c:v>93.931761673810058</c:v>
                </c:pt>
                <c:pt idx="60">
                  <c:v>176.75119472096029</c:v>
                </c:pt>
                <c:pt idx="61">
                  <c:v>191.07573911093678</c:v>
                </c:pt>
                <c:pt idx="62">
                  <c:v>122.28471432495348</c:v>
                </c:pt>
                <c:pt idx="63">
                  <c:v>108.66704854753068</c:v>
                </c:pt>
                <c:pt idx="64">
                  <c:v>122.54822528702972</c:v>
                </c:pt>
                <c:pt idx="65">
                  <c:v>141.21568290725637</c:v>
                </c:pt>
                <c:pt idx="66">
                  <c:v>113.85942445235411</c:v>
                </c:pt>
                <c:pt idx="67">
                  <c:v>95.570641844296219</c:v>
                </c:pt>
                <c:pt idx="68">
                  <c:v>169.22797676615642</c:v>
                </c:pt>
                <c:pt idx="69">
                  <c:v>289.439209959859</c:v>
                </c:pt>
                <c:pt idx="70">
                  <c:v>354.97287514031461</c:v>
                </c:pt>
                <c:pt idx="71">
                  <c:v>374.88622374314104</c:v>
                </c:pt>
                <c:pt idx="72">
                  <c:v>353.62701568826083</c:v>
                </c:pt>
                <c:pt idx="73">
                  <c:v>286.29269065453803</c:v>
                </c:pt>
                <c:pt idx="74">
                  <c:v>209.26088014400526</c:v>
                </c:pt>
                <c:pt idx="75">
                  <c:v>168.60056648876875</c:v>
                </c:pt>
                <c:pt idx="76">
                  <c:v>164.60481849426972</c:v>
                </c:pt>
                <c:pt idx="77">
                  <c:v>174.4852279828493</c:v>
                </c:pt>
                <c:pt idx="78">
                  <c:v>166.06681635052979</c:v>
                </c:pt>
                <c:pt idx="79">
                  <c:v>125.27033212758896</c:v>
                </c:pt>
                <c:pt idx="80">
                  <c:v>65.65293116682443</c:v>
                </c:pt>
                <c:pt idx="81">
                  <c:v>33.107550028852778</c:v>
                </c:pt>
                <c:pt idx="82">
                  <c:v>0.56681635052973967</c:v>
                </c:pt>
                <c:pt idx="83">
                  <c:v>8.9157949356989743</c:v>
                </c:pt>
                <c:pt idx="84">
                  <c:v>50.083611184564148</c:v>
                </c:pt>
                <c:pt idx="85">
                  <c:v>26.891989407791122</c:v>
                </c:pt>
                <c:pt idx="86">
                  <c:v>12.560473828341598</c:v>
                </c:pt>
                <c:pt idx="87">
                  <c:v>16.760617098186877</c:v>
                </c:pt>
                <c:pt idx="88">
                  <c:v>25.500261141418374</c:v>
                </c:pt>
                <c:pt idx="89">
                  <c:v>-48.311090593197129</c:v>
                </c:pt>
                <c:pt idx="90">
                  <c:v>-242.80753050728711</c:v>
                </c:pt>
                <c:pt idx="91">
                  <c:v>-383.2553895969732</c:v>
                </c:pt>
                <c:pt idx="92">
                  <c:v>-404.07294794903333</c:v>
                </c:pt>
                <c:pt idx="93">
                  <c:v>-290.95490165643616</c:v>
                </c:pt>
                <c:pt idx="94">
                  <c:v>-163.04468358401925</c:v>
                </c:pt>
                <c:pt idx="95">
                  <c:v>-168.1776649545333</c:v>
                </c:pt>
                <c:pt idx="96">
                  <c:v>-219.31586551077478</c:v>
                </c:pt>
                <c:pt idx="97">
                  <c:v>-187.59234113706367</c:v>
                </c:pt>
                <c:pt idx="98">
                  <c:v>-100.43733784590798</c:v>
                </c:pt>
                <c:pt idx="99">
                  <c:v>-100.51281259060144</c:v>
                </c:pt>
                <c:pt idx="100">
                  <c:v>-36.1966888888889</c:v>
                </c:pt>
                <c:pt idx="101">
                  <c:v>64.9422</c:v>
                </c:pt>
                <c:pt idx="102">
                  <c:v>64.9422</c:v>
                </c:pt>
                <c:pt idx="103">
                  <c:v>64.9422</c:v>
                </c:pt>
                <c:pt idx="104">
                  <c:v>64.9422</c:v>
                </c:pt>
                <c:pt idx="105">
                  <c:v>64.9422</c:v>
                </c:pt>
                <c:pt idx="106">
                  <c:v>64.9422</c:v>
                </c:pt>
                <c:pt idx="107">
                  <c:v>64.9422</c:v>
                </c:pt>
                <c:pt idx="108">
                  <c:v>64.9422</c:v>
                </c:pt>
                <c:pt idx="109">
                  <c:v>64.9422</c:v>
                </c:pt>
                <c:pt idx="110">
                  <c:v>64.9422</c:v>
                </c:pt>
                <c:pt idx="111">
                  <c:v>64.9422</c:v>
                </c:pt>
                <c:pt idx="112">
                  <c:v>64.9422</c:v>
                </c:pt>
                <c:pt idx="113">
                  <c:v>64.9422</c:v>
                </c:pt>
                <c:pt idx="114">
                  <c:v>64.9422</c:v>
                </c:pt>
                <c:pt idx="115">
                  <c:v>64.9422</c:v>
                </c:pt>
                <c:pt idx="116">
                  <c:v>64.9422</c:v>
                </c:pt>
                <c:pt idx="117">
                  <c:v>64.9422</c:v>
                </c:pt>
                <c:pt idx="118">
                  <c:v>64.9422</c:v>
                </c:pt>
                <c:pt idx="119">
                  <c:v>64.9422</c:v>
                </c:pt>
                <c:pt idx="120">
                  <c:v>64.9422</c:v>
                </c:pt>
                <c:pt idx="121">
                  <c:v>64.9422</c:v>
                </c:pt>
                <c:pt idx="122">
                  <c:v>64.9422</c:v>
                </c:pt>
                <c:pt idx="123">
                  <c:v>64.9422</c:v>
                </c:pt>
                <c:pt idx="124">
                  <c:v>64.9422</c:v>
                </c:pt>
                <c:pt idx="125">
                  <c:v>64.9422</c:v>
                </c:pt>
                <c:pt idx="126">
                  <c:v>64.9422</c:v>
                </c:pt>
                <c:pt idx="127">
                  <c:v>64.9422</c:v>
                </c:pt>
                <c:pt idx="128">
                  <c:v>64.9422</c:v>
                </c:pt>
                <c:pt idx="129">
                  <c:v>64.9422</c:v>
                </c:pt>
                <c:pt idx="130">
                  <c:v>64.9422</c:v>
                </c:pt>
                <c:pt idx="131">
                  <c:v>64.9422</c:v>
                </c:pt>
                <c:pt idx="132">
                  <c:v>64.9422</c:v>
                </c:pt>
                <c:pt idx="133">
                  <c:v>64.9422</c:v>
                </c:pt>
                <c:pt idx="134">
                  <c:v>64.9422</c:v>
                </c:pt>
                <c:pt idx="135">
                  <c:v>64.9422</c:v>
                </c:pt>
                <c:pt idx="136">
                  <c:v>64.9422</c:v>
                </c:pt>
                <c:pt idx="137">
                  <c:v>64.9422</c:v>
                </c:pt>
                <c:pt idx="138">
                  <c:v>74.136644444444443</c:v>
                </c:pt>
                <c:pt idx="139">
                  <c:v>152.28979401899414</c:v>
                </c:pt>
                <c:pt idx="140">
                  <c:v>336.21186576977408</c:v>
                </c:pt>
                <c:pt idx="141">
                  <c:v>515.81584172482735</c:v>
                </c:pt>
                <c:pt idx="142">
                  <c:v>539.72847039148553</c:v>
                </c:pt>
                <c:pt idx="143">
                  <c:v>398.44216149418082</c:v>
                </c:pt>
                <c:pt idx="144">
                  <c:v>229.16521589993854</c:v>
                </c:pt>
                <c:pt idx="145">
                  <c:v>155.97030321311527</c:v>
                </c:pt>
                <c:pt idx="146">
                  <c:v>202.28299832919475</c:v>
                </c:pt>
                <c:pt idx="147">
                  <c:v>281.24629306969013</c:v>
                </c:pt>
                <c:pt idx="148">
                  <c:v>296.2027990226847</c:v>
                </c:pt>
                <c:pt idx="149">
                  <c:v>246.76854307201012</c:v>
                </c:pt>
                <c:pt idx="150">
                  <c:v>169.40908665625028</c:v>
                </c:pt>
                <c:pt idx="151">
                  <c:v>82.390904577149641</c:v>
                </c:pt>
                <c:pt idx="152">
                  <c:v>-46.551421334030849</c:v>
                </c:pt>
                <c:pt idx="153">
                  <c:v>-240.79215801825407</c:v>
                </c:pt>
                <c:pt idx="154">
                  <c:v>-385.43532701975073</c:v>
                </c:pt>
                <c:pt idx="155">
                  <c:v>-359.81759027020104</c:v>
                </c:pt>
                <c:pt idx="156">
                  <c:v>-177.06639950329219</c:v>
                </c:pt>
                <c:pt idx="157">
                  <c:v>34.100112823244402</c:v>
                </c:pt>
                <c:pt idx="158">
                  <c:v>162.95952805429366</c:v>
                </c:pt>
                <c:pt idx="159">
                  <c:v>278.26234512770293</c:v>
                </c:pt>
                <c:pt idx="160">
                  <c:v>343.52534225822365</c:v>
                </c:pt>
                <c:pt idx="161">
                  <c:v>353.72521812304848</c:v>
                </c:pt>
                <c:pt idx="162">
                  <c:v>318.28172601038688</c:v>
                </c:pt>
                <c:pt idx="163">
                  <c:v>264.0695546063522</c:v>
                </c:pt>
                <c:pt idx="164">
                  <c:v>255.91158661274088</c:v>
                </c:pt>
                <c:pt idx="165">
                  <c:v>233.93388129618543</c:v>
                </c:pt>
                <c:pt idx="166">
                  <c:v>193.46011667124415</c:v>
                </c:pt>
                <c:pt idx="167">
                  <c:v>171.06144445971748</c:v>
                </c:pt>
                <c:pt idx="168">
                  <c:v>217.70132073505914</c:v>
                </c:pt>
                <c:pt idx="169">
                  <c:v>260.34786569491911</c:v>
                </c:pt>
                <c:pt idx="170">
                  <c:v>206.52710334249008</c:v>
                </c:pt>
                <c:pt idx="171">
                  <c:v>87.558507909633136</c:v>
                </c:pt>
                <c:pt idx="172">
                  <c:v>-55.375883128261819</c:v>
                </c:pt>
                <c:pt idx="173">
                  <c:v>-217.82858869885135</c:v>
                </c:pt>
                <c:pt idx="174">
                  <c:v>-293.90316033314718</c:v>
                </c:pt>
                <c:pt idx="175">
                  <c:v>-190.27318498559364</c:v>
                </c:pt>
                <c:pt idx="176">
                  <c:v>-21.052659551485473</c:v>
                </c:pt>
                <c:pt idx="177">
                  <c:v>98.381425439776223</c:v>
                </c:pt>
                <c:pt idx="178">
                  <c:v>195.30232481376959</c:v>
                </c:pt>
                <c:pt idx="179">
                  <c:v>223.8340187629986</c:v>
                </c:pt>
                <c:pt idx="180">
                  <c:v>155.6174199895836</c:v>
                </c:pt>
                <c:pt idx="181">
                  <c:v>86.877703158120923</c:v>
                </c:pt>
                <c:pt idx="182">
                  <c:v>54.642214629518655</c:v>
                </c:pt>
                <c:pt idx="183">
                  <c:v>17.700753322916917</c:v>
                </c:pt>
                <c:pt idx="184">
                  <c:v>-70.127480972936496</c:v>
                </c:pt>
                <c:pt idx="185">
                  <c:v>-144.79545246998364</c:v>
                </c:pt>
                <c:pt idx="186">
                  <c:v>-164.33923508155246</c:v>
                </c:pt>
                <c:pt idx="187">
                  <c:v>-147.02818503436956</c:v>
                </c:pt>
                <c:pt idx="188">
                  <c:v>-111.02922854450583</c:v>
                </c:pt>
                <c:pt idx="189">
                  <c:v>-79.450983759410306</c:v>
                </c:pt>
                <c:pt idx="190">
                  <c:v>-52.294473120205538</c:v>
                </c:pt>
                <c:pt idx="191">
                  <c:v>-25.047987662203472</c:v>
                </c:pt>
                <c:pt idx="192">
                  <c:v>-6.868792152659891</c:v>
                </c:pt>
                <c:pt idx="193">
                  <c:v>11.322300853584114</c:v>
                </c:pt>
                <c:pt idx="194">
                  <c:v>34.213975584635371</c:v>
                </c:pt>
                <c:pt idx="195">
                  <c:v>43.339544677087439</c:v>
                </c:pt>
                <c:pt idx="196">
                  <c:v>57.086223934355587</c:v>
                </c:pt>
                <c:pt idx="197">
                  <c:v>66.280668378800002</c:v>
                </c:pt>
                <c:pt idx="198">
                  <c:v>66.280668378800002</c:v>
                </c:pt>
                <c:pt idx="199">
                  <c:v>89.266779489911116</c:v>
                </c:pt>
                <c:pt idx="200">
                  <c:v>112.36675336241319</c:v>
                </c:pt>
                <c:pt idx="201">
                  <c:v>135.47137469456388</c:v>
                </c:pt>
                <c:pt idx="202">
                  <c:v>158.7084486267</c:v>
                </c:pt>
                <c:pt idx="203">
                  <c:v>181.96411239743057</c:v>
                </c:pt>
                <c:pt idx="204">
                  <c:v>251.36163066755762</c:v>
                </c:pt>
                <c:pt idx="205">
                  <c:v>284.36711031074162</c:v>
                </c:pt>
                <c:pt idx="206">
                  <c:v>289.78637519561028</c:v>
                </c:pt>
                <c:pt idx="207">
                  <c:v>332.24888075338521</c:v>
                </c:pt>
                <c:pt idx="208">
                  <c:v>338.30698544155189</c:v>
                </c:pt>
                <c:pt idx="209">
                  <c:v>307.54436982478762</c:v>
                </c:pt>
                <c:pt idx="210">
                  <c:v>331.90464180480001</c:v>
                </c:pt>
                <c:pt idx="211">
                  <c:v>329.30619902825242</c:v>
                </c:pt>
                <c:pt idx="212">
                  <c:v>261.90206915060764</c:v>
                </c:pt>
                <c:pt idx="213">
                  <c:v>217.1418114555502</c:v>
                </c:pt>
                <c:pt idx="214">
                  <c:v>190.52152471060202</c:v>
                </c:pt>
                <c:pt idx="215">
                  <c:v>200.55539331677872</c:v>
                </c:pt>
                <c:pt idx="216">
                  <c:v>238.51409059126848</c:v>
                </c:pt>
                <c:pt idx="217">
                  <c:v>267.65330046576389</c:v>
                </c:pt>
                <c:pt idx="218">
                  <c:v>269.45103080703961</c:v>
                </c:pt>
                <c:pt idx="219">
                  <c:v>248.16207901040835</c:v>
                </c:pt>
                <c:pt idx="220">
                  <c:v>217.46276179405797</c:v>
                </c:pt>
                <c:pt idx="221">
                  <c:v>186.42436592174528</c:v>
                </c:pt>
                <c:pt idx="222">
                  <c:v>150.52077530387137</c:v>
                </c:pt>
                <c:pt idx="223">
                  <c:v>127.92802517741839</c:v>
                </c:pt>
                <c:pt idx="224">
                  <c:v>123.72713831402966</c:v>
                </c:pt>
                <c:pt idx="225">
                  <c:v>124.02634176620757</c:v>
                </c:pt>
                <c:pt idx="226">
                  <c:v>138.2195489465141</c:v>
                </c:pt>
                <c:pt idx="227">
                  <c:v>143.4246588907744</c:v>
                </c:pt>
                <c:pt idx="228">
                  <c:v>139.33912197586451</c:v>
                </c:pt>
                <c:pt idx="229">
                  <c:v>135.25823252060326</c:v>
                </c:pt>
                <c:pt idx="230">
                  <c:v>126.48020046067424</c:v>
                </c:pt>
                <c:pt idx="231">
                  <c:v>108.40557279322417</c:v>
                </c:pt>
                <c:pt idx="232">
                  <c:v>80.822239459891108</c:v>
                </c:pt>
                <c:pt idx="233">
                  <c:v>20.744089349562937</c:v>
                </c:pt>
                <c:pt idx="234">
                  <c:v>-58.751153622312799</c:v>
                </c:pt>
                <c:pt idx="235">
                  <c:v>-88.338471556126933</c:v>
                </c:pt>
                <c:pt idx="236">
                  <c:v>-53.395603796813944</c:v>
                </c:pt>
                <c:pt idx="237">
                  <c:v>5.2439716538831256</c:v>
                </c:pt>
                <c:pt idx="238">
                  <c:v>23.080742336516956</c:v>
                </c:pt>
                <c:pt idx="239">
                  <c:v>-19.020004962210411</c:v>
                </c:pt>
                <c:pt idx="240">
                  <c:v>-103.0987136757482</c:v>
                </c:pt>
                <c:pt idx="241">
                  <c:v>-165.06661382839428</c:v>
                </c:pt>
                <c:pt idx="242">
                  <c:v>-139.71629190702558</c:v>
                </c:pt>
                <c:pt idx="243">
                  <c:v>-127.43040216650901</c:v>
                </c:pt>
                <c:pt idx="244">
                  <c:v>-147.59694437099162</c:v>
                </c:pt>
                <c:pt idx="245">
                  <c:v>-139.99973885858199</c:v>
                </c:pt>
                <c:pt idx="246">
                  <c:v>-182.80494809084547</c:v>
                </c:pt>
                <c:pt idx="247">
                  <c:v>-258.24077287103586</c:v>
                </c:pt>
                <c:pt idx="248">
                  <c:v>-241.81301900466815</c:v>
                </c:pt>
                <c:pt idx="249">
                  <c:v>-123.56022530689047</c:v>
                </c:pt>
                <c:pt idx="250">
                  <c:v>-13.747686301780405</c:v>
                </c:pt>
                <c:pt idx="251">
                  <c:v>4.4492625036209565</c:v>
                </c:pt>
                <c:pt idx="252">
                  <c:v>-23.467851381675693</c:v>
                </c:pt>
                <c:pt idx="253">
                  <c:v>-10.063689900510189</c:v>
                </c:pt>
                <c:pt idx="254">
                  <c:v>40.303868896798654</c:v>
                </c:pt>
                <c:pt idx="255">
                  <c:v>49.498313341242905</c:v>
                </c:pt>
                <c:pt idx="256">
                  <c:v>-28.785336900239727</c:v>
                </c:pt>
                <c:pt idx="257">
                  <c:v>-66.086139786872067</c:v>
                </c:pt>
                <c:pt idx="258">
                  <c:v>53.10479011557436</c:v>
                </c:pt>
                <c:pt idx="259">
                  <c:v>223.45213861608471</c:v>
                </c:pt>
                <c:pt idx="260">
                  <c:v>306.97594064757857</c:v>
                </c:pt>
                <c:pt idx="261">
                  <c:v>312.53936973074701</c:v>
                </c:pt>
                <c:pt idx="262">
                  <c:v>304.4034306958701</c:v>
                </c:pt>
                <c:pt idx="263">
                  <c:v>323.92862346884448</c:v>
                </c:pt>
                <c:pt idx="264">
                  <c:v>385.20944318704011</c:v>
                </c:pt>
                <c:pt idx="265">
                  <c:v>414.95440295213558</c:v>
                </c:pt>
                <c:pt idx="266">
                  <c:v>375.87487622177747</c:v>
                </c:pt>
                <c:pt idx="267">
                  <c:v>295.14921669551927</c:v>
                </c:pt>
                <c:pt idx="268">
                  <c:v>259.70656112559459</c:v>
                </c:pt>
                <c:pt idx="269">
                  <c:v>247.54866242380081</c:v>
                </c:pt>
                <c:pt idx="270">
                  <c:v>221.18249877243863</c:v>
                </c:pt>
                <c:pt idx="271">
                  <c:v>158.08038448013636</c:v>
                </c:pt>
                <c:pt idx="272">
                  <c:v>70.818582566255685</c:v>
                </c:pt>
                <c:pt idx="273">
                  <c:v>52.089127834316315</c:v>
                </c:pt>
                <c:pt idx="274">
                  <c:v>-3.3310112815854076</c:v>
                </c:pt>
                <c:pt idx="275">
                  <c:v>-124.18238556728768</c:v>
                </c:pt>
                <c:pt idx="276">
                  <c:v>-181.62677220773878</c:v>
                </c:pt>
                <c:pt idx="277">
                  <c:v>-215.85815875703321</c:v>
                </c:pt>
                <c:pt idx="278">
                  <c:v>-250.46134207821692</c:v>
                </c:pt>
                <c:pt idx="279">
                  <c:v>-335.33569588359694</c:v>
                </c:pt>
                <c:pt idx="280">
                  <c:v>-365.74988983809232</c:v>
                </c:pt>
                <c:pt idx="281">
                  <c:v>-174.45387653642192</c:v>
                </c:pt>
                <c:pt idx="282">
                  <c:v>137.69323220337188</c:v>
                </c:pt>
                <c:pt idx="283">
                  <c:v>364.03877085087868</c:v>
                </c:pt>
                <c:pt idx="284">
                  <c:v>407.11613532016486</c:v>
                </c:pt>
                <c:pt idx="285">
                  <c:v>418.21120486250527</c:v>
                </c:pt>
                <c:pt idx="286">
                  <c:v>406.7504251080029</c:v>
                </c:pt>
                <c:pt idx="287">
                  <c:v>381.36022798284932</c:v>
                </c:pt>
                <c:pt idx="288">
                  <c:v>383.75580753332241</c:v>
                </c:pt>
                <c:pt idx="289">
                  <c:v>386.35383042608862</c:v>
                </c:pt>
                <c:pt idx="290">
                  <c:v>324.79318555003795</c:v>
                </c:pt>
                <c:pt idx="291">
                  <c:v>202.37240900318355</c:v>
                </c:pt>
                <c:pt idx="292">
                  <c:v>87.993971653882994</c:v>
                </c:pt>
                <c:pt idx="293">
                  <c:v>9.289075669850412</c:v>
                </c:pt>
                <c:pt idx="294">
                  <c:v>-0.9002039869761802</c:v>
                </c:pt>
                <c:pt idx="295">
                  <c:v>25.973741105593227</c:v>
                </c:pt>
                <c:pt idx="296">
                  <c:v>57.71697070821493</c:v>
                </c:pt>
                <c:pt idx="297">
                  <c:v>85.213396546118972</c:v>
                </c:pt>
                <c:pt idx="298">
                  <c:v>103.68919293043682</c:v>
                </c:pt>
                <c:pt idx="299">
                  <c:v>108.54825302926187</c:v>
                </c:pt>
                <c:pt idx="300">
                  <c:v>94.932074438926549</c:v>
                </c:pt>
                <c:pt idx="301">
                  <c:v>76.543185550038061</c:v>
                </c:pt>
                <c:pt idx="302">
                  <c:v>53.381586362595392</c:v>
                </c:pt>
                <c:pt idx="303">
                  <c:v>25.362786060186814</c:v>
                </c:pt>
                <c:pt idx="304">
                  <c:v>1.6895945146250178</c:v>
                </c:pt>
                <c:pt idx="305">
                  <c:v>-31.333080729258668</c:v>
                </c:pt>
                <c:pt idx="306">
                  <c:v>-55.547515425497679</c:v>
                </c:pt>
                <c:pt idx="307">
                  <c:v>-33.747900762677006</c:v>
                </c:pt>
                <c:pt idx="308">
                  <c:v>11.456561125594671</c:v>
                </c:pt>
                <c:pt idx="309">
                  <c:v>47.857429925870278</c:v>
                </c:pt>
                <c:pt idx="310">
                  <c:v>52.305189845793237</c:v>
                </c:pt>
                <c:pt idx="311">
                  <c:v>38.216829355159035</c:v>
                </c:pt>
                <c:pt idx="312">
                  <c:v>24.058478122216762</c:v>
                </c:pt>
                <c:pt idx="313">
                  <c:v>-4.0304058716925599</c:v>
                </c:pt>
                <c:pt idx="314">
                  <c:v>-36.986994239373004</c:v>
                </c:pt>
                <c:pt idx="315">
                  <c:v>-60.928251257466655</c:v>
                </c:pt>
                <c:pt idx="316">
                  <c:v>-61.975230967105773</c:v>
                </c:pt>
                <c:pt idx="317">
                  <c:v>-49.060632885324956</c:v>
                </c:pt>
                <c:pt idx="318">
                  <c:v>-63.634095214081022</c:v>
                </c:pt>
                <c:pt idx="319">
                  <c:v>-96.789594854722168</c:v>
                </c:pt>
                <c:pt idx="320">
                  <c:v>-107.06224993764435</c:v>
                </c:pt>
                <c:pt idx="321">
                  <c:v>-39.059341358872523</c:v>
                </c:pt>
                <c:pt idx="322">
                  <c:v>15.867051643960762</c:v>
                </c:pt>
                <c:pt idx="323">
                  <c:v>38.524587357915067</c:v>
                </c:pt>
                <c:pt idx="324">
                  <c:v>43.121809580137516</c:v>
                </c:pt>
                <c:pt idx="325">
                  <c:v>24.458534673594528</c:v>
                </c:pt>
                <c:pt idx="326">
                  <c:v>51.862661962877318</c:v>
                </c:pt>
                <c:pt idx="327">
                  <c:v>56.459884185099767</c:v>
                </c:pt>
                <c:pt idx="328">
                  <c:v>42.535764918447654</c:v>
                </c:pt>
                <c:pt idx="329">
                  <c:v>-72.525570151619974</c:v>
                </c:pt>
                <c:pt idx="330">
                  <c:v>-197.79049905423125</c:v>
                </c:pt>
                <c:pt idx="331">
                  <c:v>-97.711230965225781</c:v>
                </c:pt>
                <c:pt idx="332">
                  <c:v>30.819144122701832</c:v>
                </c:pt>
                <c:pt idx="333">
                  <c:v>21.562237820580162</c:v>
                </c:pt>
                <c:pt idx="334">
                  <c:v>16.722604103086322</c:v>
                </c:pt>
                <c:pt idx="335">
                  <c:v>25.829211560171977</c:v>
                </c:pt>
                <c:pt idx="336">
                  <c:v>16.464112397430572</c:v>
                </c:pt>
                <c:pt idx="337">
                  <c:v>34.715901226685453</c:v>
                </c:pt>
                <c:pt idx="338">
                  <c:v>66.842918047088972</c:v>
                </c:pt>
                <c:pt idx="339">
                  <c:v>117.4659012266854</c:v>
                </c:pt>
                <c:pt idx="340">
                  <c:v>218.8549163938626</c:v>
                </c:pt>
                <c:pt idx="341">
                  <c:v>329.92886889679858</c:v>
                </c:pt>
                <c:pt idx="342">
                  <c:v>358.70539102031637</c:v>
                </c:pt>
                <c:pt idx="343">
                  <c:v>249.63244874368621</c:v>
                </c:pt>
                <c:pt idx="344">
                  <c:v>125.91819122743053</c:v>
                </c:pt>
                <c:pt idx="345">
                  <c:v>93.877896004070081</c:v>
                </c:pt>
                <c:pt idx="346">
                  <c:v>121.5556657174631</c:v>
                </c:pt>
                <c:pt idx="347">
                  <c:v>121.98983139783651</c:v>
                </c:pt>
                <c:pt idx="348">
                  <c:v>103.69946865349824</c:v>
                </c:pt>
                <c:pt idx="349">
                  <c:v>122.33792612551733</c:v>
                </c:pt>
                <c:pt idx="350">
                  <c:v>118.04632084978785</c:v>
                </c:pt>
                <c:pt idx="351">
                  <c:v>95.267672337390749</c:v>
                </c:pt>
                <c:pt idx="352">
                  <c:v>72.333891621923001</c:v>
                </c:pt>
                <c:pt idx="353">
                  <c:v>63.087116781835221</c:v>
                </c:pt>
                <c:pt idx="354">
                  <c:v>63.034972284577648</c:v>
                </c:pt>
                <c:pt idx="355">
                  <c:v>67.580235907928468</c:v>
                </c:pt>
                <c:pt idx="356">
                  <c:v>81.371902574595325</c:v>
                </c:pt>
                <c:pt idx="357">
                  <c:v>86.073227892946335</c:v>
                </c:pt>
                <c:pt idx="358">
                  <c:v>67.736669399700716</c:v>
                </c:pt>
                <c:pt idx="359">
                  <c:v>12.4655278401333</c:v>
                </c:pt>
                <c:pt idx="360">
                  <c:v>-66.248570114003684</c:v>
                </c:pt>
                <c:pt idx="361">
                  <c:v>-99.345697661458289</c:v>
                </c:pt>
                <c:pt idx="362">
                  <c:v>-72.568791526352058</c:v>
                </c:pt>
                <c:pt idx="363">
                  <c:v>-27.141530422525808</c:v>
                </c:pt>
                <c:pt idx="364">
                  <c:v>13.91372435364967</c:v>
                </c:pt>
                <c:pt idx="365">
                  <c:v>50.536091080777766</c:v>
                </c:pt>
                <c:pt idx="366">
                  <c:v>73.522202191889036</c:v>
                </c:pt>
                <c:pt idx="367">
                  <c:v>91.94966499586134</c:v>
                </c:pt>
                <c:pt idx="368">
                  <c:v>128.88359741783248</c:v>
                </c:pt>
                <c:pt idx="369">
                  <c:v>175.21804264506747</c:v>
                </c:pt>
                <c:pt idx="370">
                  <c:v>171.21420807077985</c:v>
                </c:pt>
                <c:pt idx="371">
                  <c:v>116.40297911803896</c:v>
                </c:pt>
                <c:pt idx="372">
                  <c:v>47.535364197046526</c:v>
                </c:pt>
                <c:pt idx="373">
                  <c:v>-76.903897024392506</c:v>
                </c:pt>
                <c:pt idx="374">
                  <c:v>-211.27134361959884</c:v>
                </c:pt>
                <c:pt idx="375">
                  <c:v>-249.35412806670661</c:v>
                </c:pt>
                <c:pt idx="376">
                  <c:v>-199.7692944234168</c:v>
                </c:pt>
                <c:pt idx="377">
                  <c:v>-126.82487981165372</c:v>
                </c:pt>
                <c:pt idx="378">
                  <c:v>-72.007423262983664</c:v>
                </c:pt>
                <c:pt idx="379">
                  <c:v>-35.460438331355888</c:v>
                </c:pt>
                <c:pt idx="380">
                  <c:v>-12.615702942755563</c:v>
                </c:pt>
                <c:pt idx="381">
                  <c:v>-21.923173605854242</c:v>
                </c:pt>
                <c:pt idx="382">
                  <c:v>-40.448047164061464</c:v>
                </c:pt>
                <c:pt idx="383">
                  <c:v>-45.16796232100701</c:v>
                </c:pt>
                <c:pt idx="384">
                  <c:v>-54.458330332598827</c:v>
                </c:pt>
                <c:pt idx="385">
                  <c:v>-63.730852099139923</c:v>
                </c:pt>
                <c:pt idx="386">
                  <c:v>-40.786382226480349</c:v>
                </c:pt>
                <c:pt idx="387">
                  <c:v>23.5672</c:v>
                </c:pt>
                <c:pt idx="388">
                  <c:v>64.9422</c:v>
                </c:pt>
                <c:pt idx="389">
                  <c:v>64.9422</c:v>
                </c:pt>
                <c:pt idx="390">
                  <c:v>64.9422</c:v>
                </c:pt>
                <c:pt idx="391">
                  <c:v>64.9422</c:v>
                </c:pt>
                <c:pt idx="392">
                  <c:v>87.928311111111114</c:v>
                </c:pt>
                <c:pt idx="393">
                  <c:v>161.48619039649097</c:v>
                </c:pt>
                <c:pt idx="394">
                  <c:v>262.66374614965633</c:v>
                </c:pt>
                <c:pt idx="395">
                  <c:v>350.18413271838585</c:v>
                </c:pt>
                <c:pt idx="396">
                  <c:v>410.37419365705233</c:v>
                </c:pt>
                <c:pt idx="397">
                  <c:v>447.9178727849212</c:v>
                </c:pt>
                <c:pt idx="398">
                  <c:v>462.86461907265362</c:v>
                </c:pt>
                <c:pt idx="399">
                  <c:v>418.39120258710841</c:v>
                </c:pt>
                <c:pt idx="400">
                  <c:v>286.45512098166978</c:v>
                </c:pt>
                <c:pt idx="401">
                  <c:v>135.39482942173876</c:v>
                </c:pt>
                <c:pt idx="402">
                  <c:v>38.853162755071871</c:v>
                </c:pt>
                <c:pt idx="403">
                  <c:v>-35.030968197640391</c:v>
                </c:pt>
                <c:pt idx="404">
                  <c:v>-81.720014596064232</c:v>
                </c:pt>
                <c:pt idx="405">
                  <c:v>-73.235051341576948</c:v>
                </c:pt>
                <c:pt idx="406">
                  <c:v>-64.584545574405993</c:v>
                </c:pt>
                <c:pt idx="407">
                  <c:v>-78.918570782065416</c:v>
                </c:pt>
                <c:pt idx="408">
                  <c:v>-88.677123878658264</c:v>
                </c:pt>
                <c:pt idx="409">
                  <c:v>-61.60417456393548</c:v>
                </c:pt>
                <c:pt idx="410">
                  <c:v>2.4553164159807745</c:v>
                </c:pt>
                <c:pt idx="411">
                  <c:v>57.543626912971888</c:v>
                </c:pt>
                <c:pt idx="412">
                  <c:v>80.555670848922176</c:v>
                </c:pt>
                <c:pt idx="413">
                  <c:v>89.802538638203004</c:v>
                </c:pt>
                <c:pt idx="414">
                  <c:v>99.077012337796575</c:v>
                </c:pt>
                <c:pt idx="415">
                  <c:v>131.3668761442874</c:v>
                </c:pt>
                <c:pt idx="416">
                  <c:v>182.22260410308621</c:v>
                </c:pt>
                <c:pt idx="417">
                  <c:v>196.47855198864917</c:v>
                </c:pt>
                <c:pt idx="418">
                  <c:v>146.34531810682353</c:v>
                </c:pt>
                <c:pt idx="419">
                  <c:v>72.930301731041922</c:v>
                </c:pt>
                <c:pt idx="420">
                  <c:v>-0.73093705692310706</c:v>
                </c:pt>
                <c:pt idx="421">
                  <c:v>-33.317494687381298</c:v>
                </c:pt>
                <c:pt idx="422">
                  <c:v>3.1423968504313549</c:v>
                </c:pt>
                <c:pt idx="423">
                  <c:v>58.187114175918431</c:v>
                </c:pt>
                <c:pt idx="424">
                  <c:v>113.41438371640311</c:v>
                </c:pt>
                <c:pt idx="425">
                  <c:v>191.81700892489036</c:v>
                </c:pt>
                <c:pt idx="426">
                  <c:v>316.58307950881971</c:v>
                </c:pt>
                <c:pt idx="427">
                  <c:v>451.25911742469356</c:v>
                </c:pt>
                <c:pt idx="428">
                  <c:v>485.67045361158256</c:v>
                </c:pt>
                <c:pt idx="429">
                  <c:v>350.05706794676757</c:v>
                </c:pt>
                <c:pt idx="430">
                  <c:v>162.65846239343139</c:v>
                </c:pt>
                <c:pt idx="431">
                  <c:v>47.790089847974237</c:v>
                </c:pt>
                <c:pt idx="432">
                  <c:v>1.3864904211679399</c:v>
                </c:pt>
                <c:pt idx="433">
                  <c:v>5.4424694927131316</c:v>
                </c:pt>
                <c:pt idx="434">
                  <c:v>37.270561708517995</c:v>
                </c:pt>
                <c:pt idx="435">
                  <c:v>41.751783337910787</c:v>
                </c:pt>
                <c:pt idx="436">
                  <c:v>-13.701631589075314</c:v>
                </c:pt>
                <c:pt idx="437">
                  <c:v>-106.42424667708322</c:v>
                </c:pt>
                <c:pt idx="438">
                  <c:v>-213.45932275998095</c:v>
                </c:pt>
                <c:pt idx="439">
                  <c:v>-320.90467658065836</c:v>
                </c:pt>
                <c:pt idx="440">
                  <c:v>-396.2983953764325</c:v>
                </c:pt>
                <c:pt idx="441">
                  <c:v>-416.21936581308256</c:v>
                </c:pt>
                <c:pt idx="442">
                  <c:v>-352.85392645708998</c:v>
                </c:pt>
                <c:pt idx="443">
                  <c:v>-229.14580358757033</c:v>
                </c:pt>
                <c:pt idx="444">
                  <c:v>-100.54209158638767</c:v>
                </c:pt>
                <c:pt idx="445">
                  <c:v>5.1786829078830028</c:v>
                </c:pt>
                <c:pt idx="446">
                  <c:v>55.747755555555557</c:v>
                </c:pt>
                <c:pt idx="447">
                  <c:v>64.9422</c:v>
                </c:pt>
                <c:pt idx="448">
                  <c:v>64.9422</c:v>
                </c:pt>
                <c:pt idx="449">
                  <c:v>64.9422</c:v>
                </c:pt>
                <c:pt idx="450">
                  <c:v>64.9422</c:v>
                </c:pt>
                <c:pt idx="451">
                  <c:v>64.9422</c:v>
                </c:pt>
                <c:pt idx="452">
                  <c:v>64.9422</c:v>
                </c:pt>
                <c:pt idx="453">
                  <c:v>64.9422</c:v>
                </c:pt>
                <c:pt idx="454">
                  <c:v>64.9422</c:v>
                </c:pt>
                <c:pt idx="455">
                  <c:v>64.9422</c:v>
                </c:pt>
                <c:pt idx="456">
                  <c:v>64.9422</c:v>
                </c:pt>
                <c:pt idx="457">
                  <c:v>64.9422</c:v>
                </c:pt>
                <c:pt idx="458">
                  <c:v>64.9422</c:v>
                </c:pt>
                <c:pt idx="459">
                  <c:v>64.9422</c:v>
                </c:pt>
                <c:pt idx="460">
                  <c:v>64.9422</c:v>
                </c:pt>
                <c:pt idx="461">
                  <c:v>64.9422</c:v>
                </c:pt>
                <c:pt idx="462">
                  <c:v>64.9422</c:v>
                </c:pt>
                <c:pt idx="463">
                  <c:v>64.9422</c:v>
                </c:pt>
                <c:pt idx="464">
                  <c:v>64.9422</c:v>
                </c:pt>
                <c:pt idx="465">
                  <c:v>64.9422</c:v>
                </c:pt>
                <c:pt idx="466">
                  <c:v>64.9422</c:v>
                </c:pt>
                <c:pt idx="467">
                  <c:v>64.9422</c:v>
                </c:pt>
                <c:pt idx="468">
                  <c:v>64.9422</c:v>
                </c:pt>
                <c:pt idx="469">
                  <c:v>64.9422</c:v>
                </c:pt>
                <c:pt idx="470">
                  <c:v>64.9422</c:v>
                </c:pt>
                <c:pt idx="471">
                  <c:v>64.9422</c:v>
                </c:pt>
                <c:pt idx="472">
                  <c:v>64.9422</c:v>
                </c:pt>
                <c:pt idx="473">
                  <c:v>64.9422</c:v>
                </c:pt>
                <c:pt idx="474">
                  <c:v>64.9422</c:v>
                </c:pt>
                <c:pt idx="475">
                  <c:v>64.9422</c:v>
                </c:pt>
                <c:pt idx="476">
                  <c:v>64.9422</c:v>
                </c:pt>
                <c:pt idx="477">
                  <c:v>64.9422</c:v>
                </c:pt>
                <c:pt idx="478">
                  <c:v>64.9422</c:v>
                </c:pt>
                <c:pt idx="479">
                  <c:v>64.9422</c:v>
                </c:pt>
                <c:pt idx="480">
                  <c:v>64.9422</c:v>
                </c:pt>
                <c:pt idx="481">
                  <c:v>64.9422</c:v>
                </c:pt>
                <c:pt idx="482">
                  <c:v>64.9422</c:v>
                </c:pt>
                <c:pt idx="483">
                  <c:v>64.9422</c:v>
                </c:pt>
                <c:pt idx="484">
                  <c:v>64.9422</c:v>
                </c:pt>
                <c:pt idx="485">
                  <c:v>64.9422</c:v>
                </c:pt>
                <c:pt idx="486">
                  <c:v>64.9422</c:v>
                </c:pt>
                <c:pt idx="487">
                  <c:v>64.9422</c:v>
                </c:pt>
                <c:pt idx="488">
                  <c:v>64.9422</c:v>
                </c:pt>
                <c:pt idx="489">
                  <c:v>64.9422</c:v>
                </c:pt>
                <c:pt idx="490">
                  <c:v>64.9422</c:v>
                </c:pt>
                <c:pt idx="491">
                  <c:v>64.9422</c:v>
                </c:pt>
                <c:pt idx="492">
                  <c:v>64.9422</c:v>
                </c:pt>
                <c:pt idx="493">
                  <c:v>64.9422</c:v>
                </c:pt>
                <c:pt idx="494">
                  <c:v>64.9422</c:v>
                </c:pt>
                <c:pt idx="495">
                  <c:v>64.9422</c:v>
                </c:pt>
                <c:pt idx="496">
                  <c:v>64.9422</c:v>
                </c:pt>
                <c:pt idx="497">
                  <c:v>64.9422</c:v>
                </c:pt>
                <c:pt idx="498">
                  <c:v>64.9422</c:v>
                </c:pt>
                <c:pt idx="499">
                  <c:v>64.9422</c:v>
                </c:pt>
                <c:pt idx="500">
                  <c:v>64.9422</c:v>
                </c:pt>
                <c:pt idx="501">
                  <c:v>64.9422</c:v>
                </c:pt>
                <c:pt idx="502">
                  <c:v>64.9422</c:v>
                </c:pt>
                <c:pt idx="503">
                  <c:v>64.9422</c:v>
                </c:pt>
                <c:pt idx="504">
                  <c:v>64.9422</c:v>
                </c:pt>
                <c:pt idx="505">
                  <c:v>64.9422</c:v>
                </c:pt>
                <c:pt idx="506">
                  <c:v>64.9422</c:v>
                </c:pt>
                <c:pt idx="507">
                  <c:v>64.9422</c:v>
                </c:pt>
                <c:pt idx="508">
                  <c:v>64.9422</c:v>
                </c:pt>
                <c:pt idx="509">
                  <c:v>64.9422</c:v>
                </c:pt>
                <c:pt idx="510">
                  <c:v>64.9422</c:v>
                </c:pt>
                <c:pt idx="511">
                  <c:v>64.9422</c:v>
                </c:pt>
                <c:pt idx="512">
                  <c:v>87.928311111111114</c:v>
                </c:pt>
                <c:pt idx="513">
                  <c:v>179.87507928537985</c:v>
                </c:pt>
                <c:pt idx="514">
                  <c:v>345.43084880116322</c:v>
                </c:pt>
                <c:pt idx="515">
                  <c:v>492.88875335125368</c:v>
                </c:pt>
                <c:pt idx="516">
                  <c:v>535.15309122961196</c:v>
                </c:pt>
                <c:pt idx="517">
                  <c:v>467.52393135578131</c:v>
                </c:pt>
                <c:pt idx="518">
                  <c:v>303.30672316799087</c:v>
                </c:pt>
                <c:pt idx="519">
                  <c:v>133.76124735525178</c:v>
                </c:pt>
                <c:pt idx="520">
                  <c:v>41.81680291080751</c:v>
                </c:pt>
                <c:pt idx="521">
                  <c:v>-4.3963436195987073</c:v>
                </c:pt>
                <c:pt idx="522">
                  <c:v>-27.769123373474422</c:v>
                </c:pt>
                <c:pt idx="523">
                  <c:v>-46.561876505827556</c:v>
                </c:pt>
                <c:pt idx="524">
                  <c:v>-102.21001999209028</c:v>
                </c:pt>
                <c:pt idx="525">
                  <c:v>-204.06080674995343</c:v>
                </c:pt>
                <c:pt idx="526">
                  <c:v>-296.92210203387594</c:v>
                </c:pt>
                <c:pt idx="527">
                  <c:v>-297.70148101694804</c:v>
                </c:pt>
                <c:pt idx="528">
                  <c:v>-192.35352573568883</c:v>
                </c:pt>
                <c:pt idx="529">
                  <c:v>-72.937286989477769</c:v>
                </c:pt>
                <c:pt idx="530">
                  <c:v>-26.992949525147221</c:v>
                </c:pt>
                <c:pt idx="531">
                  <c:v>18.969977777777778</c:v>
                </c:pt>
                <c:pt idx="532">
                  <c:v>64.9422</c:v>
                </c:pt>
                <c:pt idx="533">
                  <c:v>74.136644444444443</c:v>
                </c:pt>
                <c:pt idx="534">
                  <c:v>120.10923846343856</c:v>
                </c:pt>
                <c:pt idx="535">
                  <c:v>202.87225135045463</c:v>
                </c:pt>
                <c:pt idx="536">
                  <c:v>248.92626886249244</c:v>
                </c:pt>
                <c:pt idx="537">
                  <c:v>295.05464572890793</c:v>
                </c:pt>
                <c:pt idx="538">
                  <c:v>424.15052370687857</c:v>
                </c:pt>
                <c:pt idx="539">
                  <c:v>553.81859691678619</c:v>
                </c:pt>
                <c:pt idx="540">
                  <c:v>532.54684072085468</c:v>
                </c:pt>
                <c:pt idx="541">
                  <c:v>331.94372855285741</c:v>
                </c:pt>
                <c:pt idx="542">
                  <c:v>134.88258641926868</c:v>
                </c:pt>
                <c:pt idx="543">
                  <c:v>61.327030863713226</c:v>
                </c:pt>
                <c:pt idx="544">
                  <c:v>29.055756895816813</c:v>
                </c:pt>
                <c:pt idx="545">
                  <c:v>-21.825346192663556</c:v>
                </c:pt>
                <c:pt idx="546">
                  <c:v>-91.338307360462139</c:v>
                </c:pt>
                <c:pt idx="547">
                  <c:v>-105.99700409917374</c:v>
                </c:pt>
                <c:pt idx="548">
                  <c:v>-65.19605831497023</c:v>
                </c:pt>
                <c:pt idx="549">
                  <c:v>-33.446879963998633</c:v>
                </c:pt>
                <c:pt idx="550">
                  <c:v>-15.338232891920971</c:v>
                </c:pt>
                <c:pt idx="551">
                  <c:v>-6.4089724950263918</c:v>
                </c:pt>
                <c:pt idx="552">
                  <c:v>16.38129466649232</c:v>
                </c:pt>
                <c:pt idx="553">
                  <c:v>20.87069582486675</c:v>
                </c:pt>
                <c:pt idx="554">
                  <c:v>20.714541180673418</c:v>
                </c:pt>
                <c:pt idx="555">
                  <c:v>39.003044941152325</c:v>
                </c:pt>
                <c:pt idx="556">
                  <c:v>57.34285665615181</c:v>
                </c:pt>
                <c:pt idx="557">
                  <c:v>75.731745545040809</c:v>
                </c:pt>
                <c:pt idx="558">
                  <c:v>98.766933830041239</c:v>
                </c:pt>
                <c:pt idx="559">
                  <c:v>121.87899109762964</c:v>
                </c:pt>
                <c:pt idx="560">
                  <c:v>191.02145678224093</c:v>
                </c:pt>
                <c:pt idx="561">
                  <c:v>182.40329733422431</c:v>
                </c:pt>
                <c:pt idx="562">
                  <c:v>90.614542788008336</c:v>
                </c:pt>
                <c:pt idx="563">
                  <c:v>67.628431676897222</c:v>
                </c:pt>
                <c:pt idx="564">
                  <c:v>-5.9271238786583069</c:v>
                </c:pt>
                <c:pt idx="565">
                  <c:v>-250.06175027280415</c:v>
                </c:pt>
                <c:pt idx="566">
                  <c:v>-421.41518083804596</c:v>
                </c:pt>
                <c:pt idx="567">
                  <c:v>-399.16308950383637</c:v>
                </c:pt>
                <c:pt idx="568">
                  <c:v>-155.72446666666667</c:v>
                </c:pt>
                <c:pt idx="569">
                  <c:v>64.9422</c:v>
                </c:pt>
                <c:pt idx="570">
                  <c:v>64.9422</c:v>
                </c:pt>
                <c:pt idx="571">
                  <c:v>64.9422</c:v>
                </c:pt>
                <c:pt idx="572">
                  <c:v>64.9422</c:v>
                </c:pt>
                <c:pt idx="573">
                  <c:v>64.9422</c:v>
                </c:pt>
                <c:pt idx="574">
                  <c:v>64.9422</c:v>
                </c:pt>
                <c:pt idx="575">
                  <c:v>64.9422</c:v>
                </c:pt>
                <c:pt idx="576">
                  <c:v>64.9422</c:v>
                </c:pt>
                <c:pt idx="577">
                  <c:v>64.9422</c:v>
                </c:pt>
                <c:pt idx="578">
                  <c:v>64.9422</c:v>
                </c:pt>
                <c:pt idx="579">
                  <c:v>64.9422</c:v>
                </c:pt>
                <c:pt idx="580">
                  <c:v>64.9422</c:v>
                </c:pt>
                <c:pt idx="581">
                  <c:v>64.9422</c:v>
                </c:pt>
                <c:pt idx="582">
                  <c:v>64.9422</c:v>
                </c:pt>
                <c:pt idx="583">
                  <c:v>64.9422</c:v>
                </c:pt>
                <c:pt idx="584">
                  <c:v>64.9422</c:v>
                </c:pt>
                <c:pt idx="585">
                  <c:v>64.9422</c:v>
                </c:pt>
                <c:pt idx="586">
                  <c:v>64.9422</c:v>
                </c:pt>
                <c:pt idx="587">
                  <c:v>64.9422</c:v>
                </c:pt>
                <c:pt idx="588">
                  <c:v>64.9422</c:v>
                </c:pt>
                <c:pt idx="589">
                  <c:v>64.9422</c:v>
                </c:pt>
                <c:pt idx="590">
                  <c:v>64.9422</c:v>
                </c:pt>
                <c:pt idx="591">
                  <c:v>64.9422</c:v>
                </c:pt>
                <c:pt idx="592">
                  <c:v>64.9422</c:v>
                </c:pt>
                <c:pt idx="593">
                  <c:v>64.9422</c:v>
                </c:pt>
                <c:pt idx="594">
                  <c:v>64.9422</c:v>
                </c:pt>
                <c:pt idx="595">
                  <c:v>64.9422</c:v>
                </c:pt>
                <c:pt idx="596">
                  <c:v>64.9422</c:v>
                </c:pt>
                <c:pt idx="597">
                  <c:v>64.9422</c:v>
                </c:pt>
                <c:pt idx="598">
                  <c:v>64.9422</c:v>
                </c:pt>
                <c:pt idx="599">
                  <c:v>64.9422</c:v>
                </c:pt>
                <c:pt idx="600">
                  <c:v>64.9422</c:v>
                </c:pt>
                <c:pt idx="601">
                  <c:v>110.91442222222221</c:v>
                </c:pt>
                <c:pt idx="602">
                  <c:v>161.49316158596389</c:v>
                </c:pt>
                <c:pt idx="603">
                  <c:v>239.67763503854522</c:v>
                </c:pt>
                <c:pt idx="604">
                  <c:v>386.96191049616357</c:v>
                </c:pt>
                <c:pt idx="605">
                  <c:v>497.85080115589176</c:v>
                </c:pt>
                <c:pt idx="606">
                  <c:v>558.71920530486966</c:v>
                </c:pt>
                <c:pt idx="607">
                  <c:v>588.07229127239407</c:v>
                </c:pt>
                <c:pt idx="608">
                  <c:v>562.88899905079643</c:v>
                </c:pt>
                <c:pt idx="609">
                  <c:v>501.13046534290754</c:v>
                </c:pt>
                <c:pt idx="610">
                  <c:v>457.76816351015236</c:v>
                </c:pt>
                <c:pt idx="611">
                  <c:v>451.31014330681029</c:v>
                </c:pt>
                <c:pt idx="612">
                  <c:v>431.43755131268972</c:v>
                </c:pt>
                <c:pt idx="613">
                  <c:v>333.20378945014744</c:v>
                </c:pt>
                <c:pt idx="614">
                  <c:v>192.36233539040805</c:v>
                </c:pt>
                <c:pt idx="615">
                  <c:v>96.181311592473548</c:v>
                </c:pt>
                <c:pt idx="616">
                  <c:v>73.014507250224113</c:v>
                </c:pt>
                <c:pt idx="617">
                  <c:v>72.924439482234348</c:v>
                </c:pt>
                <c:pt idx="618">
                  <c:v>58.953194974745159</c:v>
                </c:pt>
                <c:pt idx="619">
                  <c:v>31.01293674039843</c:v>
                </c:pt>
                <c:pt idx="620">
                  <c:v>-1.8725454946582722</c:v>
                </c:pt>
                <c:pt idx="621">
                  <c:v>-12.016837742085979</c:v>
                </c:pt>
                <c:pt idx="622">
                  <c:v>14.72251691905964</c:v>
                </c:pt>
                <c:pt idx="623">
                  <c:v>55.682498772438599</c:v>
                </c:pt>
                <c:pt idx="624">
                  <c:v>87.780608393827919</c:v>
                </c:pt>
                <c:pt idx="625">
                  <c:v>120.12624171610227</c:v>
                </c:pt>
                <c:pt idx="626">
                  <c:v>139.01482546640975</c:v>
                </c:pt>
                <c:pt idx="627">
                  <c:v>125.72954600305556</c:v>
                </c:pt>
                <c:pt idx="628">
                  <c:v>98.401915899588744</c:v>
                </c:pt>
                <c:pt idx="629">
                  <c:v>84.610249232922229</c:v>
                </c:pt>
                <c:pt idx="630">
                  <c:v>89.207471455144514</c:v>
                </c:pt>
                <c:pt idx="631">
                  <c:v>116.87641099520532</c:v>
                </c:pt>
                <c:pt idx="632">
                  <c:v>158.76895210167459</c:v>
                </c:pt>
                <c:pt idx="633">
                  <c:v>187.22972581666545</c:v>
                </c:pt>
                <c:pt idx="634">
                  <c:v>206.69608175048825</c:v>
                </c:pt>
                <c:pt idx="635">
                  <c:v>212.58418236470911</c:v>
                </c:pt>
                <c:pt idx="636">
                  <c:v>195.4265914351233</c:v>
                </c:pt>
                <c:pt idx="637">
                  <c:v>155.02012202589358</c:v>
                </c:pt>
                <c:pt idx="638">
                  <c:v>109.44051719478603</c:v>
                </c:pt>
                <c:pt idx="639">
                  <c:v>86.45440608367494</c:v>
                </c:pt>
                <c:pt idx="640">
                  <c:v>77.161528443873095</c:v>
                </c:pt>
                <c:pt idx="641">
                  <c:v>76.965219748315775</c:v>
                </c:pt>
                <c:pt idx="642">
                  <c:v>109.04789980367137</c:v>
                </c:pt>
                <c:pt idx="643">
                  <c:v>169.30302517741833</c:v>
                </c:pt>
                <c:pt idx="644">
                  <c:v>188.88984326533347</c:v>
                </c:pt>
                <c:pt idx="645">
                  <c:v>148.43085756207478</c:v>
                </c:pt>
                <c:pt idx="646">
                  <c:v>125.7534307208241</c:v>
                </c:pt>
                <c:pt idx="647">
                  <c:v>130.76483454693062</c:v>
                </c:pt>
                <c:pt idx="648">
                  <c:v>131.18199052499028</c:v>
                </c:pt>
                <c:pt idx="649">
                  <c:v>122.40767643278015</c:v>
                </c:pt>
                <c:pt idx="650">
                  <c:v>99.632745888101596</c:v>
                </c:pt>
                <c:pt idx="651">
                  <c:v>53.554840433470289</c:v>
                </c:pt>
                <c:pt idx="652">
                  <c:v>-25.436710861688631</c:v>
                </c:pt>
                <c:pt idx="653">
                  <c:v>-87.044339942374691</c:v>
                </c:pt>
                <c:pt idx="654">
                  <c:v>-98.313689221538198</c:v>
                </c:pt>
                <c:pt idx="655">
                  <c:v>-136.99134850366809</c:v>
                </c:pt>
                <c:pt idx="656">
                  <c:v>-231.55854032620968</c:v>
                </c:pt>
                <c:pt idx="657">
                  <c:v>-285.48902758852978</c:v>
                </c:pt>
                <c:pt idx="658">
                  <c:v>-228.78874410000546</c:v>
                </c:pt>
                <c:pt idx="659">
                  <c:v>-147.93853265516483</c:v>
                </c:pt>
                <c:pt idx="660">
                  <c:v>-176.96964261823325</c:v>
                </c:pt>
                <c:pt idx="661">
                  <c:v>-307.69482699981376</c:v>
                </c:pt>
                <c:pt idx="662">
                  <c:v>-402.2883234439667</c:v>
                </c:pt>
                <c:pt idx="663">
                  <c:v>-418.38057558588878</c:v>
                </c:pt>
                <c:pt idx="664">
                  <c:v>-282.24230582835969</c:v>
                </c:pt>
                <c:pt idx="665">
                  <c:v>-89.768254454959262</c:v>
                </c:pt>
                <c:pt idx="666">
                  <c:v>38.697335045466687</c:v>
                </c:pt>
                <c:pt idx="667">
                  <c:v>158.33897558463542</c:v>
                </c:pt>
                <c:pt idx="668">
                  <c:v>365.58344862670003</c:v>
                </c:pt>
                <c:pt idx="669">
                  <c:v>491.24211031074162</c:v>
                </c:pt>
                <c:pt idx="670">
                  <c:v>483.6950973625369</c:v>
                </c:pt>
                <c:pt idx="671">
                  <c:v>476.78497228457786</c:v>
                </c:pt>
                <c:pt idx="672">
                  <c:v>350.29353069368887</c:v>
                </c:pt>
                <c:pt idx="673">
                  <c:v>259.57601559647776</c:v>
                </c:pt>
                <c:pt idx="674">
                  <c:v>260.87730429808886</c:v>
                </c:pt>
                <c:pt idx="675">
                  <c:v>262.25295235407776</c:v>
                </c:pt>
                <c:pt idx="676">
                  <c:v>185.55018198666653</c:v>
                </c:pt>
                <c:pt idx="677">
                  <c:v>103.02409659253675</c:v>
                </c:pt>
                <c:pt idx="678">
                  <c:v>20.424302488379993</c:v>
                </c:pt>
                <c:pt idx="679">
                  <c:v>-141.58689441559156</c:v>
                </c:pt>
                <c:pt idx="680">
                  <c:v>-254.21151830488319</c:v>
                </c:pt>
                <c:pt idx="681">
                  <c:v>-321.01951692098817</c:v>
                </c:pt>
                <c:pt idx="682">
                  <c:v>-341.98151831892699</c:v>
                </c:pt>
                <c:pt idx="683">
                  <c:v>-206.0592624858653</c:v>
                </c:pt>
                <c:pt idx="684">
                  <c:v>-110.21127564635047</c:v>
                </c:pt>
                <c:pt idx="685">
                  <c:v>-32.876450766728276</c:v>
                </c:pt>
                <c:pt idx="686">
                  <c:v>178.5957714554942</c:v>
                </c:pt>
                <c:pt idx="687">
                  <c:v>299.02032304706785</c:v>
                </c:pt>
                <c:pt idx="688">
                  <c:v>281.72377307398841</c:v>
                </c:pt>
                <c:pt idx="689">
                  <c:v>278.05232481376964</c:v>
                </c:pt>
                <c:pt idx="690">
                  <c:v>274.7168878861454</c:v>
                </c:pt>
                <c:pt idx="691">
                  <c:v>188.40632801314231</c:v>
                </c:pt>
                <c:pt idx="692">
                  <c:v>110.59485967195856</c:v>
                </c:pt>
                <c:pt idx="693">
                  <c:v>115.30733889346641</c:v>
                </c:pt>
                <c:pt idx="694">
                  <c:v>147.8971497456786</c:v>
                </c:pt>
                <c:pt idx="695">
                  <c:v>139.24227536643795</c:v>
                </c:pt>
                <c:pt idx="696">
                  <c:v>61.395765179503357</c:v>
                </c:pt>
                <c:pt idx="697">
                  <c:v>-150.56425440743695</c:v>
                </c:pt>
                <c:pt idx="698">
                  <c:v>-231.03025875071427</c:v>
                </c:pt>
                <c:pt idx="699">
                  <c:v>-167.92628547455251</c:v>
                </c:pt>
                <c:pt idx="700">
                  <c:v>-113.98682700269813</c:v>
                </c:pt>
                <c:pt idx="701">
                  <c:v>-17.987704775410425</c:v>
                </c:pt>
                <c:pt idx="702">
                  <c:v>32.341930751165748</c:v>
                </c:pt>
                <c:pt idx="703">
                  <c:v>59.846814965630585</c:v>
                </c:pt>
                <c:pt idx="704">
                  <c:v>64.444037187852715</c:v>
                </c:pt>
                <c:pt idx="705">
                  <c:v>18.432869253775124</c:v>
                </c:pt>
                <c:pt idx="706">
                  <c:v>-69.293585675773684</c:v>
                </c:pt>
                <c:pt idx="707">
                  <c:v>-152.74628157464363</c:v>
                </c:pt>
                <c:pt idx="708">
                  <c:v>-167.3967987843736</c:v>
                </c:pt>
                <c:pt idx="709">
                  <c:v>-76.048809311231963</c:v>
                </c:pt>
                <c:pt idx="710">
                  <c:v>84.669557267688816</c:v>
                </c:pt>
                <c:pt idx="711">
                  <c:v>301.02008007168138</c:v>
                </c:pt>
                <c:pt idx="712">
                  <c:v>430.84068290725639</c:v>
                </c:pt>
                <c:pt idx="713">
                  <c:v>285.14983546476071</c:v>
                </c:pt>
                <c:pt idx="714">
                  <c:v>73.956739669034022</c:v>
                </c:pt>
                <c:pt idx="715">
                  <c:v>-82.588624804389809</c:v>
                </c:pt>
                <c:pt idx="716">
                  <c:v>-267.47383609274777</c:v>
                </c:pt>
                <c:pt idx="717">
                  <c:v>-232.08137308702814</c:v>
                </c:pt>
                <c:pt idx="718">
                  <c:v>-21.066553843422241</c:v>
                </c:pt>
                <c:pt idx="719">
                  <c:v>112.25289060102222</c:v>
                </c:pt>
                <c:pt idx="720">
                  <c:v>250.40193025011942</c:v>
                </c:pt>
                <c:pt idx="721">
                  <c:v>320.16892156231108</c:v>
                </c:pt>
                <c:pt idx="722">
                  <c:v>279.59560835169663</c:v>
                </c:pt>
                <c:pt idx="723">
                  <c:v>252.7754808418581</c:v>
                </c:pt>
                <c:pt idx="724">
                  <c:v>225.95330844977425</c:v>
                </c:pt>
                <c:pt idx="725">
                  <c:v>258.78218462631116</c:v>
                </c:pt>
                <c:pt idx="726">
                  <c:v>342.7550242090536</c:v>
                </c:pt>
                <c:pt idx="727">
                  <c:v>450.22417302313164</c:v>
                </c:pt>
                <c:pt idx="728">
                  <c:v>439.37927462126356</c:v>
                </c:pt>
                <c:pt idx="729">
                  <c:v>326.47315248864322</c:v>
                </c:pt>
                <c:pt idx="730">
                  <c:v>254.65760582552764</c:v>
                </c:pt>
                <c:pt idx="731">
                  <c:v>159.18039331677846</c:v>
                </c:pt>
                <c:pt idx="732">
                  <c:v>99.649342156285115</c:v>
                </c:pt>
                <c:pt idx="733">
                  <c:v>95.130104306966871</c:v>
                </c:pt>
                <c:pt idx="734">
                  <c:v>99.883852970154038</c:v>
                </c:pt>
                <c:pt idx="735">
                  <c:v>104.63834522688533</c:v>
                </c:pt>
                <c:pt idx="736">
                  <c:v>114.07008896098799</c:v>
                </c:pt>
                <c:pt idx="737">
                  <c:v>128.18075725793517</c:v>
                </c:pt>
                <c:pt idx="738">
                  <c:v>124.06761443271223</c:v>
                </c:pt>
                <c:pt idx="739">
                  <c:v>101.32605264831103</c:v>
                </c:pt>
                <c:pt idx="740">
                  <c:v>142.78294088731951</c:v>
                </c:pt>
                <c:pt idx="741">
                  <c:v>189.75232205174774</c:v>
                </c:pt>
                <c:pt idx="742">
                  <c:v>172.30101167237004</c:v>
                </c:pt>
                <c:pt idx="743">
                  <c:v>127.02479300712348</c:v>
                </c:pt>
                <c:pt idx="744">
                  <c:v>94.932074438926549</c:v>
                </c:pt>
                <c:pt idx="745">
                  <c:v>90.422875102449282</c:v>
                </c:pt>
                <c:pt idx="746">
                  <c:v>90.422875102449282</c:v>
                </c:pt>
                <c:pt idx="747">
                  <c:v>108.89997277546875</c:v>
                </c:pt>
                <c:pt idx="748">
                  <c:v>136.83800022918416</c:v>
                </c:pt>
                <c:pt idx="749">
                  <c:v>155.85476091660033</c:v>
                </c:pt>
                <c:pt idx="750">
                  <c:v>142.7918159228357</c:v>
                </c:pt>
                <c:pt idx="751">
                  <c:v>106.38286054277181</c:v>
                </c:pt>
                <c:pt idx="752">
                  <c:v>83.396749431661036</c:v>
                </c:pt>
                <c:pt idx="753">
                  <c:v>64.915376095764515</c:v>
                </c:pt>
                <c:pt idx="754">
                  <c:v>32.366741736038847</c:v>
                </c:pt>
                <c:pt idx="755">
                  <c:v>8.6533961391133829</c:v>
                </c:pt>
                <c:pt idx="756">
                  <c:v>-15.136632542014809</c:v>
                </c:pt>
                <c:pt idx="757">
                  <c:v>-94.424041118404261</c:v>
                </c:pt>
                <c:pt idx="758">
                  <c:v>-239.11294112284321</c:v>
                </c:pt>
                <c:pt idx="759">
                  <c:v>-362.03522342796663</c:v>
                </c:pt>
                <c:pt idx="760">
                  <c:v>-397.76346378088579</c:v>
                </c:pt>
                <c:pt idx="761">
                  <c:v>-405.35188398214729</c:v>
                </c:pt>
                <c:pt idx="762">
                  <c:v>-417.14249233549884</c:v>
                </c:pt>
                <c:pt idx="763">
                  <c:v>-364.04980101162124</c:v>
                </c:pt>
                <c:pt idx="764">
                  <c:v>-227.37930417513314</c:v>
                </c:pt>
                <c:pt idx="765">
                  <c:v>-2.6776649545333289</c:v>
                </c:pt>
                <c:pt idx="766">
                  <c:v>250.35396846654575</c:v>
                </c:pt>
                <c:pt idx="767">
                  <c:v>356.94669934008897</c:v>
                </c:pt>
                <c:pt idx="768">
                  <c:v>362.55530173104177</c:v>
                </c:pt>
                <c:pt idx="769">
                  <c:v>368.42546315101868</c:v>
                </c:pt>
                <c:pt idx="770">
                  <c:v>425.01982942173885</c:v>
                </c:pt>
                <c:pt idx="771">
                  <c:v>519.29404538803169</c:v>
                </c:pt>
                <c:pt idx="772">
                  <c:v>527.05228376485331</c:v>
                </c:pt>
                <c:pt idx="773">
                  <c:v>502.68424891481533</c:v>
                </c:pt>
                <c:pt idx="774">
                  <c:v>432.73735282721327</c:v>
                </c:pt>
                <c:pt idx="775">
                  <c:v>380.13608388657974</c:v>
                </c:pt>
                <c:pt idx="776">
                  <c:v>392.44023653110304</c:v>
                </c:pt>
                <c:pt idx="777">
                  <c:v>340.3966627483029</c:v>
                </c:pt>
                <c:pt idx="778">
                  <c:v>278.2931016361012</c:v>
                </c:pt>
                <c:pt idx="779">
                  <c:v>257.22100030667411</c:v>
                </c:pt>
                <c:pt idx="780">
                  <c:v>236.0978698703052</c:v>
                </c:pt>
                <c:pt idx="781">
                  <c:v>205.37819678069428</c:v>
                </c:pt>
                <c:pt idx="782">
                  <c:v>178.93999750477832</c:v>
                </c:pt>
                <c:pt idx="783">
                  <c:v>156.76654118782335</c:v>
                </c:pt>
                <c:pt idx="784">
                  <c:v>138.9636969606247</c:v>
                </c:pt>
                <c:pt idx="785">
                  <c:v>134.72033231604769</c:v>
                </c:pt>
                <c:pt idx="786">
                  <c:v>153.58363388586673</c:v>
                </c:pt>
                <c:pt idx="787">
                  <c:v>159.01823538757574</c:v>
                </c:pt>
                <c:pt idx="788">
                  <c:v>132.03860706259661</c:v>
                </c:pt>
                <c:pt idx="789">
                  <c:v>109.17379464831427</c:v>
                </c:pt>
                <c:pt idx="790">
                  <c:v>109.17379464831492</c:v>
                </c:pt>
                <c:pt idx="791">
                  <c:v>123.08694591019616</c:v>
                </c:pt>
                <c:pt idx="792">
                  <c:v>132.64695953059982</c:v>
                </c:pt>
                <c:pt idx="793">
                  <c:v>100.83364623647739</c:v>
                </c:pt>
                <c:pt idx="794">
                  <c:v>-9.9889716486613409</c:v>
                </c:pt>
                <c:pt idx="795">
                  <c:v>-168.81447277488638</c:v>
                </c:pt>
                <c:pt idx="796">
                  <c:v>-311.08264885974097</c:v>
                </c:pt>
                <c:pt idx="797">
                  <c:v>-385.45926949900434</c:v>
                </c:pt>
                <c:pt idx="798">
                  <c:v>-358.39714715284998</c:v>
                </c:pt>
                <c:pt idx="799">
                  <c:v>-238.12470530316256</c:v>
                </c:pt>
                <c:pt idx="800">
                  <c:v>-79.329271628451025</c:v>
                </c:pt>
                <c:pt idx="801">
                  <c:v>34.901097656444776</c:v>
                </c:pt>
                <c:pt idx="802">
                  <c:v>112.97700645163465</c:v>
                </c:pt>
                <c:pt idx="803">
                  <c:v>237.72216346714544</c:v>
                </c:pt>
                <c:pt idx="804">
                  <c:v>373.13928529858657</c:v>
                </c:pt>
                <c:pt idx="805">
                  <c:v>394.72999503778959</c:v>
                </c:pt>
                <c:pt idx="806">
                  <c:v>287.17956054204495</c:v>
                </c:pt>
                <c:pt idx="807">
                  <c:v>164.31244197053792</c:v>
                </c:pt>
                <c:pt idx="808">
                  <c:v>81.857183861452654</c:v>
                </c:pt>
                <c:pt idx="809">
                  <c:v>12.408543535190848</c:v>
                </c:pt>
                <c:pt idx="810">
                  <c:v>-39.318676056915336</c:v>
                </c:pt>
                <c:pt idx="811">
                  <c:v>-91.390179459790943</c:v>
                </c:pt>
                <c:pt idx="812">
                  <c:v>-190.0076804531063</c:v>
                </c:pt>
                <c:pt idx="813">
                  <c:v>-271.29349667839853</c:v>
                </c:pt>
                <c:pt idx="814">
                  <c:v>-297.38039286706334</c:v>
                </c:pt>
                <c:pt idx="815">
                  <c:v>-318.70498906678688</c:v>
                </c:pt>
                <c:pt idx="816">
                  <c:v>-349.01210555097811</c:v>
                </c:pt>
                <c:pt idx="817">
                  <c:v>-351.5730417157489</c:v>
                </c:pt>
                <c:pt idx="818">
                  <c:v>-312.1693082003037</c:v>
                </c:pt>
                <c:pt idx="819">
                  <c:v>-157.31013503658883</c:v>
                </c:pt>
                <c:pt idx="820">
                  <c:v>67.628431676897222</c:v>
                </c:pt>
                <c:pt idx="821">
                  <c:v>270.23153163007771</c:v>
                </c:pt>
                <c:pt idx="822">
                  <c:v>381.81001235246703</c:v>
                </c:pt>
                <c:pt idx="823">
                  <c:v>369.47839160900804</c:v>
                </c:pt>
                <c:pt idx="824">
                  <c:v>348.01079146348405</c:v>
                </c:pt>
                <c:pt idx="825">
                  <c:v>308.21806557545028</c:v>
                </c:pt>
                <c:pt idx="826">
                  <c:v>272.74492267023061</c:v>
                </c:pt>
                <c:pt idx="827">
                  <c:v>264.87974463448188</c:v>
                </c:pt>
                <c:pt idx="828">
                  <c:v>252.43026431433393</c:v>
                </c:pt>
                <c:pt idx="829">
                  <c:v>276.68792038530501</c:v>
                </c:pt>
                <c:pt idx="830">
                  <c:v>315.33165321200039</c:v>
                </c:pt>
                <c:pt idx="831">
                  <c:v>308.20105264831102</c:v>
                </c:pt>
                <c:pt idx="832">
                  <c:v>254.96484777048465</c:v>
                </c:pt>
                <c:pt idx="833">
                  <c:v>173.43805914999922</c:v>
                </c:pt>
                <c:pt idx="834">
                  <c:v>132.50875053030077</c:v>
                </c:pt>
                <c:pt idx="835">
                  <c:v>137.55631159247315</c:v>
                </c:pt>
                <c:pt idx="836">
                  <c:v>138.10285284714982</c:v>
                </c:pt>
                <c:pt idx="837">
                  <c:v>129.36897165388325</c:v>
                </c:pt>
                <c:pt idx="838">
                  <c:v>138.93521287021639</c:v>
                </c:pt>
                <c:pt idx="839">
                  <c:v>162.57912541999158</c:v>
                </c:pt>
                <c:pt idx="840">
                  <c:v>163.43825481063416</c:v>
                </c:pt>
                <c:pt idx="841">
                  <c:v>159.51965464630209</c:v>
                </c:pt>
                <c:pt idx="842">
                  <c:v>183.29248772673009</c:v>
                </c:pt>
                <c:pt idx="843">
                  <c:v>202.88376737590789</c:v>
                </c:pt>
                <c:pt idx="844">
                  <c:v>185.7240386148834</c:v>
                </c:pt>
                <c:pt idx="845">
                  <c:v>145.18335057100182</c:v>
                </c:pt>
                <c:pt idx="846">
                  <c:v>117.91595154458133</c:v>
                </c:pt>
                <c:pt idx="847">
                  <c:v>113.53028168556415</c:v>
                </c:pt>
                <c:pt idx="848">
                  <c:v>127.53424430897924</c:v>
                </c:pt>
                <c:pt idx="849">
                  <c:v>164.84601520038231</c:v>
                </c:pt>
                <c:pt idx="850">
                  <c:v>207.30294380657892</c:v>
                </c:pt>
                <c:pt idx="851">
                  <c:v>208.84887478409291</c:v>
                </c:pt>
                <c:pt idx="852">
                  <c:v>173.19764122513857</c:v>
                </c:pt>
                <c:pt idx="853">
                  <c:v>155.49360199006878</c:v>
                </c:pt>
                <c:pt idx="854">
                  <c:v>156.1851439857821</c:v>
                </c:pt>
                <c:pt idx="855">
                  <c:v>147.68893387894519</c:v>
                </c:pt>
                <c:pt idx="856">
                  <c:v>125.17203029395786</c:v>
                </c:pt>
                <c:pt idx="857">
                  <c:v>111.49813025478713</c:v>
                </c:pt>
                <c:pt idx="858">
                  <c:v>152.99108278066882</c:v>
                </c:pt>
                <c:pt idx="859">
                  <c:v>209.34749911737975</c:v>
                </c:pt>
                <c:pt idx="860">
                  <c:v>210.92196549713623</c:v>
                </c:pt>
                <c:pt idx="861">
                  <c:v>179.97391624039284</c:v>
                </c:pt>
                <c:pt idx="862">
                  <c:v>199.11123203109366</c:v>
                </c:pt>
                <c:pt idx="863">
                  <c:v>279.03636502046521</c:v>
                </c:pt>
                <c:pt idx="864">
                  <c:v>272.83274675828852</c:v>
                </c:pt>
                <c:pt idx="865">
                  <c:v>191.68221647095464</c:v>
                </c:pt>
                <c:pt idx="866">
                  <c:v>164.77322953263507</c:v>
                </c:pt>
                <c:pt idx="867">
                  <c:v>197.76913540894242</c:v>
                </c:pt>
                <c:pt idx="868">
                  <c:v>236.19769085390672</c:v>
                </c:pt>
                <c:pt idx="869">
                  <c:v>210.57409830519998</c:v>
                </c:pt>
                <c:pt idx="870">
                  <c:v>142.46680778272034</c:v>
                </c:pt>
                <c:pt idx="871">
                  <c:v>100.94950256828025</c:v>
                </c:pt>
                <c:pt idx="872">
                  <c:v>86.732035648607308</c:v>
                </c:pt>
                <c:pt idx="873">
                  <c:v>81.569682333114258</c:v>
                </c:pt>
                <c:pt idx="874">
                  <c:v>71.81308116957365</c:v>
                </c:pt>
                <c:pt idx="875">
                  <c:v>47.989311931396898</c:v>
                </c:pt>
                <c:pt idx="876">
                  <c:v>19.162039548516574</c:v>
                </c:pt>
                <c:pt idx="877">
                  <c:v>-5.4592337653625265</c:v>
                </c:pt>
                <c:pt idx="878">
                  <c:v>6.4585771709846682</c:v>
                </c:pt>
                <c:pt idx="879">
                  <c:v>51.245418335232131</c:v>
                </c:pt>
                <c:pt idx="880">
                  <c:v>92.098415667499722</c:v>
                </c:pt>
                <c:pt idx="881">
                  <c:v>64.515082334166664</c:v>
                </c:pt>
                <c:pt idx="882">
                  <c:v>17.250866329630561</c:v>
                </c:pt>
                <c:pt idx="883">
                  <c:v>61.949684608133332</c:v>
                </c:pt>
                <c:pt idx="884">
                  <c:v>107.92190683035555</c:v>
                </c:pt>
                <c:pt idx="885">
                  <c:v>112.51912905257751</c:v>
                </c:pt>
                <c:pt idx="886">
                  <c:v>126.4372995708799</c:v>
                </c:pt>
                <c:pt idx="887">
                  <c:v>131.41514873832313</c:v>
                </c:pt>
                <c:pt idx="888">
                  <c:v>122.47538508262242</c:v>
                </c:pt>
                <c:pt idx="889">
                  <c:v>104.21411543568479</c:v>
                </c:pt>
                <c:pt idx="890">
                  <c:v>80.972951739057251</c:v>
                </c:pt>
                <c:pt idx="891">
                  <c:v>52.88174401532396</c:v>
                </c:pt>
                <c:pt idx="892">
                  <c:v>19.69436280149381</c:v>
                </c:pt>
                <c:pt idx="893">
                  <c:v>-9.253929430637001</c:v>
                </c:pt>
                <c:pt idx="894">
                  <c:v>-15.555839851969843</c:v>
                </c:pt>
                <c:pt idx="895">
                  <c:v>1.4008878716033024</c:v>
                </c:pt>
                <c:pt idx="896">
                  <c:v>32.408424611849227</c:v>
                </c:pt>
                <c:pt idx="897">
                  <c:v>68.606664171445061</c:v>
                </c:pt>
                <c:pt idx="898">
                  <c:v>91.362261283985063</c:v>
                </c:pt>
                <c:pt idx="899">
                  <c:v>95.959483506207349</c:v>
                </c:pt>
                <c:pt idx="900">
                  <c:v>82.052838687834168</c:v>
                </c:pt>
                <c:pt idx="901">
                  <c:v>58.722908511918803</c:v>
                </c:pt>
                <c:pt idx="902">
                  <c:v>16.665289638730883</c:v>
                </c:pt>
                <c:pt idx="903">
                  <c:v>-191.55487108196309</c:v>
                </c:pt>
                <c:pt idx="904">
                  <c:v>-385.45926949900434</c:v>
                </c:pt>
                <c:pt idx="905">
                  <c:v>-358.39714715284998</c:v>
                </c:pt>
                <c:pt idx="906">
                  <c:v>-238.12470530316256</c:v>
                </c:pt>
                <c:pt idx="907">
                  <c:v>-79.329271628451025</c:v>
                </c:pt>
                <c:pt idx="908">
                  <c:v>34.901097656444776</c:v>
                </c:pt>
                <c:pt idx="909">
                  <c:v>112.97700645163465</c:v>
                </c:pt>
                <c:pt idx="910">
                  <c:v>237.72216346714544</c:v>
                </c:pt>
                <c:pt idx="911">
                  <c:v>373.13928529858657</c:v>
                </c:pt>
                <c:pt idx="912">
                  <c:v>394.72999503778959</c:v>
                </c:pt>
                <c:pt idx="913">
                  <c:v>287.17956054204495</c:v>
                </c:pt>
                <c:pt idx="914">
                  <c:v>210.28466419276015</c:v>
                </c:pt>
                <c:pt idx="915">
                  <c:v>289.7267402262554</c:v>
                </c:pt>
                <c:pt idx="916">
                  <c:v>283.62750390778615</c:v>
                </c:pt>
                <c:pt idx="917">
                  <c:v>197.45711141778534</c:v>
                </c:pt>
                <c:pt idx="918">
                  <c:v>138.89254596581679</c:v>
                </c:pt>
                <c:pt idx="919">
                  <c:v>92.700591851408262</c:v>
                </c:pt>
                <c:pt idx="920">
                  <c:v>120.39369818164187</c:v>
                </c:pt>
                <c:pt idx="921">
                  <c:v>162.20964915310202</c:v>
                </c:pt>
                <c:pt idx="922">
                  <c:v>227.68615057987972</c:v>
                </c:pt>
                <c:pt idx="923">
                  <c:v>257.32403287467116</c:v>
                </c:pt>
                <c:pt idx="924">
                  <c:v>231.6175296458328</c:v>
                </c:pt>
                <c:pt idx="925">
                  <c:v>113.52860537526499</c:v>
                </c:pt>
                <c:pt idx="926">
                  <c:v>-7.2000759757133181</c:v>
                </c:pt>
                <c:pt idx="927">
                  <c:v>4.9415566173103542</c:v>
                </c:pt>
                <c:pt idx="928">
                  <c:v>36.310758667410845</c:v>
                </c:pt>
                <c:pt idx="929">
                  <c:v>49.300180849534456</c:v>
                </c:pt>
                <c:pt idx="930">
                  <c:v>62.637511860953111</c:v>
                </c:pt>
                <c:pt idx="931">
                  <c:v>66.783372802102292</c:v>
                </c:pt>
                <c:pt idx="932">
                  <c:v>66.446803774349533</c:v>
                </c:pt>
                <c:pt idx="933">
                  <c:v>61.403425425860583</c:v>
                </c:pt>
                <c:pt idx="934">
                  <c:v>42.571354784880526</c:v>
                </c:pt>
                <c:pt idx="935">
                  <c:v>9.5133588476670639</c:v>
                </c:pt>
                <c:pt idx="936">
                  <c:v>3.7290824819965245</c:v>
                </c:pt>
                <c:pt idx="937">
                  <c:v>25.76069833047589</c:v>
                </c:pt>
                <c:pt idx="938">
                  <c:v>43.52162247164437</c:v>
                </c:pt>
                <c:pt idx="939">
                  <c:v>47.600652943046526</c:v>
                </c:pt>
                <c:pt idx="940">
                  <c:v>42.489886429652707</c:v>
                </c:pt>
                <c:pt idx="941">
                  <c:v>51.07421237142762</c:v>
                </c:pt>
                <c:pt idx="942">
                  <c:v>73.757773859414158</c:v>
                </c:pt>
                <c:pt idx="943">
                  <c:v>82.85174022625543</c:v>
                </c:pt>
                <c:pt idx="944">
                  <c:v>87.34867026926068</c:v>
                </c:pt>
                <c:pt idx="945">
                  <c:v>96.543114713705251</c:v>
                </c:pt>
                <c:pt idx="946">
                  <c:v>105.83785133736687</c:v>
                </c:pt>
                <c:pt idx="947">
                  <c:v>138.2195489465141</c:v>
                </c:pt>
                <c:pt idx="948">
                  <c:v>166.6148864296525</c:v>
                </c:pt>
                <c:pt idx="949">
                  <c:v>149.04989918726977</c:v>
                </c:pt>
                <c:pt idx="950">
                  <c:v>108.09131157178543</c:v>
                </c:pt>
                <c:pt idx="951">
                  <c:v>43.625818516966234</c:v>
                </c:pt>
                <c:pt idx="952">
                  <c:v>-63.143887619995851</c:v>
                </c:pt>
                <c:pt idx="953">
                  <c:v>-217.25700247390671</c:v>
                </c:pt>
                <c:pt idx="954">
                  <c:v>-354.61722718443247</c:v>
                </c:pt>
                <c:pt idx="955">
                  <c:v>-405.0970205198426</c:v>
                </c:pt>
                <c:pt idx="956">
                  <c:v>-409.0824030669126</c:v>
                </c:pt>
                <c:pt idx="957">
                  <c:v>-412.54559704786442</c:v>
                </c:pt>
                <c:pt idx="958">
                  <c:v>-268.37549135158741</c:v>
                </c:pt>
                <c:pt idx="959">
                  <c:v>15.631425439776336</c:v>
                </c:pt>
                <c:pt idx="960">
                  <c:v>264.30889877825553</c:v>
                </c:pt>
                <c:pt idx="961">
                  <c:v>468.2829063785835</c:v>
                </c:pt>
                <c:pt idx="962">
                  <c:v>586.36137225252912</c:v>
                </c:pt>
                <c:pt idx="963">
                  <c:v>572.01577325793176</c:v>
                </c:pt>
                <c:pt idx="964">
                  <c:v>479.37732205174797</c:v>
                </c:pt>
                <c:pt idx="965">
                  <c:v>353.89819012151963</c:v>
                </c:pt>
                <c:pt idx="966">
                  <c:v>231.72707510698856</c:v>
                </c:pt>
                <c:pt idx="967">
                  <c:v>140.74186633401749</c:v>
                </c:pt>
                <c:pt idx="968">
                  <c:v>90.269367897842997</c:v>
                </c:pt>
                <c:pt idx="969">
                  <c:v>67.186310778461859</c:v>
                </c:pt>
                <c:pt idx="970">
                  <c:v>34.619830173685514</c:v>
                </c:pt>
                <c:pt idx="971">
                  <c:v>-25.90698569111925</c:v>
                </c:pt>
                <c:pt idx="972">
                  <c:v>-142.41925766348314</c:v>
                </c:pt>
                <c:pt idx="973">
                  <c:v>-310.83628218653041</c:v>
                </c:pt>
                <c:pt idx="974">
                  <c:v>-407.04198238278639</c:v>
                </c:pt>
                <c:pt idx="975">
                  <c:v>-410.78104956847994</c:v>
                </c:pt>
                <c:pt idx="976">
                  <c:v>-413.99792818805543</c:v>
                </c:pt>
                <c:pt idx="977">
                  <c:v>-421.2898404637354</c:v>
                </c:pt>
                <c:pt idx="978">
                  <c:v>-331.55386884431101</c:v>
                </c:pt>
                <c:pt idx="979">
                  <c:v>-213.10885621546669</c:v>
                </c:pt>
                <c:pt idx="980">
                  <c:v>-177.09103103942982</c:v>
                </c:pt>
                <c:pt idx="981">
                  <c:v>-136.27140246743872</c:v>
                </c:pt>
                <c:pt idx="982">
                  <c:v>-95.24077922740085</c:v>
                </c:pt>
                <c:pt idx="983">
                  <c:v>-86.284284716965374</c:v>
                </c:pt>
                <c:pt idx="984">
                  <c:v>-118.66551758014792</c:v>
                </c:pt>
                <c:pt idx="985">
                  <c:v>-137.24039780417425</c:v>
                </c:pt>
                <c:pt idx="986">
                  <c:v>-82.157664258761471</c:v>
                </c:pt>
                <c:pt idx="987">
                  <c:v>14.37275555555555</c:v>
                </c:pt>
                <c:pt idx="988">
                  <c:v>64.9422</c:v>
                </c:pt>
                <c:pt idx="989">
                  <c:v>64.9422</c:v>
                </c:pt>
                <c:pt idx="990">
                  <c:v>64.9422</c:v>
                </c:pt>
                <c:pt idx="991">
                  <c:v>64.9422</c:v>
                </c:pt>
                <c:pt idx="992">
                  <c:v>64.9422</c:v>
                </c:pt>
                <c:pt idx="993">
                  <c:v>64.9422</c:v>
                </c:pt>
                <c:pt idx="994">
                  <c:v>64.9422</c:v>
                </c:pt>
                <c:pt idx="995">
                  <c:v>64.9422</c:v>
                </c:pt>
                <c:pt idx="996">
                  <c:v>64.9422</c:v>
                </c:pt>
                <c:pt idx="997">
                  <c:v>64.9422</c:v>
                </c:pt>
                <c:pt idx="998">
                  <c:v>64.9422</c:v>
                </c:pt>
                <c:pt idx="999">
                  <c:v>64.9422</c:v>
                </c:pt>
                <c:pt idx="1000">
                  <c:v>64.9422</c:v>
                </c:pt>
                <c:pt idx="1001">
                  <c:v>64.9422</c:v>
                </c:pt>
                <c:pt idx="1002">
                  <c:v>64.9422</c:v>
                </c:pt>
                <c:pt idx="1003">
                  <c:v>64.9422</c:v>
                </c:pt>
                <c:pt idx="1004">
                  <c:v>64.9422</c:v>
                </c:pt>
                <c:pt idx="1005">
                  <c:v>64.9422</c:v>
                </c:pt>
                <c:pt idx="1006">
                  <c:v>64.9422</c:v>
                </c:pt>
                <c:pt idx="1007">
                  <c:v>64.9422</c:v>
                </c:pt>
                <c:pt idx="1008">
                  <c:v>64.9422</c:v>
                </c:pt>
                <c:pt idx="1009">
                  <c:v>64.9422</c:v>
                </c:pt>
                <c:pt idx="1010">
                  <c:v>64.9422</c:v>
                </c:pt>
                <c:pt idx="1011">
                  <c:v>64.9422</c:v>
                </c:pt>
                <c:pt idx="1012">
                  <c:v>64.9422</c:v>
                </c:pt>
                <c:pt idx="1013">
                  <c:v>64.9422</c:v>
                </c:pt>
                <c:pt idx="1014">
                  <c:v>64.9422</c:v>
                </c:pt>
                <c:pt idx="1015">
                  <c:v>64.9422</c:v>
                </c:pt>
                <c:pt idx="1016">
                  <c:v>64.9422</c:v>
                </c:pt>
                <c:pt idx="1017">
                  <c:v>64.9422</c:v>
                </c:pt>
                <c:pt idx="1018">
                  <c:v>64.9422</c:v>
                </c:pt>
                <c:pt idx="1019">
                  <c:v>64.9422</c:v>
                </c:pt>
                <c:pt idx="1020">
                  <c:v>64.9422</c:v>
                </c:pt>
                <c:pt idx="1021">
                  <c:v>64.9422</c:v>
                </c:pt>
                <c:pt idx="1022">
                  <c:v>64.9422</c:v>
                </c:pt>
                <c:pt idx="1023">
                  <c:v>64.9422</c:v>
                </c:pt>
                <c:pt idx="1024">
                  <c:v>64.9422</c:v>
                </c:pt>
                <c:pt idx="1025">
                  <c:v>64.9422</c:v>
                </c:pt>
                <c:pt idx="1026">
                  <c:v>64.9422</c:v>
                </c:pt>
                <c:pt idx="1027">
                  <c:v>101.71997777777779</c:v>
                </c:pt>
                <c:pt idx="1028">
                  <c:v>230.44814874835023</c:v>
                </c:pt>
                <c:pt idx="1029">
                  <c:v>423.64599548742535</c:v>
                </c:pt>
                <c:pt idx="1030">
                  <c:v>571.32409667566696</c:v>
                </c:pt>
                <c:pt idx="1031">
                  <c:v>591.00683833072912</c:v>
                </c:pt>
                <c:pt idx="1032">
                  <c:v>519.18794549666654</c:v>
                </c:pt>
                <c:pt idx="1033">
                  <c:v>447.44824537501648</c:v>
                </c:pt>
                <c:pt idx="1034">
                  <c:v>407.93111384414527</c:v>
                </c:pt>
                <c:pt idx="1035">
                  <c:v>386.89368256369681</c:v>
                </c:pt>
                <c:pt idx="1036">
                  <c:v>347.56458725020843</c:v>
                </c:pt>
                <c:pt idx="1037">
                  <c:v>294.15242955008546</c:v>
                </c:pt>
                <c:pt idx="1038">
                  <c:v>258.88349602182558</c:v>
                </c:pt>
                <c:pt idx="1039">
                  <c:v>260.24204142630754</c:v>
                </c:pt>
                <c:pt idx="1040">
                  <c:v>289.48646978724759</c:v>
                </c:pt>
                <c:pt idx="1041">
                  <c:v>305.27691589958874</c:v>
                </c:pt>
                <c:pt idx="1042">
                  <c:v>293.59110614890091</c:v>
                </c:pt>
                <c:pt idx="1043">
                  <c:v>249.54934571551877</c:v>
                </c:pt>
                <c:pt idx="1044">
                  <c:v>186.52075423485746</c:v>
                </c:pt>
                <c:pt idx="1045">
                  <c:v>132.03401091478247</c:v>
                </c:pt>
                <c:pt idx="1046">
                  <c:v>104.64661448023452</c:v>
                </c:pt>
                <c:pt idx="1047">
                  <c:v>104.74486177720651</c:v>
                </c:pt>
                <c:pt idx="1048">
                  <c:v>109.53913628852956</c:v>
                </c:pt>
                <c:pt idx="1049">
                  <c:v>91.34804328228563</c:v>
                </c:pt>
                <c:pt idx="1050">
                  <c:v>45.178025177418526</c:v>
                </c:pt>
                <c:pt idx="1051">
                  <c:v>-19.9668335288343</c:v>
                </c:pt>
                <c:pt idx="1052">
                  <c:v>-72.068080673461026</c:v>
                </c:pt>
                <c:pt idx="1053">
                  <c:v>-106.00584072215659</c:v>
                </c:pt>
                <c:pt idx="1054">
                  <c:v>-144.8209718606924</c:v>
                </c:pt>
                <c:pt idx="1055">
                  <c:v>-202.25383280121488</c:v>
                </c:pt>
                <c:pt idx="1056">
                  <c:v>-278.54534785190748</c:v>
                </c:pt>
                <c:pt idx="1057">
                  <c:v>-364.34491792413326</c:v>
                </c:pt>
                <c:pt idx="1058">
                  <c:v>-413.6029870671166</c:v>
                </c:pt>
                <c:pt idx="1059">
                  <c:v>-374.99164542175964</c:v>
                </c:pt>
                <c:pt idx="1060">
                  <c:v>-330.91707392325833</c:v>
                </c:pt>
                <c:pt idx="1061">
                  <c:v>-281.85442884608659</c:v>
                </c:pt>
                <c:pt idx="1062">
                  <c:v>-149.45824873543518</c:v>
                </c:pt>
                <c:pt idx="1063">
                  <c:v>6.5167794899110785</c:v>
                </c:pt>
                <c:pt idx="1064">
                  <c:v>103.08084691208411</c:v>
                </c:pt>
                <c:pt idx="1065">
                  <c:v>227.36785735543467</c:v>
                </c:pt>
                <c:pt idx="1066">
                  <c:v>393.6069893379497</c:v>
                </c:pt>
                <c:pt idx="1067">
                  <c:v>427.20641432422627</c:v>
                </c:pt>
                <c:pt idx="1068">
                  <c:v>286.10117045483156</c:v>
                </c:pt>
                <c:pt idx="1069">
                  <c:v>153.31711336190705</c:v>
                </c:pt>
                <c:pt idx="1070">
                  <c:v>153.59484555050787</c:v>
                </c:pt>
                <c:pt idx="1071">
                  <c:v>236.92038695339207</c:v>
                </c:pt>
                <c:pt idx="1072">
                  <c:v>320.90177786188809</c:v>
                </c:pt>
                <c:pt idx="1073">
                  <c:v>373.16103863456732</c:v>
                </c:pt>
                <c:pt idx="1074">
                  <c:v>430.51061709818674</c:v>
                </c:pt>
                <c:pt idx="1075">
                  <c:v>502.38904227793557</c:v>
                </c:pt>
                <c:pt idx="1076">
                  <c:v>533.87624171610196</c:v>
                </c:pt>
                <c:pt idx="1077">
                  <c:v>492.0889639582611</c:v>
                </c:pt>
                <c:pt idx="1078">
                  <c:v>417.75082106006346</c:v>
                </c:pt>
                <c:pt idx="1079">
                  <c:v>351.95341093213648</c:v>
                </c:pt>
                <c:pt idx="1080">
                  <c:v>317.85489364178318</c:v>
                </c:pt>
                <c:pt idx="1081">
                  <c:v>269.85298475481034</c:v>
                </c:pt>
                <c:pt idx="1082">
                  <c:v>184.11675794518243</c:v>
                </c:pt>
                <c:pt idx="1083">
                  <c:v>97.236512468452702</c:v>
                </c:pt>
                <c:pt idx="1084">
                  <c:v>4.7088118381075716</c:v>
                </c:pt>
                <c:pt idx="1085">
                  <c:v>-47.695821472380473</c:v>
                </c:pt>
                <c:pt idx="1086">
                  <c:v>-8.1084203516220015</c:v>
                </c:pt>
                <c:pt idx="1087">
                  <c:v>64.680025514333863</c:v>
                </c:pt>
                <c:pt idx="1088">
                  <c:v>101.45780329211151</c:v>
                </c:pt>
                <c:pt idx="1089">
                  <c:v>106.1640549176899</c:v>
                </c:pt>
                <c:pt idx="1090">
                  <c:v>101.67604799720995</c:v>
                </c:pt>
                <c:pt idx="1091">
                  <c:v>97.07882577498799</c:v>
                </c:pt>
                <c:pt idx="1092">
                  <c:v>110.87049244165486</c:v>
                </c:pt>
                <c:pt idx="1093">
                  <c:v>157.17147595941981</c:v>
                </c:pt>
                <c:pt idx="1094">
                  <c:v>218.04331922853748</c:v>
                </c:pt>
                <c:pt idx="1095">
                  <c:v>233.64637976784667</c:v>
                </c:pt>
                <c:pt idx="1096">
                  <c:v>193.77817913511944</c:v>
                </c:pt>
                <c:pt idx="1097">
                  <c:v>144.03310108314557</c:v>
                </c:pt>
                <c:pt idx="1098">
                  <c:v>93.700862979166175</c:v>
                </c:pt>
                <c:pt idx="1099">
                  <c:v>28.866082780668691</c:v>
                </c:pt>
                <c:pt idx="1100">
                  <c:v>-46.092633791995588</c:v>
                </c:pt>
                <c:pt idx="1101">
                  <c:v>-57.566192448118741</c:v>
                </c:pt>
                <c:pt idx="1102">
                  <c:v>9.8410047528941433</c:v>
                </c:pt>
                <c:pt idx="1103">
                  <c:v>92.045857736111927</c:v>
                </c:pt>
                <c:pt idx="1104">
                  <c:v>179.82882577498816</c:v>
                </c:pt>
                <c:pt idx="1105">
                  <c:v>259.530137107683</c:v>
                </c:pt>
                <c:pt idx="1106">
                  <c:v>271.11569954133768</c:v>
                </c:pt>
                <c:pt idx="1107">
                  <c:v>204.03419631249977</c:v>
                </c:pt>
                <c:pt idx="1108">
                  <c:v>126.5974991173802</c:v>
                </c:pt>
                <c:pt idx="1109">
                  <c:v>57.519354274305336</c:v>
                </c:pt>
                <c:pt idx="1110">
                  <c:v>-7.9116949971092794</c:v>
                </c:pt>
                <c:pt idx="1111">
                  <c:v>-5.0642413325887574</c:v>
                </c:pt>
                <c:pt idx="1112">
                  <c:v>67.575206977032309</c:v>
                </c:pt>
                <c:pt idx="1113">
                  <c:v>164.23073640509</c:v>
                </c:pt>
                <c:pt idx="1114">
                  <c:v>285.2556468340714</c:v>
                </c:pt>
                <c:pt idx="1115">
                  <c:v>352.82657242609218</c:v>
                </c:pt>
                <c:pt idx="1116">
                  <c:v>296.40801794146705</c:v>
                </c:pt>
                <c:pt idx="1117">
                  <c:v>187.86265528414714</c:v>
                </c:pt>
                <c:pt idx="1118">
                  <c:v>105.5005322664197</c:v>
                </c:pt>
                <c:pt idx="1119">
                  <c:v>36.025401420160804</c:v>
                </c:pt>
                <c:pt idx="1120">
                  <c:v>-2.2849226513421925</c:v>
                </c:pt>
                <c:pt idx="1121">
                  <c:v>19.195411533618923</c:v>
                </c:pt>
                <c:pt idx="1122">
                  <c:v>50.509959458251764</c:v>
                </c:pt>
                <c:pt idx="1123">
                  <c:v>45.299737308377992</c:v>
                </c:pt>
                <c:pt idx="1124">
                  <c:v>-10.838062526462586</c:v>
                </c:pt>
                <c:pt idx="1125">
                  <c:v>-109.40388376848571</c:v>
                </c:pt>
                <c:pt idx="1126">
                  <c:v>-241.45508133700793</c:v>
                </c:pt>
                <c:pt idx="1127">
                  <c:v>-356.64454525717463</c:v>
                </c:pt>
                <c:pt idx="1128">
                  <c:v>-398.65898761781432</c:v>
                </c:pt>
                <c:pt idx="1129">
                  <c:v>-394.1790191901141</c:v>
                </c:pt>
                <c:pt idx="1130">
                  <c:v>-333.86147682087369</c:v>
                </c:pt>
                <c:pt idx="1131">
                  <c:v>-253.87736595614828</c:v>
                </c:pt>
                <c:pt idx="1132">
                  <c:v>-219.21910862571602</c:v>
                </c:pt>
                <c:pt idx="1133">
                  <c:v>-216.4285398672946</c:v>
                </c:pt>
                <c:pt idx="1134">
                  <c:v>-241.09219801316857</c:v>
                </c:pt>
                <c:pt idx="1135">
                  <c:v>-261.14078769176962</c:v>
                </c:pt>
                <c:pt idx="1136">
                  <c:v>-239.57345306218627</c:v>
                </c:pt>
                <c:pt idx="1137">
                  <c:v>-153.25489955858765</c:v>
                </c:pt>
                <c:pt idx="1138">
                  <c:v>-29.61816166927084</c:v>
                </c:pt>
                <c:pt idx="1139">
                  <c:v>53.024760860425275</c:v>
                </c:pt>
                <c:pt idx="1140">
                  <c:v>85.231806935977872</c:v>
                </c:pt>
                <c:pt idx="1141">
                  <c:v>103.70128277517362</c:v>
                </c:pt>
                <c:pt idx="1142">
                  <c:v>149.8115345489596</c:v>
                </c:pt>
                <c:pt idx="1143">
                  <c:v>251.33105038306988</c:v>
                </c:pt>
                <c:pt idx="1144">
                  <c:v>348.76363506437525</c:v>
                </c:pt>
                <c:pt idx="1145">
                  <c:v>313.3005306719964</c:v>
                </c:pt>
                <c:pt idx="1146">
                  <c:v>176.21213426390537</c:v>
                </c:pt>
                <c:pt idx="1147">
                  <c:v>-7.493830613214187</c:v>
                </c:pt>
                <c:pt idx="1148">
                  <c:v>-270.46266547977893</c:v>
                </c:pt>
                <c:pt idx="1149">
                  <c:v>-341.39644801135069</c:v>
                </c:pt>
                <c:pt idx="1150">
                  <c:v>-181.53767556903694</c:v>
                </c:pt>
                <c:pt idx="1151">
                  <c:v>-16.469331621200041</c:v>
                </c:pt>
                <c:pt idx="1152">
                  <c:v>66.280668378800002</c:v>
                </c:pt>
                <c:pt idx="1153">
                  <c:v>153.62789060102224</c:v>
                </c:pt>
                <c:pt idx="1154">
                  <c:v>379.34918246852749</c:v>
                </c:pt>
                <c:pt idx="1155">
                  <c:v>583.11628516529913</c:v>
                </c:pt>
                <c:pt idx="1156">
                  <c:v>576.49253655088739</c:v>
                </c:pt>
                <c:pt idx="1157">
                  <c:v>473.15479346603837</c:v>
                </c:pt>
                <c:pt idx="1158">
                  <c:v>461.72775426858533</c:v>
                </c:pt>
                <c:pt idx="1159">
                  <c:v>519.83905136861199</c:v>
                </c:pt>
                <c:pt idx="1160">
                  <c:v>574.35251596925343</c:v>
                </c:pt>
                <c:pt idx="1161">
                  <c:v>565.27941508382185</c:v>
                </c:pt>
                <c:pt idx="1162">
                  <c:v>500.99856398842962</c:v>
                </c:pt>
                <c:pt idx="1163">
                  <c:v>449.98114929604316</c:v>
                </c:pt>
                <c:pt idx="1164">
                  <c:v>431.09790851191894</c:v>
                </c:pt>
                <c:pt idx="1165">
                  <c:v>421.42156736409748</c:v>
                </c:pt>
                <c:pt idx="1166">
                  <c:v>411.84570429387838</c:v>
                </c:pt>
                <c:pt idx="1167">
                  <c:v>324.06538369458951</c:v>
                </c:pt>
                <c:pt idx="1168">
                  <c:v>238.59982493489736</c:v>
                </c:pt>
                <c:pt idx="1169">
                  <c:v>263.36582014223353</c:v>
                </c:pt>
                <c:pt idx="1170">
                  <c:v>284.41259120416339</c:v>
                </c:pt>
                <c:pt idx="1171">
                  <c:v>273.05591454578951</c:v>
                </c:pt>
                <c:pt idx="1172">
                  <c:v>266.20230257715741</c:v>
                </c:pt>
                <c:pt idx="1173">
                  <c:v>254.64838773129708</c:v>
                </c:pt>
                <c:pt idx="1174">
                  <c:v>242.82993948223788</c:v>
                </c:pt>
                <c:pt idx="1175">
                  <c:v>235.48481218116859</c:v>
                </c:pt>
                <c:pt idx="1176">
                  <c:v>223.41186904175146</c:v>
                </c:pt>
                <c:pt idx="1177">
                  <c:v>211.04316157029666</c:v>
                </c:pt>
                <c:pt idx="1178">
                  <c:v>207.72343305628425</c:v>
                </c:pt>
                <c:pt idx="1179">
                  <c:v>218.20726870563948</c:v>
                </c:pt>
                <c:pt idx="1180">
                  <c:v>229.03018301095739</c:v>
                </c:pt>
                <c:pt idx="1181">
                  <c:v>230.67724271042519</c:v>
                </c:pt>
                <c:pt idx="1182">
                  <c:v>227.74567002626543</c:v>
                </c:pt>
                <c:pt idx="1183">
                  <c:v>215.46898225585318</c:v>
                </c:pt>
                <c:pt idx="1184">
                  <c:v>202.86604281810773</c:v>
                </c:pt>
                <c:pt idx="1185">
                  <c:v>194.69775746407649</c:v>
                </c:pt>
                <c:pt idx="1186">
                  <c:v>181.76633557836789</c:v>
                </c:pt>
                <c:pt idx="1187">
                  <c:v>159.29860211646283</c:v>
                </c:pt>
                <c:pt idx="1188">
                  <c:v>145.50693544979629</c:v>
                </c:pt>
                <c:pt idx="1189">
                  <c:v>145.50693544979629</c:v>
                </c:pt>
                <c:pt idx="1190">
                  <c:v>145.50693544979629</c:v>
                </c:pt>
                <c:pt idx="1191">
                  <c:v>145.50693544979629</c:v>
                </c:pt>
                <c:pt idx="1192">
                  <c:v>145.50693544979629</c:v>
                </c:pt>
                <c:pt idx="1193">
                  <c:v>145.50693544979629</c:v>
                </c:pt>
                <c:pt idx="1194">
                  <c:v>145.50693544979629</c:v>
                </c:pt>
                <c:pt idx="1195">
                  <c:v>145.50693544979629</c:v>
                </c:pt>
                <c:pt idx="1196">
                  <c:v>150.10415767201891</c:v>
                </c:pt>
                <c:pt idx="1197">
                  <c:v>150.27732201852618</c:v>
                </c:pt>
                <c:pt idx="1198">
                  <c:v>150.27732201852552</c:v>
                </c:pt>
                <c:pt idx="1199">
                  <c:v>168.83956115230785</c:v>
                </c:pt>
                <c:pt idx="1200">
                  <c:v>187.92371000462924</c:v>
                </c:pt>
                <c:pt idx="1201">
                  <c:v>207.18585656149176</c:v>
                </c:pt>
                <c:pt idx="1202">
                  <c:v>222.38440221298583</c:v>
                </c:pt>
                <c:pt idx="1203">
                  <c:v>214.60873425006994</c:v>
                </c:pt>
                <c:pt idx="1204">
                  <c:v>197.29173545453642</c:v>
                </c:pt>
                <c:pt idx="1205">
                  <c:v>179.62115792893661</c:v>
                </c:pt>
                <c:pt idx="1206">
                  <c:v>166.18976233423041</c:v>
                </c:pt>
                <c:pt idx="1207">
                  <c:v>161.77295449556755</c:v>
                </c:pt>
                <c:pt idx="1208">
                  <c:v>161.95355477751258</c:v>
                </c:pt>
                <c:pt idx="1209">
                  <c:v>162.13434095784356</c:v>
                </c:pt>
                <c:pt idx="1210">
                  <c:v>157.7180908143385</c:v>
                </c:pt>
                <c:pt idx="1211">
                  <c:v>153.12086859211587</c:v>
                </c:pt>
                <c:pt idx="1212">
                  <c:v>153.12086859211587</c:v>
                </c:pt>
                <c:pt idx="1213">
                  <c:v>148.52364636989327</c:v>
                </c:pt>
                <c:pt idx="1214">
                  <c:v>148.34267429117637</c:v>
                </c:pt>
                <c:pt idx="1215">
                  <c:v>152.93989651339899</c:v>
                </c:pt>
                <c:pt idx="1216">
                  <c:v>152.93989651339899</c:v>
                </c:pt>
                <c:pt idx="1217">
                  <c:v>148.34267429117702</c:v>
                </c:pt>
                <c:pt idx="1218">
                  <c:v>143.56466588862344</c:v>
                </c:pt>
                <c:pt idx="1219">
                  <c:v>143.3840656066784</c:v>
                </c:pt>
                <c:pt idx="1220">
                  <c:v>143.20365122311995</c:v>
                </c:pt>
                <c:pt idx="1221">
                  <c:v>138.42620051572422</c:v>
                </c:pt>
                <c:pt idx="1222">
                  <c:v>128.87185679609121</c:v>
                </c:pt>
                <c:pt idx="1223">
                  <c:v>123.7361798989805</c:v>
                </c:pt>
                <c:pt idx="1224">
                  <c:v>118.60217608734395</c:v>
                </c:pt>
                <c:pt idx="1225">
                  <c:v>122.48629210108366</c:v>
                </c:pt>
                <c:pt idx="1226">
                  <c:v>131.32529883160183</c:v>
                </c:pt>
                <c:pt idx="1227">
                  <c:v>135.56782693344243</c:v>
                </c:pt>
                <c:pt idx="1228">
                  <c:v>135.39075872083035</c:v>
                </c:pt>
                <c:pt idx="1229">
                  <c:v>135.037179990764</c:v>
                </c:pt>
                <c:pt idx="1230">
                  <c:v>134.86066947330977</c:v>
                </c:pt>
                <c:pt idx="1231">
                  <c:v>129.9109839113365</c:v>
                </c:pt>
                <c:pt idx="1232">
                  <c:v>134.1564863873522</c:v>
                </c:pt>
                <c:pt idx="1233">
                  <c:v>143.17534980627227</c:v>
                </c:pt>
                <c:pt idx="1234">
                  <c:v>143.17534980627158</c:v>
                </c:pt>
                <c:pt idx="1235">
                  <c:v>142.999954679133</c:v>
                </c:pt>
                <c:pt idx="1236">
                  <c:v>138.40273245691105</c:v>
                </c:pt>
                <c:pt idx="1237">
                  <c:v>128.85805545334779</c:v>
                </c:pt>
                <c:pt idx="1238">
                  <c:v>114.71689982110571</c:v>
                </c:pt>
                <c:pt idx="1239">
                  <c:v>95.457541740031047</c:v>
                </c:pt>
                <c:pt idx="1240">
                  <c:v>80.627446689478859</c:v>
                </c:pt>
                <c:pt idx="1241">
                  <c:v>74.656063598355558</c:v>
                </c:pt>
                <c:pt idx="1242">
                  <c:v>78.060654725550933</c:v>
                </c:pt>
                <c:pt idx="1243">
                  <c:v>81.474354873658243</c:v>
                </c:pt>
                <c:pt idx="1244">
                  <c:v>80.467157418611237</c:v>
                </c:pt>
                <c:pt idx="1245">
                  <c:v>79.300552097616887</c:v>
                </c:pt>
                <c:pt idx="1246">
                  <c:v>82.905076938895519</c:v>
                </c:pt>
                <c:pt idx="1247">
                  <c:v>77.321849677624201</c:v>
                </c:pt>
                <c:pt idx="1248">
                  <c:v>71.582746619738501</c:v>
                </c:pt>
                <c:pt idx="1249">
                  <c:v>70.449974804985359</c:v>
                </c:pt>
                <c:pt idx="1250">
                  <c:v>69.326312011144182</c:v>
                </c:pt>
                <c:pt idx="1251">
                  <c:v>72.808980460436857</c:v>
                </c:pt>
                <c:pt idx="1252">
                  <c:v>76.458120914342175</c:v>
                </c:pt>
                <c:pt idx="1253">
                  <c:v>75.516731487919515</c:v>
                </c:pt>
                <c:pt idx="1254">
                  <c:v>74.582034403391475</c:v>
                </c:pt>
                <c:pt idx="1255">
                  <c:v>73.65402966075618</c:v>
                </c:pt>
                <c:pt idx="1256">
                  <c:v>72.732717260015505</c:v>
                </c:pt>
                <c:pt idx="1257">
                  <c:v>71.81809720116884</c:v>
                </c:pt>
                <c:pt idx="1258">
                  <c:v>70.910169484216169</c:v>
                </c:pt>
                <c:pt idx="1259">
                  <c:v>70.008934109158162</c:v>
                </c:pt>
                <c:pt idx="1260">
                  <c:v>73.71161329821544</c:v>
                </c:pt>
                <c:pt idx="1261">
                  <c:v>82.165717420635644</c:v>
                </c:pt>
                <c:pt idx="1262">
                  <c:v>90.771235778408197</c:v>
                </c:pt>
                <c:pt idx="1263">
                  <c:v>108.72038203534576</c:v>
                </c:pt>
                <c:pt idx="1264">
                  <c:v>127.10927092423427</c:v>
                </c:pt>
                <c:pt idx="1265">
                  <c:v>141.04733256983207</c:v>
                </c:pt>
                <c:pt idx="1266">
                  <c:v>150.68207734138667</c:v>
                </c:pt>
                <c:pt idx="1267">
                  <c:v>146.52682853174701</c:v>
                </c:pt>
                <c:pt idx="1268">
                  <c:v>142.22518474317604</c:v>
                </c:pt>
                <c:pt idx="1269">
                  <c:v>133.32706232592756</c:v>
                </c:pt>
                <c:pt idx="1270">
                  <c:v>114.93817343703843</c:v>
                </c:pt>
                <c:pt idx="1271">
                  <c:v>100.85018474317644</c:v>
                </c:pt>
                <c:pt idx="1272">
                  <c:v>91.212651495833938</c:v>
                </c:pt>
                <c:pt idx="1273">
                  <c:v>86.027246780483111</c:v>
                </c:pt>
                <c:pt idx="1274">
                  <c:v>90.03926088375195</c:v>
                </c:pt>
                <c:pt idx="1275">
                  <c:v>94.199528949812134</c:v>
                </c:pt>
                <c:pt idx="1276">
                  <c:v>98.361470101345191</c:v>
                </c:pt>
                <c:pt idx="1277">
                  <c:v>111.86387887948217</c:v>
                </c:pt>
                <c:pt idx="1278">
                  <c:v>125.65554554614869</c:v>
                </c:pt>
                <c:pt idx="1279">
                  <c:v>130.39730376344312</c:v>
                </c:pt>
                <c:pt idx="1280">
                  <c:v>135.13924787912282</c:v>
                </c:pt>
                <c:pt idx="1281">
                  <c:v>140.02647158341813</c:v>
                </c:pt>
                <c:pt idx="1282">
                  <c:v>131.12277221459132</c:v>
                </c:pt>
                <c:pt idx="1283">
                  <c:v>126.52554999236935</c:v>
                </c:pt>
                <c:pt idx="1284">
                  <c:v>126.67120137775683</c:v>
                </c:pt>
                <c:pt idx="1285">
                  <c:v>122.07397915553423</c:v>
                </c:pt>
                <c:pt idx="1286">
                  <c:v>112.87953471108966</c:v>
                </c:pt>
                <c:pt idx="1287">
                  <c:v>103.39397339425607</c:v>
                </c:pt>
                <c:pt idx="1288">
                  <c:v>98.506377893188898</c:v>
                </c:pt>
                <c:pt idx="1289">
                  <c:v>88.877767768371058</c:v>
                </c:pt>
                <c:pt idx="1290">
                  <c:v>83.704260549721312</c:v>
                </c:pt>
                <c:pt idx="1291">
                  <c:v>87.728172149690607</c:v>
                </c:pt>
                <c:pt idx="1292">
                  <c:v>87.300141116053538</c:v>
                </c:pt>
                <c:pt idx="1293">
                  <c:v>77.537591204163391</c:v>
                </c:pt>
                <c:pt idx="1294">
                  <c:v>72.234419861316752</c:v>
                </c:pt>
                <c:pt idx="1295">
                  <c:v>71.533118200341335</c:v>
                </c:pt>
                <c:pt idx="1296">
                  <c:v>80.030908443459111</c:v>
                </c:pt>
                <c:pt idx="1297">
                  <c:v>98.004035592182845</c:v>
                </c:pt>
                <c:pt idx="1298">
                  <c:v>116.2547090311223</c:v>
                </c:pt>
                <c:pt idx="1299">
                  <c:v>130.18459114773853</c:v>
                </c:pt>
                <c:pt idx="1300">
                  <c:v>139.65602418724032</c:v>
                </c:pt>
                <c:pt idx="1301">
                  <c:v>140.07290131772075</c:v>
                </c:pt>
                <c:pt idx="1302">
                  <c:v>135.75452667441482</c:v>
                </c:pt>
                <c:pt idx="1303">
                  <c:v>136.03411784687592</c:v>
                </c:pt>
                <c:pt idx="1304">
                  <c:v>140.91167483510208</c:v>
                </c:pt>
                <c:pt idx="1305">
                  <c:v>136.73634899978106</c:v>
                </c:pt>
                <c:pt idx="1306">
                  <c:v>127.68290848107532</c:v>
                </c:pt>
                <c:pt idx="1307">
                  <c:v>123.2268760829775</c:v>
                </c:pt>
                <c:pt idx="1308">
                  <c:v>118.62965386075555</c:v>
                </c:pt>
                <c:pt idx="1309">
                  <c:v>114.03243163853358</c:v>
                </c:pt>
                <c:pt idx="1310">
                  <c:v>113.89124181440877</c:v>
                </c:pt>
                <c:pt idx="1311">
                  <c:v>113.89124181440812</c:v>
                </c:pt>
                <c:pt idx="1312">
                  <c:v>109.15301566644732</c:v>
                </c:pt>
                <c:pt idx="1313">
                  <c:v>104.41497541687244</c:v>
                </c:pt>
                <c:pt idx="1314">
                  <c:v>94.939452612879847</c:v>
                </c:pt>
                <c:pt idx="1315">
                  <c:v>94.519229311452435</c:v>
                </c:pt>
                <c:pt idx="1316">
                  <c:v>94.240009935763879</c:v>
                </c:pt>
                <c:pt idx="1317">
                  <c:v>75.433686221236485</c:v>
                </c:pt>
                <c:pt idx="1318">
                  <c:v>70.006613604158531</c:v>
                </c:pt>
                <c:pt idx="1319">
                  <c:v>78.651542419751323</c:v>
                </c:pt>
                <c:pt idx="1320">
                  <c:v>105.68833449840773</c:v>
                </c:pt>
                <c:pt idx="1321">
                  <c:v>147.33623332897443</c:v>
                </c:pt>
                <c:pt idx="1322">
                  <c:v>180.20228918270027</c:v>
                </c:pt>
                <c:pt idx="1323">
                  <c:v>213.62845687327606</c:v>
                </c:pt>
                <c:pt idx="1324">
                  <c:v>247.49325180548837</c:v>
                </c:pt>
                <c:pt idx="1325">
                  <c:v>263.572212212816</c:v>
                </c:pt>
                <c:pt idx="1326">
                  <c:v>242.77366035830551</c:v>
                </c:pt>
                <c:pt idx="1327">
                  <c:v>198.43223172678091</c:v>
                </c:pt>
                <c:pt idx="1328">
                  <c:v>157.80593747617257</c:v>
                </c:pt>
                <c:pt idx="1329">
                  <c:v>135.12060995351956</c:v>
                </c:pt>
                <c:pt idx="1330">
                  <c:v>125.92616550907499</c:v>
                </c:pt>
                <c:pt idx="1331">
                  <c:v>125.92616550907499</c:v>
                </c:pt>
                <c:pt idx="1332">
                  <c:v>125.92616550907499</c:v>
                </c:pt>
                <c:pt idx="1333">
                  <c:v>121.32894328685305</c:v>
                </c:pt>
                <c:pt idx="1334">
                  <c:v>107.38679187676382</c:v>
                </c:pt>
                <c:pt idx="1335">
                  <c:v>97.742008592368819</c:v>
                </c:pt>
                <c:pt idx="1336">
                  <c:v>97.293342837892567</c:v>
                </c:pt>
                <c:pt idx="1337">
                  <c:v>106.04079461333372</c:v>
                </c:pt>
                <c:pt idx="1338">
                  <c:v>115.08661329821506</c:v>
                </c:pt>
                <c:pt idx="1339">
                  <c:v>119.53539565926039</c:v>
                </c:pt>
                <c:pt idx="1340">
                  <c:v>124.132617881483</c:v>
                </c:pt>
                <c:pt idx="1341">
                  <c:v>128.72984010370561</c:v>
                </c:pt>
                <c:pt idx="1342">
                  <c:v>133.47550218710421</c:v>
                </c:pt>
                <c:pt idx="1343">
                  <c:v>147.41579461333333</c:v>
                </c:pt>
                <c:pt idx="1344">
                  <c:v>161.80382330210963</c:v>
                </c:pt>
                <c:pt idx="1345">
                  <c:v>162.40315969839452</c:v>
                </c:pt>
                <c:pt idx="1346">
                  <c:v>158.40824824663258</c:v>
                </c:pt>
                <c:pt idx="1347">
                  <c:v>145.07026659086281</c:v>
                </c:pt>
                <c:pt idx="1348">
                  <c:v>131.43020005793397</c:v>
                </c:pt>
                <c:pt idx="1349">
                  <c:v>117.63853339126808</c:v>
                </c:pt>
                <c:pt idx="1350">
                  <c:v>85.154963466622945</c:v>
                </c:pt>
                <c:pt idx="1351">
                  <c:v>42.725268973966244</c:v>
                </c:pt>
                <c:pt idx="1352">
                  <c:v>8.9057402987319918</c:v>
                </c:pt>
                <c:pt idx="1353">
                  <c:v>-6.9393599390768728</c:v>
                </c:pt>
                <c:pt idx="1354">
                  <c:v>-13.55357964879672</c:v>
                </c:pt>
                <c:pt idx="1355">
                  <c:v>-20.271437708679905</c:v>
                </c:pt>
                <c:pt idx="1356">
                  <c:v>-31.544690853948232</c:v>
                </c:pt>
                <c:pt idx="1357">
                  <c:v>-52.238998576126768</c:v>
                </c:pt>
                <c:pt idx="1358">
                  <c:v>-68.543732573183291</c:v>
                </c:pt>
                <c:pt idx="1359">
                  <c:v>-80.311010679099638</c:v>
                </c:pt>
                <c:pt idx="1360">
                  <c:v>-96.724123435161744</c:v>
                </c:pt>
                <c:pt idx="1361">
                  <c:v>-104.09838869581444</c:v>
                </c:pt>
                <c:pt idx="1362">
                  <c:v>-65.287671031532199</c:v>
                </c:pt>
                <c:pt idx="1363">
                  <c:v>15.877359329905019</c:v>
                </c:pt>
                <c:pt idx="1364">
                  <c:v>107.3756476480828</c:v>
                </c:pt>
                <c:pt idx="1365">
                  <c:v>190.79599722779867</c:v>
                </c:pt>
                <c:pt idx="1366">
                  <c:v>201.58061646561202</c:v>
                </c:pt>
                <c:pt idx="1367">
                  <c:v>142.74175794518283</c:v>
                </c:pt>
                <c:pt idx="1368">
                  <c:v>69.302667728421071</c:v>
                </c:pt>
                <c:pt idx="1369">
                  <c:v>-23.568294271570494</c:v>
                </c:pt>
                <c:pt idx="1370">
                  <c:v>-62.498868307777769</c:v>
                </c:pt>
                <c:pt idx="1371">
                  <c:v>-4.4958089305548121</c:v>
                </c:pt>
                <c:pt idx="1372">
                  <c:v>68.411704851598486</c:v>
                </c:pt>
                <c:pt idx="1373">
                  <c:v>95.995038184931886</c:v>
                </c:pt>
                <c:pt idx="1374">
                  <c:v>73.008927073820772</c:v>
                </c:pt>
                <c:pt idx="1375">
                  <c:v>21.90456002382146</c:v>
                </c:pt>
                <c:pt idx="1376">
                  <c:v>-43.617021761548102</c:v>
                </c:pt>
                <c:pt idx="1377">
                  <c:v>-155.90182340133353</c:v>
                </c:pt>
                <c:pt idx="1378">
                  <c:v>-315.62651502037187</c:v>
                </c:pt>
                <c:pt idx="1379">
                  <c:v>-403.12054888048101</c:v>
                </c:pt>
                <c:pt idx="1380">
                  <c:v>-407.34239417447259</c:v>
                </c:pt>
                <c:pt idx="1381">
                  <c:v>-411.04205090234592</c:v>
                </c:pt>
                <c:pt idx="1382">
                  <c:v>-276.30285239743449</c:v>
                </c:pt>
                <c:pt idx="1383">
                  <c:v>58.077943736360048</c:v>
                </c:pt>
                <c:pt idx="1384">
                  <c:v>330.36623971191665</c:v>
                </c:pt>
                <c:pt idx="1385">
                  <c:v>364.62811359650635</c:v>
                </c:pt>
                <c:pt idx="1386">
                  <c:v>251.41665336497221</c:v>
                </c:pt>
                <c:pt idx="1387">
                  <c:v>169.40587829668007</c:v>
                </c:pt>
                <c:pt idx="1388">
                  <c:v>202.20798510564066</c:v>
                </c:pt>
                <c:pt idx="1389">
                  <c:v>304.6351498091247</c:v>
                </c:pt>
                <c:pt idx="1390">
                  <c:v>408.13392575838549</c:v>
                </c:pt>
                <c:pt idx="1391">
                  <c:v>439.02625036153</c:v>
                </c:pt>
                <c:pt idx="1392">
                  <c:v>377.99076842577176</c:v>
                </c:pt>
                <c:pt idx="1393">
                  <c:v>279.34105892467886</c:v>
                </c:pt>
                <c:pt idx="1394">
                  <c:v>188.88984326533347</c:v>
                </c:pt>
                <c:pt idx="1395">
                  <c:v>120.54051304435414</c:v>
                </c:pt>
                <c:pt idx="1396">
                  <c:v>83.762735266576499</c:v>
                </c:pt>
                <c:pt idx="1397">
                  <c:v>55.975657302247996</c:v>
                </c:pt>
                <c:pt idx="1398">
                  <c:v>23.188329414969644</c:v>
                </c:pt>
                <c:pt idx="1399">
                  <c:v>-0.69539205267421877</c:v>
                </c:pt>
                <c:pt idx="1400">
                  <c:v>-24.758133665982591</c:v>
                </c:pt>
                <c:pt idx="1401">
                  <c:v>-49.081969562349911</c:v>
                </c:pt>
                <c:pt idx="1402">
                  <c:v>-64.35784894239724</c:v>
                </c:pt>
                <c:pt idx="1403">
                  <c:v>-93.466013786439575</c:v>
                </c:pt>
                <c:pt idx="1404">
                  <c:v>-173.51235252344756</c:v>
                </c:pt>
                <c:pt idx="1405">
                  <c:v>-318.77567854045486</c:v>
                </c:pt>
                <c:pt idx="1406">
                  <c:v>-409.98019932183109</c:v>
                </c:pt>
                <c:pt idx="1407">
                  <c:v>-335.16253153708971</c:v>
                </c:pt>
                <c:pt idx="1408">
                  <c:v>-125.65785783170358</c:v>
                </c:pt>
                <c:pt idx="1409">
                  <c:v>57.876429885996274</c:v>
                </c:pt>
                <c:pt idx="1410">
                  <c:v>99.452943736360155</c:v>
                </c:pt>
                <c:pt idx="1411">
                  <c:v>76.568704940746429</c:v>
                </c:pt>
                <c:pt idx="1412">
                  <c:v>53.53156472269373</c:v>
                </c:pt>
                <c:pt idx="1413">
                  <c:v>39.587926125517448</c:v>
                </c:pt>
                <c:pt idx="1414">
                  <c:v>57.776788351130051</c:v>
                </c:pt>
                <c:pt idx="1415">
                  <c:v>140.57651616937022</c:v>
                </c:pt>
                <c:pt idx="1416">
                  <c:v>270.01444717747859</c:v>
                </c:pt>
                <c:pt idx="1417">
                  <c:v>377.34900556013287</c:v>
                </c:pt>
                <c:pt idx="1418">
                  <c:v>411.79594128793008</c:v>
                </c:pt>
                <c:pt idx="1419">
                  <c:v>359.07867175446762</c:v>
                </c:pt>
                <c:pt idx="1420">
                  <c:v>232.19916728291986</c:v>
                </c:pt>
                <c:pt idx="1421">
                  <c:v>81.105042216746753</c:v>
                </c:pt>
                <c:pt idx="1422">
                  <c:v>-75.814721605969495</c:v>
                </c:pt>
                <c:pt idx="1423">
                  <c:v>-178.86762027654214</c:v>
                </c:pt>
                <c:pt idx="1424">
                  <c:v>-107.36438290181324</c:v>
                </c:pt>
                <c:pt idx="1425">
                  <c:v>43.697024048433619</c:v>
                </c:pt>
                <c:pt idx="1426">
                  <c:v>168.01415003030701</c:v>
                </c:pt>
                <c:pt idx="1427">
                  <c:v>302.45391109764557</c:v>
                </c:pt>
                <c:pt idx="1428">
                  <c:v>332.29182005571317</c:v>
                </c:pt>
                <c:pt idx="1429">
                  <c:v>219.09932145954519</c:v>
                </c:pt>
                <c:pt idx="1430">
                  <c:v>86.328370202829916</c:v>
                </c:pt>
                <c:pt idx="1431">
                  <c:v>-29.072880065936967</c:v>
                </c:pt>
                <c:pt idx="1432">
                  <c:v>-163.76425459865135</c:v>
                </c:pt>
                <c:pt idx="1433">
                  <c:v>-327.16225346176861</c:v>
                </c:pt>
                <c:pt idx="1434">
                  <c:v>-413.25721606925993</c:v>
                </c:pt>
                <c:pt idx="1435">
                  <c:v>-420.6772123328555</c:v>
                </c:pt>
                <c:pt idx="1436">
                  <c:v>-248.32174138036402</c:v>
                </c:pt>
                <c:pt idx="1437">
                  <c:v>26.958079508819537</c:v>
                </c:pt>
                <c:pt idx="1438">
                  <c:v>160.49390967450341</c:v>
                </c:pt>
                <c:pt idx="1439">
                  <c:v>174.81650213142746</c:v>
                </c:pt>
                <c:pt idx="1440">
                  <c:v>115.41316316207777</c:v>
                </c:pt>
                <c:pt idx="1441">
                  <c:v>41.898598200622907</c:v>
                </c:pt>
                <c:pt idx="1442">
                  <c:v>-45.731654314199666</c:v>
                </c:pt>
                <c:pt idx="1443">
                  <c:v>-74.000952691667905</c:v>
                </c:pt>
                <c:pt idx="1444">
                  <c:v>-5.5005800321088643</c:v>
                </c:pt>
                <c:pt idx="1445">
                  <c:v>67.953753852299997</c:v>
                </c:pt>
                <c:pt idx="1446">
                  <c:v>91.041086634557857</c:v>
                </c:pt>
                <c:pt idx="1447">
                  <c:v>49.73449724058532</c:v>
                </c:pt>
                <c:pt idx="1448">
                  <c:v>-92.982392685754803</c:v>
                </c:pt>
                <c:pt idx="1449">
                  <c:v>-300.74422093590272</c:v>
                </c:pt>
                <c:pt idx="1450">
                  <c:v>-412.25791607079032</c:v>
                </c:pt>
                <c:pt idx="1451">
                  <c:v>-334.81945284100414</c:v>
                </c:pt>
                <c:pt idx="1452">
                  <c:v>-146.51663753843422</c:v>
                </c:pt>
                <c:pt idx="1453">
                  <c:v>9.7755333333333354</c:v>
                </c:pt>
                <c:pt idx="1454">
                  <c:v>64.9422</c:v>
                </c:pt>
                <c:pt idx="1455">
                  <c:v>64.9422</c:v>
                </c:pt>
                <c:pt idx="1456">
                  <c:v>64.9422</c:v>
                </c:pt>
                <c:pt idx="1457">
                  <c:v>64.9422</c:v>
                </c:pt>
                <c:pt idx="1458">
                  <c:v>64.9422</c:v>
                </c:pt>
                <c:pt idx="1459">
                  <c:v>64.9422</c:v>
                </c:pt>
                <c:pt idx="1460">
                  <c:v>64.9422</c:v>
                </c:pt>
                <c:pt idx="1461">
                  <c:v>64.9422</c:v>
                </c:pt>
                <c:pt idx="1462">
                  <c:v>64.9422</c:v>
                </c:pt>
                <c:pt idx="1463">
                  <c:v>64.9422</c:v>
                </c:pt>
                <c:pt idx="1464">
                  <c:v>64.9422</c:v>
                </c:pt>
                <c:pt idx="1465">
                  <c:v>64.9422</c:v>
                </c:pt>
                <c:pt idx="1466">
                  <c:v>64.9422</c:v>
                </c:pt>
                <c:pt idx="1467">
                  <c:v>64.9422</c:v>
                </c:pt>
                <c:pt idx="1468">
                  <c:v>64.9422</c:v>
                </c:pt>
                <c:pt idx="1469">
                  <c:v>64.9422</c:v>
                </c:pt>
                <c:pt idx="1470">
                  <c:v>64.9422</c:v>
                </c:pt>
                <c:pt idx="1471">
                  <c:v>64.9422</c:v>
                </c:pt>
                <c:pt idx="1472">
                  <c:v>64.9422</c:v>
                </c:pt>
                <c:pt idx="1473">
                  <c:v>64.9422</c:v>
                </c:pt>
                <c:pt idx="1474">
                  <c:v>64.9422</c:v>
                </c:pt>
                <c:pt idx="1475">
                  <c:v>64.9422</c:v>
                </c:pt>
                <c:pt idx="1476">
                  <c:v>64.9422</c:v>
                </c:pt>
                <c:pt idx="1477">
                  <c:v>64.9422</c:v>
                </c:pt>
                <c:pt idx="1478">
                  <c:v>64.9422</c:v>
                </c:pt>
                <c:pt idx="1479">
                  <c:v>166.0810888888889</c:v>
                </c:pt>
                <c:pt idx="1480">
                  <c:v>267.26496518717636</c:v>
                </c:pt>
                <c:pt idx="1481">
                  <c:v>253.60826074870533</c:v>
                </c:pt>
                <c:pt idx="1482">
                  <c:v>226.21389312468455</c:v>
                </c:pt>
                <c:pt idx="1483">
                  <c:v>198.84174035778406</c:v>
                </c:pt>
                <c:pt idx="1484">
                  <c:v>180.65947752487244</c:v>
                </c:pt>
                <c:pt idx="1485">
                  <c:v>171.6836495822987</c:v>
                </c:pt>
                <c:pt idx="1486">
                  <c:v>181.10200863261321</c:v>
                </c:pt>
                <c:pt idx="1487">
                  <c:v>213.60007863136178</c:v>
                </c:pt>
                <c:pt idx="1488">
                  <c:v>255.43685022204784</c:v>
                </c:pt>
                <c:pt idx="1489">
                  <c:v>302.08676501023058</c:v>
                </c:pt>
                <c:pt idx="1490">
                  <c:v>349.01673571683864</c:v>
                </c:pt>
                <c:pt idx="1491">
                  <c:v>387.11039521952404</c:v>
                </c:pt>
                <c:pt idx="1492">
                  <c:v>411.76289946224108</c:v>
                </c:pt>
                <c:pt idx="1493">
                  <c:v>413.78324312068554</c:v>
                </c:pt>
                <c:pt idx="1494">
                  <c:v>397.5559806635585</c:v>
                </c:pt>
                <c:pt idx="1495">
                  <c:v>376.83262470616324</c:v>
                </c:pt>
                <c:pt idx="1496">
                  <c:v>346.90246206165796</c:v>
                </c:pt>
                <c:pt idx="1497">
                  <c:v>316.82748457450236</c:v>
                </c:pt>
                <c:pt idx="1498">
                  <c:v>286.6323237808337</c:v>
                </c:pt>
                <c:pt idx="1499">
                  <c:v>251.59083692777648</c:v>
                </c:pt>
                <c:pt idx="1500">
                  <c:v>216.2556306249277</c:v>
                </c:pt>
                <c:pt idx="1501">
                  <c:v>180.59101238218543</c:v>
                </c:pt>
                <c:pt idx="1502">
                  <c:v>162.95910172086235</c:v>
                </c:pt>
                <c:pt idx="1503">
                  <c:v>154.53353300068434</c:v>
                </c:pt>
                <c:pt idx="1504">
                  <c:v>150.52077530387106</c:v>
                </c:pt>
                <c:pt idx="1505">
                  <c:v>151.21110896007576</c:v>
                </c:pt>
                <c:pt idx="1506">
                  <c:v>142.61562911514451</c:v>
                </c:pt>
                <c:pt idx="1507">
                  <c:v>138.52265626479652</c:v>
                </c:pt>
                <c:pt idx="1508">
                  <c:v>143.62877531854173</c:v>
                </c:pt>
                <c:pt idx="1509">
                  <c:v>153.44003060754966</c:v>
                </c:pt>
                <c:pt idx="1510">
                  <c:v>167.95976830276791</c:v>
                </c:pt>
                <c:pt idx="1511">
                  <c:v>196.4925776423126</c:v>
                </c:pt>
                <c:pt idx="1512">
                  <c:v>234.66840423158538</c:v>
                </c:pt>
                <c:pt idx="1513">
                  <c:v>273.32180377434952</c:v>
                </c:pt>
                <c:pt idx="1514">
                  <c:v>307.89347731911568</c:v>
                </c:pt>
                <c:pt idx="1515">
                  <c:v>324.51823538757549</c:v>
                </c:pt>
                <c:pt idx="1516">
                  <c:v>313.6667375930063</c:v>
                </c:pt>
                <c:pt idx="1517">
                  <c:v>274.95222234345061</c:v>
                </c:pt>
                <c:pt idx="1518">
                  <c:v>235.52776115797244</c:v>
                </c:pt>
                <c:pt idx="1519">
                  <c:v>204.93775219255741</c:v>
                </c:pt>
                <c:pt idx="1520">
                  <c:v>183.02687734574897</c:v>
                </c:pt>
                <c:pt idx="1521">
                  <c:v>165.58857985338673</c:v>
                </c:pt>
                <c:pt idx="1522">
                  <c:v>147.74697581271803</c:v>
                </c:pt>
                <c:pt idx="1523">
                  <c:v>125.17328027082532</c:v>
                </c:pt>
                <c:pt idx="1524">
                  <c:v>92.855066960477785</c:v>
                </c:pt>
                <c:pt idx="1525">
                  <c:v>46.334072702947545</c:v>
                </c:pt>
                <c:pt idx="1526">
                  <c:v>-14.92360266619778</c:v>
                </c:pt>
                <c:pt idx="1527">
                  <c:v>-67.757382400638903</c:v>
                </c:pt>
                <c:pt idx="1528">
                  <c:v>-102.78850380626604</c:v>
                </c:pt>
                <c:pt idx="1529">
                  <c:v>-105.79559609730337</c:v>
                </c:pt>
                <c:pt idx="1530">
                  <c:v>-80.874699447466668</c:v>
                </c:pt>
                <c:pt idx="1531">
                  <c:v>-41.611133315023714</c:v>
                </c:pt>
                <c:pt idx="1532">
                  <c:v>7.4708451942863121</c:v>
                </c:pt>
                <c:pt idx="1533">
                  <c:v>57.252359329905282</c:v>
                </c:pt>
                <c:pt idx="1534">
                  <c:v>107.59835391444425</c:v>
                </c:pt>
                <c:pt idx="1535">
                  <c:v>163.21266389446527</c:v>
                </c:pt>
                <c:pt idx="1536">
                  <c:v>228.7058961759783</c:v>
                </c:pt>
                <c:pt idx="1537">
                  <c:v>295.15167178706997</c:v>
                </c:pt>
                <c:pt idx="1538">
                  <c:v>343.99713946244987</c:v>
                </c:pt>
                <c:pt idx="1539">
                  <c:v>384.26237096054535</c:v>
                </c:pt>
                <c:pt idx="1540">
                  <c:v>411.41260591681203</c:v>
                </c:pt>
                <c:pt idx="1541">
                  <c:v>429.69790131772123</c:v>
                </c:pt>
                <c:pt idx="1542">
                  <c:v>439.28231248886715</c:v>
                </c:pt>
                <c:pt idx="1543">
                  <c:v>425.95618024278969</c:v>
                </c:pt>
                <c:pt idx="1544">
                  <c:v>389.38451568801554</c:v>
                </c:pt>
                <c:pt idx="1545">
                  <c:v>324.42996884196009</c:v>
                </c:pt>
                <c:pt idx="1546">
                  <c:v>258.09503353107471</c:v>
                </c:pt>
                <c:pt idx="1547">
                  <c:v>213.78660186305527</c:v>
                </c:pt>
                <c:pt idx="1548">
                  <c:v>187.2104659847692</c:v>
                </c:pt>
                <c:pt idx="1549">
                  <c:v>183.28842670029746</c:v>
                </c:pt>
                <c:pt idx="1550">
                  <c:v>188.73381030839096</c:v>
                </c:pt>
                <c:pt idx="1551">
                  <c:v>198.78106359835567</c:v>
                </c:pt>
                <c:pt idx="1552">
                  <c:v>209.17724815873811</c:v>
                </c:pt>
                <c:pt idx="1553">
                  <c:v>214.98531951780922</c:v>
                </c:pt>
                <c:pt idx="1554">
                  <c:v>216.38030100593633</c:v>
                </c:pt>
                <c:pt idx="1555">
                  <c:v>217.61066947330963</c:v>
                </c:pt>
                <c:pt idx="1556">
                  <c:v>228.22240321219397</c:v>
                </c:pt>
                <c:pt idx="1557">
                  <c:v>243.62274156163141</c:v>
                </c:pt>
                <c:pt idx="1558">
                  <c:v>259.40101132969392</c:v>
                </c:pt>
                <c:pt idx="1559">
                  <c:v>279.9827575791831</c:v>
                </c:pt>
                <c:pt idx="1560">
                  <c:v>301.1503625919762</c:v>
                </c:pt>
                <c:pt idx="1561">
                  <c:v>308.75765147941058</c:v>
                </c:pt>
                <c:pt idx="1562">
                  <c:v>311.81530813142541</c:v>
                </c:pt>
                <c:pt idx="1563">
                  <c:v>314.92055477024144</c:v>
                </c:pt>
                <c:pt idx="1564">
                  <c:v>322.67061361808123</c:v>
                </c:pt>
                <c:pt idx="1565">
                  <c:v>330.66986925228008</c:v>
                </c:pt>
                <c:pt idx="1566">
                  <c:v>334.12562729779432</c:v>
                </c:pt>
                <c:pt idx="1567">
                  <c:v>342.23233219906854</c:v>
                </c:pt>
                <c:pt idx="1568">
                  <c:v>341.4095908050619</c:v>
                </c:pt>
                <c:pt idx="1569">
                  <c:v>331.02358256889761</c:v>
                </c:pt>
                <c:pt idx="1570">
                  <c:v>325.06516427778155</c:v>
                </c:pt>
                <c:pt idx="1571">
                  <c:v>318.92874828212314</c:v>
                </c:pt>
                <c:pt idx="1572">
                  <c:v>312.60652684971319</c:v>
                </c:pt>
                <c:pt idx="1573">
                  <c:v>306.09124994349997</c:v>
                </c:pt>
                <c:pt idx="1574">
                  <c:v>290.18178077714481</c:v>
                </c:pt>
                <c:pt idx="1575">
                  <c:v>269.01301228702727</c:v>
                </c:pt>
                <c:pt idx="1576">
                  <c:v>251.99493809609243</c:v>
                </c:pt>
                <c:pt idx="1577">
                  <c:v>229.92642141800309</c:v>
                </c:pt>
                <c:pt idx="1578">
                  <c:v>207.17017366111236</c:v>
                </c:pt>
                <c:pt idx="1579">
                  <c:v>188.55142141800283</c:v>
                </c:pt>
                <c:pt idx="1580">
                  <c:v>178.66850230121366</c:v>
                </c:pt>
                <c:pt idx="1581">
                  <c:v>168.78725626989731</c:v>
                </c:pt>
                <c:pt idx="1582">
                  <c:v>163.04908270394071</c:v>
                </c:pt>
                <c:pt idx="1583">
                  <c:v>157.54244557767851</c:v>
                </c:pt>
                <c:pt idx="1584">
                  <c:v>142.39223350652998</c:v>
                </c:pt>
                <c:pt idx="1585">
                  <c:v>131.62127780008359</c:v>
                </c:pt>
                <c:pt idx="1586">
                  <c:v>120.63626010222211</c:v>
                </c:pt>
                <c:pt idx="1587">
                  <c:v>109.44164197420828</c:v>
                </c:pt>
                <c:pt idx="1588">
                  <c:v>102.63966489468518</c:v>
                </c:pt>
                <c:pt idx="1589">
                  <c:v>105.05072209820113</c:v>
                </c:pt>
                <c:pt idx="1590">
                  <c:v>116.89073456002994</c:v>
                </c:pt>
                <c:pt idx="1591">
                  <c:v>129.17485826588</c:v>
                </c:pt>
                <c:pt idx="1592">
                  <c:v>141.68159528889854</c:v>
                </c:pt>
                <c:pt idx="1593">
                  <c:v>150.02313793862936</c:v>
                </c:pt>
                <c:pt idx="1594">
                  <c:v>158.36765496253656</c:v>
                </c:pt>
                <c:pt idx="1595">
                  <c:v>167.13825108702781</c:v>
                </c:pt>
                <c:pt idx="1596">
                  <c:v>157.52070191617301</c:v>
                </c:pt>
                <c:pt idx="1597">
                  <c:v>147.48227879954132</c:v>
                </c:pt>
                <c:pt idx="1598">
                  <c:v>132.84960783486213</c:v>
                </c:pt>
                <c:pt idx="1599">
                  <c:v>112.99611851230968</c:v>
                </c:pt>
                <c:pt idx="1600">
                  <c:v>102.13899890397798</c:v>
                </c:pt>
                <c:pt idx="1601">
                  <c:v>91.088266126685141</c:v>
                </c:pt>
                <c:pt idx="1602">
                  <c:v>84.446161659074306</c:v>
                </c:pt>
                <c:pt idx="1603">
                  <c:v>91.614313696724437</c:v>
                </c:pt>
                <c:pt idx="1604">
                  <c:v>108.39555334396539</c:v>
                </c:pt>
                <c:pt idx="1605">
                  <c:v>120.98929081160591</c:v>
                </c:pt>
                <c:pt idx="1606">
                  <c:v>138.3850175735875</c:v>
                </c:pt>
                <c:pt idx="1607">
                  <c:v>151.78072067819238</c:v>
                </c:pt>
                <c:pt idx="1608">
                  <c:v>160.57994515411843</c:v>
                </c:pt>
                <c:pt idx="1609">
                  <c:v>169.774389598563</c:v>
                </c:pt>
                <c:pt idx="1610">
                  <c:v>178.96883404300758</c:v>
                </c:pt>
                <c:pt idx="1611">
                  <c:v>183.96127623374741</c:v>
                </c:pt>
                <c:pt idx="1612">
                  <c:v>188.75638728780723</c:v>
                </c:pt>
                <c:pt idx="1613">
                  <c:v>203.14283584030369</c:v>
                </c:pt>
                <c:pt idx="1614">
                  <c:v>217.73014759881244</c:v>
                </c:pt>
                <c:pt idx="1615">
                  <c:v>232.72085885482062</c:v>
                </c:pt>
                <c:pt idx="1616">
                  <c:v>247.91986925228025</c:v>
                </c:pt>
                <c:pt idx="1617">
                  <c:v>268.13158476454703</c:v>
                </c:pt>
                <c:pt idx="1618">
                  <c:v>284.17159946001863</c:v>
                </c:pt>
                <c:pt idx="1619">
                  <c:v>295.84444118587453</c:v>
                </c:pt>
                <c:pt idx="1620">
                  <c:v>293.96235783956348</c:v>
                </c:pt>
                <c:pt idx="1621">
                  <c:v>282.49265496253605</c:v>
                </c:pt>
                <c:pt idx="1622">
                  <c:v>270.83138379879347</c:v>
                </c:pt>
                <c:pt idx="1623">
                  <c:v>254.16019599603101</c:v>
                </c:pt>
                <c:pt idx="1624">
                  <c:v>227.87294620950195</c:v>
                </c:pt>
                <c:pt idx="1625">
                  <c:v>196.12590568996868</c:v>
                </c:pt>
                <c:pt idx="1626">
                  <c:v>168.32572188943141</c:v>
                </c:pt>
                <c:pt idx="1627">
                  <c:v>126.08517900447451</c:v>
                </c:pt>
                <c:pt idx="1628">
                  <c:v>77.962112456874408</c:v>
                </c:pt>
                <c:pt idx="1629">
                  <c:v>38.204383552407322</c:v>
                </c:pt>
                <c:pt idx="1630">
                  <c:v>11.440445442133196</c:v>
                </c:pt>
                <c:pt idx="1631">
                  <c:v>7.5180824478983936</c:v>
                </c:pt>
                <c:pt idx="1632">
                  <c:v>31.447397107108102</c:v>
                </c:pt>
                <c:pt idx="1633">
                  <c:v>70.220842145008177</c:v>
                </c:pt>
                <c:pt idx="1634">
                  <c:v>114.41039179521616</c:v>
                </c:pt>
                <c:pt idx="1635">
                  <c:v>150.59729155327005</c:v>
                </c:pt>
                <c:pt idx="1636">
                  <c:v>164.19237067680035</c:v>
                </c:pt>
                <c:pt idx="1637">
                  <c:v>164.19237067679967</c:v>
                </c:pt>
                <c:pt idx="1638">
                  <c:v>150.20430236538283</c:v>
                </c:pt>
                <c:pt idx="1639">
                  <c:v>135.82454615478173</c:v>
                </c:pt>
                <c:pt idx="1640">
                  <c:v>125.8485848958267</c:v>
                </c:pt>
                <c:pt idx="1641">
                  <c:v>124.87587159137173</c:v>
                </c:pt>
                <c:pt idx="1642">
                  <c:v>137.89271378542182</c:v>
                </c:pt>
                <c:pt idx="1643">
                  <c:v>160.49252805054101</c:v>
                </c:pt>
                <c:pt idx="1644">
                  <c:v>192.86613907990002</c:v>
                </c:pt>
                <c:pt idx="1645">
                  <c:v>221.41753825803812</c:v>
                </c:pt>
                <c:pt idx="1646">
                  <c:v>245.76674928408687</c:v>
                </c:pt>
                <c:pt idx="1647">
                  <c:v>266.11872512855001</c:v>
                </c:pt>
                <c:pt idx="1648">
                  <c:v>282.09125870992381</c:v>
                </c:pt>
                <c:pt idx="1649">
                  <c:v>298.48931369672442</c:v>
                </c:pt>
                <c:pt idx="1650">
                  <c:v>305.92855044326507</c:v>
                </c:pt>
                <c:pt idx="1651">
                  <c:v>308.80700105122884</c:v>
                </c:pt>
                <c:pt idx="1652">
                  <c:v>302.52744329839379</c:v>
                </c:pt>
                <c:pt idx="1653">
                  <c:v>291.2632510870273</c:v>
                </c:pt>
                <c:pt idx="1654">
                  <c:v>284.4091743724303</c:v>
                </c:pt>
                <c:pt idx="1655">
                  <c:v>272.76463406342208</c:v>
                </c:pt>
                <c:pt idx="1656">
                  <c:v>265.30127538889212</c:v>
                </c:pt>
                <c:pt idx="1657">
                  <c:v>267.04425865550792</c:v>
                </c:pt>
                <c:pt idx="1658">
                  <c:v>268.79913941882347</c:v>
                </c:pt>
                <c:pt idx="1659">
                  <c:v>270.56591767883884</c:v>
                </c:pt>
                <c:pt idx="1660">
                  <c:v>272.34459343555528</c:v>
                </c:pt>
                <c:pt idx="1661">
                  <c:v>274.13516668897216</c:v>
                </c:pt>
                <c:pt idx="1662">
                  <c:v>271.34041521686754</c:v>
                </c:pt>
                <c:pt idx="1663">
                  <c:v>272.92733678848231</c:v>
                </c:pt>
                <c:pt idx="1664">
                  <c:v>274.75211534491291</c:v>
                </c:pt>
                <c:pt idx="1665">
                  <c:v>267.16411180260798</c:v>
                </c:pt>
                <c:pt idx="1666">
                  <c:v>263.9510889621277</c:v>
                </c:pt>
                <c:pt idx="1667">
                  <c:v>256.14753624131941</c:v>
                </c:pt>
                <c:pt idx="1668">
                  <c:v>247.88407091368467</c:v>
                </c:pt>
                <c:pt idx="1669">
                  <c:v>244.2208021824469</c:v>
                </c:pt>
                <c:pt idx="1670">
                  <c:v>240.32599701151668</c:v>
                </c:pt>
                <c:pt idx="1671">
                  <c:v>236.4328649260587</c:v>
                </c:pt>
                <c:pt idx="1672">
                  <c:v>227.70874339805351</c:v>
                </c:pt>
                <c:pt idx="1673">
                  <c:v>223.34696148163022</c:v>
                </c:pt>
                <c:pt idx="1674">
                  <c:v>223.58258768581476</c:v>
                </c:pt>
                <c:pt idx="1675">
                  <c:v>219.22117756616336</c:v>
                </c:pt>
                <c:pt idx="1676">
                  <c:v>214.62395534394074</c:v>
                </c:pt>
                <c:pt idx="1677">
                  <c:v>210.02673312171814</c:v>
                </c:pt>
                <c:pt idx="1678">
                  <c:v>200.59647657470302</c:v>
                </c:pt>
                <c:pt idx="1679">
                  <c:v>190.93096562027586</c:v>
                </c:pt>
                <c:pt idx="1680">
                  <c:v>185.6285378709737</c:v>
                </c:pt>
                <c:pt idx="1681">
                  <c:v>184.92500542936691</c:v>
                </c:pt>
                <c:pt idx="1682">
                  <c:v>193.41759051767755</c:v>
                </c:pt>
                <c:pt idx="1683">
                  <c:v>206.97567586240493</c:v>
                </c:pt>
                <c:pt idx="1684">
                  <c:v>220.7673425290721</c:v>
                </c:pt>
                <c:pt idx="1685">
                  <c:v>239.62357996022558</c:v>
                </c:pt>
                <c:pt idx="1686">
                  <c:v>249.75495226982952</c:v>
                </c:pt>
                <c:pt idx="1687">
                  <c:v>250.69485450916463</c:v>
                </c:pt>
                <c:pt idx="1688">
                  <c:v>251.63773112267552</c:v>
                </c:pt>
                <c:pt idx="1689">
                  <c:v>243.3891376659156</c:v>
                </c:pt>
                <c:pt idx="1690">
                  <c:v>234.66873410562937</c:v>
                </c:pt>
                <c:pt idx="1691">
                  <c:v>230.54629636111017</c:v>
                </c:pt>
                <c:pt idx="1692">
                  <c:v>226.18674522531751</c:v>
                </c:pt>
                <c:pt idx="1693">
                  <c:v>226.42460221013283</c:v>
                </c:pt>
                <c:pt idx="1694">
                  <c:v>226.66264509333467</c:v>
                </c:pt>
                <c:pt idx="1695">
                  <c:v>226.90087387492372</c:v>
                </c:pt>
                <c:pt idx="1696">
                  <c:v>227.13928855489758</c:v>
                </c:pt>
                <c:pt idx="1697">
                  <c:v>227.37788913325591</c:v>
                </c:pt>
                <c:pt idx="1698">
                  <c:v>227.61667561000155</c:v>
                </c:pt>
                <c:pt idx="1699">
                  <c:v>223.25842576291114</c:v>
                </c:pt>
                <c:pt idx="1700">
                  <c:v>214.06398131846723</c:v>
                </c:pt>
                <c:pt idx="1701">
                  <c:v>204.63056449889174</c:v>
                </c:pt>
                <c:pt idx="1702">
                  <c:v>199.55595522156318</c:v>
                </c:pt>
                <c:pt idx="1703">
                  <c:v>199.07931176000162</c:v>
                </c:pt>
                <c:pt idx="1704">
                  <c:v>194.00618966976185</c:v>
                </c:pt>
                <c:pt idx="1705">
                  <c:v>193.29373410562977</c:v>
                </c:pt>
                <c:pt idx="1706">
                  <c:v>197.41691544369402</c:v>
                </c:pt>
                <c:pt idx="1707">
                  <c:v>196.94361815307886</c:v>
                </c:pt>
                <c:pt idx="1708">
                  <c:v>201.06828667823069</c:v>
                </c:pt>
                <c:pt idx="1709">
                  <c:v>205.42951089949617</c:v>
                </c:pt>
                <c:pt idx="1710">
                  <c:v>205.19369879692562</c:v>
                </c:pt>
                <c:pt idx="1711">
                  <c:v>214.15251703718565</c:v>
                </c:pt>
                <c:pt idx="1712">
                  <c:v>223.58258768581476</c:v>
                </c:pt>
                <c:pt idx="1713">
                  <c:v>228.41562201060728</c:v>
                </c:pt>
                <c:pt idx="1714">
                  <c:v>238.08224835535077</c:v>
                </c:pt>
                <c:pt idx="1715">
                  <c:v>243.38913766591625</c:v>
                </c:pt>
                <c:pt idx="1716">
                  <c:v>248.69770006195398</c:v>
                </c:pt>
                <c:pt idx="1717">
                  <c:v>254.24597842666842</c:v>
                </c:pt>
                <c:pt idx="1718">
                  <c:v>259.79723116555789</c:v>
                </c:pt>
                <c:pt idx="1719">
                  <c:v>265.5911742472972</c:v>
                </c:pt>
                <c:pt idx="1720">
                  <c:v>271.38976478868517</c:v>
                </c:pt>
                <c:pt idx="1721">
                  <c:v>272.83754141842047</c:v>
                </c:pt>
                <c:pt idx="1722">
                  <c:v>264.85468970436949</c:v>
                </c:pt>
                <c:pt idx="1723">
                  <c:v>252.03564339296358</c:v>
                </c:pt>
                <c:pt idx="1724">
                  <c:v>238.73140229424405</c:v>
                </c:pt>
                <c:pt idx="1725">
                  <c:v>225.18372725912894</c:v>
                </c:pt>
                <c:pt idx="1726">
                  <c:v>197.35640229424249</c:v>
                </c:pt>
                <c:pt idx="1727">
                  <c:v>159.36145483449553</c:v>
                </c:pt>
                <c:pt idx="1728">
                  <c:v>115.80726100526155</c:v>
                </c:pt>
                <c:pt idx="1729">
                  <c:v>66.47511135547812</c:v>
                </c:pt>
                <c:pt idx="1730">
                  <c:v>16.001266768418219</c:v>
                </c:pt>
                <c:pt idx="1731">
                  <c:v>-17.172402827036166</c:v>
                </c:pt>
                <c:pt idx="1732">
                  <c:v>-32.07625144979886</c:v>
                </c:pt>
                <c:pt idx="1733">
                  <c:v>-37.890781165369191</c:v>
                </c:pt>
                <c:pt idx="1734">
                  <c:v>-34.16872045716481</c:v>
                </c:pt>
                <c:pt idx="1735">
                  <c:v>-30.118456148574936</c:v>
                </c:pt>
                <c:pt idx="1736">
                  <c:v>-30.350595145610043</c:v>
                </c:pt>
                <c:pt idx="1737">
                  <c:v>-39.678838340925807</c:v>
                </c:pt>
                <c:pt idx="1738">
                  <c:v>-44.510709188393818</c:v>
                </c:pt>
                <c:pt idx="1739">
                  <c:v>-44.443551784058371</c:v>
                </c:pt>
                <c:pt idx="1740">
                  <c:v>-39.680831911336455</c:v>
                </c:pt>
                <c:pt idx="1741">
                  <c:v>-20.655192963579353</c:v>
                </c:pt>
                <c:pt idx="1742">
                  <c:v>8.1959224997113296</c:v>
                </c:pt>
                <c:pt idx="1743">
                  <c:v>28.63411033306852</c:v>
                </c:pt>
                <c:pt idx="1744">
                  <c:v>40.092473408552721</c:v>
                </c:pt>
                <c:pt idx="1745">
                  <c:v>51.934344854240933</c:v>
                </c:pt>
                <c:pt idx="1746">
                  <c:v>54.778545297007454</c:v>
                </c:pt>
                <c:pt idx="1747">
                  <c:v>53.044113356145786</c:v>
                </c:pt>
                <c:pt idx="1748">
                  <c:v>60.522715698323125</c:v>
                </c:pt>
                <c:pt idx="1749">
                  <c:v>68.357871144741935</c:v>
                </c:pt>
                <c:pt idx="1750">
                  <c:v>76.204924087860519</c:v>
                </c:pt>
                <c:pt idx="1751">
                  <c:v>88.993854860742715</c:v>
                </c:pt>
                <c:pt idx="1752">
                  <c:v>92.760576043758533</c:v>
                </c:pt>
                <c:pt idx="1753">
                  <c:v>91.93472246420032</c:v>
                </c:pt>
                <c:pt idx="1754">
                  <c:v>91.11351634429073</c:v>
                </c:pt>
                <c:pt idx="1755">
                  <c:v>90.296957684029763</c:v>
                </c:pt>
                <c:pt idx="1756">
                  <c:v>89.485046483417392</c:v>
                </c:pt>
                <c:pt idx="1757">
                  <c:v>88.677782742453672</c:v>
                </c:pt>
                <c:pt idx="1758">
                  <c:v>83.277944238916575</c:v>
                </c:pt>
                <c:pt idx="1759">
                  <c:v>82.320939348074575</c:v>
                </c:pt>
                <c:pt idx="1760">
                  <c:v>81.528547477986365</c:v>
                </c:pt>
                <c:pt idx="1761">
                  <c:v>75.986589658394081</c:v>
                </c:pt>
                <c:pt idx="1762">
                  <c:v>75.048546402918419</c:v>
                </c:pt>
                <c:pt idx="1763">
                  <c:v>74.117195489336751</c:v>
                </c:pt>
                <c:pt idx="1764">
                  <c:v>73.192536917649079</c:v>
                </c:pt>
                <c:pt idx="1765">
                  <c:v>67.677348465633472</c:v>
                </c:pt>
                <c:pt idx="1766">
                  <c:v>52.823179574101452</c:v>
                </c:pt>
                <c:pt idx="1767">
                  <c:v>23.887156635442963</c:v>
                </c:pt>
                <c:pt idx="1768">
                  <c:v>-14.817922658613696</c:v>
                </c:pt>
                <c:pt idx="1769">
                  <c:v>-63.263058159861892</c:v>
                </c:pt>
                <c:pt idx="1770">
                  <c:v>-117.09269554780739</c:v>
                </c:pt>
                <c:pt idx="1771">
                  <c:v>-162.30389464015656</c:v>
                </c:pt>
                <c:pt idx="1772">
                  <c:v>-184.89854861265218</c:v>
                </c:pt>
                <c:pt idx="1773">
                  <c:v>-188.91395374905215</c:v>
                </c:pt>
                <c:pt idx="1774">
                  <c:v>-183.54455449380112</c:v>
                </c:pt>
                <c:pt idx="1775">
                  <c:v>-163.97153774863006</c:v>
                </c:pt>
                <c:pt idx="1776">
                  <c:v>-139.31694053665836</c:v>
                </c:pt>
                <c:pt idx="1777">
                  <c:v>-128.01482505455957</c:v>
                </c:pt>
                <c:pt idx="1778">
                  <c:v>-134.99452099104585</c:v>
                </c:pt>
                <c:pt idx="1779">
                  <c:v>-160.34851279312463</c:v>
                </c:pt>
                <c:pt idx="1780">
                  <c:v>-199.72747373622988</c:v>
                </c:pt>
                <c:pt idx="1781">
                  <c:v>-234.6778222931645</c:v>
                </c:pt>
                <c:pt idx="1782">
                  <c:v>-246.66297330740707</c:v>
                </c:pt>
                <c:pt idx="1783">
                  <c:v>-230.75629261684111</c:v>
                </c:pt>
                <c:pt idx="1784">
                  <c:v>-196.0486792649408</c:v>
                </c:pt>
                <c:pt idx="1785">
                  <c:v>-151.675090212648</c:v>
                </c:pt>
                <c:pt idx="1786">
                  <c:v>-120.696925417381</c:v>
                </c:pt>
                <c:pt idx="1787">
                  <c:v>-107.92026393797113</c:v>
                </c:pt>
                <c:pt idx="1788">
                  <c:v>-104.21842129165026</c:v>
                </c:pt>
                <c:pt idx="1789">
                  <c:v>-109.64391377244782</c:v>
                </c:pt>
                <c:pt idx="1790">
                  <c:v>-128.83216572089793</c:v>
                </c:pt>
                <c:pt idx="1791">
                  <c:v>-161.84006204309924</c:v>
                </c:pt>
                <c:pt idx="1792">
                  <c:v>-204.06080674995337</c:v>
                </c:pt>
                <c:pt idx="1793">
                  <c:v>-246.26268277063437</c:v>
                </c:pt>
                <c:pt idx="1794">
                  <c:v>-260.75704533617102</c:v>
                </c:pt>
                <c:pt idx="1795">
                  <c:v>-334.76479871553641</c:v>
                </c:pt>
                <c:pt idx="1796">
                  <c:v>-174.11335555555553</c:v>
                </c:pt>
                <c:pt idx="1797">
                  <c:v>64.9422</c:v>
                </c:pt>
                <c:pt idx="1798">
                  <c:v>64.9422</c:v>
                </c:pt>
                <c:pt idx="1799">
                  <c:v>64.9422</c:v>
                </c:pt>
                <c:pt idx="1800">
                  <c:v>64.9422</c:v>
                </c:pt>
                <c:pt idx="1801">
                  <c:v>64.9422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D1-41E8-9196-2C8F807A2D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50752"/>
        <c:axId val="1791682944"/>
      </c:lineChart>
      <c:catAx>
        <c:axId val="1975550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1682944"/>
        <c:crosses val="autoZero"/>
        <c:auto val="1"/>
        <c:lblAlgn val="ctr"/>
        <c:lblOffset val="100"/>
        <c:noMultiLvlLbl val="0"/>
      </c:catAx>
      <c:valAx>
        <c:axId val="179168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50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</a:t>
            </a:r>
            <a:r>
              <a:rPr lang="en-US" baseline="0"/>
              <a:t>vs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Sheet1!$X$8</c:f>
              <c:strCache>
                <c:ptCount val="1"/>
                <c:pt idx="0">
                  <c:v>Power (KW)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Sheet1!$X$9:$X$1810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7.9497416430305383E-3</c:v>
                </c:pt>
                <c:pt idx="14">
                  <c:v>0.14356718066193103</c:v>
                </c:pt>
                <c:pt idx="15">
                  <c:v>0.66327819310339398</c:v>
                </c:pt>
                <c:pt idx="16">
                  <c:v>1.1545580919164378</c:v>
                </c:pt>
                <c:pt idx="17">
                  <c:v>1.4131365061654413</c:v>
                </c:pt>
                <c:pt idx="18">
                  <c:v>2.1733307660821897</c:v>
                </c:pt>
                <c:pt idx="19">
                  <c:v>2.9395441269197167</c:v>
                </c:pt>
                <c:pt idx="20">
                  <c:v>2.4401321701886358</c:v>
                </c:pt>
                <c:pt idx="21">
                  <c:v>1.2872532244702095</c:v>
                </c:pt>
                <c:pt idx="22">
                  <c:v>0.8512687294483372</c:v>
                </c:pt>
                <c:pt idx="23">
                  <c:v>0.82201251840101985</c:v>
                </c:pt>
                <c:pt idx="24">
                  <c:v>0.87543644511732643</c:v>
                </c:pt>
                <c:pt idx="25">
                  <c:v>1.3317912066907454</c:v>
                </c:pt>
                <c:pt idx="26">
                  <c:v>1.7323456104171222</c:v>
                </c:pt>
                <c:pt idx="27">
                  <c:v>2.0035781787456144</c:v>
                </c:pt>
                <c:pt idx="28">
                  <c:v>2.7641826532606832</c:v>
                </c:pt>
                <c:pt idx="29">
                  <c:v>3.1237532009164632</c:v>
                </c:pt>
                <c:pt idx="30">
                  <c:v>3.206436880998754</c:v>
                </c:pt>
                <c:pt idx="31">
                  <c:v>2.7200869073479175</c:v>
                </c:pt>
                <c:pt idx="32">
                  <c:v>2.0503368550179761</c:v>
                </c:pt>
                <c:pt idx="33">
                  <c:v>1.764838988848257</c:v>
                </c:pt>
                <c:pt idx="34">
                  <c:v>1.6270426020545607</c:v>
                </c:pt>
                <c:pt idx="35">
                  <c:v>1.3671397070822999</c:v>
                </c:pt>
                <c:pt idx="36">
                  <c:v>0.91662607429935061</c:v>
                </c:pt>
                <c:pt idx="37">
                  <c:v>4.3110486676334629E-3</c:v>
                </c:pt>
                <c:pt idx="38">
                  <c:v>-1.3734101793917421</c:v>
                </c:pt>
                <c:pt idx="39">
                  <c:v>-2.020512306008948</c:v>
                </c:pt>
                <c:pt idx="40">
                  <c:v>-1.7059655085043266</c:v>
                </c:pt>
                <c:pt idx="41">
                  <c:v>-1.3455530456963714</c:v>
                </c:pt>
                <c:pt idx="42">
                  <c:v>-1.6401666175928633</c:v>
                </c:pt>
                <c:pt idx="43">
                  <c:v>-2.0802728925722329</c:v>
                </c:pt>
                <c:pt idx="44">
                  <c:v>-1.6859741047269918</c:v>
                </c:pt>
                <c:pt idx="45">
                  <c:v>-0.76195472272582454</c:v>
                </c:pt>
                <c:pt idx="46">
                  <c:v>-7.9812956585336242E-2</c:v>
                </c:pt>
                <c:pt idx="47">
                  <c:v>2.5212487520518755E-2</c:v>
                </c:pt>
                <c:pt idx="48">
                  <c:v>-0.12711752831740999</c:v>
                </c:pt>
                <c:pt idx="49">
                  <c:v>-5.1436637269274291E-2</c:v>
                </c:pt>
                <c:pt idx="50">
                  <c:v>0.19928024065639335</c:v>
                </c:pt>
                <c:pt idx="51">
                  <c:v>0.24474166040947881</c:v>
                </c:pt>
                <c:pt idx="52">
                  <c:v>-0.13912912835115868</c:v>
                </c:pt>
                <c:pt idx="53">
                  <c:v>-0.56889495530509349</c:v>
                </c:pt>
                <c:pt idx="54">
                  <c:v>-0.36011426543949665</c:v>
                </c:pt>
                <c:pt idx="55">
                  <c:v>5.2882460763146864E-2</c:v>
                </c:pt>
                <c:pt idx="56">
                  <c:v>0.20561148718859265</c:v>
                </c:pt>
                <c:pt idx="57">
                  <c:v>0.22093556126266667</c:v>
                </c:pt>
                <c:pt idx="58">
                  <c:v>0.26690778348488903</c:v>
                </c:pt>
                <c:pt idx="59">
                  <c:v>0.32093351905218437</c:v>
                </c:pt>
                <c:pt idx="60">
                  <c:v>0.61862918152336099</c:v>
                </c:pt>
                <c:pt idx="61">
                  <c:v>0.78022593470299184</c:v>
                </c:pt>
                <c:pt idx="62">
                  <c:v>0.51971003588105236</c:v>
                </c:pt>
                <c:pt idx="63">
                  <c:v>0.47994613108492723</c:v>
                </c:pt>
                <c:pt idx="64">
                  <c:v>0.55146701379163376</c:v>
                </c:pt>
                <c:pt idx="65">
                  <c:v>0.67077449380946763</c:v>
                </c:pt>
                <c:pt idx="66">
                  <c:v>0.56297159868108415</c:v>
                </c:pt>
                <c:pt idx="67">
                  <c:v>0.48050794927271151</c:v>
                </c:pt>
                <c:pt idx="68">
                  <c:v>0.86494299236035499</c:v>
                </c:pt>
                <c:pt idx="69">
                  <c:v>1.6321155450514273</c:v>
                </c:pt>
                <c:pt idx="70">
                  <c:v>2.287602973126472</c:v>
                </c:pt>
                <c:pt idx="71">
                  <c:v>2.7595791469981212</c:v>
                </c:pt>
                <c:pt idx="72">
                  <c:v>2.9272458520861591</c:v>
                </c:pt>
                <c:pt idx="73">
                  <c:v>2.5925393653716502</c:v>
                </c:pt>
                <c:pt idx="74">
                  <c:v>1.9996039658204945</c:v>
                </c:pt>
                <c:pt idx="75">
                  <c:v>1.6625889195420249</c:v>
                </c:pt>
                <c:pt idx="76">
                  <c:v>1.6643376092198383</c:v>
                </c:pt>
                <c:pt idx="77">
                  <c:v>1.8127076462662679</c:v>
                </c:pt>
                <c:pt idx="78">
                  <c:v>1.7759923415264991</c:v>
                </c:pt>
                <c:pt idx="79">
                  <c:v>1.3675344590595127</c:v>
                </c:pt>
                <c:pt idx="80">
                  <c:v>0.72035855030265694</c:v>
                </c:pt>
                <c:pt idx="81">
                  <c:v>0.35866512531257178</c:v>
                </c:pt>
                <c:pt idx="82">
                  <c:v>6.0617859709430491E-3</c:v>
                </c:pt>
                <c:pt idx="83">
                  <c:v>9.2377541972658822E-2</c:v>
                </c:pt>
                <c:pt idx="84">
                  <c:v>0.51474822606357595</c:v>
                </c:pt>
                <c:pt idx="85">
                  <c:v>0.27414889201831505</c:v>
                </c:pt>
                <c:pt idx="86">
                  <c:v>0.1252558362326287</c:v>
                </c:pt>
                <c:pt idx="87">
                  <c:v>0.16434716210166575</c:v>
                </c:pt>
                <c:pt idx="88">
                  <c:v>0.24508584319252102</c:v>
                </c:pt>
                <c:pt idx="89">
                  <c:v>-0.45895536063537268</c:v>
                </c:pt>
                <c:pt idx="90">
                  <c:v>-2.1515445064395715</c:v>
                </c:pt>
                <c:pt idx="91">
                  <c:v>-2.9063533711103799</c:v>
                </c:pt>
                <c:pt idx="92">
                  <c:v>-2.4693346819107593</c:v>
                </c:pt>
                <c:pt idx="93">
                  <c:v>-1.373953702266504</c:v>
                </c:pt>
                <c:pt idx="94">
                  <c:v>-0.64312069635918701</c:v>
                </c:pt>
                <c:pt idx="95">
                  <c:v>-0.56059221651511093</c:v>
                </c:pt>
                <c:pt idx="96">
                  <c:v>-0.55438177115223619</c:v>
                </c:pt>
                <c:pt idx="97">
                  <c:v>-0.30223210516526927</c:v>
                </c:pt>
                <c:pt idx="98">
                  <c:v>-0.10043733784590797</c:v>
                </c:pt>
                <c:pt idx="99">
                  <c:v>-6.1424496583145326E-2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8.4605441121663408E-3</c:v>
                </c:pt>
                <c:pt idx="140">
                  <c:v>0.17744515137849187</c:v>
                </c:pt>
                <c:pt idx="141">
                  <c:v>0.87402128736706852</c:v>
                </c:pt>
                <c:pt idx="142">
                  <c:v>1.7541175287723278</c:v>
                </c:pt>
                <c:pt idx="143">
                  <c:v>1.8151254023623793</c:v>
                </c:pt>
                <c:pt idx="144">
                  <c:v>1.2031173834746773</c:v>
                </c:pt>
                <c:pt idx="145">
                  <c:v>0.86216917609472055</c:v>
                </c:pt>
                <c:pt idx="146">
                  <c:v>1.1687462125686807</c:v>
                </c:pt>
                <c:pt idx="147">
                  <c:v>1.7812265227747042</c:v>
                </c:pt>
                <c:pt idx="148">
                  <c:v>2.0898753042156084</c:v>
                </c:pt>
                <c:pt idx="149">
                  <c:v>1.8987468453040779</c:v>
                </c:pt>
                <c:pt idx="150">
                  <c:v>1.3740959251006966</c:v>
                </c:pt>
                <c:pt idx="151">
                  <c:v>0.68201359899973879</c:v>
                </c:pt>
                <c:pt idx="152">
                  <c:v>-0.38016994089458522</c:v>
                </c:pt>
                <c:pt idx="153">
                  <c:v>-1.8193185272490306</c:v>
                </c:pt>
                <c:pt idx="154">
                  <c:v>-2.4196773307351016</c:v>
                </c:pt>
                <c:pt idx="155">
                  <c:v>-1.7291234199095771</c:v>
                </c:pt>
                <c:pt idx="156">
                  <c:v>-0.65416197594271841</c:v>
                </c:pt>
                <c:pt idx="157">
                  <c:v>0.113667042744148</c:v>
                </c:pt>
                <c:pt idx="158">
                  <c:v>0.57035834819002773</c:v>
                </c:pt>
                <c:pt idx="159">
                  <c:v>1.0898608517501698</c:v>
                </c:pt>
                <c:pt idx="160">
                  <c:v>1.6412877463448463</c:v>
                </c:pt>
                <c:pt idx="161">
                  <c:v>1.9749658011870206</c:v>
                </c:pt>
                <c:pt idx="162">
                  <c:v>2.0688312190675147</c:v>
                </c:pt>
                <c:pt idx="163">
                  <c:v>1.8704926784616613</c:v>
                </c:pt>
                <c:pt idx="164">
                  <c:v>1.9619888306976803</c:v>
                </c:pt>
                <c:pt idx="165">
                  <c:v>1.916958193954853</c:v>
                </c:pt>
                <c:pt idx="166">
                  <c:v>1.6712804523543594</c:v>
                </c:pt>
                <c:pt idx="167">
                  <c:v>1.5252978797658141</c:v>
                </c:pt>
                <c:pt idx="168">
                  <c:v>2.0076899578899896</c:v>
                </c:pt>
                <c:pt idx="169">
                  <c:v>2.5456235756836536</c:v>
                </c:pt>
                <c:pt idx="170">
                  <c:v>2.134113401205731</c:v>
                </c:pt>
                <c:pt idx="171">
                  <c:v>0.92422869460168311</c:v>
                </c:pt>
                <c:pt idx="172">
                  <c:v>-0.575293896943609</c:v>
                </c:pt>
                <c:pt idx="173">
                  <c:v>-2.1238287398138005</c:v>
                </c:pt>
                <c:pt idx="174">
                  <c:v>-2.5308327695354342</c:v>
                </c:pt>
                <c:pt idx="175">
                  <c:v>-1.4323342536415522</c:v>
                </c:pt>
                <c:pt idx="176">
                  <c:v>-0.14795341295905068</c:v>
                </c:pt>
                <c:pt idx="177">
                  <c:v>0.68593716070510635</c:v>
                </c:pt>
                <c:pt idx="178">
                  <c:v>1.4050917257435089</c:v>
                </c:pt>
                <c:pt idx="179">
                  <c:v>1.7284960337809336</c:v>
                </c:pt>
                <c:pt idx="180">
                  <c:v>1.2622301843599557</c:v>
                </c:pt>
                <c:pt idx="181">
                  <c:v>0.71432778152232757</c:v>
                </c:pt>
                <c:pt idx="182">
                  <c:v>0.44776259210300007</c:v>
                </c:pt>
                <c:pt idx="183">
                  <c:v>0.1435727769525483</c:v>
                </c:pt>
                <c:pt idx="184">
                  <c:v>-0.55127991987058411</c:v>
                </c:pt>
                <c:pt idx="185">
                  <c:v>-1.0497670304073816</c:v>
                </c:pt>
                <c:pt idx="186">
                  <c:v>-1.0773349855346217</c:v>
                </c:pt>
                <c:pt idx="187">
                  <c:v>-0.85766441270048899</c:v>
                </c:pt>
                <c:pt idx="188">
                  <c:v>-0.58290344985865561</c:v>
                </c:pt>
                <c:pt idx="189">
                  <c:v>-0.37739217285719895</c:v>
                </c:pt>
                <c:pt idx="190">
                  <c:v>-0.22806200777422969</c:v>
                </c:pt>
                <c:pt idx="191">
                  <c:v>-0.10088772808387508</c:v>
                </c:pt>
                <c:pt idx="192">
                  <c:v>-2.6139570136511251E-2</c:v>
                </c:pt>
                <c:pt idx="193">
                  <c:v>4.0571578058676408E-2</c:v>
                </c:pt>
                <c:pt idx="194">
                  <c:v>0.11879852633553949</c:v>
                </c:pt>
                <c:pt idx="195">
                  <c:v>0.14687290140568521</c:v>
                </c:pt>
                <c:pt idx="196">
                  <c:v>0.19028741311451863</c:v>
                </c:pt>
                <c:pt idx="197">
                  <c:v>0.22093556126266667</c:v>
                </c:pt>
                <c:pt idx="198">
                  <c:v>0.22093556126266667</c:v>
                </c:pt>
                <c:pt idx="199">
                  <c:v>0.29755593163303706</c:v>
                </c:pt>
                <c:pt idx="200">
                  <c:v>0.39016233806393474</c:v>
                </c:pt>
                <c:pt idx="201">
                  <c:v>0.48920218639703628</c:v>
                </c:pt>
                <c:pt idx="202">
                  <c:v>0.61719952243716669</c:v>
                </c:pt>
                <c:pt idx="203">
                  <c:v>0.75818380165596078</c:v>
                </c:pt>
                <c:pt idx="204">
                  <c:v>1.1520741405596391</c:v>
                </c:pt>
                <c:pt idx="205">
                  <c:v>1.5008264155289142</c:v>
                </c:pt>
                <c:pt idx="206">
                  <c:v>1.7065197650408162</c:v>
                </c:pt>
                <c:pt idx="207">
                  <c:v>2.1965342672029355</c:v>
                </c:pt>
                <c:pt idx="208">
                  <c:v>2.527904974549374</c:v>
                </c:pt>
                <c:pt idx="209">
                  <c:v>2.5286981518926983</c:v>
                </c:pt>
                <c:pt idx="210">
                  <c:v>2.9502634827093335</c:v>
                </c:pt>
                <c:pt idx="211">
                  <c:v>3.2198828349429127</c:v>
                </c:pt>
                <c:pt idx="212">
                  <c:v>2.728146553652163</c:v>
                </c:pt>
                <c:pt idx="213">
                  <c:v>2.3644330580715467</c:v>
                </c:pt>
                <c:pt idx="214">
                  <c:v>2.1433671529942724</c:v>
                </c:pt>
                <c:pt idx="215">
                  <c:v>2.317528989438332</c:v>
                </c:pt>
                <c:pt idx="216">
                  <c:v>2.8555436956899083</c:v>
                </c:pt>
                <c:pt idx="217">
                  <c:v>3.3456662558220489</c:v>
                </c:pt>
                <c:pt idx="218">
                  <c:v>3.5253176530587682</c:v>
                </c:pt>
                <c:pt idx="219">
                  <c:v>3.3777616309750025</c:v>
                </c:pt>
                <c:pt idx="220">
                  <c:v>3.0565599296609256</c:v>
                </c:pt>
                <c:pt idx="221">
                  <c:v>2.6824394874295572</c:v>
                </c:pt>
                <c:pt idx="222">
                  <c:v>2.2034569051427839</c:v>
                </c:pt>
                <c:pt idx="223">
                  <c:v>1.8869383713669212</c:v>
                </c:pt>
                <c:pt idx="224">
                  <c:v>1.8387227499446073</c:v>
                </c:pt>
                <c:pt idx="225">
                  <c:v>1.8535047741727688</c:v>
                </c:pt>
                <c:pt idx="226">
                  <c:v>2.0809720980280733</c:v>
                </c:pt>
                <c:pt idx="227">
                  <c:v>2.1832420297817881</c:v>
                </c:pt>
                <c:pt idx="228">
                  <c:v>2.1404037347959188</c:v>
                </c:pt>
                <c:pt idx="229">
                  <c:v>2.0965026040693506</c:v>
                </c:pt>
                <c:pt idx="230">
                  <c:v>1.9744964627471921</c:v>
                </c:pt>
                <c:pt idx="231">
                  <c:v>1.7013652396714349</c:v>
                </c:pt>
                <c:pt idx="232">
                  <c:v>1.2684601470788466</c:v>
                </c:pt>
                <c:pt idx="233">
                  <c:v>0.32383828373484363</c:v>
                </c:pt>
                <c:pt idx="234">
                  <c:v>-0.89595509274027019</c:v>
                </c:pt>
                <c:pt idx="235">
                  <c:v>-1.2980847625886431</c:v>
                </c:pt>
                <c:pt idx="236">
                  <c:v>-0.75643772045486413</c:v>
                </c:pt>
                <c:pt idx="237">
                  <c:v>7.254160787871658E-2</c:v>
                </c:pt>
                <c:pt idx="238">
                  <c:v>0.31543681193239836</c:v>
                </c:pt>
                <c:pt idx="239">
                  <c:v>-0.25571340004749554</c:v>
                </c:pt>
                <c:pt idx="240">
                  <c:v>-1.3431471309423864</c:v>
                </c:pt>
                <c:pt idx="241">
                  <c:v>-2.0312363868327408</c:v>
                </c:pt>
                <c:pt idx="242">
                  <c:v>-1.6106183650393227</c:v>
                </c:pt>
                <c:pt idx="243">
                  <c:v>-1.3981946904380851</c:v>
                </c:pt>
                <c:pt idx="244">
                  <c:v>-1.5169685949240808</c:v>
                </c:pt>
                <c:pt idx="245">
                  <c:v>-1.3455530456963714</c:v>
                </c:pt>
                <c:pt idx="246">
                  <c:v>-1.6401666175928633</c:v>
                </c:pt>
                <c:pt idx="247">
                  <c:v>-2.0802728925722329</c:v>
                </c:pt>
                <c:pt idx="248">
                  <c:v>-1.6859741047269918</c:v>
                </c:pt>
                <c:pt idx="249">
                  <c:v>-0.76195472272582454</c:v>
                </c:pt>
                <c:pt idx="250">
                  <c:v>-7.9812956585336242E-2</c:v>
                </c:pt>
                <c:pt idx="251">
                  <c:v>2.5212487520518755E-2</c:v>
                </c:pt>
                <c:pt idx="252">
                  <c:v>-0.12711752831740999</c:v>
                </c:pt>
                <c:pt idx="253">
                  <c:v>-5.1436637269274291E-2</c:v>
                </c:pt>
                <c:pt idx="254">
                  <c:v>0.19928024065639335</c:v>
                </c:pt>
                <c:pt idx="255">
                  <c:v>0.24474166040947881</c:v>
                </c:pt>
                <c:pt idx="256">
                  <c:v>-0.13912912835115868</c:v>
                </c:pt>
                <c:pt idx="257">
                  <c:v>-0.28820899851496984</c:v>
                </c:pt>
                <c:pt idx="258">
                  <c:v>0.2138942935210634</c:v>
                </c:pt>
                <c:pt idx="259">
                  <c:v>0.95587859296880673</c:v>
                </c:pt>
                <c:pt idx="260">
                  <c:v>1.5263525937754601</c:v>
                </c:pt>
                <c:pt idx="261">
                  <c:v>1.7884197267926079</c:v>
                </c:pt>
                <c:pt idx="262">
                  <c:v>1.9617109978178295</c:v>
                </c:pt>
                <c:pt idx="263">
                  <c:v>2.3124904508748063</c:v>
                </c:pt>
                <c:pt idx="264">
                  <c:v>3.0709752831855699</c:v>
                </c:pt>
                <c:pt idx="265">
                  <c:v>3.7461161377623351</c:v>
                </c:pt>
                <c:pt idx="266">
                  <c:v>3.7691897310017133</c:v>
                </c:pt>
                <c:pt idx="267">
                  <c:v>3.1974498475347923</c:v>
                </c:pt>
                <c:pt idx="268">
                  <c:v>2.9433410260900725</c:v>
                </c:pt>
                <c:pt idx="269">
                  <c:v>2.9499548938836262</c:v>
                </c:pt>
                <c:pt idx="270">
                  <c:v>2.7279174848600762</c:v>
                </c:pt>
                <c:pt idx="271">
                  <c:v>2.0155249021217383</c:v>
                </c:pt>
                <c:pt idx="272">
                  <c:v>0.90490411056882269</c:v>
                </c:pt>
                <c:pt idx="273">
                  <c:v>0.65979561923467323</c:v>
                </c:pt>
                <c:pt idx="274">
                  <c:v>-4.1915225293283051E-2</c:v>
                </c:pt>
                <c:pt idx="275">
                  <c:v>-1.5074361803584644</c:v>
                </c:pt>
                <c:pt idx="276">
                  <c:v>-2.0584367516877062</c:v>
                </c:pt>
                <c:pt idx="277">
                  <c:v>-2.2785027868797951</c:v>
                </c:pt>
                <c:pt idx="278">
                  <c:v>-2.3932972687474061</c:v>
                </c:pt>
                <c:pt idx="279">
                  <c:v>-2.8782980563342071</c:v>
                </c:pt>
                <c:pt idx="280">
                  <c:v>-2.5907283863531538</c:v>
                </c:pt>
                <c:pt idx="281">
                  <c:v>-1.0370313771887305</c:v>
                </c:pt>
                <c:pt idx="282">
                  <c:v>0.77261202514114213</c:v>
                </c:pt>
                <c:pt idx="283">
                  <c:v>2.3156910701347559</c:v>
                </c:pt>
                <c:pt idx="284">
                  <c:v>3.0081358887545515</c:v>
                </c:pt>
                <c:pt idx="285">
                  <c:v>3.5083273296799056</c:v>
                </c:pt>
                <c:pt idx="286">
                  <c:v>3.8528304156063604</c:v>
                </c:pt>
                <c:pt idx="287">
                  <c:v>3.9619090351551574</c:v>
                </c:pt>
                <c:pt idx="288">
                  <c:v>4.3385726018350619</c:v>
                </c:pt>
                <c:pt idx="289">
                  <c:v>4.7221023718744162</c:v>
                </c:pt>
                <c:pt idx="290">
                  <c:v>4.2674215768102215</c:v>
                </c:pt>
                <c:pt idx="291">
                  <c:v>2.7657562563768416</c:v>
                </c:pt>
                <c:pt idx="292">
                  <c:v>1.2172499412120481</c:v>
                </c:pt>
                <c:pt idx="293">
                  <c:v>0.12695070082128895</c:v>
                </c:pt>
                <c:pt idx="294">
                  <c:v>-1.2027725492653962E-2</c:v>
                </c:pt>
                <c:pt idx="295">
                  <c:v>0.34126609841515543</c:v>
                </c:pt>
                <c:pt idx="296">
                  <c:v>0.75032061920679405</c:v>
                </c:pt>
                <c:pt idx="297">
                  <c:v>1.1054071163065986</c:v>
                </c:pt>
                <c:pt idx="298">
                  <c:v>1.3479595080956785</c:v>
                </c:pt>
                <c:pt idx="299">
                  <c:v>1.4201729771328429</c:v>
                </c:pt>
                <c:pt idx="300">
                  <c:v>1.2473019780447852</c:v>
                </c:pt>
                <c:pt idx="301">
                  <c:v>1.0056924101435556</c:v>
                </c:pt>
                <c:pt idx="302">
                  <c:v>0.69840908824395642</c:v>
                </c:pt>
                <c:pt idx="303">
                  <c:v>0.32830717511241819</c:v>
                </c:pt>
                <c:pt idx="304">
                  <c:v>2.1495396880507171E-2</c:v>
                </c:pt>
                <c:pt idx="305">
                  <c:v>-0.38992278240855233</c:v>
                </c:pt>
                <c:pt idx="306">
                  <c:v>-0.66811317164556927</c:v>
                </c:pt>
                <c:pt idx="307">
                  <c:v>-0.39185062552219407</c:v>
                </c:pt>
                <c:pt idx="308">
                  <c:v>0.12984102609007295</c:v>
                </c:pt>
                <c:pt idx="309">
                  <c:v>0.53573734055904787</c:v>
                </c:pt>
                <c:pt idx="310">
                  <c:v>0.58262169800453023</c:v>
                </c:pt>
                <c:pt idx="311">
                  <c:v>0.42144670149994828</c:v>
                </c:pt>
                <c:pt idx="312">
                  <c:v>0.26197009510858255</c:v>
                </c:pt>
                <c:pt idx="313">
                  <c:v>-4.3102951683378771E-2</c:v>
                </c:pt>
                <c:pt idx="314">
                  <c:v>-0.38425377348681955</c:v>
                </c:pt>
                <c:pt idx="315">
                  <c:v>-0.60928251257466648</c:v>
                </c:pt>
                <c:pt idx="316">
                  <c:v>-0.5922077625745662</c:v>
                </c:pt>
                <c:pt idx="317">
                  <c:v>-0.44972246811547878</c:v>
                </c:pt>
                <c:pt idx="318">
                  <c:v>-0.56033356063510231</c:v>
                </c:pt>
                <c:pt idx="319">
                  <c:v>-0.80657995712268482</c:v>
                </c:pt>
                <c:pt idx="320">
                  <c:v>-0.83270638840390054</c:v>
                </c:pt>
                <c:pt idx="321">
                  <c:v>-0.28318022485182581</c:v>
                </c:pt>
                <c:pt idx="322">
                  <c:v>0.11283236724594319</c:v>
                </c:pt>
                <c:pt idx="323">
                  <c:v>0.26646172922557926</c:v>
                </c:pt>
                <c:pt idx="324">
                  <c:v>0.29825918292928449</c:v>
                </c:pt>
                <c:pt idx="325">
                  <c:v>0.16509510904676308</c:v>
                </c:pt>
                <c:pt idx="326">
                  <c:v>0.34431045025354667</c:v>
                </c:pt>
                <c:pt idx="327">
                  <c:v>0.37483089778441236</c:v>
                </c:pt>
                <c:pt idx="328">
                  <c:v>0.27884557002093457</c:v>
                </c:pt>
                <c:pt idx="329">
                  <c:v>-0.46940160681465154</c:v>
                </c:pt>
                <c:pt idx="330">
                  <c:v>-1.1263070085032614</c:v>
                </c:pt>
                <c:pt idx="331">
                  <c:v>-0.47498515052540308</c:v>
                </c:pt>
                <c:pt idx="332">
                  <c:v>0.14467875990935028</c:v>
                </c:pt>
                <c:pt idx="333">
                  <c:v>0.10002482544546909</c:v>
                </c:pt>
                <c:pt idx="334">
                  <c:v>7.3858168121964593E-2</c:v>
                </c:pt>
                <c:pt idx="335">
                  <c:v>0.11192658342741189</c:v>
                </c:pt>
                <c:pt idx="336">
                  <c:v>6.8600468322627395E-2</c:v>
                </c:pt>
                <c:pt idx="337">
                  <c:v>0.13982793549637196</c:v>
                </c:pt>
                <c:pt idx="338">
                  <c:v>0.26551492446482566</c:v>
                </c:pt>
                <c:pt idx="339">
                  <c:v>0.47312654660748288</c:v>
                </c:pt>
                <c:pt idx="340">
                  <c:v>0.93621269790707895</c:v>
                </c:pt>
                <c:pt idx="341">
                  <c:v>1.6313149628786152</c:v>
                </c:pt>
                <c:pt idx="342">
                  <c:v>2.1024121529246318</c:v>
                </c:pt>
                <c:pt idx="343">
                  <c:v>1.6711505596452327</c:v>
                </c:pt>
                <c:pt idx="344">
                  <c:v>0.87443188352382306</c:v>
                </c:pt>
                <c:pt idx="345">
                  <c:v>0.65975299136193688</c:v>
                </c:pt>
                <c:pt idx="346">
                  <c:v>0.86101929883203021</c:v>
                </c:pt>
                <c:pt idx="347">
                  <c:v>0.89459209691746777</c:v>
                </c:pt>
                <c:pt idx="348">
                  <c:v>0.76622385171751484</c:v>
                </c:pt>
                <c:pt idx="349">
                  <c:v>0.92093272166708884</c:v>
                </c:pt>
                <c:pt idx="350">
                  <c:v>0.90830085764975654</c:v>
                </c:pt>
                <c:pt idx="351">
                  <c:v>0.74361710907796674</c:v>
                </c:pt>
                <c:pt idx="352">
                  <c:v>0.56661548437173015</c:v>
                </c:pt>
                <c:pt idx="353">
                  <c:v>0.49242999488043604</c:v>
                </c:pt>
                <c:pt idx="354">
                  <c:v>0.49027200665782611</c:v>
                </c:pt>
                <c:pt idx="355">
                  <c:v>0.52374682828644559</c:v>
                </c:pt>
                <c:pt idx="356">
                  <c:v>0.63063224495311376</c:v>
                </c:pt>
                <c:pt idx="357">
                  <c:v>0.67184936216438662</c:v>
                </c:pt>
                <c:pt idx="358">
                  <c:v>0.53060391029765563</c:v>
                </c:pt>
                <c:pt idx="359">
                  <c:v>9.6954105423258996E-2</c:v>
                </c:pt>
                <c:pt idx="360">
                  <c:v>-0.49502403779630533</c:v>
                </c:pt>
                <c:pt idx="361">
                  <c:v>-0.68990067820457146</c:v>
                </c:pt>
                <c:pt idx="362">
                  <c:v>-0.46766554539204663</c:v>
                </c:pt>
                <c:pt idx="363">
                  <c:v>-0.16511097673703198</c:v>
                </c:pt>
                <c:pt idx="364">
                  <c:v>8.154988440611334E-2</c:v>
                </c:pt>
                <c:pt idx="365">
                  <c:v>0.29058252371447213</c:v>
                </c:pt>
                <c:pt idx="366">
                  <c:v>0.42275266260336197</c:v>
                </c:pt>
                <c:pt idx="367">
                  <c:v>0.53126473108719885</c:v>
                </c:pt>
                <c:pt idx="368">
                  <c:v>0.75898118479390242</c:v>
                </c:pt>
                <c:pt idx="369">
                  <c:v>1.0756440951266644</c:v>
                </c:pt>
                <c:pt idx="370">
                  <c:v>1.1176483026842572</c:v>
                </c:pt>
                <c:pt idx="371">
                  <c:v>0.78572010904676293</c:v>
                </c:pt>
                <c:pt idx="372">
                  <c:v>0.32350456189656662</c:v>
                </c:pt>
                <c:pt idx="373">
                  <c:v>-0.50842020810570598</c:v>
                </c:pt>
                <c:pt idx="374">
                  <c:v>-1.2500221164159597</c:v>
                </c:pt>
                <c:pt idx="375">
                  <c:v>-1.2259911296613075</c:v>
                </c:pt>
                <c:pt idx="376">
                  <c:v>-0.79907717769366715</c:v>
                </c:pt>
                <c:pt idx="377">
                  <c:v>-0.41922668604407753</c:v>
                </c:pt>
                <c:pt idx="378">
                  <c:v>-0.20402103257845372</c:v>
                </c:pt>
                <c:pt idx="379">
                  <c:v>-8.7666083652518725E-2</c:v>
                </c:pt>
                <c:pt idx="380">
                  <c:v>-2.8034895428345696E-2</c:v>
                </c:pt>
                <c:pt idx="381">
                  <c:v>-4.3846347211708485E-2</c:v>
                </c:pt>
                <c:pt idx="382">
                  <c:v>-6.8536968805770815E-2</c:v>
                </c:pt>
                <c:pt idx="383">
                  <c:v>-6.1478615381370651E-2</c:v>
                </c:pt>
                <c:pt idx="384">
                  <c:v>-5.5971061730726565E-2</c:v>
                </c:pt>
                <c:pt idx="385">
                  <c:v>-4.0716933285561613E-2</c:v>
                </c:pt>
                <c:pt idx="386">
                  <c:v>-1.0196595556620088E-2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2.2428637555068194E-2</c:v>
                </c:pt>
                <c:pt idx="394">
                  <c:v>0.15322051858729954</c:v>
                </c:pt>
                <c:pt idx="395">
                  <c:v>0.46691217695784781</c:v>
                </c:pt>
                <c:pt idx="396">
                  <c:v>0.94614050204264832</c:v>
                </c:pt>
                <c:pt idx="397">
                  <c:v>1.5303860653484809</c:v>
                </c:pt>
                <c:pt idx="398">
                  <c:v>2.1343201879461247</c:v>
                </c:pt>
                <c:pt idx="399">
                  <c:v>2.428993370575157</c:v>
                </c:pt>
                <c:pt idx="400">
                  <c:v>1.9256149799323357</c:v>
                </c:pt>
                <c:pt idx="401">
                  <c:v>0.96280767588792004</c:v>
                </c:pt>
                <c:pt idx="402">
                  <c:v>0.27628915736939996</c:v>
                </c:pt>
                <c:pt idx="403">
                  <c:v>-0.24229753003367938</c:v>
                </c:pt>
                <c:pt idx="404">
                  <c:v>-0.52891009446897119</c:v>
                </c:pt>
                <c:pt idx="405">
                  <c:v>-0.43941030804946174</c:v>
                </c:pt>
                <c:pt idx="406">
                  <c:v>-0.36239106127861143</c:v>
                </c:pt>
                <c:pt idx="407">
                  <c:v>-0.40993813156239539</c:v>
                </c:pt>
                <c:pt idx="408">
                  <c:v>-0.41875308498255293</c:v>
                </c:pt>
                <c:pt idx="409">
                  <c:v>-0.2618177418967258</c:v>
                </c:pt>
                <c:pt idx="410">
                  <c:v>9.6848591963686111E-3</c:v>
                </c:pt>
                <c:pt idx="411">
                  <c:v>0.22218233724730813</c:v>
                </c:pt>
                <c:pt idx="412">
                  <c:v>0.31327205330136398</c:v>
                </c:pt>
                <c:pt idx="413">
                  <c:v>0.35422112462846739</c:v>
                </c:pt>
                <c:pt idx="414">
                  <c:v>0.39906018858279174</c:v>
                </c:pt>
                <c:pt idx="415">
                  <c:v>0.54371290404163408</c:v>
                </c:pt>
                <c:pt idx="416">
                  <c:v>0.80481650145529748</c:v>
                </c:pt>
                <c:pt idx="417">
                  <c:v>0.94964633461180425</c:v>
                </c:pt>
                <c:pt idx="418">
                  <c:v>0.7601826246104445</c:v>
                </c:pt>
                <c:pt idx="419">
                  <c:v>0.38693576751747244</c:v>
                </c:pt>
                <c:pt idx="420">
                  <c:v>-3.8171157417095595E-3</c:v>
                </c:pt>
                <c:pt idx="421">
                  <c:v>-0.16288552958275304</c:v>
                </c:pt>
                <c:pt idx="422">
                  <c:v>1.4489941032544581E-2</c:v>
                </c:pt>
                <c:pt idx="423">
                  <c:v>0.26184201379163297</c:v>
                </c:pt>
                <c:pt idx="424">
                  <c:v>0.51666552581916969</c:v>
                </c:pt>
                <c:pt idx="425">
                  <c:v>0.91645904264114275</c:v>
                </c:pt>
                <c:pt idx="426">
                  <c:v>1.6796491162829046</c:v>
                </c:pt>
                <c:pt idx="427">
                  <c:v>2.8329044593883541</c:v>
                </c:pt>
                <c:pt idx="428">
                  <c:v>3.6964917858214896</c:v>
                </c:pt>
                <c:pt idx="429">
                  <c:v>3.0727231519771823</c:v>
                </c:pt>
                <c:pt idx="430">
                  <c:v>1.5091090677612804</c:v>
                </c:pt>
                <c:pt idx="431">
                  <c:v>0.44471333608531582</c:v>
                </c:pt>
                <c:pt idx="432">
                  <c:v>1.2632468281752339E-2</c:v>
                </c:pt>
                <c:pt idx="433">
                  <c:v>4.8226326893763584E-2</c:v>
                </c:pt>
                <c:pt idx="434">
                  <c:v>0.32404682818794811</c:v>
                </c:pt>
                <c:pt idx="435">
                  <c:v>0.36068901716917379</c:v>
                </c:pt>
                <c:pt idx="436">
                  <c:v>-0.11646386850714016</c:v>
                </c:pt>
                <c:pt idx="437">
                  <c:v>-0.86321888971411942</c:v>
                </c:pt>
                <c:pt idx="438">
                  <c:v>-1.5831566438031921</c:v>
                </c:pt>
                <c:pt idx="439">
                  <c:v>-2.050224322598651</c:v>
                </c:pt>
                <c:pt idx="440">
                  <c:v>-2.0035085544030755</c:v>
                </c:pt>
                <c:pt idx="441">
                  <c:v>-1.4914527274968794</c:v>
                </c:pt>
                <c:pt idx="442">
                  <c:v>-0.75471534269988694</c:v>
                </c:pt>
                <c:pt idx="443">
                  <c:v>-0.24187612600910202</c:v>
                </c:pt>
                <c:pt idx="444">
                  <c:v>-3.6306866406195543E-2</c:v>
                </c:pt>
                <c:pt idx="445">
                  <c:v>2.8770460599350013E-4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2.4982649900747202E-2</c:v>
                </c:pt>
                <c:pt idx="514">
                  <c:v>0.23988253388969669</c:v>
                </c:pt>
                <c:pt idx="515">
                  <c:v>0.90362938114396507</c:v>
                </c:pt>
                <c:pt idx="516">
                  <c:v>1.7541129101415058</c:v>
                </c:pt>
                <c:pt idx="517">
                  <c:v>2.18177834632698</c:v>
                </c:pt>
                <c:pt idx="518">
                  <c:v>1.7271632847066147</c:v>
                </c:pt>
                <c:pt idx="519">
                  <c:v>0.81371425474444836</c:v>
                </c:pt>
                <c:pt idx="520">
                  <c:v>0.25438555104074567</c:v>
                </c:pt>
                <c:pt idx="521">
                  <c:v>-2.6011699749292353E-2</c:v>
                </c:pt>
                <c:pt idx="522">
                  <c:v>-0.15658700124486966</c:v>
                </c:pt>
                <c:pt idx="523">
                  <c:v>-0.2483300080310803</c:v>
                </c:pt>
                <c:pt idx="524">
                  <c:v>-0.50537176551644647</c:v>
                </c:pt>
                <c:pt idx="525">
                  <c:v>-0.87859514017341056</c:v>
                </c:pt>
                <c:pt idx="526">
                  <c:v>-0.98149250394531218</c:v>
                </c:pt>
                <c:pt idx="527">
                  <c:v>-0.62848090436911253</c:v>
                </c:pt>
                <c:pt idx="528">
                  <c:v>-0.21372613970632093</c:v>
                </c:pt>
                <c:pt idx="529">
                  <c:v>-4.0520714994154321E-2</c:v>
                </c:pt>
                <c:pt idx="530">
                  <c:v>-7.498041534763117E-3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6.6727354701910302E-3</c:v>
                </c:pt>
                <c:pt idx="535">
                  <c:v>6.7624083783484876E-2</c:v>
                </c:pt>
                <c:pt idx="536">
                  <c:v>0.22126779454443771</c:v>
                </c:pt>
                <c:pt idx="537">
                  <c:v>0.42619004383064474</c:v>
                </c:pt>
                <c:pt idx="538">
                  <c:v>0.96612063733233444</c:v>
                </c:pt>
                <c:pt idx="539">
                  <c:v>1.9999004888661722</c:v>
                </c:pt>
                <c:pt idx="540">
                  <c:v>2.7810779459866857</c:v>
                </c:pt>
                <c:pt idx="541">
                  <c:v>2.1299722582141687</c:v>
                </c:pt>
                <c:pt idx="542">
                  <c:v>0.91795093535335626</c:v>
                </c:pt>
                <c:pt idx="543">
                  <c:v>0.4173645156002706</c:v>
                </c:pt>
                <c:pt idx="544">
                  <c:v>0.19612635904676351</c:v>
                </c:pt>
                <c:pt idx="545">
                  <c:v>-0.14307726948523888</c:v>
                </c:pt>
                <c:pt idx="546">
                  <c:v>-0.56579007059397379</c:v>
                </c:pt>
                <c:pt idx="547">
                  <c:v>-0.59181660622038668</c:v>
                </c:pt>
                <c:pt idx="548">
                  <c:v>-0.33503529967415263</c:v>
                </c:pt>
                <c:pt idx="549">
                  <c:v>-0.15980175982799347</c:v>
                </c:pt>
                <c:pt idx="550">
                  <c:v>-6.9448110038419955E-2</c:v>
                </c:pt>
                <c:pt idx="551">
                  <c:v>-2.7416160117612897E-2</c:v>
                </c:pt>
                <c:pt idx="552">
                  <c:v>6.6890286554843623E-2</c:v>
                </c:pt>
                <c:pt idx="553">
                  <c:v>8.290304174877626E-2</c:v>
                </c:pt>
                <c:pt idx="554">
                  <c:v>7.8830337270896056E-2</c:v>
                </c:pt>
                <c:pt idx="555">
                  <c:v>0.14409458269925721</c:v>
                </c:pt>
                <c:pt idx="556">
                  <c:v>0.20866428394321909</c:v>
                </c:pt>
                <c:pt idx="557">
                  <c:v>0.27557940740000958</c:v>
                </c:pt>
                <c:pt idx="558">
                  <c:v>0.36488894998320792</c:v>
                </c:pt>
                <c:pt idx="559">
                  <c:v>0.46720279920758029</c:v>
                </c:pt>
                <c:pt idx="560">
                  <c:v>0.7693919787062482</c:v>
                </c:pt>
                <c:pt idx="561">
                  <c:v>0.83601511278186136</c:v>
                </c:pt>
                <c:pt idx="562">
                  <c:v>0.42790200761003938</c:v>
                </c:pt>
                <c:pt idx="563">
                  <c:v>0.31935648291868129</c:v>
                </c:pt>
                <c:pt idx="564">
                  <c:v>-2.7989196093664227E-2</c:v>
                </c:pt>
                <c:pt idx="565">
                  <c:v>-1.0697085983892178</c:v>
                </c:pt>
                <c:pt idx="566">
                  <c:v>-1.1823037017956288</c:v>
                </c:pt>
                <c:pt idx="567">
                  <c:v>-0.53221745267178178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4.4859211551656633E-2</c:v>
                </c:pt>
                <c:pt idx="603">
                  <c:v>0.1398119537724847</c:v>
                </c:pt>
                <c:pt idx="604">
                  <c:v>0.5159492139948848</c:v>
                </c:pt>
                <c:pt idx="605">
                  <c:v>1.2584561918107262</c:v>
                </c:pt>
                <c:pt idx="606">
                  <c:v>2.2038368653692082</c:v>
                </c:pt>
                <c:pt idx="607">
                  <c:v>3.2343976019981673</c:v>
                </c:pt>
                <c:pt idx="608">
                  <c:v>3.9871304099431413</c:v>
                </c:pt>
                <c:pt idx="609">
                  <c:v>4.2456886647107437</c:v>
                </c:pt>
                <c:pt idx="610">
                  <c:v>4.4250922472648062</c:v>
                </c:pt>
                <c:pt idx="611">
                  <c:v>4.8641204334178445</c:v>
                </c:pt>
                <c:pt idx="612">
                  <c:v>5.1412974864762191</c:v>
                </c:pt>
                <c:pt idx="613">
                  <c:v>4.2946266195796783</c:v>
                </c:pt>
                <c:pt idx="614">
                  <c:v>2.5808613331546413</c:v>
                </c:pt>
                <c:pt idx="615">
                  <c:v>1.301119409598184</c:v>
                </c:pt>
                <c:pt idx="616">
                  <c:v>0.98366766712107478</c:v>
                </c:pt>
                <c:pt idx="617">
                  <c:v>0.98042857526115079</c:v>
                </c:pt>
                <c:pt idx="618">
                  <c:v>0.7893177771618658</c:v>
                </c:pt>
                <c:pt idx="619">
                  <c:v>0.41178288227529031</c:v>
                </c:pt>
                <c:pt idx="620">
                  <c:v>-2.444712173581633E-2</c:v>
                </c:pt>
                <c:pt idx="621">
                  <c:v>-0.15321468121159623</c:v>
                </c:pt>
                <c:pt idx="622">
                  <c:v>0.18362250268493827</c:v>
                </c:pt>
                <c:pt idx="623">
                  <c:v>0.68675081819340933</c:v>
                </c:pt>
                <c:pt idx="624">
                  <c:v>1.0801891532907157</c:v>
                </c:pt>
                <c:pt idx="625">
                  <c:v>1.4848938212129308</c:v>
                </c:pt>
                <c:pt idx="626">
                  <c:v>1.7415468412597446</c:v>
                </c:pt>
                <c:pt idx="627">
                  <c:v>1.5960667367610109</c:v>
                </c:pt>
                <c:pt idx="628">
                  <c:v>1.257357814272523</c:v>
                </c:pt>
                <c:pt idx="629">
                  <c:v>1.0811309624206731</c:v>
                </c:pt>
                <c:pt idx="630">
                  <c:v>1.1398732463712911</c:v>
                </c:pt>
                <c:pt idx="631">
                  <c:v>1.4966673741330458</c:v>
                </c:pt>
                <c:pt idx="632">
                  <c:v>2.0595861286522785</c:v>
                </c:pt>
                <c:pt idx="633">
                  <c:v>2.4807938670708172</c:v>
                </c:pt>
                <c:pt idx="634">
                  <c:v>2.807621777110799</c:v>
                </c:pt>
                <c:pt idx="635">
                  <c:v>2.9702734369291299</c:v>
                </c:pt>
                <c:pt idx="636">
                  <c:v>2.8011144772367675</c:v>
                </c:pt>
                <c:pt idx="637">
                  <c:v>2.2650162273783341</c:v>
                </c:pt>
                <c:pt idx="638">
                  <c:v>1.6112076142565721</c:v>
                </c:pt>
                <c:pt idx="639">
                  <c:v>1.2728009784541032</c:v>
                </c:pt>
                <c:pt idx="640">
                  <c:v>1.133845792966913</c:v>
                </c:pt>
                <c:pt idx="641">
                  <c:v>1.1266853002045116</c:v>
                </c:pt>
                <c:pt idx="642">
                  <c:v>1.5933109804647538</c:v>
                </c:pt>
                <c:pt idx="643">
                  <c:v>2.4972196213669204</c:v>
                </c:pt>
                <c:pt idx="644">
                  <c:v>2.8490884692521132</c:v>
                </c:pt>
                <c:pt idx="645">
                  <c:v>2.2759398159518134</c:v>
                </c:pt>
                <c:pt idx="646">
                  <c:v>1.9386987236127047</c:v>
                </c:pt>
                <c:pt idx="647">
                  <c:v>2.0304872919926171</c:v>
                </c:pt>
                <c:pt idx="648">
                  <c:v>2.0515405740435981</c:v>
                </c:pt>
                <c:pt idx="649">
                  <c:v>1.9279209038162874</c:v>
                </c:pt>
                <c:pt idx="650">
                  <c:v>1.5747509002869391</c:v>
                </c:pt>
                <c:pt idx="651">
                  <c:v>0.84497637128364234</c:v>
                </c:pt>
                <c:pt idx="652">
                  <c:v>-0.3956821689596009</c:v>
                </c:pt>
                <c:pt idx="653">
                  <c:v>-1.3105008957990856</c:v>
                </c:pt>
                <c:pt idx="654">
                  <c:v>-1.4228175579005944</c:v>
                </c:pt>
                <c:pt idx="655">
                  <c:v>-1.9064629333427143</c:v>
                </c:pt>
                <c:pt idx="656">
                  <c:v>-3.0359897509436378</c:v>
                </c:pt>
                <c:pt idx="657">
                  <c:v>-3.4258683310623574</c:v>
                </c:pt>
                <c:pt idx="658">
                  <c:v>-2.491255213533393</c:v>
                </c:pt>
                <c:pt idx="659">
                  <c:v>-1.4999323449759767</c:v>
                </c:pt>
                <c:pt idx="660">
                  <c:v>-1.6861274282792782</c:v>
                </c:pt>
                <c:pt idx="661">
                  <c:v>-2.6495943436095071</c:v>
                </c:pt>
                <c:pt idx="662">
                  <c:v>-2.9054156693175375</c:v>
                </c:pt>
                <c:pt idx="663">
                  <c:v>-2.4056883096188604</c:v>
                </c:pt>
                <c:pt idx="664">
                  <c:v>-1.2073698638213164</c:v>
                </c:pt>
                <c:pt idx="665">
                  <c:v>-0.32665670371110173</c:v>
                </c:pt>
                <c:pt idx="666">
                  <c:v>0.12899111681822231</c:v>
                </c:pt>
                <c:pt idx="667">
                  <c:v>0.54978810966887293</c:v>
                </c:pt>
                <c:pt idx="668">
                  <c:v>1.4217134113260557</c:v>
                </c:pt>
                <c:pt idx="669">
                  <c:v>2.5926666933066915</c:v>
                </c:pt>
                <c:pt idx="670">
                  <c:v>3.1171461830030158</c:v>
                </c:pt>
                <c:pt idx="671">
                  <c:v>3.7083275622133831</c:v>
                </c:pt>
                <c:pt idx="672">
                  <c:v>3.1137202728327904</c:v>
                </c:pt>
                <c:pt idx="673">
                  <c:v>2.4515512584111789</c:v>
                </c:pt>
                <c:pt idx="674">
                  <c:v>2.6087730429808884</c:v>
                </c:pt>
                <c:pt idx="675">
                  <c:v>2.7682256081819321</c:v>
                </c:pt>
                <c:pt idx="676">
                  <c:v>2.0616686887407392</c:v>
                </c:pt>
                <c:pt idx="677">
                  <c:v>1.1532975257442308</c:v>
                </c:pt>
                <c:pt idx="678">
                  <c:v>0.22977340299427493</c:v>
                </c:pt>
                <c:pt idx="679">
                  <c:v>-1.5338580228355754</c:v>
                </c:pt>
                <c:pt idx="680">
                  <c:v>-2.5209308898567584</c:v>
                </c:pt>
                <c:pt idx="681">
                  <c:v>-2.835672399468729</c:v>
                </c:pt>
                <c:pt idx="682">
                  <c:v>-2.5743608740119224</c:v>
                </c:pt>
                <c:pt idx="683">
                  <c:v>-1.3050419957438135</c:v>
                </c:pt>
                <c:pt idx="684">
                  <c:v>-0.64596053226055417</c:v>
                </c:pt>
                <c:pt idx="685">
                  <c:v>-0.17260136652532343</c:v>
                </c:pt>
                <c:pt idx="686">
                  <c:v>0.9376278001413445</c:v>
                </c:pt>
                <c:pt idx="687">
                  <c:v>1.7692035780284847</c:v>
                </c:pt>
                <c:pt idx="688">
                  <c:v>1.8703328267967565</c:v>
                </c:pt>
                <c:pt idx="689">
                  <c:v>2.0004320035212872</c:v>
                </c:pt>
                <c:pt idx="690">
                  <c:v>2.1672110044351469</c:v>
                </c:pt>
                <c:pt idx="691">
                  <c:v>1.5857532607772808</c:v>
                </c:pt>
                <c:pt idx="692">
                  <c:v>0.94927254551764439</c:v>
                </c:pt>
                <c:pt idx="693">
                  <c:v>0.99612728877411261</c:v>
                </c:pt>
                <c:pt idx="694">
                  <c:v>1.3064248227534945</c:v>
                </c:pt>
                <c:pt idx="695">
                  <c:v>1.2647840012451448</c:v>
                </c:pt>
                <c:pt idx="696">
                  <c:v>0.56620538998875314</c:v>
                </c:pt>
                <c:pt idx="697">
                  <c:v>-1.3550782896669324</c:v>
                </c:pt>
                <c:pt idx="698">
                  <c:v>-1.8161545340681149</c:v>
                </c:pt>
                <c:pt idx="699">
                  <c:v>-1.2034717125676264</c:v>
                </c:pt>
                <c:pt idx="700">
                  <c:v>-0.73141547326731304</c:v>
                </c:pt>
                <c:pt idx="701">
                  <c:v>-0.10892554558442978</c:v>
                </c:pt>
                <c:pt idx="702">
                  <c:v>0.19045803664575384</c:v>
                </c:pt>
                <c:pt idx="703">
                  <c:v>0.34910642063284508</c:v>
                </c:pt>
                <c:pt idx="704">
                  <c:v>0.37592355026247415</c:v>
                </c:pt>
                <c:pt idx="705">
                  <c:v>0.10701304650108336</c:v>
                </c:pt>
                <c:pt idx="706">
                  <c:v>-0.38303954304108229</c:v>
                </c:pt>
                <c:pt idx="707">
                  <c:v>-0.75948845560725586</c:v>
                </c:pt>
                <c:pt idx="708">
                  <c:v>-0.70213657267890039</c:v>
                </c:pt>
                <c:pt idx="709">
                  <c:v>-0.27039576643993585</c:v>
                </c:pt>
                <c:pt idx="710">
                  <c:v>0.28223185755896274</c:v>
                </c:pt>
                <c:pt idx="711">
                  <c:v>1.1037402935961649</c:v>
                </c:pt>
                <c:pt idx="712">
                  <c:v>2.0464932438094681</c:v>
                </c:pt>
                <c:pt idx="713">
                  <c:v>1.6712948689740139</c:v>
                </c:pt>
                <c:pt idx="714">
                  <c:v>0.44784914577359491</c:v>
                </c:pt>
                <c:pt idx="715">
                  <c:v>-0.48635523495918448</c:v>
                </c:pt>
                <c:pt idx="716">
                  <c:v>-1.3745183243655095</c:v>
                </c:pt>
                <c:pt idx="717">
                  <c:v>-0.89609196830824756</c:v>
                </c:pt>
                <c:pt idx="718">
                  <c:v>-7.0221846144740807E-2</c:v>
                </c:pt>
                <c:pt idx="719">
                  <c:v>0.3741763020034074</c:v>
                </c:pt>
                <c:pt idx="720">
                  <c:v>0.90422919256987577</c:v>
                </c:pt>
                <c:pt idx="721">
                  <c:v>1.4229729847213826</c:v>
                </c:pt>
                <c:pt idx="722">
                  <c:v>1.4368107651406634</c:v>
                </c:pt>
                <c:pt idx="723">
                  <c:v>1.446437473706188</c:v>
                </c:pt>
                <c:pt idx="724">
                  <c:v>1.4122081778110891</c:v>
                </c:pt>
                <c:pt idx="725">
                  <c:v>1.7252145641754077</c:v>
                </c:pt>
                <c:pt idx="726">
                  <c:v>2.5325787899891186</c:v>
                </c:pt>
                <c:pt idx="727">
                  <c:v>3.7393618814976768</c:v>
                </c:pt>
                <c:pt idx="728">
                  <c:v>4.2473329880055468</c:v>
                </c:pt>
                <c:pt idx="729">
                  <c:v>3.4279681011307539</c:v>
                </c:pt>
                <c:pt idx="730">
                  <c:v>2.8436765983850587</c:v>
                </c:pt>
                <c:pt idx="731">
                  <c:v>1.8394178783272177</c:v>
                </c:pt>
                <c:pt idx="732">
                  <c:v>1.1598076212078741</c:v>
                </c:pt>
                <c:pt idx="733">
                  <c:v>1.1098512169146133</c:v>
                </c:pt>
                <c:pt idx="734">
                  <c:v>1.1708607209279167</c:v>
                </c:pt>
                <c:pt idx="735">
                  <c:v>1.2324071771166496</c:v>
                </c:pt>
                <c:pt idx="736">
                  <c:v>1.3529979996206074</c:v>
                </c:pt>
                <c:pt idx="737">
                  <c:v>1.5346085105047236</c:v>
                </c:pt>
                <c:pt idx="738">
                  <c:v>1.5060429863082012</c:v>
                </c:pt>
                <c:pt idx="739">
                  <c:v>1.2384295323682459</c:v>
                </c:pt>
                <c:pt idx="740">
                  <c:v>1.7490910258696639</c:v>
                </c:pt>
                <c:pt idx="741">
                  <c:v>2.3877167191511592</c:v>
                </c:pt>
                <c:pt idx="742">
                  <c:v>2.2207685948883249</c:v>
                </c:pt>
                <c:pt idx="743">
                  <c:v>1.6654361749822857</c:v>
                </c:pt>
                <c:pt idx="744">
                  <c:v>1.2473019780447852</c:v>
                </c:pt>
                <c:pt idx="745">
                  <c:v>1.1905678555155821</c:v>
                </c:pt>
                <c:pt idx="746">
                  <c:v>1.1905678555155821</c:v>
                </c:pt>
                <c:pt idx="747">
                  <c:v>1.4368746407874351</c:v>
                </c:pt>
                <c:pt idx="748">
                  <c:v>1.8207056141605338</c:v>
                </c:pt>
                <c:pt idx="749">
                  <c:v>2.1040392723741044</c:v>
                </c:pt>
                <c:pt idx="750">
                  <c:v>1.959421029607801</c:v>
                </c:pt>
                <c:pt idx="751">
                  <c:v>1.4716295708416767</c:v>
                </c:pt>
                <c:pt idx="752">
                  <c:v>1.1536550338046443</c:v>
                </c:pt>
                <c:pt idx="753">
                  <c:v>0.89619283109986003</c:v>
                </c:pt>
                <c:pt idx="754">
                  <c:v>0.44324454655186529</c:v>
                </c:pt>
                <c:pt idx="755">
                  <c:v>0.11658047576305529</c:v>
                </c:pt>
                <c:pt idx="756">
                  <c:v>-0.20013991916664023</c:v>
                </c:pt>
                <c:pt idx="757">
                  <c:v>-1.2143980843839215</c:v>
                </c:pt>
                <c:pt idx="758">
                  <c:v>-2.9025654241856245</c:v>
                </c:pt>
                <c:pt idx="759">
                  <c:v>-3.9522178557553018</c:v>
                </c:pt>
                <c:pt idx="760">
                  <c:v>-3.76770392081339</c:v>
                </c:pt>
                <c:pt idx="761">
                  <c:v>-3.2653346209672973</c:v>
                </c:pt>
                <c:pt idx="762">
                  <c:v>-2.746188074542034</c:v>
                </c:pt>
                <c:pt idx="763">
                  <c:v>-1.8606989829482861</c:v>
                </c:pt>
                <c:pt idx="764">
                  <c:v>-0.90320112491788995</c:v>
                </c:pt>
                <c:pt idx="765">
                  <c:v>-8.9255498484444289E-3</c:v>
                </c:pt>
                <c:pt idx="766">
                  <c:v>0.89014744343660712</c:v>
                </c:pt>
                <c:pt idx="767">
                  <c:v>1.5864297748448399</c:v>
                </c:pt>
                <c:pt idx="768">
                  <c:v>1.9235572952952493</c:v>
                </c:pt>
                <c:pt idx="769">
                  <c:v>2.2924251040507828</c:v>
                </c:pt>
                <c:pt idx="770">
                  <c:v>3.0223632314434763</c:v>
                </c:pt>
                <c:pt idx="771">
                  <c:v>4.3418752128277092</c:v>
                </c:pt>
                <c:pt idx="772">
                  <c:v>5.1680404491387009</c:v>
                </c:pt>
                <c:pt idx="773">
                  <c:v>5.5714170921392032</c:v>
                </c:pt>
                <c:pt idx="774">
                  <c:v>5.3491145002252756</c:v>
                </c:pt>
                <c:pt idx="775">
                  <c:v>5.0156844401701495</c:v>
                </c:pt>
                <c:pt idx="776">
                  <c:v>5.5486688998425411</c:v>
                </c:pt>
                <c:pt idx="777">
                  <c:v>5.115405404078663</c:v>
                </c:pt>
                <c:pt idx="778">
                  <c:v>4.352194895031249</c:v>
                </c:pt>
                <c:pt idx="779">
                  <c:v>4.1512611438382683</c:v>
                </c:pt>
                <c:pt idx="780">
                  <c:v>3.921847949512292</c:v>
                </c:pt>
                <c:pt idx="781">
                  <c:v>3.485724395361228</c:v>
                </c:pt>
                <c:pt idx="782">
                  <c:v>3.0867149569574259</c:v>
                </c:pt>
                <c:pt idx="783">
                  <c:v>2.734705218498696</c:v>
                </c:pt>
                <c:pt idx="784">
                  <c:v>2.4434450048909842</c:v>
                </c:pt>
                <c:pt idx="785">
                  <c:v>2.380059204250176</c:v>
                </c:pt>
                <c:pt idx="786">
                  <c:v>2.7303757135265196</c:v>
                </c:pt>
                <c:pt idx="787">
                  <c:v>2.8579110637711529</c:v>
                </c:pt>
                <c:pt idx="788">
                  <c:v>2.3913658834670275</c:v>
                </c:pt>
                <c:pt idx="789">
                  <c:v>1.980291330704145</c:v>
                </c:pt>
                <c:pt idx="790">
                  <c:v>1.980291330704157</c:v>
                </c:pt>
                <c:pt idx="791">
                  <c:v>2.2360795173685637</c:v>
                </c:pt>
                <c:pt idx="792">
                  <c:v>2.420807011433447</c:v>
                </c:pt>
                <c:pt idx="793">
                  <c:v>1.8486168476687521</c:v>
                </c:pt>
                <c:pt idx="794">
                  <c:v>-0.18202126115338441</c:v>
                </c:pt>
                <c:pt idx="795">
                  <c:v>-2.977699728112579</c:v>
                </c:pt>
                <c:pt idx="796">
                  <c:v>-5.1587872602573706</c:v>
                </c:pt>
                <c:pt idx="797">
                  <c:v>-5.8461322540682321</c:v>
                </c:pt>
                <c:pt idx="798">
                  <c:v>-4.9080498207320842</c:v>
                </c:pt>
                <c:pt idx="799">
                  <c:v>-2.9699442411422221</c:v>
                </c:pt>
                <c:pt idx="800">
                  <c:v>-0.93211894163429954</c:v>
                </c:pt>
                <c:pt idx="801">
                  <c:v>0.40136262304911491</c:v>
                </c:pt>
                <c:pt idx="802">
                  <c:v>1.2960973240145863</c:v>
                </c:pt>
                <c:pt idx="803">
                  <c:v>2.7800286338796734</c:v>
                </c:pt>
                <c:pt idx="804">
                  <c:v>4.6331461257907831</c:v>
                </c:pt>
                <c:pt idx="805">
                  <c:v>5.3069254888413937</c:v>
                </c:pt>
                <c:pt idx="806">
                  <c:v>4.1002859477391977</c:v>
                </c:pt>
                <c:pt idx="807">
                  <c:v>2.4053515810687083</c:v>
                </c:pt>
                <c:pt idx="808">
                  <c:v>1.2051196512936084</c:v>
                </c:pt>
                <c:pt idx="809">
                  <c:v>0.18095792655486653</c:v>
                </c:pt>
                <c:pt idx="810">
                  <c:v>-0.56029113381104356</c:v>
                </c:pt>
                <c:pt idx="811">
                  <c:v>-1.261692199764336</c:v>
                </c:pt>
                <c:pt idx="812">
                  <c:v>-2.5017677926325663</c:v>
                </c:pt>
                <c:pt idx="813">
                  <c:v>-3.2932016124572265</c:v>
                </c:pt>
                <c:pt idx="814">
                  <c:v>-3.2794448880062266</c:v>
                </c:pt>
                <c:pt idx="815">
                  <c:v>-3.1427853088530373</c:v>
                </c:pt>
                <c:pt idx="816">
                  <c:v>-3.0150768007320612</c:v>
                </c:pt>
                <c:pt idx="817">
                  <c:v>-2.5684363880900545</c:v>
                </c:pt>
                <c:pt idx="818">
                  <c:v>-1.8990299582185142</c:v>
                </c:pt>
                <c:pt idx="819">
                  <c:v>-0.78655067518294408</c:v>
                </c:pt>
                <c:pt idx="820">
                  <c:v>0.31935648291868129</c:v>
                </c:pt>
                <c:pt idx="821">
                  <c:v>1.3511576581503886</c:v>
                </c:pt>
                <c:pt idx="822">
                  <c:v>2.2696484067618874</c:v>
                </c:pt>
                <c:pt idx="823">
                  <c:v>2.5452955866398335</c:v>
                </c:pt>
                <c:pt idx="824">
                  <c:v>2.6970836338420012</c:v>
                </c:pt>
                <c:pt idx="825">
                  <c:v>2.63697678325663</c:v>
                </c:pt>
                <c:pt idx="826">
                  <c:v>2.5001617911437801</c:v>
                </c:pt>
                <c:pt idx="827">
                  <c:v>2.5825775101861983</c:v>
                </c:pt>
                <c:pt idx="828">
                  <c:v>2.6014341127949412</c:v>
                </c:pt>
                <c:pt idx="829">
                  <c:v>2.9897666952745459</c:v>
                </c:pt>
                <c:pt idx="830">
                  <c:v>3.6263140119380046</c:v>
                </c:pt>
                <c:pt idx="831">
                  <c:v>3.7669017545904677</c:v>
                </c:pt>
                <c:pt idx="832">
                  <c:v>3.2791312366037331</c:v>
                </c:pt>
                <c:pt idx="833">
                  <c:v>2.2980542837374895</c:v>
                </c:pt>
                <c:pt idx="834">
                  <c:v>1.7741449376556937</c:v>
                </c:pt>
                <c:pt idx="835">
                  <c:v>1.8608312151537341</c:v>
                </c:pt>
                <c:pt idx="836">
                  <c:v>1.8912418459345794</c:v>
                </c:pt>
                <c:pt idx="837">
                  <c:v>1.7896041078787184</c:v>
                </c:pt>
                <c:pt idx="838">
                  <c:v>1.9373743572457951</c:v>
                </c:pt>
                <c:pt idx="839">
                  <c:v>2.2986881899659921</c:v>
                </c:pt>
                <c:pt idx="840">
                  <c:v>2.3516948886641247</c:v>
                </c:pt>
                <c:pt idx="841">
                  <c:v>2.3263282969252388</c:v>
                </c:pt>
                <c:pt idx="842">
                  <c:v>2.7137471099540873</c:v>
                </c:pt>
                <c:pt idx="843">
                  <c:v>3.0714348116630501</c:v>
                </c:pt>
                <c:pt idx="844">
                  <c:v>2.8735635974580567</c:v>
                </c:pt>
                <c:pt idx="845">
                  <c:v>2.2785720297948897</c:v>
                </c:pt>
                <c:pt idx="846">
                  <c:v>1.8604516799256166</c:v>
                </c:pt>
                <c:pt idx="847">
                  <c:v>1.7975627933547658</c:v>
                </c:pt>
                <c:pt idx="848">
                  <c:v>2.0263774373537813</c:v>
                </c:pt>
                <c:pt idx="849">
                  <c:v>2.6421152991839052</c:v>
                </c:pt>
                <c:pt idx="850">
                  <c:v>3.3801896670683846</c:v>
                </c:pt>
                <c:pt idx="851">
                  <c:v>3.4866159373677728</c:v>
                </c:pt>
                <c:pt idx="852">
                  <c:v>2.9395488552377684</c:v>
                </c:pt>
                <c:pt idx="853">
                  <c:v>2.6649875674409014</c:v>
                </c:pt>
                <c:pt idx="854">
                  <c:v>2.7028706861983962</c:v>
                </c:pt>
                <c:pt idx="855">
                  <c:v>2.5804538724960144</c:v>
                </c:pt>
                <c:pt idx="856">
                  <c:v>2.2009415326687591</c:v>
                </c:pt>
                <c:pt idx="857">
                  <c:v>1.9636059605981955</c:v>
                </c:pt>
                <c:pt idx="858">
                  <c:v>2.6985927101590197</c:v>
                </c:pt>
                <c:pt idx="859">
                  <c:v>3.7508093591863876</c:v>
                </c:pt>
                <c:pt idx="860">
                  <c:v>3.8551848138087679</c:v>
                </c:pt>
                <c:pt idx="861">
                  <c:v>3.3395160013495118</c:v>
                </c:pt>
                <c:pt idx="862">
                  <c:v>3.7278047330265869</c:v>
                </c:pt>
                <c:pt idx="863">
                  <c:v>5.3326949759466684</c:v>
                </c:pt>
                <c:pt idx="864">
                  <c:v>5.3884467484761984</c:v>
                </c:pt>
                <c:pt idx="865">
                  <c:v>3.8496178474583389</c:v>
                </c:pt>
                <c:pt idx="866">
                  <c:v>3.3320808638821759</c:v>
                </c:pt>
                <c:pt idx="867">
                  <c:v>4.0322929275045478</c:v>
                </c:pt>
                <c:pt idx="868">
                  <c:v>4.8945410382504004</c:v>
                </c:pt>
                <c:pt idx="869">
                  <c:v>4.4454531864431113</c:v>
                </c:pt>
                <c:pt idx="870">
                  <c:v>3.0313770767101049</c:v>
                </c:pt>
                <c:pt idx="871">
                  <c:v>2.1451769295759555</c:v>
                </c:pt>
                <c:pt idx="872">
                  <c:v>1.8358280878955215</c:v>
                </c:pt>
                <c:pt idx="873">
                  <c:v>1.7174949780139059</c:v>
                </c:pt>
                <c:pt idx="874">
                  <c:v>1.5040850889405146</c:v>
                </c:pt>
                <c:pt idx="875">
                  <c:v>0.99711125901902453</c:v>
                </c:pt>
                <c:pt idx="876">
                  <c:v>0.39335408962093749</c:v>
                </c:pt>
                <c:pt idx="877">
                  <c:v>-0.11024619298384879</c:v>
                </c:pt>
                <c:pt idx="878">
                  <c:v>0.12791570896977969</c:v>
                </c:pt>
                <c:pt idx="879">
                  <c:v>1.0021326252223173</c:v>
                </c:pt>
                <c:pt idx="880">
                  <c:v>1.7908025268680501</c:v>
                </c:pt>
                <c:pt idx="881">
                  <c:v>1.2544599342754628</c:v>
                </c:pt>
                <c:pt idx="882">
                  <c:v>0.33064160465125247</c:v>
                </c:pt>
                <c:pt idx="883">
                  <c:v>1.1701607092647408</c:v>
                </c:pt>
                <c:pt idx="884">
                  <c:v>2.0385249067956051</c:v>
                </c:pt>
                <c:pt idx="885">
                  <c:v>2.1253613265486866</c:v>
                </c:pt>
                <c:pt idx="886">
                  <c:v>2.3917722502158116</c:v>
                </c:pt>
                <c:pt idx="887">
                  <c:v>2.4968878260281393</c:v>
                </c:pt>
                <c:pt idx="888">
                  <c:v>2.3338365046299718</c:v>
                </c:pt>
                <c:pt idx="889">
                  <c:v>1.9887527028976513</c:v>
                </c:pt>
                <c:pt idx="890">
                  <c:v>1.540735331701506</c:v>
                </c:pt>
                <c:pt idx="891">
                  <c:v>1.0003463242898782</c:v>
                </c:pt>
                <c:pt idx="892">
                  <c:v>0.36817517126125926</c:v>
                </c:pt>
                <c:pt idx="893">
                  <c:v>-0.17016948008560262</c:v>
                </c:pt>
                <c:pt idx="894">
                  <c:v>-0.28000511733545713</c:v>
                </c:pt>
                <c:pt idx="895">
                  <c:v>2.4749019064991679E-2</c:v>
                </c:pt>
                <c:pt idx="896">
                  <c:v>0.56354649463937823</c:v>
                </c:pt>
                <c:pt idx="897">
                  <c:v>1.1834649569574274</c:v>
                </c:pt>
                <c:pt idx="898">
                  <c:v>1.5709233259662985</c:v>
                </c:pt>
                <c:pt idx="899">
                  <c:v>1.649970008065065</c:v>
                </c:pt>
                <c:pt idx="900">
                  <c:v>1.4085737308078201</c:v>
                </c:pt>
                <c:pt idx="901">
                  <c:v>1.0031830204119461</c:v>
                </c:pt>
                <c:pt idx="902">
                  <c:v>0.28192114972186416</c:v>
                </c:pt>
                <c:pt idx="903">
                  <c:v>-3.1766182787758876</c:v>
                </c:pt>
                <c:pt idx="904">
                  <c:v>-5.8461322540682321</c:v>
                </c:pt>
                <c:pt idx="905">
                  <c:v>-4.9080498207320842</c:v>
                </c:pt>
                <c:pt idx="906">
                  <c:v>-2.9699442411422221</c:v>
                </c:pt>
                <c:pt idx="907">
                  <c:v>-0.93211894163429954</c:v>
                </c:pt>
                <c:pt idx="908">
                  <c:v>0.40136262304911491</c:v>
                </c:pt>
                <c:pt idx="909">
                  <c:v>1.2960973240145863</c:v>
                </c:pt>
                <c:pt idx="910">
                  <c:v>2.7800286338796734</c:v>
                </c:pt>
                <c:pt idx="911">
                  <c:v>4.6331461257907831</c:v>
                </c:pt>
                <c:pt idx="912">
                  <c:v>5.3069254888413937</c:v>
                </c:pt>
                <c:pt idx="913">
                  <c:v>4.1002859477391977</c:v>
                </c:pt>
                <c:pt idx="914">
                  <c:v>3.0783338341551278</c:v>
                </c:pt>
                <c:pt idx="915">
                  <c:v>4.3459011033938317</c:v>
                </c:pt>
                <c:pt idx="916">
                  <c:v>4.4907688118732816</c:v>
                </c:pt>
                <c:pt idx="917">
                  <c:v>3.1867383814925909</c:v>
                </c:pt>
                <c:pt idx="918">
                  <c:v>2.2840107558823206</c:v>
                </c:pt>
                <c:pt idx="919">
                  <c:v>1.5192596997869687</c:v>
                </c:pt>
                <c:pt idx="920">
                  <c:v>1.9764632118152874</c:v>
                </c:pt>
                <c:pt idx="921">
                  <c:v>2.6809650346137697</c:v>
                </c:pt>
                <c:pt idx="922">
                  <c:v>3.826392252800757</c:v>
                </c:pt>
                <c:pt idx="923">
                  <c:v>4.4531353466922265</c:v>
                </c:pt>
                <c:pt idx="924">
                  <c:v>4.1112111512135323</c:v>
                </c:pt>
                <c:pt idx="925">
                  <c:v>2.0529756138693753</c:v>
                </c:pt>
                <c:pt idx="926">
                  <c:v>-0.12820135278978434</c:v>
                </c:pt>
                <c:pt idx="927">
                  <c:v>8.6065444418155335E-2</c:v>
                </c:pt>
                <c:pt idx="928">
                  <c:v>0.62535195482763117</c:v>
                </c:pt>
                <c:pt idx="929">
                  <c:v>0.83947252391012839</c:v>
                </c:pt>
                <c:pt idx="930">
                  <c:v>1.0596179089811235</c:v>
                </c:pt>
                <c:pt idx="931">
                  <c:v>1.1223316818131082</c:v>
                </c:pt>
                <c:pt idx="932">
                  <c:v>1.111138218671067</c:v>
                </c:pt>
                <c:pt idx="933">
                  <c:v>1.0199791223517953</c:v>
                </c:pt>
                <c:pt idx="934">
                  <c:v>0.70242735395052869</c:v>
                </c:pt>
                <c:pt idx="935">
                  <c:v>0.15485634124258055</c:v>
                </c:pt>
                <c:pt idx="936">
                  <c:v>5.9561734087444487E-2</c:v>
                </c:pt>
                <c:pt idx="937">
                  <c:v>0.4050154237513709</c:v>
                </c:pt>
                <c:pt idx="938">
                  <c:v>0.67700301622557912</c:v>
                </c:pt>
                <c:pt idx="939">
                  <c:v>0.73384339953863387</c:v>
                </c:pt>
                <c:pt idx="940">
                  <c:v>0.6491510426752497</c:v>
                </c:pt>
                <c:pt idx="941">
                  <c:v>0.77178809805712845</c:v>
                </c:pt>
                <c:pt idx="942">
                  <c:v>1.108415434942863</c:v>
                </c:pt>
                <c:pt idx="943">
                  <c:v>1.2427761033938314</c:v>
                </c:pt>
                <c:pt idx="944">
                  <c:v>1.3078037020869864</c:v>
                </c:pt>
                <c:pt idx="945">
                  <c:v>1.4454649675190869</c:v>
                </c:pt>
                <c:pt idx="946">
                  <c:v>1.5875677700605031</c:v>
                </c:pt>
                <c:pt idx="947">
                  <c:v>2.0809720980280733</c:v>
                </c:pt>
                <c:pt idx="948">
                  <c:v>2.5455052093419135</c:v>
                </c:pt>
                <c:pt idx="949">
                  <c:v>2.3102734374026812</c:v>
                </c:pt>
                <c:pt idx="950">
                  <c:v>1.6874254750928723</c:v>
                </c:pt>
                <c:pt idx="951">
                  <c:v>0.67983567188939054</c:v>
                </c:pt>
                <c:pt idx="952">
                  <c:v>-0.9664522799616031</c:v>
                </c:pt>
                <c:pt idx="953">
                  <c:v>-3.1804011195485788</c:v>
                </c:pt>
                <c:pt idx="954">
                  <c:v>-4.7676316099240363</c:v>
                </c:pt>
                <c:pt idx="955">
                  <c:v>-4.8499115512236717</c:v>
                </c:pt>
                <c:pt idx="956">
                  <c:v>-4.2953652322025828</c:v>
                </c:pt>
                <c:pt idx="957">
                  <c:v>-3.7243699733487765</c:v>
                </c:pt>
                <c:pt idx="958">
                  <c:v>-2.0277259346564382</c:v>
                </c:pt>
                <c:pt idx="959">
                  <c:v>0.10898577181621835</c:v>
                </c:pt>
                <c:pt idx="960">
                  <c:v>1.9088976022874009</c:v>
                </c:pt>
                <c:pt idx="961">
                  <c:v>3.8113025435812493</c:v>
                </c:pt>
                <c:pt idx="962">
                  <c:v>5.6355842999826411</c:v>
                </c:pt>
                <c:pt idx="963">
                  <c:v>6.4192881221167895</c:v>
                </c:pt>
                <c:pt idx="964">
                  <c:v>6.0321646358178285</c:v>
                </c:pt>
                <c:pt idx="965">
                  <c:v>4.8169475877651289</c:v>
                </c:pt>
                <c:pt idx="966">
                  <c:v>3.2892370938797546</c:v>
                </c:pt>
                <c:pt idx="967">
                  <c:v>2.0368475655561973</c:v>
                </c:pt>
                <c:pt idx="968">
                  <c:v>1.3089058345187234</c:v>
                </c:pt>
                <c:pt idx="969">
                  <c:v>0.97233521987718408</c:v>
                </c:pt>
                <c:pt idx="970">
                  <c:v>0.49717922777209472</c:v>
                </c:pt>
                <c:pt idx="971">
                  <c:v>-0.36629599213276942</c:v>
                </c:pt>
                <c:pt idx="972">
                  <c:v>-1.946396521400936</c:v>
                </c:pt>
                <c:pt idx="973">
                  <c:v>-3.9631625978782625</c:v>
                </c:pt>
                <c:pt idx="974">
                  <c:v>-4.5905290235392018</c:v>
                </c:pt>
                <c:pt idx="975">
                  <c:v>-4.0279364027131503</c:v>
                </c:pt>
                <c:pt idx="976">
                  <c:v>-3.4499827349004621</c:v>
                </c:pt>
                <c:pt idx="977">
                  <c:v>-2.8905164054039623</c:v>
                </c:pt>
                <c:pt idx="978">
                  <c:v>-1.7774971301931115</c:v>
                </c:pt>
                <c:pt idx="979">
                  <c:v>-0.94715047206874092</c:v>
                </c:pt>
                <c:pt idx="980">
                  <c:v>-0.64933378047790924</c:v>
                </c:pt>
                <c:pt idx="981">
                  <c:v>-0.40502889066710951</c:v>
                </c:pt>
                <c:pt idx="982">
                  <c:v>-0.23281079366697985</c:v>
                </c:pt>
                <c:pt idx="983">
                  <c:v>-0.17256856943393076</c:v>
                </c:pt>
                <c:pt idx="984">
                  <c:v>-0.18129454074744819</c:v>
                </c:pt>
                <c:pt idx="985">
                  <c:v>-0.12199146471482154</c:v>
                </c:pt>
                <c:pt idx="986">
                  <c:v>-2.5103730745732671E-2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5.1210699721855601E-2</c:v>
                </c:pt>
                <c:pt idx="1029">
                  <c:v>0.42364599548742538</c:v>
                </c:pt>
                <c:pt idx="1030">
                  <c:v>1.3648297865029821</c:v>
                </c:pt>
                <c:pt idx="1031">
                  <c:v>2.3968610665635124</c:v>
                </c:pt>
                <c:pt idx="1032">
                  <c:v>2.8843774749814806</c:v>
                </c:pt>
                <c:pt idx="1033">
                  <c:v>3.0327047742084452</c:v>
                </c:pt>
                <c:pt idx="1034">
                  <c:v>3.1954603917791378</c:v>
                </c:pt>
                <c:pt idx="1035">
                  <c:v>3.4068138159081083</c:v>
                </c:pt>
                <c:pt idx="1036">
                  <c:v>3.3791001538214704</c:v>
                </c:pt>
                <c:pt idx="1037">
                  <c:v>3.0722587086342261</c:v>
                </c:pt>
                <c:pt idx="1038">
                  <c:v>2.8549096644629097</c:v>
                </c:pt>
                <c:pt idx="1039">
                  <c:v>3.0000124219977118</c:v>
                </c:pt>
                <c:pt idx="1040">
                  <c:v>3.506002800756665</c:v>
                </c:pt>
                <c:pt idx="1041">
                  <c:v>3.9007605920503012</c:v>
                </c:pt>
                <c:pt idx="1042">
                  <c:v>3.9471693160018897</c:v>
                </c:pt>
                <c:pt idx="1043">
                  <c:v>3.5006227662871385</c:v>
                </c:pt>
                <c:pt idx="1044">
                  <c:v>2.6890075402191953</c:v>
                </c:pt>
                <c:pt idx="1045">
                  <c:v>1.9291636039215438</c:v>
                </c:pt>
                <c:pt idx="1046">
                  <c:v>1.534817012376773</c:v>
                </c:pt>
                <c:pt idx="1047">
                  <c:v>1.5391675522261734</c:v>
                </c:pt>
                <c:pt idx="1048">
                  <c:v>1.6157022602558111</c:v>
                </c:pt>
                <c:pt idx="1049">
                  <c:v>1.3524585297071732</c:v>
                </c:pt>
                <c:pt idx="1050">
                  <c:v>0.66637587136692322</c:v>
                </c:pt>
                <c:pt idx="1051">
                  <c:v>-0.29007372043278717</c:v>
                </c:pt>
                <c:pt idx="1052">
                  <c:v>-1.0149588028179095</c:v>
                </c:pt>
                <c:pt idx="1053">
                  <c:v>-1.4369680631225672</c:v>
                </c:pt>
                <c:pt idx="1054">
                  <c:v>-1.8706042198672768</c:v>
                </c:pt>
                <c:pt idx="1055">
                  <c:v>-2.4607549657481145</c:v>
                </c:pt>
                <c:pt idx="1056">
                  <c:v>-3.118160421786631</c:v>
                </c:pt>
                <c:pt idx="1057">
                  <c:v>-3.6434491792413328</c:v>
                </c:pt>
                <c:pt idx="1058">
                  <c:v>-3.5271143619334673</c:v>
                </c:pt>
                <c:pt idx="1059">
                  <c:v>-2.6457743871424149</c:v>
                </c:pt>
                <c:pt idx="1060">
                  <c:v>-1.9303495978856735</c:v>
                </c:pt>
                <c:pt idx="1061">
                  <c:v>-1.3074913782582351</c:v>
                </c:pt>
                <c:pt idx="1062">
                  <c:v>-0.5563168147374532</c:v>
                </c:pt>
                <c:pt idx="1063">
                  <c:v>2.1722598299703594E-2</c:v>
                </c:pt>
                <c:pt idx="1064">
                  <c:v>0.3464661798989494</c:v>
                </c:pt>
                <c:pt idx="1065">
                  <c:v>0.80841904837487877</c:v>
                </c:pt>
                <c:pt idx="1066">
                  <c:v>1.7056302871311153</c:v>
                </c:pt>
                <c:pt idx="1067">
                  <c:v>2.3615021236255838</c:v>
                </c:pt>
                <c:pt idx="1068">
                  <c:v>1.8596576079564051</c:v>
                </c:pt>
                <c:pt idx="1069">
                  <c:v>1.0476669413063648</c:v>
                </c:pt>
                <c:pt idx="1070">
                  <c:v>1.0751639188535551</c:v>
                </c:pt>
                <c:pt idx="1071">
                  <c:v>1.7374161709915419</c:v>
                </c:pt>
                <c:pt idx="1072">
                  <c:v>2.5672142228951049</c:v>
                </c:pt>
                <c:pt idx="1073">
                  <c:v>3.2962558412720115</c:v>
                </c:pt>
                <c:pt idx="1074">
                  <c:v>4.2213957732127758</c:v>
                </c:pt>
                <c:pt idx="1075">
                  <c:v>5.5123242138829038</c:v>
                </c:pt>
                <c:pt idx="1076">
                  <c:v>6.5993035434351484</c:v>
                </c:pt>
                <c:pt idx="1077">
                  <c:v>6.7388849786506313</c:v>
                </c:pt>
                <c:pt idx="1078">
                  <c:v>6.1850329895837177</c:v>
                </c:pt>
                <c:pt idx="1079">
                  <c:v>5.5139367712701377</c:v>
                </c:pt>
                <c:pt idx="1080">
                  <c:v>5.2004592320836194</c:v>
                </c:pt>
                <c:pt idx="1081">
                  <c:v>4.5875007408317758</c:v>
                </c:pt>
                <c:pt idx="1082">
                  <c:v>3.2015858464912279</c:v>
                </c:pt>
                <c:pt idx="1083">
                  <c:v>1.7016389681979223</c:v>
                </c:pt>
                <c:pt idx="1084">
                  <c:v>8.1750205522700889E-2</c:v>
                </c:pt>
                <c:pt idx="1085">
                  <c:v>-0.80685431324110313</c:v>
                </c:pt>
                <c:pt idx="1086">
                  <c:v>-0.13356370190310685</c:v>
                </c:pt>
                <c:pt idx="1087">
                  <c:v>1.0528470819833236</c:v>
                </c:pt>
                <c:pt idx="1088">
                  <c:v>1.6515075758104818</c:v>
                </c:pt>
                <c:pt idx="1089">
                  <c:v>1.7310638954634436</c:v>
                </c:pt>
                <c:pt idx="1090">
                  <c:v>1.660708783954429</c:v>
                </c:pt>
                <c:pt idx="1091">
                  <c:v>1.5856208209914704</c:v>
                </c:pt>
                <c:pt idx="1092">
                  <c:v>1.8108847098803627</c:v>
                </c:pt>
                <c:pt idx="1093">
                  <c:v>2.5802317303338085</c:v>
                </c:pt>
                <c:pt idx="1094">
                  <c:v>3.6401120793430839</c:v>
                </c:pt>
                <c:pt idx="1095">
                  <c:v>4.0044393421322608</c:v>
                </c:pt>
                <c:pt idx="1096">
                  <c:v>3.3911181348645907</c:v>
                </c:pt>
                <c:pt idx="1097">
                  <c:v>2.54858570527677</c:v>
                </c:pt>
                <c:pt idx="1098">
                  <c:v>1.6631903178801997</c:v>
                </c:pt>
                <c:pt idx="1099">
                  <c:v>0.50916562682568389</c:v>
                </c:pt>
                <c:pt idx="1100">
                  <c:v>-0.79765863478925703</c:v>
                </c:pt>
                <c:pt idx="1101">
                  <c:v>-0.9642337235059889</c:v>
                </c:pt>
                <c:pt idx="1102">
                  <c:v>0.1610097722070736</c:v>
                </c:pt>
                <c:pt idx="1103">
                  <c:v>1.4931883588302601</c:v>
                </c:pt>
                <c:pt idx="1104">
                  <c:v>2.9372041543248066</c:v>
                </c:pt>
                <c:pt idx="1105">
                  <c:v>4.3399206260784764</c:v>
                </c:pt>
                <c:pt idx="1106">
                  <c:v>4.6918078003959272</c:v>
                </c:pt>
                <c:pt idx="1107">
                  <c:v>3.621606984546871</c:v>
                </c:pt>
                <c:pt idx="1108">
                  <c:v>2.2682051925197286</c:v>
                </c:pt>
                <c:pt idx="1109">
                  <c:v>1.0289573375736842</c:v>
                </c:pt>
                <c:pt idx="1110">
                  <c:v>-0.1395535089767887</c:v>
                </c:pt>
                <c:pt idx="1111">
                  <c:v>-8.7217489616806379E-2</c:v>
                </c:pt>
                <c:pt idx="1112">
                  <c:v>1.1487785186095494</c:v>
                </c:pt>
                <c:pt idx="1113">
                  <c:v>2.7964844837866716</c:v>
                </c:pt>
                <c:pt idx="1114">
                  <c:v>4.9602787477257975</c:v>
                </c:pt>
                <c:pt idx="1115">
                  <c:v>6.399881994284395</c:v>
                </c:pt>
                <c:pt idx="1116">
                  <c:v>5.5988181166721551</c:v>
                </c:pt>
                <c:pt idx="1117">
                  <c:v>3.6215745213110591</c:v>
                </c:pt>
                <c:pt idx="1118">
                  <c:v>2.0426075274915148</c:v>
                </c:pt>
                <c:pt idx="1119">
                  <c:v>0.69348897733809556</c:v>
                </c:pt>
                <c:pt idx="1120">
                  <c:v>-4.3223120154556476E-2</c:v>
                </c:pt>
                <c:pt idx="1121">
                  <c:v>0.35671473099975165</c:v>
                </c:pt>
                <c:pt idx="1122">
                  <c:v>0.92882203226007409</c:v>
                </c:pt>
                <c:pt idx="1123">
                  <c:v>0.82672020587789841</c:v>
                </c:pt>
                <c:pt idx="1124">
                  <c:v>-0.19538618276872829</c:v>
                </c:pt>
                <c:pt idx="1125">
                  <c:v>-1.9206459594911938</c:v>
                </c:pt>
                <c:pt idx="1126">
                  <c:v>-4.0443726123948824</c:v>
                </c:pt>
                <c:pt idx="1127">
                  <c:v>-5.5279904514862066</c:v>
                </c:pt>
                <c:pt idx="1128">
                  <c:v>-5.5922996874165616</c:v>
                </c:pt>
                <c:pt idx="1129">
                  <c:v>-4.9491365742758768</c:v>
                </c:pt>
                <c:pt idx="1130">
                  <c:v>-3.7188458945880654</c:v>
                </c:pt>
                <c:pt idx="1131">
                  <c:v>-2.5528779576701579</c:v>
                </c:pt>
                <c:pt idx="1132">
                  <c:v>-2.0034190760516828</c:v>
                </c:pt>
                <c:pt idx="1133">
                  <c:v>-1.7915473577903833</c:v>
                </c:pt>
                <c:pt idx="1134">
                  <c:v>-1.7814034630973012</c:v>
                </c:pt>
                <c:pt idx="1135">
                  <c:v>-1.6683994769196393</c:v>
                </c:pt>
                <c:pt idx="1136">
                  <c:v>-1.2910347192795595</c:v>
                </c:pt>
                <c:pt idx="1137">
                  <c:v>-0.6939041285569385</c:v>
                </c:pt>
                <c:pt idx="1138">
                  <c:v>-0.12011810010315396</c:v>
                </c:pt>
                <c:pt idx="1139">
                  <c:v>0.20915322339389972</c:v>
                </c:pt>
                <c:pt idx="1140">
                  <c:v>0.33855967755124544</c:v>
                </c:pt>
                <c:pt idx="1141">
                  <c:v>0.420566313477093</c:v>
                </c:pt>
                <c:pt idx="1142">
                  <c:v>0.62837615880258058</c:v>
                </c:pt>
                <c:pt idx="1143">
                  <c:v>1.1449525628562072</c:v>
                </c:pt>
                <c:pt idx="1144">
                  <c:v>1.8503848415915463</c:v>
                </c:pt>
                <c:pt idx="1145">
                  <c:v>1.9581283166999774</c:v>
                </c:pt>
                <c:pt idx="1146">
                  <c:v>1.194326687788692</c:v>
                </c:pt>
                <c:pt idx="1147">
                  <c:v>-5.1624166446586621E-2</c:v>
                </c:pt>
                <c:pt idx="1148">
                  <c:v>-1.7054173628863836</c:v>
                </c:pt>
                <c:pt idx="1149">
                  <c:v>-1.6500828320548615</c:v>
                </c:pt>
                <c:pt idx="1150">
                  <c:v>-0.69589442301464155</c:v>
                </c:pt>
                <c:pt idx="1151">
                  <c:v>-5.4897772070666803E-2</c:v>
                </c:pt>
                <c:pt idx="1152">
                  <c:v>0.22093556126266667</c:v>
                </c:pt>
                <c:pt idx="1153">
                  <c:v>0.51209296867007414</c:v>
                </c:pt>
                <c:pt idx="1154">
                  <c:v>1.4647093434201479</c:v>
                </c:pt>
                <c:pt idx="1155">
                  <c:v>3.0451628225298957</c:v>
                </c:pt>
                <c:pt idx="1156">
                  <c:v>4.0194340742853534</c:v>
                </c:pt>
                <c:pt idx="1157">
                  <c:v>3.9166702348022069</c:v>
                </c:pt>
                <c:pt idx="1158">
                  <c:v>4.3351105817439404</c:v>
                </c:pt>
                <c:pt idx="1159">
                  <c:v>5.5160699339669383</c:v>
                </c:pt>
                <c:pt idx="1160">
                  <c:v>6.9241386647404441</c:v>
                </c:pt>
                <c:pt idx="1161">
                  <c:v>7.678378721555247</c:v>
                </c:pt>
                <c:pt idx="1162">
                  <c:v>7.4871452062715314</c:v>
                </c:pt>
                <c:pt idx="1163">
                  <c:v>7.2246973414753599</c:v>
                </c:pt>
                <c:pt idx="1164">
                  <c:v>7.3645892704119476</c:v>
                </c:pt>
                <c:pt idx="1165">
                  <c:v>7.6090005218517609</c:v>
                </c:pt>
                <c:pt idx="1166">
                  <c:v>7.825068381583689</c:v>
                </c:pt>
                <c:pt idx="1167">
                  <c:v>6.445300409036836</c:v>
                </c:pt>
                <c:pt idx="1168">
                  <c:v>4.8382742278465303</c:v>
                </c:pt>
                <c:pt idx="1169">
                  <c:v>5.4355778990466534</c:v>
                </c:pt>
                <c:pt idx="1170">
                  <c:v>6.0200665138214591</c:v>
                </c:pt>
                <c:pt idx="1171">
                  <c:v>5.9086265953102783</c:v>
                </c:pt>
                <c:pt idx="1172">
                  <c:v>5.8786341819122265</c:v>
                </c:pt>
                <c:pt idx="1173">
                  <c:v>5.7295887239541843</c:v>
                </c:pt>
                <c:pt idx="1174">
                  <c:v>5.5513622276078269</c:v>
                </c:pt>
                <c:pt idx="1175">
                  <c:v>5.4619393936465483</c:v>
                </c:pt>
                <c:pt idx="1176">
                  <c:v>5.250178922481159</c:v>
                </c:pt>
                <c:pt idx="1177">
                  <c:v>5.0122750872945456</c:v>
                </c:pt>
                <c:pt idx="1178">
                  <c:v>4.9795922979881473</c:v>
                </c:pt>
                <c:pt idx="1179">
                  <c:v>5.2794036400725544</c:v>
                </c:pt>
                <c:pt idx="1180">
                  <c:v>5.6048775342403729</c:v>
                </c:pt>
                <c:pt idx="1181">
                  <c:v>5.7092617570830235</c:v>
                </c:pt>
                <c:pt idx="1182">
                  <c:v>5.6999680192684767</c:v>
                </c:pt>
                <c:pt idx="1183">
                  <c:v>5.4465770514673997</c:v>
                </c:pt>
                <c:pt idx="1184">
                  <c:v>5.1674489240056882</c:v>
                </c:pt>
                <c:pt idx="1185">
                  <c:v>4.9918341705372944</c:v>
                </c:pt>
                <c:pt idx="1186">
                  <c:v>4.6855322060201496</c:v>
                </c:pt>
                <c:pt idx="1187">
                  <c:v>4.119638849178525</c:v>
                </c:pt>
                <c:pt idx="1188">
                  <c:v>3.7629710251044539</c:v>
                </c:pt>
                <c:pt idx="1189">
                  <c:v>3.7629710251044539</c:v>
                </c:pt>
                <c:pt idx="1190">
                  <c:v>3.7629710251044539</c:v>
                </c:pt>
                <c:pt idx="1191">
                  <c:v>3.7629710251044539</c:v>
                </c:pt>
                <c:pt idx="1192">
                  <c:v>3.7629710251044539</c:v>
                </c:pt>
                <c:pt idx="1193">
                  <c:v>3.7629710251044539</c:v>
                </c:pt>
                <c:pt idx="1194">
                  <c:v>3.7629710251044539</c:v>
                </c:pt>
                <c:pt idx="1195">
                  <c:v>3.7629710251044539</c:v>
                </c:pt>
                <c:pt idx="1196">
                  <c:v>3.8818602997958225</c:v>
                </c:pt>
                <c:pt idx="1197">
                  <c:v>3.8905128922573997</c:v>
                </c:pt>
                <c:pt idx="1198">
                  <c:v>3.8905128922573833</c:v>
                </c:pt>
                <c:pt idx="1199">
                  <c:v>4.3757586265306454</c:v>
                </c:pt>
                <c:pt idx="1200">
                  <c:v>4.8912365631760446</c:v>
                </c:pt>
                <c:pt idx="1201">
                  <c:v>5.4213632466923682</c:v>
                </c:pt>
                <c:pt idx="1202">
                  <c:v>5.8684772806204588</c:v>
                </c:pt>
                <c:pt idx="1203">
                  <c:v>5.7109768725435277</c:v>
                </c:pt>
                <c:pt idx="1204">
                  <c:v>5.2830342493936975</c:v>
                </c:pt>
                <c:pt idx="1205">
                  <c:v>4.8298133576447402</c:v>
                </c:pt>
                <c:pt idx="1206">
                  <c:v>4.4778908184500974</c:v>
                </c:pt>
                <c:pt idx="1207">
                  <c:v>4.3633760781998907</c:v>
                </c:pt>
                <c:pt idx="1208">
                  <c:v>4.3727459789928398</c:v>
                </c:pt>
                <c:pt idx="1209">
                  <c:v>4.3821309375550497</c:v>
                </c:pt>
                <c:pt idx="1210">
                  <c:v>4.2671505681434923</c:v>
                </c:pt>
                <c:pt idx="1211">
                  <c:v>4.142770166908913</c:v>
                </c:pt>
                <c:pt idx="1212">
                  <c:v>4.142770166908913</c:v>
                </c:pt>
                <c:pt idx="1213">
                  <c:v>4.0183897656743346</c:v>
                </c:pt>
                <c:pt idx="1214">
                  <c:v>4.0093728357031839</c:v>
                </c:pt>
                <c:pt idx="1215">
                  <c:v>4.1336255363204781</c:v>
                </c:pt>
                <c:pt idx="1216">
                  <c:v>4.1336255363204781</c:v>
                </c:pt>
                <c:pt idx="1217">
                  <c:v>4.0093728357032017</c:v>
                </c:pt>
                <c:pt idx="1218">
                  <c:v>3.876245978992833</c:v>
                </c:pt>
                <c:pt idx="1219">
                  <c:v>3.8673868806690201</c:v>
                </c:pt>
                <c:pt idx="1220">
                  <c:v>3.8585428246229538</c:v>
                </c:pt>
                <c:pt idx="1221">
                  <c:v>3.7259718972149103</c:v>
                </c:pt>
                <c:pt idx="1222">
                  <c:v>3.4616412644950056</c:v>
                </c:pt>
                <c:pt idx="1223">
                  <c:v>3.3133799284060332</c:v>
                </c:pt>
                <c:pt idx="1224">
                  <c:v>3.1660192005538201</c:v>
                </c:pt>
                <c:pt idx="1225">
                  <c:v>3.2560939316871402</c:v>
                </c:pt>
                <c:pt idx="1226">
                  <c:v>3.4837683440049934</c:v>
                </c:pt>
                <c:pt idx="1227">
                  <c:v>3.588781640765851</c:v>
                </c:pt>
                <c:pt idx="1228">
                  <c:v>3.5803333972841802</c:v>
                </c:pt>
                <c:pt idx="1229">
                  <c:v>3.563481138645161</c:v>
                </c:pt>
                <c:pt idx="1230">
                  <c:v>3.555077092504749</c:v>
                </c:pt>
                <c:pt idx="1231">
                  <c:v>3.4173806045565467</c:v>
                </c:pt>
                <c:pt idx="1232">
                  <c:v>3.5216077676679953</c:v>
                </c:pt>
                <c:pt idx="1233">
                  <c:v>3.7543758393644726</c:v>
                </c:pt>
                <c:pt idx="1234">
                  <c:v>3.7543758393644548</c:v>
                </c:pt>
                <c:pt idx="1235">
                  <c:v>3.7458043684006226</c:v>
                </c:pt>
                <c:pt idx="1236">
                  <c:v>3.6253826863018643</c:v>
                </c:pt>
                <c:pt idx="1237">
                  <c:v>3.3682063939333409</c:v>
                </c:pt>
                <c:pt idx="1238">
                  <c:v>2.9921991370005072</c:v>
                </c:pt>
                <c:pt idx="1239">
                  <c:v>2.4765928884774722</c:v>
                </c:pt>
                <c:pt idx="1240">
                  <c:v>2.0783964035510105</c:v>
                </c:pt>
                <c:pt idx="1241">
                  <c:v>1.9078771808468644</c:v>
                </c:pt>
                <c:pt idx="1242">
                  <c:v>1.9797049379007778</c:v>
                </c:pt>
                <c:pt idx="1243">
                  <c:v>2.0504379309870662</c:v>
                </c:pt>
                <c:pt idx="1244">
                  <c:v>2.0116789354652811</c:v>
                </c:pt>
                <c:pt idx="1245">
                  <c:v>1.9670942506436633</c:v>
                </c:pt>
                <c:pt idx="1246">
                  <c:v>2.0426889790222313</c:v>
                </c:pt>
                <c:pt idx="1247">
                  <c:v>1.8922374879440811</c:v>
                </c:pt>
                <c:pt idx="1248">
                  <c:v>1.7378700151569846</c:v>
                </c:pt>
                <c:pt idx="1249">
                  <c:v>1.6966702265533973</c:v>
                </c:pt>
                <c:pt idx="1250">
                  <c:v>1.6561285647106665</c:v>
                </c:pt>
                <c:pt idx="1251">
                  <c:v>1.7251683425764619</c:v>
                </c:pt>
                <c:pt idx="1252">
                  <c:v>1.7988896781791062</c:v>
                </c:pt>
                <c:pt idx="1253">
                  <c:v>1.764154755037231</c:v>
                </c:pt>
                <c:pt idx="1254">
                  <c:v>1.7298888535231076</c:v>
                </c:pt>
                <c:pt idx="1255">
                  <c:v>1.6960886274657467</c:v>
                </c:pt>
                <c:pt idx="1256">
                  <c:v>1.6627507306942435</c:v>
                </c:pt>
                <c:pt idx="1257">
                  <c:v>1.6298718170376372</c:v>
                </c:pt>
                <c:pt idx="1258">
                  <c:v>1.597448540324981</c:v>
                </c:pt>
                <c:pt idx="1259">
                  <c:v>1.5654775543853423</c:v>
                </c:pt>
                <c:pt idx="1260">
                  <c:v>1.6359883062576148</c:v>
                </c:pt>
                <c:pt idx="1261">
                  <c:v>1.8122105453329087</c:v>
                </c:pt>
                <c:pt idx="1262">
                  <c:v>1.9919243406928464</c:v>
                </c:pt>
                <c:pt idx="1263">
                  <c:v>2.3767483517171422</c:v>
                </c:pt>
                <c:pt idx="1264">
                  <c:v>2.7787498949270102</c:v>
                </c:pt>
                <c:pt idx="1265">
                  <c:v>3.0873693906952129</c:v>
                </c:pt>
                <c:pt idx="1266">
                  <c:v>3.3108200882510235</c:v>
                </c:pt>
                <c:pt idx="1267">
                  <c:v>3.2317306070613094</c:v>
                </c:pt>
                <c:pt idx="1268">
                  <c:v>3.1447568626546705</c:v>
                </c:pt>
                <c:pt idx="1269">
                  <c:v>2.9554165482247274</c:v>
                </c:pt>
                <c:pt idx="1270">
                  <c:v>2.5477961778543521</c:v>
                </c:pt>
                <c:pt idx="1271">
                  <c:v>2.229909640432457</c:v>
                </c:pt>
                <c:pt idx="1272">
                  <c:v>2.00921201767212</c:v>
                </c:pt>
                <c:pt idx="1273">
                  <c:v>1.8854304919389218</c:v>
                </c:pt>
                <c:pt idx="1274">
                  <c:v>1.9633561053818134</c:v>
                </c:pt>
                <c:pt idx="1275">
                  <c:v>2.0462231010764746</c:v>
                </c:pt>
                <c:pt idx="1276">
                  <c:v>2.1284329224707754</c:v>
                </c:pt>
                <c:pt idx="1277">
                  <c:v>2.4143953858154901</c:v>
                </c:pt>
                <c:pt idx="1278">
                  <c:v>2.7120655247043755</c:v>
                </c:pt>
                <c:pt idx="1279">
                  <c:v>2.8180306202210765</c:v>
                </c:pt>
                <c:pt idx="1280">
                  <c:v>2.9242631693843522</c:v>
                </c:pt>
                <c:pt idx="1281">
                  <c:v>3.0377965085180429</c:v>
                </c:pt>
                <c:pt idx="1282">
                  <c:v>2.851920295667361</c:v>
                </c:pt>
                <c:pt idx="1283">
                  <c:v>2.7519307123340333</c:v>
                </c:pt>
                <c:pt idx="1284">
                  <c:v>2.7586172744489268</c:v>
                </c:pt>
                <c:pt idx="1285">
                  <c:v>2.6584999904983011</c:v>
                </c:pt>
                <c:pt idx="1286">
                  <c:v>2.4582654225970635</c:v>
                </c:pt>
                <c:pt idx="1287">
                  <c:v>2.2459468665085622</c:v>
                </c:pt>
                <c:pt idx="1288">
                  <c:v>2.1343048543524263</c:v>
                </c:pt>
                <c:pt idx="1289">
                  <c:v>1.918278487667342</c:v>
                </c:pt>
                <c:pt idx="1290">
                  <c:v>1.7973164834704047</c:v>
                </c:pt>
                <c:pt idx="1291">
                  <c:v>1.8739712328642242</c:v>
                </c:pt>
                <c:pt idx="1292">
                  <c:v>1.8575530026360281</c:v>
                </c:pt>
                <c:pt idx="1293">
                  <c:v>1.6412123471547919</c:v>
                </c:pt>
                <c:pt idx="1294">
                  <c:v>1.5189293287504664</c:v>
                </c:pt>
                <c:pt idx="1295">
                  <c:v>1.4942473579626858</c:v>
                </c:pt>
                <c:pt idx="1296">
                  <c:v>1.6606413502017765</c:v>
                </c:pt>
                <c:pt idx="1297">
                  <c:v>2.0254167355717789</c:v>
                </c:pt>
                <c:pt idx="1298">
                  <c:v>2.3993680225034408</c:v>
                </c:pt>
                <c:pt idx="1299">
                  <c:v>2.6904815503865964</c:v>
                </c:pt>
                <c:pt idx="1300">
                  <c:v>2.8939831678800356</c:v>
                </c:pt>
                <c:pt idx="1301">
                  <c:v>2.9142945301936902</c:v>
                </c:pt>
                <c:pt idx="1302">
                  <c:v>2.8319902647912647</c:v>
                </c:pt>
                <c:pt idx="1303">
                  <c:v>2.8453802982971546</c:v>
                </c:pt>
                <c:pt idx="1304">
                  <c:v>2.9552309583472796</c:v>
                </c:pt>
                <c:pt idx="1305">
                  <c:v>2.8790597928287234</c:v>
                </c:pt>
                <c:pt idx="1306">
                  <c:v>2.6919813204760046</c:v>
                </c:pt>
                <c:pt idx="1307">
                  <c:v>2.6014562728628583</c:v>
                </c:pt>
                <c:pt idx="1308">
                  <c:v>2.5044038037270617</c:v>
                </c:pt>
                <c:pt idx="1309">
                  <c:v>2.4073513345912643</c:v>
                </c:pt>
                <c:pt idx="1310">
                  <c:v>2.4012070149204514</c:v>
                </c:pt>
                <c:pt idx="1311">
                  <c:v>2.4012070149204376</c:v>
                </c:pt>
                <c:pt idx="1312">
                  <c:v>2.2982773854213074</c:v>
                </c:pt>
                <c:pt idx="1313">
                  <c:v>2.1956148997381235</c:v>
                </c:pt>
                <c:pt idx="1314">
                  <c:v>1.9910912978534523</c:v>
                </c:pt>
                <c:pt idx="1315">
                  <c:v>1.9744016789503398</c:v>
                </c:pt>
                <c:pt idx="1316">
                  <c:v>1.963333540328414</c:v>
                </c:pt>
                <c:pt idx="1317">
                  <c:v>1.5652489890906569</c:v>
                </c:pt>
                <c:pt idx="1318">
                  <c:v>1.4409694633522632</c:v>
                </c:pt>
                <c:pt idx="1319">
                  <c:v>1.6101718545376869</c:v>
                </c:pt>
                <c:pt idx="1320">
                  <c:v>2.1519319218703572</c:v>
                </c:pt>
                <c:pt idx="1321">
                  <c:v>3.0081147637998948</c:v>
                </c:pt>
                <c:pt idx="1322">
                  <c:v>3.7041581665332837</c:v>
                </c:pt>
                <c:pt idx="1323">
                  <c:v>4.4446587277245495</c:v>
                </c:pt>
                <c:pt idx="1324">
                  <c:v>5.231732350666018</c:v>
                </c:pt>
                <c:pt idx="1325">
                  <c:v>5.6887669135932786</c:v>
                </c:pt>
                <c:pt idx="1326">
                  <c:v>5.3410205278827219</c:v>
                </c:pt>
                <c:pt idx="1327">
                  <c:v>4.4261411687945857</c:v>
                </c:pt>
                <c:pt idx="1328">
                  <c:v>3.5418665966874285</c:v>
                </c:pt>
                <c:pt idx="1329">
                  <c:v>3.0402137239541904</c:v>
                </c:pt>
                <c:pt idx="1330">
                  <c:v>2.8333387239541872</c:v>
                </c:pt>
                <c:pt idx="1331">
                  <c:v>2.8333387239541872</c:v>
                </c:pt>
                <c:pt idx="1332">
                  <c:v>2.8333387239541872</c:v>
                </c:pt>
                <c:pt idx="1333">
                  <c:v>2.7299012239541933</c:v>
                </c:pt>
                <c:pt idx="1334">
                  <c:v>2.4132198507861649</c:v>
                </c:pt>
                <c:pt idx="1335">
                  <c:v>2.1883349701513684</c:v>
                </c:pt>
                <c:pt idx="1336">
                  <c:v>2.1701820638563261</c:v>
                </c:pt>
                <c:pt idx="1337">
                  <c:v>2.3564621025185271</c:v>
                </c:pt>
                <c:pt idx="1338">
                  <c:v>2.5542834451464951</c:v>
                </c:pt>
                <c:pt idx="1339">
                  <c:v>2.6497012704469389</c:v>
                </c:pt>
                <c:pt idx="1340">
                  <c:v>2.75160636303954</c:v>
                </c:pt>
                <c:pt idx="1341">
                  <c:v>2.8535114556321415</c:v>
                </c:pt>
                <c:pt idx="1342">
                  <c:v>2.9624146179860071</c:v>
                </c:pt>
                <c:pt idx="1343">
                  <c:v>3.2759065469629629</c:v>
                </c:pt>
                <c:pt idx="1344">
                  <c:v>3.6136187204137817</c:v>
                </c:pt>
                <c:pt idx="1345">
                  <c:v>3.6450486954528545</c:v>
                </c:pt>
                <c:pt idx="1346">
                  <c:v>3.5729860437851575</c:v>
                </c:pt>
                <c:pt idx="1347">
                  <c:v>3.2842296464320335</c:v>
                </c:pt>
                <c:pt idx="1348">
                  <c:v>2.9790845346465034</c:v>
                </c:pt>
                <c:pt idx="1349">
                  <c:v>2.6664734235354097</c:v>
                </c:pt>
                <c:pt idx="1350">
                  <c:v>1.9254483406064187</c:v>
                </c:pt>
                <c:pt idx="1351">
                  <c:v>0.95775811283307666</c:v>
                </c:pt>
                <c:pt idx="1352">
                  <c:v>0.19691581327196292</c:v>
                </c:pt>
                <c:pt idx="1353">
                  <c:v>-0.15073831867661427</c:v>
                </c:pt>
                <c:pt idx="1354">
                  <c:v>-0.28914303250766332</c:v>
                </c:pt>
                <c:pt idx="1355">
                  <c:v>-0.42401090540655467</c:v>
                </c:pt>
                <c:pt idx="1356">
                  <c:v>-0.64666616250593878</c:v>
                </c:pt>
                <c:pt idx="1357">
                  <c:v>-1.0462310548163165</c:v>
                </c:pt>
                <c:pt idx="1358">
                  <c:v>-1.3366027851770741</c:v>
                </c:pt>
                <c:pt idx="1359">
                  <c:v>-1.5214474800873874</c:v>
                </c:pt>
                <c:pt idx="1360">
                  <c:v>-1.7759623775178308</c:v>
                </c:pt>
                <c:pt idx="1361">
                  <c:v>-1.844854777442489</c:v>
                </c:pt>
                <c:pt idx="1362">
                  <c:v>-1.1171445932062176</c:v>
                </c:pt>
                <c:pt idx="1363">
                  <c:v>0.26550473101674504</c:v>
                </c:pt>
                <c:pt idx="1364">
                  <c:v>1.78362881370982</c:v>
                </c:pt>
                <c:pt idx="1365">
                  <c:v>3.2011328423775112</c:v>
                </c:pt>
                <c:pt idx="1366">
                  <c:v>3.46046724932634</c:v>
                </c:pt>
                <c:pt idx="1367">
                  <c:v>2.4821205687134569</c:v>
                </c:pt>
                <c:pt idx="1368">
                  <c:v>1.2070214629366671</c:v>
                </c:pt>
                <c:pt idx="1369">
                  <c:v>-0.40524372650283708</c:v>
                </c:pt>
                <c:pt idx="1370">
                  <c:v>-1.0416478051296296</c:v>
                </c:pt>
                <c:pt idx="1371">
                  <c:v>-7.2932011540111391E-2</c:v>
                </c:pt>
                <c:pt idx="1372">
                  <c:v>1.0983879278951092</c:v>
                </c:pt>
                <c:pt idx="1373">
                  <c:v>1.5412536686358509</c:v>
                </c:pt>
                <c:pt idx="1374">
                  <c:v>1.1721988846852336</c:v>
                </c:pt>
                <c:pt idx="1375">
                  <c:v>0.34864758037915822</c:v>
                </c:pt>
                <c:pt idx="1376">
                  <c:v>-0.68091017305527868</c:v>
                </c:pt>
                <c:pt idx="1377">
                  <c:v>-2.3515191696367812</c:v>
                </c:pt>
                <c:pt idx="1378">
                  <c:v>-4.4538408230652475</c:v>
                </c:pt>
                <c:pt idx="1379">
                  <c:v>-5.0949958261283017</c:v>
                </c:pt>
                <c:pt idx="1380">
                  <c:v>-4.5486567349482767</c:v>
                </c:pt>
                <c:pt idx="1381">
                  <c:v>-3.9848243268032979</c:v>
                </c:pt>
                <c:pt idx="1382">
                  <c:v>-2.2718234530455725</c:v>
                </c:pt>
                <c:pt idx="1383">
                  <c:v>0.44042440666739702</c:v>
                </c:pt>
                <c:pt idx="1384">
                  <c:v>2.6888141176553217</c:v>
                </c:pt>
                <c:pt idx="1385">
                  <c:v>3.3322958159236276</c:v>
                </c:pt>
                <c:pt idx="1386">
                  <c:v>2.4862313499425031</c:v>
                </c:pt>
                <c:pt idx="1387">
                  <c:v>1.7269988148578217</c:v>
                </c:pt>
                <c:pt idx="1388">
                  <c:v>2.1119500666589137</c:v>
                </c:pt>
                <c:pt idx="1389">
                  <c:v>3.334062472910976</c:v>
                </c:pt>
                <c:pt idx="1390">
                  <c:v>4.8182477346476063</c:v>
                </c:pt>
                <c:pt idx="1391">
                  <c:v>5.6707557338364287</c:v>
                </c:pt>
                <c:pt idx="1392">
                  <c:v>5.2708712708260403</c:v>
                </c:pt>
                <c:pt idx="1393">
                  <c:v>4.0970021975619568</c:v>
                </c:pt>
                <c:pt idx="1394">
                  <c:v>2.8490884692521132</c:v>
                </c:pt>
                <c:pt idx="1395">
                  <c:v>1.8382428239264006</c:v>
                </c:pt>
                <c:pt idx="1396">
                  <c:v>1.2773817128152916</c:v>
                </c:pt>
                <c:pt idx="1397">
                  <c:v>0.85051901512026817</c:v>
                </c:pt>
                <c:pt idx="1398">
                  <c:v>0.3484690614860716</c:v>
                </c:pt>
                <c:pt idx="1399">
                  <c:v>-1.0276349222852345E-2</c:v>
                </c:pt>
                <c:pt idx="1400">
                  <c:v>-0.35830521222158135</c:v>
                </c:pt>
                <c:pt idx="1401">
                  <c:v>-0.69123773800309463</c:v>
                </c:pt>
                <c:pt idx="1402">
                  <c:v>-0.87776955085325126</c:v>
                </c:pt>
                <c:pt idx="1403">
                  <c:v>-1.230635848188121</c:v>
                </c:pt>
                <c:pt idx="1404">
                  <c:v>-2.1785439816832861</c:v>
                </c:pt>
                <c:pt idx="1405">
                  <c:v>-3.7013398230530594</c:v>
                </c:pt>
                <c:pt idx="1406">
                  <c:v>-4.1567436875685653</c:v>
                </c:pt>
                <c:pt idx="1407">
                  <c:v>-2.9047419399881105</c:v>
                </c:pt>
                <c:pt idx="1408">
                  <c:v>-0.96337691004306081</c:v>
                </c:pt>
                <c:pt idx="1409">
                  <c:v>0.43246554553702771</c:v>
                </c:pt>
                <c:pt idx="1410">
                  <c:v>0.75418482333406456</c:v>
                </c:pt>
                <c:pt idx="1411">
                  <c:v>0.58489982940847973</c:v>
                </c:pt>
                <c:pt idx="1412">
                  <c:v>0.40743468705605784</c:v>
                </c:pt>
                <c:pt idx="1413">
                  <c:v>0.29800911055597856</c:v>
                </c:pt>
                <c:pt idx="1414">
                  <c:v>0.42851118027088125</c:v>
                </c:pt>
                <c:pt idx="1415">
                  <c:v>1.0465140648164228</c:v>
                </c:pt>
                <c:pt idx="1416">
                  <c:v>2.1151131695569156</c:v>
                </c:pt>
                <c:pt idx="1417">
                  <c:v>3.2598761313667035</c:v>
                </c:pt>
                <c:pt idx="1418">
                  <c:v>3.9806940991166573</c:v>
                </c:pt>
                <c:pt idx="1419">
                  <c:v>3.8301724987143211</c:v>
                </c:pt>
                <c:pt idx="1420">
                  <c:v>2.6380405394087285</c:v>
                </c:pt>
                <c:pt idx="1421">
                  <c:v>0.93946673901064992</c:v>
                </c:pt>
                <c:pt idx="1422">
                  <c:v>-0.86133947602337557</c:v>
                </c:pt>
                <c:pt idx="1423">
                  <c:v>-1.902952737942101</c:v>
                </c:pt>
                <c:pt idx="1424">
                  <c:v>-1.0527674212316689</c:v>
                </c:pt>
                <c:pt idx="1425">
                  <c:v>0.416335534683687</c:v>
                </c:pt>
                <c:pt idx="1426">
                  <c:v>1.6148026641801727</c:v>
                </c:pt>
                <c:pt idx="1427">
                  <c:v>3.0497436035679266</c:v>
                </c:pt>
                <c:pt idx="1428">
                  <c:v>3.6459796922779639</c:v>
                </c:pt>
                <c:pt idx="1429">
                  <c:v>2.5439865658358305</c:v>
                </c:pt>
                <c:pt idx="1430">
                  <c:v>1.0191543704500754</c:v>
                </c:pt>
                <c:pt idx="1431">
                  <c:v>-0.33837602076743301</c:v>
                </c:pt>
                <c:pt idx="1432">
                  <c:v>-1.8241518359460889</c:v>
                </c:pt>
                <c:pt idx="1433">
                  <c:v>-3.3261495768613139</c:v>
                </c:pt>
                <c:pt idx="1434">
                  <c:v>-3.5930419063799546</c:v>
                </c:pt>
                <c:pt idx="1435">
                  <c:v>-3.0382243112928453</c:v>
                </c:pt>
                <c:pt idx="1436">
                  <c:v>-1.4209521867876385</c:v>
                </c:pt>
                <c:pt idx="1437">
                  <c:v>0.14302758850512587</c:v>
                </c:pt>
                <c:pt idx="1438">
                  <c:v>0.87825833905214368</c:v>
                </c:pt>
                <c:pt idx="1439">
                  <c:v>1.0246189430480885</c:v>
                </c:pt>
                <c:pt idx="1440">
                  <c:v>0.7053026637682529</c:v>
                </c:pt>
                <c:pt idx="1441">
                  <c:v>0.25721083895382396</c:v>
                </c:pt>
                <c:pt idx="1442">
                  <c:v>-0.27184927842329804</c:v>
                </c:pt>
                <c:pt idx="1443">
                  <c:v>-0.40289407576574754</c:v>
                </c:pt>
                <c:pt idx="1444">
                  <c:v>-2.7961281829886726E-2</c:v>
                </c:pt>
                <c:pt idx="1445">
                  <c:v>0.33976876926149996</c:v>
                </c:pt>
                <c:pt idx="1446">
                  <c:v>0.46279219039233571</c:v>
                </c:pt>
                <c:pt idx="1447">
                  <c:v>0.25558005526411903</c:v>
                </c:pt>
                <c:pt idx="1448">
                  <c:v>-0.46232911918750308</c:v>
                </c:pt>
                <c:pt idx="1449">
                  <c:v>-1.2531009205662615</c:v>
                </c:pt>
                <c:pt idx="1450">
                  <c:v>-1.1337092691946735</c:v>
                </c:pt>
                <c:pt idx="1451">
                  <c:v>-0.42782485640794971</c:v>
                </c:pt>
                <c:pt idx="1452">
                  <c:v>-4.8838879179478073E-2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0.16332858983660778</c:v>
                </c:pt>
                <c:pt idx="1481">
                  <c:v>0.30996565202619542</c:v>
                </c:pt>
                <c:pt idx="1482">
                  <c:v>0.39587431296819797</c:v>
                </c:pt>
                <c:pt idx="1483">
                  <c:v>0.43634715245180394</c:v>
                </c:pt>
                <c:pt idx="1484">
                  <c:v>0.46168533145245177</c:v>
                </c:pt>
                <c:pt idx="1485">
                  <c:v>0.49597498768219622</c:v>
                </c:pt>
                <c:pt idx="1486">
                  <c:v>0.57852030535418109</c:v>
                </c:pt>
                <c:pt idx="1487">
                  <c:v>0.76540028176237984</c:v>
                </c:pt>
                <c:pt idx="1488">
                  <c:v>1.0430338050733619</c:v>
                </c:pt>
                <c:pt idx="1489">
                  <c:v>1.4265208347705334</c:v>
                </c:pt>
                <c:pt idx="1490">
                  <c:v>1.9195920464426126</c:v>
                </c:pt>
                <c:pt idx="1491">
                  <c:v>2.4839583693252796</c:v>
                </c:pt>
                <c:pt idx="1492">
                  <c:v>3.0539081710116216</c:v>
                </c:pt>
                <c:pt idx="1493">
                  <c:v>3.5056635875502522</c:v>
                </c:pt>
                <c:pt idx="1494">
                  <c:v>3.7657385946187065</c:v>
                </c:pt>
                <c:pt idx="1495">
                  <c:v>3.9253398406892002</c:v>
                </c:pt>
                <c:pt idx="1496">
                  <c:v>3.912288877695365</c:v>
                </c:pt>
                <c:pt idx="1497">
                  <c:v>3.8107305783544314</c:v>
                </c:pt>
                <c:pt idx="1498">
                  <c:v>3.6386381102178058</c:v>
                </c:pt>
                <c:pt idx="1499">
                  <c:v>3.3335785892930385</c:v>
                </c:pt>
                <c:pt idx="1500">
                  <c:v>2.9615007193913709</c:v>
                </c:pt>
                <c:pt idx="1501">
                  <c:v>2.5332905903612124</c:v>
                </c:pt>
                <c:pt idx="1502">
                  <c:v>2.3221671995222888</c:v>
                </c:pt>
                <c:pt idx="1503">
                  <c:v>2.2364436303710149</c:v>
                </c:pt>
                <c:pt idx="1504">
                  <c:v>2.2034569051427795</c:v>
                </c:pt>
                <c:pt idx="1505">
                  <c:v>2.2429647829077908</c:v>
                </c:pt>
                <c:pt idx="1506">
                  <c:v>2.1392344367271674</c:v>
                </c:pt>
                <c:pt idx="1507">
                  <c:v>2.0970791017865031</c:v>
                </c:pt>
                <c:pt idx="1508">
                  <c:v>2.1943285118110545</c:v>
                </c:pt>
                <c:pt idx="1509">
                  <c:v>2.3697960282721562</c:v>
                </c:pt>
                <c:pt idx="1510">
                  <c:v>2.6267041542905094</c:v>
                </c:pt>
                <c:pt idx="1511">
                  <c:v>3.122048733650078</c:v>
                </c:pt>
                <c:pt idx="1512">
                  <c:v>3.8133615687632623</c:v>
                </c:pt>
                <c:pt idx="1513">
                  <c:v>4.570547940893289</c:v>
                </c:pt>
                <c:pt idx="1514">
                  <c:v>5.3282676769391406</c:v>
                </c:pt>
                <c:pt idx="1515">
                  <c:v>5.8323138415489257</c:v>
                </c:pt>
                <c:pt idx="1516">
                  <c:v>5.846399470136312</c:v>
                </c:pt>
                <c:pt idx="1517">
                  <c:v>5.2851927183796619</c:v>
                </c:pt>
                <c:pt idx="1518">
                  <c:v>4.6255035316301809</c:v>
                </c:pt>
                <c:pt idx="1519">
                  <c:v>4.0930623285124659</c:v>
                </c:pt>
                <c:pt idx="1520">
                  <c:v>3.6961261063988751</c:v>
                </c:pt>
                <c:pt idx="1521">
                  <c:v>3.3761671558996071</c:v>
                </c:pt>
                <c:pt idx="1522">
                  <c:v>3.0288130041607197</c:v>
                </c:pt>
                <c:pt idx="1523">
                  <c:v>2.5764833522411541</c:v>
                </c:pt>
                <c:pt idx="1524">
                  <c:v>1.9086874875209323</c:v>
                </c:pt>
                <c:pt idx="1525">
                  <c:v>0.94727437526026081</c:v>
                </c:pt>
                <c:pt idx="1526">
                  <c:v>-0.3005447759164831</c:v>
                </c:pt>
                <c:pt idx="1527">
                  <c:v>-1.3325618538792319</c:v>
                </c:pt>
                <c:pt idx="1528">
                  <c:v>-1.9586920447527363</c:v>
                </c:pt>
                <c:pt idx="1529">
                  <c:v>-1.9454634615670787</c:v>
                </c:pt>
                <c:pt idx="1530">
                  <c:v>-1.4377724346216298</c:v>
                </c:pt>
                <c:pt idx="1531">
                  <c:v>-0.7189479144984654</c:v>
                </c:pt>
                <c:pt idx="1532">
                  <c:v>0.12638179787001011</c:v>
                </c:pt>
                <c:pt idx="1533">
                  <c:v>0.95738667546119383</c:v>
                </c:pt>
                <c:pt idx="1534">
                  <c:v>1.7933058985740709</c:v>
                </c:pt>
                <c:pt idx="1535">
                  <c:v>2.7383458053404728</c:v>
                </c:pt>
                <c:pt idx="1536">
                  <c:v>3.9007061181125193</c:v>
                </c:pt>
                <c:pt idx="1537">
                  <c:v>5.1815515713730065</c:v>
                </c:pt>
                <c:pt idx="1538">
                  <c:v>6.2683923190935298</c:v>
                </c:pt>
                <c:pt idx="1539">
                  <c:v>7.3009850482503618</c:v>
                </c:pt>
                <c:pt idx="1540">
                  <c:v>8.1825396065677065</c:v>
                </c:pt>
                <c:pt idx="1541">
                  <c:v>8.9401035579714794</c:v>
                </c:pt>
                <c:pt idx="1542">
                  <c:v>9.5665925830908858</c:v>
                </c:pt>
                <c:pt idx="1543">
                  <c:v>9.6786709844056098</c:v>
                </c:pt>
                <c:pt idx="1544">
                  <c:v>9.1829848283090332</c:v>
                </c:pt>
                <c:pt idx="1545">
                  <c:v>7.8764386879964761</c:v>
                </c:pt>
                <c:pt idx="1546">
                  <c:v>6.3806827734071252</c:v>
                </c:pt>
                <c:pt idx="1547">
                  <c:v>5.3446650465763819</c:v>
                </c:pt>
                <c:pt idx="1548">
                  <c:v>4.7114633939500257</c:v>
                </c:pt>
                <c:pt idx="1549">
                  <c:v>4.6331241193686301</c:v>
                </c:pt>
                <c:pt idx="1550">
                  <c:v>4.7969843453382701</c:v>
                </c:pt>
                <c:pt idx="1551">
                  <c:v>5.0799605141802013</c:v>
                </c:pt>
                <c:pt idx="1552">
                  <c:v>5.3863141400875065</c:v>
                </c:pt>
                <c:pt idx="1553">
                  <c:v>5.577674678600939</c:v>
                </c:pt>
                <c:pt idx="1554">
                  <c:v>5.6619512096553342</c:v>
                </c:pt>
                <c:pt idx="1555">
                  <c:v>5.7364590369491895</c:v>
                </c:pt>
                <c:pt idx="1556">
                  <c:v>6.0669122187241564</c:v>
                </c:pt>
                <c:pt idx="1557">
                  <c:v>6.5372102319037761</c:v>
                </c:pt>
                <c:pt idx="1558">
                  <c:v>7.039855224141971</c:v>
                </c:pt>
                <c:pt idx="1559">
                  <c:v>7.6917485346058907</c:v>
                </c:pt>
                <c:pt idx="1560">
                  <c:v>8.3987490011762258</c:v>
                </c:pt>
                <c:pt idx="1561">
                  <c:v>8.7481334585832986</c:v>
                </c:pt>
                <c:pt idx="1562">
                  <c:v>8.9733516451154642</c:v>
                </c:pt>
                <c:pt idx="1563">
                  <c:v>9.2026784338415002</c:v>
                </c:pt>
                <c:pt idx="1564">
                  <c:v>9.5725615373364104</c:v>
                </c:pt>
                <c:pt idx="1565">
                  <c:v>9.9660224482978865</c:v>
                </c:pt>
                <c:pt idx="1566">
                  <c:v>10.227956702282482</c:v>
                </c:pt>
                <c:pt idx="1567">
                  <c:v>10.637721659187713</c:v>
                </c:pt>
                <c:pt idx="1568">
                  <c:v>10.782852909593204</c:v>
                </c:pt>
                <c:pt idx="1569">
                  <c:v>10.601949741720526</c:v>
                </c:pt>
                <c:pt idx="1570">
                  <c:v>10.546558663234689</c:v>
                </c:pt>
                <c:pt idx="1571">
                  <c:v>10.47149390192971</c:v>
                </c:pt>
                <c:pt idx="1572">
                  <c:v>10.376799988483535</c:v>
                </c:pt>
                <c:pt idx="1573">
                  <c:v>10.262559407827903</c:v>
                </c:pt>
                <c:pt idx="1574">
                  <c:v>9.8178169162934008</c:v>
                </c:pt>
                <c:pt idx="1575">
                  <c:v>9.1613875851082067</c:v>
                </c:pt>
                <c:pt idx="1576">
                  <c:v>8.6238267703996083</c:v>
                </c:pt>
                <c:pt idx="1577">
                  <c:v>7.8941404686847738</c:v>
                </c:pt>
                <c:pt idx="1578">
                  <c:v>7.1185973560776663</c:v>
                </c:pt>
                <c:pt idx="1579">
                  <c:v>6.4735988020180972</c:v>
                </c:pt>
                <c:pt idx="1580">
                  <c:v>6.1193962038165681</c:v>
                </c:pt>
                <c:pt idx="1581">
                  <c:v>5.7668979225548247</c:v>
                </c:pt>
                <c:pt idx="1582">
                  <c:v>5.548197953120205</c:v>
                </c:pt>
                <c:pt idx="1583">
                  <c:v>5.3433146125095954</c:v>
                </c:pt>
                <c:pt idx="1584">
                  <c:v>4.8057378808453866</c:v>
                </c:pt>
                <c:pt idx="1585">
                  <c:v>4.416625099513916</c:v>
                </c:pt>
                <c:pt idx="1586">
                  <c:v>4.0212086700740706</c:v>
                </c:pt>
                <c:pt idx="1587">
                  <c:v>3.6206943219800571</c:v>
                </c:pt>
                <c:pt idx="1588">
                  <c:v>3.3671512289062004</c:v>
                </c:pt>
                <c:pt idx="1589">
                  <c:v>3.4170665438053756</c:v>
                </c:pt>
                <c:pt idx="1590">
                  <c:v>3.7729731544098555</c:v>
                </c:pt>
                <c:pt idx="1591">
                  <c:v>4.1443600360303172</c:v>
                </c:pt>
                <c:pt idx="1592">
                  <c:v>4.5220042496373454</c:v>
                </c:pt>
                <c:pt idx="1593">
                  <c:v>4.7715692483258509</c:v>
                </c:pt>
                <c:pt idx="1594">
                  <c:v>5.0193748420070614</c:v>
                </c:pt>
                <c:pt idx="1595">
                  <c:v>5.2880685552256859</c:v>
                </c:pt>
                <c:pt idx="1596">
                  <c:v>4.9750288355191303</c:v>
                </c:pt>
                <c:pt idx="1597">
                  <c:v>4.6415950522188973</c:v>
                </c:pt>
                <c:pt idx="1598">
                  <c:v>4.1663113123766475</c:v>
                </c:pt>
                <c:pt idx="1599">
                  <c:v>3.5217123603003184</c:v>
                </c:pt>
                <c:pt idx="1600">
                  <c:v>3.1606345771953182</c:v>
                </c:pt>
                <c:pt idx="1601">
                  <c:v>2.7959037241663078</c:v>
                </c:pt>
                <c:pt idx="1602">
                  <c:v>2.5685707504635102</c:v>
                </c:pt>
                <c:pt idx="1603">
                  <c:v>2.7611536211373893</c:v>
                </c:pt>
                <c:pt idx="1604">
                  <c:v>3.2428336375402984</c:v>
                </c:pt>
                <c:pt idx="1605">
                  <c:v>3.5994314016452758</c:v>
                </c:pt>
                <c:pt idx="1606">
                  <c:v>4.0977341314845637</c:v>
                </c:pt>
                <c:pt idx="1607">
                  <c:v>4.4859635222665748</c:v>
                </c:pt>
                <c:pt idx="1608">
                  <c:v>4.7371083820464941</c:v>
                </c:pt>
                <c:pt idx="1609">
                  <c:v>5.0083444931576091</c:v>
                </c:pt>
                <c:pt idx="1610">
                  <c:v>5.2795806042687232</c:v>
                </c:pt>
                <c:pt idx="1611">
                  <c:v>5.4370777197974238</c:v>
                </c:pt>
                <c:pt idx="1612">
                  <c:v>5.5840431239309636</c:v>
                </c:pt>
                <c:pt idx="1613">
                  <c:v>6.0265707965956761</c:v>
                </c:pt>
                <c:pt idx="1614">
                  <c:v>6.4835199507201926</c:v>
                </c:pt>
                <c:pt idx="1615">
                  <c:v>6.9686968290415727</c:v>
                </c:pt>
                <c:pt idx="1616">
                  <c:v>7.4720293927423356</c:v>
                </c:pt>
                <c:pt idx="1617">
                  <c:v>8.1482209370115122</c:v>
                </c:pt>
                <c:pt idx="1618">
                  <c:v>8.7224893723144596</c:v>
                </c:pt>
                <c:pt idx="1619">
                  <c:v>9.1793955779061633</c:v>
                </c:pt>
                <c:pt idx="1620">
                  <c:v>9.2271517877418532</c:v>
                </c:pt>
                <c:pt idx="1621">
                  <c:v>8.9534477586737129</c:v>
                </c:pt>
                <c:pt idx="1622">
                  <c:v>8.6590811875669811</c:v>
                </c:pt>
                <c:pt idx="1623">
                  <c:v>8.1825463099833318</c:v>
                </c:pt>
                <c:pt idx="1624">
                  <c:v>7.3742217315019385</c:v>
                </c:pt>
                <c:pt idx="1625">
                  <c:v>6.3577481094498172</c:v>
                </c:pt>
                <c:pt idx="1626">
                  <c:v>5.4518831034188056</c:v>
                </c:pt>
                <c:pt idx="1627">
                  <c:v>4.069749388977761</c:v>
                </c:pt>
                <c:pt idx="1628">
                  <c:v>2.4947875986199812</c:v>
                </c:pt>
                <c:pt idx="1629">
                  <c:v>1.2076830134066536</c:v>
                </c:pt>
                <c:pt idx="1630">
                  <c:v>0.35592496931081052</c:v>
                </c:pt>
                <c:pt idx="1631">
                  <c:v>0.22992802153155922</c:v>
                </c:pt>
                <c:pt idx="1632">
                  <c:v>0.94604252963883539</c:v>
                </c:pt>
                <c:pt idx="1633">
                  <c:v>2.0871194748655206</c:v>
                </c:pt>
                <c:pt idx="1634">
                  <c:v>3.3719284915201206</c:v>
                </c:pt>
                <c:pt idx="1635">
                  <c:v>4.4258870684266585</c:v>
                </c:pt>
                <c:pt idx="1636">
                  <c:v>4.8208704390382771</c:v>
                </c:pt>
                <c:pt idx="1637">
                  <c:v>4.8208704390382575</c:v>
                </c:pt>
                <c:pt idx="1638">
                  <c:v>4.4059928693845629</c:v>
                </c:pt>
                <c:pt idx="1639">
                  <c:v>3.9728679750273654</c:v>
                </c:pt>
                <c:pt idx="1640">
                  <c:v>3.6670879321033949</c:v>
                </c:pt>
                <c:pt idx="1641">
                  <c:v>3.6214002761497803</c:v>
                </c:pt>
                <c:pt idx="1642">
                  <c:v>3.9835672871344081</c:v>
                </c:pt>
                <c:pt idx="1643">
                  <c:v>4.6275345587905985</c:v>
                </c:pt>
                <c:pt idx="1644">
                  <c:v>5.5663310695560027</c:v>
                </c:pt>
                <c:pt idx="1645">
                  <c:v>6.4211086094831051</c:v>
                </c:pt>
                <c:pt idx="1646">
                  <c:v>7.1750237082659805</c:v>
                </c:pt>
                <c:pt idx="1647">
                  <c:v>7.8431102044830983</c:v>
                </c:pt>
                <c:pt idx="1648">
                  <c:v>8.4000508149177318</c:v>
                </c:pt>
                <c:pt idx="1649">
                  <c:v>8.9961362600262778</c:v>
                </c:pt>
                <c:pt idx="1650">
                  <c:v>9.3393188038096753</c:v>
                </c:pt>
                <c:pt idx="1651">
                  <c:v>9.5472831158338245</c:v>
                </c:pt>
                <c:pt idx="1652">
                  <c:v>9.4707896832580492</c:v>
                </c:pt>
                <c:pt idx="1653">
                  <c:v>9.2152456385590025</c:v>
                </c:pt>
                <c:pt idx="1654">
                  <c:v>9.0852930702304118</c:v>
                </c:pt>
                <c:pt idx="1655">
                  <c:v>8.7890826531547113</c:v>
                </c:pt>
                <c:pt idx="1656">
                  <c:v>8.6075524903951663</c:v>
                </c:pt>
                <c:pt idx="1657">
                  <c:v>8.7234457827465928</c:v>
                </c:pt>
                <c:pt idx="1658">
                  <c:v>8.8405050297746381</c:v>
                </c:pt>
                <c:pt idx="1659">
                  <c:v>8.9587381631437761</c:v>
                </c:pt>
                <c:pt idx="1660">
                  <c:v>9.0781531145185106</c:v>
                </c:pt>
                <c:pt idx="1661">
                  <c:v>9.1987578155632885</c:v>
                </c:pt>
                <c:pt idx="1662">
                  <c:v>9.1652762473253038</c:v>
                </c:pt>
                <c:pt idx="1663">
                  <c:v>9.2719481358976061</c:v>
                </c:pt>
                <c:pt idx="1664">
                  <c:v>9.394995944155216</c:v>
                </c:pt>
                <c:pt idx="1665">
                  <c:v>9.1874769558785729</c:v>
                </c:pt>
                <c:pt idx="1666">
                  <c:v>9.120976518580191</c:v>
                </c:pt>
                <c:pt idx="1667">
                  <c:v>8.894011675045812</c:v>
                </c:pt>
                <c:pt idx="1668">
                  <c:v>8.6346284701600169</c:v>
                </c:pt>
                <c:pt idx="1669">
                  <c:v>8.5341602540421722</c:v>
                </c:pt>
                <c:pt idx="1670">
                  <c:v>8.4180856175422925</c:v>
                </c:pt>
                <c:pt idx="1671">
                  <c:v>8.3014205907371732</c:v>
                </c:pt>
                <c:pt idx="1672">
                  <c:v>8.0077574761648815</c:v>
                </c:pt>
                <c:pt idx="1673">
                  <c:v>7.8605722277007075</c:v>
                </c:pt>
                <c:pt idx="1674">
                  <c:v>7.8750755884892536</c:v>
                </c:pt>
                <c:pt idx="1675">
                  <c:v>7.7275465092072579</c:v>
                </c:pt>
                <c:pt idx="1676">
                  <c:v>7.5654944258739105</c:v>
                </c:pt>
                <c:pt idx="1677">
                  <c:v>7.403442342540564</c:v>
                </c:pt>
                <c:pt idx="1678">
                  <c:v>7.0654536749089836</c:v>
                </c:pt>
                <c:pt idx="1679">
                  <c:v>6.7144056243130334</c:v>
                </c:pt>
                <c:pt idx="1680">
                  <c:v>6.5124678703066614</c:v>
                </c:pt>
                <c:pt idx="1681">
                  <c:v>6.4723751900278419</c:v>
                </c:pt>
                <c:pt idx="1682">
                  <c:v>6.7534975355755744</c:v>
                </c:pt>
                <c:pt idx="1683">
                  <c:v>7.2211513578661268</c:v>
                </c:pt>
                <c:pt idx="1684">
                  <c:v>7.7023272837920702</c:v>
                </c:pt>
                <c:pt idx="1685">
                  <c:v>8.3735128774989942</c:v>
                </c:pt>
                <c:pt idx="1686">
                  <c:v>8.7552986045701342</c:v>
                </c:pt>
                <c:pt idx="1687">
                  <c:v>8.8161023835722876</c:v>
                </c:pt>
                <c:pt idx="1688">
                  <c:v>8.8772199590499419</c:v>
                </c:pt>
                <c:pt idx="1689">
                  <c:v>8.6132711496215677</c:v>
                </c:pt>
                <c:pt idx="1690">
                  <c:v>8.3177029088550842</c:v>
                </c:pt>
                <c:pt idx="1691">
                  <c:v>8.1843935208194107</c:v>
                </c:pt>
                <c:pt idx="1692">
                  <c:v>8.0359124206439194</c:v>
                </c:pt>
                <c:pt idx="1693">
                  <c:v>8.0506525230269457</c:v>
                </c:pt>
                <c:pt idx="1694">
                  <c:v>8.0654124545711596</c:v>
                </c:pt>
                <c:pt idx="1695">
                  <c:v>8.080192230768116</c:v>
                </c:pt>
                <c:pt idx="1696">
                  <c:v>8.0949918671092682</c:v>
                </c:pt>
                <c:pt idx="1697">
                  <c:v>8.1098113790861266</c:v>
                </c:pt>
                <c:pt idx="1698">
                  <c:v>8.1246507821903329</c:v>
                </c:pt>
                <c:pt idx="1699">
                  <c:v>7.9752870980862145</c:v>
                </c:pt>
                <c:pt idx="1700">
                  <c:v>7.6468411104319118</c:v>
                </c:pt>
                <c:pt idx="1701">
                  <c:v>7.3041743161409967</c:v>
                </c:pt>
                <c:pt idx="1702">
                  <c:v>7.1119525152573777</c:v>
                </c:pt>
                <c:pt idx="1703">
                  <c:v>7.0839055101267245</c:v>
                </c:pt>
                <c:pt idx="1704">
                  <c:v>6.8926087941007061</c:v>
                </c:pt>
                <c:pt idx="1705">
                  <c:v>6.8511890199662107</c:v>
                </c:pt>
                <c:pt idx="1706">
                  <c:v>6.9863652854240597</c:v>
                </c:pt>
                <c:pt idx="1707">
                  <c:v>6.958674508075454</c:v>
                </c:pt>
                <c:pt idx="1708">
                  <c:v>7.0932423355931391</c:v>
                </c:pt>
                <c:pt idx="1709">
                  <c:v>7.2413902592072397</c:v>
                </c:pt>
                <c:pt idx="1710">
                  <c:v>7.2273780576250468</c:v>
                </c:pt>
                <c:pt idx="1711">
                  <c:v>7.5369788635031716</c:v>
                </c:pt>
                <c:pt idx="1712">
                  <c:v>7.8750755884892536</c:v>
                </c:pt>
                <c:pt idx="1713">
                  <c:v>8.0516506758739066</c:v>
                </c:pt>
                <c:pt idx="1714">
                  <c:v>8.4056260461014123</c:v>
                </c:pt>
                <c:pt idx="1715">
                  <c:v>8.6132711496215908</c:v>
                </c:pt>
                <c:pt idx="1716">
                  <c:v>8.8218600827532008</c:v>
                </c:pt>
                <c:pt idx="1717">
                  <c:v>9.0469193990156178</c:v>
                </c:pt>
                <c:pt idx="1718">
                  <c:v>9.2733178346594958</c:v>
                </c:pt>
                <c:pt idx="1719">
                  <c:v>9.5170170771948186</c:v>
                </c:pt>
                <c:pt idx="1720">
                  <c:v>9.7624929278152024</c:v>
                </c:pt>
                <c:pt idx="1721">
                  <c:v>9.8600455940379153</c:v>
                </c:pt>
                <c:pt idx="1722">
                  <c:v>9.6083395764974053</c:v>
                </c:pt>
                <c:pt idx="1723">
                  <c:v>9.1712970234661739</c:v>
                </c:pt>
                <c:pt idx="1724">
                  <c:v>8.700433328056894</c:v>
                </c:pt>
                <c:pt idx="1725">
                  <c:v>8.2129509414232302</c:v>
                </c:pt>
                <c:pt idx="1726">
                  <c:v>7.1925444391679481</c:v>
                </c:pt>
                <c:pt idx="1727">
                  <c:v>5.7857061519079345</c:v>
                </c:pt>
                <c:pt idx="1728">
                  <c:v>4.1754951329119301</c:v>
                </c:pt>
                <c:pt idx="1729">
                  <c:v>2.3709456383453862</c:v>
                </c:pt>
                <c:pt idx="1730">
                  <c:v>0.56226673505691793</c:v>
                </c:pt>
                <c:pt idx="1731">
                  <c:v>-0.5919708863431079</c:v>
                </c:pt>
                <c:pt idx="1732">
                  <c:v>-1.0834644934154283</c:v>
                </c:pt>
                <c:pt idx="1733">
                  <c:v>-1.2525008218552593</c:v>
                </c:pt>
                <c:pt idx="1734">
                  <c:v>-1.1057377592388056</c:v>
                </c:pt>
                <c:pt idx="1735">
                  <c:v>-0.95458773515344442</c:v>
                </c:pt>
                <c:pt idx="1736">
                  <c:v>-0.94255459368866756</c:v>
                </c:pt>
                <c:pt idx="1737">
                  <c:v>-1.2068979995364935</c:v>
                </c:pt>
                <c:pt idx="1738">
                  <c:v>-1.3241935983547162</c:v>
                </c:pt>
                <c:pt idx="1739">
                  <c:v>-1.2938011741581439</c:v>
                </c:pt>
                <c:pt idx="1740">
                  <c:v>-1.1298014641422185</c:v>
                </c:pt>
                <c:pt idx="1741">
                  <c:v>-0.57605038153982424</c:v>
                </c:pt>
                <c:pt idx="1742">
                  <c:v>0.22447721068653809</c:v>
                </c:pt>
                <c:pt idx="1743">
                  <c:v>0.77312097899285004</c:v>
                </c:pt>
                <c:pt idx="1744">
                  <c:v>1.0680189444111683</c:v>
                </c:pt>
                <c:pt idx="1745">
                  <c:v>1.3676044144950112</c:v>
                </c:pt>
                <c:pt idx="1746">
                  <c:v>1.4272854302386944</c:v>
                </c:pt>
                <c:pt idx="1747">
                  <c:v>1.3673593665139803</c:v>
                </c:pt>
                <c:pt idx="1748">
                  <c:v>1.5433292503072396</c:v>
                </c:pt>
                <c:pt idx="1749">
                  <c:v>1.7279350761587546</c:v>
                </c:pt>
                <c:pt idx="1750">
                  <c:v>1.9093567090902832</c:v>
                </c:pt>
                <c:pt idx="1751">
                  <c:v>2.2149581654229302</c:v>
                </c:pt>
                <c:pt idx="1752">
                  <c:v>2.2958242570830238</c:v>
                </c:pt>
                <c:pt idx="1753">
                  <c:v>2.2626156695355966</c:v>
                </c:pt>
                <c:pt idx="1754">
                  <c:v>2.2297502194255587</c:v>
                </c:pt>
                <c:pt idx="1755">
                  <c:v>2.1972259703113908</c:v>
                </c:pt>
                <c:pt idx="1756">
                  <c:v>2.1650409857515704</c:v>
                </c:pt>
                <c:pt idx="1757">
                  <c:v>2.1331933293045799</c:v>
                </c:pt>
                <c:pt idx="1758">
                  <c:v>1.9917308330474215</c:v>
                </c:pt>
                <c:pt idx="1759">
                  <c:v>1.9551223095167711</c:v>
                </c:pt>
                <c:pt idx="1760">
                  <c:v>1.9249795932302336</c:v>
                </c:pt>
                <c:pt idx="1761">
                  <c:v>1.7814633797690167</c:v>
                </c:pt>
                <c:pt idx="1762">
                  <c:v>1.7469633857123787</c:v>
                </c:pt>
                <c:pt idx="1763">
                  <c:v>1.712930740198005</c:v>
                </c:pt>
                <c:pt idx="1764">
                  <c:v>1.6793620970549481</c:v>
                </c:pt>
                <c:pt idx="1765">
                  <c:v>1.5415396039394291</c:v>
                </c:pt>
                <c:pt idx="1766">
                  <c:v>1.1929234720484578</c:v>
                </c:pt>
                <c:pt idx="1767">
                  <c:v>0.53347983152489276</c:v>
                </c:pt>
                <c:pt idx="1768">
                  <c:v>-0.325582689526762</c:v>
                </c:pt>
                <c:pt idx="1769">
                  <c:v>-1.3601557504370307</c:v>
                </c:pt>
                <c:pt idx="1770">
                  <c:v>-2.4426837321223154</c:v>
                </c:pt>
                <c:pt idx="1771">
                  <c:v>-3.2596032173564771</c:v>
                </c:pt>
                <c:pt idx="1772">
                  <c:v>-3.5490249192039625</c:v>
                </c:pt>
                <c:pt idx="1773">
                  <c:v>-3.4581748755729271</c:v>
                </c:pt>
                <c:pt idx="1774">
                  <c:v>-3.1967343241003694</c:v>
                </c:pt>
                <c:pt idx="1775">
                  <c:v>-2.7191946676647816</c:v>
                </c:pt>
                <c:pt idx="1776">
                  <c:v>-2.2058515584970908</c:v>
                </c:pt>
                <c:pt idx="1777">
                  <c:v>-1.9415581799941533</c:v>
                </c:pt>
                <c:pt idx="1778">
                  <c:v>-1.9574205543701648</c:v>
                </c:pt>
                <c:pt idx="1779">
                  <c:v>-2.2137003016161927</c:v>
                </c:pt>
                <c:pt idx="1780">
                  <c:v>-2.5964571585709888</c:v>
                </c:pt>
                <c:pt idx="1781">
                  <c:v>-2.8356903527090713</c:v>
                </c:pt>
                <c:pt idx="1782">
                  <c:v>-2.733847954157095</c:v>
                </c:pt>
                <c:pt idx="1783">
                  <c:v>-2.333202514236949</c:v>
                </c:pt>
                <c:pt idx="1784">
                  <c:v>-1.808004486554454</c:v>
                </c:pt>
                <c:pt idx="1785">
                  <c:v>-1.2850250698571566</c:v>
                </c:pt>
                <c:pt idx="1786">
                  <c:v>-0.94881194147552272</c:v>
                </c:pt>
                <c:pt idx="1787">
                  <c:v>-0.78841748376906684</c:v>
                </c:pt>
                <c:pt idx="1788">
                  <c:v>-0.70636929986562946</c:v>
                </c:pt>
                <c:pt idx="1789">
                  <c:v>-0.68527446107779888</c:v>
                </c:pt>
                <c:pt idx="1790">
                  <c:v>-0.73362761035511326</c:v>
                </c:pt>
                <c:pt idx="1791">
                  <c:v>-0.81819142477344609</c:v>
                </c:pt>
                <c:pt idx="1792">
                  <c:v>-0.87859514017341034</c:v>
                </c:pt>
                <c:pt idx="1793">
                  <c:v>-0.84139749946633402</c:v>
                </c:pt>
                <c:pt idx="1794">
                  <c:v>-0.63016285956241325</c:v>
                </c:pt>
                <c:pt idx="1795">
                  <c:v>-0.48354915370021928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06-4232-85EC-6879E070B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557952"/>
        <c:axId val="2033685216"/>
      </c:scatterChart>
      <c:valAx>
        <c:axId val="1975557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3685216"/>
        <c:crosses val="autoZero"/>
        <c:crossBetween val="midCat"/>
      </c:valAx>
      <c:valAx>
        <c:axId val="203368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57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Negative</a:t>
            </a:r>
            <a:r>
              <a:rPr lang="en-US" baseline="0"/>
              <a:t> braking energy </a:t>
            </a:r>
            <a:r>
              <a:rPr lang="en-US"/>
              <a:t>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Sheet1!$AG$8</c:f>
              <c:strCache>
                <c:ptCount val="1"/>
                <c:pt idx="0">
                  <c:v>Power (KJ) - Negative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Sheet1!$AG$9:$AG$1810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-1.3734101793917421</c:v>
                </c:pt>
                <c:pt idx="39">
                  <c:v>-2.020512306008948</c:v>
                </c:pt>
                <c:pt idx="40">
                  <c:v>-1.7059655085043266</c:v>
                </c:pt>
                <c:pt idx="41">
                  <c:v>-1.3455530456963714</c:v>
                </c:pt>
                <c:pt idx="42">
                  <c:v>-1.6401666175928633</c:v>
                </c:pt>
                <c:pt idx="43">
                  <c:v>-2.0802728925722329</c:v>
                </c:pt>
                <c:pt idx="44">
                  <c:v>-1.6859741047269918</c:v>
                </c:pt>
                <c:pt idx="45">
                  <c:v>-0.76195472272582454</c:v>
                </c:pt>
                <c:pt idx="46">
                  <c:v>-7.9812956585336242E-2</c:v>
                </c:pt>
                <c:pt idx="47">
                  <c:v>0</c:v>
                </c:pt>
                <c:pt idx="48">
                  <c:v>-0.12711752831740999</c:v>
                </c:pt>
                <c:pt idx="49">
                  <c:v>-5.1436637269274291E-2</c:v>
                </c:pt>
                <c:pt idx="50">
                  <c:v>0</c:v>
                </c:pt>
                <c:pt idx="51">
                  <c:v>0</c:v>
                </c:pt>
                <c:pt idx="52">
                  <c:v>-0.13912912835115868</c:v>
                </c:pt>
                <c:pt idx="53">
                  <c:v>-0.56889495530509349</c:v>
                </c:pt>
                <c:pt idx="54">
                  <c:v>-0.36011426543949665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-0.45895536063537268</c:v>
                </c:pt>
                <c:pt idx="90">
                  <c:v>-2.1515445064395715</c:v>
                </c:pt>
                <c:pt idx="91">
                  <c:v>-2.9063533711103799</c:v>
                </c:pt>
                <c:pt idx="92">
                  <c:v>-2.4693346819107593</c:v>
                </c:pt>
                <c:pt idx="93">
                  <c:v>-1.373953702266504</c:v>
                </c:pt>
                <c:pt idx="94">
                  <c:v>-0.64312069635918701</c:v>
                </c:pt>
                <c:pt idx="95">
                  <c:v>-0.56059221651511093</c:v>
                </c:pt>
                <c:pt idx="96">
                  <c:v>-0.55438177115223619</c:v>
                </c:pt>
                <c:pt idx="97">
                  <c:v>-0.30223210516526927</c:v>
                </c:pt>
                <c:pt idx="98">
                  <c:v>-0.10043733784590797</c:v>
                </c:pt>
                <c:pt idx="99">
                  <c:v>-6.1424496583145326E-2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-0.38016994089458522</c:v>
                </c:pt>
                <c:pt idx="153">
                  <c:v>-1.8193185272490306</c:v>
                </c:pt>
                <c:pt idx="154">
                  <c:v>-2.4196773307351016</c:v>
                </c:pt>
                <c:pt idx="155">
                  <c:v>-1.7291234199095771</c:v>
                </c:pt>
                <c:pt idx="156">
                  <c:v>-0.65416197594271841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-0.575293896943609</c:v>
                </c:pt>
                <c:pt idx="173">
                  <c:v>-2.1238287398138005</c:v>
                </c:pt>
                <c:pt idx="174">
                  <c:v>-2.5308327695354342</c:v>
                </c:pt>
                <c:pt idx="175">
                  <c:v>-1.4323342536415522</c:v>
                </c:pt>
                <c:pt idx="176">
                  <c:v>-0.14795341295905068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-0.55127991987058411</c:v>
                </c:pt>
                <c:pt idx="185">
                  <c:v>-1.0497670304073816</c:v>
                </c:pt>
                <c:pt idx="186">
                  <c:v>-1.0773349855346217</c:v>
                </c:pt>
                <c:pt idx="187">
                  <c:v>-0.85766441270048899</c:v>
                </c:pt>
                <c:pt idx="188">
                  <c:v>-0.58290344985865561</c:v>
                </c:pt>
                <c:pt idx="189">
                  <c:v>-0.37739217285719895</c:v>
                </c:pt>
                <c:pt idx="190">
                  <c:v>-0.22806200777422969</c:v>
                </c:pt>
                <c:pt idx="191">
                  <c:v>-0.10088772808387508</c:v>
                </c:pt>
                <c:pt idx="192">
                  <c:v>-2.6139570136511251E-2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-0.89595509274027019</c:v>
                </c:pt>
                <c:pt idx="235">
                  <c:v>-1.2980847625886431</c:v>
                </c:pt>
                <c:pt idx="236">
                  <c:v>-0.75643772045486413</c:v>
                </c:pt>
                <c:pt idx="237">
                  <c:v>0</c:v>
                </c:pt>
                <c:pt idx="238">
                  <c:v>0</c:v>
                </c:pt>
                <c:pt idx="239">
                  <c:v>-0.25571340004749554</c:v>
                </c:pt>
                <c:pt idx="240">
                  <c:v>-1.3431471309423864</c:v>
                </c:pt>
                <c:pt idx="241">
                  <c:v>-2.0312363868327408</c:v>
                </c:pt>
                <c:pt idx="242">
                  <c:v>-1.6106183650393227</c:v>
                </c:pt>
                <c:pt idx="243">
                  <c:v>-1.3981946904380851</c:v>
                </c:pt>
                <c:pt idx="244">
                  <c:v>-1.5169685949240808</c:v>
                </c:pt>
                <c:pt idx="245">
                  <c:v>-1.3455530456963714</c:v>
                </c:pt>
                <c:pt idx="246">
                  <c:v>-1.6401666175928633</c:v>
                </c:pt>
                <c:pt idx="247">
                  <c:v>-2.0802728925722329</c:v>
                </c:pt>
                <c:pt idx="248">
                  <c:v>-1.6859741047269918</c:v>
                </c:pt>
                <c:pt idx="249">
                  <c:v>-0.76195472272582454</c:v>
                </c:pt>
                <c:pt idx="250">
                  <c:v>-7.9812956585336242E-2</c:v>
                </c:pt>
                <c:pt idx="251">
                  <c:v>0</c:v>
                </c:pt>
                <c:pt idx="252">
                  <c:v>-0.12711752831740999</c:v>
                </c:pt>
                <c:pt idx="253">
                  <c:v>-5.1436637269274291E-2</c:v>
                </c:pt>
                <c:pt idx="254">
                  <c:v>0</c:v>
                </c:pt>
                <c:pt idx="255">
                  <c:v>0</c:v>
                </c:pt>
                <c:pt idx="256">
                  <c:v>-0.13912912835115868</c:v>
                </c:pt>
                <c:pt idx="257">
                  <c:v>-0.28820899851496984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-4.1915225293283051E-2</c:v>
                </c:pt>
                <c:pt idx="275">
                  <c:v>-1.5074361803584644</c:v>
                </c:pt>
                <c:pt idx="276">
                  <c:v>-2.0584367516877062</c:v>
                </c:pt>
                <c:pt idx="277">
                  <c:v>-2.2785027868797951</c:v>
                </c:pt>
                <c:pt idx="278">
                  <c:v>-2.3932972687474061</c:v>
                </c:pt>
                <c:pt idx="279">
                  <c:v>-2.8782980563342071</c:v>
                </c:pt>
                <c:pt idx="280">
                  <c:v>-2.5907283863531538</c:v>
                </c:pt>
                <c:pt idx="281">
                  <c:v>-1.0370313771887305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-1.2027725492653962E-2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-0.38992278240855233</c:v>
                </c:pt>
                <c:pt idx="306">
                  <c:v>-0.66811317164556927</c:v>
                </c:pt>
                <c:pt idx="307">
                  <c:v>-0.39185062552219407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-4.3102951683378771E-2</c:v>
                </c:pt>
                <c:pt idx="314">
                  <c:v>-0.38425377348681955</c:v>
                </c:pt>
                <c:pt idx="315">
                  <c:v>-0.60928251257466648</c:v>
                </c:pt>
                <c:pt idx="316">
                  <c:v>-0.5922077625745662</c:v>
                </c:pt>
                <c:pt idx="317">
                  <c:v>-0.44972246811547878</c:v>
                </c:pt>
                <c:pt idx="318">
                  <c:v>-0.56033356063510231</c:v>
                </c:pt>
                <c:pt idx="319">
                  <c:v>-0.80657995712268482</c:v>
                </c:pt>
                <c:pt idx="320">
                  <c:v>-0.83270638840390054</c:v>
                </c:pt>
                <c:pt idx="321">
                  <c:v>-0.28318022485182581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-0.46940160681465154</c:v>
                </c:pt>
                <c:pt idx="330">
                  <c:v>-1.1263070085032614</c:v>
                </c:pt>
                <c:pt idx="331">
                  <c:v>-0.47498515052540308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-0.49502403779630533</c:v>
                </c:pt>
                <c:pt idx="361">
                  <c:v>-0.68990067820457146</c:v>
                </c:pt>
                <c:pt idx="362">
                  <c:v>-0.46766554539204663</c:v>
                </c:pt>
                <c:pt idx="363">
                  <c:v>-0.16511097673703198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-0.50842020810570598</c:v>
                </c:pt>
                <c:pt idx="374">
                  <c:v>-1.2500221164159597</c:v>
                </c:pt>
                <c:pt idx="375">
                  <c:v>-1.2259911296613075</c:v>
                </c:pt>
                <c:pt idx="376">
                  <c:v>-0.79907717769366715</c:v>
                </c:pt>
                <c:pt idx="377">
                  <c:v>-0.41922668604407753</c:v>
                </c:pt>
                <c:pt idx="378">
                  <c:v>-0.20402103257845372</c:v>
                </c:pt>
                <c:pt idx="379">
                  <c:v>-8.7666083652518725E-2</c:v>
                </c:pt>
                <c:pt idx="380">
                  <c:v>-2.8034895428345696E-2</c:v>
                </c:pt>
                <c:pt idx="381">
                  <c:v>-4.3846347211708485E-2</c:v>
                </c:pt>
                <c:pt idx="382">
                  <c:v>-6.8536968805770815E-2</c:v>
                </c:pt>
                <c:pt idx="383">
                  <c:v>-6.1478615381370651E-2</c:v>
                </c:pt>
                <c:pt idx="384">
                  <c:v>-5.5971061730726565E-2</c:v>
                </c:pt>
                <c:pt idx="385">
                  <c:v>-4.0716933285561613E-2</c:v>
                </c:pt>
                <c:pt idx="386">
                  <c:v>-1.0196595556620088E-2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-0.24229753003367938</c:v>
                </c:pt>
                <c:pt idx="404">
                  <c:v>-0.52891009446897119</c:v>
                </c:pt>
                <c:pt idx="405">
                  <c:v>-0.43941030804946174</c:v>
                </c:pt>
                <c:pt idx="406">
                  <c:v>-0.36239106127861143</c:v>
                </c:pt>
                <c:pt idx="407">
                  <c:v>-0.40993813156239539</c:v>
                </c:pt>
                <c:pt idx="408">
                  <c:v>-0.41875308498255293</c:v>
                </c:pt>
                <c:pt idx="409">
                  <c:v>-0.2618177418967258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-3.8171157417095595E-3</c:v>
                </c:pt>
                <c:pt idx="421">
                  <c:v>-0.16288552958275304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-0.11646386850714016</c:v>
                </c:pt>
                <c:pt idx="437">
                  <c:v>-0.86321888971411942</c:v>
                </c:pt>
                <c:pt idx="438">
                  <c:v>-1.5831566438031921</c:v>
                </c:pt>
                <c:pt idx="439">
                  <c:v>-2.050224322598651</c:v>
                </c:pt>
                <c:pt idx="440">
                  <c:v>-2.0035085544030755</c:v>
                </c:pt>
                <c:pt idx="441">
                  <c:v>-1.4914527274968794</c:v>
                </c:pt>
                <c:pt idx="442">
                  <c:v>-0.75471534269988694</c:v>
                </c:pt>
                <c:pt idx="443">
                  <c:v>-0.24187612600910202</c:v>
                </c:pt>
                <c:pt idx="444">
                  <c:v>-3.6306866406195543E-2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-2.6011699749292353E-2</c:v>
                </c:pt>
                <c:pt idx="522">
                  <c:v>-0.15658700124486966</c:v>
                </c:pt>
                <c:pt idx="523">
                  <c:v>-0.2483300080310803</c:v>
                </c:pt>
                <c:pt idx="524">
                  <c:v>-0.50537176551644647</c:v>
                </c:pt>
                <c:pt idx="525">
                  <c:v>-0.87859514017341056</c:v>
                </c:pt>
                <c:pt idx="526">
                  <c:v>-0.98149250394531218</c:v>
                </c:pt>
                <c:pt idx="527">
                  <c:v>-0.62848090436911253</c:v>
                </c:pt>
                <c:pt idx="528">
                  <c:v>-0.21372613970632093</c:v>
                </c:pt>
                <c:pt idx="529">
                  <c:v>-4.0520714994154321E-2</c:v>
                </c:pt>
                <c:pt idx="530">
                  <c:v>-7.498041534763117E-3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-0.14307726948523888</c:v>
                </c:pt>
                <c:pt idx="546">
                  <c:v>-0.56579007059397379</c:v>
                </c:pt>
                <c:pt idx="547">
                  <c:v>-0.59181660622038668</c:v>
                </c:pt>
                <c:pt idx="548">
                  <c:v>-0.33503529967415263</c:v>
                </c:pt>
                <c:pt idx="549">
                  <c:v>-0.15980175982799347</c:v>
                </c:pt>
                <c:pt idx="550">
                  <c:v>-6.9448110038419955E-2</c:v>
                </c:pt>
                <c:pt idx="551">
                  <c:v>-2.7416160117612897E-2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-2.7989196093664227E-2</c:v>
                </c:pt>
                <c:pt idx="565">
                  <c:v>-1.0697085983892178</c:v>
                </c:pt>
                <c:pt idx="566">
                  <c:v>-1.1823037017956288</c:v>
                </c:pt>
                <c:pt idx="567">
                  <c:v>-0.53221745267178178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-2.444712173581633E-2</c:v>
                </c:pt>
                <c:pt idx="621">
                  <c:v>-0.15321468121159623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-0.3956821689596009</c:v>
                </c:pt>
                <c:pt idx="653">
                  <c:v>-1.3105008957990856</c:v>
                </c:pt>
                <c:pt idx="654">
                  <c:v>-1.4228175579005944</c:v>
                </c:pt>
                <c:pt idx="655">
                  <c:v>-1.9064629333427143</c:v>
                </c:pt>
                <c:pt idx="656">
                  <c:v>-3.0359897509436378</c:v>
                </c:pt>
                <c:pt idx="657">
                  <c:v>-3.4258683310623574</c:v>
                </c:pt>
                <c:pt idx="658">
                  <c:v>-2.491255213533393</c:v>
                </c:pt>
                <c:pt idx="659">
                  <c:v>-1.4999323449759767</c:v>
                </c:pt>
                <c:pt idx="660">
                  <c:v>-1.6861274282792782</c:v>
                </c:pt>
                <c:pt idx="661">
                  <c:v>-2.6495943436095071</c:v>
                </c:pt>
                <c:pt idx="662">
                  <c:v>-2.9054156693175375</c:v>
                </c:pt>
                <c:pt idx="663">
                  <c:v>-2.4056883096188604</c:v>
                </c:pt>
                <c:pt idx="664">
                  <c:v>-1.2073698638213164</c:v>
                </c:pt>
                <c:pt idx="665">
                  <c:v>-0.32665670371110173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-1.5338580228355754</c:v>
                </c:pt>
                <c:pt idx="680">
                  <c:v>-2.5209308898567584</c:v>
                </c:pt>
                <c:pt idx="681">
                  <c:v>-2.835672399468729</c:v>
                </c:pt>
                <c:pt idx="682">
                  <c:v>-2.5743608740119224</c:v>
                </c:pt>
                <c:pt idx="683">
                  <c:v>-1.3050419957438135</c:v>
                </c:pt>
                <c:pt idx="684">
                  <c:v>-0.64596053226055417</c:v>
                </c:pt>
                <c:pt idx="685">
                  <c:v>-0.17260136652532343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-1.3550782896669324</c:v>
                </c:pt>
                <c:pt idx="698">
                  <c:v>-1.8161545340681149</c:v>
                </c:pt>
                <c:pt idx="699">
                  <c:v>-1.2034717125676264</c:v>
                </c:pt>
                <c:pt idx="700">
                  <c:v>-0.73141547326731304</c:v>
                </c:pt>
                <c:pt idx="701">
                  <c:v>-0.10892554558442978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-0.38303954304108229</c:v>
                </c:pt>
                <c:pt idx="707">
                  <c:v>-0.75948845560725586</c:v>
                </c:pt>
                <c:pt idx="708">
                  <c:v>-0.70213657267890039</c:v>
                </c:pt>
                <c:pt idx="709">
                  <c:v>-0.27039576643993585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-0.48635523495918448</c:v>
                </c:pt>
                <c:pt idx="716">
                  <c:v>-1.3745183243655095</c:v>
                </c:pt>
                <c:pt idx="717">
                  <c:v>-0.89609196830824756</c:v>
                </c:pt>
                <c:pt idx="718">
                  <c:v>-7.0221846144740807E-2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-0.20013991916664023</c:v>
                </c:pt>
                <c:pt idx="757">
                  <c:v>-1.2143980843839215</c:v>
                </c:pt>
                <c:pt idx="758">
                  <c:v>-2.9025654241856245</c:v>
                </c:pt>
                <c:pt idx="759">
                  <c:v>-3.9522178557553018</c:v>
                </c:pt>
                <c:pt idx="760">
                  <c:v>-3.76770392081339</c:v>
                </c:pt>
                <c:pt idx="761">
                  <c:v>-3.2653346209672973</c:v>
                </c:pt>
                <c:pt idx="762">
                  <c:v>-2.746188074542034</c:v>
                </c:pt>
                <c:pt idx="763">
                  <c:v>-1.8606989829482861</c:v>
                </c:pt>
                <c:pt idx="764">
                  <c:v>-0.90320112491788995</c:v>
                </c:pt>
                <c:pt idx="765">
                  <c:v>-8.9255498484444289E-3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-0.18202126115338441</c:v>
                </c:pt>
                <c:pt idx="795">
                  <c:v>-2.977699728112579</c:v>
                </c:pt>
                <c:pt idx="796">
                  <c:v>-5.1587872602573706</c:v>
                </c:pt>
                <c:pt idx="797">
                  <c:v>-5.8461322540682321</c:v>
                </c:pt>
                <c:pt idx="798">
                  <c:v>-4.9080498207320842</c:v>
                </c:pt>
                <c:pt idx="799">
                  <c:v>-2.9699442411422221</c:v>
                </c:pt>
                <c:pt idx="800">
                  <c:v>-0.93211894163429954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-0.56029113381104356</c:v>
                </c:pt>
                <c:pt idx="811">
                  <c:v>-1.261692199764336</c:v>
                </c:pt>
                <c:pt idx="812">
                  <c:v>-2.5017677926325663</c:v>
                </c:pt>
                <c:pt idx="813">
                  <c:v>-3.2932016124572265</c:v>
                </c:pt>
                <c:pt idx="814">
                  <c:v>-3.2794448880062266</c:v>
                </c:pt>
                <c:pt idx="815">
                  <c:v>-3.1427853088530373</c:v>
                </c:pt>
                <c:pt idx="816">
                  <c:v>-3.0150768007320612</c:v>
                </c:pt>
                <c:pt idx="817">
                  <c:v>-2.5684363880900545</c:v>
                </c:pt>
                <c:pt idx="818">
                  <c:v>-1.8990299582185142</c:v>
                </c:pt>
                <c:pt idx="819">
                  <c:v>-0.78655067518294408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-0.11024619298384879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-0.17016948008560262</c:v>
                </c:pt>
                <c:pt idx="894">
                  <c:v>-0.28000511733545713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-3.1766182787758876</c:v>
                </c:pt>
                <c:pt idx="904">
                  <c:v>-5.8461322540682321</c:v>
                </c:pt>
                <c:pt idx="905">
                  <c:v>-4.9080498207320842</c:v>
                </c:pt>
                <c:pt idx="906">
                  <c:v>-2.9699442411422221</c:v>
                </c:pt>
                <c:pt idx="907">
                  <c:v>-0.93211894163429954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-0.12820135278978434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-0.9664522799616031</c:v>
                </c:pt>
                <c:pt idx="953">
                  <c:v>-3.1804011195485788</c:v>
                </c:pt>
                <c:pt idx="954">
                  <c:v>-4.7676316099240363</c:v>
                </c:pt>
                <c:pt idx="955">
                  <c:v>-4.8499115512236717</c:v>
                </c:pt>
                <c:pt idx="956">
                  <c:v>-4.2953652322025828</c:v>
                </c:pt>
                <c:pt idx="957">
                  <c:v>-3.7243699733487765</c:v>
                </c:pt>
                <c:pt idx="958">
                  <c:v>-2.0277259346564382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-0.36629599213276942</c:v>
                </c:pt>
                <c:pt idx="972">
                  <c:v>-1.946396521400936</c:v>
                </c:pt>
                <c:pt idx="973">
                  <c:v>-3.9631625978782625</c:v>
                </c:pt>
                <c:pt idx="974">
                  <c:v>-4.5905290235392018</c:v>
                </c:pt>
                <c:pt idx="975">
                  <c:v>-4.0279364027131503</c:v>
                </c:pt>
                <c:pt idx="976">
                  <c:v>-3.4499827349004621</c:v>
                </c:pt>
                <c:pt idx="977">
                  <c:v>-2.8905164054039623</c:v>
                </c:pt>
                <c:pt idx="978">
                  <c:v>-1.7774971301931115</c:v>
                </c:pt>
                <c:pt idx="979">
                  <c:v>-0.94715047206874092</c:v>
                </c:pt>
                <c:pt idx="980">
                  <c:v>-0.64933378047790924</c:v>
                </c:pt>
                <c:pt idx="981">
                  <c:v>-0.40502889066710951</c:v>
                </c:pt>
                <c:pt idx="982">
                  <c:v>-0.23281079366697985</c:v>
                </c:pt>
                <c:pt idx="983">
                  <c:v>-0.17256856943393076</c:v>
                </c:pt>
                <c:pt idx="984">
                  <c:v>-0.18129454074744819</c:v>
                </c:pt>
                <c:pt idx="985">
                  <c:v>-0.12199146471482154</c:v>
                </c:pt>
                <c:pt idx="986">
                  <c:v>-2.5103730745732671E-2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-0.29007372043278717</c:v>
                </c:pt>
                <c:pt idx="1052">
                  <c:v>-1.0149588028179095</c:v>
                </c:pt>
                <c:pt idx="1053">
                  <c:v>-1.4369680631225672</c:v>
                </c:pt>
                <c:pt idx="1054">
                  <c:v>-1.8706042198672768</c:v>
                </c:pt>
                <c:pt idx="1055">
                  <c:v>-2.4607549657481145</c:v>
                </c:pt>
                <c:pt idx="1056">
                  <c:v>-3.118160421786631</c:v>
                </c:pt>
                <c:pt idx="1057">
                  <c:v>-3.6434491792413328</c:v>
                </c:pt>
                <c:pt idx="1058">
                  <c:v>-3.5271143619334673</c:v>
                </c:pt>
                <c:pt idx="1059">
                  <c:v>-2.6457743871424149</c:v>
                </c:pt>
                <c:pt idx="1060">
                  <c:v>-1.9303495978856735</c:v>
                </c:pt>
                <c:pt idx="1061">
                  <c:v>-1.3074913782582351</c:v>
                </c:pt>
                <c:pt idx="1062">
                  <c:v>-0.5563168147374532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-0.80685431324110313</c:v>
                </c:pt>
                <c:pt idx="1086">
                  <c:v>-0.13356370190310685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-0.79765863478925703</c:v>
                </c:pt>
                <c:pt idx="1101">
                  <c:v>-0.9642337235059889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-0.1395535089767887</c:v>
                </c:pt>
                <c:pt idx="1111">
                  <c:v>-8.7217489616806379E-2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-4.3223120154556476E-2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-0.19538618276872829</c:v>
                </c:pt>
                <c:pt idx="1125">
                  <c:v>-1.9206459594911938</c:v>
                </c:pt>
                <c:pt idx="1126">
                  <c:v>-4.0443726123948824</c:v>
                </c:pt>
                <c:pt idx="1127">
                  <c:v>-5.5279904514862066</c:v>
                </c:pt>
                <c:pt idx="1128">
                  <c:v>-5.5922996874165616</c:v>
                </c:pt>
                <c:pt idx="1129">
                  <c:v>-4.9491365742758768</c:v>
                </c:pt>
                <c:pt idx="1130">
                  <c:v>-3.7188458945880654</c:v>
                </c:pt>
                <c:pt idx="1131">
                  <c:v>-2.5528779576701579</c:v>
                </c:pt>
                <c:pt idx="1132">
                  <c:v>-2.0034190760516828</c:v>
                </c:pt>
                <c:pt idx="1133">
                  <c:v>-1.7915473577903833</c:v>
                </c:pt>
                <c:pt idx="1134">
                  <c:v>-1.7814034630973012</c:v>
                </c:pt>
                <c:pt idx="1135">
                  <c:v>-1.6683994769196393</c:v>
                </c:pt>
                <c:pt idx="1136">
                  <c:v>-1.2910347192795595</c:v>
                </c:pt>
                <c:pt idx="1137">
                  <c:v>-0.6939041285569385</c:v>
                </c:pt>
                <c:pt idx="1138">
                  <c:v>-0.12011810010315396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-5.1624166446586621E-2</c:v>
                </c:pt>
                <c:pt idx="1148">
                  <c:v>-1.7054173628863836</c:v>
                </c:pt>
                <c:pt idx="1149">
                  <c:v>-1.6500828320548615</c:v>
                </c:pt>
                <c:pt idx="1150">
                  <c:v>-0.69589442301464155</c:v>
                </c:pt>
                <c:pt idx="1151">
                  <c:v>-5.4897772070666803E-2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-0.15073831867661427</c:v>
                </c:pt>
                <c:pt idx="1354">
                  <c:v>-0.28914303250766332</c:v>
                </c:pt>
                <c:pt idx="1355">
                  <c:v>-0.42401090540655467</c:v>
                </c:pt>
                <c:pt idx="1356">
                  <c:v>-0.64666616250593878</c:v>
                </c:pt>
                <c:pt idx="1357">
                  <c:v>-1.0462310548163165</c:v>
                </c:pt>
                <c:pt idx="1358">
                  <c:v>-1.3366027851770741</c:v>
                </c:pt>
                <c:pt idx="1359">
                  <c:v>-1.5214474800873874</c:v>
                </c:pt>
                <c:pt idx="1360">
                  <c:v>-1.7759623775178308</c:v>
                </c:pt>
                <c:pt idx="1361">
                  <c:v>-1.844854777442489</c:v>
                </c:pt>
                <c:pt idx="1362">
                  <c:v>-1.1171445932062176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-0.40524372650283708</c:v>
                </c:pt>
                <c:pt idx="1370">
                  <c:v>-1.0416478051296296</c:v>
                </c:pt>
                <c:pt idx="1371">
                  <c:v>-7.2932011540111391E-2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-0.68091017305527868</c:v>
                </c:pt>
                <c:pt idx="1377">
                  <c:v>-2.3515191696367812</c:v>
                </c:pt>
                <c:pt idx="1378">
                  <c:v>-4.4538408230652475</c:v>
                </c:pt>
                <c:pt idx="1379">
                  <c:v>-5.0949958261283017</c:v>
                </c:pt>
                <c:pt idx="1380">
                  <c:v>-4.5486567349482767</c:v>
                </c:pt>
                <c:pt idx="1381">
                  <c:v>-3.9848243268032979</c:v>
                </c:pt>
                <c:pt idx="1382">
                  <c:v>-2.2718234530455725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-1.0276349222852345E-2</c:v>
                </c:pt>
                <c:pt idx="1400">
                  <c:v>-0.35830521222158135</c:v>
                </c:pt>
                <c:pt idx="1401">
                  <c:v>-0.69123773800309463</c:v>
                </c:pt>
                <c:pt idx="1402">
                  <c:v>-0.87776955085325126</c:v>
                </c:pt>
                <c:pt idx="1403">
                  <c:v>-1.230635848188121</c:v>
                </c:pt>
                <c:pt idx="1404">
                  <c:v>-2.1785439816832861</c:v>
                </c:pt>
                <c:pt idx="1405">
                  <c:v>-3.7013398230530594</c:v>
                </c:pt>
                <c:pt idx="1406">
                  <c:v>-4.1567436875685653</c:v>
                </c:pt>
                <c:pt idx="1407">
                  <c:v>-2.9047419399881105</c:v>
                </c:pt>
                <c:pt idx="1408">
                  <c:v>-0.96337691004306081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-0.86133947602337557</c:v>
                </c:pt>
                <c:pt idx="1423">
                  <c:v>-1.902952737942101</c:v>
                </c:pt>
                <c:pt idx="1424">
                  <c:v>-1.0527674212316689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-0.33837602076743301</c:v>
                </c:pt>
                <c:pt idx="1432">
                  <c:v>-1.8241518359460889</c:v>
                </c:pt>
                <c:pt idx="1433">
                  <c:v>-3.3261495768613139</c:v>
                </c:pt>
                <c:pt idx="1434">
                  <c:v>-3.5930419063799546</c:v>
                </c:pt>
                <c:pt idx="1435">
                  <c:v>-3.0382243112928453</c:v>
                </c:pt>
                <c:pt idx="1436">
                  <c:v>-1.4209521867876385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-0.27184927842329804</c:v>
                </c:pt>
                <c:pt idx="1443">
                  <c:v>-0.40289407576574754</c:v>
                </c:pt>
                <c:pt idx="1444">
                  <c:v>-2.7961281829886726E-2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-0.46232911918750308</c:v>
                </c:pt>
                <c:pt idx="1449">
                  <c:v>-1.2531009205662615</c:v>
                </c:pt>
                <c:pt idx="1450">
                  <c:v>-1.1337092691946735</c:v>
                </c:pt>
                <c:pt idx="1451">
                  <c:v>-0.42782485640794971</c:v>
                </c:pt>
                <c:pt idx="1452">
                  <c:v>-4.8838879179478073E-2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-0.3005447759164831</c:v>
                </c:pt>
                <c:pt idx="1527">
                  <c:v>-1.3325618538792319</c:v>
                </c:pt>
                <c:pt idx="1528">
                  <c:v>-1.9586920447527363</c:v>
                </c:pt>
                <c:pt idx="1529">
                  <c:v>-1.9454634615670787</c:v>
                </c:pt>
                <c:pt idx="1530">
                  <c:v>-1.4377724346216298</c:v>
                </c:pt>
                <c:pt idx="1531">
                  <c:v>-0.7189479144984654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-0.5919708863431079</c:v>
                </c:pt>
                <c:pt idx="1732">
                  <c:v>-1.0834644934154283</c:v>
                </c:pt>
                <c:pt idx="1733">
                  <c:v>-1.2525008218552593</c:v>
                </c:pt>
                <c:pt idx="1734">
                  <c:v>-1.1057377592388056</c:v>
                </c:pt>
                <c:pt idx="1735">
                  <c:v>-0.95458773515344442</c:v>
                </c:pt>
                <c:pt idx="1736">
                  <c:v>-0.94255459368866756</c:v>
                </c:pt>
                <c:pt idx="1737">
                  <c:v>-1.2068979995364935</c:v>
                </c:pt>
                <c:pt idx="1738">
                  <c:v>-1.3241935983547162</c:v>
                </c:pt>
                <c:pt idx="1739">
                  <c:v>-1.2938011741581439</c:v>
                </c:pt>
                <c:pt idx="1740">
                  <c:v>-1.1298014641422185</c:v>
                </c:pt>
                <c:pt idx="1741">
                  <c:v>-0.57605038153982424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-0.325582689526762</c:v>
                </c:pt>
                <c:pt idx="1769">
                  <c:v>-1.3601557504370307</c:v>
                </c:pt>
                <c:pt idx="1770">
                  <c:v>-2.4426837321223154</c:v>
                </c:pt>
                <c:pt idx="1771">
                  <c:v>-3.2596032173564771</c:v>
                </c:pt>
                <c:pt idx="1772">
                  <c:v>-3.5490249192039625</c:v>
                </c:pt>
                <c:pt idx="1773">
                  <c:v>-3.4581748755729271</c:v>
                </c:pt>
                <c:pt idx="1774">
                  <c:v>-3.1967343241003694</c:v>
                </c:pt>
                <c:pt idx="1775">
                  <c:v>-2.7191946676647816</c:v>
                </c:pt>
                <c:pt idx="1776">
                  <c:v>-2.2058515584970908</c:v>
                </c:pt>
                <c:pt idx="1777">
                  <c:v>-1.9415581799941533</c:v>
                </c:pt>
                <c:pt idx="1778">
                  <c:v>-1.9574205543701648</c:v>
                </c:pt>
                <c:pt idx="1779">
                  <c:v>-2.2137003016161927</c:v>
                </c:pt>
                <c:pt idx="1780">
                  <c:v>-2.5964571585709888</c:v>
                </c:pt>
                <c:pt idx="1781">
                  <c:v>-2.8356903527090713</c:v>
                </c:pt>
                <c:pt idx="1782">
                  <c:v>-2.733847954157095</c:v>
                </c:pt>
                <c:pt idx="1783">
                  <c:v>-2.333202514236949</c:v>
                </c:pt>
                <c:pt idx="1784">
                  <c:v>-1.808004486554454</c:v>
                </c:pt>
                <c:pt idx="1785">
                  <c:v>-1.2850250698571566</c:v>
                </c:pt>
                <c:pt idx="1786">
                  <c:v>-0.94881194147552272</c:v>
                </c:pt>
                <c:pt idx="1787">
                  <c:v>-0.78841748376906684</c:v>
                </c:pt>
                <c:pt idx="1788">
                  <c:v>-0.70636929986562946</c:v>
                </c:pt>
                <c:pt idx="1789">
                  <c:v>-0.68527446107779888</c:v>
                </c:pt>
                <c:pt idx="1790">
                  <c:v>-0.73362761035511326</c:v>
                </c:pt>
                <c:pt idx="1791">
                  <c:v>-0.81819142477344609</c:v>
                </c:pt>
                <c:pt idx="1792">
                  <c:v>-0.87859514017341034</c:v>
                </c:pt>
                <c:pt idx="1793">
                  <c:v>-0.84139749946633402</c:v>
                </c:pt>
                <c:pt idx="1794">
                  <c:v>-0.63016285956241325</c:v>
                </c:pt>
                <c:pt idx="1795">
                  <c:v>-0.48354915370021928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2F-4A10-A803-64915920C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75232"/>
        <c:axId val="1795037808"/>
      </c:lineChart>
      <c:catAx>
        <c:axId val="1975575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5037808"/>
        <c:crosses val="autoZero"/>
        <c:auto val="1"/>
        <c:lblAlgn val="ctr"/>
        <c:lblOffset val="100"/>
        <c:noMultiLvlLbl val="0"/>
      </c:catAx>
      <c:valAx>
        <c:axId val="179503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7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Cummulative</a:t>
            </a:r>
            <a:r>
              <a:rPr lang="en-GB" baseline="0"/>
              <a:t>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Sheet1!$AA$8</c:f>
              <c:strCache>
                <c:ptCount val="1"/>
                <c:pt idx="0">
                  <c:v>Cumulative Power (KJ) - Made possitive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Sheet1!$AA$9:$AA$1810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1.3734101793917421</c:v>
                </c:pt>
                <c:pt idx="39">
                  <c:v>3.3939224854006902</c:v>
                </c:pt>
                <c:pt idx="40">
                  <c:v>5.0998879939050168</c:v>
                </c:pt>
                <c:pt idx="41">
                  <c:v>6.4454410396013877</c:v>
                </c:pt>
                <c:pt idx="42">
                  <c:v>8.0856076571942506</c:v>
                </c:pt>
                <c:pt idx="43">
                  <c:v>10.165880549766484</c:v>
                </c:pt>
                <c:pt idx="44">
                  <c:v>11.851854654493476</c:v>
                </c:pt>
                <c:pt idx="45">
                  <c:v>12.613809377219301</c:v>
                </c:pt>
                <c:pt idx="46">
                  <c:v>12.693622333804637</c:v>
                </c:pt>
                <c:pt idx="47">
                  <c:v>12.693622333804637</c:v>
                </c:pt>
                <c:pt idx="48">
                  <c:v>12.820739862122046</c:v>
                </c:pt>
                <c:pt idx="49">
                  <c:v>12.872176499391321</c:v>
                </c:pt>
                <c:pt idx="50">
                  <c:v>12.872176499391321</c:v>
                </c:pt>
                <c:pt idx="51">
                  <c:v>12.872176499391321</c:v>
                </c:pt>
                <c:pt idx="52">
                  <c:v>13.01130562774248</c:v>
                </c:pt>
                <c:pt idx="53">
                  <c:v>13.580200583047574</c:v>
                </c:pt>
                <c:pt idx="54">
                  <c:v>13.940314848487072</c:v>
                </c:pt>
                <c:pt idx="55">
                  <c:v>13.940314848487072</c:v>
                </c:pt>
                <c:pt idx="56">
                  <c:v>13.940314848487072</c:v>
                </c:pt>
                <c:pt idx="57">
                  <c:v>13.940314848487072</c:v>
                </c:pt>
                <c:pt idx="58">
                  <c:v>13.940314848487072</c:v>
                </c:pt>
                <c:pt idx="59">
                  <c:v>13.940314848487072</c:v>
                </c:pt>
                <c:pt idx="60">
                  <c:v>13.940314848487072</c:v>
                </c:pt>
                <c:pt idx="61">
                  <c:v>13.940314848487072</c:v>
                </c:pt>
                <c:pt idx="62">
                  <c:v>13.940314848487072</c:v>
                </c:pt>
                <c:pt idx="63">
                  <c:v>13.940314848487072</c:v>
                </c:pt>
                <c:pt idx="64">
                  <c:v>13.940314848487072</c:v>
                </c:pt>
                <c:pt idx="65">
                  <c:v>13.940314848487072</c:v>
                </c:pt>
                <c:pt idx="66">
                  <c:v>13.940314848487072</c:v>
                </c:pt>
                <c:pt idx="67">
                  <c:v>13.940314848487072</c:v>
                </c:pt>
                <c:pt idx="68">
                  <c:v>13.940314848487072</c:v>
                </c:pt>
                <c:pt idx="69">
                  <c:v>13.940314848487072</c:v>
                </c:pt>
                <c:pt idx="70">
                  <c:v>13.940314848487072</c:v>
                </c:pt>
                <c:pt idx="71">
                  <c:v>13.940314848487072</c:v>
                </c:pt>
                <c:pt idx="72">
                  <c:v>13.940314848487072</c:v>
                </c:pt>
                <c:pt idx="73">
                  <c:v>13.940314848487072</c:v>
                </c:pt>
                <c:pt idx="74">
                  <c:v>13.940314848487072</c:v>
                </c:pt>
                <c:pt idx="75">
                  <c:v>13.940314848487072</c:v>
                </c:pt>
                <c:pt idx="76">
                  <c:v>13.940314848487072</c:v>
                </c:pt>
                <c:pt idx="77">
                  <c:v>13.940314848487072</c:v>
                </c:pt>
                <c:pt idx="78">
                  <c:v>13.940314848487072</c:v>
                </c:pt>
                <c:pt idx="79">
                  <c:v>13.940314848487072</c:v>
                </c:pt>
                <c:pt idx="80">
                  <c:v>13.940314848487072</c:v>
                </c:pt>
                <c:pt idx="81">
                  <c:v>13.940314848487072</c:v>
                </c:pt>
                <c:pt idx="82">
                  <c:v>13.940314848487072</c:v>
                </c:pt>
                <c:pt idx="83">
                  <c:v>13.940314848487072</c:v>
                </c:pt>
                <c:pt idx="84">
                  <c:v>13.940314848487072</c:v>
                </c:pt>
                <c:pt idx="85">
                  <c:v>13.940314848487072</c:v>
                </c:pt>
                <c:pt idx="86">
                  <c:v>13.940314848487072</c:v>
                </c:pt>
                <c:pt idx="87">
                  <c:v>13.940314848487072</c:v>
                </c:pt>
                <c:pt idx="88">
                  <c:v>13.940314848487072</c:v>
                </c:pt>
                <c:pt idx="89">
                  <c:v>14.399270209122445</c:v>
                </c:pt>
                <c:pt idx="90">
                  <c:v>16.550814715562016</c:v>
                </c:pt>
                <c:pt idx="91">
                  <c:v>19.457168086672397</c:v>
                </c:pt>
                <c:pt idx="92">
                  <c:v>21.926502768583156</c:v>
                </c:pt>
                <c:pt idx="93">
                  <c:v>23.30045647084966</c:v>
                </c:pt>
                <c:pt idx="94">
                  <c:v>23.943577167208847</c:v>
                </c:pt>
                <c:pt idx="95">
                  <c:v>24.504169383723958</c:v>
                </c:pt>
                <c:pt idx="96">
                  <c:v>25.058551154876195</c:v>
                </c:pt>
                <c:pt idx="97">
                  <c:v>25.360783260041465</c:v>
                </c:pt>
                <c:pt idx="98">
                  <c:v>25.461220597887372</c:v>
                </c:pt>
                <c:pt idx="99">
                  <c:v>25.522645094470519</c:v>
                </c:pt>
                <c:pt idx="100">
                  <c:v>25.522645094470519</c:v>
                </c:pt>
                <c:pt idx="101">
                  <c:v>25.522645094470519</c:v>
                </c:pt>
                <c:pt idx="102">
                  <c:v>25.522645094470519</c:v>
                </c:pt>
                <c:pt idx="103">
                  <c:v>25.522645094470519</c:v>
                </c:pt>
                <c:pt idx="104">
                  <c:v>25.522645094470519</c:v>
                </c:pt>
                <c:pt idx="105">
                  <c:v>25.522645094470519</c:v>
                </c:pt>
                <c:pt idx="106">
                  <c:v>25.522645094470519</c:v>
                </c:pt>
                <c:pt idx="107">
                  <c:v>25.522645094470519</c:v>
                </c:pt>
                <c:pt idx="108">
                  <c:v>25.522645094470519</c:v>
                </c:pt>
                <c:pt idx="109">
                  <c:v>25.522645094470519</c:v>
                </c:pt>
                <c:pt idx="110">
                  <c:v>25.522645094470519</c:v>
                </c:pt>
                <c:pt idx="111">
                  <c:v>25.522645094470519</c:v>
                </c:pt>
                <c:pt idx="112">
                  <c:v>25.522645094470519</c:v>
                </c:pt>
                <c:pt idx="113">
                  <c:v>25.522645094470519</c:v>
                </c:pt>
                <c:pt idx="114">
                  <c:v>25.522645094470519</c:v>
                </c:pt>
                <c:pt idx="115">
                  <c:v>25.522645094470519</c:v>
                </c:pt>
                <c:pt idx="116">
                  <c:v>25.522645094470519</c:v>
                </c:pt>
                <c:pt idx="117">
                  <c:v>25.522645094470519</c:v>
                </c:pt>
                <c:pt idx="118">
                  <c:v>25.522645094470519</c:v>
                </c:pt>
                <c:pt idx="119">
                  <c:v>25.522645094470519</c:v>
                </c:pt>
                <c:pt idx="120">
                  <c:v>25.522645094470519</c:v>
                </c:pt>
                <c:pt idx="121">
                  <c:v>25.522645094470519</c:v>
                </c:pt>
                <c:pt idx="122">
                  <c:v>25.522645094470519</c:v>
                </c:pt>
                <c:pt idx="123">
                  <c:v>25.522645094470519</c:v>
                </c:pt>
                <c:pt idx="124">
                  <c:v>25.522645094470519</c:v>
                </c:pt>
                <c:pt idx="125">
                  <c:v>25.522645094470519</c:v>
                </c:pt>
                <c:pt idx="126">
                  <c:v>25.522645094470519</c:v>
                </c:pt>
                <c:pt idx="127">
                  <c:v>25.522645094470519</c:v>
                </c:pt>
                <c:pt idx="128">
                  <c:v>25.522645094470519</c:v>
                </c:pt>
                <c:pt idx="129">
                  <c:v>25.522645094470519</c:v>
                </c:pt>
                <c:pt idx="130">
                  <c:v>25.522645094470519</c:v>
                </c:pt>
                <c:pt idx="131">
                  <c:v>25.522645094470519</c:v>
                </c:pt>
                <c:pt idx="132">
                  <c:v>25.522645094470519</c:v>
                </c:pt>
                <c:pt idx="133">
                  <c:v>25.522645094470519</c:v>
                </c:pt>
                <c:pt idx="134">
                  <c:v>25.522645094470519</c:v>
                </c:pt>
                <c:pt idx="135">
                  <c:v>25.522645094470519</c:v>
                </c:pt>
                <c:pt idx="136">
                  <c:v>25.522645094470519</c:v>
                </c:pt>
                <c:pt idx="137">
                  <c:v>25.522645094470519</c:v>
                </c:pt>
                <c:pt idx="138">
                  <c:v>25.522645094470519</c:v>
                </c:pt>
                <c:pt idx="139">
                  <c:v>25.522645094470519</c:v>
                </c:pt>
                <c:pt idx="140">
                  <c:v>25.522645094470519</c:v>
                </c:pt>
                <c:pt idx="141">
                  <c:v>25.522645094470519</c:v>
                </c:pt>
                <c:pt idx="142">
                  <c:v>25.522645094470519</c:v>
                </c:pt>
                <c:pt idx="143">
                  <c:v>25.522645094470519</c:v>
                </c:pt>
                <c:pt idx="144">
                  <c:v>25.522645094470519</c:v>
                </c:pt>
                <c:pt idx="145">
                  <c:v>25.522645094470519</c:v>
                </c:pt>
                <c:pt idx="146">
                  <c:v>25.522645094470519</c:v>
                </c:pt>
                <c:pt idx="147">
                  <c:v>25.522645094470519</c:v>
                </c:pt>
                <c:pt idx="148">
                  <c:v>25.522645094470519</c:v>
                </c:pt>
                <c:pt idx="149">
                  <c:v>25.522645094470519</c:v>
                </c:pt>
                <c:pt idx="150">
                  <c:v>25.522645094470519</c:v>
                </c:pt>
                <c:pt idx="151">
                  <c:v>25.522645094470519</c:v>
                </c:pt>
                <c:pt idx="152">
                  <c:v>25.902815035365105</c:v>
                </c:pt>
                <c:pt idx="153">
                  <c:v>27.722133562614136</c:v>
                </c:pt>
                <c:pt idx="154">
                  <c:v>30.141810893349238</c:v>
                </c:pt>
                <c:pt idx="155">
                  <c:v>31.870934313258815</c:v>
                </c:pt>
                <c:pt idx="156">
                  <c:v>32.525096289201535</c:v>
                </c:pt>
                <c:pt idx="157">
                  <c:v>32.525096289201535</c:v>
                </c:pt>
                <c:pt idx="158">
                  <c:v>32.525096289201535</c:v>
                </c:pt>
                <c:pt idx="159">
                  <c:v>32.525096289201535</c:v>
                </c:pt>
                <c:pt idx="160">
                  <c:v>32.525096289201535</c:v>
                </c:pt>
                <c:pt idx="161">
                  <c:v>32.525096289201535</c:v>
                </c:pt>
                <c:pt idx="162">
                  <c:v>32.525096289201535</c:v>
                </c:pt>
                <c:pt idx="163">
                  <c:v>32.525096289201535</c:v>
                </c:pt>
                <c:pt idx="164">
                  <c:v>32.525096289201535</c:v>
                </c:pt>
                <c:pt idx="165">
                  <c:v>32.525096289201535</c:v>
                </c:pt>
                <c:pt idx="166">
                  <c:v>32.525096289201535</c:v>
                </c:pt>
                <c:pt idx="167">
                  <c:v>32.525096289201535</c:v>
                </c:pt>
                <c:pt idx="168">
                  <c:v>32.525096289201535</c:v>
                </c:pt>
                <c:pt idx="169">
                  <c:v>32.525096289201535</c:v>
                </c:pt>
                <c:pt idx="170">
                  <c:v>32.525096289201535</c:v>
                </c:pt>
                <c:pt idx="171">
                  <c:v>32.525096289201535</c:v>
                </c:pt>
                <c:pt idx="172">
                  <c:v>33.100390186145141</c:v>
                </c:pt>
                <c:pt idx="173">
                  <c:v>35.224218925958944</c:v>
                </c:pt>
                <c:pt idx="174">
                  <c:v>37.75505169549438</c:v>
                </c:pt>
                <c:pt idx="175">
                  <c:v>39.18738594913593</c:v>
                </c:pt>
                <c:pt idx="176">
                  <c:v>39.335339362094977</c:v>
                </c:pt>
                <c:pt idx="177">
                  <c:v>39.335339362094977</c:v>
                </c:pt>
                <c:pt idx="178">
                  <c:v>39.335339362094977</c:v>
                </c:pt>
                <c:pt idx="179">
                  <c:v>39.335339362094977</c:v>
                </c:pt>
                <c:pt idx="180">
                  <c:v>39.335339362094977</c:v>
                </c:pt>
                <c:pt idx="181">
                  <c:v>39.335339362094977</c:v>
                </c:pt>
                <c:pt idx="182">
                  <c:v>39.335339362094977</c:v>
                </c:pt>
                <c:pt idx="183">
                  <c:v>39.335339362094977</c:v>
                </c:pt>
                <c:pt idx="184">
                  <c:v>39.886619281965558</c:v>
                </c:pt>
                <c:pt idx="185">
                  <c:v>40.936386312372939</c:v>
                </c:pt>
                <c:pt idx="186">
                  <c:v>42.013721297907558</c:v>
                </c:pt>
                <c:pt idx="187">
                  <c:v>42.871385710608045</c:v>
                </c:pt>
                <c:pt idx="188">
                  <c:v>43.454289160466701</c:v>
                </c:pt>
                <c:pt idx="189">
                  <c:v>43.8316813333239</c:v>
                </c:pt>
                <c:pt idx="190">
                  <c:v>44.059743341098127</c:v>
                </c:pt>
                <c:pt idx="191">
                  <c:v>44.160631069182003</c:v>
                </c:pt>
                <c:pt idx="192">
                  <c:v>44.186770639318517</c:v>
                </c:pt>
                <c:pt idx="193">
                  <c:v>44.186770639318517</c:v>
                </c:pt>
                <c:pt idx="194">
                  <c:v>44.186770639318517</c:v>
                </c:pt>
                <c:pt idx="195">
                  <c:v>44.186770639318517</c:v>
                </c:pt>
                <c:pt idx="196">
                  <c:v>44.186770639318517</c:v>
                </c:pt>
                <c:pt idx="197">
                  <c:v>44.186770639318517</c:v>
                </c:pt>
                <c:pt idx="198">
                  <c:v>44.186770639318517</c:v>
                </c:pt>
                <c:pt idx="199">
                  <c:v>44.186770639318517</c:v>
                </c:pt>
                <c:pt idx="200">
                  <c:v>44.186770639318517</c:v>
                </c:pt>
                <c:pt idx="201">
                  <c:v>44.186770639318517</c:v>
                </c:pt>
                <c:pt idx="202">
                  <c:v>44.186770639318517</c:v>
                </c:pt>
                <c:pt idx="203">
                  <c:v>44.186770639318517</c:v>
                </c:pt>
                <c:pt idx="204">
                  <c:v>44.186770639318517</c:v>
                </c:pt>
                <c:pt idx="205">
                  <c:v>44.186770639318517</c:v>
                </c:pt>
                <c:pt idx="206">
                  <c:v>44.186770639318517</c:v>
                </c:pt>
                <c:pt idx="207">
                  <c:v>44.186770639318517</c:v>
                </c:pt>
                <c:pt idx="208">
                  <c:v>44.186770639318517</c:v>
                </c:pt>
                <c:pt idx="209">
                  <c:v>44.186770639318517</c:v>
                </c:pt>
                <c:pt idx="210">
                  <c:v>44.186770639318517</c:v>
                </c:pt>
                <c:pt idx="211">
                  <c:v>44.186770639318517</c:v>
                </c:pt>
                <c:pt idx="212">
                  <c:v>44.186770639318517</c:v>
                </c:pt>
                <c:pt idx="213">
                  <c:v>44.186770639318517</c:v>
                </c:pt>
                <c:pt idx="214">
                  <c:v>44.186770639318517</c:v>
                </c:pt>
                <c:pt idx="215">
                  <c:v>44.186770639318517</c:v>
                </c:pt>
                <c:pt idx="216">
                  <c:v>44.186770639318517</c:v>
                </c:pt>
                <c:pt idx="217">
                  <c:v>44.186770639318517</c:v>
                </c:pt>
                <c:pt idx="218">
                  <c:v>44.186770639318517</c:v>
                </c:pt>
                <c:pt idx="219">
                  <c:v>44.186770639318517</c:v>
                </c:pt>
                <c:pt idx="220">
                  <c:v>44.186770639318517</c:v>
                </c:pt>
                <c:pt idx="221">
                  <c:v>44.186770639318517</c:v>
                </c:pt>
                <c:pt idx="222">
                  <c:v>44.186770639318517</c:v>
                </c:pt>
                <c:pt idx="223">
                  <c:v>44.186770639318517</c:v>
                </c:pt>
                <c:pt idx="224">
                  <c:v>44.186770639318517</c:v>
                </c:pt>
                <c:pt idx="225">
                  <c:v>44.186770639318517</c:v>
                </c:pt>
                <c:pt idx="226">
                  <c:v>44.186770639318517</c:v>
                </c:pt>
                <c:pt idx="227">
                  <c:v>44.186770639318517</c:v>
                </c:pt>
                <c:pt idx="228">
                  <c:v>44.186770639318517</c:v>
                </c:pt>
                <c:pt idx="229">
                  <c:v>44.186770639318517</c:v>
                </c:pt>
                <c:pt idx="230">
                  <c:v>44.186770639318517</c:v>
                </c:pt>
                <c:pt idx="231">
                  <c:v>44.186770639318517</c:v>
                </c:pt>
                <c:pt idx="232">
                  <c:v>44.186770639318517</c:v>
                </c:pt>
                <c:pt idx="233">
                  <c:v>44.186770639318517</c:v>
                </c:pt>
                <c:pt idx="234">
                  <c:v>45.08272573205879</c:v>
                </c:pt>
                <c:pt idx="235">
                  <c:v>46.380810494647434</c:v>
                </c:pt>
                <c:pt idx="236">
                  <c:v>47.137248215102296</c:v>
                </c:pt>
                <c:pt idx="237">
                  <c:v>47.137248215102296</c:v>
                </c:pt>
                <c:pt idx="238">
                  <c:v>47.137248215102296</c:v>
                </c:pt>
                <c:pt idx="239">
                  <c:v>47.392961615149794</c:v>
                </c:pt>
                <c:pt idx="240">
                  <c:v>48.736108746092178</c:v>
                </c:pt>
                <c:pt idx="241">
                  <c:v>50.767345132924916</c:v>
                </c:pt>
                <c:pt idx="242">
                  <c:v>52.377963497964238</c:v>
                </c:pt>
                <c:pt idx="243">
                  <c:v>53.77615818840232</c:v>
                </c:pt>
                <c:pt idx="244">
                  <c:v>55.2931267833264</c:v>
                </c:pt>
                <c:pt idx="245">
                  <c:v>56.63867982902277</c:v>
                </c:pt>
                <c:pt idx="246">
                  <c:v>58.278846446615631</c:v>
                </c:pt>
                <c:pt idx="247">
                  <c:v>60.359119339187863</c:v>
                </c:pt>
                <c:pt idx="248">
                  <c:v>62.045093443914858</c:v>
                </c:pt>
                <c:pt idx="249">
                  <c:v>62.807048166640683</c:v>
                </c:pt>
                <c:pt idx="250">
                  <c:v>62.886861123226019</c:v>
                </c:pt>
                <c:pt idx="251">
                  <c:v>62.886861123226019</c:v>
                </c:pt>
                <c:pt idx="252">
                  <c:v>63.013978651543432</c:v>
                </c:pt>
                <c:pt idx="253">
                  <c:v>63.065415288812709</c:v>
                </c:pt>
                <c:pt idx="254">
                  <c:v>63.065415288812709</c:v>
                </c:pt>
                <c:pt idx="255">
                  <c:v>63.065415288812709</c:v>
                </c:pt>
                <c:pt idx="256">
                  <c:v>63.204544417163866</c:v>
                </c:pt>
                <c:pt idx="257">
                  <c:v>63.492753415678834</c:v>
                </c:pt>
                <c:pt idx="258">
                  <c:v>63.492753415678834</c:v>
                </c:pt>
                <c:pt idx="259">
                  <c:v>63.492753415678834</c:v>
                </c:pt>
                <c:pt idx="260">
                  <c:v>63.492753415678834</c:v>
                </c:pt>
                <c:pt idx="261">
                  <c:v>63.492753415678834</c:v>
                </c:pt>
                <c:pt idx="262">
                  <c:v>63.492753415678834</c:v>
                </c:pt>
                <c:pt idx="263">
                  <c:v>63.492753415678834</c:v>
                </c:pt>
                <c:pt idx="264">
                  <c:v>63.492753415678834</c:v>
                </c:pt>
                <c:pt idx="265">
                  <c:v>63.492753415678834</c:v>
                </c:pt>
                <c:pt idx="266">
                  <c:v>63.492753415678834</c:v>
                </c:pt>
                <c:pt idx="267">
                  <c:v>63.492753415678834</c:v>
                </c:pt>
                <c:pt idx="268">
                  <c:v>63.492753415678834</c:v>
                </c:pt>
                <c:pt idx="269">
                  <c:v>63.492753415678834</c:v>
                </c:pt>
                <c:pt idx="270">
                  <c:v>63.492753415678834</c:v>
                </c:pt>
                <c:pt idx="271">
                  <c:v>63.492753415678834</c:v>
                </c:pt>
                <c:pt idx="272">
                  <c:v>63.492753415678834</c:v>
                </c:pt>
                <c:pt idx="273">
                  <c:v>63.492753415678834</c:v>
                </c:pt>
                <c:pt idx="274">
                  <c:v>63.534668640972114</c:v>
                </c:pt>
                <c:pt idx="275">
                  <c:v>65.042104821330582</c:v>
                </c:pt>
                <c:pt idx="276">
                  <c:v>67.10054157301829</c:v>
                </c:pt>
                <c:pt idx="277">
                  <c:v>69.379044359898089</c:v>
                </c:pt>
                <c:pt idx="278">
                  <c:v>71.772341628645492</c:v>
                </c:pt>
                <c:pt idx="279">
                  <c:v>74.650639684979694</c:v>
                </c:pt>
                <c:pt idx="280">
                  <c:v>77.241368071332843</c:v>
                </c:pt>
                <c:pt idx="281">
                  <c:v>78.278399448521569</c:v>
                </c:pt>
                <c:pt idx="282">
                  <c:v>78.278399448521569</c:v>
                </c:pt>
                <c:pt idx="283">
                  <c:v>78.278399448521569</c:v>
                </c:pt>
                <c:pt idx="284">
                  <c:v>78.278399448521569</c:v>
                </c:pt>
                <c:pt idx="285">
                  <c:v>78.278399448521569</c:v>
                </c:pt>
                <c:pt idx="286">
                  <c:v>78.278399448521569</c:v>
                </c:pt>
                <c:pt idx="287">
                  <c:v>78.278399448521569</c:v>
                </c:pt>
                <c:pt idx="288">
                  <c:v>78.278399448521569</c:v>
                </c:pt>
                <c:pt idx="289">
                  <c:v>78.278399448521569</c:v>
                </c:pt>
                <c:pt idx="290">
                  <c:v>78.278399448521569</c:v>
                </c:pt>
                <c:pt idx="291">
                  <c:v>78.278399448521569</c:v>
                </c:pt>
                <c:pt idx="292">
                  <c:v>78.278399448521569</c:v>
                </c:pt>
                <c:pt idx="293">
                  <c:v>78.278399448521569</c:v>
                </c:pt>
                <c:pt idx="294">
                  <c:v>78.290427174014226</c:v>
                </c:pt>
                <c:pt idx="295">
                  <c:v>78.290427174014226</c:v>
                </c:pt>
                <c:pt idx="296">
                  <c:v>78.290427174014226</c:v>
                </c:pt>
                <c:pt idx="297">
                  <c:v>78.290427174014226</c:v>
                </c:pt>
                <c:pt idx="298">
                  <c:v>78.290427174014226</c:v>
                </c:pt>
                <c:pt idx="299">
                  <c:v>78.290427174014226</c:v>
                </c:pt>
                <c:pt idx="300">
                  <c:v>78.290427174014226</c:v>
                </c:pt>
                <c:pt idx="301">
                  <c:v>78.290427174014226</c:v>
                </c:pt>
                <c:pt idx="302">
                  <c:v>78.290427174014226</c:v>
                </c:pt>
                <c:pt idx="303">
                  <c:v>78.290427174014226</c:v>
                </c:pt>
                <c:pt idx="304">
                  <c:v>78.290427174014226</c:v>
                </c:pt>
                <c:pt idx="305">
                  <c:v>78.680349956422774</c:v>
                </c:pt>
                <c:pt idx="306">
                  <c:v>79.348463128068346</c:v>
                </c:pt>
                <c:pt idx="307">
                  <c:v>79.740313753590542</c:v>
                </c:pt>
                <c:pt idx="308">
                  <c:v>79.740313753590542</c:v>
                </c:pt>
                <c:pt idx="309">
                  <c:v>79.740313753590542</c:v>
                </c:pt>
                <c:pt idx="310">
                  <c:v>79.740313753590542</c:v>
                </c:pt>
                <c:pt idx="311">
                  <c:v>79.740313753590542</c:v>
                </c:pt>
                <c:pt idx="312">
                  <c:v>79.740313753590542</c:v>
                </c:pt>
                <c:pt idx="313">
                  <c:v>79.783416705273922</c:v>
                </c:pt>
                <c:pt idx="314">
                  <c:v>80.167670478760741</c:v>
                </c:pt>
                <c:pt idx="315">
                  <c:v>80.776952991335406</c:v>
                </c:pt>
                <c:pt idx="316">
                  <c:v>81.369160753909966</c:v>
                </c:pt>
                <c:pt idx="317">
                  <c:v>81.818883222025448</c:v>
                </c:pt>
                <c:pt idx="318">
                  <c:v>82.379216782660549</c:v>
                </c:pt>
                <c:pt idx="319">
                  <c:v>83.185796739783228</c:v>
                </c:pt>
                <c:pt idx="320">
                  <c:v>84.018503128187135</c:v>
                </c:pt>
                <c:pt idx="321">
                  <c:v>84.301683353038953</c:v>
                </c:pt>
                <c:pt idx="322">
                  <c:v>84.301683353038953</c:v>
                </c:pt>
                <c:pt idx="323">
                  <c:v>84.301683353038953</c:v>
                </c:pt>
                <c:pt idx="324">
                  <c:v>84.301683353038953</c:v>
                </c:pt>
                <c:pt idx="325">
                  <c:v>84.301683353038953</c:v>
                </c:pt>
                <c:pt idx="326">
                  <c:v>84.301683353038953</c:v>
                </c:pt>
                <c:pt idx="327">
                  <c:v>84.301683353038953</c:v>
                </c:pt>
                <c:pt idx="328">
                  <c:v>84.301683353038953</c:v>
                </c:pt>
                <c:pt idx="329">
                  <c:v>84.77108495985361</c:v>
                </c:pt>
                <c:pt idx="330">
                  <c:v>85.897391968356871</c:v>
                </c:pt>
                <c:pt idx="331">
                  <c:v>86.37237711888227</c:v>
                </c:pt>
                <c:pt idx="332">
                  <c:v>86.37237711888227</c:v>
                </c:pt>
                <c:pt idx="333">
                  <c:v>86.37237711888227</c:v>
                </c:pt>
                <c:pt idx="334">
                  <c:v>86.37237711888227</c:v>
                </c:pt>
                <c:pt idx="335">
                  <c:v>86.37237711888227</c:v>
                </c:pt>
                <c:pt idx="336">
                  <c:v>86.37237711888227</c:v>
                </c:pt>
                <c:pt idx="337">
                  <c:v>86.37237711888227</c:v>
                </c:pt>
                <c:pt idx="338">
                  <c:v>86.37237711888227</c:v>
                </c:pt>
                <c:pt idx="339">
                  <c:v>86.37237711888227</c:v>
                </c:pt>
                <c:pt idx="340">
                  <c:v>86.37237711888227</c:v>
                </c:pt>
                <c:pt idx="341">
                  <c:v>86.37237711888227</c:v>
                </c:pt>
                <c:pt idx="342">
                  <c:v>86.37237711888227</c:v>
                </c:pt>
                <c:pt idx="343">
                  <c:v>86.37237711888227</c:v>
                </c:pt>
                <c:pt idx="344">
                  <c:v>86.37237711888227</c:v>
                </c:pt>
                <c:pt idx="345">
                  <c:v>86.37237711888227</c:v>
                </c:pt>
                <c:pt idx="346">
                  <c:v>86.37237711888227</c:v>
                </c:pt>
                <c:pt idx="347">
                  <c:v>86.37237711888227</c:v>
                </c:pt>
                <c:pt idx="348">
                  <c:v>86.37237711888227</c:v>
                </c:pt>
                <c:pt idx="349">
                  <c:v>86.37237711888227</c:v>
                </c:pt>
                <c:pt idx="350">
                  <c:v>86.37237711888227</c:v>
                </c:pt>
                <c:pt idx="351">
                  <c:v>86.37237711888227</c:v>
                </c:pt>
                <c:pt idx="352">
                  <c:v>86.37237711888227</c:v>
                </c:pt>
                <c:pt idx="353">
                  <c:v>86.37237711888227</c:v>
                </c:pt>
                <c:pt idx="354">
                  <c:v>86.37237711888227</c:v>
                </c:pt>
                <c:pt idx="355">
                  <c:v>86.37237711888227</c:v>
                </c:pt>
                <c:pt idx="356">
                  <c:v>86.37237711888227</c:v>
                </c:pt>
                <c:pt idx="357">
                  <c:v>86.37237711888227</c:v>
                </c:pt>
                <c:pt idx="358">
                  <c:v>86.37237711888227</c:v>
                </c:pt>
                <c:pt idx="359">
                  <c:v>86.37237711888227</c:v>
                </c:pt>
                <c:pt idx="360">
                  <c:v>86.867401156678568</c:v>
                </c:pt>
                <c:pt idx="361">
                  <c:v>87.557301834883134</c:v>
                </c:pt>
                <c:pt idx="362">
                  <c:v>88.024967380275186</c:v>
                </c:pt>
                <c:pt idx="363">
                  <c:v>88.190078357012212</c:v>
                </c:pt>
                <c:pt idx="364">
                  <c:v>88.190078357012212</c:v>
                </c:pt>
                <c:pt idx="365">
                  <c:v>88.190078357012212</c:v>
                </c:pt>
                <c:pt idx="366">
                  <c:v>88.190078357012212</c:v>
                </c:pt>
                <c:pt idx="367">
                  <c:v>88.190078357012212</c:v>
                </c:pt>
                <c:pt idx="368">
                  <c:v>88.190078357012212</c:v>
                </c:pt>
                <c:pt idx="369">
                  <c:v>88.190078357012212</c:v>
                </c:pt>
                <c:pt idx="370">
                  <c:v>88.190078357012212</c:v>
                </c:pt>
                <c:pt idx="371">
                  <c:v>88.190078357012212</c:v>
                </c:pt>
                <c:pt idx="372">
                  <c:v>88.190078357012212</c:v>
                </c:pt>
                <c:pt idx="373">
                  <c:v>88.698498565117916</c:v>
                </c:pt>
                <c:pt idx="374">
                  <c:v>89.948520681533878</c:v>
                </c:pt>
                <c:pt idx="375">
                  <c:v>91.174511811195188</c:v>
                </c:pt>
                <c:pt idx="376">
                  <c:v>91.973588988888849</c:v>
                </c:pt>
                <c:pt idx="377">
                  <c:v>92.392815674932933</c:v>
                </c:pt>
                <c:pt idx="378">
                  <c:v>92.596836707511386</c:v>
                </c:pt>
                <c:pt idx="379">
                  <c:v>92.684502791163908</c:v>
                </c:pt>
                <c:pt idx="380">
                  <c:v>92.712537686592256</c:v>
                </c:pt>
                <c:pt idx="381">
                  <c:v>92.756384033803968</c:v>
                </c:pt>
                <c:pt idx="382">
                  <c:v>92.824921002609742</c:v>
                </c:pt>
                <c:pt idx="383">
                  <c:v>92.886399617991117</c:v>
                </c:pt>
                <c:pt idx="384">
                  <c:v>92.942370679721847</c:v>
                </c:pt>
                <c:pt idx="385">
                  <c:v>92.983087613007413</c:v>
                </c:pt>
                <c:pt idx="386">
                  <c:v>92.993284208564035</c:v>
                </c:pt>
                <c:pt idx="387">
                  <c:v>92.993284208564035</c:v>
                </c:pt>
                <c:pt idx="388">
                  <c:v>92.993284208564035</c:v>
                </c:pt>
                <c:pt idx="389">
                  <c:v>92.993284208564035</c:v>
                </c:pt>
                <c:pt idx="390">
                  <c:v>92.993284208564035</c:v>
                </c:pt>
                <c:pt idx="391">
                  <c:v>92.993284208564035</c:v>
                </c:pt>
                <c:pt idx="392">
                  <c:v>92.993284208564035</c:v>
                </c:pt>
                <c:pt idx="393">
                  <c:v>92.993284208564035</c:v>
                </c:pt>
                <c:pt idx="394">
                  <c:v>92.993284208564035</c:v>
                </c:pt>
                <c:pt idx="395">
                  <c:v>92.993284208564035</c:v>
                </c:pt>
                <c:pt idx="396">
                  <c:v>92.993284208564035</c:v>
                </c:pt>
                <c:pt idx="397">
                  <c:v>92.993284208564035</c:v>
                </c:pt>
                <c:pt idx="398">
                  <c:v>92.993284208564035</c:v>
                </c:pt>
                <c:pt idx="399">
                  <c:v>92.993284208564035</c:v>
                </c:pt>
                <c:pt idx="400">
                  <c:v>92.993284208564035</c:v>
                </c:pt>
                <c:pt idx="401">
                  <c:v>92.993284208564035</c:v>
                </c:pt>
                <c:pt idx="402">
                  <c:v>92.993284208564035</c:v>
                </c:pt>
                <c:pt idx="403">
                  <c:v>93.235581738597716</c:v>
                </c:pt>
                <c:pt idx="404">
                  <c:v>93.764491833066685</c:v>
                </c:pt>
                <c:pt idx="405">
                  <c:v>94.203902141116146</c:v>
                </c:pt>
                <c:pt idx="406">
                  <c:v>94.56629320239476</c:v>
                </c:pt>
                <c:pt idx="407">
                  <c:v>94.976231333957159</c:v>
                </c:pt>
                <c:pt idx="408">
                  <c:v>95.394984418939714</c:v>
                </c:pt>
                <c:pt idx="409">
                  <c:v>95.656802160836435</c:v>
                </c:pt>
                <c:pt idx="410">
                  <c:v>95.656802160836435</c:v>
                </c:pt>
                <c:pt idx="411">
                  <c:v>95.656802160836435</c:v>
                </c:pt>
                <c:pt idx="412">
                  <c:v>95.656802160836435</c:v>
                </c:pt>
                <c:pt idx="413">
                  <c:v>95.656802160836435</c:v>
                </c:pt>
                <c:pt idx="414">
                  <c:v>95.656802160836435</c:v>
                </c:pt>
                <c:pt idx="415">
                  <c:v>95.656802160836435</c:v>
                </c:pt>
                <c:pt idx="416">
                  <c:v>95.656802160836435</c:v>
                </c:pt>
                <c:pt idx="417">
                  <c:v>95.656802160836435</c:v>
                </c:pt>
                <c:pt idx="418">
                  <c:v>95.656802160836435</c:v>
                </c:pt>
                <c:pt idx="419">
                  <c:v>95.656802160836435</c:v>
                </c:pt>
                <c:pt idx="420">
                  <c:v>95.660619276578146</c:v>
                </c:pt>
                <c:pt idx="421">
                  <c:v>95.823504806160898</c:v>
                </c:pt>
                <c:pt idx="422">
                  <c:v>95.823504806160898</c:v>
                </c:pt>
                <c:pt idx="423">
                  <c:v>95.823504806160898</c:v>
                </c:pt>
                <c:pt idx="424">
                  <c:v>95.823504806160898</c:v>
                </c:pt>
                <c:pt idx="425">
                  <c:v>95.823504806160898</c:v>
                </c:pt>
                <c:pt idx="426">
                  <c:v>95.823504806160898</c:v>
                </c:pt>
                <c:pt idx="427">
                  <c:v>95.823504806160898</c:v>
                </c:pt>
                <c:pt idx="428">
                  <c:v>95.823504806160898</c:v>
                </c:pt>
                <c:pt idx="429">
                  <c:v>95.823504806160898</c:v>
                </c:pt>
                <c:pt idx="430">
                  <c:v>95.823504806160898</c:v>
                </c:pt>
                <c:pt idx="431">
                  <c:v>95.823504806160898</c:v>
                </c:pt>
                <c:pt idx="432">
                  <c:v>95.823504806160898</c:v>
                </c:pt>
                <c:pt idx="433">
                  <c:v>95.823504806160898</c:v>
                </c:pt>
                <c:pt idx="434">
                  <c:v>95.823504806160898</c:v>
                </c:pt>
                <c:pt idx="435">
                  <c:v>95.823504806160898</c:v>
                </c:pt>
                <c:pt idx="436">
                  <c:v>95.939968674668037</c:v>
                </c:pt>
                <c:pt idx="437">
                  <c:v>96.803187564382156</c:v>
                </c:pt>
                <c:pt idx="438">
                  <c:v>98.386344208185349</c:v>
                </c:pt>
                <c:pt idx="439">
                  <c:v>100.436568530784</c:v>
                </c:pt>
                <c:pt idx="440">
                  <c:v>102.44007708518707</c:v>
                </c:pt>
                <c:pt idx="441">
                  <c:v>103.93152981268395</c:v>
                </c:pt>
                <c:pt idx="442">
                  <c:v>104.68624515538383</c:v>
                </c:pt>
                <c:pt idx="443">
                  <c:v>104.92812128139293</c:v>
                </c:pt>
                <c:pt idx="444">
                  <c:v>104.96442814779913</c:v>
                </c:pt>
                <c:pt idx="445">
                  <c:v>104.96442814779913</c:v>
                </c:pt>
                <c:pt idx="446">
                  <c:v>104.96442814779913</c:v>
                </c:pt>
                <c:pt idx="447">
                  <c:v>104.96442814779913</c:v>
                </c:pt>
                <c:pt idx="448">
                  <c:v>104.96442814779913</c:v>
                </c:pt>
                <c:pt idx="449">
                  <c:v>104.96442814779913</c:v>
                </c:pt>
                <c:pt idx="450">
                  <c:v>104.96442814779913</c:v>
                </c:pt>
                <c:pt idx="451">
                  <c:v>104.96442814779913</c:v>
                </c:pt>
                <c:pt idx="452">
                  <c:v>104.96442814779913</c:v>
                </c:pt>
                <c:pt idx="453">
                  <c:v>104.96442814779913</c:v>
                </c:pt>
                <c:pt idx="454">
                  <c:v>104.96442814779913</c:v>
                </c:pt>
                <c:pt idx="455">
                  <c:v>104.96442814779913</c:v>
                </c:pt>
                <c:pt idx="456">
                  <c:v>104.96442814779913</c:v>
                </c:pt>
                <c:pt idx="457">
                  <c:v>104.96442814779913</c:v>
                </c:pt>
                <c:pt idx="458">
                  <c:v>104.96442814779913</c:v>
                </c:pt>
                <c:pt idx="459">
                  <c:v>104.96442814779913</c:v>
                </c:pt>
                <c:pt idx="460">
                  <c:v>104.96442814779913</c:v>
                </c:pt>
                <c:pt idx="461">
                  <c:v>104.96442814779913</c:v>
                </c:pt>
                <c:pt idx="462">
                  <c:v>104.96442814779913</c:v>
                </c:pt>
                <c:pt idx="463">
                  <c:v>104.96442814779913</c:v>
                </c:pt>
                <c:pt idx="464">
                  <c:v>104.96442814779913</c:v>
                </c:pt>
                <c:pt idx="465">
                  <c:v>104.96442814779913</c:v>
                </c:pt>
                <c:pt idx="466">
                  <c:v>104.96442814779913</c:v>
                </c:pt>
                <c:pt idx="467">
                  <c:v>104.96442814779913</c:v>
                </c:pt>
                <c:pt idx="468">
                  <c:v>104.96442814779913</c:v>
                </c:pt>
                <c:pt idx="469">
                  <c:v>104.96442814779913</c:v>
                </c:pt>
                <c:pt idx="470">
                  <c:v>104.96442814779913</c:v>
                </c:pt>
                <c:pt idx="471">
                  <c:v>104.96442814779913</c:v>
                </c:pt>
                <c:pt idx="472">
                  <c:v>104.96442814779913</c:v>
                </c:pt>
                <c:pt idx="473">
                  <c:v>104.96442814779913</c:v>
                </c:pt>
                <c:pt idx="474">
                  <c:v>104.96442814779913</c:v>
                </c:pt>
                <c:pt idx="475">
                  <c:v>104.96442814779913</c:v>
                </c:pt>
                <c:pt idx="476">
                  <c:v>104.96442814779913</c:v>
                </c:pt>
                <c:pt idx="477">
                  <c:v>104.96442814779913</c:v>
                </c:pt>
                <c:pt idx="478">
                  <c:v>104.96442814779913</c:v>
                </c:pt>
                <c:pt idx="479">
                  <c:v>104.96442814779913</c:v>
                </c:pt>
                <c:pt idx="480">
                  <c:v>104.96442814779913</c:v>
                </c:pt>
                <c:pt idx="481">
                  <c:v>104.96442814779913</c:v>
                </c:pt>
                <c:pt idx="482">
                  <c:v>104.96442814779913</c:v>
                </c:pt>
                <c:pt idx="483">
                  <c:v>104.96442814779913</c:v>
                </c:pt>
                <c:pt idx="484">
                  <c:v>104.96442814779913</c:v>
                </c:pt>
                <c:pt idx="485">
                  <c:v>104.96442814779913</c:v>
                </c:pt>
                <c:pt idx="486">
                  <c:v>104.96442814779913</c:v>
                </c:pt>
                <c:pt idx="487">
                  <c:v>104.96442814779913</c:v>
                </c:pt>
                <c:pt idx="488">
                  <c:v>104.96442814779913</c:v>
                </c:pt>
                <c:pt idx="489">
                  <c:v>104.96442814779913</c:v>
                </c:pt>
                <c:pt idx="490">
                  <c:v>104.96442814779913</c:v>
                </c:pt>
                <c:pt idx="491">
                  <c:v>104.96442814779913</c:v>
                </c:pt>
                <c:pt idx="492">
                  <c:v>104.96442814779913</c:v>
                </c:pt>
                <c:pt idx="493">
                  <c:v>104.96442814779913</c:v>
                </c:pt>
                <c:pt idx="494">
                  <c:v>104.96442814779913</c:v>
                </c:pt>
                <c:pt idx="495">
                  <c:v>104.96442814779913</c:v>
                </c:pt>
                <c:pt idx="496">
                  <c:v>104.96442814779913</c:v>
                </c:pt>
                <c:pt idx="497">
                  <c:v>104.96442814779913</c:v>
                </c:pt>
                <c:pt idx="498">
                  <c:v>104.96442814779913</c:v>
                </c:pt>
                <c:pt idx="499">
                  <c:v>104.96442814779913</c:v>
                </c:pt>
                <c:pt idx="500">
                  <c:v>104.96442814779913</c:v>
                </c:pt>
                <c:pt idx="501">
                  <c:v>104.96442814779913</c:v>
                </c:pt>
                <c:pt idx="502">
                  <c:v>104.96442814779913</c:v>
                </c:pt>
                <c:pt idx="503">
                  <c:v>104.96442814779913</c:v>
                </c:pt>
                <c:pt idx="504">
                  <c:v>104.96442814779913</c:v>
                </c:pt>
                <c:pt idx="505">
                  <c:v>104.96442814779913</c:v>
                </c:pt>
                <c:pt idx="506">
                  <c:v>104.96442814779913</c:v>
                </c:pt>
                <c:pt idx="507">
                  <c:v>104.96442814779913</c:v>
                </c:pt>
                <c:pt idx="508">
                  <c:v>104.96442814779913</c:v>
                </c:pt>
                <c:pt idx="509">
                  <c:v>104.96442814779913</c:v>
                </c:pt>
                <c:pt idx="510">
                  <c:v>104.96442814779913</c:v>
                </c:pt>
                <c:pt idx="511">
                  <c:v>104.96442814779913</c:v>
                </c:pt>
                <c:pt idx="512">
                  <c:v>104.96442814779913</c:v>
                </c:pt>
                <c:pt idx="513">
                  <c:v>104.96442814779913</c:v>
                </c:pt>
                <c:pt idx="514">
                  <c:v>104.96442814779913</c:v>
                </c:pt>
                <c:pt idx="515">
                  <c:v>104.96442814779913</c:v>
                </c:pt>
                <c:pt idx="516">
                  <c:v>104.96442814779913</c:v>
                </c:pt>
                <c:pt idx="517">
                  <c:v>104.96442814779913</c:v>
                </c:pt>
                <c:pt idx="518">
                  <c:v>104.96442814779913</c:v>
                </c:pt>
                <c:pt idx="519">
                  <c:v>104.96442814779913</c:v>
                </c:pt>
                <c:pt idx="520">
                  <c:v>104.96442814779913</c:v>
                </c:pt>
                <c:pt idx="521">
                  <c:v>104.99043984754842</c:v>
                </c:pt>
                <c:pt idx="522">
                  <c:v>105.14702684879329</c:v>
                </c:pt>
                <c:pt idx="523">
                  <c:v>105.39535685682436</c:v>
                </c:pt>
                <c:pt idx="524">
                  <c:v>105.90072862234081</c:v>
                </c:pt>
                <c:pt idx="525">
                  <c:v>106.77932376251422</c:v>
                </c:pt>
                <c:pt idx="526">
                  <c:v>107.76081626645954</c:v>
                </c:pt>
                <c:pt idx="527">
                  <c:v>108.38929717082866</c:v>
                </c:pt>
                <c:pt idx="528">
                  <c:v>108.60302331053498</c:v>
                </c:pt>
                <c:pt idx="529">
                  <c:v>108.64354402552914</c:v>
                </c:pt>
                <c:pt idx="530">
                  <c:v>108.6510420670639</c:v>
                </c:pt>
                <c:pt idx="531">
                  <c:v>108.6510420670639</c:v>
                </c:pt>
                <c:pt idx="532">
                  <c:v>108.6510420670639</c:v>
                </c:pt>
                <c:pt idx="533">
                  <c:v>108.6510420670639</c:v>
                </c:pt>
                <c:pt idx="534">
                  <c:v>108.6510420670639</c:v>
                </c:pt>
                <c:pt idx="535">
                  <c:v>108.6510420670639</c:v>
                </c:pt>
                <c:pt idx="536">
                  <c:v>108.6510420670639</c:v>
                </c:pt>
                <c:pt idx="537">
                  <c:v>108.6510420670639</c:v>
                </c:pt>
                <c:pt idx="538">
                  <c:v>108.6510420670639</c:v>
                </c:pt>
                <c:pt idx="539">
                  <c:v>108.6510420670639</c:v>
                </c:pt>
                <c:pt idx="540">
                  <c:v>108.6510420670639</c:v>
                </c:pt>
                <c:pt idx="541">
                  <c:v>108.6510420670639</c:v>
                </c:pt>
                <c:pt idx="542">
                  <c:v>108.6510420670639</c:v>
                </c:pt>
                <c:pt idx="543">
                  <c:v>108.6510420670639</c:v>
                </c:pt>
                <c:pt idx="544">
                  <c:v>108.6510420670639</c:v>
                </c:pt>
                <c:pt idx="545">
                  <c:v>108.79411933654913</c:v>
                </c:pt>
                <c:pt idx="546">
                  <c:v>109.35990940714311</c:v>
                </c:pt>
                <c:pt idx="547">
                  <c:v>109.9517260133635</c:v>
                </c:pt>
                <c:pt idx="548">
                  <c:v>110.28676131303764</c:v>
                </c:pt>
                <c:pt idx="549">
                  <c:v>110.44656307286564</c:v>
                </c:pt>
                <c:pt idx="550">
                  <c:v>110.51601118290407</c:v>
                </c:pt>
                <c:pt idx="551">
                  <c:v>110.54342734302168</c:v>
                </c:pt>
                <c:pt idx="552">
                  <c:v>110.54342734302168</c:v>
                </c:pt>
                <c:pt idx="553">
                  <c:v>110.54342734302168</c:v>
                </c:pt>
                <c:pt idx="554">
                  <c:v>110.54342734302168</c:v>
                </c:pt>
                <c:pt idx="555">
                  <c:v>110.54342734302168</c:v>
                </c:pt>
                <c:pt idx="556">
                  <c:v>110.54342734302168</c:v>
                </c:pt>
                <c:pt idx="557">
                  <c:v>110.54342734302168</c:v>
                </c:pt>
                <c:pt idx="558">
                  <c:v>110.54342734302168</c:v>
                </c:pt>
                <c:pt idx="559">
                  <c:v>110.54342734302168</c:v>
                </c:pt>
                <c:pt idx="560">
                  <c:v>110.54342734302168</c:v>
                </c:pt>
                <c:pt idx="561">
                  <c:v>110.54342734302168</c:v>
                </c:pt>
                <c:pt idx="562">
                  <c:v>110.54342734302168</c:v>
                </c:pt>
                <c:pt idx="563">
                  <c:v>110.54342734302168</c:v>
                </c:pt>
                <c:pt idx="564">
                  <c:v>110.57141653911535</c:v>
                </c:pt>
                <c:pt idx="565">
                  <c:v>111.64112513750456</c:v>
                </c:pt>
                <c:pt idx="566">
                  <c:v>112.82342883930019</c:v>
                </c:pt>
                <c:pt idx="567">
                  <c:v>113.35564629197198</c:v>
                </c:pt>
                <c:pt idx="568">
                  <c:v>113.35564629197198</c:v>
                </c:pt>
                <c:pt idx="569">
                  <c:v>113.35564629197198</c:v>
                </c:pt>
                <c:pt idx="570">
                  <c:v>113.35564629197198</c:v>
                </c:pt>
                <c:pt idx="571">
                  <c:v>113.35564629197198</c:v>
                </c:pt>
                <c:pt idx="572">
                  <c:v>113.35564629197198</c:v>
                </c:pt>
                <c:pt idx="573">
                  <c:v>113.35564629197198</c:v>
                </c:pt>
                <c:pt idx="574">
                  <c:v>113.35564629197198</c:v>
                </c:pt>
                <c:pt idx="575">
                  <c:v>113.35564629197198</c:v>
                </c:pt>
                <c:pt idx="576">
                  <c:v>113.35564629197198</c:v>
                </c:pt>
                <c:pt idx="577">
                  <c:v>113.35564629197198</c:v>
                </c:pt>
                <c:pt idx="578">
                  <c:v>113.35564629197198</c:v>
                </c:pt>
                <c:pt idx="579">
                  <c:v>113.35564629197198</c:v>
                </c:pt>
                <c:pt idx="580">
                  <c:v>113.35564629197198</c:v>
                </c:pt>
                <c:pt idx="581">
                  <c:v>113.35564629197198</c:v>
                </c:pt>
                <c:pt idx="582">
                  <c:v>113.35564629197198</c:v>
                </c:pt>
                <c:pt idx="583">
                  <c:v>113.35564629197198</c:v>
                </c:pt>
                <c:pt idx="584">
                  <c:v>113.35564629197198</c:v>
                </c:pt>
                <c:pt idx="585">
                  <c:v>113.35564629197198</c:v>
                </c:pt>
                <c:pt idx="586">
                  <c:v>113.35564629197198</c:v>
                </c:pt>
                <c:pt idx="587">
                  <c:v>113.35564629197198</c:v>
                </c:pt>
                <c:pt idx="588">
                  <c:v>113.35564629197198</c:v>
                </c:pt>
                <c:pt idx="589">
                  <c:v>113.35564629197198</c:v>
                </c:pt>
                <c:pt idx="590">
                  <c:v>113.35564629197198</c:v>
                </c:pt>
                <c:pt idx="591">
                  <c:v>113.35564629197198</c:v>
                </c:pt>
                <c:pt idx="592">
                  <c:v>113.35564629197198</c:v>
                </c:pt>
                <c:pt idx="593">
                  <c:v>113.35564629197198</c:v>
                </c:pt>
                <c:pt idx="594">
                  <c:v>113.35564629197198</c:v>
                </c:pt>
                <c:pt idx="595">
                  <c:v>113.35564629197198</c:v>
                </c:pt>
                <c:pt idx="596">
                  <c:v>113.35564629197198</c:v>
                </c:pt>
                <c:pt idx="597">
                  <c:v>113.35564629197198</c:v>
                </c:pt>
                <c:pt idx="598">
                  <c:v>113.35564629197198</c:v>
                </c:pt>
                <c:pt idx="599">
                  <c:v>113.35564629197198</c:v>
                </c:pt>
                <c:pt idx="600">
                  <c:v>113.35564629197198</c:v>
                </c:pt>
                <c:pt idx="601">
                  <c:v>113.35564629197198</c:v>
                </c:pt>
                <c:pt idx="602">
                  <c:v>113.35564629197198</c:v>
                </c:pt>
                <c:pt idx="603">
                  <c:v>113.35564629197198</c:v>
                </c:pt>
                <c:pt idx="604">
                  <c:v>113.35564629197198</c:v>
                </c:pt>
                <c:pt idx="605">
                  <c:v>113.35564629197198</c:v>
                </c:pt>
                <c:pt idx="606">
                  <c:v>113.35564629197198</c:v>
                </c:pt>
                <c:pt idx="607">
                  <c:v>113.35564629197198</c:v>
                </c:pt>
                <c:pt idx="608">
                  <c:v>113.35564629197198</c:v>
                </c:pt>
                <c:pt idx="609">
                  <c:v>113.35564629197198</c:v>
                </c:pt>
                <c:pt idx="610">
                  <c:v>113.35564629197198</c:v>
                </c:pt>
                <c:pt idx="611">
                  <c:v>113.35564629197198</c:v>
                </c:pt>
                <c:pt idx="612">
                  <c:v>113.35564629197198</c:v>
                </c:pt>
                <c:pt idx="613">
                  <c:v>113.35564629197198</c:v>
                </c:pt>
                <c:pt idx="614">
                  <c:v>113.35564629197198</c:v>
                </c:pt>
                <c:pt idx="615">
                  <c:v>113.35564629197198</c:v>
                </c:pt>
                <c:pt idx="616">
                  <c:v>113.35564629197198</c:v>
                </c:pt>
                <c:pt idx="617">
                  <c:v>113.35564629197198</c:v>
                </c:pt>
                <c:pt idx="618">
                  <c:v>113.35564629197198</c:v>
                </c:pt>
                <c:pt idx="619">
                  <c:v>113.35564629197198</c:v>
                </c:pt>
                <c:pt idx="620">
                  <c:v>113.3800934137078</c:v>
                </c:pt>
                <c:pt idx="621">
                  <c:v>113.53330809491939</c:v>
                </c:pt>
                <c:pt idx="622">
                  <c:v>113.53330809491939</c:v>
                </c:pt>
                <c:pt idx="623">
                  <c:v>113.53330809491939</c:v>
                </c:pt>
                <c:pt idx="624">
                  <c:v>113.53330809491939</c:v>
                </c:pt>
                <c:pt idx="625">
                  <c:v>113.53330809491939</c:v>
                </c:pt>
                <c:pt idx="626">
                  <c:v>113.53330809491939</c:v>
                </c:pt>
                <c:pt idx="627">
                  <c:v>113.53330809491939</c:v>
                </c:pt>
                <c:pt idx="628">
                  <c:v>113.53330809491939</c:v>
                </c:pt>
                <c:pt idx="629">
                  <c:v>113.53330809491939</c:v>
                </c:pt>
                <c:pt idx="630">
                  <c:v>113.53330809491939</c:v>
                </c:pt>
                <c:pt idx="631">
                  <c:v>113.53330809491939</c:v>
                </c:pt>
                <c:pt idx="632">
                  <c:v>113.53330809491939</c:v>
                </c:pt>
                <c:pt idx="633">
                  <c:v>113.53330809491939</c:v>
                </c:pt>
                <c:pt idx="634">
                  <c:v>113.53330809491939</c:v>
                </c:pt>
                <c:pt idx="635">
                  <c:v>113.53330809491939</c:v>
                </c:pt>
                <c:pt idx="636">
                  <c:v>113.53330809491939</c:v>
                </c:pt>
                <c:pt idx="637">
                  <c:v>113.53330809491939</c:v>
                </c:pt>
                <c:pt idx="638">
                  <c:v>113.53330809491939</c:v>
                </c:pt>
                <c:pt idx="639">
                  <c:v>113.53330809491939</c:v>
                </c:pt>
                <c:pt idx="640">
                  <c:v>113.53330809491939</c:v>
                </c:pt>
                <c:pt idx="641">
                  <c:v>113.53330809491939</c:v>
                </c:pt>
                <c:pt idx="642">
                  <c:v>113.53330809491939</c:v>
                </c:pt>
                <c:pt idx="643">
                  <c:v>113.53330809491939</c:v>
                </c:pt>
                <c:pt idx="644">
                  <c:v>113.53330809491939</c:v>
                </c:pt>
                <c:pt idx="645">
                  <c:v>113.53330809491939</c:v>
                </c:pt>
                <c:pt idx="646">
                  <c:v>113.53330809491939</c:v>
                </c:pt>
                <c:pt idx="647">
                  <c:v>113.53330809491939</c:v>
                </c:pt>
                <c:pt idx="648">
                  <c:v>113.53330809491939</c:v>
                </c:pt>
                <c:pt idx="649">
                  <c:v>113.53330809491939</c:v>
                </c:pt>
                <c:pt idx="650">
                  <c:v>113.53330809491939</c:v>
                </c:pt>
                <c:pt idx="651">
                  <c:v>113.53330809491939</c:v>
                </c:pt>
                <c:pt idx="652">
                  <c:v>113.92899026387899</c:v>
                </c:pt>
                <c:pt idx="653">
                  <c:v>115.23949115967807</c:v>
                </c:pt>
                <c:pt idx="654">
                  <c:v>116.66230871757867</c:v>
                </c:pt>
                <c:pt idx="655">
                  <c:v>118.56877165092138</c:v>
                </c:pt>
                <c:pt idx="656">
                  <c:v>121.60476140186502</c:v>
                </c:pt>
                <c:pt idx="657">
                  <c:v>125.03062973292738</c:v>
                </c:pt>
                <c:pt idx="658">
                  <c:v>127.52188494646077</c:v>
                </c:pt>
                <c:pt idx="659">
                  <c:v>129.02181729143675</c:v>
                </c:pt>
                <c:pt idx="660">
                  <c:v>130.70794471971604</c:v>
                </c:pt>
                <c:pt idx="661">
                  <c:v>133.35753906332553</c:v>
                </c:pt>
                <c:pt idx="662">
                  <c:v>136.26295473264307</c:v>
                </c:pt>
                <c:pt idx="663">
                  <c:v>138.66864304226192</c:v>
                </c:pt>
                <c:pt idx="664">
                  <c:v>139.87601290608325</c:v>
                </c:pt>
                <c:pt idx="665">
                  <c:v>140.20266960979436</c:v>
                </c:pt>
                <c:pt idx="666">
                  <c:v>140.20266960979436</c:v>
                </c:pt>
                <c:pt idx="667">
                  <c:v>140.20266960979436</c:v>
                </c:pt>
                <c:pt idx="668">
                  <c:v>140.20266960979436</c:v>
                </c:pt>
                <c:pt idx="669">
                  <c:v>140.20266960979436</c:v>
                </c:pt>
                <c:pt idx="670">
                  <c:v>140.20266960979436</c:v>
                </c:pt>
                <c:pt idx="671">
                  <c:v>140.20266960979436</c:v>
                </c:pt>
                <c:pt idx="672">
                  <c:v>140.20266960979436</c:v>
                </c:pt>
                <c:pt idx="673">
                  <c:v>140.20266960979436</c:v>
                </c:pt>
                <c:pt idx="674">
                  <c:v>140.20266960979436</c:v>
                </c:pt>
                <c:pt idx="675">
                  <c:v>140.20266960979436</c:v>
                </c:pt>
                <c:pt idx="676">
                  <c:v>140.20266960979436</c:v>
                </c:pt>
                <c:pt idx="677">
                  <c:v>140.20266960979436</c:v>
                </c:pt>
                <c:pt idx="678">
                  <c:v>140.20266960979436</c:v>
                </c:pt>
                <c:pt idx="679">
                  <c:v>141.73652763262993</c:v>
                </c:pt>
                <c:pt idx="680">
                  <c:v>144.2574585224867</c:v>
                </c:pt>
                <c:pt idx="681">
                  <c:v>147.09313092195544</c:v>
                </c:pt>
                <c:pt idx="682">
                  <c:v>149.66749179596735</c:v>
                </c:pt>
                <c:pt idx="683">
                  <c:v>150.97253379171116</c:v>
                </c:pt>
                <c:pt idx="684">
                  <c:v>151.6184943239717</c:v>
                </c:pt>
                <c:pt idx="685">
                  <c:v>151.79109569049703</c:v>
                </c:pt>
                <c:pt idx="686">
                  <c:v>151.79109569049703</c:v>
                </c:pt>
                <c:pt idx="687">
                  <c:v>151.79109569049703</c:v>
                </c:pt>
                <c:pt idx="688">
                  <c:v>151.79109569049703</c:v>
                </c:pt>
                <c:pt idx="689">
                  <c:v>151.79109569049703</c:v>
                </c:pt>
                <c:pt idx="690">
                  <c:v>151.79109569049703</c:v>
                </c:pt>
                <c:pt idx="691">
                  <c:v>151.79109569049703</c:v>
                </c:pt>
                <c:pt idx="692">
                  <c:v>151.79109569049703</c:v>
                </c:pt>
                <c:pt idx="693">
                  <c:v>151.79109569049703</c:v>
                </c:pt>
                <c:pt idx="694">
                  <c:v>151.79109569049703</c:v>
                </c:pt>
                <c:pt idx="695">
                  <c:v>151.79109569049703</c:v>
                </c:pt>
                <c:pt idx="696">
                  <c:v>151.79109569049703</c:v>
                </c:pt>
                <c:pt idx="697">
                  <c:v>153.14617398016395</c:v>
                </c:pt>
                <c:pt idx="698">
                  <c:v>154.96232851423207</c:v>
                </c:pt>
                <c:pt idx="699">
                  <c:v>156.16580022679969</c:v>
                </c:pt>
                <c:pt idx="700">
                  <c:v>156.89721570006699</c:v>
                </c:pt>
                <c:pt idx="701">
                  <c:v>157.00614124565143</c:v>
                </c:pt>
                <c:pt idx="702">
                  <c:v>157.00614124565143</c:v>
                </c:pt>
                <c:pt idx="703">
                  <c:v>157.00614124565143</c:v>
                </c:pt>
                <c:pt idx="704">
                  <c:v>157.00614124565143</c:v>
                </c:pt>
                <c:pt idx="705">
                  <c:v>157.00614124565143</c:v>
                </c:pt>
                <c:pt idx="706">
                  <c:v>157.38918078869253</c:v>
                </c:pt>
                <c:pt idx="707">
                  <c:v>158.14866924429978</c:v>
                </c:pt>
                <c:pt idx="708">
                  <c:v>158.85080581697869</c:v>
                </c:pt>
                <c:pt idx="709">
                  <c:v>159.12120158341864</c:v>
                </c:pt>
                <c:pt idx="710">
                  <c:v>159.12120158341864</c:v>
                </c:pt>
                <c:pt idx="711">
                  <c:v>159.12120158341864</c:v>
                </c:pt>
                <c:pt idx="712">
                  <c:v>159.12120158341864</c:v>
                </c:pt>
                <c:pt idx="713">
                  <c:v>159.12120158341864</c:v>
                </c:pt>
                <c:pt idx="714">
                  <c:v>159.12120158341864</c:v>
                </c:pt>
                <c:pt idx="715">
                  <c:v>159.60755681837782</c:v>
                </c:pt>
                <c:pt idx="716">
                  <c:v>160.98207514274333</c:v>
                </c:pt>
                <c:pt idx="717">
                  <c:v>161.87816711105157</c:v>
                </c:pt>
                <c:pt idx="718">
                  <c:v>161.9483889571963</c:v>
                </c:pt>
                <c:pt idx="719">
                  <c:v>161.9483889571963</c:v>
                </c:pt>
                <c:pt idx="720">
                  <c:v>161.9483889571963</c:v>
                </c:pt>
                <c:pt idx="721">
                  <c:v>161.9483889571963</c:v>
                </c:pt>
                <c:pt idx="722">
                  <c:v>161.9483889571963</c:v>
                </c:pt>
                <c:pt idx="723">
                  <c:v>161.9483889571963</c:v>
                </c:pt>
                <c:pt idx="724">
                  <c:v>161.9483889571963</c:v>
                </c:pt>
                <c:pt idx="725">
                  <c:v>161.9483889571963</c:v>
                </c:pt>
                <c:pt idx="726">
                  <c:v>161.9483889571963</c:v>
                </c:pt>
                <c:pt idx="727">
                  <c:v>161.9483889571963</c:v>
                </c:pt>
                <c:pt idx="728">
                  <c:v>161.9483889571963</c:v>
                </c:pt>
                <c:pt idx="729">
                  <c:v>161.9483889571963</c:v>
                </c:pt>
                <c:pt idx="730">
                  <c:v>161.9483889571963</c:v>
                </c:pt>
                <c:pt idx="731">
                  <c:v>161.9483889571963</c:v>
                </c:pt>
                <c:pt idx="732">
                  <c:v>161.9483889571963</c:v>
                </c:pt>
                <c:pt idx="733">
                  <c:v>161.9483889571963</c:v>
                </c:pt>
                <c:pt idx="734">
                  <c:v>161.9483889571963</c:v>
                </c:pt>
                <c:pt idx="735">
                  <c:v>161.9483889571963</c:v>
                </c:pt>
                <c:pt idx="736">
                  <c:v>161.9483889571963</c:v>
                </c:pt>
                <c:pt idx="737">
                  <c:v>161.9483889571963</c:v>
                </c:pt>
                <c:pt idx="738">
                  <c:v>161.9483889571963</c:v>
                </c:pt>
                <c:pt idx="739">
                  <c:v>161.9483889571963</c:v>
                </c:pt>
                <c:pt idx="740">
                  <c:v>161.9483889571963</c:v>
                </c:pt>
                <c:pt idx="741">
                  <c:v>161.9483889571963</c:v>
                </c:pt>
                <c:pt idx="742">
                  <c:v>161.9483889571963</c:v>
                </c:pt>
                <c:pt idx="743">
                  <c:v>161.9483889571963</c:v>
                </c:pt>
                <c:pt idx="744">
                  <c:v>161.9483889571963</c:v>
                </c:pt>
                <c:pt idx="745">
                  <c:v>161.9483889571963</c:v>
                </c:pt>
                <c:pt idx="746">
                  <c:v>161.9483889571963</c:v>
                </c:pt>
                <c:pt idx="747">
                  <c:v>161.9483889571963</c:v>
                </c:pt>
                <c:pt idx="748">
                  <c:v>161.9483889571963</c:v>
                </c:pt>
                <c:pt idx="749">
                  <c:v>161.9483889571963</c:v>
                </c:pt>
                <c:pt idx="750">
                  <c:v>161.9483889571963</c:v>
                </c:pt>
                <c:pt idx="751">
                  <c:v>161.9483889571963</c:v>
                </c:pt>
                <c:pt idx="752">
                  <c:v>161.9483889571963</c:v>
                </c:pt>
                <c:pt idx="753">
                  <c:v>161.9483889571963</c:v>
                </c:pt>
                <c:pt idx="754">
                  <c:v>161.9483889571963</c:v>
                </c:pt>
                <c:pt idx="755">
                  <c:v>161.9483889571963</c:v>
                </c:pt>
                <c:pt idx="756">
                  <c:v>162.14852887636295</c:v>
                </c:pt>
                <c:pt idx="757">
                  <c:v>163.36292696074688</c:v>
                </c:pt>
                <c:pt idx="758">
                  <c:v>166.26549238493249</c:v>
                </c:pt>
                <c:pt idx="759">
                  <c:v>170.21771024068778</c:v>
                </c:pt>
                <c:pt idx="760">
                  <c:v>173.98541416150118</c:v>
                </c:pt>
                <c:pt idx="761">
                  <c:v>177.25074878246849</c:v>
                </c:pt>
                <c:pt idx="762">
                  <c:v>179.99693685701052</c:v>
                </c:pt>
                <c:pt idx="763">
                  <c:v>181.85763583995882</c:v>
                </c:pt>
                <c:pt idx="764">
                  <c:v>182.76083696487672</c:v>
                </c:pt>
                <c:pt idx="765">
                  <c:v>182.76976251472516</c:v>
                </c:pt>
                <c:pt idx="766">
                  <c:v>182.76976251472516</c:v>
                </c:pt>
                <c:pt idx="767">
                  <c:v>182.76976251472516</c:v>
                </c:pt>
                <c:pt idx="768">
                  <c:v>182.76976251472516</c:v>
                </c:pt>
                <c:pt idx="769">
                  <c:v>182.76976251472516</c:v>
                </c:pt>
                <c:pt idx="770">
                  <c:v>182.76976251472516</c:v>
                </c:pt>
                <c:pt idx="771">
                  <c:v>182.76976251472516</c:v>
                </c:pt>
                <c:pt idx="772">
                  <c:v>182.76976251472516</c:v>
                </c:pt>
                <c:pt idx="773">
                  <c:v>182.76976251472516</c:v>
                </c:pt>
                <c:pt idx="774">
                  <c:v>182.76976251472516</c:v>
                </c:pt>
                <c:pt idx="775">
                  <c:v>182.76976251472516</c:v>
                </c:pt>
                <c:pt idx="776">
                  <c:v>182.76976251472516</c:v>
                </c:pt>
                <c:pt idx="777">
                  <c:v>182.76976251472516</c:v>
                </c:pt>
                <c:pt idx="778">
                  <c:v>182.76976251472516</c:v>
                </c:pt>
                <c:pt idx="779">
                  <c:v>182.76976251472516</c:v>
                </c:pt>
                <c:pt idx="780">
                  <c:v>182.76976251472516</c:v>
                </c:pt>
                <c:pt idx="781">
                  <c:v>182.76976251472516</c:v>
                </c:pt>
                <c:pt idx="782">
                  <c:v>182.76976251472516</c:v>
                </c:pt>
                <c:pt idx="783">
                  <c:v>182.76976251472516</c:v>
                </c:pt>
                <c:pt idx="784">
                  <c:v>182.76976251472516</c:v>
                </c:pt>
                <c:pt idx="785">
                  <c:v>182.76976251472516</c:v>
                </c:pt>
                <c:pt idx="786">
                  <c:v>182.76976251472516</c:v>
                </c:pt>
                <c:pt idx="787">
                  <c:v>182.76976251472516</c:v>
                </c:pt>
                <c:pt idx="788">
                  <c:v>182.76976251472516</c:v>
                </c:pt>
                <c:pt idx="789">
                  <c:v>182.76976251472516</c:v>
                </c:pt>
                <c:pt idx="790">
                  <c:v>182.76976251472516</c:v>
                </c:pt>
                <c:pt idx="791">
                  <c:v>182.76976251472516</c:v>
                </c:pt>
                <c:pt idx="792">
                  <c:v>182.76976251472516</c:v>
                </c:pt>
                <c:pt idx="793">
                  <c:v>182.76976251472516</c:v>
                </c:pt>
                <c:pt idx="794">
                  <c:v>182.95178377587854</c:v>
                </c:pt>
                <c:pt idx="795">
                  <c:v>185.92948350399112</c:v>
                </c:pt>
                <c:pt idx="796">
                  <c:v>191.08827076424851</c:v>
                </c:pt>
                <c:pt idx="797">
                  <c:v>196.93440301831674</c:v>
                </c:pt>
                <c:pt idx="798">
                  <c:v>201.84245283904883</c:v>
                </c:pt>
                <c:pt idx="799">
                  <c:v>204.81239708019106</c:v>
                </c:pt>
                <c:pt idx="800">
                  <c:v>205.74451602182535</c:v>
                </c:pt>
                <c:pt idx="801">
                  <c:v>205.74451602182535</c:v>
                </c:pt>
                <c:pt idx="802">
                  <c:v>205.74451602182535</c:v>
                </c:pt>
                <c:pt idx="803">
                  <c:v>205.74451602182535</c:v>
                </c:pt>
                <c:pt idx="804">
                  <c:v>205.74451602182535</c:v>
                </c:pt>
                <c:pt idx="805">
                  <c:v>205.74451602182535</c:v>
                </c:pt>
                <c:pt idx="806">
                  <c:v>205.74451602182535</c:v>
                </c:pt>
                <c:pt idx="807">
                  <c:v>205.74451602182535</c:v>
                </c:pt>
                <c:pt idx="808">
                  <c:v>205.74451602182535</c:v>
                </c:pt>
                <c:pt idx="809">
                  <c:v>205.74451602182535</c:v>
                </c:pt>
                <c:pt idx="810">
                  <c:v>206.30480715563638</c:v>
                </c:pt>
                <c:pt idx="811">
                  <c:v>207.56649935540071</c:v>
                </c:pt>
                <c:pt idx="812">
                  <c:v>210.06826714803327</c:v>
                </c:pt>
                <c:pt idx="813">
                  <c:v>213.36146876049051</c:v>
                </c:pt>
                <c:pt idx="814">
                  <c:v>216.64091364849673</c:v>
                </c:pt>
                <c:pt idx="815">
                  <c:v>219.78369895734977</c:v>
                </c:pt>
                <c:pt idx="816">
                  <c:v>222.79877575808183</c:v>
                </c:pt>
                <c:pt idx="817">
                  <c:v>225.36721214617188</c:v>
                </c:pt>
                <c:pt idx="818">
                  <c:v>227.26624210439039</c:v>
                </c:pt>
                <c:pt idx="819">
                  <c:v>228.05279277957334</c:v>
                </c:pt>
                <c:pt idx="820">
                  <c:v>228.05279277957334</c:v>
                </c:pt>
                <c:pt idx="821">
                  <c:v>228.05279277957334</c:v>
                </c:pt>
                <c:pt idx="822">
                  <c:v>228.05279277957334</c:v>
                </c:pt>
                <c:pt idx="823">
                  <c:v>228.05279277957334</c:v>
                </c:pt>
                <c:pt idx="824">
                  <c:v>228.05279277957334</c:v>
                </c:pt>
                <c:pt idx="825">
                  <c:v>228.05279277957334</c:v>
                </c:pt>
                <c:pt idx="826">
                  <c:v>228.05279277957334</c:v>
                </c:pt>
                <c:pt idx="827">
                  <c:v>228.05279277957334</c:v>
                </c:pt>
                <c:pt idx="828">
                  <c:v>228.05279277957334</c:v>
                </c:pt>
                <c:pt idx="829">
                  <c:v>228.05279277957334</c:v>
                </c:pt>
                <c:pt idx="830">
                  <c:v>228.05279277957334</c:v>
                </c:pt>
                <c:pt idx="831">
                  <c:v>228.05279277957334</c:v>
                </c:pt>
                <c:pt idx="832">
                  <c:v>228.05279277957334</c:v>
                </c:pt>
                <c:pt idx="833">
                  <c:v>228.05279277957334</c:v>
                </c:pt>
                <c:pt idx="834">
                  <c:v>228.05279277957334</c:v>
                </c:pt>
                <c:pt idx="835">
                  <c:v>228.05279277957334</c:v>
                </c:pt>
                <c:pt idx="836">
                  <c:v>228.05279277957334</c:v>
                </c:pt>
                <c:pt idx="837">
                  <c:v>228.05279277957334</c:v>
                </c:pt>
                <c:pt idx="838">
                  <c:v>228.05279277957334</c:v>
                </c:pt>
                <c:pt idx="839">
                  <c:v>228.05279277957334</c:v>
                </c:pt>
                <c:pt idx="840">
                  <c:v>228.05279277957334</c:v>
                </c:pt>
                <c:pt idx="841">
                  <c:v>228.05279277957334</c:v>
                </c:pt>
                <c:pt idx="842">
                  <c:v>228.05279277957334</c:v>
                </c:pt>
                <c:pt idx="843">
                  <c:v>228.05279277957334</c:v>
                </c:pt>
                <c:pt idx="844">
                  <c:v>228.05279277957334</c:v>
                </c:pt>
                <c:pt idx="845">
                  <c:v>228.05279277957334</c:v>
                </c:pt>
                <c:pt idx="846">
                  <c:v>228.05279277957334</c:v>
                </c:pt>
                <c:pt idx="847">
                  <c:v>228.05279277957334</c:v>
                </c:pt>
                <c:pt idx="848">
                  <c:v>228.05279277957334</c:v>
                </c:pt>
                <c:pt idx="849">
                  <c:v>228.05279277957334</c:v>
                </c:pt>
                <c:pt idx="850">
                  <c:v>228.05279277957334</c:v>
                </c:pt>
                <c:pt idx="851">
                  <c:v>228.05279277957334</c:v>
                </c:pt>
                <c:pt idx="852">
                  <c:v>228.05279277957334</c:v>
                </c:pt>
                <c:pt idx="853">
                  <c:v>228.05279277957334</c:v>
                </c:pt>
                <c:pt idx="854">
                  <c:v>228.05279277957334</c:v>
                </c:pt>
                <c:pt idx="855">
                  <c:v>228.05279277957334</c:v>
                </c:pt>
                <c:pt idx="856">
                  <c:v>228.05279277957334</c:v>
                </c:pt>
                <c:pt idx="857">
                  <c:v>228.05279277957334</c:v>
                </c:pt>
                <c:pt idx="858">
                  <c:v>228.05279277957334</c:v>
                </c:pt>
                <c:pt idx="859">
                  <c:v>228.05279277957334</c:v>
                </c:pt>
                <c:pt idx="860">
                  <c:v>228.05279277957334</c:v>
                </c:pt>
                <c:pt idx="861">
                  <c:v>228.05279277957334</c:v>
                </c:pt>
                <c:pt idx="862">
                  <c:v>228.05279277957334</c:v>
                </c:pt>
                <c:pt idx="863">
                  <c:v>228.05279277957334</c:v>
                </c:pt>
                <c:pt idx="864">
                  <c:v>228.05279277957334</c:v>
                </c:pt>
                <c:pt idx="865">
                  <c:v>228.05279277957334</c:v>
                </c:pt>
                <c:pt idx="866">
                  <c:v>228.05279277957334</c:v>
                </c:pt>
                <c:pt idx="867">
                  <c:v>228.05279277957334</c:v>
                </c:pt>
                <c:pt idx="868">
                  <c:v>228.05279277957334</c:v>
                </c:pt>
                <c:pt idx="869">
                  <c:v>228.05279277957334</c:v>
                </c:pt>
                <c:pt idx="870">
                  <c:v>228.05279277957334</c:v>
                </c:pt>
                <c:pt idx="871">
                  <c:v>228.05279277957334</c:v>
                </c:pt>
                <c:pt idx="872">
                  <c:v>228.05279277957334</c:v>
                </c:pt>
                <c:pt idx="873">
                  <c:v>228.05279277957334</c:v>
                </c:pt>
                <c:pt idx="874">
                  <c:v>228.05279277957334</c:v>
                </c:pt>
                <c:pt idx="875">
                  <c:v>228.05279277957334</c:v>
                </c:pt>
                <c:pt idx="876">
                  <c:v>228.05279277957334</c:v>
                </c:pt>
                <c:pt idx="877">
                  <c:v>228.16303897255719</c:v>
                </c:pt>
                <c:pt idx="878">
                  <c:v>228.16303897255719</c:v>
                </c:pt>
                <c:pt idx="879">
                  <c:v>228.16303897255719</c:v>
                </c:pt>
                <c:pt idx="880">
                  <c:v>228.16303897255719</c:v>
                </c:pt>
                <c:pt idx="881">
                  <c:v>228.16303897255719</c:v>
                </c:pt>
                <c:pt idx="882">
                  <c:v>228.16303897255719</c:v>
                </c:pt>
                <c:pt idx="883">
                  <c:v>228.16303897255719</c:v>
                </c:pt>
                <c:pt idx="884">
                  <c:v>228.16303897255719</c:v>
                </c:pt>
                <c:pt idx="885">
                  <c:v>228.16303897255719</c:v>
                </c:pt>
                <c:pt idx="886">
                  <c:v>228.16303897255719</c:v>
                </c:pt>
                <c:pt idx="887">
                  <c:v>228.16303897255719</c:v>
                </c:pt>
                <c:pt idx="888">
                  <c:v>228.16303897255719</c:v>
                </c:pt>
                <c:pt idx="889">
                  <c:v>228.16303897255719</c:v>
                </c:pt>
                <c:pt idx="890">
                  <c:v>228.16303897255719</c:v>
                </c:pt>
                <c:pt idx="891">
                  <c:v>228.16303897255719</c:v>
                </c:pt>
                <c:pt idx="892">
                  <c:v>228.16303897255719</c:v>
                </c:pt>
                <c:pt idx="893">
                  <c:v>228.33320845264279</c:v>
                </c:pt>
                <c:pt idx="894">
                  <c:v>228.61321356997826</c:v>
                </c:pt>
                <c:pt idx="895">
                  <c:v>228.61321356997826</c:v>
                </c:pt>
                <c:pt idx="896">
                  <c:v>228.61321356997826</c:v>
                </c:pt>
                <c:pt idx="897">
                  <c:v>228.61321356997826</c:v>
                </c:pt>
                <c:pt idx="898">
                  <c:v>228.61321356997826</c:v>
                </c:pt>
                <c:pt idx="899">
                  <c:v>228.61321356997826</c:v>
                </c:pt>
                <c:pt idx="900">
                  <c:v>228.61321356997826</c:v>
                </c:pt>
                <c:pt idx="901">
                  <c:v>228.61321356997826</c:v>
                </c:pt>
                <c:pt idx="902">
                  <c:v>228.61321356997826</c:v>
                </c:pt>
                <c:pt idx="903">
                  <c:v>231.78983184875415</c:v>
                </c:pt>
                <c:pt idx="904">
                  <c:v>237.63596410282238</c:v>
                </c:pt>
                <c:pt idx="905">
                  <c:v>242.54401392355447</c:v>
                </c:pt>
                <c:pt idx="906">
                  <c:v>245.5139581646967</c:v>
                </c:pt>
                <c:pt idx="907">
                  <c:v>246.44607710633099</c:v>
                </c:pt>
                <c:pt idx="908">
                  <c:v>246.44607710633099</c:v>
                </c:pt>
                <c:pt idx="909">
                  <c:v>246.44607710633099</c:v>
                </c:pt>
                <c:pt idx="910">
                  <c:v>246.44607710633099</c:v>
                </c:pt>
                <c:pt idx="911">
                  <c:v>246.44607710633099</c:v>
                </c:pt>
                <c:pt idx="912">
                  <c:v>246.44607710633099</c:v>
                </c:pt>
                <c:pt idx="913">
                  <c:v>246.44607710633099</c:v>
                </c:pt>
                <c:pt idx="914">
                  <c:v>246.44607710633099</c:v>
                </c:pt>
                <c:pt idx="915">
                  <c:v>246.44607710633099</c:v>
                </c:pt>
                <c:pt idx="916">
                  <c:v>246.44607710633099</c:v>
                </c:pt>
                <c:pt idx="917">
                  <c:v>246.44607710633099</c:v>
                </c:pt>
                <c:pt idx="918">
                  <c:v>246.44607710633099</c:v>
                </c:pt>
                <c:pt idx="919">
                  <c:v>246.44607710633099</c:v>
                </c:pt>
                <c:pt idx="920">
                  <c:v>246.44607710633099</c:v>
                </c:pt>
                <c:pt idx="921">
                  <c:v>246.44607710633099</c:v>
                </c:pt>
                <c:pt idx="922">
                  <c:v>246.44607710633099</c:v>
                </c:pt>
                <c:pt idx="923">
                  <c:v>246.44607710633099</c:v>
                </c:pt>
                <c:pt idx="924">
                  <c:v>246.44607710633099</c:v>
                </c:pt>
                <c:pt idx="925">
                  <c:v>246.44607710633099</c:v>
                </c:pt>
                <c:pt idx="926">
                  <c:v>246.57427845912076</c:v>
                </c:pt>
                <c:pt idx="927">
                  <c:v>246.57427845912076</c:v>
                </c:pt>
                <c:pt idx="928">
                  <c:v>246.57427845912076</c:v>
                </c:pt>
                <c:pt idx="929">
                  <c:v>246.57427845912076</c:v>
                </c:pt>
                <c:pt idx="930">
                  <c:v>246.57427845912076</c:v>
                </c:pt>
                <c:pt idx="931">
                  <c:v>246.57427845912076</c:v>
                </c:pt>
                <c:pt idx="932">
                  <c:v>246.57427845912076</c:v>
                </c:pt>
                <c:pt idx="933">
                  <c:v>246.57427845912076</c:v>
                </c:pt>
                <c:pt idx="934">
                  <c:v>246.57427845912076</c:v>
                </c:pt>
                <c:pt idx="935">
                  <c:v>246.57427845912076</c:v>
                </c:pt>
                <c:pt idx="936">
                  <c:v>246.57427845912076</c:v>
                </c:pt>
                <c:pt idx="937">
                  <c:v>246.57427845912076</c:v>
                </c:pt>
                <c:pt idx="938">
                  <c:v>246.57427845912076</c:v>
                </c:pt>
                <c:pt idx="939">
                  <c:v>246.57427845912076</c:v>
                </c:pt>
                <c:pt idx="940">
                  <c:v>246.57427845912076</c:v>
                </c:pt>
                <c:pt idx="941">
                  <c:v>246.57427845912076</c:v>
                </c:pt>
                <c:pt idx="942">
                  <c:v>246.57427845912076</c:v>
                </c:pt>
                <c:pt idx="943">
                  <c:v>246.57427845912076</c:v>
                </c:pt>
                <c:pt idx="944">
                  <c:v>246.57427845912076</c:v>
                </c:pt>
                <c:pt idx="945">
                  <c:v>246.57427845912076</c:v>
                </c:pt>
                <c:pt idx="946">
                  <c:v>246.57427845912076</c:v>
                </c:pt>
                <c:pt idx="947">
                  <c:v>246.57427845912076</c:v>
                </c:pt>
                <c:pt idx="948">
                  <c:v>246.57427845912076</c:v>
                </c:pt>
                <c:pt idx="949">
                  <c:v>246.57427845912076</c:v>
                </c:pt>
                <c:pt idx="950">
                  <c:v>246.57427845912076</c:v>
                </c:pt>
                <c:pt idx="951">
                  <c:v>246.57427845912076</c:v>
                </c:pt>
                <c:pt idx="952">
                  <c:v>247.54073073908236</c:v>
                </c:pt>
                <c:pt idx="953">
                  <c:v>250.72113185863094</c:v>
                </c:pt>
                <c:pt idx="954">
                  <c:v>255.48876346855496</c:v>
                </c:pt>
                <c:pt idx="955">
                  <c:v>260.33867501977863</c:v>
                </c:pt>
                <c:pt idx="956">
                  <c:v>264.63404025198122</c:v>
                </c:pt>
                <c:pt idx="957">
                  <c:v>268.35841022532998</c:v>
                </c:pt>
                <c:pt idx="958">
                  <c:v>270.38613615998639</c:v>
                </c:pt>
                <c:pt idx="959">
                  <c:v>270.38613615998639</c:v>
                </c:pt>
                <c:pt idx="960">
                  <c:v>270.38613615998639</c:v>
                </c:pt>
                <c:pt idx="961">
                  <c:v>270.38613615998639</c:v>
                </c:pt>
                <c:pt idx="962">
                  <c:v>270.38613615998639</c:v>
                </c:pt>
                <c:pt idx="963">
                  <c:v>270.38613615998639</c:v>
                </c:pt>
                <c:pt idx="964">
                  <c:v>270.38613615998639</c:v>
                </c:pt>
                <c:pt idx="965">
                  <c:v>270.38613615998639</c:v>
                </c:pt>
                <c:pt idx="966">
                  <c:v>270.38613615998639</c:v>
                </c:pt>
                <c:pt idx="967">
                  <c:v>270.38613615998639</c:v>
                </c:pt>
                <c:pt idx="968">
                  <c:v>270.38613615998639</c:v>
                </c:pt>
                <c:pt idx="969">
                  <c:v>270.38613615998639</c:v>
                </c:pt>
                <c:pt idx="970">
                  <c:v>270.38613615998639</c:v>
                </c:pt>
                <c:pt idx="971">
                  <c:v>270.75243215211918</c:v>
                </c:pt>
                <c:pt idx="972">
                  <c:v>272.6988286735201</c:v>
                </c:pt>
                <c:pt idx="973">
                  <c:v>276.66199127139834</c:v>
                </c:pt>
                <c:pt idx="974">
                  <c:v>281.25252029493754</c:v>
                </c:pt>
                <c:pt idx="975">
                  <c:v>285.28045669765066</c:v>
                </c:pt>
                <c:pt idx="976">
                  <c:v>288.73043943255112</c:v>
                </c:pt>
                <c:pt idx="977">
                  <c:v>291.62095583795508</c:v>
                </c:pt>
                <c:pt idx="978">
                  <c:v>293.39845296814821</c:v>
                </c:pt>
                <c:pt idx="979">
                  <c:v>294.34560344021696</c:v>
                </c:pt>
                <c:pt idx="980">
                  <c:v>294.99493722069485</c:v>
                </c:pt>
                <c:pt idx="981">
                  <c:v>295.39996611136195</c:v>
                </c:pt>
                <c:pt idx="982">
                  <c:v>295.63277690502895</c:v>
                </c:pt>
                <c:pt idx="983">
                  <c:v>295.80534547446285</c:v>
                </c:pt>
                <c:pt idx="984">
                  <c:v>295.9866400152103</c:v>
                </c:pt>
                <c:pt idx="985">
                  <c:v>296.10863147992512</c:v>
                </c:pt>
                <c:pt idx="986">
                  <c:v>296.13373521067086</c:v>
                </c:pt>
                <c:pt idx="987">
                  <c:v>296.13373521067086</c:v>
                </c:pt>
                <c:pt idx="988">
                  <c:v>296.13373521067086</c:v>
                </c:pt>
                <c:pt idx="989">
                  <c:v>296.13373521067086</c:v>
                </c:pt>
                <c:pt idx="990">
                  <c:v>296.13373521067086</c:v>
                </c:pt>
                <c:pt idx="991">
                  <c:v>296.13373521067086</c:v>
                </c:pt>
                <c:pt idx="992">
                  <c:v>296.13373521067086</c:v>
                </c:pt>
                <c:pt idx="993">
                  <c:v>296.13373521067086</c:v>
                </c:pt>
                <c:pt idx="994">
                  <c:v>296.13373521067086</c:v>
                </c:pt>
                <c:pt idx="995">
                  <c:v>296.13373521067086</c:v>
                </c:pt>
                <c:pt idx="996">
                  <c:v>296.13373521067086</c:v>
                </c:pt>
                <c:pt idx="997">
                  <c:v>296.13373521067086</c:v>
                </c:pt>
                <c:pt idx="998">
                  <c:v>296.13373521067086</c:v>
                </c:pt>
                <c:pt idx="999">
                  <c:v>296.13373521067086</c:v>
                </c:pt>
                <c:pt idx="1000">
                  <c:v>296.13373521067086</c:v>
                </c:pt>
                <c:pt idx="1001">
                  <c:v>296.13373521067086</c:v>
                </c:pt>
                <c:pt idx="1002">
                  <c:v>296.13373521067086</c:v>
                </c:pt>
                <c:pt idx="1003">
                  <c:v>296.13373521067086</c:v>
                </c:pt>
                <c:pt idx="1004">
                  <c:v>296.13373521067086</c:v>
                </c:pt>
                <c:pt idx="1005">
                  <c:v>296.13373521067086</c:v>
                </c:pt>
                <c:pt idx="1006">
                  <c:v>296.13373521067086</c:v>
                </c:pt>
                <c:pt idx="1007">
                  <c:v>296.13373521067086</c:v>
                </c:pt>
                <c:pt idx="1008">
                  <c:v>296.13373521067086</c:v>
                </c:pt>
                <c:pt idx="1009">
                  <c:v>296.13373521067086</c:v>
                </c:pt>
                <c:pt idx="1010">
                  <c:v>296.13373521067086</c:v>
                </c:pt>
                <c:pt idx="1011">
                  <c:v>296.13373521067086</c:v>
                </c:pt>
                <c:pt idx="1012">
                  <c:v>296.13373521067086</c:v>
                </c:pt>
                <c:pt idx="1013">
                  <c:v>296.13373521067086</c:v>
                </c:pt>
                <c:pt idx="1014">
                  <c:v>296.13373521067086</c:v>
                </c:pt>
                <c:pt idx="1015">
                  <c:v>296.13373521067086</c:v>
                </c:pt>
                <c:pt idx="1016">
                  <c:v>296.13373521067086</c:v>
                </c:pt>
                <c:pt idx="1017">
                  <c:v>296.13373521067086</c:v>
                </c:pt>
                <c:pt idx="1018">
                  <c:v>296.13373521067086</c:v>
                </c:pt>
                <c:pt idx="1019">
                  <c:v>296.13373521067086</c:v>
                </c:pt>
                <c:pt idx="1020">
                  <c:v>296.13373521067086</c:v>
                </c:pt>
                <c:pt idx="1021">
                  <c:v>296.13373521067086</c:v>
                </c:pt>
                <c:pt idx="1022">
                  <c:v>296.13373521067086</c:v>
                </c:pt>
                <c:pt idx="1023">
                  <c:v>296.13373521067086</c:v>
                </c:pt>
                <c:pt idx="1024">
                  <c:v>296.13373521067086</c:v>
                </c:pt>
                <c:pt idx="1025">
                  <c:v>296.13373521067086</c:v>
                </c:pt>
                <c:pt idx="1026">
                  <c:v>296.13373521067086</c:v>
                </c:pt>
                <c:pt idx="1027">
                  <c:v>296.13373521067086</c:v>
                </c:pt>
                <c:pt idx="1028">
                  <c:v>296.13373521067086</c:v>
                </c:pt>
                <c:pt idx="1029">
                  <c:v>296.13373521067086</c:v>
                </c:pt>
                <c:pt idx="1030">
                  <c:v>296.13373521067086</c:v>
                </c:pt>
                <c:pt idx="1031">
                  <c:v>296.13373521067086</c:v>
                </c:pt>
                <c:pt idx="1032">
                  <c:v>296.13373521067086</c:v>
                </c:pt>
                <c:pt idx="1033">
                  <c:v>296.13373521067086</c:v>
                </c:pt>
                <c:pt idx="1034">
                  <c:v>296.13373521067086</c:v>
                </c:pt>
                <c:pt idx="1035">
                  <c:v>296.13373521067086</c:v>
                </c:pt>
                <c:pt idx="1036">
                  <c:v>296.13373521067086</c:v>
                </c:pt>
                <c:pt idx="1037">
                  <c:v>296.13373521067086</c:v>
                </c:pt>
                <c:pt idx="1038">
                  <c:v>296.13373521067086</c:v>
                </c:pt>
                <c:pt idx="1039">
                  <c:v>296.13373521067086</c:v>
                </c:pt>
                <c:pt idx="1040">
                  <c:v>296.13373521067086</c:v>
                </c:pt>
                <c:pt idx="1041">
                  <c:v>296.13373521067086</c:v>
                </c:pt>
                <c:pt idx="1042">
                  <c:v>296.13373521067086</c:v>
                </c:pt>
                <c:pt idx="1043">
                  <c:v>296.13373521067086</c:v>
                </c:pt>
                <c:pt idx="1044">
                  <c:v>296.13373521067086</c:v>
                </c:pt>
                <c:pt idx="1045">
                  <c:v>296.13373521067086</c:v>
                </c:pt>
                <c:pt idx="1046">
                  <c:v>296.13373521067086</c:v>
                </c:pt>
                <c:pt idx="1047">
                  <c:v>296.13373521067086</c:v>
                </c:pt>
                <c:pt idx="1048">
                  <c:v>296.13373521067086</c:v>
                </c:pt>
                <c:pt idx="1049">
                  <c:v>296.13373521067086</c:v>
                </c:pt>
                <c:pt idx="1050">
                  <c:v>296.13373521067086</c:v>
                </c:pt>
                <c:pt idx="1051">
                  <c:v>296.42380893110368</c:v>
                </c:pt>
                <c:pt idx="1052">
                  <c:v>297.43876773392157</c:v>
                </c:pt>
                <c:pt idx="1053">
                  <c:v>298.87573579704411</c:v>
                </c:pt>
                <c:pt idx="1054">
                  <c:v>300.7463400169114</c:v>
                </c:pt>
                <c:pt idx="1055">
                  <c:v>303.2070949826595</c:v>
                </c:pt>
                <c:pt idx="1056">
                  <c:v>306.32525540444612</c:v>
                </c:pt>
                <c:pt idx="1057">
                  <c:v>309.96870458368744</c:v>
                </c:pt>
                <c:pt idx="1058">
                  <c:v>313.4958189456209</c:v>
                </c:pt>
                <c:pt idx="1059">
                  <c:v>316.14159333276331</c:v>
                </c:pt>
                <c:pt idx="1060">
                  <c:v>318.07194293064896</c:v>
                </c:pt>
                <c:pt idx="1061">
                  <c:v>319.37943430890721</c:v>
                </c:pt>
                <c:pt idx="1062">
                  <c:v>319.93575112364465</c:v>
                </c:pt>
                <c:pt idx="1063">
                  <c:v>319.93575112364465</c:v>
                </c:pt>
                <c:pt idx="1064">
                  <c:v>319.93575112364465</c:v>
                </c:pt>
                <c:pt idx="1065">
                  <c:v>319.93575112364465</c:v>
                </c:pt>
                <c:pt idx="1066">
                  <c:v>319.93575112364465</c:v>
                </c:pt>
                <c:pt idx="1067">
                  <c:v>319.93575112364465</c:v>
                </c:pt>
                <c:pt idx="1068">
                  <c:v>319.93575112364465</c:v>
                </c:pt>
                <c:pt idx="1069">
                  <c:v>319.93575112364465</c:v>
                </c:pt>
                <c:pt idx="1070">
                  <c:v>319.93575112364465</c:v>
                </c:pt>
                <c:pt idx="1071">
                  <c:v>319.93575112364465</c:v>
                </c:pt>
                <c:pt idx="1072">
                  <c:v>319.93575112364465</c:v>
                </c:pt>
                <c:pt idx="1073">
                  <c:v>319.93575112364465</c:v>
                </c:pt>
                <c:pt idx="1074">
                  <c:v>319.93575112364465</c:v>
                </c:pt>
                <c:pt idx="1075">
                  <c:v>319.93575112364465</c:v>
                </c:pt>
                <c:pt idx="1076">
                  <c:v>319.93575112364465</c:v>
                </c:pt>
                <c:pt idx="1077">
                  <c:v>319.93575112364465</c:v>
                </c:pt>
                <c:pt idx="1078">
                  <c:v>319.93575112364465</c:v>
                </c:pt>
                <c:pt idx="1079">
                  <c:v>319.93575112364465</c:v>
                </c:pt>
                <c:pt idx="1080">
                  <c:v>319.93575112364465</c:v>
                </c:pt>
                <c:pt idx="1081">
                  <c:v>319.93575112364465</c:v>
                </c:pt>
                <c:pt idx="1082">
                  <c:v>319.93575112364465</c:v>
                </c:pt>
                <c:pt idx="1083">
                  <c:v>319.93575112364465</c:v>
                </c:pt>
                <c:pt idx="1084">
                  <c:v>319.93575112364465</c:v>
                </c:pt>
                <c:pt idx="1085">
                  <c:v>320.74260543688575</c:v>
                </c:pt>
                <c:pt idx="1086">
                  <c:v>320.87616913878884</c:v>
                </c:pt>
                <c:pt idx="1087">
                  <c:v>320.87616913878884</c:v>
                </c:pt>
                <c:pt idx="1088">
                  <c:v>320.87616913878884</c:v>
                </c:pt>
                <c:pt idx="1089">
                  <c:v>320.87616913878884</c:v>
                </c:pt>
                <c:pt idx="1090">
                  <c:v>320.87616913878884</c:v>
                </c:pt>
                <c:pt idx="1091">
                  <c:v>320.87616913878884</c:v>
                </c:pt>
                <c:pt idx="1092">
                  <c:v>320.87616913878884</c:v>
                </c:pt>
                <c:pt idx="1093">
                  <c:v>320.87616913878884</c:v>
                </c:pt>
                <c:pt idx="1094">
                  <c:v>320.87616913878884</c:v>
                </c:pt>
                <c:pt idx="1095">
                  <c:v>320.87616913878884</c:v>
                </c:pt>
                <c:pt idx="1096">
                  <c:v>320.87616913878884</c:v>
                </c:pt>
                <c:pt idx="1097">
                  <c:v>320.87616913878884</c:v>
                </c:pt>
                <c:pt idx="1098">
                  <c:v>320.87616913878884</c:v>
                </c:pt>
                <c:pt idx="1099">
                  <c:v>320.87616913878884</c:v>
                </c:pt>
                <c:pt idx="1100">
                  <c:v>321.67382777357807</c:v>
                </c:pt>
                <c:pt idx="1101">
                  <c:v>322.63806149708404</c:v>
                </c:pt>
                <c:pt idx="1102">
                  <c:v>322.63806149708404</c:v>
                </c:pt>
                <c:pt idx="1103">
                  <c:v>322.63806149708404</c:v>
                </c:pt>
                <c:pt idx="1104">
                  <c:v>322.63806149708404</c:v>
                </c:pt>
                <c:pt idx="1105">
                  <c:v>322.63806149708404</c:v>
                </c:pt>
                <c:pt idx="1106">
                  <c:v>322.63806149708404</c:v>
                </c:pt>
                <c:pt idx="1107">
                  <c:v>322.63806149708404</c:v>
                </c:pt>
                <c:pt idx="1108">
                  <c:v>322.63806149708404</c:v>
                </c:pt>
                <c:pt idx="1109">
                  <c:v>322.63806149708404</c:v>
                </c:pt>
                <c:pt idx="1110">
                  <c:v>322.77761500606084</c:v>
                </c:pt>
                <c:pt idx="1111">
                  <c:v>322.86483249567766</c:v>
                </c:pt>
                <c:pt idx="1112">
                  <c:v>322.86483249567766</c:v>
                </c:pt>
                <c:pt idx="1113">
                  <c:v>322.86483249567766</c:v>
                </c:pt>
                <c:pt idx="1114">
                  <c:v>322.86483249567766</c:v>
                </c:pt>
                <c:pt idx="1115">
                  <c:v>322.86483249567766</c:v>
                </c:pt>
                <c:pt idx="1116">
                  <c:v>322.86483249567766</c:v>
                </c:pt>
                <c:pt idx="1117">
                  <c:v>322.86483249567766</c:v>
                </c:pt>
                <c:pt idx="1118">
                  <c:v>322.86483249567766</c:v>
                </c:pt>
                <c:pt idx="1119">
                  <c:v>322.86483249567766</c:v>
                </c:pt>
                <c:pt idx="1120">
                  <c:v>322.90805561583221</c:v>
                </c:pt>
                <c:pt idx="1121">
                  <c:v>322.90805561583221</c:v>
                </c:pt>
                <c:pt idx="1122">
                  <c:v>322.90805561583221</c:v>
                </c:pt>
                <c:pt idx="1123">
                  <c:v>322.90805561583221</c:v>
                </c:pt>
                <c:pt idx="1124">
                  <c:v>323.10344179860095</c:v>
                </c:pt>
                <c:pt idx="1125">
                  <c:v>325.02408775809215</c:v>
                </c:pt>
                <c:pt idx="1126">
                  <c:v>329.06846037048706</c:v>
                </c:pt>
                <c:pt idx="1127">
                  <c:v>334.59645082197329</c:v>
                </c:pt>
                <c:pt idx="1128">
                  <c:v>340.18875050938988</c:v>
                </c:pt>
                <c:pt idx="1129">
                  <c:v>345.13788708366576</c:v>
                </c:pt>
                <c:pt idx="1130">
                  <c:v>348.85673297825383</c:v>
                </c:pt>
                <c:pt idx="1131">
                  <c:v>351.40961093592398</c:v>
                </c:pt>
                <c:pt idx="1132">
                  <c:v>353.41303001197565</c:v>
                </c:pt>
                <c:pt idx="1133">
                  <c:v>355.20457736976601</c:v>
                </c:pt>
                <c:pt idx="1134">
                  <c:v>356.98598083286333</c:v>
                </c:pt>
                <c:pt idx="1135">
                  <c:v>358.65438030978299</c:v>
                </c:pt>
                <c:pt idx="1136">
                  <c:v>359.94541502906253</c:v>
                </c:pt>
                <c:pt idx="1137">
                  <c:v>360.63931915761947</c:v>
                </c:pt>
                <c:pt idx="1138">
                  <c:v>360.7594372577226</c:v>
                </c:pt>
                <c:pt idx="1139">
                  <c:v>360.7594372577226</c:v>
                </c:pt>
                <c:pt idx="1140">
                  <c:v>360.7594372577226</c:v>
                </c:pt>
                <c:pt idx="1141">
                  <c:v>360.7594372577226</c:v>
                </c:pt>
                <c:pt idx="1142">
                  <c:v>360.7594372577226</c:v>
                </c:pt>
                <c:pt idx="1143">
                  <c:v>360.7594372577226</c:v>
                </c:pt>
                <c:pt idx="1144">
                  <c:v>360.7594372577226</c:v>
                </c:pt>
                <c:pt idx="1145">
                  <c:v>360.7594372577226</c:v>
                </c:pt>
                <c:pt idx="1146">
                  <c:v>360.7594372577226</c:v>
                </c:pt>
                <c:pt idx="1147">
                  <c:v>360.81106142416917</c:v>
                </c:pt>
                <c:pt idx="1148">
                  <c:v>362.51647878705558</c:v>
                </c:pt>
                <c:pt idx="1149">
                  <c:v>364.16656161911044</c:v>
                </c:pt>
                <c:pt idx="1150">
                  <c:v>364.86245604212507</c:v>
                </c:pt>
                <c:pt idx="1151">
                  <c:v>364.91735381419574</c:v>
                </c:pt>
                <c:pt idx="1152">
                  <c:v>364.91735381419574</c:v>
                </c:pt>
                <c:pt idx="1153">
                  <c:v>364.91735381419574</c:v>
                </c:pt>
                <c:pt idx="1154">
                  <c:v>364.91735381419574</c:v>
                </c:pt>
                <c:pt idx="1155">
                  <c:v>364.91735381419574</c:v>
                </c:pt>
                <c:pt idx="1156">
                  <c:v>364.91735381419574</c:v>
                </c:pt>
                <c:pt idx="1157">
                  <c:v>364.91735381419574</c:v>
                </c:pt>
                <c:pt idx="1158">
                  <c:v>364.91735381419574</c:v>
                </c:pt>
                <c:pt idx="1159">
                  <c:v>364.91735381419574</c:v>
                </c:pt>
                <c:pt idx="1160">
                  <c:v>364.91735381419574</c:v>
                </c:pt>
                <c:pt idx="1161">
                  <c:v>364.91735381419574</c:v>
                </c:pt>
                <c:pt idx="1162">
                  <c:v>364.91735381419574</c:v>
                </c:pt>
                <c:pt idx="1163">
                  <c:v>364.91735381419574</c:v>
                </c:pt>
                <c:pt idx="1164">
                  <c:v>364.91735381419574</c:v>
                </c:pt>
                <c:pt idx="1165">
                  <c:v>364.91735381419574</c:v>
                </c:pt>
                <c:pt idx="1166">
                  <c:v>364.91735381419574</c:v>
                </c:pt>
                <c:pt idx="1167">
                  <c:v>364.91735381419574</c:v>
                </c:pt>
                <c:pt idx="1168">
                  <c:v>364.91735381419574</c:v>
                </c:pt>
                <c:pt idx="1169">
                  <c:v>364.91735381419574</c:v>
                </c:pt>
                <c:pt idx="1170">
                  <c:v>364.91735381419574</c:v>
                </c:pt>
                <c:pt idx="1171">
                  <c:v>364.91735381419574</c:v>
                </c:pt>
                <c:pt idx="1172">
                  <c:v>364.91735381419574</c:v>
                </c:pt>
                <c:pt idx="1173">
                  <c:v>364.91735381419574</c:v>
                </c:pt>
                <c:pt idx="1174">
                  <c:v>364.91735381419574</c:v>
                </c:pt>
                <c:pt idx="1175">
                  <c:v>364.91735381419574</c:v>
                </c:pt>
                <c:pt idx="1176">
                  <c:v>364.91735381419574</c:v>
                </c:pt>
                <c:pt idx="1177">
                  <c:v>364.91735381419574</c:v>
                </c:pt>
                <c:pt idx="1178">
                  <c:v>364.91735381419574</c:v>
                </c:pt>
                <c:pt idx="1179">
                  <c:v>364.91735381419574</c:v>
                </c:pt>
                <c:pt idx="1180">
                  <c:v>364.91735381419574</c:v>
                </c:pt>
                <c:pt idx="1181">
                  <c:v>364.91735381419574</c:v>
                </c:pt>
                <c:pt idx="1182">
                  <c:v>364.91735381419574</c:v>
                </c:pt>
                <c:pt idx="1183">
                  <c:v>364.91735381419574</c:v>
                </c:pt>
                <c:pt idx="1184">
                  <c:v>364.91735381419574</c:v>
                </c:pt>
                <c:pt idx="1185">
                  <c:v>364.91735381419574</c:v>
                </c:pt>
                <c:pt idx="1186">
                  <c:v>364.91735381419574</c:v>
                </c:pt>
                <c:pt idx="1187">
                  <c:v>364.91735381419574</c:v>
                </c:pt>
                <c:pt idx="1188">
                  <c:v>364.91735381419574</c:v>
                </c:pt>
                <c:pt idx="1189">
                  <c:v>364.91735381419574</c:v>
                </c:pt>
                <c:pt idx="1190">
                  <c:v>364.91735381419574</c:v>
                </c:pt>
                <c:pt idx="1191">
                  <c:v>364.91735381419574</c:v>
                </c:pt>
                <c:pt idx="1192">
                  <c:v>364.91735381419574</c:v>
                </c:pt>
                <c:pt idx="1193">
                  <c:v>364.91735381419574</c:v>
                </c:pt>
                <c:pt idx="1194">
                  <c:v>364.91735381419574</c:v>
                </c:pt>
                <c:pt idx="1195">
                  <c:v>364.91735381419574</c:v>
                </c:pt>
                <c:pt idx="1196">
                  <c:v>364.91735381419574</c:v>
                </c:pt>
                <c:pt idx="1197">
                  <c:v>364.91735381419574</c:v>
                </c:pt>
                <c:pt idx="1198">
                  <c:v>364.91735381419574</c:v>
                </c:pt>
                <c:pt idx="1199">
                  <c:v>364.91735381419574</c:v>
                </c:pt>
                <c:pt idx="1200">
                  <c:v>364.91735381419574</c:v>
                </c:pt>
                <c:pt idx="1201">
                  <c:v>364.91735381419574</c:v>
                </c:pt>
                <c:pt idx="1202">
                  <c:v>364.91735381419574</c:v>
                </c:pt>
                <c:pt idx="1203">
                  <c:v>364.91735381419574</c:v>
                </c:pt>
                <c:pt idx="1204">
                  <c:v>364.91735381419574</c:v>
                </c:pt>
                <c:pt idx="1205">
                  <c:v>364.91735381419574</c:v>
                </c:pt>
                <c:pt idx="1206">
                  <c:v>364.91735381419574</c:v>
                </c:pt>
                <c:pt idx="1207">
                  <c:v>364.91735381419574</c:v>
                </c:pt>
                <c:pt idx="1208">
                  <c:v>364.91735381419574</c:v>
                </c:pt>
                <c:pt idx="1209">
                  <c:v>364.91735381419574</c:v>
                </c:pt>
                <c:pt idx="1210">
                  <c:v>364.91735381419574</c:v>
                </c:pt>
                <c:pt idx="1211">
                  <c:v>364.91735381419574</c:v>
                </c:pt>
                <c:pt idx="1212">
                  <c:v>364.91735381419574</c:v>
                </c:pt>
                <c:pt idx="1213">
                  <c:v>364.91735381419574</c:v>
                </c:pt>
                <c:pt idx="1214">
                  <c:v>364.91735381419574</c:v>
                </c:pt>
                <c:pt idx="1215">
                  <c:v>364.91735381419574</c:v>
                </c:pt>
                <c:pt idx="1216">
                  <c:v>364.91735381419574</c:v>
                </c:pt>
                <c:pt idx="1217">
                  <c:v>364.91735381419574</c:v>
                </c:pt>
                <c:pt idx="1218">
                  <c:v>364.91735381419574</c:v>
                </c:pt>
                <c:pt idx="1219">
                  <c:v>364.91735381419574</c:v>
                </c:pt>
                <c:pt idx="1220">
                  <c:v>364.91735381419574</c:v>
                </c:pt>
                <c:pt idx="1221">
                  <c:v>364.91735381419574</c:v>
                </c:pt>
                <c:pt idx="1222">
                  <c:v>364.91735381419574</c:v>
                </c:pt>
                <c:pt idx="1223">
                  <c:v>364.91735381419574</c:v>
                </c:pt>
                <c:pt idx="1224">
                  <c:v>364.91735381419574</c:v>
                </c:pt>
                <c:pt idx="1225">
                  <c:v>364.91735381419574</c:v>
                </c:pt>
                <c:pt idx="1226">
                  <c:v>364.91735381419574</c:v>
                </c:pt>
                <c:pt idx="1227">
                  <c:v>364.91735381419574</c:v>
                </c:pt>
                <c:pt idx="1228">
                  <c:v>364.91735381419574</c:v>
                </c:pt>
                <c:pt idx="1229">
                  <c:v>364.91735381419574</c:v>
                </c:pt>
                <c:pt idx="1230">
                  <c:v>364.91735381419574</c:v>
                </c:pt>
                <c:pt idx="1231">
                  <c:v>364.91735381419574</c:v>
                </c:pt>
                <c:pt idx="1232">
                  <c:v>364.91735381419574</c:v>
                </c:pt>
                <c:pt idx="1233">
                  <c:v>364.91735381419574</c:v>
                </c:pt>
                <c:pt idx="1234">
                  <c:v>364.91735381419574</c:v>
                </c:pt>
                <c:pt idx="1235">
                  <c:v>364.91735381419574</c:v>
                </c:pt>
                <c:pt idx="1236">
                  <c:v>364.91735381419574</c:v>
                </c:pt>
                <c:pt idx="1237">
                  <c:v>364.91735381419574</c:v>
                </c:pt>
                <c:pt idx="1238">
                  <c:v>364.91735381419574</c:v>
                </c:pt>
                <c:pt idx="1239">
                  <c:v>364.91735381419574</c:v>
                </c:pt>
                <c:pt idx="1240">
                  <c:v>364.91735381419574</c:v>
                </c:pt>
                <c:pt idx="1241">
                  <c:v>364.91735381419574</c:v>
                </c:pt>
                <c:pt idx="1242">
                  <c:v>364.91735381419574</c:v>
                </c:pt>
                <c:pt idx="1243">
                  <c:v>364.91735381419574</c:v>
                </c:pt>
                <c:pt idx="1244">
                  <c:v>364.91735381419574</c:v>
                </c:pt>
                <c:pt idx="1245">
                  <c:v>364.91735381419574</c:v>
                </c:pt>
                <c:pt idx="1246">
                  <c:v>364.91735381419574</c:v>
                </c:pt>
                <c:pt idx="1247">
                  <c:v>364.91735381419574</c:v>
                </c:pt>
                <c:pt idx="1248">
                  <c:v>364.91735381419574</c:v>
                </c:pt>
                <c:pt idx="1249">
                  <c:v>364.91735381419574</c:v>
                </c:pt>
                <c:pt idx="1250">
                  <c:v>364.91735381419574</c:v>
                </c:pt>
                <c:pt idx="1251">
                  <c:v>364.91735381419574</c:v>
                </c:pt>
                <c:pt idx="1252">
                  <c:v>364.91735381419574</c:v>
                </c:pt>
                <c:pt idx="1253">
                  <c:v>364.91735381419574</c:v>
                </c:pt>
                <c:pt idx="1254">
                  <c:v>364.91735381419574</c:v>
                </c:pt>
                <c:pt idx="1255">
                  <c:v>364.91735381419574</c:v>
                </c:pt>
                <c:pt idx="1256">
                  <c:v>364.91735381419574</c:v>
                </c:pt>
                <c:pt idx="1257">
                  <c:v>364.91735381419574</c:v>
                </c:pt>
                <c:pt idx="1258">
                  <c:v>364.91735381419574</c:v>
                </c:pt>
                <c:pt idx="1259">
                  <c:v>364.91735381419574</c:v>
                </c:pt>
                <c:pt idx="1260">
                  <c:v>364.91735381419574</c:v>
                </c:pt>
                <c:pt idx="1261">
                  <c:v>364.91735381419574</c:v>
                </c:pt>
                <c:pt idx="1262">
                  <c:v>364.91735381419574</c:v>
                </c:pt>
                <c:pt idx="1263">
                  <c:v>364.91735381419574</c:v>
                </c:pt>
                <c:pt idx="1264">
                  <c:v>364.91735381419574</c:v>
                </c:pt>
                <c:pt idx="1265">
                  <c:v>364.91735381419574</c:v>
                </c:pt>
                <c:pt idx="1266">
                  <c:v>364.91735381419574</c:v>
                </c:pt>
                <c:pt idx="1267">
                  <c:v>364.91735381419574</c:v>
                </c:pt>
                <c:pt idx="1268">
                  <c:v>364.91735381419574</c:v>
                </c:pt>
                <c:pt idx="1269">
                  <c:v>364.91735381419574</c:v>
                </c:pt>
                <c:pt idx="1270">
                  <c:v>364.91735381419574</c:v>
                </c:pt>
                <c:pt idx="1271">
                  <c:v>364.91735381419574</c:v>
                </c:pt>
                <c:pt idx="1272">
                  <c:v>364.91735381419574</c:v>
                </c:pt>
                <c:pt idx="1273">
                  <c:v>364.91735381419574</c:v>
                </c:pt>
                <c:pt idx="1274">
                  <c:v>364.91735381419574</c:v>
                </c:pt>
                <c:pt idx="1275">
                  <c:v>364.91735381419574</c:v>
                </c:pt>
                <c:pt idx="1276">
                  <c:v>364.91735381419574</c:v>
                </c:pt>
                <c:pt idx="1277">
                  <c:v>364.91735381419574</c:v>
                </c:pt>
                <c:pt idx="1278">
                  <c:v>364.91735381419574</c:v>
                </c:pt>
                <c:pt idx="1279">
                  <c:v>364.91735381419574</c:v>
                </c:pt>
                <c:pt idx="1280">
                  <c:v>364.91735381419574</c:v>
                </c:pt>
                <c:pt idx="1281">
                  <c:v>364.91735381419574</c:v>
                </c:pt>
                <c:pt idx="1282">
                  <c:v>364.91735381419574</c:v>
                </c:pt>
                <c:pt idx="1283">
                  <c:v>364.91735381419574</c:v>
                </c:pt>
                <c:pt idx="1284">
                  <c:v>364.91735381419574</c:v>
                </c:pt>
                <c:pt idx="1285">
                  <c:v>364.91735381419574</c:v>
                </c:pt>
                <c:pt idx="1286">
                  <c:v>364.91735381419574</c:v>
                </c:pt>
                <c:pt idx="1287">
                  <c:v>364.91735381419574</c:v>
                </c:pt>
                <c:pt idx="1288">
                  <c:v>364.91735381419574</c:v>
                </c:pt>
                <c:pt idx="1289">
                  <c:v>364.91735381419574</c:v>
                </c:pt>
                <c:pt idx="1290">
                  <c:v>364.91735381419574</c:v>
                </c:pt>
                <c:pt idx="1291">
                  <c:v>364.91735381419574</c:v>
                </c:pt>
                <c:pt idx="1292">
                  <c:v>364.91735381419574</c:v>
                </c:pt>
                <c:pt idx="1293">
                  <c:v>364.91735381419574</c:v>
                </c:pt>
                <c:pt idx="1294">
                  <c:v>364.91735381419574</c:v>
                </c:pt>
                <c:pt idx="1295">
                  <c:v>364.91735381419574</c:v>
                </c:pt>
                <c:pt idx="1296">
                  <c:v>364.91735381419574</c:v>
                </c:pt>
                <c:pt idx="1297">
                  <c:v>364.91735381419574</c:v>
                </c:pt>
                <c:pt idx="1298">
                  <c:v>364.91735381419574</c:v>
                </c:pt>
                <c:pt idx="1299">
                  <c:v>364.91735381419574</c:v>
                </c:pt>
                <c:pt idx="1300">
                  <c:v>364.91735381419574</c:v>
                </c:pt>
                <c:pt idx="1301">
                  <c:v>364.91735381419574</c:v>
                </c:pt>
                <c:pt idx="1302">
                  <c:v>364.91735381419574</c:v>
                </c:pt>
                <c:pt idx="1303">
                  <c:v>364.91735381419574</c:v>
                </c:pt>
                <c:pt idx="1304">
                  <c:v>364.91735381419574</c:v>
                </c:pt>
                <c:pt idx="1305">
                  <c:v>364.91735381419574</c:v>
                </c:pt>
                <c:pt idx="1306">
                  <c:v>364.91735381419574</c:v>
                </c:pt>
                <c:pt idx="1307">
                  <c:v>364.91735381419574</c:v>
                </c:pt>
                <c:pt idx="1308">
                  <c:v>364.91735381419574</c:v>
                </c:pt>
                <c:pt idx="1309">
                  <c:v>364.91735381419574</c:v>
                </c:pt>
                <c:pt idx="1310">
                  <c:v>364.91735381419574</c:v>
                </c:pt>
                <c:pt idx="1311">
                  <c:v>364.91735381419574</c:v>
                </c:pt>
                <c:pt idx="1312">
                  <c:v>364.91735381419574</c:v>
                </c:pt>
                <c:pt idx="1313">
                  <c:v>364.91735381419574</c:v>
                </c:pt>
                <c:pt idx="1314">
                  <c:v>364.91735381419574</c:v>
                </c:pt>
                <c:pt idx="1315">
                  <c:v>364.91735381419574</c:v>
                </c:pt>
                <c:pt idx="1316">
                  <c:v>364.91735381419574</c:v>
                </c:pt>
                <c:pt idx="1317">
                  <c:v>364.91735381419574</c:v>
                </c:pt>
                <c:pt idx="1318">
                  <c:v>364.91735381419574</c:v>
                </c:pt>
                <c:pt idx="1319">
                  <c:v>364.91735381419574</c:v>
                </c:pt>
                <c:pt idx="1320">
                  <c:v>364.91735381419574</c:v>
                </c:pt>
                <c:pt idx="1321">
                  <c:v>364.91735381419574</c:v>
                </c:pt>
                <c:pt idx="1322">
                  <c:v>364.91735381419574</c:v>
                </c:pt>
                <c:pt idx="1323">
                  <c:v>364.91735381419574</c:v>
                </c:pt>
                <c:pt idx="1324">
                  <c:v>364.91735381419574</c:v>
                </c:pt>
                <c:pt idx="1325">
                  <c:v>364.91735381419574</c:v>
                </c:pt>
                <c:pt idx="1326">
                  <c:v>364.91735381419574</c:v>
                </c:pt>
                <c:pt idx="1327">
                  <c:v>364.91735381419574</c:v>
                </c:pt>
                <c:pt idx="1328">
                  <c:v>364.91735381419574</c:v>
                </c:pt>
                <c:pt idx="1329">
                  <c:v>364.91735381419574</c:v>
                </c:pt>
                <c:pt idx="1330">
                  <c:v>364.91735381419574</c:v>
                </c:pt>
                <c:pt idx="1331">
                  <c:v>364.91735381419574</c:v>
                </c:pt>
                <c:pt idx="1332">
                  <c:v>364.91735381419574</c:v>
                </c:pt>
                <c:pt idx="1333">
                  <c:v>364.91735381419574</c:v>
                </c:pt>
                <c:pt idx="1334">
                  <c:v>364.91735381419574</c:v>
                </c:pt>
                <c:pt idx="1335">
                  <c:v>364.91735381419574</c:v>
                </c:pt>
                <c:pt idx="1336">
                  <c:v>364.91735381419574</c:v>
                </c:pt>
                <c:pt idx="1337">
                  <c:v>364.91735381419574</c:v>
                </c:pt>
                <c:pt idx="1338">
                  <c:v>364.91735381419574</c:v>
                </c:pt>
                <c:pt idx="1339">
                  <c:v>364.91735381419574</c:v>
                </c:pt>
                <c:pt idx="1340">
                  <c:v>364.91735381419574</c:v>
                </c:pt>
                <c:pt idx="1341">
                  <c:v>364.91735381419574</c:v>
                </c:pt>
                <c:pt idx="1342">
                  <c:v>364.91735381419574</c:v>
                </c:pt>
                <c:pt idx="1343">
                  <c:v>364.91735381419574</c:v>
                </c:pt>
                <c:pt idx="1344">
                  <c:v>364.91735381419574</c:v>
                </c:pt>
                <c:pt idx="1345">
                  <c:v>364.91735381419574</c:v>
                </c:pt>
                <c:pt idx="1346">
                  <c:v>364.91735381419574</c:v>
                </c:pt>
                <c:pt idx="1347">
                  <c:v>364.91735381419574</c:v>
                </c:pt>
                <c:pt idx="1348">
                  <c:v>364.91735381419574</c:v>
                </c:pt>
                <c:pt idx="1349">
                  <c:v>364.91735381419574</c:v>
                </c:pt>
                <c:pt idx="1350">
                  <c:v>364.91735381419574</c:v>
                </c:pt>
                <c:pt idx="1351">
                  <c:v>364.91735381419574</c:v>
                </c:pt>
                <c:pt idx="1352">
                  <c:v>364.91735381419574</c:v>
                </c:pt>
                <c:pt idx="1353">
                  <c:v>365.06809213287232</c:v>
                </c:pt>
                <c:pt idx="1354">
                  <c:v>365.35723516537996</c:v>
                </c:pt>
                <c:pt idx="1355">
                  <c:v>365.78124607078649</c:v>
                </c:pt>
                <c:pt idx="1356">
                  <c:v>366.42791223329243</c:v>
                </c:pt>
                <c:pt idx="1357">
                  <c:v>367.47414328810873</c:v>
                </c:pt>
                <c:pt idx="1358">
                  <c:v>368.81074607328583</c:v>
                </c:pt>
                <c:pt idx="1359">
                  <c:v>370.3321935533732</c:v>
                </c:pt>
                <c:pt idx="1360">
                  <c:v>372.10815593089103</c:v>
                </c:pt>
                <c:pt idx="1361">
                  <c:v>373.95301070833352</c:v>
                </c:pt>
                <c:pt idx="1362">
                  <c:v>375.07015530153973</c:v>
                </c:pt>
                <c:pt idx="1363">
                  <c:v>375.07015530153973</c:v>
                </c:pt>
                <c:pt idx="1364">
                  <c:v>375.07015530153973</c:v>
                </c:pt>
                <c:pt idx="1365">
                  <c:v>375.07015530153973</c:v>
                </c:pt>
                <c:pt idx="1366">
                  <c:v>375.07015530153973</c:v>
                </c:pt>
                <c:pt idx="1367">
                  <c:v>375.07015530153973</c:v>
                </c:pt>
                <c:pt idx="1368">
                  <c:v>375.07015530153973</c:v>
                </c:pt>
                <c:pt idx="1369">
                  <c:v>375.47539902804255</c:v>
                </c:pt>
                <c:pt idx="1370">
                  <c:v>376.51704683317217</c:v>
                </c:pt>
                <c:pt idx="1371">
                  <c:v>376.58997884471228</c:v>
                </c:pt>
                <c:pt idx="1372">
                  <c:v>376.58997884471228</c:v>
                </c:pt>
                <c:pt idx="1373">
                  <c:v>376.58997884471228</c:v>
                </c:pt>
                <c:pt idx="1374">
                  <c:v>376.58997884471228</c:v>
                </c:pt>
                <c:pt idx="1375">
                  <c:v>376.58997884471228</c:v>
                </c:pt>
                <c:pt idx="1376">
                  <c:v>377.27088901776756</c:v>
                </c:pt>
                <c:pt idx="1377">
                  <c:v>379.62240818740435</c:v>
                </c:pt>
                <c:pt idx="1378">
                  <c:v>384.07624901046961</c:v>
                </c:pt>
                <c:pt idx="1379">
                  <c:v>389.17124483659791</c:v>
                </c:pt>
                <c:pt idx="1380">
                  <c:v>393.71990157154619</c:v>
                </c:pt>
                <c:pt idx="1381">
                  <c:v>397.70472589834947</c:v>
                </c:pt>
                <c:pt idx="1382">
                  <c:v>399.97654935139502</c:v>
                </c:pt>
                <c:pt idx="1383">
                  <c:v>399.97654935139502</c:v>
                </c:pt>
                <c:pt idx="1384">
                  <c:v>399.97654935139502</c:v>
                </c:pt>
                <c:pt idx="1385">
                  <c:v>399.97654935139502</c:v>
                </c:pt>
                <c:pt idx="1386">
                  <c:v>399.97654935139502</c:v>
                </c:pt>
                <c:pt idx="1387">
                  <c:v>399.97654935139502</c:v>
                </c:pt>
                <c:pt idx="1388">
                  <c:v>399.97654935139502</c:v>
                </c:pt>
                <c:pt idx="1389">
                  <c:v>399.97654935139502</c:v>
                </c:pt>
                <c:pt idx="1390">
                  <c:v>399.97654935139502</c:v>
                </c:pt>
                <c:pt idx="1391">
                  <c:v>399.97654935139502</c:v>
                </c:pt>
                <c:pt idx="1392">
                  <c:v>399.97654935139502</c:v>
                </c:pt>
                <c:pt idx="1393">
                  <c:v>399.97654935139502</c:v>
                </c:pt>
                <c:pt idx="1394">
                  <c:v>399.97654935139502</c:v>
                </c:pt>
                <c:pt idx="1395">
                  <c:v>399.97654935139502</c:v>
                </c:pt>
                <c:pt idx="1396">
                  <c:v>399.97654935139502</c:v>
                </c:pt>
                <c:pt idx="1397">
                  <c:v>399.97654935139502</c:v>
                </c:pt>
                <c:pt idx="1398">
                  <c:v>399.97654935139502</c:v>
                </c:pt>
                <c:pt idx="1399">
                  <c:v>399.98682570061789</c:v>
                </c:pt>
                <c:pt idx="1400">
                  <c:v>400.34513091283947</c:v>
                </c:pt>
                <c:pt idx="1401">
                  <c:v>401.03636865084258</c:v>
                </c:pt>
                <c:pt idx="1402">
                  <c:v>401.91413820169583</c:v>
                </c:pt>
                <c:pt idx="1403">
                  <c:v>403.14477404988395</c:v>
                </c:pt>
                <c:pt idx="1404">
                  <c:v>405.32331803156723</c:v>
                </c:pt>
                <c:pt idx="1405">
                  <c:v>409.02465785462027</c:v>
                </c:pt>
                <c:pt idx="1406">
                  <c:v>413.18140154218884</c:v>
                </c:pt>
                <c:pt idx="1407">
                  <c:v>416.08614348217696</c:v>
                </c:pt>
                <c:pt idx="1408">
                  <c:v>417.04952039222002</c:v>
                </c:pt>
                <c:pt idx="1409">
                  <c:v>417.04952039222002</c:v>
                </c:pt>
                <c:pt idx="1410">
                  <c:v>417.04952039222002</c:v>
                </c:pt>
                <c:pt idx="1411">
                  <c:v>417.04952039222002</c:v>
                </c:pt>
                <c:pt idx="1412">
                  <c:v>417.04952039222002</c:v>
                </c:pt>
                <c:pt idx="1413">
                  <c:v>417.04952039222002</c:v>
                </c:pt>
                <c:pt idx="1414">
                  <c:v>417.04952039222002</c:v>
                </c:pt>
                <c:pt idx="1415">
                  <c:v>417.04952039222002</c:v>
                </c:pt>
                <c:pt idx="1416">
                  <c:v>417.04952039222002</c:v>
                </c:pt>
                <c:pt idx="1417">
                  <c:v>417.04952039222002</c:v>
                </c:pt>
                <c:pt idx="1418">
                  <c:v>417.04952039222002</c:v>
                </c:pt>
                <c:pt idx="1419">
                  <c:v>417.04952039222002</c:v>
                </c:pt>
                <c:pt idx="1420">
                  <c:v>417.04952039222002</c:v>
                </c:pt>
                <c:pt idx="1421">
                  <c:v>417.04952039222002</c:v>
                </c:pt>
                <c:pt idx="1422">
                  <c:v>417.91085986824339</c:v>
                </c:pt>
                <c:pt idx="1423">
                  <c:v>419.81381260618548</c:v>
                </c:pt>
                <c:pt idx="1424">
                  <c:v>420.86658002741717</c:v>
                </c:pt>
                <c:pt idx="1425">
                  <c:v>420.86658002741717</c:v>
                </c:pt>
                <c:pt idx="1426">
                  <c:v>420.86658002741717</c:v>
                </c:pt>
                <c:pt idx="1427">
                  <c:v>420.86658002741717</c:v>
                </c:pt>
                <c:pt idx="1428">
                  <c:v>420.86658002741717</c:v>
                </c:pt>
                <c:pt idx="1429">
                  <c:v>420.86658002741717</c:v>
                </c:pt>
                <c:pt idx="1430">
                  <c:v>420.86658002741717</c:v>
                </c:pt>
                <c:pt idx="1431">
                  <c:v>421.20495604818461</c:v>
                </c:pt>
                <c:pt idx="1432">
                  <c:v>423.02910788413072</c:v>
                </c:pt>
                <c:pt idx="1433">
                  <c:v>426.35525746099205</c:v>
                </c:pt>
                <c:pt idx="1434">
                  <c:v>429.94829936737199</c:v>
                </c:pt>
                <c:pt idx="1435">
                  <c:v>432.98652367866481</c:v>
                </c:pt>
                <c:pt idx="1436">
                  <c:v>434.40747586545245</c:v>
                </c:pt>
                <c:pt idx="1437">
                  <c:v>434.40747586545245</c:v>
                </c:pt>
                <c:pt idx="1438">
                  <c:v>434.40747586545245</c:v>
                </c:pt>
                <c:pt idx="1439">
                  <c:v>434.40747586545245</c:v>
                </c:pt>
                <c:pt idx="1440">
                  <c:v>434.40747586545245</c:v>
                </c:pt>
                <c:pt idx="1441">
                  <c:v>434.40747586545245</c:v>
                </c:pt>
                <c:pt idx="1442">
                  <c:v>434.67932514387576</c:v>
                </c:pt>
                <c:pt idx="1443">
                  <c:v>435.0822192196415</c:v>
                </c:pt>
                <c:pt idx="1444">
                  <c:v>435.1101805014714</c:v>
                </c:pt>
                <c:pt idx="1445">
                  <c:v>435.1101805014714</c:v>
                </c:pt>
                <c:pt idx="1446">
                  <c:v>435.1101805014714</c:v>
                </c:pt>
                <c:pt idx="1447">
                  <c:v>435.1101805014714</c:v>
                </c:pt>
                <c:pt idx="1448">
                  <c:v>435.57250962065893</c:v>
                </c:pt>
                <c:pt idx="1449">
                  <c:v>436.82561054122522</c:v>
                </c:pt>
                <c:pt idx="1450">
                  <c:v>437.95931981041991</c:v>
                </c:pt>
                <c:pt idx="1451">
                  <c:v>438.38714466682785</c:v>
                </c:pt>
                <c:pt idx="1452">
                  <c:v>438.43598354600732</c:v>
                </c:pt>
                <c:pt idx="1453">
                  <c:v>438.43598354600732</c:v>
                </c:pt>
                <c:pt idx="1454">
                  <c:v>438.43598354600732</c:v>
                </c:pt>
                <c:pt idx="1455">
                  <c:v>438.43598354600732</c:v>
                </c:pt>
                <c:pt idx="1456">
                  <c:v>438.43598354600732</c:v>
                </c:pt>
                <c:pt idx="1457">
                  <c:v>438.43598354600732</c:v>
                </c:pt>
                <c:pt idx="1458">
                  <c:v>438.43598354600732</c:v>
                </c:pt>
                <c:pt idx="1459">
                  <c:v>438.43598354600732</c:v>
                </c:pt>
                <c:pt idx="1460">
                  <c:v>438.43598354600732</c:v>
                </c:pt>
                <c:pt idx="1461">
                  <c:v>438.43598354600732</c:v>
                </c:pt>
                <c:pt idx="1462">
                  <c:v>438.43598354600732</c:v>
                </c:pt>
                <c:pt idx="1463">
                  <c:v>438.43598354600732</c:v>
                </c:pt>
                <c:pt idx="1464">
                  <c:v>438.43598354600732</c:v>
                </c:pt>
                <c:pt idx="1465">
                  <c:v>438.43598354600732</c:v>
                </c:pt>
                <c:pt idx="1466">
                  <c:v>438.43598354600732</c:v>
                </c:pt>
                <c:pt idx="1467">
                  <c:v>438.43598354600732</c:v>
                </c:pt>
                <c:pt idx="1468">
                  <c:v>438.43598354600732</c:v>
                </c:pt>
                <c:pt idx="1469">
                  <c:v>438.43598354600732</c:v>
                </c:pt>
                <c:pt idx="1470">
                  <c:v>438.43598354600732</c:v>
                </c:pt>
                <c:pt idx="1471">
                  <c:v>438.43598354600732</c:v>
                </c:pt>
                <c:pt idx="1472">
                  <c:v>438.43598354600732</c:v>
                </c:pt>
                <c:pt idx="1473">
                  <c:v>438.43598354600732</c:v>
                </c:pt>
                <c:pt idx="1474">
                  <c:v>438.43598354600732</c:v>
                </c:pt>
                <c:pt idx="1475">
                  <c:v>438.43598354600732</c:v>
                </c:pt>
                <c:pt idx="1476">
                  <c:v>438.43598354600732</c:v>
                </c:pt>
                <c:pt idx="1477">
                  <c:v>438.43598354600732</c:v>
                </c:pt>
                <c:pt idx="1478">
                  <c:v>438.43598354600732</c:v>
                </c:pt>
                <c:pt idx="1479">
                  <c:v>438.43598354600732</c:v>
                </c:pt>
                <c:pt idx="1480">
                  <c:v>438.43598354600732</c:v>
                </c:pt>
                <c:pt idx="1481">
                  <c:v>438.43598354600732</c:v>
                </c:pt>
                <c:pt idx="1482">
                  <c:v>438.43598354600732</c:v>
                </c:pt>
                <c:pt idx="1483">
                  <c:v>438.43598354600732</c:v>
                </c:pt>
                <c:pt idx="1484">
                  <c:v>438.43598354600732</c:v>
                </c:pt>
                <c:pt idx="1485">
                  <c:v>438.43598354600732</c:v>
                </c:pt>
                <c:pt idx="1486">
                  <c:v>438.43598354600732</c:v>
                </c:pt>
                <c:pt idx="1487">
                  <c:v>438.43598354600732</c:v>
                </c:pt>
                <c:pt idx="1488">
                  <c:v>438.43598354600732</c:v>
                </c:pt>
                <c:pt idx="1489">
                  <c:v>438.43598354600732</c:v>
                </c:pt>
                <c:pt idx="1490">
                  <c:v>438.43598354600732</c:v>
                </c:pt>
                <c:pt idx="1491">
                  <c:v>438.43598354600732</c:v>
                </c:pt>
                <c:pt idx="1492">
                  <c:v>438.43598354600732</c:v>
                </c:pt>
                <c:pt idx="1493">
                  <c:v>438.43598354600732</c:v>
                </c:pt>
                <c:pt idx="1494">
                  <c:v>438.43598354600732</c:v>
                </c:pt>
                <c:pt idx="1495">
                  <c:v>438.43598354600732</c:v>
                </c:pt>
                <c:pt idx="1496">
                  <c:v>438.43598354600732</c:v>
                </c:pt>
                <c:pt idx="1497">
                  <c:v>438.43598354600732</c:v>
                </c:pt>
                <c:pt idx="1498">
                  <c:v>438.43598354600732</c:v>
                </c:pt>
                <c:pt idx="1499">
                  <c:v>438.43598354600732</c:v>
                </c:pt>
                <c:pt idx="1500">
                  <c:v>438.43598354600732</c:v>
                </c:pt>
                <c:pt idx="1501">
                  <c:v>438.43598354600732</c:v>
                </c:pt>
                <c:pt idx="1502">
                  <c:v>438.43598354600732</c:v>
                </c:pt>
                <c:pt idx="1503">
                  <c:v>438.43598354600732</c:v>
                </c:pt>
                <c:pt idx="1504">
                  <c:v>438.43598354600732</c:v>
                </c:pt>
                <c:pt idx="1505">
                  <c:v>438.43598354600732</c:v>
                </c:pt>
                <c:pt idx="1506">
                  <c:v>438.43598354600732</c:v>
                </c:pt>
                <c:pt idx="1507">
                  <c:v>438.43598354600732</c:v>
                </c:pt>
                <c:pt idx="1508">
                  <c:v>438.43598354600732</c:v>
                </c:pt>
                <c:pt idx="1509">
                  <c:v>438.43598354600732</c:v>
                </c:pt>
                <c:pt idx="1510">
                  <c:v>438.43598354600732</c:v>
                </c:pt>
                <c:pt idx="1511">
                  <c:v>438.43598354600732</c:v>
                </c:pt>
                <c:pt idx="1512">
                  <c:v>438.43598354600732</c:v>
                </c:pt>
                <c:pt idx="1513">
                  <c:v>438.43598354600732</c:v>
                </c:pt>
                <c:pt idx="1514">
                  <c:v>438.43598354600732</c:v>
                </c:pt>
                <c:pt idx="1515">
                  <c:v>438.43598354600732</c:v>
                </c:pt>
                <c:pt idx="1516">
                  <c:v>438.43598354600732</c:v>
                </c:pt>
                <c:pt idx="1517">
                  <c:v>438.43598354600732</c:v>
                </c:pt>
                <c:pt idx="1518">
                  <c:v>438.43598354600732</c:v>
                </c:pt>
                <c:pt idx="1519">
                  <c:v>438.43598354600732</c:v>
                </c:pt>
                <c:pt idx="1520">
                  <c:v>438.43598354600732</c:v>
                </c:pt>
                <c:pt idx="1521">
                  <c:v>438.43598354600732</c:v>
                </c:pt>
                <c:pt idx="1522">
                  <c:v>438.43598354600732</c:v>
                </c:pt>
                <c:pt idx="1523">
                  <c:v>438.43598354600732</c:v>
                </c:pt>
                <c:pt idx="1524">
                  <c:v>438.43598354600732</c:v>
                </c:pt>
                <c:pt idx="1525">
                  <c:v>438.43598354600732</c:v>
                </c:pt>
                <c:pt idx="1526">
                  <c:v>438.7365283219238</c:v>
                </c:pt>
                <c:pt idx="1527">
                  <c:v>440.06909017580301</c:v>
                </c:pt>
                <c:pt idx="1528">
                  <c:v>442.02778222055576</c:v>
                </c:pt>
                <c:pt idx="1529">
                  <c:v>443.97324568212287</c:v>
                </c:pt>
                <c:pt idx="1530">
                  <c:v>445.41101811674451</c:v>
                </c:pt>
                <c:pt idx="1531">
                  <c:v>446.12996603124299</c:v>
                </c:pt>
                <c:pt idx="1532">
                  <c:v>446.12996603124299</c:v>
                </c:pt>
                <c:pt idx="1533">
                  <c:v>446.12996603124299</c:v>
                </c:pt>
                <c:pt idx="1534">
                  <c:v>446.12996603124299</c:v>
                </c:pt>
                <c:pt idx="1535">
                  <c:v>446.12996603124299</c:v>
                </c:pt>
                <c:pt idx="1536">
                  <c:v>446.12996603124299</c:v>
                </c:pt>
                <c:pt idx="1537">
                  <c:v>446.12996603124299</c:v>
                </c:pt>
                <c:pt idx="1538">
                  <c:v>446.12996603124299</c:v>
                </c:pt>
                <c:pt idx="1539">
                  <c:v>446.12996603124299</c:v>
                </c:pt>
                <c:pt idx="1540">
                  <c:v>446.12996603124299</c:v>
                </c:pt>
                <c:pt idx="1541">
                  <c:v>446.12996603124299</c:v>
                </c:pt>
                <c:pt idx="1542">
                  <c:v>446.12996603124299</c:v>
                </c:pt>
                <c:pt idx="1543">
                  <c:v>446.12996603124299</c:v>
                </c:pt>
                <c:pt idx="1544">
                  <c:v>446.12996603124299</c:v>
                </c:pt>
                <c:pt idx="1545">
                  <c:v>446.12996603124299</c:v>
                </c:pt>
                <c:pt idx="1546">
                  <c:v>446.12996603124299</c:v>
                </c:pt>
                <c:pt idx="1547">
                  <c:v>446.12996603124299</c:v>
                </c:pt>
                <c:pt idx="1548">
                  <c:v>446.12996603124299</c:v>
                </c:pt>
                <c:pt idx="1549">
                  <c:v>446.12996603124299</c:v>
                </c:pt>
                <c:pt idx="1550">
                  <c:v>446.12996603124299</c:v>
                </c:pt>
                <c:pt idx="1551">
                  <c:v>446.12996603124299</c:v>
                </c:pt>
                <c:pt idx="1552">
                  <c:v>446.12996603124299</c:v>
                </c:pt>
                <c:pt idx="1553">
                  <c:v>446.12996603124299</c:v>
                </c:pt>
                <c:pt idx="1554">
                  <c:v>446.12996603124299</c:v>
                </c:pt>
                <c:pt idx="1555">
                  <c:v>446.12996603124299</c:v>
                </c:pt>
                <c:pt idx="1556">
                  <c:v>446.12996603124299</c:v>
                </c:pt>
                <c:pt idx="1557">
                  <c:v>446.12996603124299</c:v>
                </c:pt>
                <c:pt idx="1558">
                  <c:v>446.12996603124299</c:v>
                </c:pt>
                <c:pt idx="1559">
                  <c:v>446.12996603124299</c:v>
                </c:pt>
                <c:pt idx="1560">
                  <c:v>446.12996603124299</c:v>
                </c:pt>
                <c:pt idx="1561">
                  <c:v>446.12996603124299</c:v>
                </c:pt>
                <c:pt idx="1562">
                  <c:v>446.12996603124299</c:v>
                </c:pt>
                <c:pt idx="1563">
                  <c:v>446.12996603124299</c:v>
                </c:pt>
                <c:pt idx="1564">
                  <c:v>446.12996603124299</c:v>
                </c:pt>
                <c:pt idx="1565">
                  <c:v>446.12996603124299</c:v>
                </c:pt>
                <c:pt idx="1566">
                  <c:v>446.12996603124299</c:v>
                </c:pt>
                <c:pt idx="1567">
                  <c:v>446.12996603124299</c:v>
                </c:pt>
                <c:pt idx="1568">
                  <c:v>446.12996603124299</c:v>
                </c:pt>
                <c:pt idx="1569">
                  <c:v>446.12996603124299</c:v>
                </c:pt>
                <c:pt idx="1570">
                  <c:v>446.12996603124299</c:v>
                </c:pt>
                <c:pt idx="1571">
                  <c:v>446.12996603124299</c:v>
                </c:pt>
                <c:pt idx="1572">
                  <c:v>446.12996603124299</c:v>
                </c:pt>
                <c:pt idx="1573">
                  <c:v>446.12996603124299</c:v>
                </c:pt>
                <c:pt idx="1574">
                  <c:v>446.12996603124299</c:v>
                </c:pt>
                <c:pt idx="1575">
                  <c:v>446.12996603124299</c:v>
                </c:pt>
                <c:pt idx="1576">
                  <c:v>446.12996603124299</c:v>
                </c:pt>
                <c:pt idx="1577">
                  <c:v>446.12996603124299</c:v>
                </c:pt>
                <c:pt idx="1578">
                  <c:v>446.12996603124299</c:v>
                </c:pt>
                <c:pt idx="1579">
                  <c:v>446.12996603124299</c:v>
                </c:pt>
                <c:pt idx="1580">
                  <c:v>446.12996603124299</c:v>
                </c:pt>
                <c:pt idx="1581">
                  <c:v>446.12996603124299</c:v>
                </c:pt>
                <c:pt idx="1582">
                  <c:v>446.12996603124299</c:v>
                </c:pt>
                <c:pt idx="1583">
                  <c:v>446.12996603124299</c:v>
                </c:pt>
                <c:pt idx="1584">
                  <c:v>446.12996603124299</c:v>
                </c:pt>
                <c:pt idx="1585">
                  <c:v>446.12996603124299</c:v>
                </c:pt>
                <c:pt idx="1586">
                  <c:v>446.12996603124299</c:v>
                </c:pt>
                <c:pt idx="1587">
                  <c:v>446.12996603124299</c:v>
                </c:pt>
                <c:pt idx="1588">
                  <c:v>446.12996603124299</c:v>
                </c:pt>
                <c:pt idx="1589">
                  <c:v>446.12996603124299</c:v>
                </c:pt>
                <c:pt idx="1590">
                  <c:v>446.12996603124299</c:v>
                </c:pt>
                <c:pt idx="1591">
                  <c:v>446.12996603124299</c:v>
                </c:pt>
                <c:pt idx="1592">
                  <c:v>446.12996603124299</c:v>
                </c:pt>
                <c:pt idx="1593">
                  <c:v>446.12996603124299</c:v>
                </c:pt>
                <c:pt idx="1594">
                  <c:v>446.12996603124299</c:v>
                </c:pt>
                <c:pt idx="1595">
                  <c:v>446.12996603124299</c:v>
                </c:pt>
                <c:pt idx="1596">
                  <c:v>446.12996603124299</c:v>
                </c:pt>
                <c:pt idx="1597">
                  <c:v>446.12996603124299</c:v>
                </c:pt>
                <c:pt idx="1598">
                  <c:v>446.12996603124299</c:v>
                </c:pt>
                <c:pt idx="1599">
                  <c:v>446.12996603124299</c:v>
                </c:pt>
                <c:pt idx="1600">
                  <c:v>446.12996603124299</c:v>
                </c:pt>
                <c:pt idx="1601">
                  <c:v>446.12996603124299</c:v>
                </c:pt>
                <c:pt idx="1602">
                  <c:v>446.12996603124299</c:v>
                </c:pt>
                <c:pt idx="1603">
                  <c:v>446.12996603124299</c:v>
                </c:pt>
                <c:pt idx="1604">
                  <c:v>446.12996603124299</c:v>
                </c:pt>
                <c:pt idx="1605">
                  <c:v>446.12996603124299</c:v>
                </c:pt>
                <c:pt idx="1606">
                  <c:v>446.12996603124299</c:v>
                </c:pt>
                <c:pt idx="1607">
                  <c:v>446.12996603124299</c:v>
                </c:pt>
                <c:pt idx="1608">
                  <c:v>446.12996603124299</c:v>
                </c:pt>
                <c:pt idx="1609">
                  <c:v>446.12996603124299</c:v>
                </c:pt>
                <c:pt idx="1610">
                  <c:v>446.12996603124299</c:v>
                </c:pt>
                <c:pt idx="1611">
                  <c:v>446.12996603124299</c:v>
                </c:pt>
                <c:pt idx="1612">
                  <c:v>446.12996603124299</c:v>
                </c:pt>
                <c:pt idx="1613">
                  <c:v>446.12996603124299</c:v>
                </c:pt>
                <c:pt idx="1614">
                  <c:v>446.12996603124299</c:v>
                </c:pt>
                <c:pt idx="1615">
                  <c:v>446.12996603124299</c:v>
                </c:pt>
                <c:pt idx="1616">
                  <c:v>446.12996603124299</c:v>
                </c:pt>
                <c:pt idx="1617">
                  <c:v>446.12996603124299</c:v>
                </c:pt>
                <c:pt idx="1618">
                  <c:v>446.12996603124299</c:v>
                </c:pt>
                <c:pt idx="1619">
                  <c:v>446.12996603124299</c:v>
                </c:pt>
                <c:pt idx="1620">
                  <c:v>446.12996603124299</c:v>
                </c:pt>
                <c:pt idx="1621">
                  <c:v>446.12996603124299</c:v>
                </c:pt>
                <c:pt idx="1622">
                  <c:v>446.12996603124299</c:v>
                </c:pt>
                <c:pt idx="1623">
                  <c:v>446.12996603124299</c:v>
                </c:pt>
                <c:pt idx="1624">
                  <c:v>446.12996603124299</c:v>
                </c:pt>
                <c:pt idx="1625">
                  <c:v>446.12996603124299</c:v>
                </c:pt>
                <c:pt idx="1626">
                  <c:v>446.12996603124299</c:v>
                </c:pt>
                <c:pt idx="1627">
                  <c:v>446.12996603124299</c:v>
                </c:pt>
                <c:pt idx="1628">
                  <c:v>446.12996603124299</c:v>
                </c:pt>
                <c:pt idx="1629">
                  <c:v>446.12996603124299</c:v>
                </c:pt>
                <c:pt idx="1630">
                  <c:v>446.12996603124299</c:v>
                </c:pt>
                <c:pt idx="1631">
                  <c:v>446.12996603124299</c:v>
                </c:pt>
                <c:pt idx="1632">
                  <c:v>446.12996603124299</c:v>
                </c:pt>
                <c:pt idx="1633">
                  <c:v>446.12996603124299</c:v>
                </c:pt>
                <c:pt idx="1634">
                  <c:v>446.12996603124299</c:v>
                </c:pt>
                <c:pt idx="1635">
                  <c:v>446.12996603124299</c:v>
                </c:pt>
                <c:pt idx="1636">
                  <c:v>446.12996603124299</c:v>
                </c:pt>
                <c:pt idx="1637">
                  <c:v>446.12996603124299</c:v>
                </c:pt>
                <c:pt idx="1638">
                  <c:v>446.12996603124299</c:v>
                </c:pt>
                <c:pt idx="1639">
                  <c:v>446.12996603124299</c:v>
                </c:pt>
                <c:pt idx="1640">
                  <c:v>446.12996603124299</c:v>
                </c:pt>
                <c:pt idx="1641">
                  <c:v>446.12996603124299</c:v>
                </c:pt>
                <c:pt idx="1642">
                  <c:v>446.12996603124299</c:v>
                </c:pt>
                <c:pt idx="1643">
                  <c:v>446.12996603124299</c:v>
                </c:pt>
                <c:pt idx="1644">
                  <c:v>446.12996603124299</c:v>
                </c:pt>
                <c:pt idx="1645">
                  <c:v>446.12996603124299</c:v>
                </c:pt>
                <c:pt idx="1646">
                  <c:v>446.12996603124299</c:v>
                </c:pt>
                <c:pt idx="1647">
                  <c:v>446.12996603124299</c:v>
                </c:pt>
                <c:pt idx="1648">
                  <c:v>446.12996603124299</c:v>
                </c:pt>
                <c:pt idx="1649">
                  <c:v>446.12996603124299</c:v>
                </c:pt>
                <c:pt idx="1650">
                  <c:v>446.12996603124299</c:v>
                </c:pt>
                <c:pt idx="1651">
                  <c:v>446.12996603124299</c:v>
                </c:pt>
                <c:pt idx="1652">
                  <c:v>446.12996603124299</c:v>
                </c:pt>
                <c:pt idx="1653">
                  <c:v>446.12996603124299</c:v>
                </c:pt>
                <c:pt idx="1654">
                  <c:v>446.12996603124299</c:v>
                </c:pt>
                <c:pt idx="1655">
                  <c:v>446.12996603124299</c:v>
                </c:pt>
                <c:pt idx="1656">
                  <c:v>446.12996603124299</c:v>
                </c:pt>
                <c:pt idx="1657">
                  <c:v>446.12996603124299</c:v>
                </c:pt>
                <c:pt idx="1658">
                  <c:v>446.12996603124299</c:v>
                </c:pt>
                <c:pt idx="1659">
                  <c:v>446.12996603124299</c:v>
                </c:pt>
                <c:pt idx="1660">
                  <c:v>446.12996603124299</c:v>
                </c:pt>
                <c:pt idx="1661">
                  <c:v>446.12996603124299</c:v>
                </c:pt>
                <c:pt idx="1662">
                  <c:v>446.12996603124299</c:v>
                </c:pt>
                <c:pt idx="1663">
                  <c:v>446.12996603124299</c:v>
                </c:pt>
                <c:pt idx="1664">
                  <c:v>446.12996603124299</c:v>
                </c:pt>
                <c:pt idx="1665">
                  <c:v>446.12996603124299</c:v>
                </c:pt>
                <c:pt idx="1666">
                  <c:v>446.12996603124299</c:v>
                </c:pt>
                <c:pt idx="1667">
                  <c:v>446.12996603124299</c:v>
                </c:pt>
                <c:pt idx="1668">
                  <c:v>446.12996603124299</c:v>
                </c:pt>
                <c:pt idx="1669">
                  <c:v>446.12996603124299</c:v>
                </c:pt>
                <c:pt idx="1670">
                  <c:v>446.12996603124299</c:v>
                </c:pt>
                <c:pt idx="1671">
                  <c:v>446.12996603124299</c:v>
                </c:pt>
                <c:pt idx="1672">
                  <c:v>446.12996603124299</c:v>
                </c:pt>
                <c:pt idx="1673">
                  <c:v>446.12996603124299</c:v>
                </c:pt>
                <c:pt idx="1674">
                  <c:v>446.12996603124299</c:v>
                </c:pt>
                <c:pt idx="1675">
                  <c:v>446.12996603124299</c:v>
                </c:pt>
                <c:pt idx="1676">
                  <c:v>446.12996603124299</c:v>
                </c:pt>
                <c:pt idx="1677">
                  <c:v>446.12996603124299</c:v>
                </c:pt>
                <c:pt idx="1678">
                  <c:v>446.12996603124299</c:v>
                </c:pt>
                <c:pt idx="1679">
                  <c:v>446.12996603124299</c:v>
                </c:pt>
                <c:pt idx="1680">
                  <c:v>446.12996603124299</c:v>
                </c:pt>
                <c:pt idx="1681">
                  <c:v>446.12996603124299</c:v>
                </c:pt>
                <c:pt idx="1682">
                  <c:v>446.12996603124299</c:v>
                </c:pt>
                <c:pt idx="1683">
                  <c:v>446.12996603124299</c:v>
                </c:pt>
                <c:pt idx="1684">
                  <c:v>446.12996603124299</c:v>
                </c:pt>
                <c:pt idx="1685">
                  <c:v>446.12996603124299</c:v>
                </c:pt>
                <c:pt idx="1686">
                  <c:v>446.12996603124299</c:v>
                </c:pt>
                <c:pt idx="1687">
                  <c:v>446.12996603124299</c:v>
                </c:pt>
                <c:pt idx="1688">
                  <c:v>446.12996603124299</c:v>
                </c:pt>
                <c:pt idx="1689">
                  <c:v>446.12996603124299</c:v>
                </c:pt>
                <c:pt idx="1690">
                  <c:v>446.12996603124299</c:v>
                </c:pt>
                <c:pt idx="1691">
                  <c:v>446.12996603124299</c:v>
                </c:pt>
                <c:pt idx="1692">
                  <c:v>446.12996603124299</c:v>
                </c:pt>
                <c:pt idx="1693">
                  <c:v>446.12996603124299</c:v>
                </c:pt>
                <c:pt idx="1694">
                  <c:v>446.12996603124299</c:v>
                </c:pt>
                <c:pt idx="1695">
                  <c:v>446.12996603124299</c:v>
                </c:pt>
                <c:pt idx="1696">
                  <c:v>446.12996603124299</c:v>
                </c:pt>
                <c:pt idx="1697">
                  <c:v>446.12996603124299</c:v>
                </c:pt>
                <c:pt idx="1698">
                  <c:v>446.12996603124299</c:v>
                </c:pt>
                <c:pt idx="1699">
                  <c:v>446.12996603124299</c:v>
                </c:pt>
                <c:pt idx="1700">
                  <c:v>446.12996603124299</c:v>
                </c:pt>
                <c:pt idx="1701">
                  <c:v>446.12996603124299</c:v>
                </c:pt>
                <c:pt idx="1702">
                  <c:v>446.12996603124299</c:v>
                </c:pt>
                <c:pt idx="1703">
                  <c:v>446.12996603124299</c:v>
                </c:pt>
                <c:pt idx="1704">
                  <c:v>446.12996603124299</c:v>
                </c:pt>
                <c:pt idx="1705">
                  <c:v>446.12996603124299</c:v>
                </c:pt>
                <c:pt idx="1706">
                  <c:v>446.12996603124299</c:v>
                </c:pt>
                <c:pt idx="1707">
                  <c:v>446.12996603124299</c:v>
                </c:pt>
                <c:pt idx="1708">
                  <c:v>446.12996603124299</c:v>
                </c:pt>
                <c:pt idx="1709">
                  <c:v>446.12996603124299</c:v>
                </c:pt>
                <c:pt idx="1710">
                  <c:v>446.12996603124299</c:v>
                </c:pt>
                <c:pt idx="1711">
                  <c:v>446.12996603124299</c:v>
                </c:pt>
                <c:pt idx="1712">
                  <c:v>446.12996603124299</c:v>
                </c:pt>
                <c:pt idx="1713">
                  <c:v>446.12996603124299</c:v>
                </c:pt>
                <c:pt idx="1714">
                  <c:v>446.12996603124299</c:v>
                </c:pt>
                <c:pt idx="1715">
                  <c:v>446.12996603124299</c:v>
                </c:pt>
                <c:pt idx="1716">
                  <c:v>446.12996603124299</c:v>
                </c:pt>
                <c:pt idx="1717">
                  <c:v>446.12996603124299</c:v>
                </c:pt>
                <c:pt idx="1718">
                  <c:v>446.12996603124299</c:v>
                </c:pt>
                <c:pt idx="1719">
                  <c:v>446.12996603124299</c:v>
                </c:pt>
                <c:pt idx="1720">
                  <c:v>446.12996603124299</c:v>
                </c:pt>
                <c:pt idx="1721">
                  <c:v>446.12996603124299</c:v>
                </c:pt>
                <c:pt idx="1722">
                  <c:v>446.12996603124299</c:v>
                </c:pt>
                <c:pt idx="1723">
                  <c:v>446.12996603124299</c:v>
                </c:pt>
                <c:pt idx="1724">
                  <c:v>446.12996603124299</c:v>
                </c:pt>
                <c:pt idx="1725">
                  <c:v>446.12996603124299</c:v>
                </c:pt>
                <c:pt idx="1726">
                  <c:v>446.12996603124299</c:v>
                </c:pt>
                <c:pt idx="1727">
                  <c:v>446.12996603124299</c:v>
                </c:pt>
                <c:pt idx="1728">
                  <c:v>446.12996603124299</c:v>
                </c:pt>
                <c:pt idx="1729">
                  <c:v>446.12996603124299</c:v>
                </c:pt>
                <c:pt idx="1730">
                  <c:v>446.12996603124299</c:v>
                </c:pt>
                <c:pt idx="1731">
                  <c:v>446.72193691758611</c:v>
                </c:pt>
                <c:pt idx="1732">
                  <c:v>447.80540141100153</c:v>
                </c:pt>
                <c:pt idx="1733">
                  <c:v>449.0579022328568</c:v>
                </c:pt>
                <c:pt idx="1734">
                  <c:v>450.16363999209563</c:v>
                </c:pt>
                <c:pt idx="1735">
                  <c:v>451.11822772724906</c:v>
                </c:pt>
                <c:pt idx="1736">
                  <c:v>452.06078232093773</c:v>
                </c:pt>
                <c:pt idx="1737">
                  <c:v>453.2676803204742</c:v>
                </c:pt>
                <c:pt idx="1738">
                  <c:v>454.59187391882892</c:v>
                </c:pt>
                <c:pt idx="1739">
                  <c:v>455.88567509298707</c:v>
                </c:pt>
                <c:pt idx="1740">
                  <c:v>457.01547655712932</c:v>
                </c:pt>
                <c:pt idx="1741">
                  <c:v>457.59152693866912</c:v>
                </c:pt>
                <c:pt idx="1742">
                  <c:v>457.59152693866912</c:v>
                </c:pt>
                <c:pt idx="1743">
                  <c:v>457.59152693866912</c:v>
                </c:pt>
                <c:pt idx="1744">
                  <c:v>457.59152693866912</c:v>
                </c:pt>
                <c:pt idx="1745">
                  <c:v>457.59152693866912</c:v>
                </c:pt>
                <c:pt idx="1746">
                  <c:v>457.59152693866912</c:v>
                </c:pt>
                <c:pt idx="1747">
                  <c:v>457.59152693866912</c:v>
                </c:pt>
                <c:pt idx="1748">
                  <c:v>457.59152693866912</c:v>
                </c:pt>
                <c:pt idx="1749">
                  <c:v>457.59152693866912</c:v>
                </c:pt>
                <c:pt idx="1750">
                  <c:v>457.59152693866912</c:v>
                </c:pt>
                <c:pt idx="1751">
                  <c:v>457.59152693866912</c:v>
                </c:pt>
                <c:pt idx="1752">
                  <c:v>457.59152693866912</c:v>
                </c:pt>
                <c:pt idx="1753">
                  <c:v>457.59152693866912</c:v>
                </c:pt>
                <c:pt idx="1754">
                  <c:v>457.59152693866912</c:v>
                </c:pt>
                <c:pt idx="1755">
                  <c:v>457.59152693866912</c:v>
                </c:pt>
                <c:pt idx="1756">
                  <c:v>457.59152693866912</c:v>
                </c:pt>
                <c:pt idx="1757">
                  <c:v>457.59152693866912</c:v>
                </c:pt>
                <c:pt idx="1758">
                  <c:v>457.59152693866912</c:v>
                </c:pt>
                <c:pt idx="1759">
                  <c:v>457.59152693866912</c:v>
                </c:pt>
                <c:pt idx="1760">
                  <c:v>457.59152693866912</c:v>
                </c:pt>
                <c:pt idx="1761">
                  <c:v>457.59152693866912</c:v>
                </c:pt>
                <c:pt idx="1762">
                  <c:v>457.59152693866912</c:v>
                </c:pt>
                <c:pt idx="1763">
                  <c:v>457.59152693866912</c:v>
                </c:pt>
                <c:pt idx="1764">
                  <c:v>457.59152693866912</c:v>
                </c:pt>
                <c:pt idx="1765">
                  <c:v>457.59152693866912</c:v>
                </c:pt>
                <c:pt idx="1766">
                  <c:v>457.59152693866912</c:v>
                </c:pt>
                <c:pt idx="1767">
                  <c:v>457.59152693866912</c:v>
                </c:pt>
                <c:pt idx="1768">
                  <c:v>457.91710962819587</c:v>
                </c:pt>
                <c:pt idx="1769">
                  <c:v>459.27726537863293</c:v>
                </c:pt>
                <c:pt idx="1770">
                  <c:v>461.71994911075524</c:v>
                </c:pt>
                <c:pt idx="1771">
                  <c:v>464.97955232811171</c:v>
                </c:pt>
                <c:pt idx="1772">
                  <c:v>468.5285772473157</c:v>
                </c:pt>
                <c:pt idx="1773">
                  <c:v>471.98675212288862</c:v>
                </c:pt>
                <c:pt idx="1774">
                  <c:v>475.18348644698898</c:v>
                </c:pt>
                <c:pt idx="1775">
                  <c:v>477.90268111465377</c:v>
                </c:pt>
                <c:pt idx="1776">
                  <c:v>480.10853267315088</c:v>
                </c:pt>
                <c:pt idx="1777">
                  <c:v>482.05009085314504</c:v>
                </c:pt>
                <c:pt idx="1778">
                  <c:v>484.00751140751521</c:v>
                </c:pt>
                <c:pt idx="1779">
                  <c:v>486.22121170913141</c:v>
                </c:pt>
                <c:pt idx="1780">
                  <c:v>488.81766886770242</c:v>
                </c:pt>
                <c:pt idx="1781">
                  <c:v>491.65335922041152</c:v>
                </c:pt>
                <c:pt idx="1782">
                  <c:v>494.38720717456863</c:v>
                </c:pt>
                <c:pt idx="1783">
                  <c:v>496.7204096888056</c:v>
                </c:pt>
                <c:pt idx="1784">
                  <c:v>498.52841417536007</c:v>
                </c:pt>
                <c:pt idx="1785">
                  <c:v>499.81343924521724</c:v>
                </c:pt>
                <c:pt idx="1786">
                  <c:v>500.76225118669277</c:v>
                </c:pt>
                <c:pt idx="1787">
                  <c:v>501.55066867046185</c:v>
                </c:pt>
                <c:pt idx="1788">
                  <c:v>502.25703797032747</c:v>
                </c:pt>
                <c:pt idx="1789">
                  <c:v>502.9423124314053</c:v>
                </c:pt>
                <c:pt idx="1790">
                  <c:v>503.67594004176038</c:v>
                </c:pt>
                <c:pt idx="1791">
                  <c:v>504.49413146653382</c:v>
                </c:pt>
                <c:pt idx="1792">
                  <c:v>505.3727266067072</c:v>
                </c:pt>
                <c:pt idx="1793">
                  <c:v>506.21412410617353</c:v>
                </c:pt>
                <c:pt idx="1794">
                  <c:v>506.84428696573593</c:v>
                </c:pt>
                <c:pt idx="1795">
                  <c:v>507.32783611943614</c:v>
                </c:pt>
                <c:pt idx="1796">
                  <c:v>507.32783611943614</c:v>
                </c:pt>
                <c:pt idx="1797">
                  <c:v>507.32783611943614</c:v>
                </c:pt>
                <c:pt idx="1798">
                  <c:v>507.32783611943614</c:v>
                </c:pt>
                <c:pt idx="1799">
                  <c:v>507.32783611943614</c:v>
                </c:pt>
                <c:pt idx="1800">
                  <c:v>507.32783611943614</c:v>
                </c:pt>
                <c:pt idx="1801">
                  <c:v>507.32783611943614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54-40F8-97EF-F156ECE66F42}"/>
            </c:ext>
          </c:extLst>
        </c:ser>
        <c:ser>
          <c:idx val="1"/>
          <c:order val="1"/>
          <c:tx>
            <c:strRef>
              <c:f>Sheet1!$AI$8</c:f>
              <c:strCache>
                <c:ptCount val="1"/>
                <c:pt idx="0">
                  <c:v>Cummulative Tractive energy (KJ)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Sheet1!$AI$9:$AI$1810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5.1080246913580245E-4</c:v>
                </c:pt>
                <c:pt idx="14">
                  <c:v>3.7416280864197529E-2</c:v>
                </c:pt>
                <c:pt idx="15">
                  <c:v>0.40979128086419753</c:v>
                </c:pt>
                <c:pt idx="16">
                  <c:v>1.6613850308641975</c:v>
                </c:pt>
                <c:pt idx="17">
                  <c:v>3.8528553240740742</c:v>
                </c:pt>
                <c:pt idx="18">
                  <c:v>7.5001126543209882</c:v>
                </c:pt>
                <c:pt idx="19">
                  <c:v>13.513407021604937</c:v>
                </c:pt>
                <c:pt idx="20">
                  <c:v>22.145968749999998</c:v>
                </c:pt>
                <c:pt idx="21">
                  <c:v>31.803327932098764</c:v>
                </c:pt>
                <c:pt idx="22">
                  <c:v>41.886696373456786</c:v>
                </c:pt>
                <c:pt idx="23">
                  <c:v>52.114111111111107</c:v>
                </c:pt>
                <c:pt idx="24">
                  <c:v>62.706111111111106</c:v>
                </c:pt>
                <c:pt idx="25">
                  <c:v>73.519927083333329</c:v>
                </c:pt>
                <c:pt idx="26">
                  <c:v>85.634118441358027</c:v>
                </c:pt>
                <c:pt idx="27">
                  <c:v>98.629060956790127</c:v>
                </c:pt>
                <c:pt idx="28">
                  <c:v>113.47821643518519</c:v>
                </c:pt>
                <c:pt idx="29">
                  <c:v>130.58448032407406</c:v>
                </c:pt>
                <c:pt idx="30">
                  <c:v>150.10747839506172</c:v>
                </c:pt>
                <c:pt idx="31">
                  <c:v>171.88924498456788</c:v>
                </c:pt>
                <c:pt idx="32">
                  <c:v>194.95516898148145</c:v>
                </c:pt>
                <c:pt idx="33">
                  <c:v>218.89763001543207</c:v>
                </c:pt>
                <c:pt idx="34">
                  <c:v>243.50822067901231</c:v>
                </c:pt>
                <c:pt idx="35">
                  <c:v>268.68260956790118</c:v>
                </c:pt>
                <c:pt idx="36">
                  <c:v>293.9705243055555</c:v>
                </c:pt>
                <c:pt idx="37">
                  <c:v>318.91862770061721</c:v>
                </c:pt>
                <c:pt idx="38">
                  <c:v>318.91862770061721</c:v>
                </c:pt>
                <c:pt idx="39">
                  <c:v>318.91862770061721</c:v>
                </c:pt>
                <c:pt idx="40">
                  <c:v>318.91862770061721</c:v>
                </c:pt>
                <c:pt idx="41">
                  <c:v>318.91862770061721</c:v>
                </c:pt>
                <c:pt idx="42">
                  <c:v>318.91862770061721</c:v>
                </c:pt>
                <c:pt idx="43">
                  <c:v>318.91862770061721</c:v>
                </c:pt>
                <c:pt idx="44">
                  <c:v>318.91862770061721</c:v>
                </c:pt>
                <c:pt idx="45">
                  <c:v>318.91862770061721</c:v>
                </c:pt>
                <c:pt idx="46">
                  <c:v>318.91862770061721</c:v>
                </c:pt>
                <c:pt idx="47">
                  <c:v>324.23301658950612</c:v>
                </c:pt>
                <c:pt idx="48">
                  <c:v>324.23301658950612</c:v>
                </c:pt>
                <c:pt idx="49">
                  <c:v>324.23301658950612</c:v>
                </c:pt>
                <c:pt idx="50">
                  <c:v>328.27908294753081</c:v>
                </c:pt>
                <c:pt idx="51">
                  <c:v>332.3251493055555</c:v>
                </c:pt>
                <c:pt idx="52">
                  <c:v>332.3251493055555</c:v>
                </c:pt>
                <c:pt idx="53">
                  <c:v>332.3251493055555</c:v>
                </c:pt>
                <c:pt idx="54">
                  <c:v>332.3251493055555</c:v>
                </c:pt>
                <c:pt idx="55">
                  <c:v>334.19481404320982</c:v>
                </c:pt>
                <c:pt idx="56">
                  <c:v>336.03370293209872</c:v>
                </c:pt>
                <c:pt idx="57">
                  <c:v>337.87259182098762</c:v>
                </c:pt>
                <c:pt idx="58">
                  <c:v>339.71148070987653</c:v>
                </c:pt>
                <c:pt idx="59">
                  <c:v>341.64346334876541</c:v>
                </c:pt>
                <c:pt idx="60">
                  <c:v>343.67083834876541</c:v>
                </c:pt>
                <c:pt idx="61">
                  <c:v>346.43032098765428</c:v>
                </c:pt>
                <c:pt idx="62">
                  <c:v>349.41966473765427</c:v>
                </c:pt>
                <c:pt idx="63">
                  <c:v>352.64806404320984</c:v>
                </c:pt>
                <c:pt idx="64">
                  <c:v>355.99943904320986</c:v>
                </c:pt>
                <c:pt idx="65">
                  <c:v>359.73353279320986</c:v>
                </c:pt>
                <c:pt idx="66">
                  <c:v>363.77959915123455</c:v>
                </c:pt>
                <c:pt idx="67">
                  <c:v>367.96319907407405</c:v>
                </c:pt>
                <c:pt idx="68">
                  <c:v>372.28663117283946</c:v>
                </c:pt>
                <c:pt idx="69">
                  <c:v>377.54904591049376</c:v>
                </c:pt>
                <c:pt idx="70">
                  <c:v>384.42240393518512</c:v>
                </c:pt>
                <c:pt idx="71">
                  <c:v>393.39017978395054</c:v>
                </c:pt>
                <c:pt idx="72">
                  <c:v>404.7305054012345</c:v>
                </c:pt>
                <c:pt idx="73">
                  <c:v>418.30201620370366</c:v>
                </c:pt>
                <c:pt idx="74">
                  <c:v>433.41359645061726</c:v>
                </c:pt>
                <c:pt idx="75">
                  <c:v>449.50706674382712</c:v>
                </c:pt>
                <c:pt idx="76">
                  <c:v>466.42688773148143</c:v>
                </c:pt>
                <c:pt idx="77">
                  <c:v>484.28913927469131</c:v>
                </c:pt>
                <c:pt idx="78">
                  <c:v>503.21756327160489</c:v>
                </c:pt>
                <c:pt idx="79">
                  <c:v>522.94079591049376</c:v>
                </c:pt>
                <c:pt idx="80">
                  <c:v>542.8652847222221</c:v>
                </c:pt>
                <c:pt idx="81">
                  <c:v>562.28854861111097</c:v>
                </c:pt>
                <c:pt idx="82">
                  <c:v>581.21697260802455</c:v>
                </c:pt>
                <c:pt idx="83">
                  <c:v>598.9838317901233</c:v>
                </c:pt>
                <c:pt idx="84">
                  <c:v>616.4660462962961</c:v>
                </c:pt>
                <c:pt idx="85">
                  <c:v>633.66591473765413</c:v>
                </c:pt>
                <c:pt idx="86">
                  <c:v>650.12409799382692</c:v>
                </c:pt>
                <c:pt idx="87">
                  <c:v>666.03674421296273</c:v>
                </c:pt>
                <c:pt idx="88">
                  <c:v>681.32455131172821</c:v>
                </c:pt>
                <c:pt idx="89">
                  <c:v>681.32455131172821</c:v>
                </c:pt>
                <c:pt idx="90">
                  <c:v>681.32455131172821</c:v>
                </c:pt>
                <c:pt idx="91">
                  <c:v>681.32455131172821</c:v>
                </c:pt>
                <c:pt idx="92">
                  <c:v>681.32455131172821</c:v>
                </c:pt>
                <c:pt idx="93">
                  <c:v>681.32455131172821</c:v>
                </c:pt>
                <c:pt idx="94">
                  <c:v>681.32455131172821</c:v>
                </c:pt>
                <c:pt idx="95">
                  <c:v>681.32455131172821</c:v>
                </c:pt>
                <c:pt idx="96">
                  <c:v>681.32455131172821</c:v>
                </c:pt>
                <c:pt idx="97">
                  <c:v>681.32455131172821</c:v>
                </c:pt>
                <c:pt idx="98">
                  <c:v>681.32455131172821</c:v>
                </c:pt>
                <c:pt idx="99">
                  <c:v>681.32455131172821</c:v>
                </c:pt>
                <c:pt idx="100">
                  <c:v>681.32455131172821</c:v>
                </c:pt>
                <c:pt idx="101">
                  <c:v>681.32455131172821</c:v>
                </c:pt>
                <c:pt idx="102">
                  <c:v>681.32455131172821</c:v>
                </c:pt>
                <c:pt idx="103">
                  <c:v>681.32455131172821</c:v>
                </c:pt>
                <c:pt idx="104">
                  <c:v>681.32455131172821</c:v>
                </c:pt>
                <c:pt idx="105">
                  <c:v>681.32455131172821</c:v>
                </c:pt>
                <c:pt idx="106">
                  <c:v>681.32455131172821</c:v>
                </c:pt>
                <c:pt idx="107">
                  <c:v>681.32455131172821</c:v>
                </c:pt>
                <c:pt idx="108">
                  <c:v>681.32455131172821</c:v>
                </c:pt>
                <c:pt idx="109">
                  <c:v>681.32455131172821</c:v>
                </c:pt>
                <c:pt idx="110">
                  <c:v>681.32455131172821</c:v>
                </c:pt>
                <c:pt idx="111">
                  <c:v>681.32455131172821</c:v>
                </c:pt>
                <c:pt idx="112">
                  <c:v>681.32455131172821</c:v>
                </c:pt>
                <c:pt idx="113">
                  <c:v>681.32455131172821</c:v>
                </c:pt>
                <c:pt idx="114">
                  <c:v>681.32455131172821</c:v>
                </c:pt>
                <c:pt idx="115">
                  <c:v>681.32455131172821</c:v>
                </c:pt>
                <c:pt idx="116">
                  <c:v>681.32455131172821</c:v>
                </c:pt>
                <c:pt idx="117">
                  <c:v>681.32455131172821</c:v>
                </c:pt>
                <c:pt idx="118">
                  <c:v>681.32455131172821</c:v>
                </c:pt>
                <c:pt idx="119">
                  <c:v>681.32455131172821</c:v>
                </c:pt>
                <c:pt idx="120">
                  <c:v>681.32455131172821</c:v>
                </c:pt>
                <c:pt idx="121">
                  <c:v>681.32455131172821</c:v>
                </c:pt>
                <c:pt idx="122">
                  <c:v>681.32455131172821</c:v>
                </c:pt>
                <c:pt idx="123">
                  <c:v>681.32455131172821</c:v>
                </c:pt>
                <c:pt idx="124">
                  <c:v>681.32455131172821</c:v>
                </c:pt>
                <c:pt idx="125">
                  <c:v>681.32455131172821</c:v>
                </c:pt>
                <c:pt idx="126">
                  <c:v>681.32455131172821</c:v>
                </c:pt>
                <c:pt idx="127">
                  <c:v>681.32455131172821</c:v>
                </c:pt>
                <c:pt idx="128">
                  <c:v>681.32455131172821</c:v>
                </c:pt>
                <c:pt idx="129">
                  <c:v>681.32455131172821</c:v>
                </c:pt>
                <c:pt idx="130">
                  <c:v>681.32455131172821</c:v>
                </c:pt>
                <c:pt idx="131">
                  <c:v>681.32455131172821</c:v>
                </c:pt>
                <c:pt idx="132">
                  <c:v>681.32455131172821</c:v>
                </c:pt>
                <c:pt idx="133">
                  <c:v>681.32455131172821</c:v>
                </c:pt>
                <c:pt idx="134">
                  <c:v>681.32455131172821</c:v>
                </c:pt>
                <c:pt idx="135">
                  <c:v>681.32455131172821</c:v>
                </c:pt>
                <c:pt idx="136">
                  <c:v>681.32455131172821</c:v>
                </c:pt>
                <c:pt idx="137">
                  <c:v>681.32455131172821</c:v>
                </c:pt>
                <c:pt idx="138">
                  <c:v>681.32455131172821</c:v>
                </c:pt>
                <c:pt idx="139">
                  <c:v>681.32506211419729</c:v>
                </c:pt>
                <c:pt idx="140">
                  <c:v>681.37116203703681</c:v>
                </c:pt>
                <c:pt idx="141">
                  <c:v>681.84633603395037</c:v>
                </c:pt>
                <c:pt idx="142">
                  <c:v>683.59442978395032</c:v>
                </c:pt>
                <c:pt idx="143">
                  <c:v>687.02906558641951</c:v>
                </c:pt>
                <c:pt idx="144">
                  <c:v>691.59065933641955</c:v>
                </c:pt>
                <c:pt idx="145">
                  <c:v>696.64773148148129</c:v>
                </c:pt>
                <c:pt idx="146">
                  <c:v>702.17257098765413</c:v>
                </c:pt>
                <c:pt idx="147">
                  <c:v>708.81095987654305</c:v>
                </c:pt>
                <c:pt idx="148">
                  <c:v>717.04969290123438</c:v>
                </c:pt>
                <c:pt idx="149">
                  <c:v>726.84803356481461</c:v>
                </c:pt>
                <c:pt idx="150">
                  <c:v>737.73629899691343</c:v>
                </c:pt>
                <c:pt idx="151">
                  <c:v>749.07662461419739</c:v>
                </c:pt>
                <c:pt idx="152">
                  <c:v>749.07662461419739</c:v>
                </c:pt>
                <c:pt idx="153">
                  <c:v>749.07662461419739</c:v>
                </c:pt>
                <c:pt idx="154">
                  <c:v>749.07662461419739</c:v>
                </c:pt>
                <c:pt idx="155">
                  <c:v>749.07662461419739</c:v>
                </c:pt>
                <c:pt idx="156">
                  <c:v>749.07662461419739</c:v>
                </c:pt>
                <c:pt idx="157">
                  <c:v>750.91551350308623</c:v>
                </c:pt>
                <c:pt idx="158">
                  <c:v>752.94288850308624</c:v>
                </c:pt>
                <c:pt idx="159">
                  <c:v>755.48170447530845</c:v>
                </c:pt>
                <c:pt idx="160">
                  <c:v>759.25959953703682</c:v>
                </c:pt>
                <c:pt idx="161">
                  <c:v>764.41883217592567</c:v>
                </c:pt>
                <c:pt idx="162">
                  <c:v>771.41120717592571</c:v>
                </c:pt>
                <c:pt idx="163">
                  <c:v>779.71493981481456</c:v>
                </c:pt>
                <c:pt idx="164">
                  <c:v>789.44266203703683</c:v>
                </c:pt>
                <c:pt idx="165">
                  <c:v>800.55580825617267</c:v>
                </c:pt>
                <c:pt idx="166">
                  <c:v>812.90713966049361</c:v>
                </c:pt>
                <c:pt idx="167">
                  <c:v>826.06553896604919</c:v>
                </c:pt>
                <c:pt idx="168">
                  <c:v>840.14121180555537</c:v>
                </c:pt>
                <c:pt idx="169">
                  <c:v>855.96382908950602</c:v>
                </c:pt>
                <c:pt idx="170">
                  <c:v>873.63555131172825</c:v>
                </c:pt>
                <c:pt idx="171">
                  <c:v>892.07552044753072</c:v>
                </c:pt>
                <c:pt idx="172">
                  <c:v>892.07552044753072</c:v>
                </c:pt>
                <c:pt idx="173">
                  <c:v>892.07552044753072</c:v>
                </c:pt>
                <c:pt idx="174">
                  <c:v>892.07552044753072</c:v>
                </c:pt>
                <c:pt idx="175">
                  <c:v>892.07552044753072</c:v>
                </c:pt>
                <c:pt idx="176">
                  <c:v>892.07552044753072</c:v>
                </c:pt>
                <c:pt idx="177">
                  <c:v>900.12078703703685</c:v>
                </c:pt>
                <c:pt idx="178">
                  <c:v>908.68707214506151</c:v>
                </c:pt>
                <c:pt idx="179">
                  <c:v>918.55628665123436</c:v>
                </c:pt>
                <c:pt idx="180">
                  <c:v>929.44455208333318</c:v>
                </c:pt>
                <c:pt idx="181">
                  <c:v>940.63316936728381</c:v>
                </c:pt>
                <c:pt idx="182">
                  <c:v>951.74631558641966</c:v>
                </c:pt>
                <c:pt idx="183">
                  <c:v>962.63458101851847</c:v>
                </c:pt>
                <c:pt idx="184">
                  <c:v>962.63458101851847</c:v>
                </c:pt>
                <c:pt idx="185">
                  <c:v>962.63458101851847</c:v>
                </c:pt>
                <c:pt idx="186">
                  <c:v>962.63458101851847</c:v>
                </c:pt>
                <c:pt idx="187">
                  <c:v>962.63458101851847</c:v>
                </c:pt>
                <c:pt idx="188">
                  <c:v>962.63458101851847</c:v>
                </c:pt>
                <c:pt idx="189">
                  <c:v>962.63458101851847</c:v>
                </c:pt>
                <c:pt idx="190">
                  <c:v>962.63458101851847</c:v>
                </c:pt>
                <c:pt idx="191">
                  <c:v>962.63458101851847</c:v>
                </c:pt>
                <c:pt idx="192">
                  <c:v>962.63458101851847</c:v>
                </c:pt>
                <c:pt idx="193">
                  <c:v>964.75964699074075</c:v>
                </c:pt>
                <c:pt idx="194">
                  <c:v>966.75496913580253</c:v>
                </c:pt>
                <c:pt idx="195">
                  <c:v>968.65566512345686</c:v>
                </c:pt>
                <c:pt idx="196">
                  <c:v>970.4945540123457</c:v>
                </c:pt>
                <c:pt idx="197">
                  <c:v>972.33344290123455</c:v>
                </c:pt>
                <c:pt idx="198">
                  <c:v>974.17233179012339</c:v>
                </c:pt>
                <c:pt idx="199">
                  <c:v>976.01122067901224</c:v>
                </c:pt>
                <c:pt idx="200">
                  <c:v>978.00654282407402</c:v>
                </c:pt>
                <c:pt idx="201">
                  <c:v>980.16468325617279</c:v>
                </c:pt>
                <c:pt idx="202">
                  <c:v>982.66761535493822</c:v>
                </c:pt>
                <c:pt idx="203">
                  <c:v>985.54087924382713</c:v>
                </c:pt>
                <c:pt idx="204">
                  <c:v>989.01752854938275</c:v>
                </c:pt>
                <c:pt idx="205">
                  <c:v>993.62752083333339</c:v>
                </c:pt>
                <c:pt idx="206">
                  <c:v>999.36689737654331</c:v>
                </c:pt>
                <c:pt idx="207">
                  <c:v>1006.6003711419754</c:v>
                </c:pt>
                <c:pt idx="208">
                  <c:v>1015.8409155092594</c:v>
                </c:pt>
                <c:pt idx="209">
                  <c:v>1027.0295327932099</c:v>
                </c:pt>
                <c:pt idx="210">
                  <c:v>1040.1060760030864</c:v>
                </c:pt>
                <c:pt idx="211">
                  <c:v>1055.928693287037</c:v>
                </c:pt>
                <c:pt idx="212">
                  <c:v>1073.8865925925927</c:v>
                </c:pt>
                <c:pt idx="213">
                  <c:v>1093.5095802469136</c:v>
                </c:pt>
                <c:pt idx="214">
                  <c:v>1114.4556739969137</c:v>
                </c:pt>
                <c:pt idx="215">
                  <c:v>1136.555032021605</c:v>
                </c:pt>
                <c:pt idx="216">
                  <c:v>1160.276826388889</c:v>
                </c:pt>
                <c:pt idx="217">
                  <c:v>1186.136201388889</c:v>
                </c:pt>
                <c:pt idx="218">
                  <c:v>1214.465434027778</c:v>
                </c:pt>
                <c:pt idx="219">
                  <c:v>1245.1263522376546</c:v>
                </c:pt>
                <c:pt idx="220">
                  <c:v>1277.8223074845682</c:v>
                </c:pt>
                <c:pt idx="221">
                  <c:v>1312.0874479166671</c:v>
                </c:pt>
                <c:pt idx="222">
                  <c:v>1347.5536126543213</c:v>
                </c:pt>
                <c:pt idx="223">
                  <c:v>1383.5602064043214</c:v>
                </c:pt>
                <c:pt idx="224">
                  <c:v>1420.1113155864202</c:v>
                </c:pt>
                <c:pt idx="225">
                  <c:v>1457.0734930555561</c:v>
                </c:pt>
                <c:pt idx="226">
                  <c:v>1494.5873371913585</c:v>
                </c:pt>
                <c:pt idx="227">
                  <c:v>1532.9363433641981</c:v>
                </c:pt>
                <c:pt idx="228">
                  <c:v>1571.9883414351857</c:v>
                </c:pt>
                <c:pt idx="229">
                  <c:v>1611.7497164351857</c:v>
                </c:pt>
                <c:pt idx="230">
                  <c:v>1652.0831902006178</c:v>
                </c:pt>
                <c:pt idx="231">
                  <c:v>1692.848419753087</c:v>
                </c:pt>
                <c:pt idx="232">
                  <c:v>1733.6136493055562</c:v>
                </c:pt>
                <c:pt idx="233">
                  <c:v>1773.9471230709883</c:v>
                </c:pt>
                <c:pt idx="234">
                  <c:v>1773.9471230709883</c:v>
                </c:pt>
                <c:pt idx="235">
                  <c:v>1773.9471230709883</c:v>
                </c:pt>
                <c:pt idx="236">
                  <c:v>1773.9471230709883</c:v>
                </c:pt>
                <c:pt idx="237">
                  <c:v>1805.6173869598772</c:v>
                </c:pt>
                <c:pt idx="238">
                  <c:v>1836.5291091820993</c:v>
                </c:pt>
                <c:pt idx="239">
                  <c:v>1836.5291091820993</c:v>
                </c:pt>
                <c:pt idx="240">
                  <c:v>1836.5291091820993</c:v>
                </c:pt>
                <c:pt idx="241">
                  <c:v>1836.5291091820993</c:v>
                </c:pt>
                <c:pt idx="242">
                  <c:v>1836.5291091820993</c:v>
                </c:pt>
                <c:pt idx="243">
                  <c:v>1836.5291091820993</c:v>
                </c:pt>
                <c:pt idx="244">
                  <c:v>1836.5291091820993</c:v>
                </c:pt>
                <c:pt idx="245">
                  <c:v>1836.5291091820993</c:v>
                </c:pt>
                <c:pt idx="246">
                  <c:v>1836.5291091820993</c:v>
                </c:pt>
                <c:pt idx="247">
                  <c:v>1836.5291091820993</c:v>
                </c:pt>
                <c:pt idx="248">
                  <c:v>1836.5291091820993</c:v>
                </c:pt>
                <c:pt idx="249">
                  <c:v>1836.5291091820993</c:v>
                </c:pt>
                <c:pt idx="250">
                  <c:v>1836.5291091820993</c:v>
                </c:pt>
                <c:pt idx="251">
                  <c:v>1841.8434980709883</c:v>
                </c:pt>
                <c:pt idx="252">
                  <c:v>1841.8434980709883</c:v>
                </c:pt>
                <c:pt idx="253">
                  <c:v>1841.8434980709883</c:v>
                </c:pt>
                <c:pt idx="254">
                  <c:v>1845.889564429013</c:v>
                </c:pt>
                <c:pt idx="255">
                  <c:v>1849.9356307870378</c:v>
                </c:pt>
                <c:pt idx="256">
                  <c:v>1849.9356307870378</c:v>
                </c:pt>
                <c:pt idx="257">
                  <c:v>1849.9356307870378</c:v>
                </c:pt>
                <c:pt idx="258">
                  <c:v>1852.6205362654327</c:v>
                </c:pt>
                <c:pt idx="259">
                  <c:v>1855.649084104939</c:v>
                </c:pt>
                <c:pt idx="260">
                  <c:v>1859.7407395833341</c:v>
                </c:pt>
                <c:pt idx="261">
                  <c:v>1865.1598429783958</c:v>
                </c:pt>
                <c:pt idx="262">
                  <c:v>1872.0332010030872</c:v>
                </c:pt>
                <c:pt idx="263">
                  <c:v>1880.467699074075</c:v>
                </c:pt>
                <c:pt idx="264">
                  <c:v>1890.9862712191366</c:v>
                </c:pt>
                <c:pt idx="265">
                  <c:v>1904.4746489197539</c:v>
                </c:pt>
                <c:pt idx="266">
                  <c:v>1921.1167210648157</c:v>
                </c:pt>
                <c:pt idx="267">
                  <c:v>1940.5399849537046</c:v>
                </c:pt>
                <c:pt idx="268">
                  <c:v>1961.7975405092602</c:v>
                </c:pt>
                <c:pt idx="269">
                  <c:v>1985.2996898148158</c:v>
                </c:pt>
                <c:pt idx="270">
                  <c:v>2010.4740787037047</c:v>
                </c:pt>
                <c:pt idx="271">
                  <c:v>2037.3781724537046</c:v>
                </c:pt>
                <c:pt idx="272">
                  <c:v>2064.3996230709886</c:v>
                </c:pt>
                <c:pt idx="273">
                  <c:v>2090.9531786265443</c:v>
                </c:pt>
                <c:pt idx="274">
                  <c:v>2090.9531786265443</c:v>
                </c:pt>
                <c:pt idx="275">
                  <c:v>2090.9531786265443</c:v>
                </c:pt>
                <c:pt idx="276">
                  <c:v>2090.9531786265443</c:v>
                </c:pt>
                <c:pt idx="277">
                  <c:v>2090.9531786265443</c:v>
                </c:pt>
                <c:pt idx="278">
                  <c:v>2090.9531786265443</c:v>
                </c:pt>
                <c:pt idx="279">
                  <c:v>2090.9531786265443</c:v>
                </c:pt>
                <c:pt idx="280">
                  <c:v>2090.9531786265443</c:v>
                </c:pt>
                <c:pt idx="281">
                  <c:v>2090.9531786265443</c:v>
                </c:pt>
                <c:pt idx="282">
                  <c:v>2096.1638746141984</c:v>
                </c:pt>
                <c:pt idx="283">
                  <c:v>2102.8606226851862</c:v>
                </c:pt>
                <c:pt idx="284">
                  <c:v>2111.8962075617292</c:v>
                </c:pt>
                <c:pt idx="285">
                  <c:v>2123.5430146604945</c:v>
                </c:pt>
                <c:pt idx="286">
                  <c:v>2138.3921701388895</c:v>
                </c:pt>
                <c:pt idx="287">
                  <c:v>2156.2544216820993</c:v>
                </c:pt>
                <c:pt idx="288">
                  <c:v>2177.4079012345683</c:v>
                </c:pt>
                <c:pt idx="289">
                  <c:v>2202.1307407407412</c:v>
                </c:pt>
                <c:pt idx="290">
                  <c:v>2230.701072145062</c:v>
                </c:pt>
                <c:pt idx="291">
                  <c:v>2261.6127943672841</c:v>
                </c:pt>
                <c:pt idx="292">
                  <c:v>2293.2830582561728</c:v>
                </c:pt>
                <c:pt idx="293">
                  <c:v>2324.1947804783949</c:v>
                </c:pt>
                <c:pt idx="294">
                  <c:v>2324.1947804783949</c:v>
                </c:pt>
                <c:pt idx="295">
                  <c:v>2352.7651118827157</c:v>
                </c:pt>
                <c:pt idx="296">
                  <c:v>2380.7346118827159</c:v>
                </c:pt>
                <c:pt idx="297">
                  <c:v>2408.5847118055553</c:v>
                </c:pt>
                <c:pt idx="298">
                  <c:v>2436.5542118055555</c:v>
                </c:pt>
                <c:pt idx="299">
                  <c:v>2464.8834444444442</c:v>
                </c:pt>
                <c:pt idx="300">
                  <c:v>2493.453775848765</c:v>
                </c:pt>
                <c:pt idx="301">
                  <c:v>2522.0241072530857</c:v>
                </c:pt>
                <c:pt idx="302">
                  <c:v>2550.3533398919744</c:v>
                </c:pt>
                <c:pt idx="303">
                  <c:v>2578.0842951388881</c:v>
                </c:pt>
                <c:pt idx="304">
                  <c:v>2604.8712874228386</c:v>
                </c:pt>
                <c:pt idx="305">
                  <c:v>2604.8712874228386</c:v>
                </c:pt>
                <c:pt idx="306">
                  <c:v>2604.8712874228386</c:v>
                </c:pt>
                <c:pt idx="307">
                  <c:v>2604.8712874228386</c:v>
                </c:pt>
                <c:pt idx="308">
                  <c:v>2626.128842978394</c:v>
                </c:pt>
                <c:pt idx="309">
                  <c:v>2646.8685725308633</c:v>
                </c:pt>
                <c:pt idx="310">
                  <c:v>2667.4029594907397</c:v>
                </c:pt>
                <c:pt idx="311">
                  <c:v>2687.5297260802458</c:v>
                </c:pt>
                <c:pt idx="312">
                  <c:v>2707.152713734567</c:v>
                </c:pt>
                <c:pt idx="313">
                  <c:v>2707.152713734567</c:v>
                </c:pt>
                <c:pt idx="314">
                  <c:v>2707.152713734567</c:v>
                </c:pt>
                <c:pt idx="315">
                  <c:v>2707.152713734567</c:v>
                </c:pt>
                <c:pt idx="316">
                  <c:v>2707.152713734567</c:v>
                </c:pt>
                <c:pt idx="317">
                  <c:v>2707.152713734567</c:v>
                </c:pt>
                <c:pt idx="318">
                  <c:v>2707.152713734567</c:v>
                </c:pt>
                <c:pt idx="319">
                  <c:v>2707.152713734567</c:v>
                </c:pt>
                <c:pt idx="320">
                  <c:v>2707.152713734567</c:v>
                </c:pt>
                <c:pt idx="321">
                  <c:v>2707.152713734567</c:v>
                </c:pt>
                <c:pt idx="322">
                  <c:v>2715.5217013888878</c:v>
                </c:pt>
                <c:pt idx="323">
                  <c:v>2723.4392673611101</c:v>
                </c:pt>
                <c:pt idx="324">
                  <c:v>2731.3568333333324</c:v>
                </c:pt>
                <c:pt idx="325">
                  <c:v>2738.8974270833323</c:v>
                </c:pt>
                <c:pt idx="326">
                  <c:v>2746.191814043209</c:v>
                </c:pt>
                <c:pt idx="327">
                  <c:v>2753.4862010030856</c:v>
                </c:pt>
                <c:pt idx="328">
                  <c:v>2760.5986145833326</c:v>
                </c:pt>
                <c:pt idx="329">
                  <c:v>2760.5986145833326</c:v>
                </c:pt>
                <c:pt idx="330">
                  <c:v>2760.5986145833326</c:v>
                </c:pt>
                <c:pt idx="331">
                  <c:v>2760.5986145833326</c:v>
                </c:pt>
                <c:pt idx="332">
                  <c:v>2764.2458719135793</c:v>
                </c:pt>
                <c:pt idx="333">
                  <c:v>2767.8073144290115</c:v>
                </c:pt>
                <c:pt idx="334">
                  <c:v>2771.0357137345673</c:v>
                </c:pt>
                <c:pt idx="335">
                  <c:v>2774.1434359567893</c:v>
                </c:pt>
                <c:pt idx="336">
                  <c:v>2777.016699845678</c:v>
                </c:pt>
                <c:pt idx="337">
                  <c:v>2779.7016053240732</c:v>
                </c:pt>
                <c:pt idx="338">
                  <c:v>2782.3129552469127</c:v>
                </c:pt>
                <c:pt idx="339">
                  <c:v>2784.9978607253079</c:v>
                </c:pt>
                <c:pt idx="340">
                  <c:v>2788.0264085648141</c:v>
                </c:pt>
                <c:pt idx="341">
                  <c:v>2792.0724749228389</c:v>
                </c:pt>
                <c:pt idx="342">
                  <c:v>2797.7578341049375</c:v>
                </c:pt>
                <c:pt idx="343">
                  <c:v>2805.1748136574065</c:v>
                </c:pt>
                <c:pt idx="344">
                  <c:v>2813.1561022376536</c:v>
                </c:pt>
                <c:pt idx="345">
                  <c:v>2821.3300910493822</c:v>
                </c:pt>
                <c:pt idx="346">
                  <c:v>2829.6338236882711</c:v>
                </c:pt>
                <c:pt idx="347">
                  <c:v>2838.5340459104932</c:v>
                </c:pt>
                <c:pt idx="348">
                  <c:v>2847.5696307870362</c:v>
                </c:pt>
                <c:pt idx="349">
                  <c:v>2856.948091820987</c:v>
                </c:pt>
                <c:pt idx="350">
                  <c:v>2866.7464324845673</c:v>
                </c:pt>
                <c:pt idx="351">
                  <c:v>2876.8298009259252</c:v>
                </c:pt>
                <c:pt idx="352">
                  <c:v>2886.985064814814</c:v>
                </c:pt>
                <c:pt idx="353">
                  <c:v>2897.0684332561718</c:v>
                </c:pt>
                <c:pt idx="354">
                  <c:v>2907.0801616512335</c:v>
                </c:pt>
                <c:pt idx="355">
                  <c:v>2917.0205054012335</c:v>
                </c:pt>
                <c:pt idx="356">
                  <c:v>2926.9608491512336</c:v>
                </c:pt>
                <c:pt idx="357">
                  <c:v>2937.0442175925914</c:v>
                </c:pt>
                <c:pt idx="358">
                  <c:v>2947.1994814814802</c:v>
                </c:pt>
                <c:pt idx="359">
                  <c:v>2957.2112098765419</c:v>
                </c:pt>
                <c:pt idx="360">
                  <c:v>2957.2112098765419</c:v>
                </c:pt>
                <c:pt idx="361">
                  <c:v>2957.2112098765419</c:v>
                </c:pt>
                <c:pt idx="362">
                  <c:v>2957.2112098765419</c:v>
                </c:pt>
                <c:pt idx="363">
                  <c:v>2957.2112098765419</c:v>
                </c:pt>
                <c:pt idx="364">
                  <c:v>2962.8965690586406</c:v>
                </c:pt>
                <c:pt idx="365">
                  <c:v>2968.3684128086406</c:v>
                </c:pt>
                <c:pt idx="366">
                  <c:v>2973.8402565586407</c:v>
                </c:pt>
                <c:pt idx="367">
                  <c:v>2979.3650960648138</c:v>
                </c:pt>
                <c:pt idx="368">
                  <c:v>2985.1044726080236</c:v>
                </c:pt>
                <c:pt idx="369">
                  <c:v>2991.3414984567889</c:v>
                </c:pt>
                <c:pt idx="370">
                  <c:v>2998.3937650462949</c:v>
                </c:pt>
                <c:pt idx="371">
                  <c:v>3005.9343587962949</c:v>
                </c:pt>
                <c:pt idx="372">
                  <c:v>3013.599588348764</c:v>
                </c:pt>
                <c:pt idx="373">
                  <c:v>3013.599588348764</c:v>
                </c:pt>
                <c:pt idx="374">
                  <c:v>3013.599588348764</c:v>
                </c:pt>
                <c:pt idx="375">
                  <c:v>3013.599588348764</c:v>
                </c:pt>
                <c:pt idx="376">
                  <c:v>3013.599588348764</c:v>
                </c:pt>
                <c:pt idx="377">
                  <c:v>3013.599588348764</c:v>
                </c:pt>
                <c:pt idx="378">
                  <c:v>3013.599588348764</c:v>
                </c:pt>
                <c:pt idx="379">
                  <c:v>3013.599588348764</c:v>
                </c:pt>
                <c:pt idx="380">
                  <c:v>3013.599588348764</c:v>
                </c:pt>
                <c:pt idx="381">
                  <c:v>3013.599588348764</c:v>
                </c:pt>
                <c:pt idx="382">
                  <c:v>3013.599588348764</c:v>
                </c:pt>
                <c:pt idx="383">
                  <c:v>3013.599588348764</c:v>
                </c:pt>
                <c:pt idx="384">
                  <c:v>3013.599588348764</c:v>
                </c:pt>
                <c:pt idx="385">
                  <c:v>3013.599588348764</c:v>
                </c:pt>
                <c:pt idx="386">
                  <c:v>3013.599588348764</c:v>
                </c:pt>
                <c:pt idx="387">
                  <c:v>3013.599588348764</c:v>
                </c:pt>
                <c:pt idx="388">
                  <c:v>3013.599588348764</c:v>
                </c:pt>
                <c:pt idx="389">
                  <c:v>3013.599588348764</c:v>
                </c:pt>
                <c:pt idx="390">
                  <c:v>3013.599588348764</c:v>
                </c:pt>
                <c:pt idx="391">
                  <c:v>3013.599588348764</c:v>
                </c:pt>
                <c:pt idx="392">
                  <c:v>3013.599588348764</c:v>
                </c:pt>
                <c:pt idx="393">
                  <c:v>3013.6027808641961</c:v>
                </c:pt>
                <c:pt idx="394">
                  <c:v>3013.6590968364185</c:v>
                </c:pt>
                <c:pt idx="395">
                  <c:v>3013.9533190586408</c:v>
                </c:pt>
                <c:pt idx="396">
                  <c:v>3014.8330486111099</c:v>
                </c:pt>
                <c:pt idx="397">
                  <c:v>3016.7650312499986</c:v>
                </c:pt>
                <c:pt idx="398">
                  <c:v>3020.2839494598752</c:v>
                </c:pt>
                <c:pt idx="399">
                  <c:v>3025.8620401234552</c:v>
                </c:pt>
                <c:pt idx="400">
                  <c:v>3033.3406990740727</c:v>
                </c:pt>
                <c:pt idx="401">
                  <c:v>3041.7096867283935</c:v>
                </c:pt>
                <c:pt idx="402">
                  <c:v>3050.0786743827143</c:v>
                </c:pt>
                <c:pt idx="403">
                  <c:v>3050.0786743827143</c:v>
                </c:pt>
                <c:pt idx="404">
                  <c:v>3050.0786743827143</c:v>
                </c:pt>
                <c:pt idx="405">
                  <c:v>3050.0786743827143</c:v>
                </c:pt>
                <c:pt idx="406">
                  <c:v>3050.0786743827143</c:v>
                </c:pt>
                <c:pt idx="407">
                  <c:v>3050.0786743827143</c:v>
                </c:pt>
                <c:pt idx="408">
                  <c:v>3050.0786743827143</c:v>
                </c:pt>
                <c:pt idx="409">
                  <c:v>3050.0786743827143</c:v>
                </c:pt>
                <c:pt idx="410">
                  <c:v>3052.6536296296281</c:v>
                </c:pt>
                <c:pt idx="411">
                  <c:v>3055.1209332561712</c:v>
                </c:pt>
                <c:pt idx="412">
                  <c:v>3057.6238653549367</c:v>
                </c:pt>
                <c:pt idx="413">
                  <c:v>3060.1988206018505</c:v>
                </c:pt>
                <c:pt idx="414">
                  <c:v>3062.8837260802457</c:v>
                </c:pt>
                <c:pt idx="415">
                  <c:v>3065.7188074845667</c:v>
                </c:pt>
                <c:pt idx="416">
                  <c:v>3068.9472067901224</c:v>
                </c:pt>
                <c:pt idx="417">
                  <c:v>3072.8134706790115</c:v>
                </c:pt>
                <c:pt idx="418">
                  <c:v>3077.2790335648142</c:v>
                </c:pt>
                <c:pt idx="419">
                  <c:v>3081.93767978395</c:v>
                </c:pt>
                <c:pt idx="420">
                  <c:v>3081.93767978395</c:v>
                </c:pt>
                <c:pt idx="421">
                  <c:v>3081.93767978395</c:v>
                </c:pt>
                <c:pt idx="422">
                  <c:v>3085.4565979938266</c:v>
                </c:pt>
                <c:pt idx="423">
                  <c:v>3088.8079729938268</c:v>
                </c:pt>
                <c:pt idx="424">
                  <c:v>3092.2426087962958</c:v>
                </c:pt>
                <c:pt idx="425">
                  <c:v>3096.0205038580243</c:v>
                </c:pt>
                <c:pt idx="426">
                  <c:v>3100.6791500771601</c:v>
                </c:pt>
                <c:pt idx="427">
                  <c:v>3107.2015868055551</c:v>
                </c:pt>
                <c:pt idx="428">
                  <c:v>3116.7888383487648</c:v>
                </c:pt>
                <c:pt idx="429">
                  <c:v>3129.540511188271</c:v>
                </c:pt>
                <c:pt idx="430">
                  <c:v>3143.7862812499993</c:v>
                </c:pt>
                <c:pt idx="431">
                  <c:v>3158.1174830246905</c:v>
                </c:pt>
                <c:pt idx="432">
                  <c:v>3171.8560262345673</c:v>
                </c:pt>
                <c:pt idx="433">
                  <c:v>3184.8509687499995</c:v>
                </c:pt>
                <c:pt idx="434">
                  <c:v>3197.3616705246909</c:v>
                </c:pt>
                <c:pt idx="435">
                  <c:v>3209.7130019290121</c:v>
                </c:pt>
                <c:pt idx="436">
                  <c:v>3209.7130019290121</c:v>
                </c:pt>
                <c:pt idx="437">
                  <c:v>3209.7130019290121</c:v>
                </c:pt>
                <c:pt idx="438">
                  <c:v>3209.7130019290121</c:v>
                </c:pt>
                <c:pt idx="439">
                  <c:v>3209.7130019290121</c:v>
                </c:pt>
                <c:pt idx="440">
                  <c:v>3209.7130019290121</c:v>
                </c:pt>
                <c:pt idx="441">
                  <c:v>3209.7130019290121</c:v>
                </c:pt>
                <c:pt idx="442">
                  <c:v>3209.7130019290121</c:v>
                </c:pt>
                <c:pt idx="443">
                  <c:v>3209.7130019290121</c:v>
                </c:pt>
                <c:pt idx="444">
                  <c:v>3209.7130019290121</c:v>
                </c:pt>
                <c:pt idx="445">
                  <c:v>3209.7135127314814</c:v>
                </c:pt>
                <c:pt idx="446">
                  <c:v>3209.7135127314814</c:v>
                </c:pt>
                <c:pt idx="447">
                  <c:v>3209.7135127314814</c:v>
                </c:pt>
                <c:pt idx="448">
                  <c:v>3209.7135127314814</c:v>
                </c:pt>
                <c:pt idx="449">
                  <c:v>3209.7135127314814</c:v>
                </c:pt>
                <c:pt idx="450">
                  <c:v>3209.7135127314814</c:v>
                </c:pt>
                <c:pt idx="451">
                  <c:v>3209.7135127314814</c:v>
                </c:pt>
                <c:pt idx="452">
                  <c:v>3209.7135127314814</c:v>
                </c:pt>
                <c:pt idx="453">
                  <c:v>3209.7135127314814</c:v>
                </c:pt>
                <c:pt idx="454">
                  <c:v>3209.7135127314814</c:v>
                </c:pt>
                <c:pt idx="455">
                  <c:v>3209.7135127314814</c:v>
                </c:pt>
                <c:pt idx="456">
                  <c:v>3209.7135127314814</c:v>
                </c:pt>
                <c:pt idx="457">
                  <c:v>3209.7135127314814</c:v>
                </c:pt>
                <c:pt idx="458">
                  <c:v>3209.7135127314814</c:v>
                </c:pt>
                <c:pt idx="459">
                  <c:v>3209.7135127314814</c:v>
                </c:pt>
                <c:pt idx="460">
                  <c:v>3209.7135127314814</c:v>
                </c:pt>
                <c:pt idx="461">
                  <c:v>3209.7135127314814</c:v>
                </c:pt>
                <c:pt idx="462">
                  <c:v>3209.7135127314814</c:v>
                </c:pt>
                <c:pt idx="463">
                  <c:v>3209.7135127314814</c:v>
                </c:pt>
                <c:pt idx="464">
                  <c:v>3209.7135127314814</c:v>
                </c:pt>
                <c:pt idx="465">
                  <c:v>3209.7135127314814</c:v>
                </c:pt>
                <c:pt idx="466">
                  <c:v>3209.7135127314814</c:v>
                </c:pt>
                <c:pt idx="467">
                  <c:v>3209.7135127314814</c:v>
                </c:pt>
                <c:pt idx="468">
                  <c:v>3209.7135127314814</c:v>
                </c:pt>
                <c:pt idx="469">
                  <c:v>3209.7135127314814</c:v>
                </c:pt>
                <c:pt idx="470">
                  <c:v>3209.7135127314814</c:v>
                </c:pt>
                <c:pt idx="471">
                  <c:v>3209.7135127314814</c:v>
                </c:pt>
                <c:pt idx="472">
                  <c:v>3209.7135127314814</c:v>
                </c:pt>
                <c:pt idx="473">
                  <c:v>3209.7135127314814</c:v>
                </c:pt>
                <c:pt idx="474">
                  <c:v>3209.7135127314814</c:v>
                </c:pt>
                <c:pt idx="475">
                  <c:v>3209.7135127314814</c:v>
                </c:pt>
                <c:pt idx="476">
                  <c:v>3209.7135127314814</c:v>
                </c:pt>
                <c:pt idx="477">
                  <c:v>3209.7135127314814</c:v>
                </c:pt>
                <c:pt idx="478">
                  <c:v>3209.7135127314814</c:v>
                </c:pt>
                <c:pt idx="479">
                  <c:v>3209.7135127314814</c:v>
                </c:pt>
                <c:pt idx="480">
                  <c:v>3209.7135127314814</c:v>
                </c:pt>
                <c:pt idx="481">
                  <c:v>3209.7135127314814</c:v>
                </c:pt>
                <c:pt idx="482">
                  <c:v>3209.7135127314814</c:v>
                </c:pt>
                <c:pt idx="483">
                  <c:v>3209.7135127314814</c:v>
                </c:pt>
                <c:pt idx="484">
                  <c:v>3209.7135127314814</c:v>
                </c:pt>
                <c:pt idx="485">
                  <c:v>3209.7135127314814</c:v>
                </c:pt>
                <c:pt idx="486">
                  <c:v>3209.7135127314814</c:v>
                </c:pt>
                <c:pt idx="487">
                  <c:v>3209.7135127314814</c:v>
                </c:pt>
                <c:pt idx="488">
                  <c:v>3209.7135127314814</c:v>
                </c:pt>
                <c:pt idx="489">
                  <c:v>3209.7135127314814</c:v>
                </c:pt>
                <c:pt idx="490">
                  <c:v>3209.7135127314814</c:v>
                </c:pt>
                <c:pt idx="491">
                  <c:v>3209.7135127314814</c:v>
                </c:pt>
                <c:pt idx="492">
                  <c:v>3209.7135127314814</c:v>
                </c:pt>
                <c:pt idx="493">
                  <c:v>3209.7135127314814</c:v>
                </c:pt>
                <c:pt idx="494">
                  <c:v>3209.7135127314814</c:v>
                </c:pt>
                <c:pt idx="495">
                  <c:v>3209.7135127314814</c:v>
                </c:pt>
                <c:pt idx="496">
                  <c:v>3209.7135127314814</c:v>
                </c:pt>
                <c:pt idx="497">
                  <c:v>3209.7135127314814</c:v>
                </c:pt>
                <c:pt idx="498">
                  <c:v>3209.7135127314814</c:v>
                </c:pt>
                <c:pt idx="499">
                  <c:v>3209.7135127314814</c:v>
                </c:pt>
                <c:pt idx="500">
                  <c:v>3209.7135127314814</c:v>
                </c:pt>
                <c:pt idx="501">
                  <c:v>3209.7135127314814</c:v>
                </c:pt>
                <c:pt idx="502">
                  <c:v>3209.7135127314814</c:v>
                </c:pt>
                <c:pt idx="503">
                  <c:v>3209.7135127314814</c:v>
                </c:pt>
                <c:pt idx="504">
                  <c:v>3209.7135127314814</c:v>
                </c:pt>
                <c:pt idx="505">
                  <c:v>3209.7135127314814</c:v>
                </c:pt>
                <c:pt idx="506">
                  <c:v>3209.7135127314814</c:v>
                </c:pt>
                <c:pt idx="507">
                  <c:v>3209.7135127314814</c:v>
                </c:pt>
                <c:pt idx="508">
                  <c:v>3209.7135127314814</c:v>
                </c:pt>
                <c:pt idx="509">
                  <c:v>3209.7135127314814</c:v>
                </c:pt>
                <c:pt idx="510">
                  <c:v>3209.7135127314814</c:v>
                </c:pt>
                <c:pt idx="511">
                  <c:v>3209.7135127314814</c:v>
                </c:pt>
                <c:pt idx="512">
                  <c:v>3209.7135127314814</c:v>
                </c:pt>
                <c:pt idx="513">
                  <c:v>3209.7167052469135</c:v>
                </c:pt>
                <c:pt idx="514">
                  <c:v>3209.7965181327158</c:v>
                </c:pt>
                <c:pt idx="515">
                  <c:v>3210.3527820216045</c:v>
                </c:pt>
                <c:pt idx="516">
                  <c:v>3212.1308854166664</c:v>
                </c:pt>
                <c:pt idx="517">
                  <c:v>3215.7351076388886</c:v>
                </c:pt>
                <c:pt idx="518">
                  <c:v>3221.1017260802469</c:v>
                </c:pt>
                <c:pt idx="519">
                  <c:v>3227.2263753858024</c:v>
                </c:pt>
                <c:pt idx="520">
                  <c:v>3233.3510246913579</c:v>
                </c:pt>
                <c:pt idx="521">
                  <c:v>3233.3510246913579</c:v>
                </c:pt>
                <c:pt idx="522">
                  <c:v>3233.3510246913579</c:v>
                </c:pt>
                <c:pt idx="523">
                  <c:v>3233.3510246913579</c:v>
                </c:pt>
                <c:pt idx="524">
                  <c:v>3233.3510246913579</c:v>
                </c:pt>
                <c:pt idx="525">
                  <c:v>3233.3510246913579</c:v>
                </c:pt>
                <c:pt idx="526">
                  <c:v>3233.3510246913579</c:v>
                </c:pt>
                <c:pt idx="527">
                  <c:v>3233.3510246913579</c:v>
                </c:pt>
                <c:pt idx="528">
                  <c:v>3233.3510246913579</c:v>
                </c:pt>
                <c:pt idx="529">
                  <c:v>3233.3510246913579</c:v>
                </c:pt>
                <c:pt idx="530">
                  <c:v>3233.3510246913579</c:v>
                </c:pt>
                <c:pt idx="531">
                  <c:v>3233.3510246913579</c:v>
                </c:pt>
                <c:pt idx="532">
                  <c:v>3233.3510246913579</c:v>
                </c:pt>
                <c:pt idx="533">
                  <c:v>3233.3510246913579</c:v>
                </c:pt>
                <c:pt idx="534">
                  <c:v>3233.3515354938272</c:v>
                </c:pt>
                <c:pt idx="535">
                  <c:v>3233.3699243827159</c:v>
                </c:pt>
                <c:pt idx="536">
                  <c:v>3233.5006898148145</c:v>
                </c:pt>
                <c:pt idx="537">
                  <c:v>3233.8459922839502</c:v>
                </c:pt>
                <c:pt idx="538">
                  <c:v>3234.7046512345673</c:v>
                </c:pt>
                <c:pt idx="539">
                  <c:v>3236.862791666666</c:v>
                </c:pt>
                <c:pt idx="540">
                  <c:v>3241.37624228395</c:v>
                </c:pt>
                <c:pt idx="541">
                  <c:v>3248.1904749228388</c:v>
                </c:pt>
                <c:pt idx="542">
                  <c:v>3255.8557044753079</c:v>
                </c:pt>
                <c:pt idx="543">
                  <c:v>3263.520934027777</c:v>
                </c:pt>
                <c:pt idx="544">
                  <c:v>3271.061527777777</c:v>
                </c:pt>
                <c:pt idx="545">
                  <c:v>3271.061527777777</c:v>
                </c:pt>
                <c:pt idx="546">
                  <c:v>3271.061527777777</c:v>
                </c:pt>
                <c:pt idx="547">
                  <c:v>3271.061527777777</c:v>
                </c:pt>
                <c:pt idx="548">
                  <c:v>3271.061527777777</c:v>
                </c:pt>
                <c:pt idx="549">
                  <c:v>3271.061527777777</c:v>
                </c:pt>
                <c:pt idx="550">
                  <c:v>3271.061527777777</c:v>
                </c:pt>
                <c:pt idx="551">
                  <c:v>3271.061527777777</c:v>
                </c:pt>
                <c:pt idx="552">
                  <c:v>3273.821010416666</c:v>
                </c:pt>
                <c:pt idx="553">
                  <c:v>3276.4323603395055</c:v>
                </c:pt>
                <c:pt idx="554">
                  <c:v>3278.8291732253078</c:v>
                </c:pt>
                <c:pt idx="555">
                  <c:v>3281.0880694444436</c:v>
                </c:pt>
                <c:pt idx="556">
                  <c:v>3283.2795397376535</c:v>
                </c:pt>
                <c:pt idx="557">
                  <c:v>3285.4710100308635</c:v>
                </c:pt>
                <c:pt idx="558">
                  <c:v>3287.7299062499992</c:v>
                </c:pt>
                <c:pt idx="559">
                  <c:v>3290.1618368055547</c:v>
                </c:pt>
                <c:pt idx="560">
                  <c:v>3292.8467422839499</c:v>
                </c:pt>
                <c:pt idx="561">
                  <c:v>3296.3233915895053</c:v>
                </c:pt>
                <c:pt idx="562">
                  <c:v>3300.0139394290113</c:v>
                </c:pt>
                <c:pt idx="563">
                  <c:v>3303.7044872685174</c:v>
                </c:pt>
                <c:pt idx="564">
                  <c:v>3303.7044872685174</c:v>
                </c:pt>
                <c:pt idx="565">
                  <c:v>3303.7044872685174</c:v>
                </c:pt>
                <c:pt idx="566">
                  <c:v>3303.7044872685174</c:v>
                </c:pt>
                <c:pt idx="567">
                  <c:v>3303.7044872685174</c:v>
                </c:pt>
                <c:pt idx="568">
                  <c:v>3303.7044872685174</c:v>
                </c:pt>
                <c:pt idx="569">
                  <c:v>3303.7044872685174</c:v>
                </c:pt>
                <c:pt idx="570">
                  <c:v>3303.7044872685174</c:v>
                </c:pt>
                <c:pt idx="571">
                  <c:v>3303.7044872685174</c:v>
                </c:pt>
                <c:pt idx="572">
                  <c:v>3303.7044872685174</c:v>
                </c:pt>
                <c:pt idx="573">
                  <c:v>3303.7044872685174</c:v>
                </c:pt>
                <c:pt idx="574">
                  <c:v>3303.7044872685174</c:v>
                </c:pt>
                <c:pt idx="575">
                  <c:v>3303.7044872685174</c:v>
                </c:pt>
                <c:pt idx="576">
                  <c:v>3303.7044872685174</c:v>
                </c:pt>
                <c:pt idx="577">
                  <c:v>3303.7044872685174</c:v>
                </c:pt>
                <c:pt idx="578">
                  <c:v>3303.7044872685174</c:v>
                </c:pt>
                <c:pt idx="579">
                  <c:v>3303.7044872685174</c:v>
                </c:pt>
                <c:pt idx="580">
                  <c:v>3303.7044872685174</c:v>
                </c:pt>
                <c:pt idx="581">
                  <c:v>3303.7044872685174</c:v>
                </c:pt>
                <c:pt idx="582">
                  <c:v>3303.7044872685174</c:v>
                </c:pt>
                <c:pt idx="583">
                  <c:v>3303.7044872685174</c:v>
                </c:pt>
                <c:pt idx="584">
                  <c:v>3303.7044872685174</c:v>
                </c:pt>
                <c:pt idx="585">
                  <c:v>3303.7044872685174</c:v>
                </c:pt>
                <c:pt idx="586">
                  <c:v>3303.7044872685174</c:v>
                </c:pt>
                <c:pt idx="587">
                  <c:v>3303.7044872685174</c:v>
                </c:pt>
                <c:pt idx="588">
                  <c:v>3303.7044872685174</c:v>
                </c:pt>
                <c:pt idx="589">
                  <c:v>3303.7044872685174</c:v>
                </c:pt>
                <c:pt idx="590">
                  <c:v>3303.7044872685174</c:v>
                </c:pt>
                <c:pt idx="591">
                  <c:v>3303.7044872685174</c:v>
                </c:pt>
                <c:pt idx="592">
                  <c:v>3303.7044872685174</c:v>
                </c:pt>
                <c:pt idx="593">
                  <c:v>3303.7044872685174</c:v>
                </c:pt>
                <c:pt idx="594">
                  <c:v>3303.7044872685174</c:v>
                </c:pt>
                <c:pt idx="595">
                  <c:v>3303.7044872685174</c:v>
                </c:pt>
                <c:pt idx="596">
                  <c:v>3303.7044872685174</c:v>
                </c:pt>
                <c:pt idx="597">
                  <c:v>3303.7044872685174</c:v>
                </c:pt>
                <c:pt idx="598">
                  <c:v>3303.7044872685174</c:v>
                </c:pt>
                <c:pt idx="599">
                  <c:v>3303.7044872685174</c:v>
                </c:pt>
                <c:pt idx="600">
                  <c:v>3303.7044872685174</c:v>
                </c:pt>
                <c:pt idx="601">
                  <c:v>3303.7044872685174</c:v>
                </c:pt>
                <c:pt idx="602">
                  <c:v>3303.717257330246</c:v>
                </c:pt>
                <c:pt idx="603">
                  <c:v>3303.7735733024683</c:v>
                </c:pt>
                <c:pt idx="604">
                  <c:v>3304.0677955246906</c:v>
                </c:pt>
                <c:pt idx="605">
                  <c:v>3305.1252843364191</c:v>
                </c:pt>
                <c:pt idx="606">
                  <c:v>3307.7002395833329</c:v>
                </c:pt>
                <c:pt idx="607">
                  <c:v>3312.7066145833328</c:v>
                </c:pt>
                <c:pt idx="608">
                  <c:v>3321.0103472222218</c:v>
                </c:pt>
                <c:pt idx="609">
                  <c:v>3332.8896971450613</c:v>
                </c:pt>
                <c:pt idx="610">
                  <c:v>3348.3547527006167</c:v>
                </c:pt>
                <c:pt idx="611">
                  <c:v>3367.5793144290119</c:v>
                </c:pt>
                <c:pt idx="612">
                  <c:v>3391.0814637345675</c:v>
                </c:pt>
                <c:pt idx="613">
                  <c:v>3418.5748958333329</c:v>
                </c:pt>
                <c:pt idx="614">
                  <c:v>3448.3660451388882</c:v>
                </c:pt>
                <c:pt idx="615">
                  <c:v>3478.6526728395056</c:v>
                </c:pt>
                <c:pt idx="616">
                  <c:v>3508.6910505401229</c:v>
                </c:pt>
                <c:pt idx="617">
                  <c:v>3538.605686342592</c:v>
                </c:pt>
                <c:pt idx="618">
                  <c:v>3568.2736045524684</c:v>
                </c:pt>
                <c:pt idx="619">
                  <c:v>3597.4511523919746</c:v>
                </c:pt>
                <c:pt idx="620">
                  <c:v>3597.4511523919746</c:v>
                </c:pt>
                <c:pt idx="621">
                  <c:v>3597.4511523919746</c:v>
                </c:pt>
                <c:pt idx="622">
                  <c:v>3623.1957245370363</c:v>
                </c:pt>
                <c:pt idx="623">
                  <c:v>3648.3701134259254</c:v>
                </c:pt>
                <c:pt idx="624">
                  <c:v>3673.4312318672833</c:v>
                </c:pt>
                <c:pt idx="625">
                  <c:v>3698.7191466049376</c:v>
                </c:pt>
                <c:pt idx="626">
                  <c:v>3724.6935798611103</c:v>
                </c:pt>
                <c:pt idx="627">
                  <c:v>3751.3637260802461</c:v>
                </c:pt>
                <c:pt idx="628">
                  <c:v>3778.3851766975299</c:v>
                </c:pt>
                <c:pt idx="629">
                  <c:v>3805.4066273148137</c:v>
                </c:pt>
                <c:pt idx="630">
                  <c:v>3832.4280779320975</c:v>
                </c:pt>
                <c:pt idx="631">
                  <c:v>3859.5671408179001</c:v>
                </c:pt>
                <c:pt idx="632">
                  <c:v>3887.4172407407395</c:v>
                </c:pt>
                <c:pt idx="633">
                  <c:v>3916.4728344907394</c:v>
                </c:pt>
                <c:pt idx="634">
                  <c:v>3947.008733796295</c:v>
                </c:pt>
                <c:pt idx="635">
                  <c:v>3979.3181392746901</c:v>
                </c:pt>
                <c:pt idx="636">
                  <c:v>4013.3191948302456</c:v>
                </c:pt>
                <c:pt idx="637">
                  <c:v>4048.6508908178998</c:v>
                </c:pt>
                <c:pt idx="638">
                  <c:v>4084.5219942129615</c:v>
                </c:pt>
                <c:pt idx="639">
                  <c:v>4120.3930976080237</c:v>
                </c:pt>
                <c:pt idx="640">
                  <c:v>4156.1289660493821</c:v>
                </c:pt>
                <c:pt idx="641">
                  <c:v>4191.5951307870364</c:v>
                </c:pt>
                <c:pt idx="642">
                  <c:v>4226.9268267746911</c:v>
                </c:pt>
                <c:pt idx="643">
                  <c:v>4262.9334205246914</c:v>
                </c:pt>
                <c:pt idx="644">
                  <c:v>4300.5858198302467</c:v>
                </c:pt>
                <c:pt idx="645">
                  <c:v>4339.4967087191353</c:v>
                </c:pt>
                <c:pt idx="646">
                  <c:v>4378.8316913580238</c:v>
                </c:pt>
                <c:pt idx="647">
                  <c:v>4418.7357079475296</c:v>
                </c:pt>
                <c:pt idx="648">
                  <c:v>4459.2128449074062</c:v>
                </c:pt>
                <c:pt idx="649">
                  <c:v>4500.2671886574062</c:v>
                </c:pt>
                <c:pt idx="650">
                  <c:v>4541.6116682098755</c:v>
                </c:pt>
                <c:pt idx="651">
                  <c:v>4582.8109521604929</c:v>
                </c:pt>
                <c:pt idx="652">
                  <c:v>4582.8109521604929</c:v>
                </c:pt>
                <c:pt idx="653">
                  <c:v>4582.8109521604929</c:v>
                </c:pt>
                <c:pt idx="654">
                  <c:v>4582.8109521604929</c:v>
                </c:pt>
                <c:pt idx="655">
                  <c:v>4582.8109521604929</c:v>
                </c:pt>
                <c:pt idx="656">
                  <c:v>4582.8109521604929</c:v>
                </c:pt>
                <c:pt idx="657">
                  <c:v>4582.8109521604929</c:v>
                </c:pt>
                <c:pt idx="658">
                  <c:v>4582.8109521604929</c:v>
                </c:pt>
                <c:pt idx="659">
                  <c:v>4582.8109521604929</c:v>
                </c:pt>
                <c:pt idx="660">
                  <c:v>4582.8109521604929</c:v>
                </c:pt>
                <c:pt idx="661">
                  <c:v>4582.8109521604929</c:v>
                </c:pt>
                <c:pt idx="662">
                  <c:v>4582.8109521604929</c:v>
                </c:pt>
                <c:pt idx="663">
                  <c:v>4582.8109521604929</c:v>
                </c:pt>
                <c:pt idx="664">
                  <c:v>4582.8109521604929</c:v>
                </c:pt>
                <c:pt idx="665">
                  <c:v>4582.8109521604929</c:v>
                </c:pt>
                <c:pt idx="666">
                  <c:v>4584.6498410493814</c:v>
                </c:pt>
                <c:pt idx="667">
                  <c:v>4586.6451631944428</c:v>
                </c:pt>
                <c:pt idx="668">
                  <c:v>4589.1480952932079</c:v>
                </c:pt>
                <c:pt idx="669">
                  <c:v>4593.7580875771582</c:v>
                </c:pt>
                <c:pt idx="670">
                  <c:v>4600.6314456018499</c:v>
                </c:pt>
                <c:pt idx="671">
                  <c:v>4610.6431739969121</c:v>
                </c:pt>
                <c:pt idx="672">
                  <c:v>4623.719717206789</c:v>
                </c:pt>
                <c:pt idx="673">
                  <c:v>4638.4819085648141</c:v>
                </c:pt>
                <c:pt idx="674">
                  <c:v>4655.0319085648143</c:v>
                </c:pt>
                <c:pt idx="675">
                  <c:v>4673.4718777006165</c:v>
                </c:pt>
                <c:pt idx="676">
                  <c:v>4693.9039764660483</c:v>
                </c:pt>
                <c:pt idx="677">
                  <c:v>4714.6437060185172</c:v>
                </c:pt>
                <c:pt idx="678">
                  <c:v>4735.589799768517</c:v>
                </c:pt>
                <c:pt idx="679">
                  <c:v>4735.589799768517</c:v>
                </c:pt>
                <c:pt idx="680">
                  <c:v>4735.589799768517</c:v>
                </c:pt>
                <c:pt idx="681">
                  <c:v>4735.589799768517</c:v>
                </c:pt>
                <c:pt idx="682">
                  <c:v>4735.589799768517</c:v>
                </c:pt>
                <c:pt idx="683">
                  <c:v>4735.589799768517</c:v>
                </c:pt>
                <c:pt idx="684">
                  <c:v>4735.589799768517</c:v>
                </c:pt>
                <c:pt idx="685">
                  <c:v>4735.589799768517</c:v>
                </c:pt>
                <c:pt idx="686">
                  <c:v>4740.1513935185167</c:v>
                </c:pt>
                <c:pt idx="687">
                  <c:v>4745.9450428240725</c:v>
                </c:pt>
                <c:pt idx="688">
                  <c:v>4753.2394297839492</c:v>
                </c:pt>
                <c:pt idx="689">
                  <c:v>4761.8057148919743</c:v>
                </c:pt>
                <c:pt idx="690">
                  <c:v>4772.1055358796284</c:v>
                </c:pt>
                <c:pt idx="691">
                  <c:v>4783.8296018518504</c:v>
                </c:pt>
                <c:pt idx="692">
                  <c:v>4796.0225844907391</c:v>
                </c:pt>
                <c:pt idx="693">
                  <c:v>4808.3739158950602</c:v>
                </c:pt>
                <c:pt idx="694">
                  <c:v>4821.2875131172823</c:v>
                </c:pt>
                <c:pt idx="695">
                  <c:v>4834.9424124228381</c:v>
                </c:pt>
                <c:pt idx="696">
                  <c:v>4849.0180852623444</c:v>
                </c:pt>
                <c:pt idx="697">
                  <c:v>4849.0180852623444</c:v>
                </c:pt>
                <c:pt idx="698">
                  <c:v>4849.0180852623444</c:v>
                </c:pt>
                <c:pt idx="699">
                  <c:v>4849.0180852623444</c:v>
                </c:pt>
                <c:pt idx="700">
                  <c:v>4849.0180852623444</c:v>
                </c:pt>
                <c:pt idx="701">
                  <c:v>4849.0180852623444</c:v>
                </c:pt>
                <c:pt idx="702">
                  <c:v>4854.7574618055542</c:v>
                </c:pt>
                <c:pt idx="703">
                  <c:v>4860.3890590277761</c:v>
                </c:pt>
                <c:pt idx="704">
                  <c:v>4866.020656249998</c:v>
                </c:pt>
                <c:pt idx="705">
                  <c:v>4871.598746913578</c:v>
                </c:pt>
                <c:pt idx="706">
                  <c:v>4871.598746913578</c:v>
                </c:pt>
                <c:pt idx="707">
                  <c:v>4871.598746913578</c:v>
                </c:pt>
                <c:pt idx="708">
                  <c:v>4871.598746913578</c:v>
                </c:pt>
                <c:pt idx="709">
                  <c:v>4871.598746913578</c:v>
                </c:pt>
                <c:pt idx="710">
                  <c:v>4873.4376358024665</c:v>
                </c:pt>
                <c:pt idx="711">
                  <c:v>4875.6626913580221</c:v>
                </c:pt>
                <c:pt idx="712">
                  <c:v>4879.3967851080224</c:v>
                </c:pt>
                <c:pt idx="713">
                  <c:v>4885.0821442901215</c:v>
                </c:pt>
                <c:pt idx="714">
                  <c:v>4891.150988425924</c:v>
                </c:pt>
                <c:pt idx="715">
                  <c:v>4891.150988425924</c:v>
                </c:pt>
                <c:pt idx="716">
                  <c:v>4891.150988425924</c:v>
                </c:pt>
                <c:pt idx="717">
                  <c:v>4891.150988425924</c:v>
                </c:pt>
                <c:pt idx="718">
                  <c:v>4891.150988425924</c:v>
                </c:pt>
                <c:pt idx="719">
                  <c:v>4892.9898773148125</c:v>
                </c:pt>
                <c:pt idx="720">
                  <c:v>4895.1480177469111</c:v>
                </c:pt>
                <c:pt idx="721">
                  <c:v>4898.4171535493806</c:v>
                </c:pt>
                <c:pt idx="722">
                  <c:v>4902.787707175924</c:v>
                </c:pt>
                <c:pt idx="723">
                  <c:v>4908.2068105709859</c:v>
                </c:pt>
                <c:pt idx="724">
                  <c:v>4914.6716543209859</c:v>
                </c:pt>
                <c:pt idx="725">
                  <c:v>4922.0272098765417</c:v>
                </c:pt>
                <c:pt idx="726">
                  <c:v>4931.0627947530847</c:v>
                </c:pt>
                <c:pt idx="727">
                  <c:v>4942.4793576388874</c:v>
                </c:pt>
                <c:pt idx="728">
                  <c:v>4957.9444131944429</c:v>
                </c:pt>
                <c:pt idx="729">
                  <c:v>4976.1907881944426</c:v>
                </c:pt>
                <c:pt idx="730">
                  <c:v>4996.827718749998</c:v>
                </c:pt>
                <c:pt idx="731">
                  <c:v>5018.9270767746893</c:v>
                </c:pt>
                <c:pt idx="732">
                  <c:v>5041.3463248456774</c:v>
                </c:pt>
                <c:pt idx="733">
                  <c:v>5063.8727137345659</c:v>
                </c:pt>
                <c:pt idx="734">
                  <c:v>5086.6141504629613</c:v>
                </c:pt>
                <c:pt idx="735">
                  <c:v>5109.5716566358005</c:v>
                </c:pt>
                <c:pt idx="736">
                  <c:v>5132.8551824845663</c:v>
                </c:pt>
                <c:pt idx="737">
                  <c:v>5156.5769768518503</c:v>
                </c:pt>
                <c:pt idx="738">
                  <c:v>5180.9638360339495</c:v>
                </c:pt>
                <c:pt idx="739">
                  <c:v>5205.6866755401225</c:v>
                </c:pt>
                <c:pt idx="740">
                  <c:v>5230.5220192901224</c:v>
                </c:pt>
                <c:pt idx="741">
                  <c:v>5256.7273352623442</c:v>
                </c:pt>
                <c:pt idx="742">
                  <c:v>5284.2207673611101</c:v>
                </c:pt>
                <c:pt idx="743">
                  <c:v>5312.6704216820981</c:v>
                </c:pt>
                <c:pt idx="744">
                  <c:v>5341.2407530864193</c:v>
                </c:pt>
                <c:pt idx="745">
                  <c:v>5369.9320169753082</c:v>
                </c:pt>
                <c:pt idx="746">
                  <c:v>5398.6232808641971</c:v>
                </c:pt>
                <c:pt idx="747">
                  <c:v>5427.4357326388881</c:v>
                </c:pt>
                <c:pt idx="748">
                  <c:v>5456.7354899691354</c:v>
                </c:pt>
                <c:pt idx="749">
                  <c:v>5486.8978649691353</c:v>
                </c:pt>
                <c:pt idx="750">
                  <c:v>5518.0614128086418</c:v>
                </c:pt>
                <c:pt idx="751">
                  <c:v>5549.7316766975309</c:v>
                </c:pt>
                <c:pt idx="752">
                  <c:v>5581.4019405864201</c:v>
                </c:pt>
                <c:pt idx="753">
                  <c:v>5612.9451423611117</c:v>
                </c:pt>
                <c:pt idx="754">
                  <c:v>5643.9826496913583</c:v>
                </c:pt>
                <c:pt idx="755">
                  <c:v>5674.0210273919756</c:v>
                </c:pt>
                <c:pt idx="756">
                  <c:v>5674.0210273919756</c:v>
                </c:pt>
                <c:pt idx="757">
                  <c:v>5674.0210273919756</c:v>
                </c:pt>
                <c:pt idx="758">
                  <c:v>5674.0210273919756</c:v>
                </c:pt>
                <c:pt idx="759">
                  <c:v>5674.0210273919756</c:v>
                </c:pt>
                <c:pt idx="760">
                  <c:v>5674.0210273919756</c:v>
                </c:pt>
                <c:pt idx="761">
                  <c:v>5674.0210273919756</c:v>
                </c:pt>
                <c:pt idx="762">
                  <c:v>5674.0210273919756</c:v>
                </c:pt>
                <c:pt idx="763">
                  <c:v>5674.0210273919756</c:v>
                </c:pt>
                <c:pt idx="764">
                  <c:v>5674.0210273919756</c:v>
                </c:pt>
                <c:pt idx="765">
                  <c:v>5674.0210273919756</c:v>
                </c:pt>
                <c:pt idx="766">
                  <c:v>5676.1132743055559</c:v>
                </c:pt>
                <c:pt idx="767">
                  <c:v>5679.3824101080254</c:v>
                </c:pt>
                <c:pt idx="768">
                  <c:v>5684.0410563271616</c:v>
                </c:pt>
                <c:pt idx="769">
                  <c:v>5690.4485625000016</c:v>
                </c:pt>
                <c:pt idx="770">
                  <c:v>5698.8175501543228</c:v>
                </c:pt>
                <c:pt idx="771">
                  <c:v>5710.3873537808659</c:v>
                </c:pt>
                <c:pt idx="772">
                  <c:v>5726.300000000002</c:v>
                </c:pt>
                <c:pt idx="773">
                  <c:v>5746.6300659722247</c:v>
                </c:pt>
                <c:pt idx="774">
                  <c:v>5771.917980709879</c:v>
                </c:pt>
                <c:pt idx="775">
                  <c:v>5800.73043248457</c:v>
                </c:pt>
                <c:pt idx="776">
                  <c:v>5833.8152361111133</c:v>
                </c:pt>
                <c:pt idx="777">
                  <c:v>5871.1907804783968</c:v>
                </c:pt>
                <c:pt idx="778">
                  <c:v>5911.6679174382734</c:v>
                </c:pt>
                <c:pt idx="779">
                  <c:v>5954.7746655092615</c:v>
                </c:pt>
                <c:pt idx="780">
                  <c:v>6000.4409170524714</c:v>
                </c:pt>
                <c:pt idx="781">
                  <c:v>6048.1142391975327</c:v>
                </c:pt>
                <c:pt idx="782">
                  <c:v>6097.3608329475328</c:v>
                </c:pt>
                <c:pt idx="783">
                  <c:v>6147.7239131944461</c:v>
                </c:pt>
                <c:pt idx="784">
                  <c:v>6198.8921458333352</c:v>
                </c:pt>
                <c:pt idx="785">
                  <c:v>6250.5465347222244</c:v>
                </c:pt>
                <c:pt idx="786">
                  <c:v>6302.8527075617303</c:v>
                </c:pt>
                <c:pt idx="787">
                  <c:v>6356.3093352623473</c:v>
                </c:pt>
                <c:pt idx="788">
                  <c:v>6410.5953784722242</c:v>
                </c:pt>
                <c:pt idx="789">
                  <c:v>6465.0480709876565</c:v>
                </c:pt>
                <c:pt idx="790">
                  <c:v>6519.5007635030888</c:v>
                </c:pt>
                <c:pt idx="791">
                  <c:v>6574.120360725311</c:v>
                </c:pt>
                <c:pt idx="792">
                  <c:v>6629.2422044753112</c:v>
                </c:pt>
                <c:pt idx="793">
                  <c:v>6684.8685933642</c:v>
                </c:pt>
                <c:pt idx="794">
                  <c:v>6684.8685933642</c:v>
                </c:pt>
                <c:pt idx="795">
                  <c:v>6684.8685933642</c:v>
                </c:pt>
                <c:pt idx="796">
                  <c:v>6684.8685933642</c:v>
                </c:pt>
                <c:pt idx="797">
                  <c:v>6684.8685933642</c:v>
                </c:pt>
                <c:pt idx="798">
                  <c:v>6684.8685933642</c:v>
                </c:pt>
                <c:pt idx="799">
                  <c:v>6684.8685933642</c:v>
                </c:pt>
                <c:pt idx="800">
                  <c:v>6684.8685933642</c:v>
                </c:pt>
                <c:pt idx="801">
                  <c:v>6706.7559683642003</c:v>
                </c:pt>
                <c:pt idx="802">
                  <c:v>6728.5377349537066</c:v>
                </c:pt>
                <c:pt idx="803">
                  <c:v>6751.1715200617309</c:v>
                </c:pt>
                <c:pt idx="804">
                  <c:v>6776.6872527006199</c:v>
                </c:pt>
                <c:pt idx="805">
                  <c:v>6806.601888503089</c:v>
                </c:pt>
                <c:pt idx="806">
                  <c:v>6840.3398807870399</c:v>
                </c:pt>
                <c:pt idx="807">
                  <c:v>6875.8060455246941</c:v>
                </c:pt>
                <c:pt idx="808">
                  <c:v>6911.6771489197563</c:v>
                </c:pt>
                <c:pt idx="809">
                  <c:v>6946.874631558645</c:v>
                </c:pt>
                <c:pt idx="810">
                  <c:v>6946.874631558645</c:v>
                </c:pt>
                <c:pt idx="811">
                  <c:v>6946.874631558645</c:v>
                </c:pt>
                <c:pt idx="812">
                  <c:v>6946.874631558645</c:v>
                </c:pt>
                <c:pt idx="813">
                  <c:v>6946.874631558645</c:v>
                </c:pt>
                <c:pt idx="814">
                  <c:v>6946.874631558645</c:v>
                </c:pt>
                <c:pt idx="815">
                  <c:v>6946.874631558645</c:v>
                </c:pt>
                <c:pt idx="816">
                  <c:v>6946.874631558645</c:v>
                </c:pt>
                <c:pt idx="817">
                  <c:v>6946.874631558645</c:v>
                </c:pt>
                <c:pt idx="818">
                  <c:v>6946.874631558645</c:v>
                </c:pt>
                <c:pt idx="819">
                  <c:v>6946.874631558645</c:v>
                </c:pt>
                <c:pt idx="820">
                  <c:v>6950.5651793981515</c:v>
                </c:pt>
                <c:pt idx="821">
                  <c:v>6954.7026793981513</c:v>
                </c:pt>
                <c:pt idx="822">
                  <c:v>6960.5508568672867</c:v>
                </c:pt>
                <c:pt idx="823">
                  <c:v>6968.4049556327191</c:v>
                </c:pt>
                <c:pt idx="824">
                  <c:v>6978.3452993827186</c:v>
                </c:pt>
                <c:pt idx="825">
                  <c:v>6990.4594907407436</c:v>
                </c:pt>
                <c:pt idx="826">
                  <c:v>7004.366087962966</c:v>
                </c:pt>
                <c:pt idx="827">
                  <c:v>7020.0989317129661</c:v>
                </c:pt>
                <c:pt idx="828">
                  <c:v>7037.6757723765468</c:v>
                </c:pt>
                <c:pt idx="829">
                  <c:v>7056.9995574845716</c:v>
                </c:pt>
                <c:pt idx="830">
                  <c:v>7078.8869324845718</c:v>
                </c:pt>
                <c:pt idx="831">
                  <c:v>7103.6097719907448</c:v>
                </c:pt>
                <c:pt idx="832">
                  <c:v>7130.9848256172882</c:v>
                </c:pt>
                <c:pt idx="833">
                  <c:v>7160.0404193672885</c:v>
                </c:pt>
                <c:pt idx="834">
                  <c:v>7189.7083375771654</c:v>
                </c:pt>
                <c:pt idx="835">
                  <c:v>7219.9949652777823</c:v>
                </c:pt>
                <c:pt idx="836">
                  <c:v>7251.0324726080289</c:v>
                </c:pt>
                <c:pt idx="837">
                  <c:v>7282.7027364969181</c:v>
                </c:pt>
                <c:pt idx="838">
                  <c:v>7314.8838028549426</c:v>
                </c:pt>
                <c:pt idx="839">
                  <c:v>7347.9686064814859</c:v>
                </c:pt>
                <c:pt idx="840">
                  <c:v>7382.2337469135846</c:v>
                </c:pt>
                <c:pt idx="841">
                  <c:v>7417.4312295524733</c:v>
                </c:pt>
                <c:pt idx="842">
                  <c:v>7453.7095702160532</c:v>
                </c:pt>
                <c:pt idx="843">
                  <c:v>7491.6398460648188</c:v>
                </c:pt>
                <c:pt idx="844">
                  <c:v>7531.2588348765476</c:v>
                </c:pt>
                <c:pt idx="845">
                  <c:v>7572.024064429017</c:v>
                </c:pt>
                <c:pt idx="846">
                  <c:v>7613.2233483796344</c:v>
                </c:pt>
                <c:pt idx="847">
                  <c:v>7654.7132789351899</c:v>
                </c:pt>
                <c:pt idx="848">
                  <c:v>7696.4948777006221</c:v>
                </c:pt>
                <c:pt idx="849">
                  <c:v>7739.0101165123506</c:v>
                </c:pt>
                <c:pt idx="850">
                  <c:v>7783.0117905092638</c:v>
                </c:pt>
                <c:pt idx="851">
                  <c:v>7829.1373811728445</c:v>
                </c:pt>
                <c:pt idx="852">
                  <c:v>7876.8107033179058</c:v>
                </c:pt>
                <c:pt idx="853">
                  <c:v>7925.4249236111154</c:v>
                </c:pt>
                <c:pt idx="854">
                  <c:v>7974.9892364969182</c:v>
                </c:pt>
                <c:pt idx="855">
                  <c:v>8025.5128364197581</c:v>
                </c:pt>
                <c:pt idx="856">
                  <c:v>8076.6810690586472</c:v>
                </c:pt>
                <c:pt idx="857">
                  <c:v>8128.0110983796349</c:v>
                </c:pt>
                <c:pt idx="858">
                  <c:v>8179.5031797839556</c:v>
                </c:pt>
                <c:pt idx="859">
                  <c:v>8232.629829089512</c:v>
                </c:pt>
                <c:pt idx="860">
                  <c:v>8287.9195991512406</c:v>
                </c:pt>
                <c:pt idx="861">
                  <c:v>8344.9026793981539</c:v>
                </c:pt>
                <c:pt idx="862">
                  <c:v>8402.9140050154383</c:v>
                </c:pt>
                <c:pt idx="863">
                  <c:v>8463.3603260030923</c:v>
                </c:pt>
                <c:pt idx="864">
                  <c:v>8527.9156697530925</c:v>
                </c:pt>
                <c:pt idx="865">
                  <c:v>8594.6684857253149</c:v>
                </c:pt>
                <c:pt idx="866">
                  <c:v>8662.3477696759328</c:v>
                </c:pt>
                <c:pt idx="867">
                  <c:v>8731.1472434413645</c:v>
                </c:pt>
                <c:pt idx="868">
                  <c:v>8802.21468016976</c:v>
                </c:pt>
                <c:pt idx="869">
                  <c:v>8875.9745567129703</c:v>
                </c:pt>
                <c:pt idx="870">
                  <c:v>8950.9036601080315</c:v>
                </c:pt>
                <c:pt idx="871">
                  <c:v>9025.6372538580308</c:v>
                </c:pt>
                <c:pt idx="872">
                  <c:v>9099.7858510802525</c:v>
                </c:pt>
                <c:pt idx="873">
                  <c:v>9173.1580285493892</c:v>
                </c:pt>
                <c:pt idx="874">
                  <c:v>9245.7578726851916</c:v>
                </c:pt>
                <c:pt idx="875">
                  <c:v>9317.2068788580309</c:v>
                </c:pt>
                <c:pt idx="876">
                  <c:v>9386.9468676697597</c:v>
                </c:pt>
                <c:pt idx="877">
                  <c:v>9386.9468676697597</c:v>
                </c:pt>
                <c:pt idx="878">
                  <c:v>9451.8659027777849</c:v>
                </c:pt>
                <c:pt idx="879">
                  <c:v>9515.1563719135866</c:v>
                </c:pt>
                <c:pt idx="880">
                  <c:v>9577.7296743827228</c:v>
                </c:pt>
                <c:pt idx="881">
                  <c:v>9640.3029768518591</c:v>
                </c:pt>
                <c:pt idx="882">
                  <c:v>9701.1012407407488</c:v>
                </c:pt>
                <c:pt idx="883">
                  <c:v>9760.1500061728475</c:v>
                </c:pt>
                <c:pt idx="884">
                  <c:v>9819.1987716049462</c:v>
                </c:pt>
                <c:pt idx="885">
                  <c:v>9878.2475370370448</c:v>
                </c:pt>
                <c:pt idx="886">
                  <c:v>9937.4701030092674</c:v>
                </c:pt>
                <c:pt idx="887">
                  <c:v>9997.2156030092683</c:v>
                </c:pt>
                <c:pt idx="888">
                  <c:v>10057.311002700626</c:v>
                </c:pt>
                <c:pt idx="889">
                  <c:v>10117.581735339514</c:v>
                </c:pt>
                <c:pt idx="890">
                  <c:v>10177.502057484577</c:v>
                </c:pt>
                <c:pt idx="891">
                  <c:v>10236.724623456799</c:v>
                </c:pt>
                <c:pt idx="892">
                  <c:v>10294.563936342602</c:v>
                </c:pt>
                <c:pt idx="893">
                  <c:v>10294.563936342602</c:v>
                </c:pt>
                <c:pt idx="894">
                  <c:v>10294.563936342602</c:v>
                </c:pt>
                <c:pt idx="895">
                  <c:v>10346.21832523149</c:v>
                </c:pt>
                <c:pt idx="896">
                  <c:v>10396.261132330255</c:v>
                </c:pt>
                <c:pt idx="897">
                  <c:v>10445.507726080255</c:v>
                </c:pt>
                <c:pt idx="898">
                  <c:v>10494.437622299391</c:v>
                </c:pt>
                <c:pt idx="899">
                  <c:v>10543.367518518526</c:v>
                </c:pt>
                <c:pt idx="900">
                  <c:v>10592.13944907408</c:v>
                </c:pt>
                <c:pt idx="901">
                  <c:v>10640.439015046302</c:v>
                </c:pt>
                <c:pt idx="902">
                  <c:v>10687.800747685191</c:v>
                </c:pt>
                <c:pt idx="903">
                  <c:v>10687.800747685191</c:v>
                </c:pt>
                <c:pt idx="904">
                  <c:v>10687.800747685191</c:v>
                </c:pt>
                <c:pt idx="905">
                  <c:v>10687.800747685191</c:v>
                </c:pt>
                <c:pt idx="906">
                  <c:v>10687.800747685191</c:v>
                </c:pt>
                <c:pt idx="907">
                  <c:v>10687.800747685191</c:v>
                </c:pt>
                <c:pt idx="908">
                  <c:v>10709.688122685191</c:v>
                </c:pt>
                <c:pt idx="909">
                  <c:v>10731.469889274696</c:v>
                </c:pt>
                <c:pt idx="910">
                  <c:v>10754.103674382721</c:v>
                </c:pt>
                <c:pt idx="911">
                  <c:v>10779.61940702161</c:v>
                </c:pt>
                <c:pt idx="912">
                  <c:v>10809.53404282408</c:v>
                </c:pt>
                <c:pt idx="913">
                  <c:v>10843.27203510803</c:v>
                </c:pt>
                <c:pt idx="914">
                  <c:v>10878.738199845684</c:v>
                </c:pt>
                <c:pt idx="915">
                  <c:v>10915.975699845683</c:v>
                </c:pt>
                <c:pt idx="916">
                  <c:v>10957.465630401239</c:v>
                </c:pt>
                <c:pt idx="917">
                  <c:v>11000.572378472227</c:v>
                </c:pt>
                <c:pt idx="918">
                  <c:v>11045.326847608028</c:v>
                </c:pt>
                <c:pt idx="919">
                  <c:v>11089.779432484571</c:v>
                </c:pt>
                <c:pt idx="920">
                  <c:v>11134.382831790126</c:v>
                </c:pt>
                <c:pt idx="921">
                  <c:v>11179.592042824077</c:v>
                </c:pt>
                <c:pt idx="922">
                  <c:v>11226.333661265435</c:v>
                </c:pt>
                <c:pt idx="923">
                  <c:v>11275.897974151238</c:v>
                </c:pt>
                <c:pt idx="924">
                  <c:v>11328.040817901237</c:v>
                </c:pt>
                <c:pt idx="925">
                  <c:v>11382.160467206793</c:v>
                </c:pt>
                <c:pt idx="926">
                  <c:v>11382.160467206793</c:v>
                </c:pt>
                <c:pt idx="927">
                  <c:v>11432.363283179016</c:v>
                </c:pt>
                <c:pt idx="928">
                  <c:v>11481.451400462967</c:v>
                </c:pt>
                <c:pt idx="929">
                  <c:v>11529.437333719141</c:v>
                </c:pt>
                <c:pt idx="930">
                  <c:v>11576.799066358029</c:v>
                </c:pt>
                <c:pt idx="931">
                  <c:v>11623.540684799387</c:v>
                </c:pt>
                <c:pt idx="932">
                  <c:v>11669.819899305559</c:v>
                </c:pt>
                <c:pt idx="933">
                  <c:v>11715.486150848768</c:v>
                </c:pt>
                <c:pt idx="934">
                  <c:v>11760.543525848769</c:v>
                </c:pt>
                <c:pt idx="935">
                  <c:v>11804.395407021608</c:v>
                </c:pt>
                <c:pt idx="936">
                  <c:v>11846.616423611114</c:v>
                </c:pt>
                <c:pt idx="937">
                  <c:v>11887.526082561732</c:v>
                </c:pt>
                <c:pt idx="938">
                  <c:v>11927.572996141978</c:v>
                </c:pt>
                <c:pt idx="939">
                  <c:v>11966.907978780868</c:v>
                </c:pt>
                <c:pt idx="940">
                  <c:v>12005.537415509263</c:v>
                </c:pt>
                <c:pt idx="941">
                  <c:v>12043.328625385806</c:v>
                </c:pt>
                <c:pt idx="942">
                  <c:v>12080.704169753089</c:v>
                </c:pt>
                <c:pt idx="943">
                  <c:v>12117.941669753089</c:v>
                </c:pt>
                <c:pt idx="944">
                  <c:v>12155.041380787039</c:v>
                </c:pt>
                <c:pt idx="945">
                  <c:v>12192.141091820989</c:v>
                </c:pt>
                <c:pt idx="946">
                  <c:v>12229.378591820989</c:v>
                </c:pt>
                <c:pt idx="947">
                  <c:v>12266.892435956792</c:v>
                </c:pt>
                <c:pt idx="948">
                  <c:v>12305.521872685187</c:v>
                </c:pt>
                <c:pt idx="949">
                  <c:v>12345.283247685187</c:v>
                </c:pt>
                <c:pt idx="950">
                  <c:v>12385.616721450619</c:v>
                </c:pt>
                <c:pt idx="951">
                  <c:v>12425.80678742284</c:v>
                </c:pt>
                <c:pt idx="952">
                  <c:v>12425.80678742284</c:v>
                </c:pt>
                <c:pt idx="953">
                  <c:v>12425.80678742284</c:v>
                </c:pt>
                <c:pt idx="954">
                  <c:v>12425.80678742284</c:v>
                </c:pt>
                <c:pt idx="955">
                  <c:v>12425.80678742284</c:v>
                </c:pt>
                <c:pt idx="956">
                  <c:v>12425.80678742284</c:v>
                </c:pt>
                <c:pt idx="957">
                  <c:v>12425.80678742284</c:v>
                </c:pt>
                <c:pt idx="958">
                  <c:v>12425.80678742284</c:v>
                </c:pt>
                <c:pt idx="959">
                  <c:v>12433.852054012346</c:v>
                </c:pt>
                <c:pt idx="960">
                  <c:v>12442.484615740741</c:v>
                </c:pt>
                <c:pt idx="961">
                  <c:v>12453.447586033952</c:v>
                </c:pt>
                <c:pt idx="962">
                  <c:v>12468.735393132718</c:v>
                </c:pt>
                <c:pt idx="963">
                  <c:v>12489.578177083335</c:v>
                </c:pt>
                <c:pt idx="964">
                  <c:v>12515.783493055556</c:v>
                </c:pt>
                <c:pt idx="965">
                  <c:v>12546.444411265433</c:v>
                </c:pt>
                <c:pt idx="966">
                  <c:v>12579.789724151235</c:v>
                </c:pt>
                <c:pt idx="967">
                  <c:v>12614.452907407407</c:v>
                </c:pt>
                <c:pt idx="968">
                  <c:v>12649.249282407407</c:v>
                </c:pt>
                <c:pt idx="969">
                  <c:v>12683.912465663579</c:v>
                </c:pt>
                <c:pt idx="970">
                  <c:v>12718.04543595679</c:v>
                </c:pt>
                <c:pt idx="971">
                  <c:v>12718.04543595679</c:v>
                </c:pt>
                <c:pt idx="972">
                  <c:v>12718.04543595679</c:v>
                </c:pt>
                <c:pt idx="973">
                  <c:v>12718.04543595679</c:v>
                </c:pt>
                <c:pt idx="974">
                  <c:v>12718.04543595679</c:v>
                </c:pt>
                <c:pt idx="975">
                  <c:v>12718.04543595679</c:v>
                </c:pt>
                <c:pt idx="976">
                  <c:v>12718.04543595679</c:v>
                </c:pt>
                <c:pt idx="977">
                  <c:v>12718.04543595679</c:v>
                </c:pt>
                <c:pt idx="978">
                  <c:v>12718.04543595679</c:v>
                </c:pt>
                <c:pt idx="979">
                  <c:v>12718.04543595679</c:v>
                </c:pt>
                <c:pt idx="980">
                  <c:v>12718.04543595679</c:v>
                </c:pt>
                <c:pt idx="981">
                  <c:v>12718.04543595679</c:v>
                </c:pt>
                <c:pt idx="982">
                  <c:v>12718.04543595679</c:v>
                </c:pt>
                <c:pt idx="983">
                  <c:v>12718.04543595679</c:v>
                </c:pt>
                <c:pt idx="984">
                  <c:v>12718.04543595679</c:v>
                </c:pt>
                <c:pt idx="985">
                  <c:v>12718.04543595679</c:v>
                </c:pt>
                <c:pt idx="986">
                  <c:v>12718.04543595679</c:v>
                </c:pt>
                <c:pt idx="987">
                  <c:v>12718.04543595679</c:v>
                </c:pt>
                <c:pt idx="988">
                  <c:v>12718.04543595679</c:v>
                </c:pt>
                <c:pt idx="989">
                  <c:v>12718.04543595679</c:v>
                </c:pt>
                <c:pt idx="990">
                  <c:v>12718.04543595679</c:v>
                </c:pt>
                <c:pt idx="991">
                  <c:v>12718.04543595679</c:v>
                </c:pt>
                <c:pt idx="992">
                  <c:v>12718.04543595679</c:v>
                </c:pt>
                <c:pt idx="993">
                  <c:v>12718.04543595679</c:v>
                </c:pt>
                <c:pt idx="994">
                  <c:v>12718.04543595679</c:v>
                </c:pt>
                <c:pt idx="995">
                  <c:v>12718.04543595679</c:v>
                </c:pt>
                <c:pt idx="996">
                  <c:v>12718.04543595679</c:v>
                </c:pt>
                <c:pt idx="997">
                  <c:v>12718.04543595679</c:v>
                </c:pt>
                <c:pt idx="998">
                  <c:v>12718.04543595679</c:v>
                </c:pt>
                <c:pt idx="999">
                  <c:v>12718.04543595679</c:v>
                </c:pt>
                <c:pt idx="1000">
                  <c:v>12718.04543595679</c:v>
                </c:pt>
                <c:pt idx="1001">
                  <c:v>12718.04543595679</c:v>
                </c:pt>
                <c:pt idx="1002">
                  <c:v>12718.04543595679</c:v>
                </c:pt>
                <c:pt idx="1003">
                  <c:v>12718.04543595679</c:v>
                </c:pt>
                <c:pt idx="1004">
                  <c:v>12718.04543595679</c:v>
                </c:pt>
                <c:pt idx="1005">
                  <c:v>12718.04543595679</c:v>
                </c:pt>
                <c:pt idx="1006">
                  <c:v>12718.04543595679</c:v>
                </c:pt>
                <c:pt idx="1007">
                  <c:v>12718.04543595679</c:v>
                </c:pt>
                <c:pt idx="1008">
                  <c:v>12718.04543595679</c:v>
                </c:pt>
                <c:pt idx="1009">
                  <c:v>12718.04543595679</c:v>
                </c:pt>
                <c:pt idx="1010">
                  <c:v>12718.04543595679</c:v>
                </c:pt>
                <c:pt idx="1011">
                  <c:v>12718.04543595679</c:v>
                </c:pt>
                <c:pt idx="1012">
                  <c:v>12718.04543595679</c:v>
                </c:pt>
                <c:pt idx="1013">
                  <c:v>12718.04543595679</c:v>
                </c:pt>
                <c:pt idx="1014">
                  <c:v>12718.04543595679</c:v>
                </c:pt>
                <c:pt idx="1015">
                  <c:v>12718.04543595679</c:v>
                </c:pt>
                <c:pt idx="1016">
                  <c:v>12718.04543595679</c:v>
                </c:pt>
                <c:pt idx="1017">
                  <c:v>12718.04543595679</c:v>
                </c:pt>
                <c:pt idx="1018">
                  <c:v>12718.04543595679</c:v>
                </c:pt>
                <c:pt idx="1019">
                  <c:v>12718.04543595679</c:v>
                </c:pt>
                <c:pt idx="1020">
                  <c:v>12718.04543595679</c:v>
                </c:pt>
                <c:pt idx="1021">
                  <c:v>12718.04543595679</c:v>
                </c:pt>
                <c:pt idx="1022">
                  <c:v>12718.04543595679</c:v>
                </c:pt>
                <c:pt idx="1023">
                  <c:v>12718.04543595679</c:v>
                </c:pt>
                <c:pt idx="1024">
                  <c:v>12718.04543595679</c:v>
                </c:pt>
                <c:pt idx="1025">
                  <c:v>12718.04543595679</c:v>
                </c:pt>
                <c:pt idx="1026">
                  <c:v>12718.04543595679</c:v>
                </c:pt>
                <c:pt idx="1027">
                  <c:v>12718.04543595679</c:v>
                </c:pt>
                <c:pt idx="1028">
                  <c:v>12718.053608796296</c:v>
                </c:pt>
                <c:pt idx="1029">
                  <c:v>12718.219108796295</c:v>
                </c:pt>
                <c:pt idx="1030">
                  <c:v>12719.163582561727</c:v>
                </c:pt>
                <c:pt idx="1031">
                  <c:v>12721.885648919751</c:v>
                </c:pt>
                <c:pt idx="1032">
                  <c:v>12726.99367361111</c:v>
                </c:pt>
                <c:pt idx="1033">
                  <c:v>12734.596457561727</c:v>
                </c:pt>
                <c:pt idx="1034">
                  <c:v>12744.751721450617</c:v>
                </c:pt>
                <c:pt idx="1035">
                  <c:v>12757.584228780865</c:v>
                </c:pt>
                <c:pt idx="1036">
                  <c:v>12773.227554398149</c:v>
                </c:pt>
                <c:pt idx="1037">
                  <c:v>12791.281356867285</c:v>
                </c:pt>
                <c:pt idx="1038">
                  <c:v>12811.408123456791</c:v>
                </c:pt>
                <c:pt idx="1039">
                  <c:v>12833.40136226852</c:v>
                </c:pt>
                <c:pt idx="1040">
                  <c:v>12857.67673881173</c:v>
                </c:pt>
                <c:pt idx="1041">
                  <c:v>12884.698189429013</c:v>
                </c:pt>
                <c:pt idx="1042">
                  <c:v>12914.612825231483</c:v>
                </c:pt>
                <c:pt idx="1043">
                  <c:v>12947.179675154322</c:v>
                </c:pt>
                <c:pt idx="1044">
                  <c:v>12981.577241126544</c:v>
                </c:pt>
                <c:pt idx="1045">
                  <c:v>13016.908937114198</c:v>
                </c:pt>
                <c:pt idx="1046">
                  <c:v>13052.509826003086</c:v>
                </c:pt>
                <c:pt idx="1047">
                  <c:v>13088.245694444444</c:v>
                </c:pt>
                <c:pt idx="1048">
                  <c:v>13124.252288194444</c:v>
                </c:pt>
                <c:pt idx="1049">
                  <c:v>13160.530628858025</c:v>
                </c:pt>
                <c:pt idx="1050">
                  <c:v>13196.537222608025</c:v>
                </c:pt>
                <c:pt idx="1051">
                  <c:v>13196.537222608025</c:v>
                </c:pt>
                <c:pt idx="1052">
                  <c:v>13196.537222608025</c:v>
                </c:pt>
                <c:pt idx="1053">
                  <c:v>13196.537222608025</c:v>
                </c:pt>
                <c:pt idx="1054">
                  <c:v>13196.537222608025</c:v>
                </c:pt>
                <c:pt idx="1055">
                  <c:v>13196.537222608025</c:v>
                </c:pt>
                <c:pt idx="1056">
                  <c:v>13196.537222608025</c:v>
                </c:pt>
                <c:pt idx="1057">
                  <c:v>13196.537222608025</c:v>
                </c:pt>
                <c:pt idx="1058">
                  <c:v>13196.537222608025</c:v>
                </c:pt>
                <c:pt idx="1059">
                  <c:v>13196.537222608025</c:v>
                </c:pt>
                <c:pt idx="1060">
                  <c:v>13196.537222608025</c:v>
                </c:pt>
                <c:pt idx="1061">
                  <c:v>13196.537222608025</c:v>
                </c:pt>
                <c:pt idx="1062">
                  <c:v>13196.537222608025</c:v>
                </c:pt>
                <c:pt idx="1063">
                  <c:v>13198.376111496915</c:v>
                </c:pt>
                <c:pt idx="1064">
                  <c:v>13200.245776234569</c:v>
                </c:pt>
                <c:pt idx="1065">
                  <c:v>13202.33802314815</c:v>
                </c:pt>
                <c:pt idx="1066">
                  <c:v>13205.445745370373</c:v>
                </c:pt>
                <c:pt idx="1067">
                  <c:v>13210.502817515435</c:v>
                </c:pt>
                <c:pt idx="1068">
                  <c:v>13217.495192515435</c:v>
                </c:pt>
                <c:pt idx="1069">
                  <c:v>13225.223123070989</c:v>
                </c:pt>
                <c:pt idx="1070">
                  <c:v>13233.33262307099</c:v>
                </c:pt>
                <c:pt idx="1071">
                  <c:v>13242.232845293212</c:v>
                </c:pt>
                <c:pt idx="1072">
                  <c:v>13252.824845293213</c:v>
                </c:pt>
                <c:pt idx="1073">
                  <c:v>13265.738442515436</c:v>
                </c:pt>
                <c:pt idx="1074">
                  <c:v>13281.651088734572</c:v>
                </c:pt>
                <c:pt idx="1075">
                  <c:v>13301.5755775463</c:v>
                </c:pt>
                <c:pt idx="1076">
                  <c:v>13326.863492283956</c:v>
                </c:pt>
                <c:pt idx="1077">
                  <c:v>13357.900999614203</c:v>
                </c:pt>
                <c:pt idx="1078">
                  <c:v>13394.179340277784</c:v>
                </c:pt>
                <c:pt idx="1079">
                  <c:v>13434.800395833339</c:v>
                </c:pt>
                <c:pt idx="1080">
                  <c:v>13479.102421682104</c:v>
                </c:pt>
                <c:pt idx="1081">
                  <c:v>13526.931921682104</c:v>
                </c:pt>
                <c:pt idx="1082">
                  <c:v>13576.97472878087</c:v>
                </c:pt>
                <c:pt idx="1083">
                  <c:v>13627.65910378087</c:v>
                </c:pt>
                <c:pt idx="1084">
                  <c:v>13677.542157407413</c:v>
                </c:pt>
                <c:pt idx="1085">
                  <c:v>13677.542157407413</c:v>
                </c:pt>
                <c:pt idx="1086">
                  <c:v>13677.542157407413</c:v>
                </c:pt>
                <c:pt idx="1087">
                  <c:v>13721.394038580253</c:v>
                </c:pt>
                <c:pt idx="1088">
                  <c:v>13765.245919753092</c:v>
                </c:pt>
                <c:pt idx="1089">
                  <c:v>13809.247593750006</c:v>
                </c:pt>
                <c:pt idx="1090">
                  <c:v>13853.399315972229</c:v>
                </c:pt>
                <c:pt idx="1091">
                  <c:v>13897.551038194451</c:v>
                </c:pt>
                <c:pt idx="1092">
                  <c:v>13941.702760416674</c:v>
                </c:pt>
                <c:pt idx="1093">
                  <c:v>13986.306159722229</c:v>
                </c:pt>
                <c:pt idx="1094">
                  <c:v>14032.431750385809</c:v>
                </c:pt>
                <c:pt idx="1095">
                  <c:v>14081.045970679019</c:v>
                </c:pt>
                <c:pt idx="1096">
                  <c:v>14131.73034567902</c:v>
                </c:pt>
                <c:pt idx="1097">
                  <c:v>14183.547297453712</c:v>
                </c:pt>
                <c:pt idx="1098">
                  <c:v>14235.690141203711</c:v>
                </c:pt>
                <c:pt idx="1099">
                  <c:v>14287.182222608033</c:v>
                </c:pt>
                <c:pt idx="1100">
                  <c:v>14287.182222608033</c:v>
                </c:pt>
                <c:pt idx="1101">
                  <c:v>14287.182222608033</c:v>
                </c:pt>
                <c:pt idx="1102">
                  <c:v>14331.484248456798</c:v>
                </c:pt>
                <c:pt idx="1103">
                  <c:v>14375.037310185193</c:v>
                </c:pt>
                <c:pt idx="1104">
                  <c:v>14419.189032407416</c:v>
                </c:pt>
                <c:pt idx="1105">
                  <c:v>14465.468246913588</c:v>
                </c:pt>
                <c:pt idx="1106">
                  <c:v>14515.032559799391</c:v>
                </c:pt>
                <c:pt idx="1107">
                  <c:v>14567.17540354939</c:v>
                </c:pt>
                <c:pt idx="1108">
                  <c:v>14620.302052854946</c:v>
                </c:pt>
                <c:pt idx="1109">
                  <c:v>14673.264096064822</c:v>
                </c:pt>
                <c:pt idx="1110">
                  <c:v>14673.264096064822</c:v>
                </c:pt>
                <c:pt idx="1111">
                  <c:v>14673.264096064822</c:v>
                </c:pt>
                <c:pt idx="1112">
                  <c:v>14721.093596064822</c:v>
                </c:pt>
                <c:pt idx="1113">
                  <c:v>14769.079529320996</c:v>
                </c:pt>
                <c:pt idx="1114">
                  <c:v>14819.122336419761</c:v>
                </c:pt>
                <c:pt idx="1115">
                  <c:v>14873.575028935193</c:v>
                </c:pt>
                <c:pt idx="1116">
                  <c:v>14932.623794367291</c:v>
                </c:pt>
                <c:pt idx="1117">
                  <c:v>14994.129008873464</c:v>
                </c:pt>
                <c:pt idx="1118">
                  <c:v>15056.167118055562</c:v>
                </c:pt>
                <c:pt idx="1119">
                  <c:v>15117.495211805563</c:v>
                </c:pt>
                <c:pt idx="1120">
                  <c:v>15117.495211805563</c:v>
                </c:pt>
                <c:pt idx="1121">
                  <c:v>15174.649027777785</c:v>
                </c:pt>
                <c:pt idx="1122">
                  <c:v>15230.613057098772</c:v>
                </c:pt>
                <c:pt idx="1123">
                  <c:v>15285.734900848771</c:v>
                </c:pt>
                <c:pt idx="1124">
                  <c:v>15285.734900848771</c:v>
                </c:pt>
                <c:pt idx="1125">
                  <c:v>15285.734900848771</c:v>
                </c:pt>
                <c:pt idx="1126">
                  <c:v>15285.734900848771</c:v>
                </c:pt>
                <c:pt idx="1127">
                  <c:v>15285.734900848771</c:v>
                </c:pt>
                <c:pt idx="1128">
                  <c:v>15285.734900848771</c:v>
                </c:pt>
                <c:pt idx="1129">
                  <c:v>15285.734900848771</c:v>
                </c:pt>
                <c:pt idx="1130">
                  <c:v>15285.734900848771</c:v>
                </c:pt>
                <c:pt idx="1131">
                  <c:v>15285.734900848771</c:v>
                </c:pt>
                <c:pt idx="1132">
                  <c:v>15285.734900848771</c:v>
                </c:pt>
                <c:pt idx="1133">
                  <c:v>15285.734900848771</c:v>
                </c:pt>
                <c:pt idx="1134">
                  <c:v>15285.734900848771</c:v>
                </c:pt>
                <c:pt idx="1135">
                  <c:v>15285.734900848771</c:v>
                </c:pt>
                <c:pt idx="1136">
                  <c:v>15285.734900848771</c:v>
                </c:pt>
                <c:pt idx="1137">
                  <c:v>15285.734900848771</c:v>
                </c:pt>
                <c:pt idx="1138">
                  <c:v>15285.734900848771</c:v>
                </c:pt>
                <c:pt idx="1139">
                  <c:v>15288.309856095684</c:v>
                </c:pt>
                <c:pt idx="1140">
                  <c:v>15290.921206018524</c:v>
                </c:pt>
                <c:pt idx="1141">
                  <c:v>15293.643272376548</c:v>
                </c:pt>
                <c:pt idx="1142">
                  <c:v>15296.55497415124</c:v>
                </c:pt>
                <c:pt idx="1143">
                  <c:v>15299.989609953709</c:v>
                </c:pt>
                <c:pt idx="1144">
                  <c:v>15304.648256172844</c:v>
                </c:pt>
                <c:pt idx="1145">
                  <c:v>15311.113099922844</c:v>
                </c:pt>
                <c:pt idx="1146">
                  <c:v>15318.715883873461</c:v>
                </c:pt>
                <c:pt idx="1147">
                  <c:v>15318.715883873461</c:v>
                </c:pt>
                <c:pt idx="1148">
                  <c:v>15318.715883873461</c:v>
                </c:pt>
                <c:pt idx="1149">
                  <c:v>15318.715883873461</c:v>
                </c:pt>
                <c:pt idx="1150">
                  <c:v>15318.715883873461</c:v>
                </c:pt>
                <c:pt idx="1151">
                  <c:v>15318.715883873461</c:v>
                </c:pt>
                <c:pt idx="1152">
                  <c:v>15320.554772762351</c:v>
                </c:pt>
                <c:pt idx="1153">
                  <c:v>15322.39366165124</c:v>
                </c:pt>
                <c:pt idx="1154">
                  <c:v>15324.860965277783</c:v>
                </c:pt>
                <c:pt idx="1155">
                  <c:v>15329.374415895067</c:v>
                </c:pt>
                <c:pt idx="1156">
                  <c:v>15337.419682484573</c:v>
                </c:pt>
                <c:pt idx="1157">
                  <c:v>15348.760008101857</c:v>
                </c:pt>
                <c:pt idx="1158">
                  <c:v>15363.349037422844</c:v>
                </c:pt>
                <c:pt idx="1159">
                  <c:v>15381.983622299387</c:v>
                </c:pt>
                <c:pt idx="1160">
                  <c:v>15406.036799768523</c:v>
                </c:pt>
                <c:pt idx="1161">
                  <c:v>15436.572699074079</c:v>
                </c:pt>
                <c:pt idx="1162">
                  <c:v>15473.534876543214</c:v>
                </c:pt>
                <c:pt idx="1163">
                  <c:v>15516.197609567906</c:v>
                </c:pt>
                <c:pt idx="1164">
                  <c:v>15564.497175540128</c:v>
                </c:pt>
                <c:pt idx="1165">
                  <c:v>15618.450686342596</c:v>
                </c:pt>
                <c:pt idx="1166">
                  <c:v>15678.196186342597</c:v>
                </c:pt>
                <c:pt idx="1167">
                  <c:v>15743.662673996918</c:v>
                </c:pt>
                <c:pt idx="1168">
                  <c:v>15811.714332947535</c:v>
                </c:pt>
                <c:pt idx="1169">
                  <c:v>15882.211331018523</c:v>
                </c:pt>
                <c:pt idx="1170">
                  <c:v>15956.359928240745</c:v>
                </c:pt>
                <c:pt idx="1171">
                  <c:v>16033.853898533955</c:v>
                </c:pt>
                <c:pt idx="1172">
                  <c:v>16114.563881172844</c:v>
                </c:pt>
                <c:pt idx="1173">
                  <c:v>16198.348256172843</c:v>
                </c:pt>
                <c:pt idx="1174">
                  <c:v>16284.843587577165</c:v>
                </c:pt>
                <c:pt idx="1175">
                  <c:v>16373.879650462966</c:v>
                </c:pt>
                <c:pt idx="1176">
                  <c:v>16465.277025462965</c:v>
                </c:pt>
                <c:pt idx="1177">
                  <c:v>16558.629369212966</c:v>
                </c:pt>
                <c:pt idx="1178">
                  <c:v>16653.736830246915</c:v>
                </c:pt>
                <c:pt idx="1179">
                  <c:v>16750.615754243827</c:v>
                </c:pt>
                <c:pt idx="1180">
                  <c:v>16849.731993055557</c:v>
                </c:pt>
                <c:pt idx="1181">
                  <c:v>16951.111086805558</c:v>
                </c:pt>
                <c:pt idx="1182">
                  <c:v>17054.778575617285</c:v>
                </c:pt>
                <c:pt idx="1183">
                  <c:v>17160.527456790125</c:v>
                </c:pt>
                <c:pt idx="1184">
                  <c:v>17267.90950115741</c:v>
                </c:pt>
                <c:pt idx="1185">
                  <c:v>17376.70136033951</c:v>
                </c:pt>
                <c:pt idx="1186">
                  <c:v>17486.675088734573</c:v>
                </c:pt>
                <c:pt idx="1187">
                  <c:v>17597.361003472226</c:v>
                </c:pt>
                <c:pt idx="1188">
                  <c:v>17708.046918209879</c:v>
                </c:pt>
                <c:pt idx="1189">
                  <c:v>17818.732832947531</c:v>
                </c:pt>
                <c:pt idx="1190">
                  <c:v>17929.418747685184</c:v>
                </c:pt>
                <c:pt idx="1191">
                  <c:v>18040.104662422837</c:v>
                </c:pt>
                <c:pt idx="1192">
                  <c:v>18150.790577160489</c:v>
                </c:pt>
                <c:pt idx="1193">
                  <c:v>18261.476491898142</c:v>
                </c:pt>
                <c:pt idx="1194">
                  <c:v>18372.162406635794</c:v>
                </c:pt>
                <c:pt idx="1195">
                  <c:v>18482.848321373447</c:v>
                </c:pt>
                <c:pt idx="1196">
                  <c:v>18593.5342361111</c:v>
                </c:pt>
                <c:pt idx="1197">
                  <c:v>18704.458057098753</c:v>
                </c:pt>
                <c:pt idx="1198">
                  <c:v>18815.381878086406</c:v>
                </c:pt>
                <c:pt idx="1199">
                  <c:v>18926.543860725295</c:v>
                </c:pt>
                <c:pt idx="1200">
                  <c:v>19038.661043981469</c:v>
                </c:pt>
                <c:pt idx="1201">
                  <c:v>19151.977974537025</c:v>
                </c:pt>
                <c:pt idx="1202">
                  <c:v>19267.227781635789</c:v>
                </c:pt>
                <c:pt idx="1203">
                  <c:v>19384.426810956778</c:v>
                </c:pt>
                <c:pt idx="1204">
                  <c:v>19503.098483796286</c:v>
                </c:pt>
                <c:pt idx="1205">
                  <c:v>19622.757027006162</c:v>
                </c:pt>
                <c:pt idx="1206">
                  <c:v>19742.910537808631</c:v>
                </c:pt>
                <c:pt idx="1207">
                  <c:v>19863.31191550925</c:v>
                </c:pt>
                <c:pt idx="1208">
                  <c:v>19983.961415509249</c:v>
                </c:pt>
                <c:pt idx="1209">
                  <c:v>20104.859293209865</c:v>
                </c:pt>
                <c:pt idx="1210">
                  <c:v>20226.005804012333</c:v>
                </c:pt>
                <c:pt idx="1211">
                  <c:v>20347.152314814801</c:v>
                </c:pt>
                <c:pt idx="1212">
                  <c:v>20468.298825617268</c:v>
                </c:pt>
                <c:pt idx="1213">
                  <c:v>20589.445336419736</c:v>
                </c:pt>
                <c:pt idx="1214">
                  <c:v>20710.343214120352</c:v>
                </c:pt>
                <c:pt idx="1215">
                  <c:v>20831.241091820968</c:v>
                </c:pt>
                <c:pt idx="1216">
                  <c:v>20952.138969521584</c:v>
                </c:pt>
                <c:pt idx="1217">
                  <c:v>21073.0368472222</c:v>
                </c:pt>
                <c:pt idx="1218">
                  <c:v>21193.686347222199</c:v>
                </c:pt>
                <c:pt idx="1219">
                  <c:v>21314.087724922818</c:v>
                </c:pt>
                <c:pt idx="1220">
                  <c:v>21434.241235725287</c:v>
                </c:pt>
                <c:pt idx="1221">
                  <c:v>21554.147135030842</c:v>
                </c:pt>
                <c:pt idx="1222">
                  <c:v>21673.558577546275</c:v>
                </c:pt>
                <c:pt idx="1223">
                  <c:v>21792.230250385783</c:v>
                </c:pt>
                <c:pt idx="1224">
                  <c:v>21910.164452160476</c:v>
                </c:pt>
                <c:pt idx="1225">
                  <c:v>22027.118934799364</c:v>
                </c:pt>
                <c:pt idx="1226">
                  <c:v>22143.58509027776</c:v>
                </c:pt>
                <c:pt idx="1227">
                  <c:v>22259.563940200598</c:v>
                </c:pt>
                <c:pt idx="1228">
                  <c:v>22375.299520447512</c:v>
                </c:pt>
                <c:pt idx="1229">
                  <c:v>22490.549327546276</c:v>
                </c:pt>
                <c:pt idx="1230">
                  <c:v>22605.556631172818</c:v>
                </c:pt>
                <c:pt idx="1231">
                  <c:v>22720.079694058619</c:v>
                </c:pt>
                <c:pt idx="1232">
                  <c:v>22834.119537808619</c:v>
                </c:pt>
                <c:pt idx="1233">
                  <c:v>22947.918155092571</c:v>
                </c:pt>
                <c:pt idx="1234">
                  <c:v>23061.716772376523</c:v>
                </c:pt>
                <c:pt idx="1235">
                  <c:v>23175.274418595658</c:v>
                </c:pt>
                <c:pt idx="1236">
                  <c:v>23288.832064814793</c:v>
                </c:pt>
                <c:pt idx="1237">
                  <c:v>23401.908535108003</c:v>
                </c:pt>
                <c:pt idx="1238">
                  <c:v>23514.504851080226</c:v>
                </c:pt>
                <c:pt idx="1239">
                  <c:v>23625.905250771586</c:v>
                </c:pt>
                <c:pt idx="1240">
                  <c:v>23735.87897916665</c:v>
                </c:pt>
                <c:pt idx="1241">
                  <c:v>23843.964781635786</c:v>
                </c:pt>
                <c:pt idx="1242">
                  <c:v>23950.412057484551</c:v>
                </c:pt>
                <c:pt idx="1243">
                  <c:v>24055.233321373438</c:v>
                </c:pt>
                <c:pt idx="1244">
                  <c:v>24158.670821373438</c:v>
                </c:pt>
                <c:pt idx="1245">
                  <c:v>24260.505550925907</c:v>
                </c:pt>
                <c:pt idx="1246">
                  <c:v>24360.976437885784</c:v>
                </c:pt>
                <c:pt idx="1247">
                  <c:v>24460.092676697514</c:v>
                </c:pt>
                <c:pt idx="1248">
                  <c:v>24557.64011342591</c:v>
                </c:pt>
                <c:pt idx="1249">
                  <c:v>24653.631262731466</c:v>
                </c:pt>
                <c:pt idx="1250">
                  <c:v>24748.078639274674</c:v>
                </c:pt>
                <c:pt idx="1251">
                  <c:v>24840.994757716031</c:v>
                </c:pt>
                <c:pt idx="1252">
                  <c:v>24932.608329861094</c:v>
                </c:pt>
                <c:pt idx="1253">
                  <c:v>25022.928550154305</c:v>
                </c:pt>
                <c:pt idx="1254">
                  <c:v>25111.964613040109</c:v>
                </c:pt>
                <c:pt idx="1255">
                  <c:v>25199.725712962947</c:v>
                </c:pt>
                <c:pt idx="1256">
                  <c:v>25286.221044367267</c:v>
                </c:pt>
                <c:pt idx="1257">
                  <c:v>25371.459801697514</c:v>
                </c:pt>
                <c:pt idx="1258">
                  <c:v>25455.451179398133</c:v>
                </c:pt>
                <c:pt idx="1259">
                  <c:v>25538.204371913565</c:v>
                </c:pt>
                <c:pt idx="1260">
                  <c:v>25619.728573688255</c:v>
                </c:pt>
                <c:pt idx="1261">
                  <c:v>25700.235640046281</c:v>
                </c:pt>
                <c:pt idx="1262">
                  <c:v>25779.933595293194</c:v>
                </c:pt>
                <c:pt idx="1263">
                  <c:v>25859.027398919738</c:v>
                </c:pt>
                <c:pt idx="1264">
                  <c:v>25938.121202546281</c:v>
                </c:pt>
                <c:pt idx="1265">
                  <c:v>26017.416134645046</c:v>
                </c:pt>
                <c:pt idx="1266">
                  <c:v>26097.315984567886</c:v>
                </c:pt>
                <c:pt idx="1267">
                  <c:v>26177.823050925912</c:v>
                </c:pt>
                <c:pt idx="1268">
                  <c:v>26258.7362052469</c:v>
                </c:pt>
                <c:pt idx="1269">
                  <c:v>26340.05646913579</c:v>
                </c:pt>
                <c:pt idx="1270">
                  <c:v>26421.376733024681</c:v>
                </c:pt>
                <c:pt idx="1271">
                  <c:v>26502.289887345669</c:v>
                </c:pt>
                <c:pt idx="1272">
                  <c:v>26582.594292824066</c:v>
                </c:pt>
                <c:pt idx="1273">
                  <c:v>26662.090608796287</c:v>
                </c:pt>
                <c:pt idx="1274">
                  <c:v>26740.78292168209</c:v>
                </c:pt>
                <c:pt idx="1275">
                  <c:v>26818.874913966039</c:v>
                </c:pt>
                <c:pt idx="1276">
                  <c:v>26896.368884259249</c:v>
                </c:pt>
                <c:pt idx="1277">
                  <c:v>26973.46545023147</c:v>
                </c:pt>
                <c:pt idx="1278">
                  <c:v>27050.56201620369</c:v>
                </c:pt>
                <c:pt idx="1279">
                  <c:v>27127.85715663579</c:v>
                </c:pt>
                <c:pt idx="1280">
                  <c:v>27205.351126928999</c:v>
                </c:pt>
                <c:pt idx="1281">
                  <c:v>27283.243523148136</c:v>
                </c:pt>
                <c:pt idx="1282">
                  <c:v>27361.535366898137</c:v>
                </c:pt>
                <c:pt idx="1283">
                  <c:v>27439.827210648138</c:v>
                </c:pt>
                <c:pt idx="1284">
                  <c:v>27518.319161265423</c:v>
                </c:pt>
                <c:pt idx="1285">
                  <c:v>27596.811111882707</c:v>
                </c:pt>
                <c:pt idx="1286">
                  <c:v>27675.303062499992</c:v>
                </c:pt>
                <c:pt idx="1287">
                  <c:v>27753.395054783941</c:v>
                </c:pt>
                <c:pt idx="1288">
                  <c:v>27831.088110339497</c:v>
                </c:pt>
                <c:pt idx="1289">
                  <c:v>27908.184676311717</c:v>
                </c:pt>
                <c:pt idx="1290">
                  <c:v>27984.48949845678</c:v>
                </c:pt>
                <c:pt idx="1291">
                  <c:v>28060.006663194436</c:v>
                </c:pt>
                <c:pt idx="1292">
                  <c:v>28134.935766589497</c:v>
                </c:pt>
                <c:pt idx="1293">
                  <c:v>28209.084363811719</c:v>
                </c:pt>
                <c:pt idx="1294">
                  <c:v>28282.263074845669</c:v>
                </c:pt>
                <c:pt idx="1295">
                  <c:v>28354.478284722212</c:v>
                </c:pt>
                <c:pt idx="1296">
                  <c:v>28425.736378472211</c:v>
                </c:pt>
                <c:pt idx="1297">
                  <c:v>28496.4232673611</c:v>
                </c:pt>
                <c:pt idx="1298">
                  <c:v>28566.920265432087</c:v>
                </c:pt>
                <c:pt idx="1299">
                  <c:v>28637.607154320976</c:v>
                </c:pt>
                <c:pt idx="1300">
                  <c:v>28708.67459104937</c:v>
                </c:pt>
                <c:pt idx="1301">
                  <c:v>28780.314765046285</c:v>
                </c:pt>
                <c:pt idx="1302">
                  <c:v>28852.338040895051</c:v>
                </c:pt>
                <c:pt idx="1303">
                  <c:v>28924.745440200608</c:v>
                </c:pt>
                <c:pt idx="1304">
                  <c:v>28997.537984567891</c:v>
                </c:pt>
                <c:pt idx="1305">
                  <c:v>29070.910162037027</c:v>
                </c:pt>
                <c:pt idx="1306">
                  <c:v>29144.476061342582</c:v>
                </c:pt>
                <c:pt idx="1307">
                  <c:v>29218.235937885791</c:v>
                </c:pt>
                <c:pt idx="1308">
                  <c:v>29291.995814428999</c:v>
                </c:pt>
                <c:pt idx="1309">
                  <c:v>29365.755690972208</c:v>
                </c:pt>
                <c:pt idx="1310">
                  <c:v>29439.321590277763</c:v>
                </c:pt>
                <c:pt idx="1311">
                  <c:v>29512.887489583318</c:v>
                </c:pt>
                <c:pt idx="1312">
                  <c:v>29586.259667052454</c:v>
                </c:pt>
                <c:pt idx="1313">
                  <c:v>29659.438378086405</c:v>
                </c:pt>
                <c:pt idx="1314">
                  <c:v>29732.230922453688</c:v>
                </c:pt>
                <c:pt idx="1315">
                  <c:v>29804.446132330231</c:v>
                </c:pt>
                <c:pt idx="1316">
                  <c:v>29876.277729552454</c:v>
                </c:pt>
                <c:pt idx="1317">
                  <c:v>29947.535823302453</c:v>
                </c:pt>
                <c:pt idx="1318">
                  <c:v>30017.653805941343</c:v>
                </c:pt>
                <c:pt idx="1319">
                  <c:v>30087.016822530848</c:v>
                </c:pt>
                <c:pt idx="1320">
                  <c:v>30155.628959490725</c:v>
                </c:pt>
                <c:pt idx="1321">
                  <c:v>30224.616025462947</c:v>
                </c:pt>
                <c:pt idx="1322">
                  <c:v>30294.544883487637</c:v>
                </c:pt>
                <c:pt idx="1323">
                  <c:v>30366.185057484552</c:v>
                </c:pt>
                <c:pt idx="1324">
                  <c:v>30440.13916666665</c:v>
                </c:pt>
                <c:pt idx="1325">
                  <c:v>30517.23573263887</c:v>
                </c:pt>
                <c:pt idx="1326">
                  <c:v>30597.337732638869</c:v>
                </c:pt>
                <c:pt idx="1327">
                  <c:v>30679.680239969115</c:v>
                </c:pt>
                <c:pt idx="1328">
                  <c:v>30763.051375771585</c:v>
                </c:pt>
                <c:pt idx="1329">
                  <c:v>30846.835750771585</c:v>
                </c:pt>
                <c:pt idx="1330">
                  <c:v>30930.620125771584</c:v>
                </c:pt>
                <c:pt idx="1331">
                  <c:v>31014.404500771583</c:v>
                </c:pt>
                <c:pt idx="1332">
                  <c:v>31098.188875771582</c:v>
                </c:pt>
                <c:pt idx="1333">
                  <c:v>31181.973250771582</c:v>
                </c:pt>
                <c:pt idx="1334">
                  <c:v>31265.550878472201</c:v>
                </c:pt>
                <c:pt idx="1335">
                  <c:v>31348.509796682076</c:v>
                </c:pt>
                <c:pt idx="1336">
                  <c:v>31430.852304012322</c:v>
                </c:pt>
                <c:pt idx="1337">
                  <c:v>31512.580699074049</c:v>
                </c:pt>
                <c:pt idx="1338">
                  <c:v>31594.104900848739</c:v>
                </c:pt>
                <c:pt idx="1339">
                  <c:v>31675.42516473763</c:v>
                </c:pt>
                <c:pt idx="1340">
                  <c:v>31756.74542862652</c:v>
                </c:pt>
                <c:pt idx="1341">
                  <c:v>31838.065692515411</c:v>
                </c:pt>
                <c:pt idx="1342">
                  <c:v>31919.5898942901</c:v>
                </c:pt>
                <c:pt idx="1343">
                  <c:v>32001.318289351828</c:v>
                </c:pt>
                <c:pt idx="1344">
                  <c:v>32083.866011574049</c:v>
                </c:pt>
                <c:pt idx="1345">
                  <c:v>32167.23714737652</c:v>
                </c:pt>
                <c:pt idx="1346">
                  <c:v>32251.435783178989</c:v>
                </c:pt>
                <c:pt idx="1347">
                  <c:v>32336.257725694421</c:v>
                </c:pt>
                <c:pt idx="1348">
                  <c:v>32421.287947916644</c:v>
                </c:pt>
                <c:pt idx="1349">
                  <c:v>32506.318170138868</c:v>
                </c:pt>
                <c:pt idx="1350">
                  <c:v>32590.932088348745</c:v>
                </c:pt>
                <c:pt idx="1351">
                  <c:v>32674.096987654302</c:v>
                </c:pt>
                <c:pt idx="1352">
                  <c:v>32755.01014197529</c:v>
                </c:pt>
                <c:pt idx="1353">
                  <c:v>32755.01014197529</c:v>
                </c:pt>
                <c:pt idx="1354">
                  <c:v>32755.01014197529</c:v>
                </c:pt>
                <c:pt idx="1355">
                  <c:v>32755.01014197529</c:v>
                </c:pt>
                <c:pt idx="1356">
                  <c:v>32755.01014197529</c:v>
                </c:pt>
                <c:pt idx="1357">
                  <c:v>32755.01014197529</c:v>
                </c:pt>
                <c:pt idx="1358">
                  <c:v>32755.01014197529</c:v>
                </c:pt>
                <c:pt idx="1359">
                  <c:v>32755.01014197529</c:v>
                </c:pt>
                <c:pt idx="1360">
                  <c:v>32755.01014197529</c:v>
                </c:pt>
                <c:pt idx="1361">
                  <c:v>32755.01014197529</c:v>
                </c:pt>
                <c:pt idx="1362">
                  <c:v>32755.01014197529</c:v>
                </c:pt>
                <c:pt idx="1363">
                  <c:v>32801.289356481466</c:v>
                </c:pt>
                <c:pt idx="1364">
                  <c:v>32846.955608024677</c:v>
                </c:pt>
                <c:pt idx="1365">
                  <c:v>32893.542836419736</c:v>
                </c:pt>
                <c:pt idx="1366">
                  <c:v>32942.314766975294</c:v>
                </c:pt>
                <c:pt idx="1367">
                  <c:v>32992.357574074056</c:v>
                </c:pt>
                <c:pt idx="1368">
                  <c:v>33042.560390046281</c:v>
                </c:pt>
                <c:pt idx="1369">
                  <c:v>33042.560390046281</c:v>
                </c:pt>
                <c:pt idx="1370">
                  <c:v>33042.560390046281</c:v>
                </c:pt>
                <c:pt idx="1371">
                  <c:v>33042.560390046281</c:v>
                </c:pt>
                <c:pt idx="1372">
                  <c:v>33085.223123070973</c:v>
                </c:pt>
                <c:pt idx="1373">
                  <c:v>33127.885856095665</c:v>
                </c:pt>
                <c:pt idx="1374">
                  <c:v>33170.548589120357</c:v>
                </c:pt>
                <c:pt idx="1375">
                  <c:v>33212.476405092581</c:v>
                </c:pt>
                <c:pt idx="1376">
                  <c:v>33212.476405092581</c:v>
                </c:pt>
                <c:pt idx="1377">
                  <c:v>33212.476405092581</c:v>
                </c:pt>
                <c:pt idx="1378">
                  <c:v>33212.476405092581</c:v>
                </c:pt>
                <c:pt idx="1379">
                  <c:v>33212.476405092581</c:v>
                </c:pt>
                <c:pt idx="1380">
                  <c:v>33212.476405092581</c:v>
                </c:pt>
                <c:pt idx="1381">
                  <c:v>33212.476405092581</c:v>
                </c:pt>
                <c:pt idx="1382">
                  <c:v>33212.476405092581</c:v>
                </c:pt>
                <c:pt idx="1383">
                  <c:v>33221.993804398138</c:v>
                </c:pt>
                <c:pt idx="1384">
                  <c:v>33232.956774691345</c:v>
                </c:pt>
                <c:pt idx="1385">
                  <c:v>33246.779217206778</c:v>
                </c:pt>
                <c:pt idx="1386">
                  <c:v>33262.963482638879</c:v>
                </c:pt>
                <c:pt idx="1387">
                  <c:v>33280.163351080235</c:v>
                </c:pt>
                <c:pt idx="1388">
                  <c:v>33298.217153549369</c:v>
                </c:pt>
                <c:pt idx="1389">
                  <c:v>33318.040886574061</c:v>
                </c:pt>
                <c:pt idx="1390">
                  <c:v>33341.106810570971</c:v>
                </c:pt>
                <c:pt idx="1391">
                  <c:v>33368.718876543193</c:v>
                </c:pt>
                <c:pt idx="1392">
                  <c:v>33400.899942901218</c:v>
                </c:pt>
                <c:pt idx="1393">
                  <c:v>33436.500831790108</c:v>
                </c:pt>
                <c:pt idx="1394">
                  <c:v>33474.153231095661</c:v>
                </c:pt>
                <c:pt idx="1395">
                  <c:v>33512.642324845663</c:v>
                </c:pt>
                <c:pt idx="1396">
                  <c:v>33551.131418595665</c:v>
                </c:pt>
                <c:pt idx="1397">
                  <c:v>33589.340592592576</c:v>
                </c:pt>
                <c:pt idx="1398">
                  <c:v>33626.716136959862</c:v>
                </c:pt>
                <c:pt idx="1399">
                  <c:v>33626.716136959862</c:v>
                </c:pt>
                <c:pt idx="1400">
                  <c:v>33626.716136959862</c:v>
                </c:pt>
                <c:pt idx="1401">
                  <c:v>33626.716136959862</c:v>
                </c:pt>
                <c:pt idx="1402">
                  <c:v>33626.716136959862</c:v>
                </c:pt>
                <c:pt idx="1403">
                  <c:v>33626.716136959862</c:v>
                </c:pt>
                <c:pt idx="1404">
                  <c:v>33626.716136959862</c:v>
                </c:pt>
                <c:pt idx="1405">
                  <c:v>33626.716136959862</c:v>
                </c:pt>
                <c:pt idx="1406">
                  <c:v>33626.716136959862</c:v>
                </c:pt>
                <c:pt idx="1407">
                  <c:v>33626.716136959862</c:v>
                </c:pt>
                <c:pt idx="1408">
                  <c:v>33626.716136959862</c:v>
                </c:pt>
                <c:pt idx="1409">
                  <c:v>33635.956681327145</c:v>
                </c:pt>
                <c:pt idx="1410">
                  <c:v>33645.474080632703</c:v>
                </c:pt>
                <c:pt idx="1411">
                  <c:v>33655.131439814802</c:v>
                </c:pt>
                <c:pt idx="1412">
                  <c:v>33664.718691358015</c:v>
                </c:pt>
                <c:pt idx="1413">
                  <c:v>33674.097152391965</c:v>
                </c:pt>
                <c:pt idx="1414">
                  <c:v>33683.200801697523</c:v>
                </c:pt>
                <c:pt idx="1415">
                  <c:v>33692.372770833324</c:v>
                </c:pt>
                <c:pt idx="1416">
                  <c:v>33702.528034722214</c:v>
                </c:pt>
                <c:pt idx="1417">
                  <c:v>33714.879366126537</c:v>
                </c:pt>
                <c:pt idx="1418">
                  <c:v>33730.344421682094</c:v>
                </c:pt>
                <c:pt idx="1419">
                  <c:v>33749.174643904313</c:v>
                </c:pt>
                <c:pt idx="1420">
                  <c:v>33770.536530864192</c:v>
                </c:pt>
                <c:pt idx="1421">
                  <c:v>33792.742263503082</c:v>
                </c:pt>
                <c:pt idx="1422">
                  <c:v>33792.742263503082</c:v>
                </c:pt>
                <c:pt idx="1423">
                  <c:v>33792.742263503082</c:v>
                </c:pt>
                <c:pt idx="1424">
                  <c:v>33792.742263503082</c:v>
                </c:pt>
                <c:pt idx="1425">
                  <c:v>33807.766113425918</c:v>
                </c:pt>
                <c:pt idx="1426">
                  <c:v>33823.053920524682</c:v>
                </c:pt>
                <c:pt idx="1427">
                  <c:v>33839.880903163568</c:v>
                </c:pt>
                <c:pt idx="1428">
                  <c:v>33859.8053919753</c:v>
                </c:pt>
                <c:pt idx="1429">
                  <c:v>33882.117754629624</c:v>
                </c:pt>
                <c:pt idx="1430">
                  <c:v>33905.183678626534</c:v>
                </c:pt>
                <c:pt idx="1431">
                  <c:v>33905.183678626534</c:v>
                </c:pt>
                <c:pt idx="1432">
                  <c:v>33905.183678626534</c:v>
                </c:pt>
                <c:pt idx="1433">
                  <c:v>33905.183678626534</c:v>
                </c:pt>
                <c:pt idx="1434">
                  <c:v>33905.183678626534</c:v>
                </c:pt>
                <c:pt idx="1435">
                  <c:v>33905.183678626534</c:v>
                </c:pt>
                <c:pt idx="1436">
                  <c:v>33905.183678626534</c:v>
                </c:pt>
                <c:pt idx="1437">
                  <c:v>33909.842324845667</c:v>
                </c:pt>
                <c:pt idx="1438">
                  <c:v>33914.798258101837</c:v>
                </c:pt>
                <c:pt idx="1439">
                  <c:v>33920.483617283935</c:v>
                </c:pt>
                <c:pt idx="1440">
                  <c:v>33926.664327160477</c:v>
                </c:pt>
                <c:pt idx="1441">
                  <c:v>33932.901353009242</c:v>
                </c:pt>
                <c:pt idx="1442">
                  <c:v>33932.901353009242</c:v>
                </c:pt>
                <c:pt idx="1443">
                  <c:v>33932.901353009242</c:v>
                </c:pt>
                <c:pt idx="1444">
                  <c:v>33932.901353009242</c:v>
                </c:pt>
                <c:pt idx="1445">
                  <c:v>33937.038853009239</c:v>
                </c:pt>
                <c:pt idx="1446">
                  <c:v>33941.31541898146</c:v>
                </c:pt>
                <c:pt idx="1447">
                  <c:v>33945.685972608</c:v>
                </c:pt>
                <c:pt idx="1448">
                  <c:v>33945.685972608</c:v>
                </c:pt>
                <c:pt idx="1449">
                  <c:v>33945.685972608</c:v>
                </c:pt>
                <c:pt idx="1450">
                  <c:v>33945.685972608</c:v>
                </c:pt>
                <c:pt idx="1451">
                  <c:v>33945.685972608</c:v>
                </c:pt>
                <c:pt idx="1452">
                  <c:v>33945.685972608</c:v>
                </c:pt>
                <c:pt idx="1453">
                  <c:v>33945.685972608</c:v>
                </c:pt>
                <c:pt idx="1454">
                  <c:v>33945.685972608</c:v>
                </c:pt>
                <c:pt idx="1455">
                  <c:v>33945.685972608</c:v>
                </c:pt>
                <c:pt idx="1456">
                  <c:v>33945.685972608</c:v>
                </c:pt>
                <c:pt idx="1457">
                  <c:v>33945.685972608</c:v>
                </c:pt>
                <c:pt idx="1458">
                  <c:v>33945.685972608</c:v>
                </c:pt>
                <c:pt idx="1459">
                  <c:v>33945.685972608</c:v>
                </c:pt>
                <c:pt idx="1460">
                  <c:v>33945.685972608</c:v>
                </c:pt>
                <c:pt idx="1461">
                  <c:v>33945.685972608</c:v>
                </c:pt>
                <c:pt idx="1462">
                  <c:v>33945.685972608</c:v>
                </c:pt>
                <c:pt idx="1463">
                  <c:v>33945.685972608</c:v>
                </c:pt>
                <c:pt idx="1464">
                  <c:v>33945.685972608</c:v>
                </c:pt>
                <c:pt idx="1465">
                  <c:v>33945.685972608</c:v>
                </c:pt>
                <c:pt idx="1466">
                  <c:v>33945.685972608</c:v>
                </c:pt>
                <c:pt idx="1467">
                  <c:v>33945.685972608</c:v>
                </c:pt>
                <c:pt idx="1468">
                  <c:v>33945.685972608</c:v>
                </c:pt>
                <c:pt idx="1469">
                  <c:v>33945.685972608</c:v>
                </c:pt>
                <c:pt idx="1470">
                  <c:v>33945.685972608</c:v>
                </c:pt>
                <c:pt idx="1471">
                  <c:v>33945.685972608</c:v>
                </c:pt>
                <c:pt idx="1472">
                  <c:v>33945.685972608</c:v>
                </c:pt>
                <c:pt idx="1473">
                  <c:v>33945.685972608</c:v>
                </c:pt>
                <c:pt idx="1474">
                  <c:v>33945.685972608</c:v>
                </c:pt>
                <c:pt idx="1475">
                  <c:v>33945.685972608</c:v>
                </c:pt>
                <c:pt idx="1476">
                  <c:v>33945.685972608</c:v>
                </c:pt>
                <c:pt idx="1477">
                  <c:v>33945.685972608</c:v>
                </c:pt>
                <c:pt idx="1478">
                  <c:v>33945.685972608</c:v>
                </c:pt>
                <c:pt idx="1479">
                  <c:v>33945.685972608</c:v>
                </c:pt>
                <c:pt idx="1480">
                  <c:v>33945.747779706762</c:v>
                </c:pt>
                <c:pt idx="1481">
                  <c:v>33945.995008101825</c:v>
                </c:pt>
                <c:pt idx="1482">
                  <c:v>33946.501851851826</c:v>
                </c:pt>
                <c:pt idx="1483">
                  <c:v>33947.298831404296</c:v>
                </c:pt>
                <c:pt idx="1484">
                  <c:v>33948.379689428984</c:v>
                </c:pt>
                <c:pt idx="1485">
                  <c:v>33949.760899305526</c:v>
                </c:pt>
                <c:pt idx="1486">
                  <c:v>33951.449739969103</c:v>
                </c:pt>
                <c:pt idx="1487">
                  <c:v>33953.574805941324</c:v>
                </c:pt>
                <c:pt idx="1488">
                  <c:v>33956.334288580212</c:v>
                </c:pt>
                <c:pt idx="1489">
                  <c:v>33960.024836419718</c:v>
                </c:pt>
                <c:pt idx="1490">
                  <c:v>33965.031211419715</c:v>
                </c:pt>
                <c:pt idx="1491">
                  <c:v>33971.845444058607</c:v>
                </c:pt>
                <c:pt idx="1492">
                  <c:v>33980.949093364165</c:v>
                </c:pt>
                <c:pt idx="1493">
                  <c:v>33992.828443287006</c:v>
                </c:pt>
                <c:pt idx="1494">
                  <c:v>34007.677598765404</c:v>
                </c:pt>
                <c:pt idx="1495">
                  <c:v>34025.635498070958</c:v>
                </c:pt>
                <c:pt idx="1496">
                  <c:v>34046.685157021573</c:v>
                </c:pt>
                <c:pt idx="1497">
                  <c:v>34070.627618055521</c:v>
                </c:pt>
                <c:pt idx="1498">
                  <c:v>34097.297764274655</c:v>
                </c:pt>
                <c:pt idx="1499">
                  <c:v>34126.353358024659</c:v>
                </c:pt>
                <c:pt idx="1500">
                  <c:v>34157.390865354908</c:v>
                </c:pt>
                <c:pt idx="1501">
                  <c:v>34189.957715277749</c:v>
                </c:pt>
                <c:pt idx="1502">
                  <c:v>34223.564559027749</c:v>
                </c:pt>
                <c:pt idx="1503">
                  <c:v>34258.227742283925</c:v>
                </c:pt>
                <c:pt idx="1504">
                  <c:v>34293.693907021581</c:v>
                </c:pt>
                <c:pt idx="1505">
                  <c:v>34330.108504243806</c:v>
                </c:pt>
                <c:pt idx="1506">
                  <c:v>34367.346004243809</c:v>
                </c:pt>
                <c:pt idx="1507">
                  <c:v>34405.276280092578</c:v>
                </c:pt>
                <c:pt idx="1508">
                  <c:v>34443.905716820969</c:v>
                </c:pt>
                <c:pt idx="1509">
                  <c:v>34483.382574845658</c:v>
                </c:pt>
                <c:pt idx="1510">
                  <c:v>34523.859711805533</c:v>
                </c:pt>
                <c:pt idx="1511">
                  <c:v>34565.641310570965</c:v>
                </c:pt>
                <c:pt idx="1512">
                  <c:v>34609.343654320968</c:v>
                </c:pt>
                <c:pt idx="1513">
                  <c:v>34655.622868827144</c:v>
                </c:pt>
                <c:pt idx="1514">
                  <c:v>34705.187181712943</c:v>
                </c:pt>
                <c:pt idx="1515">
                  <c:v>34758.643809413559</c:v>
                </c:pt>
                <c:pt idx="1516">
                  <c:v>34816.139863040102</c:v>
                </c:pt>
                <c:pt idx="1517">
                  <c:v>34877.291091435167</c:v>
                </c:pt>
                <c:pt idx="1518">
                  <c:v>34941.122117283936</c:v>
                </c:pt>
                <c:pt idx="1519">
                  <c:v>35007.138356095667</c:v>
                </c:pt>
                <c:pt idx="1520">
                  <c:v>35074.631835648135</c:v>
                </c:pt>
                <c:pt idx="1521">
                  <c:v>35143.431309413565</c:v>
                </c:pt>
                <c:pt idx="1522">
                  <c:v>35212.982684413568</c:v>
                </c:pt>
                <c:pt idx="1523">
                  <c:v>35283.100667052458</c:v>
                </c:pt>
                <c:pt idx="1524">
                  <c:v>35353.029525077152</c:v>
                </c:pt>
                <c:pt idx="1525">
                  <c:v>35422.204438657398</c:v>
                </c:pt>
                <c:pt idx="1526">
                  <c:v>35422.204438657398</c:v>
                </c:pt>
                <c:pt idx="1527">
                  <c:v>35422.204438657398</c:v>
                </c:pt>
                <c:pt idx="1528">
                  <c:v>35422.204438657398</c:v>
                </c:pt>
                <c:pt idx="1529">
                  <c:v>35422.204438657398</c:v>
                </c:pt>
                <c:pt idx="1530">
                  <c:v>35422.204438657398</c:v>
                </c:pt>
                <c:pt idx="1531">
                  <c:v>35422.204438657398</c:v>
                </c:pt>
                <c:pt idx="1532">
                  <c:v>35469.56617129629</c:v>
                </c:pt>
                <c:pt idx="1533">
                  <c:v>35515.845385802466</c:v>
                </c:pt>
                <c:pt idx="1534">
                  <c:v>35561.817608024685</c:v>
                </c:pt>
                <c:pt idx="1535">
                  <c:v>35608.404836419744</c:v>
                </c:pt>
                <c:pt idx="1536">
                  <c:v>35656.547458333327</c:v>
                </c:pt>
                <c:pt idx="1537">
                  <c:v>35707.55414969135</c:v>
                </c:pt>
                <c:pt idx="1538">
                  <c:v>35762.508322530855</c:v>
                </c:pt>
                <c:pt idx="1539">
                  <c:v>35822.253822530853</c:v>
                </c:pt>
                <c:pt idx="1540">
                  <c:v>35887.72031018517</c:v>
                </c:pt>
                <c:pt idx="1541">
                  <c:v>35959.360484182085</c:v>
                </c:pt>
                <c:pt idx="1542">
                  <c:v>36037.852434799366</c:v>
                </c:pt>
                <c:pt idx="1543">
                  <c:v>36123.29998263887</c:v>
                </c:pt>
                <c:pt idx="1544">
                  <c:v>36215.346715277759</c:v>
                </c:pt>
                <c:pt idx="1545">
                  <c:v>36312.894152006156</c:v>
                </c:pt>
                <c:pt idx="1546">
                  <c:v>36414.04581095677</c:v>
                </c:pt>
                <c:pt idx="1547">
                  <c:v>36517.48331095677</c:v>
                </c:pt>
                <c:pt idx="1548">
                  <c:v>36622.304574845657</c:v>
                </c:pt>
                <c:pt idx="1549">
                  <c:v>36728.053456018497</c:v>
                </c:pt>
                <c:pt idx="1550">
                  <c:v>36834.967605324055</c:v>
                </c:pt>
                <c:pt idx="1551">
                  <c:v>36943.053407793188</c:v>
                </c:pt>
                <c:pt idx="1552">
                  <c:v>37052.790251543185</c:v>
                </c:pt>
                <c:pt idx="1553">
                  <c:v>37164.190651234545</c:v>
                </c:pt>
                <c:pt idx="1554">
                  <c:v>37277.507581790102</c:v>
                </c:pt>
                <c:pt idx="1555">
                  <c:v>37392.514885416647</c:v>
                </c:pt>
                <c:pt idx="1556">
                  <c:v>37509.469368055536</c:v>
                </c:pt>
                <c:pt idx="1557">
                  <c:v>37628.633965277761</c:v>
                </c:pt>
                <c:pt idx="1558">
                  <c:v>37750.527907793192</c:v>
                </c:pt>
                <c:pt idx="1559">
                  <c:v>37875.434563271585</c:v>
                </c:pt>
                <c:pt idx="1560">
                  <c:v>38004.158828703687</c:v>
                </c:pt>
                <c:pt idx="1561">
                  <c:v>38137.01855092591</c:v>
                </c:pt>
                <c:pt idx="1562">
                  <c:v>38274.079112654304</c:v>
                </c:pt>
                <c:pt idx="1563">
                  <c:v>38415.40589660492</c:v>
                </c:pt>
                <c:pt idx="1564">
                  <c:v>38561.064285493805</c:v>
                </c:pt>
                <c:pt idx="1565">
                  <c:v>38711.3966446759</c:v>
                </c:pt>
                <c:pt idx="1566">
                  <c:v>38866.476785107996</c:v>
                </c:pt>
                <c:pt idx="1567">
                  <c:v>39026.378517746882</c:v>
                </c:pt>
                <c:pt idx="1568">
                  <c:v>39191.465917052439</c:v>
                </c:pt>
                <c:pt idx="1569">
                  <c:v>39361.232266975276</c:v>
                </c:pt>
                <c:pt idx="1570">
                  <c:v>39535.444513888855</c:v>
                </c:pt>
                <c:pt idx="1571">
                  <c:v>39713.858111111076</c:v>
                </c:pt>
                <c:pt idx="1572">
                  <c:v>39896.21778510799</c:v>
                </c:pt>
                <c:pt idx="1573">
                  <c:v>40082.258301697497</c:v>
                </c:pt>
                <c:pt idx="1574">
                  <c:v>40271.705232253051</c:v>
                </c:pt>
                <c:pt idx="1575">
                  <c:v>40463.648965277745</c:v>
                </c:pt>
                <c:pt idx="1576">
                  <c:v>40657.476027006138</c:v>
                </c:pt>
                <c:pt idx="1577">
                  <c:v>40852.563749228357</c:v>
                </c:pt>
                <c:pt idx="1578">
                  <c:v>41047.967275077121</c:v>
                </c:pt>
                <c:pt idx="1579">
                  <c:v>41243.054997299339</c:v>
                </c:pt>
                <c:pt idx="1580">
                  <c:v>41437.196841049343</c:v>
                </c:pt>
                <c:pt idx="1581">
                  <c:v>41630.39510493823</c:v>
                </c:pt>
                <c:pt idx="1582">
                  <c:v>41822.025843749958</c:v>
                </c:pt>
                <c:pt idx="1583">
                  <c:v>42012.407159722177</c:v>
                </c:pt>
                <c:pt idx="1584">
                  <c:v>42200.92200347218</c:v>
                </c:pt>
                <c:pt idx="1585">
                  <c:v>42387.270917052425</c:v>
                </c:pt>
                <c:pt idx="1586">
                  <c:v>42571.159805941315</c:v>
                </c:pt>
                <c:pt idx="1587">
                  <c:v>42752.300705246867</c:v>
                </c:pt>
                <c:pt idx="1588">
                  <c:v>42930.412545910447</c:v>
                </c:pt>
                <c:pt idx="1589">
                  <c:v>43105.520868055508</c:v>
                </c:pt>
                <c:pt idx="1590">
                  <c:v>43277.94786033946</c:v>
                </c:pt>
                <c:pt idx="1591">
                  <c:v>43448.303676311683</c:v>
                </c:pt>
                <c:pt idx="1592">
                  <c:v>43616.89415895057</c:v>
                </c:pt>
                <c:pt idx="1593">
                  <c:v>43784.312860725258</c:v>
                </c:pt>
                <c:pt idx="1594">
                  <c:v>43950.563868055506</c:v>
                </c:pt>
                <c:pt idx="1595">
                  <c:v>44116.232560570941</c:v>
                </c:pt>
                <c:pt idx="1596">
                  <c:v>44281.319959876499</c:v>
                </c:pt>
                <c:pt idx="1597">
                  <c:v>44445.247837577117</c:v>
                </c:pt>
                <c:pt idx="1598">
                  <c:v>44608.020280092547</c:v>
                </c:pt>
                <c:pt idx="1599">
                  <c:v>44768.780543981433</c:v>
                </c:pt>
                <c:pt idx="1600">
                  <c:v>44927.256499228344</c:v>
                </c:pt>
                <c:pt idx="1601">
                  <c:v>45083.182145447478</c:v>
                </c:pt>
                <c:pt idx="1602">
                  <c:v>45236.298378086365</c:v>
                </c:pt>
                <c:pt idx="1603">
                  <c:v>45386.630737268461</c:v>
                </c:pt>
                <c:pt idx="1604">
                  <c:v>45534.754386574015</c:v>
                </c:pt>
                <c:pt idx="1605">
                  <c:v>45681.232230324014</c:v>
                </c:pt>
                <c:pt idx="1606">
                  <c:v>45826.345592978338</c:v>
                </c:pt>
                <c:pt idx="1607">
                  <c:v>45970.914951003026</c:v>
                </c:pt>
                <c:pt idx="1608">
                  <c:v>46114.941326003027</c:v>
                </c:pt>
                <c:pt idx="1609">
                  <c:v>46258.967701003028</c:v>
                </c:pt>
                <c:pt idx="1610">
                  <c:v>46402.994076003029</c:v>
                </c:pt>
                <c:pt idx="1611">
                  <c:v>46547.563434027717</c:v>
                </c:pt>
                <c:pt idx="1612">
                  <c:v>46692.404666666604</c:v>
                </c:pt>
                <c:pt idx="1613">
                  <c:v>46838.063055555489</c:v>
                </c:pt>
                <c:pt idx="1614">
                  <c:v>46984.81456172833</c:v>
                </c:pt>
                <c:pt idx="1615">
                  <c:v>47133.213405864131</c:v>
                </c:pt>
                <c:pt idx="1616">
                  <c:v>47283.545765046227</c:v>
                </c:pt>
                <c:pt idx="1617">
                  <c:v>47436.382461033878</c:v>
                </c:pt>
                <c:pt idx="1618">
                  <c:v>47592.308107253011</c:v>
                </c:pt>
                <c:pt idx="1619">
                  <c:v>47751.638762731403</c:v>
                </c:pt>
                <c:pt idx="1620">
                  <c:v>47914.699680941281</c:v>
                </c:pt>
                <c:pt idx="1621">
                  <c:v>48080.950688271529</c:v>
                </c:pt>
                <c:pt idx="1622">
                  <c:v>48250.128593749927</c:v>
                </c:pt>
                <c:pt idx="1623">
                  <c:v>48421.666406635726</c:v>
                </c:pt>
                <c:pt idx="1624">
                  <c:v>48594.984876928938</c:v>
                </c:pt>
                <c:pt idx="1625">
                  <c:v>48768.898942901164</c:v>
                </c:pt>
                <c:pt idx="1626">
                  <c:v>48942.515083333259</c:v>
                </c:pt>
                <c:pt idx="1627">
                  <c:v>49114.942075617211</c:v>
                </c:pt>
                <c:pt idx="1628">
                  <c:v>49284.414075617213</c:v>
                </c:pt>
                <c:pt idx="1629">
                  <c:v>49449.791993827086</c:v>
                </c:pt>
                <c:pt idx="1630">
                  <c:v>49609.979648148073</c:v>
                </c:pt>
                <c:pt idx="1631">
                  <c:v>49764.778464120296</c:v>
                </c:pt>
                <c:pt idx="1632">
                  <c:v>49914.55711342585</c:v>
                </c:pt>
                <c:pt idx="1633">
                  <c:v>50060.761550154246</c:v>
                </c:pt>
                <c:pt idx="1634">
                  <c:v>50204.516816743751</c:v>
                </c:pt>
                <c:pt idx="1635">
                  <c:v>50347.460290509182</c:v>
                </c:pt>
                <c:pt idx="1636">
                  <c:v>50490.133677469057</c:v>
                </c:pt>
                <c:pt idx="1637">
                  <c:v>50632.807064428933</c:v>
                </c:pt>
                <c:pt idx="1638">
                  <c:v>50775.210619984486</c:v>
                </c:pt>
                <c:pt idx="1639">
                  <c:v>50916.806213734482</c:v>
                </c:pt>
                <c:pt idx="1640">
                  <c:v>51057.328100694358</c:v>
                </c:pt>
                <c:pt idx="1641">
                  <c:v>51196.513600694358</c:v>
                </c:pt>
                <c:pt idx="1642">
                  <c:v>51334.634588348679</c:v>
                </c:pt>
                <c:pt idx="1643">
                  <c:v>51472.224852237567</c:v>
                </c:pt>
                <c:pt idx="1644">
                  <c:v>51610.080350308555</c:v>
                </c:pt>
                <c:pt idx="1645">
                  <c:v>51749.265850308555</c:v>
                </c:pt>
                <c:pt idx="1646">
                  <c:v>51890.32407986102</c:v>
                </c:pt>
                <c:pt idx="1647">
                  <c:v>52034.079346450526</c:v>
                </c:pt>
                <c:pt idx="1648">
                  <c:v>52180.830852623367</c:v>
                </c:pt>
                <c:pt idx="1649">
                  <c:v>52331.163211805462</c:v>
                </c:pt>
                <c:pt idx="1650">
                  <c:v>52485.400145061634</c:v>
                </c:pt>
                <c:pt idx="1651">
                  <c:v>52643.591711033856</c:v>
                </c:pt>
                <c:pt idx="1652">
                  <c:v>52805.7879683641</c:v>
                </c:pt>
                <c:pt idx="1653">
                  <c:v>52971.456660879536</c:v>
                </c:pt>
                <c:pt idx="1654">
                  <c:v>53140.340727237563</c:v>
                </c:pt>
                <c:pt idx="1655">
                  <c:v>53312.174677854848</c:v>
                </c:pt>
                <c:pt idx="1656">
                  <c:v>53486.386924768427</c:v>
                </c:pt>
                <c:pt idx="1657">
                  <c:v>53662.993813657318</c:v>
                </c:pt>
                <c:pt idx="1658">
                  <c:v>53842.011690200525</c:v>
                </c:pt>
                <c:pt idx="1659">
                  <c:v>54023.456900077072</c:v>
                </c:pt>
                <c:pt idx="1660">
                  <c:v>54207.345788965962</c:v>
                </c:pt>
                <c:pt idx="1661">
                  <c:v>54393.694702546207</c:v>
                </c:pt>
                <c:pt idx="1662">
                  <c:v>54582.519986496824</c:v>
                </c:pt>
                <c:pt idx="1663">
                  <c:v>54773.525503086326</c:v>
                </c:pt>
                <c:pt idx="1664">
                  <c:v>54967.038038194354</c:v>
                </c:pt>
                <c:pt idx="1665">
                  <c:v>55162.757623070895</c:v>
                </c:pt>
                <c:pt idx="1666">
                  <c:v>55360.378925540033</c:v>
                </c:pt>
                <c:pt idx="1667">
                  <c:v>55559.911140046206</c:v>
                </c:pt>
                <c:pt idx="1668">
                  <c:v>55760.722403935099</c:v>
                </c:pt>
                <c:pt idx="1669">
                  <c:v>55962.816803626454</c:v>
                </c:pt>
                <c:pt idx="1670">
                  <c:v>56165.876236882628</c:v>
                </c:pt>
                <c:pt idx="1671">
                  <c:v>56369.903002314728</c:v>
                </c:pt>
                <c:pt idx="1672">
                  <c:v>56574.575932870284</c:v>
                </c:pt>
                <c:pt idx="1673">
                  <c:v>56779.572329089417</c:v>
                </c:pt>
                <c:pt idx="1674">
                  <c:v>56984.892446373364</c:v>
                </c:pt>
                <c:pt idx="1675">
                  <c:v>57190.536540123365</c:v>
                </c:pt>
                <c:pt idx="1676">
                  <c:v>57396.180633873366</c:v>
                </c:pt>
                <c:pt idx="1677">
                  <c:v>57601.824727623367</c:v>
                </c:pt>
                <c:pt idx="1678">
                  <c:v>57807.144844907314</c:v>
                </c:pt>
                <c:pt idx="1679">
                  <c:v>58011.81777546287</c:v>
                </c:pt>
                <c:pt idx="1680">
                  <c:v>58215.521841435089</c:v>
                </c:pt>
                <c:pt idx="1681">
                  <c:v>58418.259341435092</c:v>
                </c:pt>
                <c:pt idx="1682">
                  <c:v>58620.032574073979</c:v>
                </c:pt>
                <c:pt idx="1683">
                  <c:v>58821.484895061636</c:v>
                </c:pt>
                <c:pt idx="1684">
                  <c:v>59022.937216049293</c:v>
                </c:pt>
                <c:pt idx="1685">
                  <c:v>59225.031615740649</c:v>
                </c:pt>
                <c:pt idx="1686">
                  <c:v>59428.413237654226</c:v>
                </c:pt>
                <c:pt idx="1687">
                  <c:v>59633.086168209782</c:v>
                </c:pt>
                <c:pt idx="1688">
                  <c:v>59839.054493827069</c:v>
                </c:pt>
                <c:pt idx="1689">
                  <c:v>60046.322300925836</c:v>
                </c:pt>
                <c:pt idx="1690">
                  <c:v>60254.241381172753</c:v>
                </c:pt>
                <c:pt idx="1691">
                  <c:v>60462.812756172752</c:v>
                </c:pt>
                <c:pt idx="1692">
                  <c:v>60671.710661651145</c:v>
                </c:pt>
                <c:pt idx="1693">
                  <c:v>60880.935353009168</c:v>
                </c:pt>
                <c:pt idx="1694">
                  <c:v>61090.487085648056</c:v>
                </c:pt>
                <c:pt idx="1695">
                  <c:v>61300.366114969045</c:v>
                </c:pt>
                <c:pt idx="1696">
                  <c:v>61510.572696373369</c:v>
                </c:pt>
                <c:pt idx="1697">
                  <c:v>61721.107085262258</c:v>
                </c:pt>
                <c:pt idx="1698">
                  <c:v>61931.969537036952</c:v>
                </c:pt>
                <c:pt idx="1699">
                  <c:v>62143.160307098682</c:v>
                </c:pt>
                <c:pt idx="1700">
                  <c:v>62354.351077160412</c:v>
                </c:pt>
                <c:pt idx="1701">
                  <c:v>62565.213528935106</c:v>
                </c:pt>
                <c:pt idx="1702">
                  <c:v>62775.42011033943</c:v>
                </c:pt>
                <c:pt idx="1703">
                  <c:v>62984.971842978317</c:v>
                </c:pt>
                <c:pt idx="1704">
                  <c:v>63193.869748456709</c:v>
                </c:pt>
                <c:pt idx="1705">
                  <c:v>63401.788828703626</c:v>
                </c:pt>
                <c:pt idx="1706">
                  <c:v>63609.056635802393</c:v>
                </c:pt>
                <c:pt idx="1707">
                  <c:v>63815.674191357946</c:v>
                </c:pt>
                <c:pt idx="1708">
                  <c:v>64021.642516975233</c:v>
                </c:pt>
                <c:pt idx="1709">
                  <c:v>64227.286610725234</c:v>
                </c:pt>
                <c:pt idx="1710">
                  <c:v>64432.606728009181</c:v>
                </c:pt>
                <c:pt idx="1711">
                  <c:v>64637.603124228313</c:v>
                </c:pt>
                <c:pt idx="1712">
                  <c:v>64842.923241512261</c:v>
                </c:pt>
                <c:pt idx="1713">
                  <c:v>65048.567335262262</c:v>
                </c:pt>
                <c:pt idx="1714">
                  <c:v>65254.860148148065</c:v>
                </c:pt>
                <c:pt idx="1715">
                  <c:v>65462.127955246833</c:v>
                </c:pt>
                <c:pt idx="1716">
                  <c:v>65670.373055169679</c:v>
                </c:pt>
                <c:pt idx="1717">
                  <c:v>65879.924787808573</c:v>
                </c:pt>
                <c:pt idx="1718">
                  <c:v>66090.787239583267</c:v>
                </c:pt>
                <c:pt idx="1719">
                  <c:v>66303.293836805489</c:v>
                </c:pt>
                <c:pt idx="1720">
                  <c:v>66517.450964506104</c:v>
                </c:pt>
                <c:pt idx="1721">
                  <c:v>66733.597157021533</c:v>
                </c:pt>
                <c:pt idx="1722">
                  <c:v>66951.407927083259</c:v>
                </c:pt>
                <c:pt idx="1723">
                  <c:v>67170.554956404245</c:v>
                </c:pt>
                <c:pt idx="1724">
                  <c:v>67390.371647762266</c:v>
                </c:pt>
                <c:pt idx="1725">
                  <c:v>67610.523553240666</c:v>
                </c:pt>
                <c:pt idx="1726">
                  <c:v>67830.340244598687</c:v>
                </c:pt>
                <c:pt idx="1727">
                  <c:v>68048.484696373373</c:v>
                </c:pt>
                <c:pt idx="1728">
                  <c:v>68263.635207175845</c:v>
                </c:pt>
                <c:pt idx="1729">
                  <c:v>68474.169596064734</c:v>
                </c:pt>
                <c:pt idx="1730">
                  <c:v>68678.519316357939</c:v>
                </c:pt>
                <c:pt idx="1731">
                  <c:v>68678.519316357939</c:v>
                </c:pt>
                <c:pt idx="1732">
                  <c:v>68678.519316357939</c:v>
                </c:pt>
                <c:pt idx="1733">
                  <c:v>68678.519316357939</c:v>
                </c:pt>
                <c:pt idx="1734">
                  <c:v>68678.519316357939</c:v>
                </c:pt>
                <c:pt idx="1735">
                  <c:v>68678.519316357939</c:v>
                </c:pt>
                <c:pt idx="1736">
                  <c:v>68678.519316357939</c:v>
                </c:pt>
                <c:pt idx="1737">
                  <c:v>68678.519316357939</c:v>
                </c:pt>
                <c:pt idx="1738">
                  <c:v>68678.519316357939</c:v>
                </c:pt>
                <c:pt idx="1739">
                  <c:v>68678.519316357939</c:v>
                </c:pt>
                <c:pt idx="1740">
                  <c:v>68678.519316357939</c:v>
                </c:pt>
                <c:pt idx="1741">
                  <c:v>68678.519316357939</c:v>
                </c:pt>
                <c:pt idx="1742">
                  <c:v>68802.669345678922</c:v>
                </c:pt>
                <c:pt idx="1743">
                  <c:v>68923.318845678921</c:v>
                </c:pt>
                <c:pt idx="1744">
                  <c:v>69040.762677083243</c:v>
                </c:pt>
                <c:pt idx="1745">
                  <c:v>69155.527732638802</c:v>
                </c:pt>
                <c:pt idx="1746">
                  <c:v>69267.884354552385</c:v>
                </c:pt>
                <c:pt idx="1747">
                  <c:v>69377.858082947452</c:v>
                </c:pt>
                <c:pt idx="1748">
                  <c:v>69485.47445794745</c:v>
                </c:pt>
                <c:pt idx="1749">
                  <c:v>69591.22333912029</c:v>
                </c:pt>
                <c:pt idx="1750">
                  <c:v>69695.121072144975</c:v>
                </c:pt>
                <c:pt idx="1751">
                  <c:v>69797.641170910414</c:v>
                </c:pt>
                <c:pt idx="1752">
                  <c:v>69899.020264660416</c:v>
                </c:pt>
                <c:pt idx="1753">
                  <c:v>69999.264738425845</c:v>
                </c:pt>
                <c:pt idx="1754">
                  <c:v>70098.380977237568</c:v>
                </c:pt>
                <c:pt idx="1755">
                  <c:v>70196.375366126464</c:v>
                </c:pt>
                <c:pt idx="1756">
                  <c:v>70293.254290123383</c:v>
                </c:pt>
                <c:pt idx="1757">
                  <c:v>70389.024134259191</c:v>
                </c:pt>
                <c:pt idx="1758">
                  <c:v>70483.691283564753</c:v>
                </c:pt>
                <c:pt idx="1759">
                  <c:v>70577.04362731475</c:v>
                </c:pt>
                <c:pt idx="1760">
                  <c:v>70669.307323302404</c:v>
                </c:pt>
                <c:pt idx="1761">
                  <c:v>70760.27307021599</c:v>
                </c:pt>
                <c:pt idx="1762">
                  <c:v>70849.950062499935</c:v>
                </c:pt>
                <c:pt idx="1763">
                  <c:v>70938.347494598696</c:v>
                </c:pt>
                <c:pt idx="1764">
                  <c:v>71025.474560956718</c:v>
                </c:pt>
                <c:pt idx="1765">
                  <c:v>71111.340456018443</c:v>
                </c:pt>
                <c:pt idx="1766">
                  <c:v>71195.746605323991</c:v>
                </c:pt>
                <c:pt idx="1767">
                  <c:v>71278.294327546217</c:v>
                </c:pt>
                <c:pt idx="1768">
                  <c:v>71278.294327546217</c:v>
                </c:pt>
                <c:pt idx="1769">
                  <c:v>71278.294327546217</c:v>
                </c:pt>
                <c:pt idx="1770">
                  <c:v>71278.294327546217</c:v>
                </c:pt>
                <c:pt idx="1771">
                  <c:v>71278.294327546217</c:v>
                </c:pt>
                <c:pt idx="1772">
                  <c:v>71278.294327546217</c:v>
                </c:pt>
                <c:pt idx="1773">
                  <c:v>71278.294327546217</c:v>
                </c:pt>
                <c:pt idx="1774">
                  <c:v>71278.294327546217</c:v>
                </c:pt>
                <c:pt idx="1775">
                  <c:v>71278.294327546217</c:v>
                </c:pt>
                <c:pt idx="1776">
                  <c:v>71278.294327546217</c:v>
                </c:pt>
                <c:pt idx="1777">
                  <c:v>71278.294327546217</c:v>
                </c:pt>
                <c:pt idx="1778">
                  <c:v>71278.294327546217</c:v>
                </c:pt>
                <c:pt idx="1779">
                  <c:v>71278.294327546217</c:v>
                </c:pt>
                <c:pt idx="1780">
                  <c:v>71278.294327546217</c:v>
                </c:pt>
                <c:pt idx="1781">
                  <c:v>71278.294327546217</c:v>
                </c:pt>
                <c:pt idx="1782">
                  <c:v>71278.294327546217</c:v>
                </c:pt>
                <c:pt idx="1783">
                  <c:v>71278.294327546217</c:v>
                </c:pt>
                <c:pt idx="1784">
                  <c:v>71278.294327546217</c:v>
                </c:pt>
                <c:pt idx="1785">
                  <c:v>71278.294327546217</c:v>
                </c:pt>
                <c:pt idx="1786">
                  <c:v>71278.294327546217</c:v>
                </c:pt>
                <c:pt idx="1787">
                  <c:v>71278.294327546217</c:v>
                </c:pt>
                <c:pt idx="1788">
                  <c:v>71278.294327546217</c:v>
                </c:pt>
                <c:pt idx="1789">
                  <c:v>71278.294327546217</c:v>
                </c:pt>
                <c:pt idx="1790">
                  <c:v>71278.294327546217</c:v>
                </c:pt>
                <c:pt idx="1791">
                  <c:v>71278.294327546217</c:v>
                </c:pt>
                <c:pt idx="1792">
                  <c:v>71278.294327546217</c:v>
                </c:pt>
                <c:pt idx="1793">
                  <c:v>71278.294327546217</c:v>
                </c:pt>
                <c:pt idx="1794">
                  <c:v>71278.294327546217</c:v>
                </c:pt>
                <c:pt idx="1795">
                  <c:v>71278.294327546217</c:v>
                </c:pt>
                <c:pt idx="1796">
                  <c:v>71278.294327546217</c:v>
                </c:pt>
                <c:pt idx="1797">
                  <c:v>71278.294327546217</c:v>
                </c:pt>
                <c:pt idx="1798">
                  <c:v>71278.294327546217</c:v>
                </c:pt>
                <c:pt idx="1799">
                  <c:v>71278.294327546217</c:v>
                </c:pt>
                <c:pt idx="1800">
                  <c:v>71278.294327546217</c:v>
                </c:pt>
                <c:pt idx="1801">
                  <c:v>71278.294327546217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54-40F8-97EF-F156ECE66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70432"/>
        <c:axId val="1247582048"/>
      </c:lineChart>
      <c:catAx>
        <c:axId val="1975570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7582048"/>
        <c:crosses val="autoZero"/>
        <c:auto val="1"/>
        <c:lblAlgn val="ctr"/>
        <c:lblOffset val="100"/>
        <c:noMultiLvlLbl val="0"/>
      </c:catAx>
      <c:valAx>
        <c:axId val="124758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70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Cummulative</a:t>
            </a:r>
            <a:r>
              <a:rPr lang="en-GB" baseline="0"/>
              <a:t> energy after losses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Sheet1!$AF$8</c:f>
              <c:strCache>
                <c:ptCount val="1"/>
                <c:pt idx="0">
                  <c:v>Cumulative braking KE (KW/h)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layout>
                <c:manualLayout>
                  <c:x val="-2.7775153932360887E-2"/>
                  <c:y val="-7.3240909073083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F61-46EF-AC95-2B90A38257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Sheet1!$AF$9:$AF$1810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 formatCode="0.0000">
                  <c:v>6.467646069101508E-3</c:v>
                </c:pt>
                <c:pt idx="39" formatCode="0.0000">
                  <c:v>1.2114886616941014E-2</c:v>
                </c:pt>
                <c:pt idx="40" formatCode="0.0000">
                  <c:v>1.6971057313100137E-2</c:v>
                </c:pt>
                <c:pt idx="41" formatCode="0.0000">
                  <c:v>2.1217670396090536E-2</c:v>
                </c:pt>
                <c:pt idx="42" formatCode="0.0000">
                  <c:v>2.4918469757373114E-2</c:v>
                </c:pt>
                <c:pt idx="43" formatCode="0.0000">
                  <c:v>2.7901698066700963E-2</c:v>
                </c:pt>
                <c:pt idx="44" formatCode="0.0000">
                  <c:v>3.0136494341563787E-2</c:v>
                </c:pt>
                <c:pt idx="45" formatCode="0.0000">
                  <c:v>3.1884715792181072E-2</c:v>
                </c:pt>
                <c:pt idx="46" formatCode="0.0000">
                  <c:v>3.3434185420953361E-2</c:v>
                </c:pt>
                <c:pt idx="47" formatCode="0.0000">
                  <c:v>3.3434185420953361E-2</c:v>
                </c:pt>
                <c:pt idx="48" formatCode="0.0000">
                  <c:v>3.4783023191015089E-2</c:v>
                </c:pt>
                <c:pt idx="49" formatCode="0.0000">
                  <c:v>3.5983976551783259E-2</c:v>
                </c:pt>
                <c:pt idx="50" formatCode="0.0000">
                  <c:v>3.5983976551783259E-2</c:v>
                </c:pt>
                <c:pt idx="51" formatCode="0.0000">
                  <c:v>3.5983976551783259E-2</c:v>
                </c:pt>
                <c:pt idx="52" formatCode="0.0000">
                  <c:v>3.7057938743141283E-2</c:v>
                </c:pt>
                <c:pt idx="53" formatCode="0.0000">
                  <c:v>3.7932297775205757E-2</c:v>
                </c:pt>
                <c:pt idx="54" formatCode="0.0000">
                  <c:v>3.8541039523319609E-2</c:v>
                </c:pt>
                <c:pt idx="55" formatCode="0.0000">
                  <c:v>3.8541039523319609E-2</c:v>
                </c:pt>
                <c:pt idx="56" formatCode="0.0000">
                  <c:v>3.8541039523319609E-2</c:v>
                </c:pt>
                <c:pt idx="57" formatCode="0.0000">
                  <c:v>3.8541039523319609E-2</c:v>
                </c:pt>
                <c:pt idx="58" formatCode="0.0000">
                  <c:v>3.8541039523319609E-2</c:v>
                </c:pt>
                <c:pt idx="59" formatCode="0.0000">
                  <c:v>3.8541039523319609E-2</c:v>
                </c:pt>
                <c:pt idx="60" formatCode="0.0000">
                  <c:v>3.8541039523319609E-2</c:v>
                </c:pt>
                <c:pt idx="61" formatCode="0.0000">
                  <c:v>3.8541039523319609E-2</c:v>
                </c:pt>
                <c:pt idx="62" formatCode="0.0000">
                  <c:v>3.8541039523319609E-2</c:v>
                </c:pt>
                <c:pt idx="63" formatCode="0.0000">
                  <c:v>3.8541039523319609E-2</c:v>
                </c:pt>
                <c:pt idx="64" formatCode="0.0000">
                  <c:v>3.8541039523319609E-2</c:v>
                </c:pt>
                <c:pt idx="65" formatCode="0.0000">
                  <c:v>3.8541039523319609E-2</c:v>
                </c:pt>
                <c:pt idx="66" formatCode="0.0000">
                  <c:v>3.8541039523319609E-2</c:v>
                </c:pt>
                <c:pt idx="67" formatCode="0.0000">
                  <c:v>3.8541039523319609E-2</c:v>
                </c:pt>
                <c:pt idx="68" formatCode="0.0000">
                  <c:v>3.8541039523319609E-2</c:v>
                </c:pt>
                <c:pt idx="69" formatCode="0.0000">
                  <c:v>3.8541039523319609E-2</c:v>
                </c:pt>
                <c:pt idx="70" formatCode="0.0000">
                  <c:v>3.8541039523319609E-2</c:v>
                </c:pt>
                <c:pt idx="71" formatCode="0.0000">
                  <c:v>3.8541039523319609E-2</c:v>
                </c:pt>
                <c:pt idx="72" formatCode="0.0000">
                  <c:v>3.8541039523319609E-2</c:v>
                </c:pt>
                <c:pt idx="73" formatCode="0.0000">
                  <c:v>3.8541039523319609E-2</c:v>
                </c:pt>
                <c:pt idx="74" formatCode="0.0000">
                  <c:v>3.8541039523319609E-2</c:v>
                </c:pt>
                <c:pt idx="75" formatCode="0.0000">
                  <c:v>3.8541039523319609E-2</c:v>
                </c:pt>
                <c:pt idx="76" formatCode="0.0000">
                  <c:v>3.8541039523319609E-2</c:v>
                </c:pt>
                <c:pt idx="77" formatCode="0.0000">
                  <c:v>3.8541039523319609E-2</c:v>
                </c:pt>
                <c:pt idx="78" formatCode="0.0000">
                  <c:v>3.8541039523319609E-2</c:v>
                </c:pt>
                <c:pt idx="79" formatCode="0.0000">
                  <c:v>3.8541039523319609E-2</c:v>
                </c:pt>
                <c:pt idx="80" formatCode="0.0000">
                  <c:v>3.8541039523319609E-2</c:v>
                </c:pt>
                <c:pt idx="81" formatCode="0.0000">
                  <c:v>3.8541039523319609E-2</c:v>
                </c:pt>
                <c:pt idx="82" formatCode="0.0000">
                  <c:v>3.8541039523319609E-2</c:v>
                </c:pt>
                <c:pt idx="83" formatCode="0.0000">
                  <c:v>3.8541039523319609E-2</c:v>
                </c:pt>
                <c:pt idx="84" formatCode="0.0000">
                  <c:v>3.8541039523319609E-2</c:v>
                </c:pt>
                <c:pt idx="85" formatCode="0.0000">
                  <c:v>3.8541039523319609E-2</c:v>
                </c:pt>
                <c:pt idx="86" formatCode="0.0000">
                  <c:v>3.8541039523319609E-2</c:v>
                </c:pt>
                <c:pt idx="87" formatCode="0.0000">
                  <c:v>3.8541039523319609E-2</c:v>
                </c:pt>
                <c:pt idx="88" formatCode="0.0000">
                  <c:v>3.8541039523319609E-2</c:v>
                </c:pt>
                <c:pt idx="89" formatCode="0.0000">
                  <c:v>4.2690032578875166E-2</c:v>
                </c:pt>
                <c:pt idx="90" formatCode="0.0000">
                  <c:v>4.6299738833161859E-2</c:v>
                </c:pt>
                <c:pt idx="91" formatCode="0.0000">
                  <c:v>4.8943460862482843E-2</c:v>
                </c:pt>
                <c:pt idx="92" formatCode="0.0000">
                  <c:v>5.0660324717078181E-2</c:v>
                </c:pt>
                <c:pt idx="93" formatCode="0.0000">
                  <c:v>5.1685476894718779E-2</c:v>
                </c:pt>
                <c:pt idx="94" formatCode="0.0000">
                  <c:v>5.2400742241083667E-2</c:v>
                </c:pt>
                <c:pt idx="95" formatCode="0.0000">
                  <c:v>5.2911544710219471E-2</c:v>
                </c:pt>
                <c:pt idx="96" formatCode="0.0000">
                  <c:v>5.3205291602366256E-2</c:v>
                </c:pt>
                <c:pt idx="97" formatCode="0.0000">
                  <c:v>5.3324620734739363E-2</c:v>
                </c:pt>
                <c:pt idx="98" formatCode="0.0000">
                  <c:v>5.3370592956961588E-2</c:v>
                </c:pt>
                <c:pt idx="99" formatCode="0.0000">
                  <c:v>5.3387761595507538E-2</c:v>
                </c:pt>
                <c:pt idx="100" formatCode="0.0000">
                  <c:v>5.3387761595507538E-2</c:v>
                </c:pt>
                <c:pt idx="101" formatCode="0.0000">
                  <c:v>5.3387761595507538E-2</c:v>
                </c:pt>
                <c:pt idx="102" formatCode="0.0000">
                  <c:v>5.3387761595507538E-2</c:v>
                </c:pt>
                <c:pt idx="103" formatCode="0.0000">
                  <c:v>5.3387761595507538E-2</c:v>
                </c:pt>
                <c:pt idx="104" formatCode="0.0000">
                  <c:v>5.3387761595507538E-2</c:v>
                </c:pt>
                <c:pt idx="105" formatCode="0.0000">
                  <c:v>5.3387761595507538E-2</c:v>
                </c:pt>
                <c:pt idx="106" formatCode="0.0000">
                  <c:v>5.3387761595507538E-2</c:v>
                </c:pt>
                <c:pt idx="107" formatCode="0.0000">
                  <c:v>5.3387761595507538E-2</c:v>
                </c:pt>
                <c:pt idx="108" formatCode="0.0000">
                  <c:v>5.3387761595507538E-2</c:v>
                </c:pt>
                <c:pt idx="109" formatCode="0.0000">
                  <c:v>5.3387761595507538E-2</c:v>
                </c:pt>
                <c:pt idx="110" formatCode="0.0000">
                  <c:v>5.3387761595507538E-2</c:v>
                </c:pt>
                <c:pt idx="111" formatCode="0.0000">
                  <c:v>5.3387761595507538E-2</c:v>
                </c:pt>
                <c:pt idx="112" formatCode="0.0000">
                  <c:v>5.3387761595507538E-2</c:v>
                </c:pt>
                <c:pt idx="113" formatCode="0.0000">
                  <c:v>5.3387761595507538E-2</c:v>
                </c:pt>
                <c:pt idx="114" formatCode="0.0000">
                  <c:v>5.3387761595507538E-2</c:v>
                </c:pt>
                <c:pt idx="115" formatCode="0.0000">
                  <c:v>5.3387761595507538E-2</c:v>
                </c:pt>
                <c:pt idx="116" formatCode="0.0000">
                  <c:v>5.3387761595507538E-2</c:v>
                </c:pt>
                <c:pt idx="117" formatCode="0.0000">
                  <c:v>5.3387761595507538E-2</c:v>
                </c:pt>
                <c:pt idx="118" formatCode="0.0000">
                  <c:v>5.3387761595507538E-2</c:v>
                </c:pt>
                <c:pt idx="119" formatCode="0.0000">
                  <c:v>5.3387761595507538E-2</c:v>
                </c:pt>
                <c:pt idx="120" formatCode="0.0000">
                  <c:v>5.3387761595507538E-2</c:v>
                </c:pt>
                <c:pt idx="121" formatCode="0.0000">
                  <c:v>5.3387761595507538E-2</c:v>
                </c:pt>
                <c:pt idx="122" formatCode="0.0000">
                  <c:v>5.3387761595507538E-2</c:v>
                </c:pt>
                <c:pt idx="123" formatCode="0.0000">
                  <c:v>5.3387761595507538E-2</c:v>
                </c:pt>
                <c:pt idx="124" formatCode="0.0000">
                  <c:v>5.3387761595507538E-2</c:v>
                </c:pt>
                <c:pt idx="125" formatCode="0.0000">
                  <c:v>5.3387761595507538E-2</c:v>
                </c:pt>
                <c:pt idx="126" formatCode="0.0000">
                  <c:v>5.3387761595507538E-2</c:v>
                </c:pt>
                <c:pt idx="127" formatCode="0.0000">
                  <c:v>5.3387761595507538E-2</c:v>
                </c:pt>
                <c:pt idx="128" formatCode="0.0000">
                  <c:v>5.3387761595507538E-2</c:v>
                </c:pt>
                <c:pt idx="129" formatCode="0.0000">
                  <c:v>5.3387761595507538E-2</c:v>
                </c:pt>
                <c:pt idx="130" formatCode="0.0000">
                  <c:v>5.3387761595507538E-2</c:v>
                </c:pt>
                <c:pt idx="131" formatCode="0.0000">
                  <c:v>5.3387761595507538E-2</c:v>
                </c:pt>
                <c:pt idx="132" formatCode="0.0000">
                  <c:v>5.3387761595507538E-2</c:v>
                </c:pt>
                <c:pt idx="133" formatCode="0.0000">
                  <c:v>5.3387761595507538E-2</c:v>
                </c:pt>
                <c:pt idx="134" formatCode="0.0000">
                  <c:v>5.3387761595507538E-2</c:v>
                </c:pt>
                <c:pt idx="135" formatCode="0.0000">
                  <c:v>5.3387761595507538E-2</c:v>
                </c:pt>
                <c:pt idx="136" formatCode="0.0000">
                  <c:v>5.3387761595507538E-2</c:v>
                </c:pt>
                <c:pt idx="137" formatCode="0.0000">
                  <c:v>5.3387761595507538E-2</c:v>
                </c:pt>
                <c:pt idx="138" formatCode="0.0000">
                  <c:v>5.3387761595507538E-2</c:v>
                </c:pt>
                <c:pt idx="139" formatCode="0.0000">
                  <c:v>5.3387761595507538E-2</c:v>
                </c:pt>
                <c:pt idx="140" formatCode="0.0000">
                  <c:v>5.3387761595507538E-2</c:v>
                </c:pt>
                <c:pt idx="141" formatCode="0.0000">
                  <c:v>5.3387761595507538E-2</c:v>
                </c:pt>
                <c:pt idx="142" formatCode="0.0000">
                  <c:v>5.3387761595507538E-2</c:v>
                </c:pt>
                <c:pt idx="143" formatCode="0.0000">
                  <c:v>5.3387761595507538E-2</c:v>
                </c:pt>
                <c:pt idx="144" formatCode="0.0000">
                  <c:v>5.3387761595507538E-2</c:v>
                </c:pt>
                <c:pt idx="145" formatCode="0.0000">
                  <c:v>5.3387761595507538E-2</c:v>
                </c:pt>
                <c:pt idx="146" formatCode="0.0000">
                  <c:v>5.3387761595507538E-2</c:v>
                </c:pt>
                <c:pt idx="147" formatCode="0.0000">
                  <c:v>5.3387761595507538E-2</c:v>
                </c:pt>
                <c:pt idx="148" formatCode="0.0000">
                  <c:v>5.3387761595507538E-2</c:v>
                </c:pt>
                <c:pt idx="149" formatCode="0.0000">
                  <c:v>5.3387761595507538E-2</c:v>
                </c:pt>
                <c:pt idx="150" formatCode="0.0000">
                  <c:v>5.3387761595507538E-2</c:v>
                </c:pt>
                <c:pt idx="151" formatCode="0.0000">
                  <c:v>5.3387761595507538E-2</c:v>
                </c:pt>
                <c:pt idx="152" formatCode="0.0000">
                  <c:v>5.6453853416495198E-2</c:v>
                </c:pt>
                <c:pt idx="153" formatCode="0.0000">
                  <c:v>5.9078242991255144E-2</c:v>
                </c:pt>
                <c:pt idx="154" formatCode="0.0000">
                  <c:v>6.0890030971364882E-2</c:v>
                </c:pt>
                <c:pt idx="155" formatCode="0.0000">
                  <c:v>6.195168424211249E-2</c:v>
                </c:pt>
                <c:pt idx="156" formatCode="0.0000">
                  <c:v>6.2579155414094659E-2</c:v>
                </c:pt>
                <c:pt idx="157" formatCode="0.0000">
                  <c:v>6.2579155414094659E-2</c:v>
                </c:pt>
                <c:pt idx="158" formatCode="0.0000">
                  <c:v>6.2579155414094659E-2</c:v>
                </c:pt>
                <c:pt idx="159" formatCode="0.0000">
                  <c:v>6.2579155414094659E-2</c:v>
                </c:pt>
                <c:pt idx="160" formatCode="0.0000">
                  <c:v>6.2579155414094659E-2</c:v>
                </c:pt>
                <c:pt idx="161" formatCode="0.0000">
                  <c:v>6.2579155414094659E-2</c:v>
                </c:pt>
                <c:pt idx="162" formatCode="0.0000">
                  <c:v>6.2579155414094659E-2</c:v>
                </c:pt>
                <c:pt idx="163" formatCode="0.0000">
                  <c:v>6.2579155414094659E-2</c:v>
                </c:pt>
                <c:pt idx="164" formatCode="0.0000">
                  <c:v>6.2579155414094659E-2</c:v>
                </c:pt>
                <c:pt idx="165" formatCode="0.0000">
                  <c:v>6.2579155414094659E-2</c:v>
                </c:pt>
                <c:pt idx="166" formatCode="0.0000">
                  <c:v>6.2579155414094659E-2</c:v>
                </c:pt>
                <c:pt idx="167" formatCode="0.0000">
                  <c:v>6.2579155414094659E-2</c:v>
                </c:pt>
                <c:pt idx="168" formatCode="0.0000">
                  <c:v>6.2579155414094659E-2</c:v>
                </c:pt>
                <c:pt idx="169" formatCode="0.0000">
                  <c:v>6.2579155414094659E-2</c:v>
                </c:pt>
                <c:pt idx="170" formatCode="0.0000">
                  <c:v>6.2579155414094659E-2</c:v>
                </c:pt>
                <c:pt idx="171" formatCode="0.0000">
                  <c:v>6.2579155414094659E-2</c:v>
                </c:pt>
                <c:pt idx="172" formatCode="0.0000">
                  <c:v>6.7540891953875179E-2</c:v>
                </c:pt>
                <c:pt idx="173" formatCode="0.0000">
                  <c:v>7.1911126328875183E-2</c:v>
                </c:pt>
                <c:pt idx="174" formatCode="0.0000">
                  <c:v>7.5320023362482863E-2</c:v>
                </c:pt>
                <c:pt idx="175" formatCode="0.0000">
                  <c:v>7.7925151427469141E-2</c:v>
                </c:pt>
                <c:pt idx="176" formatCode="0.0000">
                  <c:v>8.019570387517147E-2</c:v>
                </c:pt>
                <c:pt idx="177" formatCode="0.0000">
                  <c:v>8.019570387517147E-2</c:v>
                </c:pt>
                <c:pt idx="178" formatCode="0.0000">
                  <c:v>8.019570387517147E-2</c:v>
                </c:pt>
                <c:pt idx="179" formatCode="0.0000">
                  <c:v>8.019570387517147E-2</c:v>
                </c:pt>
                <c:pt idx="180" formatCode="0.0000">
                  <c:v>8.019570387517147E-2</c:v>
                </c:pt>
                <c:pt idx="181" formatCode="0.0000">
                  <c:v>8.019570387517147E-2</c:v>
                </c:pt>
                <c:pt idx="182" formatCode="0.0000">
                  <c:v>8.019570387517147E-2</c:v>
                </c:pt>
                <c:pt idx="183" formatCode="0.0000">
                  <c:v>8.019570387517147E-2</c:v>
                </c:pt>
                <c:pt idx="184" formatCode="0.0000">
                  <c:v>8.3036652413408782E-2</c:v>
                </c:pt>
                <c:pt idx="185" formatCode="0.0000">
                  <c:v>8.5453067343964337E-2</c:v>
                </c:pt>
                <c:pt idx="186" formatCode="0.0000">
                  <c:v>8.7428737782921817E-2</c:v>
                </c:pt>
                <c:pt idx="187" formatCode="0.0000">
                  <c:v>8.8993070344650219E-2</c:v>
                </c:pt>
                <c:pt idx="188" formatCode="0.0000">
                  <c:v>9.026017971965021E-2</c:v>
                </c:pt>
                <c:pt idx="189" formatCode="0.0000">
                  <c:v>9.1297427983539098E-2</c:v>
                </c:pt>
                <c:pt idx="190" formatCode="0.0000">
                  <c:v>9.2171787015603565E-2</c:v>
                </c:pt>
                <c:pt idx="191" formatCode="0.0000">
                  <c:v>9.291759409293554E-2</c:v>
                </c:pt>
                <c:pt idx="192" formatCode="0.0000">
                  <c:v>9.3583375450102896E-2</c:v>
                </c:pt>
                <c:pt idx="193" formatCode="0.0000">
                  <c:v>9.3583375450102896E-2</c:v>
                </c:pt>
                <c:pt idx="194" formatCode="0.0000">
                  <c:v>9.3583375450102896E-2</c:v>
                </c:pt>
                <c:pt idx="195" formatCode="0.0000">
                  <c:v>9.3583375450102896E-2</c:v>
                </c:pt>
                <c:pt idx="196" formatCode="0.0000">
                  <c:v>9.3583375450102896E-2</c:v>
                </c:pt>
                <c:pt idx="197" formatCode="0.0000">
                  <c:v>9.3583375450102896E-2</c:v>
                </c:pt>
                <c:pt idx="198" formatCode="0.0000">
                  <c:v>9.3583375450102896E-2</c:v>
                </c:pt>
                <c:pt idx="199" formatCode="0.0000">
                  <c:v>9.3583375450102896E-2</c:v>
                </c:pt>
                <c:pt idx="200" formatCode="0.0000">
                  <c:v>9.3583375450102896E-2</c:v>
                </c:pt>
                <c:pt idx="201" formatCode="0.0000">
                  <c:v>9.3583375450102896E-2</c:v>
                </c:pt>
                <c:pt idx="202" formatCode="0.0000">
                  <c:v>9.3583375450102896E-2</c:v>
                </c:pt>
                <c:pt idx="203" formatCode="0.0000">
                  <c:v>9.3583375450102896E-2</c:v>
                </c:pt>
                <c:pt idx="204" formatCode="0.0000">
                  <c:v>9.3583375450102896E-2</c:v>
                </c:pt>
                <c:pt idx="205" formatCode="0.0000">
                  <c:v>9.3583375450102896E-2</c:v>
                </c:pt>
                <c:pt idx="206" formatCode="0.0000">
                  <c:v>9.3583375450102896E-2</c:v>
                </c:pt>
                <c:pt idx="207" formatCode="0.0000">
                  <c:v>9.3583375450102896E-2</c:v>
                </c:pt>
                <c:pt idx="208" formatCode="0.0000">
                  <c:v>9.3583375450102896E-2</c:v>
                </c:pt>
                <c:pt idx="209" formatCode="0.0000">
                  <c:v>9.3583375450102896E-2</c:v>
                </c:pt>
                <c:pt idx="210" formatCode="0.0000">
                  <c:v>9.3583375450102896E-2</c:v>
                </c:pt>
                <c:pt idx="211" formatCode="0.0000">
                  <c:v>9.3583375450102896E-2</c:v>
                </c:pt>
                <c:pt idx="212" formatCode="0.0000">
                  <c:v>9.3583375450102896E-2</c:v>
                </c:pt>
                <c:pt idx="213" formatCode="0.0000">
                  <c:v>9.3583375450102896E-2</c:v>
                </c:pt>
                <c:pt idx="214" formatCode="0.0000">
                  <c:v>9.3583375450102896E-2</c:v>
                </c:pt>
                <c:pt idx="215" formatCode="0.0000">
                  <c:v>9.3583375450102896E-2</c:v>
                </c:pt>
                <c:pt idx="216" formatCode="0.0000">
                  <c:v>9.3583375450102896E-2</c:v>
                </c:pt>
                <c:pt idx="217" formatCode="0.0000">
                  <c:v>9.3583375450102896E-2</c:v>
                </c:pt>
                <c:pt idx="218" formatCode="0.0000">
                  <c:v>9.3583375450102896E-2</c:v>
                </c:pt>
                <c:pt idx="219" formatCode="0.0000">
                  <c:v>9.3583375450102896E-2</c:v>
                </c:pt>
                <c:pt idx="220" formatCode="0.0000">
                  <c:v>9.3583375450102896E-2</c:v>
                </c:pt>
                <c:pt idx="221" formatCode="0.0000">
                  <c:v>9.3583375450102896E-2</c:v>
                </c:pt>
                <c:pt idx="222" formatCode="0.0000">
                  <c:v>9.3583375450102896E-2</c:v>
                </c:pt>
                <c:pt idx="223" formatCode="0.0000">
                  <c:v>9.3583375450102896E-2</c:v>
                </c:pt>
                <c:pt idx="224" formatCode="0.0000">
                  <c:v>9.3583375450102896E-2</c:v>
                </c:pt>
                <c:pt idx="225" formatCode="0.0000">
                  <c:v>9.3583375450102896E-2</c:v>
                </c:pt>
                <c:pt idx="226" formatCode="0.0000">
                  <c:v>9.3583375450102896E-2</c:v>
                </c:pt>
                <c:pt idx="227" formatCode="0.0000">
                  <c:v>9.3583375450102896E-2</c:v>
                </c:pt>
                <c:pt idx="228" formatCode="0.0000">
                  <c:v>9.3583375450102896E-2</c:v>
                </c:pt>
                <c:pt idx="229" formatCode="0.0000">
                  <c:v>9.3583375450102896E-2</c:v>
                </c:pt>
                <c:pt idx="230" formatCode="0.0000">
                  <c:v>9.3583375450102896E-2</c:v>
                </c:pt>
                <c:pt idx="231" formatCode="0.0000">
                  <c:v>9.3583375450102896E-2</c:v>
                </c:pt>
                <c:pt idx="232" formatCode="0.0000">
                  <c:v>9.3583375450102896E-2</c:v>
                </c:pt>
                <c:pt idx="233" formatCode="0.0000">
                  <c:v>9.3583375450102896E-2</c:v>
                </c:pt>
                <c:pt idx="234" formatCode="0.0000">
                  <c:v>0.10427479038065846</c:v>
                </c:pt>
                <c:pt idx="235" formatCode="0.0000">
                  <c:v>0.11420142050325791</c:v>
                </c:pt>
                <c:pt idx="236" formatCode="0.0000">
                  <c:v>0.12342779010202333</c:v>
                </c:pt>
                <c:pt idx="237" formatCode="0.0000">
                  <c:v>0.12342779010202333</c:v>
                </c:pt>
                <c:pt idx="238" formatCode="0.0000">
                  <c:v>0.12342779010202333</c:v>
                </c:pt>
                <c:pt idx="239" formatCode="0.0000">
                  <c:v>0.13173741115826476</c:v>
                </c:pt>
                <c:pt idx="240" formatCode="0.0000">
                  <c:v>0.13953995434670785</c:v>
                </c:pt>
                <c:pt idx="241" formatCode="0.0000">
                  <c:v>0.14650137613597397</c:v>
                </c:pt>
                <c:pt idx="242" formatCode="0.0000">
                  <c:v>0.15261060913923186</c:v>
                </c:pt>
                <c:pt idx="243" formatCode="0.0000">
                  <c:v>0.15814518936471195</c:v>
                </c:pt>
                <c:pt idx="244" formatCode="0.0000">
                  <c:v>0.16300136006087104</c:v>
                </c:pt>
                <c:pt idx="245" formatCode="0.0000">
                  <c:v>0.16724797314386147</c:v>
                </c:pt>
                <c:pt idx="246" formatCode="0.0000">
                  <c:v>0.17094877250514404</c:v>
                </c:pt>
                <c:pt idx="247" formatCode="0.0000">
                  <c:v>0.17393200081447188</c:v>
                </c:pt>
                <c:pt idx="248" formatCode="0.0000">
                  <c:v>0.17616679708933469</c:v>
                </c:pt>
                <c:pt idx="249" formatCode="0.0000">
                  <c:v>0.17791501853995198</c:v>
                </c:pt>
                <c:pt idx="250" formatCode="0.0000">
                  <c:v>0.17946448816872429</c:v>
                </c:pt>
                <c:pt idx="251" formatCode="0.0000">
                  <c:v>0.17946448816872429</c:v>
                </c:pt>
                <c:pt idx="252" formatCode="0.0000">
                  <c:v>0.18081332593878602</c:v>
                </c:pt>
                <c:pt idx="253" formatCode="0.0000">
                  <c:v>0.18201427929955419</c:v>
                </c:pt>
                <c:pt idx="254" formatCode="0.0000">
                  <c:v>0.18201427929955419</c:v>
                </c:pt>
                <c:pt idx="255" formatCode="0.0000">
                  <c:v>0.18201427929955419</c:v>
                </c:pt>
                <c:pt idx="256" formatCode="0.0000">
                  <c:v>0.18308824149091221</c:v>
                </c:pt>
                <c:pt idx="257" formatCode="0.0000">
                  <c:v>0.18396260052297669</c:v>
                </c:pt>
                <c:pt idx="258" formatCode="0.0000">
                  <c:v>0.18396260052297669</c:v>
                </c:pt>
                <c:pt idx="259" formatCode="0.0000">
                  <c:v>0.18396260052297669</c:v>
                </c:pt>
                <c:pt idx="260" formatCode="0.0000">
                  <c:v>0.18396260052297669</c:v>
                </c:pt>
                <c:pt idx="261" formatCode="0.0000">
                  <c:v>0.18396260052297669</c:v>
                </c:pt>
                <c:pt idx="262" formatCode="0.0000">
                  <c:v>0.18396260052297669</c:v>
                </c:pt>
                <c:pt idx="263" formatCode="0.0000">
                  <c:v>0.18396260052297669</c:v>
                </c:pt>
                <c:pt idx="264" formatCode="0.0000">
                  <c:v>0.18396260052297669</c:v>
                </c:pt>
                <c:pt idx="265" formatCode="0.0000">
                  <c:v>0.18396260052297669</c:v>
                </c:pt>
                <c:pt idx="266" formatCode="0.0000">
                  <c:v>0.18396260052297669</c:v>
                </c:pt>
                <c:pt idx="267" formatCode="0.0000">
                  <c:v>0.18396260052297669</c:v>
                </c:pt>
                <c:pt idx="268" formatCode="0.0000">
                  <c:v>0.18396260052297669</c:v>
                </c:pt>
                <c:pt idx="269" formatCode="0.0000">
                  <c:v>0.18396260052297669</c:v>
                </c:pt>
                <c:pt idx="270" formatCode="0.0000">
                  <c:v>0.18396260052297669</c:v>
                </c:pt>
                <c:pt idx="271" formatCode="0.0000">
                  <c:v>0.18396260052297669</c:v>
                </c:pt>
                <c:pt idx="272" formatCode="0.0000">
                  <c:v>0.18396260052297669</c:v>
                </c:pt>
                <c:pt idx="273" formatCode="0.0000">
                  <c:v>0.18396260052297669</c:v>
                </c:pt>
                <c:pt idx="274" formatCode="0.0000">
                  <c:v>0.19124185495970508</c:v>
                </c:pt>
                <c:pt idx="275" formatCode="0.0000">
                  <c:v>0.1980159825102881</c:v>
                </c:pt>
                <c:pt idx="276" formatCode="0.0000">
                  <c:v>0.20392085905349797</c:v>
                </c:pt>
                <c:pt idx="277" formatCode="0.0000">
                  <c:v>0.20904307270233197</c:v>
                </c:pt>
                <c:pt idx="278" formatCode="0.0000">
                  <c:v>0.21324073388203019</c:v>
                </c:pt>
                <c:pt idx="279" formatCode="0.0000">
                  <c:v>0.2166276735039438</c:v>
                </c:pt>
                <c:pt idx="280" formatCode="0.0000">
                  <c:v>0.21893426590363513</c:v>
                </c:pt>
                <c:pt idx="281" formatCode="0.0000">
                  <c:v>0.22055875964506172</c:v>
                </c:pt>
                <c:pt idx="282" formatCode="0.0000">
                  <c:v>0.22055875964506172</c:v>
                </c:pt>
                <c:pt idx="283" formatCode="0.0000">
                  <c:v>0.22055875964506172</c:v>
                </c:pt>
                <c:pt idx="284" formatCode="0.0000">
                  <c:v>0.22055875964506172</c:v>
                </c:pt>
                <c:pt idx="285" formatCode="0.0000">
                  <c:v>0.22055875964506172</c:v>
                </c:pt>
                <c:pt idx="286" formatCode="0.0000">
                  <c:v>0.22055875964506172</c:v>
                </c:pt>
                <c:pt idx="287" formatCode="0.0000">
                  <c:v>0.22055875964506172</c:v>
                </c:pt>
                <c:pt idx="288" formatCode="0.0000">
                  <c:v>0.22055875964506172</c:v>
                </c:pt>
                <c:pt idx="289" formatCode="0.0000">
                  <c:v>0.22055875964506172</c:v>
                </c:pt>
                <c:pt idx="290" formatCode="0.0000">
                  <c:v>0.22055875964506172</c:v>
                </c:pt>
                <c:pt idx="291" formatCode="0.0000">
                  <c:v>0.22055875964506172</c:v>
                </c:pt>
                <c:pt idx="292" formatCode="0.0000">
                  <c:v>0.22055875964506172</c:v>
                </c:pt>
                <c:pt idx="293" formatCode="0.0000">
                  <c:v>0.22055875964506172</c:v>
                </c:pt>
                <c:pt idx="294" formatCode="0.0000">
                  <c:v>0.22876568812157067</c:v>
                </c:pt>
                <c:pt idx="295" formatCode="0.0000">
                  <c:v>0.22876568812157067</c:v>
                </c:pt>
                <c:pt idx="296" formatCode="0.0000">
                  <c:v>0.22876568812157067</c:v>
                </c:pt>
                <c:pt idx="297" formatCode="0.0000">
                  <c:v>0.22876568812157067</c:v>
                </c:pt>
                <c:pt idx="298" formatCode="0.0000">
                  <c:v>0.22876568812157067</c:v>
                </c:pt>
                <c:pt idx="299" formatCode="0.0000">
                  <c:v>0.22876568812157067</c:v>
                </c:pt>
                <c:pt idx="300" formatCode="0.0000">
                  <c:v>0.22876568812157067</c:v>
                </c:pt>
                <c:pt idx="301" formatCode="0.0000">
                  <c:v>0.22876568812157067</c:v>
                </c:pt>
                <c:pt idx="302" formatCode="0.0000">
                  <c:v>0.22876568812157067</c:v>
                </c:pt>
                <c:pt idx="303" formatCode="0.0000">
                  <c:v>0.22876568812157067</c:v>
                </c:pt>
                <c:pt idx="304" formatCode="0.0000">
                  <c:v>0.22876568812157067</c:v>
                </c:pt>
                <c:pt idx="305" formatCode="0.0000">
                  <c:v>0.23588513942472566</c:v>
                </c:pt>
                <c:pt idx="306" formatCode="0.0000">
                  <c:v>0.2425358230452675</c:v>
                </c:pt>
                <c:pt idx="307" formatCode="0.0000">
                  <c:v>0.24873370156035665</c:v>
                </c:pt>
                <c:pt idx="308" formatCode="0.0000">
                  <c:v>0.24873370156035665</c:v>
                </c:pt>
                <c:pt idx="309" formatCode="0.0000">
                  <c:v>0.24873370156035665</c:v>
                </c:pt>
                <c:pt idx="310" formatCode="0.0000">
                  <c:v>0.24873370156035665</c:v>
                </c:pt>
                <c:pt idx="311" formatCode="0.0000">
                  <c:v>0.24873370156035665</c:v>
                </c:pt>
                <c:pt idx="312" formatCode="0.0000">
                  <c:v>0.24873370156035665</c:v>
                </c:pt>
                <c:pt idx="313" formatCode="0.0000">
                  <c:v>0.25399159711505487</c:v>
                </c:pt>
                <c:pt idx="314" formatCode="0.0000">
                  <c:v>0.25895333365483542</c:v>
                </c:pt>
                <c:pt idx="315" formatCode="0.0000">
                  <c:v>0.26355055587705761</c:v>
                </c:pt>
                <c:pt idx="316" formatCode="0.0000">
                  <c:v>0.26774821705675583</c:v>
                </c:pt>
                <c:pt idx="317" formatCode="0.0000">
                  <c:v>0.27161116072959535</c:v>
                </c:pt>
                <c:pt idx="318" formatCode="0.0000">
                  <c:v>0.27517574609910839</c:v>
                </c:pt>
                <c:pt idx="319" formatCode="0.0000">
                  <c:v>0.27836826153120714</c:v>
                </c:pt>
                <c:pt idx="320" formatCode="0.0000">
                  <c:v>0.28114929719650206</c:v>
                </c:pt>
                <c:pt idx="321" formatCode="0.0000">
                  <c:v>0.28356571212705761</c:v>
                </c:pt>
                <c:pt idx="322" formatCode="0.0000">
                  <c:v>0.28356571212705761</c:v>
                </c:pt>
                <c:pt idx="323" formatCode="0.0000">
                  <c:v>0.28356571212705761</c:v>
                </c:pt>
                <c:pt idx="324" formatCode="0.0000">
                  <c:v>0.28356571212705761</c:v>
                </c:pt>
                <c:pt idx="325" formatCode="0.0000">
                  <c:v>0.28356571212705761</c:v>
                </c:pt>
                <c:pt idx="326" formatCode="0.0000">
                  <c:v>0.28356571212705761</c:v>
                </c:pt>
                <c:pt idx="327" formatCode="0.0000">
                  <c:v>0.28356571212705761</c:v>
                </c:pt>
                <c:pt idx="328" formatCode="0.0000">
                  <c:v>0.28356571212705761</c:v>
                </c:pt>
                <c:pt idx="329" formatCode="0.0000">
                  <c:v>0.28549147290809324</c:v>
                </c:pt>
                <c:pt idx="330" formatCode="0.0000">
                  <c:v>0.28698220025291493</c:v>
                </c:pt>
                <c:pt idx="331" formatCode="0.0000">
                  <c:v>0.28806854230967077</c:v>
                </c:pt>
                <c:pt idx="332" formatCode="0.0000">
                  <c:v>0.28806854230967077</c:v>
                </c:pt>
                <c:pt idx="333" formatCode="0.0000">
                  <c:v>0.28806854230967077</c:v>
                </c:pt>
                <c:pt idx="334" formatCode="0.0000">
                  <c:v>0.28806854230967077</c:v>
                </c:pt>
                <c:pt idx="335" formatCode="0.0000">
                  <c:v>0.28806854230967077</c:v>
                </c:pt>
                <c:pt idx="336" formatCode="0.0000">
                  <c:v>0.28806854230967077</c:v>
                </c:pt>
                <c:pt idx="337" formatCode="0.0000">
                  <c:v>0.28806854230967077</c:v>
                </c:pt>
                <c:pt idx="338" formatCode="0.0000">
                  <c:v>0.28806854230967077</c:v>
                </c:pt>
                <c:pt idx="339" formatCode="0.0000">
                  <c:v>0.28806854230967077</c:v>
                </c:pt>
                <c:pt idx="340" formatCode="0.0000">
                  <c:v>0.28806854230967077</c:v>
                </c:pt>
                <c:pt idx="341" formatCode="0.0000">
                  <c:v>0.28806854230967077</c:v>
                </c:pt>
                <c:pt idx="342" formatCode="0.0000">
                  <c:v>0.28806854230967077</c:v>
                </c:pt>
                <c:pt idx="343" formatCode="0.0000">
                  <c:v>0.28806854230967077</c:v>
                </c:pt>
                <c:pt idx="344" formatCode="0.0000">
                  <c:v>0.28806854230967077</c:v>
                </c:pt>
                <c:pt idx="345" formatCode="0.0000">
                  <c:v>0.28806854230967077</c:v>
                </c:pt>
                <c:pt idx="346" formatCode="0.0000">
                  <c:v>0.28806854230967077</c:v>
                </c:pt>
                <c:pt idx="347" formatCode="0.0000">
                  <c:v>0.28806854230967077</c:v>
                </c:pt>
                <c:pt idx="348" formatCode="0.0000">
                  <c:v>0.28806854230967077</c:v>
                </c:pt>
                <c:pt idx="349" formatCode="0.0000">
                  <c:v>0.28806854230967077</c:v>
                </c:pt>
                <c:pt idx="350" formatCode="0.0000">
                  <c:v>0.28806854230967077</c:v>
                </c:pt>
                <c:pt idx="351" formatCode="0.0000">
                  <c:v>0.28806854230967077</c:v>
                </c:pt>
                <c:pt idx="352" formatCode="0.0000">
                  <c:v>0.28806854230967077</c:v>
                </c:pt>
                <c:pt idx="353" formatCode="0.0000">
                  <c:v>0.28806854230967077</c:v>
                </c:pt>
                <c:pt idx="354" formatCode="0.0000">
                  <c:v>0.28806854230967077</c:v>
                </c:pt>
                <c:pt idx="355" formatCode="0.0000">
                  <c:v>0.28806854230967077</c:v>
                </c:pt>
                <c:pt idx="356" formatCode="0.0000">
                  <c:v>0.28806854230967077</c:v>
                </c:pt>
                <c:pt idx="357" formatCode="0.0000">
                  <c:v>0.28806854230967077</c:v>
                </c:pt>
                <c:pt idx="358" formatCode="0.0000">
                  <c:v>0.28806854230967077</c:v>
                </c:pt>
                <c:pt idx="359" formatCode="0.0000">
                  <c:v>0.28806854230967077</c:v>
                </c:pt>
                <c:pt idx="360" formatCode="0.0000">
                  <c:v>0.29063536018947189</c:v>
                </c:pt>
                <c:pt idx="361" formatCode="0.0000">
                  <c:v>0.29285238479509601</c:v>
                </c:pt>
                <c:pt idx="362" formatCode="0.0000">
                  <c:v>0.29476165091306583</c:v>
                </c:pt>
                <c:pt idx="363" formatCode="0.0000">
                  <c:v>0.2964629423868313</c:v>
                </c:pt>
                <c:pt idx="364" formatCode="0.0000">
                  <c:v>0.2964629423868313</c:v>
                </c:pt>
                <c:pt idx="365" formatCode="0.0000">
                  <c:v>0.2964629423868313</c:v>
                </c:pt>
                <c:pt idx="366" formatCode="0.0000">
                  <c:v>0.2964629423868313</c:v>
                </c:pt>
                <c:pt idx="367" formatCode="0.0000">
                  <c:v>0.2964629423868313</c:v>
                </c:pt>
                <c:pt idx="368" formatCode="0.0000">
                  <c:v>0.2964629423868313</c:v>
                </c:pt>
                <c:pt idx="369" formatCode="0.0000">
                  <c:v>0.2964629423868313</c:v>
                </c:pt>
                <c:pt idx="370" formatCode="0.0000">
                  <c:v>0.2964629423868313</c:v>
                </c:pt>
                <c:pt idx="371" formatCode="0.0000">
                  <c:v>0.2964629423868313</c:v>
                </c:pt>
                <c:pt idx="372" formatCode="0.0000">
                  <c:v>0.2964629423868313</c:v>
                </c:pt>
                <c:pt idx="373" formatCode="0.0000">
                  <c:v>0.29847224065500688</c:v>
                </c:pt>
                <c:pt idx="374" formatCode="0.0000">
                  <c:v>0.30008158768432786</c:v>
                </c:pt>
                <c:pt idx="375" formatCode="0.0000">
                  <c:v>0.30119290230624146</c:v>
                </c:pt>
                <c:pt idx="376" formatCode="0.0000">
                  <c:v>0.30192845786179695</c:v>
                </c:pt>
                <c:pt idx="377" formatCode="0.0000">
                  <c:v>0.30243078242884086</c:v>
                </c:pt>
                <c:pt idx="378" formatCode="0.0000">
                  <c:v>0.30279983721279147</c:v>
                </c:pt>
                <c:pt idx="379" formatCode="0.0000">
                  <c:v>0.3030808140432098</c:v>
                </c:pt>
                <c:pt idx="380" formatCode="0.0000">
                  <c:v>0.30330783736282574</c:v>
                </c:pt>
                <c:pt idx="381" formatCode="0.0000">
                  <c:v>0.30349172625171467</c:v>
                </c:pt>
                <c:pt idx="382" formatCode="0.0000">
                  <c:v>0.30362371902863511</c:v>
                </c:pt>
                <c:pt idx="383" formatCode="0.0000">
                  <c:v>0.30370888824588477</c:v>
                </c:pt>
                <c:pt idx="384" formatCode="0.0000">
                  <c:v>0.30375744995284631</c:v>
                </c:pt>
                <c:pt idx="385" formatCode="0.0000">
                  <c:v>0.30377621484910833</c:v>
                </c:pt>
                <c:pt idx="386" formatCode="0.0000">
                  <c:v>0.3037790881129972</c:v>
                </c:pt>
                <c:pt idx="387" formatCode="0.0000">
                  <c:v>0.3037790881129972</c:v>
                </c:pt>
                <c:pt idx="388" formatCode="0.0000">
                  <c:v>0.3037790881129972</c:v>
                </c:pt>
                <c:pt idx="389" formatCode="0.0000">
                  <c:v>0.3037790881129972</c:v>
                </c:pt>
                <c:pt idx="390" formatCode="0.0000">
                  <c:v>0.3037790881129972</c:v>
                </c:pt>
                <c:pt idx="391" formatCode="0.0000">
                  <c:v>0.3037790881129972</c:v>
                </c:pt>
                <c:pt idx="392" formatCode="0.0000">
                  <c:v>0.3037790881129972</c:v>
                </c:pt>
                <c:pt idx="393" formatCode="0.0000">
                  <c:v>0.3037790881129972</c:v>
                </c:pt>
                <c:pt idx="394" formatCode="0.0000">
                  <c:v>0.3037790881129972</c:v>
                </c:pt>
                <c:pt idx="395" formatCode="0.0000">
                  <c:v>0.3037790881129972</c:v>
                </c:pt>
                <c:pt idx="396" formatCode="0.0000">
                  <c:v>0.3037790881129972</c:v>
                </c:pt>
                <c:pt idx="397" formatCode="0.0000">
                  <c:v>0.3037790881129972</c:v>
                </c:pt>
                <c:pt idx="398" formatCode="0.0000">
                  <c:v>0.3037790881129972</c:v>
                </c:pt>
                <c:pt idx="399" formatCode="0.0000">
                  <c:v>0.3037790881129972</c:v>
                </c:pt>
                <c:pt idx="400" formatCode="0.0000">
                  <c:v>0.3037790881129972</c:v>
                </c:pt>
                <c:pt idx="401" formatCode="0.0000">
                  <c:v>0.3037790881129972</c:v>
                </c:pt>
                <c:pt idx="402" formatCode="0.0000">
                  <c:v>0.3037790881129972</c:v>
                </c:pt>
                <c:pt idx="403" formatCode="0.0000">
                  <c:v>0.30597841199417009</c:v>
                </c:pt>
                <c:pt idx="404" formatCode="0.0000">
                  <c:v>0.30790417277520571</c:v>
                </c:pt>
                <c:pt idx="405" formatCode="0.0000">
                  <c:v>0.30955917277520573</c:v>
                </c:pt>
                <c:pt idx="406" formatCode="0.0000">
                  <c:v>0.31100658832733197</c:v>
                </c:pt>
                <c:pt idx="407" formatCode="0.0000">
                  <c:v>0.31224702246227709</c:v>
                </c:pt>
                <c:pt idx="408" formatCode="0.0000">
                  <c:v>0.31327217463991769</c:v>
                </c:pt>
                <c:pt idx="409" formatCode="0.0000">
                  <c:v>0.31410254790380659</c:v>
                </c:pt>
                <c:pt idx="410" formatCode="0.0000">
                  <c:v>0.31410254790380659</c:v>
                </c:pt>
                <c:pt idx="411" formatCode="0.0000">
                  <c:v>0.31410254790380659</c:v>
                </c:pt>
                <c:pt idx="412" formatCode="0.0000">
                  <c:v>0.31410254790380659</c:v>
                </c:pt>
                <c:pt idx="413" formatCode="0.0000">
                  <c:v>0.31410254790380659</c:v>
                </c:pt>
                <c:pt idx="414" formatCode="0.0000">
                  <c:v>0.31410254790380659</c:v>
                </c:pt>
                <c:pt idx="415" formatCode="0.0000">
                  <c:v>0.31410254790380659</c:v>
                </c:pt>
                <c:pt idx="416" formatCode="0.0000">
                  <c:v>0.31410254790380659</c:v>
                </c:pt>
                <c:pt idx="417" formatCode="0.0000">
                  <c:v>0.31410254790380659</c:v>
                </c:pt>
                <c:pt idx="418" formatCode="0.0000">
                  <c:v>0.31410254790380659</c:v>
                </c:pt>
                <c:pt idx="419" formatCode="0.0000">
                  <c:v>0.31410254790380659</c:v>
                </c:pt>
                <c:pt idx="420" formatCode="0.0000">
                  <c:v>0.31535628418638545</c:v>
                </c:pt>
                <c:pt idx="421" formatCode="0.0000">
                  <c:v>0.31645507705332648</c:v>
                </c:pt>
                <c:pt idx="422" formatCode="0.0000">
                  <c:v>0.31645507705332648</c:v>
                </c:pt>
                <c:pt idx="423" formatCode="0.0000">
                  <c:v>0.31645507705332648</c:v>
                </c:pt>
                <c:pt idx="424" formatCode="0.0000">
                  <c:v>0.31645507705332648</c:v>
                </c:pt>
                <c:pt idx="425" formatCode="0.0000">
                  <c:v>0.31645507705332648</c:v>
                </c:pt>
                <c:pt idx="426" formatCode="0.0000">
                  <c:v>0.31645507705332648</c:v>
                </c:pt>
                <c:pt idx="427" formatCode="0.0000">
                  <c:v>0.31645507705332648</c:v>
                </c:pt>
                <c:pt idx="428" formatCode="0.0000">
                  <c:v>0.31645507705332648</c:v>
                </c:pt>
                <c:pt idx="429" formatCode="0.0000">
                  <c:v>0.31645507705332648</c:v>
                </c:pt>
                <c:pt idx="430" formatCode="0.0000">
                  <c:v>0.31645507705332648</c:v>
                </c:pt>
                <c:pt idx="431" formatCode="0.0000">
                  <c:v>0.31645507705332648</c:v>
                </c:pt>
                <c:pt idx="432" formatCode="0.0000">
                  <c:v>0.31645507705332648</c:v>
                </c:pt>
                <c:pt idx="433" formatCode="0.0000">
                  <c:v>0.31645507705332648</c:v>
                </c:pt>
                <c:pt idx="434" formatCode="0.0000">
                  <c:v>0.31645507705332648</c:v>
                </c:pt>
                <c:pt idx="435" formatCode="0.0000">
                  <c:v>0.31645507705332648</c:v>
                </c:pt>
                <c:pt idx="436" formatCode="0.0000">
                  <c:v>0.319776570108882</c:v>
                </c:pt>
                <c:pt idx="437" formatCode="0.0000">
                  <c:v>0.32280108828446502</c:v>
                </c:pt>
                <c:pt idx="438" formatCode="0.0000">
                  <c:v>0.32532987975823041</c:v>
                </c:pt>
                <c:pt idx="439" formatCode="0.0000">
                  <c:v>0.32720636938443071</c:v>
                </c:pt>
                <c:pt idx="440" formatCode="0.0000">
                  <c:v>0.32838135695301779</c:v>
                </c:pt>
                <c:pt idx="441" formatCode="0.0000">
                  <c:v>0.3289716530564129</c:v>
                </c:pt>
                <c:pt idx="442" formatCode="0.0000">
                  <c:v>0.32918196887860079</c:v>
                </c:pt>
                <c:pt idx="443" formatCode="0.0000">
                  <c:v>0.32923319101508919</c:v>
                </c:pt>
                <c:pt idx="444" formatCode="0.0000">
                  <c:v>0.32923918584962281</c:v>
                </c:pt>
                <c:pt idx="445" formatCode="0.0000">
                  <c:v>0.32923918584962281</c:v>
                </c:pt>
                <c:pt idx="446" formatCode="0.0000">
                  <c:v>0.32923918584962281</c:v>
                </c:pt>
                <c:pt idx="447" formatCode="0.0000">
                  <c:v>0.32923918584962281</c:v>
                </c:pt>
                <c:pt idx="448" formatCode="0.0000">
                  <c:v>0.32923918584962281</c:v>
                </c:pt>
                <c:pt idx="449" formatCode="0.0000">
                  <c:v>0.32923918584962281</c:v>
                </c:pt>
                <c:pt idx="450" formatCode="0.0000">
                  <c:v>0.32923918584962281</c:v>
                </c:pt>
                <c:pt idx="451" formatCode="0.0000">
                  <c:v>0.32923918584962281</c:v>
                </c:pt>
                <c:pt idx="452" formatCode="0.0000">
                  <c:v>0.32923918584962281</c:v>
                </c:pt>
                <c:pt idx="453" formatCode="0.0000">
                  <c:v>0.32923918584962281</c:v>
                </c:pt>
                <c:pt idx="454" formatCode="0.0000">
                  <c:v>0.32923918584962281</c:v>
                </c:pt>
                <c:pt idx="455" formatCode="0.0000">
                  <c:v>0.32923918584962281</c:v>
                </c:pt>
                <c:pt idx="456" formatCode="0.0000">
                  <c:v>0.32923918584962281</c:v>
                </c:pt>
                <c:pt idx="457" formatCode="0.0000">
                  <c:v>0.32923918584962281</c:v>
                </c:pt>
                <c:pt idx="458" formatCode="0.0000">
                  <c:v>0.32923918584962281</c:v>
                </c:pt>
                <c:pt idx="459" formatCode="0.0000">
                  <c:v>0.32923918584962281</c:v>
                </c:pt>
                <c:pt idx="460" formatCode="0.0000">
                  <c:v>0.32923918584962281</c:v>
                </c:pt>
                <c:pt idx="461" formatCode="0.0000">
                  <c:v>0.32923918584962281</c:v>
                </c:pt>
                <c:pt idx="462" formatCode="0.0000">
                  <c:v>0.32923918584962281</c:v>
                </c:pt>
                <c:pt idx="463" formatCode="0.0000">
                  <c:v>0.32923918584962281</c:v>
                </c:pt>
                <c:pt idx="464" formatCode="0.0000">
                  <c:v>0.32923918584962281</c:v>
                </c:pt>
                <c:pt idx="465" formatCode="0.0000">
                  <c:v>0.32923918584962281</c:v>
                </c:pt>
                <c:pt idx="466" formatCode="0.0000">
                  <c:v>0.32923918584962281</c:v>
                </c:pt>
                <c:pt idx="467" formatCode="0.0000">
                  <c:v>0.32923918584962281</c:v>
                </c:pt>
                <c:pt idx="468" formatCode="0.0000">
                  <c:v>0.32923918584962281</c:v>
                </c:pt>
                <c:pt idx="469" formatCode="0.0000">
                  <c:v>0.32923918584962281</c:v>
                </c:pt>
                <c:pt idx="470" formatCode="0.0000">
                  <c:v>0.32923918584962281</c:v>
                </c:pt>
                <c:pt idx="471" formatCode="0.0000">
                  <c:v>0.32923918584962281</c:v>
                </c:pt>
                <c:pt idx="472" formatCode="0.0000">
                  <c:v>0.32923918584962281</c:v>
                </c:pt>
                <c:pt idx="473" formatCode="0.0000">
                  <c:v>0.32923918584962281</c:v>
                </c:pt>
                <c:pt idx="474" formatCode="0.0000">
                  <c:v>0.32923918584962281</c:v>
                </c:pt>
                <c:pt idx="475" formatCode="0.0000">
                  <c:v>0.32923918584962281</c:v>
                </c:pt>
                <c:pt idx="476" formatCode="0.0000">
                  <c:v>0.32923918584962281</c:v>
                </c:pt>
                <c:pt idx="477" formatCode="0.0000">
                  <c:v>0.32923918584962281</c:v>
                </c:pt>
                <c:pt idx="478" formatCode="0.0000">
                  <c:v>0.32923918584962281</c:v>
                </c:pt>
                <c:pt idx="479" formatCode="0.0000">
                  <c:v>0.32923918584962281</c:v>
                </c:pt>
                <c:pt idx="480" formatCode="0.0000">
                  <c:v>0.32923918584962281</c:v>
                </c:pt>
                <c:pt idx="481" formatCode="0.0000">
                  <c:v>0.32923918584962281</c:v>
                </c:pt>
                <c:pt idx="482" formatCode="0.0000">
                  <c:v>0.32923918584962281</c:v>
                </c:pt>
                <c:pt idx="483" formatCode="0.0000">
                  <c:v>0.32923918584962281</c:v>
                </c:pt>
                <c:pt idx="484" formatCode="0.0000">
                  <c:v>0.32923918584962281</c:v>
                </c:pt>
                <c:pt idx="485" formatCode="0.0000">
                  <c:v>0.32923918584962281</c:v>
                </c:pt>
                <c:pt idx="486" formatCode="0.0000">
                  <c:v>0.32923918584962281</c:v>
                </c:pt>
                <c:pt idx="487" formatCode="0.0000">
                  <c:v>0.32923918584962281</c:v>
                </c:pt>
                <c:pt idx="488" formatCode="0.0000">
                  <c:v>0.32923918584962281</c:v>
                </c:pt>
                <c:pt idx="489" formatCode="0.0000">
                  <c:v>0.32923918584962281</c:v>
                </c:pt>
                <c:pt idx="490" formatCode="0.0000">
                  <c:v>0.32923918584962281</c:v>
                </c:pt>
                <c:pt idx="491" formatCode="0.0000">
                  <c:v>0.32923918584962281</c:v>
                </c:pt>
                <c:pt idx="492" formatCode="0.0000">
                  <c:v>0.32923918584962281</c:v>
                </c:pt>
                <c:pt idx="493" formatCode="0.0000">
                  <c:v>0.32923918584962281</c:v>
                </c:pt>
                <c:pt idx="494" formatCode="0.0000">
                  <c:v>0.32923918584962281</c:v>
                </c:pt>
                <c:pt idx="495" formatCode="0.0000">
                  <c:v>0.32923918584962281</c:v>
                </c:pt>
                <c:pt idx="496" formatCode="0.0000">
                  <c:v>0.32923918584962281</c:v>
                </c:pt>
                <c:pt idx="497" formatCode="0.0000">
                  <c:v>0.32923918584962281</c:v>
                </c:pt>
                <c:pt idx="498" formatCode="0.0000">
                  <c:v>0.32923918584962281</c:v>
                </c:pt>
                <c:pt idx="499" formatCode="0.0000">
                  <c:v>0.32923918584962281</c:v>
                </c:pt>
                <c:pt idx="500" formatCode="0.0000">
                  <c:v>0.32923918584962281</c:v>
                </c:pt>
                <c:pt idx="501" formatCode="0.0000">
                  <c:v>0.32923918584962281</c:v>
                </c:pt>
                <c:pt idx="502" formatCode="0.0000">
                  <c:v>0.32923918584962281</c:v>
                </c:pt>
                <c:pt idx="503" formatCode="0.0000">
                  <c:v>0.32923918584962281</c:v>
                </c:pt>
                <c:pt idx="504" formatCode="0.0000">
                  <c:v>0.32923918584962281</c:v>
                </c:pt>
                <c:pt idx="505" formatCode="0.0000">
                  <c:v>0.32923918584962281</c:v>
                </c:pt>
                <c:pt idx="506" formatCode="0.0000">
                  <c:v>0.32923918584962281</c:v>
                </c:pt>
                <c:pt idx="507" formatCode="0.0000">
                  <c:v>0.32923918584962281</c:v>
                </c:pt>
                <c:pt idx="508" formatCode="0.0000">
                  <c:v>0.32923918584962281</c:v>
                </c:pt>
                <c:pt idx="509" formatCode="0.0000">
                  <c:v>0.32923918584962281</c:v>
                </c:pt>
                <c:pt idx="510" formatCode="0.0000">
                  <c:v>0.32923918584962281</c:v>
                </c:pt>
                <c:pt idx="511" formatCode="0.0000">
                  <c:v>0.32923918584962281</c:v>
                </c:pt>
                <c:pt idx="512" formatCode="0.0000">
                  <c:v>0.32923918584962281</c:v>
                </c:pt>
                <c:pt idx="513" formatCode="0.0000">
                  <c:v>0.32923918584962281</c:v>
                </c:pt>
                <c:pt idx="514" formatCode="0.0000">
                  <c:v>0.32923918584962281</c:v>
                </c:pt>
                <c:pt idx="515" formatCode="0.0000">
                  <c:v>0.32923918584962281</c:v>
                </c:pt>
                <c:pt idx="516" formatCode="0.0000">
                  <c:v>0.32923918584962281</c:v>
                </c:pt>
                <c:pt idx="517" formatCode="0.0000">
                  <c:v>0.32923918584962281</c:v>
                </c:pt>
                <c:pt idx="518" formatCode="0.0000">
                  <c:v>0.32923918584962281</c:v>
                </c:pt>
                <c:pt idx="519" formatCode="0.0000">
                  <c:v>0.32923918584962281</c:v>
                </c:pt>
                <c:pt idx="520" formatCode="0.0000">
                  <c:v>0.32923918584962281</c:v>
                </c:pt>
                <c:pt idx="521" formatCode="0.0000">
                  <c:v>0.33084853287894378</c:v>
                </c:pt>
                <c:pt idx="522" formatCode="0.0000">
                  <c:v>0.33231031475051448</c:v>
                </c:pt>
                <c:pt idx="523" formatCode="0.0000">
                  <c:v>0.3336179690715021</c:v>
                </c:pt>
                <c:pt idx="524" formatCode="0.0000">
                  <c:v>0.33474187639317565</c:v>
                </c:pt>
                <c:pt idx="525" formatCode="0.0000">
                  <c:v>0.33559410065157758</c:v>
                </c:pt>
                <c:pt idx="526" formatCode="0.0000">
                  <c:v>0.33609642521862143</c:v>
                </c:pt>
                <c:pt idx="527" formatCode="0.0000">
                  <c:v>0.33630131376457478</c:v>
                </c:pt>
                <c:pt idx="528" formatCode="0.0000">
                  <c:v>0.33635806959447873</c:v>
                </c:pt>
                <c:pt idx="529" formatCode="0.0000">
                  <c:v>0.33637225855195474</c:v>
                </c:pt>
                <c:pt idx="530" formatCode="0.0000">
                  <c:v>0.33637580579132376</c:v>
                </c:pt>
                <c:pt idx="531" formatCode="0.0000">
                  <c:v>0.33637580579132376</c:v>
                </c:pt>
                <c:pt idx="532" formatCode="0.0000">
                  <c:v>0.33637580579132376</c:v>
                </c:pt>
                <c:pt idx="533" formatCode="0.0000">
                  <c:v>0.33637580579132376</c:v>
                </c:pt>
                <c:pt idx="534" formatCode="0.0000">
                  <c:v>0.33637580579132376</c:v>
                </c:pt>
                <c:pt idx="535" formatCode="0.0000">
                  <c:v>0.33637580579132376</c:v>
                </c:pt>
                <c:pt idx="536" formatCode="0.0000">
                  <c:v>0.33637580579132376</c:v>
                </c:pt>
                <c:pt idx="537" formatCode="0.0000">
                  <c:v>0.33637580579132376</c:v>
                </c:pt>
                <c:pt idx="538" formatCode="0.0000">
                  <c:v>0.33637580579132376</c:v>
                </c:pt>
                <c:pt idx="539" formatCode="0.0000">
                  <c:v>0.33637580579132376</c:v>
                </c:pt>
                <c:pt idx="540" formatCode="0.0000">
                  <c:v>0.33637580579132376</c:v>
                </c:pt>
                <c:pt idx="541" formatCode="0.0000">
                  <c:v>0.33637580579132376</c:v>
                </c:pt>
                <c:pt idx="542" formatCode="0.0000">
                  <c:v>0.33637580579132376</c:v>
                </c:pt>
                <c:pt idx="543" formatCode="0.0000">
                  <c:v>0.33637580579132376</c:v>
                </c:pt>
                <c:pt idx="544" formatCode="0.0000">
                  <c:v>0.33637580579132376</c:v>
                </c:pt>
                <c:pt idx="545" formatCode="0.0000">
                  <c:v>0.33835147623028122</c:v>
                </c:pt>
                <c:pt idx="546" formatCode="0.0000">
                  <c:v>0.34011548289609056</c:v>
                </c:pt>
                <c:pt idx="547" formatCode="0.0000">
                  <c:v>0.34154860307355972</c:v>
                </c:pt>
                <c:pt idx="548" formatCode="0.0000">
                  <c:v>0.34276264574759946</c:v>
                </c:pt>
                <c:pt idx="549" formatCode="0.0000">
                  <c:v>0.34381206104252404</c:v>
                </c:pt>
                <c:pt idx="550" formatCode="0.0000">
                  <c:v>0.34475452707047327</c:v>
                </c:pt>
                <c:pt idx="551" formatCode="0.0000">
                  <c:v>0.345595790359225</c:v>
                </c:pt>
                <c:pt idx="552" formatCode="0.0000">
                  <c:v>0.345595790359225</c:v>
                </c:pt>
                <c:pt idx="553" formatCode="0.0000">
                  <c:v>0.345595790359225</c:v>
                </c:pt>
                <c:pt idx="554" formatCode="0.0000">
                  <c:v>0.345595790359225</c:v>
                </c:pt>
                <c:pt idx="555" formatCode="0.0000">
                  <c:v>0.345595790359225</c:v>
                </c:pt>
                <c:pt idx="556" formatCode="0.0000">
                  <c:v>0.345595790359225</c:v>
                </c:pt>
                <c:pt idx="557" formatCode="0.0000">
                  <c:v>0.345595790359225</c:v>
                </c:pt>
                <c:pt idx="558" formatCode="0.0000">
                  <c:v>0.345595790359225</c:v>
                </c:pt>
                <c:pt idx="559" formatCode="0.0000">
                  <c:v>0.345595790359225</c:v>
                </c:pt>
                <c:pt idx="560" formatCode="0.0000">
                  <c:v>0.345595790359225</c:v>
                </c:pt>
                <c:pt idx="561" formatCode="0.0000">
                  <c:v>0.345595790359225</c:v>
                </c:pt>
                <c:pt idx="562" formatCode="0.0000">
                  <c:v>0.345595790359225</c:v>
                </c:pt>
                <c:pt idx="563" formatCode="0.0000">
                  <c:v>0.345595790359225</c:v>
                </c:pt>
                <c:pt idx="564" formatCode="0.0000">
                  <c:v>0.34662094253686565</c:v>
                </c:pt>
                <c:pt idx="565" formatCode="0.0000">
                  <c:v>0.34746220582561738</c:v>
                </c:pt>
                <c:pt idx="566" formatCode="0.0000">
                  <c:v>0.34782405971364894</c:v>
                </c:pt>
                <c:pt idx="567" formatCode="0.0000">
                  <c:v>0.3479057881087107</c:v>
                </c:pt>
                <c:pt idx="568" formatCode="0.0000">
                  <c:v>0.3479057881087107</c:v>
                </c:pt>
                <c:pt idx="569" formatCode="0.0000">
                  <c:v>0.3479057881087107</c:v>
                </c:pt>
                <c:pt idx="570" formatCode="0.0000">
                  <c:v>0.3479057881087107</c:v>
                </c:pt>
                <c:pt idx="571" formatCode="0.0000">
                  <c:v>0.3479057881087107</c:v>
                </c:pt>
                <c:pt idx="572" formatCode="0.0000">
                  <c:v>0.3479057881087107</c:v>
                </c:pt>
                <c:pt idx="573" formatCode="0.0000">
                  <c:v>0.3479057881087107</c:v>
                </c:pt>
                <c:pt idx="574" formatCode="0.0000">
                  <c:v>0.3479057881087107</c:v>
                </c:pt>
                <c:pt idx="575" formatCode="0.0000">
                  <c:v>0.3479057881087107</c:v>
                </c:pt>
                <c:pt idx="576" formatCode="0.0000">
                  <c:v>0.3479057881087107</c:v>
                </c:pt>
                <c:pt idx="577" formatCode="0.0000">
                  <c:v>0.3479057881087107</c:v>
                </c:pt>
                <c:pt idx="578" formatCode="0.0000">
                  <c:v>0.3479057881087107</c:v>
                </c:pt>
                <c:pt idx="579" formatCode="0.0000">
                  <c:v>0.3479057881087107</c:v>
                </c:pt>
                <c:pt idx="580" formatCode="0.0000">
                  <c:v>0.3479057881087107</c:v>
                </c:pt>
                <c:pt idx="581" formatCode="0.0000">
                  <c:v>0.3479057881087107</c:v>
                </c:pt>
                <c:pt idx="582" formatCode="0.0000">
                  <c:v>0.3479057881087107</c:v>
                </c:pt>
                <c:pt idx="583" formatCode="0.0000">
                  <c:v>0.3479057881087107</c:v>
                </c:pt>
                <c:pt idx="584" formatCode="0.0000">
                  <c:v>0.3479057881087107</c:v>
                </c:pt>
                <c:pt idx="585" formatCode="0.0000">
                  <c:v>0.3479057881087107</c:v>
                </c:pt>
                <c:pt idx="586" formatCode="0.0000">
                  <c:v>0.3479057881087107</c:v>
                </c:pt>
                <c:pt idx="587" formatCode="0.0000">
                  <c:v>0.3479057881087107</c:v>
                </c:pt>
                <c:pt idx="588" formatCode="0.0000">
                  <c:v>0.3479057881087107</c:v>
                </c:pt>
                <c:pt idx="589" formatCode="0.0000">
                  <c:v>0.3479057881087107</c:v>
                </c:pt>
                <c:pt idx="590" formatCode="0.0000">
                  <c:v>0.3479057881087107</c:v>
                </c:pt>
                <c:pt idx="591" formatCode="0.0000">
                  <c:v>0.3479057881087107</c:v>
                </c:pt>
                <c:pt idx="592" formatCode="0.0000">
                  <c:v>0.3479057881087107</c:v>
                </c:pt>
                <c:pt idx="593" formatCode="0.0000">
                  <c:v>0.3479057881087107</c:v>
                </c:pt>
                <c:pt idx="594" formatCode="0.0000">
                  <c:v>0.3479057881087107</c:v>
                </c:pt>
                <c:pt idx="595" formatCode="0.0000">
                  <c:v>0.3479057881087107</c:v>
                </c:pt>
                <c:pt idx="596" formatCode="0.0000">
                  <c:v>0.3479057881087107</c:v>
                </c:pt>
                <c:pt idx="597" formatCode="0.0000">
                  <c:v>0.3479057881087107</c:v>
                </c:pt>
                <c:pt idx="598" formatCode="0.0000">
                  <c:v>0.3479057881087107</c:v>
                </c:pt>
                <c:pt idx="599" formatCode="0.0000">
                  <c:v>0.3479057881087107</c:v>
                </c:pt>
                <c:pt idx="600" formatCode="0.0000">
                  <c:v>0.3479057881087107</c:v>
                </c:pt>
                <c:pt idx="601" formatCode="0.0000">
                  <c:v>0.3479057881087107</c:v>
                </c:pt>
                <c:pt idx="602" formatCode="0.0000">
                  <c:v>0.3479057881087107</c:v>
                </c:pt>
                <c:pt idx="603" formatCode="0.0000">
                  <c:v>0.3479057881087107</c:v>
                </c:pt>
                <c:pt idx="604" formatCode="0.0000">
                  <c:v>0.3479057881087107</c:v>
                </c:pt>
                <c:pt idx="605" formatCode="0.0000">
                  <c:v>0.3479057881087107</c:v>
                </c:pt>
                <c:pt idx="606" formatCode="0.0000">
                  <c:v>0.3479057881087107</c:v>
                </c:pt>
                <c:pt idx="607" formatCode="0.0000">
                  <c:v>0.3479057881087107</c:v>
                </c:pt>
                <c:pt idx="608" formatCode="0.0000">
                  <c:v>0.3479057881087107</c:v>
                </c:pt>
                <c:pt idx="609" formatCode="0.0000">
                  <c:v>0.3479057881087107</c:v>
                </c:pt>
                <c:pt idx="610" formatCode="0.0000">
                  <c:v>0.3479057881087107</c:v>
                </c:pt>
                <c:pt idx="611" formatCode="0.0000">
                  <c:v>0.3479057881087107</c:v>
                </c:pt>
                <c:pt idx="612" formatCode="0.0000">
                  <c:v>0.3479057881087107</c:v>
                </c:pt>
                <c:pt idx="613" formatCode="0.0000">
                  <c:v>0.3479057881087107</c:v>
                </c:pt>
                <c:pt idx="614" formatCode="0.0000">
                  <c:v>0.3479057881087107</c:v>
                </c:pt>
                <c:pt idx="615" formatCode="0.0000">
                  <c:v>0.3479057881087107</c:v>
                </c:pt>
                <c:pt idx="616" formatCode="0.0000">
                  <c:v>0.3479057881087107</c:v>
                </c:pt>
                <c:pt idx="617" formatCode="0.0000">
                  <c:v>0.3479057881087107</c:v>
                </c:pt>
                <c:pt idx="618" formatCode="0.0000">
                  <c:v>0.3479057881087107</c:v>
                </c:pt>
                <c:pt idx="619" formatCode="0.0000">
                  <c:v>0.3479057881087107</c:v>
                </c:pt>
                <c:pt idx="620" formatCode="0.0000">
                  <c:v>0.35574163987482865</c:v>
                </c:pt>
                <c:pt idx="621" formatCode="0.0000">
                  <c:v>0.36321499924982864</c:v>
                </c:pt>
                <c:pt idx="622" formatCode="0.0000">
                  <c:v>0.36321499924982864</c:v>
                </c:pt>
                <c:pt idx="623" formatCode="0.0000">
                  <c:v>0.36321499924982864</c:v>
                </c:pt>
                <c:pt idx="624" formatCode="0.0000">
                  <c:v>0.36321499924982864</c:v>
                </c:pt>
                <c:pt idx="625" formatCode="0.0000">
                  <c:v>0.36321499924982864</c:v>
                </c:pt>
                <c:pt idx="626" formatCode="0.0000">
                  <c:v>0.36321499924982864</c:v>
                </c:pt>
                <c:pt idx="627" formatCode="0.0000">
                  <c:v>0.36321499924982864</c:v>
                </c:pt>
                <c:pt idx="628" formatCode="0.0000">
                  <c:v>0.36321499924982864</c:v>
                </c:pt>
                <c:pt idx="629" formatCode="0.0000">
                  <c:v>0.36321499924982864</c:v>
                </c:pt>
                <c:pt idx="630" formatCode="0.0000">
                  <c:v>0.36321499924982864</c:v>
                </c:pt>
                <c:pt idx="631" formatCode="0.0000">
                  <c:v>0.36321499924982864</c:v>
                </c:pt>
                <c:pt idx="632" formatCode="0.0000">
                  <c:v>0.36321499924982864</c:v>
                </c:pt>
                <c:pt idx="633" formatCode="0.0000">
                  <c:v>0.36321499924982864</c:v>
                </c:pt>
                <c:pt idx="634" formatCode="0.0000">
                  <c:v>0.36321499924982864</c:v>
                </c:pt>
                <c:pt idx="635" formatCode="0.0000">
                  <c:v>0.36321499924982864</c:v>
                </c:pt>
                <c:pt idx="636" formatCode="0.0000">
                  <c:v>0.36321499924982864</c:v>
                </c:pt>
                <c:pt idx="637" formatCode="0.0000">
                  <c:v>0.36321499924982864</c:v>
                </c:pt>
                <c:pt idx="638" formatCode="0.0000">
                  <c:v>0.36321499924982864</c:v>
                </c:pt>
                <c:pt idx="639" formatCode="0.0000">
                  <c:v>0.36321499924982864</c:v>
                </c:pt>
                <c:pt idx="640" formatCode="0.0000">
                  <c:v>0.36321499924982864</c:v>
                </c:pt>
                <c:pt idx="641" formatCode="0.0000">
                  <c:v>0.36321499924982864</c:v>
                </c:pt>
                <c:pt idx="642" formatCode="0.0000">
                  <c:v>0.36321499924982864</c:v>
                </c:pt>
                <c:pt idx="643" formatCode="0.0000">
                  <c:v>0.36321499924982864</c:v>
                </c:pt>
                <c:pt idx="644" formatCode="0.0000">
                  <c:v>0.36321499924982864</c:v>
                </c:pt>
                <c:pt idx="645" formatCode="0.0000">
                  <c:v>0.36321499924982864</c:v>
                </c:pt>
                <c:pt idx="646" formatCode="0.0000">
                  <c:v>0.36321499924982864</c:v>
                </c:pt>
                <c:pt idx="647" formatCode="0.0000">
                  <c:v>0.36321499924982864</c:v>
                </c:pt>
                <c:pt idx="648" formatCode="0.0000">
                  <c:v>0.36321499924982864</c:v>
                </c:pt>
                <c:pt idx="649" formatCode="0.0000">
                  <c:v>0.36321499924982864</c:v>
                </c:pt>
                <c:pt idx="650" formatCode="0.0000">
                  <c:v>0.36321499924982864</c:v>
                </c:pt>
                <c:pt idx="651" formatCode="0.0000">
                  <c:v>0.36321499924982864</c:v>
                </c:pt>
                <c:pt idx="652" formatCode="0.0000">
                  <c:v>0.37433914191100831</c:v>
                </c:pt>
                <c:pt idx="653" formatCode="0.0000">
                  <c:v>0.38475965417095342</c:v>
                </c:pt>
                <c:pt idx="654" formatCode="0.0000">
                  <c:v>0.39438831618655701</c:v>
                </c:pt>
                <c:pt idx="655" formatCode="0.0000">
                  <c:v>0.40329192247513723</c:v>
                </c:pt>
                <c:pt idx="656" formatCode="0.0000">
                  <c:v>0.41119460423096715</c:v>
                </c:pt>
                <c:pt idx="657" formatCode="0.0000">
                  <c:v>0.41781460423096722</c:v>
                </c:pt>
                <c:pt idx="658" formatCode="0.0000">
                  <c:v>0.42326543413494522</c:v>
                </c:pt>
                <c:pt idx="659" formatCode="0.0000">
                  <c:v>0.42799124378429365</c:v>
                </c:pt>
                <c:pt idx="660" formatCode="0.0000">
                  <c:v>0.43216453542952682</c:v>
                </c:pt>
                <c:pt idx="661" formatCode="0.0000">
                  <c:v>0.43557343246313451</c:v>
                </c:pt>
                <c:pt idx="662" formatCode="0.0000">
                  <c:v>0.43797136627657757</c:v>
                </c:pt>
                <c:pt idx="663" formatCode="0.0000">
                  <c:v>0.43949132287379983</c:v>
                </c:pt>
                <c:pt idx="664" formatCode="0.0000">
                  <c:v>0.44033258616255155</c:v>
                </c:pt>
                <c:pt idx="665" formatCode="0.0000">
                  <c:v>0.44094132791066543</c:v>
                </c:pt>
                <c:pt idx="666" formatCode="0.0000">
                  <c:v>0.44094132791066543</c:v>
                </c:pt>
                <c:pt idx="667" formatCode="0.0000">
                  <c:v>0.44094132791066543</c:v>
                </c:pt>
                <c:pt idx="668" formatCode="0.0000">
                  <c:v>0.44094132791066543</c:v>
                </c:pt>
                <c:pt idx="669" formatCode="0.0000">
                  <c:v>0.44094132791066543</c:v>
                </c:pt>
                <c:pt idx="670" formatCode="0.0000">
                  <c:v>0.44094132791066543</c:v>
                </c:pt>
                <c:pt idx="671" formatCode="0.0000">
                  <c:v>0.44094132791066543</c:v>
                </c:pt>
                <c:pt idx="672" formatCode="0.0000">
                  <c:v>0.44094132791066543</c:v>
                </c:pt>
                <c:pt idx="673" formatCode="0.0000">
                  <c:v>0.44094132791066543</c:v>
                </c:pt>
                <c:pt idx="674" formatCode="0.0000">
                  <c:v>0.44094132791066543</c:v>
                </c:pt>
                <c:pt idx="675" formatCode="0.0000">
                  <c:v>0.44094132791066543</c:v>
                </c:pt>
                <c:pt idx="676" formatCode="0.0000">
                  <c:v>0.44094132791066543</c:v>
                </c:pt>
                <c:pt idx="677" formatCode="0.0000">
                  <c:v>0.44094132791066543</c:v>
                </c:pt>
                <c:pt idx="678" formatCode="0.0000">
                  <c:v>0.44094132791066543</c:v>
                </c:pt>
                <c:pt idx="679" formatCode="0.0000">
                  <c:v>0.44633667899091234</c:v>
                </c:pt>
                <c:pt idx="680" formatCode="0.0000">
                  <c:v>0.45085760009430742</c:v>
                </c:pt>
                <c:pt idx="681" formatCode="0.0000">
                  <c:v>0.45444471043381357</c:v>
                </c:pt>
                <c:pt idx="682" formatCode="0.0000">
                  <c:v>0.45704983849879982</c:v>
                </c:pt>
                <c:pt idx="683" formatCode="0.0000">
                  <c:v>0.45889383541238005</c:v>
                </c:pt>
                <c:pt idx="684" formatCode="0.0000">
                  <c:v>0.46047310185185197</c:v>
                </c:pt>
                <c:pt idx="685" formatCode="0.0000">
                  <c:v>0.46174021122685194</c:v>
                </c:pt>
                <c:pt idx="686" formatCode="0.0000">
                  <c:v>0.46174021122685194</c:v>
                </c:pt>
                <c:pt idx="687" formatCode="0.0000">
                  <c:v>0.46174021122685194</c:v>
                </c:pt>
                <c:pt idx="688" formatCode="0.0000">
                  <c:v>0.46174021122685194</c:v>
                </c:pt>
                <c:pt idx="689" formatCode="0.0000">
                  <c:v>0.46174021122685194</c:v>
                </c:pt>
                <c:pt idx="690" formatCode="0.0000">
                  <c:v>0.46174021122685194</c:v>
                </c:pt>
                <c:pt idx="691" formatCode="0.0000">
                  <c:v>0.46174021122685194</c:v>
                </c:pt>
                <c:pt idx="692" formatCode="0.0000">
                  <c:v>0.46174021122685194</c:v>
                </c:pt>
                <c:pt idx="693" formatCode="0.0000">
                  <c:v>0.46174021122685194</c:v>
                </c:pt>
                <c:pt idx="694" formatCode="0.0000">
                  <c:v>0.46174021122685194</c:v>
                </c:pt>
                <c:pt idx="695" formatCode="0.0000">
                  <c:v>0.46174021122685194</c:v>
                </c:pt>
                <c:pt idx="696" formatCode="0.0000">
                  <c:v>0.46174021122685194</c:v>
                </c:pt>
                <c:pt idx="697" formatCode="0.0000">
                  <c:v>0.46546396122685196</c:v>
                </c:pt>
                <c:pt idx="698" formatCode="0.0000">
                  <c:v>0.46830490976508926</c:v>
                </c:pt>
                <c:pt idx="699" formatCode="0.0000">
                  <c:v>0.4706660941786695</c:v>
                </c:pt>
                <c:pt idx="700" formatCode="0.0000">
                  <c:v>0.47255893657836084</c:v>
                </c:pt>
                <c:pt idx="701" formatCode="0.0000">
                  <c:v>0.47424472661608374</c:v>
                </c:pt>
                <c:pt idx="702" formatCode="0.0000">
                  <c:v>0.47424472661608374</c:v>
                </c:pt>
                <c:pt idx="703" formatCode="0.0000">
                  <c:v>0.47424472661608374</c:v>
                </c:pt>
                <c:pt idx="704" formatCode="0.0000">
                  <c:v>0.47424472661608374</c:v>
                </c:pt>
                <c:pt idx="705" formatCode="0.0000">
                  <c:v>0.47424472661608374</c:v>
                </c:pt>
                <c:pt idx="706" formatCode="0.0000">
                  <c:v>0.47564946887860093</c:v>
                </c:pt>
                <c:pt idx="707" formatCode="0.0000">
                  <c:v>0.47678603984482176</c:v>
                </c:pt>
                <c:pt idx="708" formatCode="0.0000">
                  <c:v>0.47759484589334716</c:v>
                </c:pt>
                <c:pt idx="709" formatCode="0.0000">
                  <c:v>0.47817602559156391</c:v>
                </c:pt>
                <c:pt idx="710" formatCode="0.0000">
                  <c:v>0.47817602559156391</c:v>
                </c:pt>
                <c:pt idx="711" formatCode="0.0000">
                  <c:v>0.47817602559156391</c:v>
                </c:pt>
                <c:pt idx="712" formatCode="0.0000">
                  <c:v>0.47817602559156391</c:v>
                </c:pt>
                <c:pt idx="713" formatCode="0.0000">
                  <c:v>0.47817602559156391</c:v>
                </c:pt>
                <c:pt idx="714" formatCode="0.0000">
                  <c:v>0.47817602559156391</c:v>
                </c:pt>
                <c:pt idx="715" formatCode="0.0000">
                  <c:v>0.47977029685356665</c:v>
                </c:pt>
                <c:pt idx="716" formatCode="0.0000">
                  <c:v>0.48098433952760639</c:v>
                </c:pt>
                <c:pt idx="717" formatCode="0.0000">
                  <c:v>0.48166970164609063</c:v>
                </c:pt>
                <c:pt idx="718" formatCode="0.0000">
                  <c:v>0.4821805041152265</c:v>
                </c:pt>
                <c:pt idx="719" formatCode="0.0000">
                  <c:v>0.4821805041152265</c:v>
                </c:pt>
                <c:pt idx="720" formatCode="0.0000">
                  <c:v>0.4821805041152265</c:v>
                </c:pt>
                <c:pt idx="721" formatCode="0.0000">
                  <c:v>0.4821805041152265</c:v>
                </c:pt>
                <c:pt idx="722" formatCode="0.0000">
                  <c:v>0.4821805041152265</c:v>
                </c:pt>
                <c:pt idx="723" formatCode="0.0000">
                  <c:v>0.4821805041152265</c:v>
                </c:pt>
                <c:pt idx="724" formatCode="0.0000">
                  <c:v>0.4821805041152265</c:v>
                </c:pt>
                <c:pt idx="725" formatCode="0.0000">
                  <c:v>0.4821805041152265</c:v>
                </c:pt>
                <c:pt idx="726" formatCode="0.0000">
                  <c:v>0.4821805041152265</c:v>
                </c:pt>
                <c:pt idx="727" formatCode="0.0000">
                  <c:v>0.4821805041152265</c:v>
                </c:pt>
                <c:pt idx="728" formatCode="0.0000">
                  <c:v>0.4821805041152265</c:v>
                </c:pt>
                <c:pt idx="729" formatCode="0.0000">
                  <c:v>0.4821805041152265</c:v>
                </c:pt>
                <c:pt idx="730" formatCode="0.0000">
                  <c:v>0.4821805041152265</c:v>
                </c:pt>
                <c:pt idx="731" formatCode="0.0000">
                  <c:v>0.4821805041152265</c:v>
                </c:pt>
                <c:pt idx="732" formatCode="0.0000">
                  <c:v>0.4821805041152265</c:v>
                </c:pt>
                <c:pt idx="733" formatCode="0.0000">
                  <c:v>0.4821805041152265</c:v>
                </c:pt>
                <c:pt idx="734" formatCode="0.0000">
                  <c:v>0.4821805041152265</c:v>
                </c:pt>
                <c:pt idx="735" formatCode="0.0000">
                  <c:v>0.4821805041152265</c:v>
                </c:pt>
                <c:pt idx="736" formatCode="0.0000">
                  <c:v>0.4821805041152265</c:v>
                </c:pt>
                <c:pt idx="737" formatCode="0.0000">
                  <c:v>0.4821805041152265</c:v>
                </c:pt>
                <c:pt idx="738" formatCode="0.0000">
                  <c:v>0.4821805041152265</c:v>
                </c:pt>
                <c:pt idx="739" formatCode="0.0000">
                  <c:v>0.4821805041152265</c:v>
                </c:pt>
                <c:pt idx="740" formatCode="0.0000">
                  <c:v>0.4821805041152265</c:v>
                </c:pt>
                <c:pt idx="741" formatCode="0.0000">
                  <c:v>0.4821805041152265</c:v>
                </c:pt>
                <c:pt idx="742" formatCode="0.0000">
                  <c:v>0.4821805041152265</c:v>
                </c:pt>
                <c:pt idx="743" formatCode="0.0000">
                  <c:v>0.4821805041152265</c:v>
                </c:pt>
                <c:pt idx="744" formatCode="0.0000">
                  <c:v>0.4821805041152265</c:v>
                </c:pt>
                <c:pt idx="745" formatCode="0.0000">
                  <c:v>0.4821805041152265</c:v>
                </c:pt>
                <c:pt idx="746" formatCode="0.0000">
                  <c:v>0.4821805041152265</c:v>
                </c:pt>
                <c:pt idx="747" formatCode="0.0000">
                  <c:v>0.4821805041152265</c:v>
                </c:pt>
                <c:pt idx="748" formatCode="0.0000">
                  <c:v>0.4821805041152265</c:v>
                </c:pt>
                <c:pt idx="749" formatCode="0.0000">
                  <c:v>0.4821805041152265</c:v>
                </c:pt>
                <c:pt idx="750" formatCode="0.0000">
                  <c:v>0.4821805041152265</c:v>
                </c:pt>
                <c:pt idx="751" formatCode="0.0000">
                  <c:v>0.4821805041152265</c:v>
                </c:pt>
                <c:pt idx="752" formatCode="0.0000">
                  <c:v>0.4821805041152265</c:v>
                </c:pt>
                <c:pt idx="753" formatCode="0.0000">
                  <c:v>0.4821805041152265</c:v>
                </c:pt>
                <c:pt idx="754" formatCode="0.0000">
                  <c:v>0.4821805041152265</c:v>
                </c:pt>
                <c:pt idx="755" formatCode="0.0000">
                  <c:v>0.4821805041152265</c:v>
                </c:pt>
                <c:pt idx="756" formatCode="0.0000">
                  <c:v>0.49021769718792885</c:v>
                </c:pt>
                <c:pt idx="757" formatCode="0.0000">
                  <c:v>0.49782187875085748</c:v>
                </c:pt>
                <c:pt idx="758" formatCode="0.0000">
                  <c:v>0.50459600630144041</c:v>
                </c:pt>
                <c:pt idx="759" formatCode="0.0000">
                  <c:v>0.51007468203446515</c:v>
                </c:pt>
                <c:pt idx="760" formatCode="0.0000">
                  <c:v>0.51419944744513046</c:v>
                </c:pt>
                <c:pt idx="761" formatCode="0.0000">
                  <c:v>0.51718267575445831</c:v>
                </c:pt>
                <c:pt idx="762" formatCode="0.0000">
                  <c:v>0.5191751246356312</c:v>
                </c:pt>
                <c:pt idx="763" formatCode="0.0000">
                  <c:v>0.52037607799639929</c:v>
                </c:pt>
                <c:pt idx="764" formatCode="0.0000">
                  <c:v>0.5211014529749658</c:v>
                </c:pt>
                <c:pt idx="765" formatCode="0.0000">
                  <c:v>0.52161225544410161</c:v>
                </c:pt>
                <c:pt idx="766" formatCode="0.0000">
                  <c:v>0.52161225544410161</c:v>
                </c:pt>
                <c:pt idx="767" formatCode="0.0000">
                  <c:v>0.52161225544410161</c:v>
                </c:pt>
                <c:pt idx="768" formatCode="0.0000">
                  <c:v>0.52161225544410161</c:v>
                </c:pt>
                <c:pt idx="769" formatCode="0.0000">
                  <c:v>0.52161225544410161</c:v>
                </c:pt>
                <c:pt idx="770" formatCode="0.0000">
                  <c:v>0.52161225544410161</c:v>
                </c:pt>
                <c:pt idx="771" formatCode="0.0000">
                  <c:v>0.52161225544410161</c:v>
                </c:pt>
                <c:pt idx="772" formatCode="0.0000">
                  <c:v>0.52161225544410161</c:v>
                </c:pt>
                <c:pt idx="773" formatCode="0.0000">
                  <c:v>0.52161225544410161</c:v>
                </c:pt>
                <c:pt idx="774" formatCode="0.0000">
                  <c:v>0.52161225544410161</c:v>
                </c:pt>
                <c:pt idx="775" formatCode="0.0000">
                  <c:v>0.52161225544410161</c:v>
                </c:pt>
                <c:pt idx="776" formatCode="0.0000">
                  <c:v>0.52161225544410161</c:v>
                </c:pt>
                <c:pt idx="777" formatCode="0.0000">
                  <c:v>0.52161225544410161</c:v>
                </c:pt>
                <c:pt idx="778" formatCode="0.0000">
                  <c:v>0.52161225544410161</c:v>
                </c:pt>
                <c:pt idx="779" formatCode="0.0000">
                  <c:v>0.52161225544410161</c:v>
                </c:pt>
                <c:pt idx="780" formatCode="0.0000">
                  <c:v>0.52161225544410161</c:v>
                </c:pt>
                <c:pt idx="781" formatCode="0.0000">
                  <c:v>0.52161225544410161</c:v>
                </c:pt>
                <c:pt idx="782" formatCode="0.0000">
                  <c:v>0.52161225544410161</c:v>
                </c:pt>
                <c:pt idx="783" formatCode="0.0000">
                  <c:v>0.52161225544410161</c:v>
                </c:pt>
                <c:pt idx="784" formatCode="0.0000">
                  <c:v>0.52161225544410161</c:v>
                </c:pt>
                <c:pt idx="785" formatCode="0.0000">
                  <c:v>0.52161225544410161</c:v>
                </c:pt>
                <c:pt idx="786" formatCode="0.0000">
                  <c:v>0.52161225544410161</c:v>
                </c:pt>
                <c:pt idx="787" formatCode="0.0000">
                  <c:v>0.52161225544410161</c:v>
                </c:pt>
                <c:pt idx="788" formatCode="0.0000">
                  <c:v>0.52161225544410161</c:v>
                </c:pt>
                <c:pt idx="789" formatCode="0.0000">
                  <c:v>0.52161225544410161</c:v>
                </c:pt>
                <c:pt idx="790" formatCode="0.0000">
                  <c:v>0.52161225544410161</c:v>
                </c:pt>
                <c:pt idx="791" formatCode="0.0000">
                  <c:v>0.52161225544410161</c:v>
                </c:pt>
                <c:pt idx="792" formatCode="0.0000">
                  <c:v>0.52161225544410161</c:v>
                </c:pt>
                <c:pt idx="793" formatCode="0.0000">
                  <c:v>0.52161225544410161</c:v>
                </c:pt>
                <c:pt idx="794" formatCode="0.0000">
                  <c:v>0.53687730345507556</c:v>
                </c:pt>
                <c:pt idx="795" formatCode="0.0000">
                  <c:v>0.55118065940072025</c:v>
                </c:pt>
                <c:pt idx="796" formatCode="0.0000">
                  <c:v>0.56382333976337462</c:v>
                </c:pt>
                <c:pt idx="797" formatCode="0.0000">
                  <c:v>0.57439822788065853</c:v>
                </c:pt>
                <c:pt idx="798" formatCode="0.0000">
                  <c:v>0.583019757694616</c:v>
                </c:pt>
                <c:pt idx="799" formatCode="0.0000">
                  <c:v>0.59017102773491092</c:v>
                </c:pt>
                <c:pt idx="800" formatCode="0.0000">
                  <c:v>0.59651806766546656</c:v>
                </c:pt>
                <c:pt idx="801" formatCode="0.0000">
                  <c:v>0.59651806766546656</c:v>
                </c:pt>
                <c:pt idx="802" formatCode="0.0000">
                  <c:v>0.59651806766546656</c:v>
                </c:pt>
                <c:pt idx="803" formatCode="0.0000">
                  <c:v>0.59651806766546656</c:v>
                </c:pt>
                <c:pt idx="804" formatCode="0.0000">
                  <c:v>0.59651806766546656</c:v>
                </c:pt>
                <c:pt idx="805" formatCode="0.0000">
                  <c:v>0.59651806766546656</c:v>
                </c:pt>
                <c:pt idx="806" formatCode="0.0000">
                  <c:v>0.59651806766546656</c:v>
                </c:pt>
                <c:pt idx="807" formatCode="0.0000">
                  <c:v>0.59651806766546656</c:v>
                </c:pt>
                <c:pt idx="808" formatCode="0.0000">
                  <c:v>0.59651806766546656</c:v>
                </c:pt>
                <c:pt idx="809" formatCode="0.0000">
                  <c:v>0.59651806766546656</c:v>
                </c:pt>
                <c:pt idx="810" formatCode="0.0000">
                  <c:v>0.6058533020404665</c:v>
                </c:pt>
                <c:pt idx="811" formatCode="0.0000">
                  <c:v>0.61461530253343633</c:v>
                </c:pt>
                <c:pt idx="812" formatCode="0.0000">
                  <c:v>0.62258509805812767</c:v>
                </c:pt>
                <c:pt idx="813" formatCode="0.0000">
                  <c:v>0.6293592256087106</c:v>
                </c:pt>
                <c:pt idx="814" formatCode="0.0000">
                  <c:v>0.63494999410579567</c:v>
                </c:pt>
                <c:pt idx="815" formatCode="0.0000">
                  <c:v>0.63942040252057619</c:v>
                </c:pt>
                <c:pt idx="816" formatCode="0.0000">
                  <c:v>0.64285132791066546</c:v>
                </c:pt>
                <c:pt idx="817" formatCode="0.0000">
                  <c:v>0.64530491790980804</c:v>
                </c:pt>
                <c:pt idx="818" formatCode="0.0000">
                  <c:v>0.64700620938357345</c:v>
                </c:pt>
                <c:pt idx="819" formatCode="0.0000">
                  <c:v>0.64815551493912893</c:v>
                </c:pt>
                <c:pt idx="820" formatCode="0.0000">
                  <c:v>0.64815551493912893</c:v>
                </c:pt>
                <c:pt idx="821" formatCode="0.0000">
                  <c:v>0.64815551493912893</c:v>
                </c:pt>
                <c:pt idx="822" formatCode="0.0000">
                  <c:v>0.64815551493912893</c:v>
                </c:pt>
                <c:pt idx="823" formatCode="0.0000">
                  <c:v>0.64815551493912893</c:v>
                </c:pt>
                <c:pt idx="824" formatCode="0.0000">
                  <c:v>0.64815551493912893</c:v>
                </c:pt>
                <c:pt idx="825" formatCode="0.0000">
                  <c:v>0.64815551493912893</c:v>
                </c:pt>
                <c:pt idx="826" formatCode="0.0000">
                  <c:v>0.64815551493912893</c:v>
                </c:pt>
                <c:pt idx="827" formatCode="0.0000">
                  <c:v>0.64815551493912893</c:v>
                </c:pt>
                <c:pt idx="828" formatCode="0.0000">
                  <c:v>0.64815551493912893</c:v>
                </c:pt>
                <c:pt idx="829" formatCode="0.0000">
                  <c:v>0.64815551493912893</c:v>
                </c:pt>
                <c:pt idx="830" formatCode="0.0000">
                  <c:v>0.64815551493912893</c:v>
                </c:pt>
                <c:pt idx="831" formatCode="0.0000">
                  <c:v>0.64815551493912893</c:v>
                </c:pt>
                <c:pt idx="832" formatCode="0.0000">
                  <c:v>0.64815551493912893</c:v>
                </c:pt>
                <c:pt idx="833" formatCode="0.0000">
                  <c:v>0.64815551493912893</c:v>
                </c:pt>
                <c:pt idx="834" formatCode="0.0000">
                  <c:v>0.64815551493912893</c:v>
                </c:pt>
                <c:pt idx="835" formatCode="0.0000">
                  <c:v>0.64815551493912893</c:v>
                </c:pt>
                <c:pt idx="836" formatCode="0.0000">
                  <c:v>0.64815551493912893</c:v>
                </c:pt>
                <c:pt idx="837" formatCode="0.0000">
                  <c:v>0.64815551493912893</c:v>
                </c:pt>
                <c:pt idx="838" formatCode="0.0000">
                  <c:v>0.64815551493912893</c:v>
                </c:pt>
                <c:pt idx="839" formatCode="0.0000">
                  <c:v>0.64815551493912893</c:v>
                </c:pt>
                <c:pt idx="840" formatCode="0.0000">
                  <c:v>0.64815551493912893</c:v>
                </c:pt>
                <c:pt idx="841" formatCode="0.0000">
                  <c:v>0.64815551493912893</c:v>
                </c:pt>
                <c:pt idx="842" formatCode="0.0000">
                  <c:v>0.64815551493912893</c:v>
                </c:pt>
                <c:pt idx="843" formatCode="0.0000">
                  <c:v>0.64815551493912893</c:v>
                </c:pt>
                <c:pt idx="844" formatCode="0.0000">
                  <c:v>0.64815551493912893</c:v>
                </c:pt>
                <c:pt idx="845" formatCode="0.0000">
                  <c:v>0.64815551493912893</c:v>
                </c:pt>
                <c:pt idx="846" formatCode="0.0000">
                  <c:v>0.64815551493912893</c:v>
                </c:pt>
                <c:pt idx="847" formatCode="0.0000">
                  <c:v>0.64815551493912893</c:v>
                </c:pt>
                <c:pt idx="848" formatCode="0.0000">
                  <c:v>0.64815551493912893</c:v>
                </c:pt>
                <c:pt idx="849" formatCode="0.0000">
                  <c:v>0.64815551493912893</c:v>
                </c:pt>
                <c:pt idx="850" formatCode="0.0000">
                  <c:v>0.64815551493912893</c:v>
                </c:pt>
                <c:pt idx="851" formatCode="0.0000">
                  <c:v>0.64815551493912893</c:v>
                </c:pt>
                <c:pt idx="852" formatCode="0.0000">
                  <c:v>0.64815551493912893</c:v>
                </c:pt>
                <c:pt idx="853" formatCode="0.0000">
                  <c:v>0.64815551493912893</c:v>
                </c:pt>
                <c:pt idx="854" formatCode="0.0000">
                  <c:v>0.64815551493912893</c:v>
                </c:pt>
                <c:pt idx="855" formatCode="0.0000">
                  <c:v>0.64815551493912893</c:v>
                </c:pt>
                <c:pt idx="856" formatCode="0.0000">
                  <c:v>0.64815551493912893</c:v>
                </c:pt>
                <c:pt idx="857" formatCode="0.0000">
                  <c:v>0.64815551493912893</c:v>
                </c:pt>
                <c:pt idx="858" formatCode="0.0000">
                  <c:v>0.64815551493912893</c:v>
                </c:pt>
                <c:pt idx="859" formatCode="0.0000">
                  <c:v>0.64815551493912893</c:v>
                </c:pt>
                <c:pt idx="860" formatCode="0.0000">
                  <c:v>0.64815551493912893</c:v>
                </c:pt>
                <c:pt idx="861" formatCode="0.0000">
                  <c:v>0.64815551493912893</c:v>
                </c:pt>
                <c:pt idx="862" formatCode="0.0000">
                  <c:v>0.64815551493912893</c:v>
                </c:pt>
                <c:pt idx="863" formatCode="0.0000">
                  <c:v>0.64815551493912893</c:v>
                </c:pt>
                <c:pt idx="864" formatCode="0.0000">
                  <c:v>0.64815551493912893</c:v>
                </c:pt>
                <c:pt idx="865" formatCode="0.0000">
                  <c:v>0.64815551493912893</c:v>
                </c:pt>
                <c:pt idx="866" formatCode="0.0000">
                  <c:v>0.64815551493912893</c:v>
                </c:pt>
                <c:pt idx="867" formatCode="0.0000">
                  <c:v>0.64815551493912893</c:v>
                </c:pt>
                <c:pt idx="868" formatCode="0.0000">
                  <c:v>0.64815551493912893</c:v>
                </c:pt>
                <c:pt idx="869" formatCode="0.0000">
                  <c:v>0.64815551493912893</c:v>
                </c:pt>
                <c:pt idx="870" formatCode="0.0000">
                  <c:v>0.64815551493912893</c:v>
                </c:pt>
                <c:pt idx="871" formatCode="0.0000">
                  <c:v>0.64815551493912893</c:v>
                </c:pt>
                <c:pt idx="872" formatCode="0.0000">
                  <c:v>0.64815551493912893</c:v>
                </c:pt>
                <c:pt idx="873" formatCode="0.0000">
                  <c:v>0.64815551493912893</c:v>
                </c:pt>
                <c:pt idx="874" formatCode="0.0000">
                  <c:v>0.64815551493912893</c:v>
                </c:pt>
                <c:pt idx="875" formatCode="0.0000">
                  <c:v>0.64815551493912893</c:v>
                </c:pt>
                <c:pt idx="876" formatCode="0.0000">
                  <c:v>0.64815551493912893</c:v>
                </c:pt>
                <c:pt idx="877" formatCode="0.0000">
                  <c:v>0.66690370370370378</c:v>
                </c:pt>
                <c:pt idx="878" formatCode="0.0000">
                  <c:v>0.66690370370370378</c:v>
                </c:pt>
                <c:pt idx="879" formatCode="0.0000">
                  <c:v>0.66690370370370378</c:v>
                </c:pt>
                <c:pt idx="880" formatCode="0.0000">
                  <c:v>0.66690370370370378</c:v>
                </c:pt>
                <c:pt idx="881" formatCode="0.0000">
                  <c:v>0.66690370370370378</c:v>
                </c:pt>
                <c:pt idx="882" formatCode="0.0000">
                  <c:v>0.66690370370370378</c:v>
                </c:pt>
                <c:pt idx="883" formatCode="0.0000">
                  <c:v>0.66690370370370378</c:v>
                </c:pt>
                <c:pt idx="884" formatCode="0.0000">
                  <c:v>0.66690370370370378</c:v>
                </c:pt>
                <c:pt idx="885" formatCode="0.0000">
                  <c:v>0.66690370370370378</c:v>
                </c:pt>
                <c:pt idx="886" formatCode="0.0000">
                  <c:v>0.66690370370370378</c:v>
                </c:pt>
                <c:pt idx="887" formatCode="0.0000">
                  <c:v>0.66690370370370378</c:v>
                </c:pt>
                <c:pt idx="888" formatCode="0.0000">
                  <c:v>0.66690370370370378</c:v>
                </c:pt>
                <c:pt idx="889" formatCode="0.0000">
                  <c:v>0.66690370370370378</c:v>
                </c:pt>
                <c:pt idx="890" formatCode="0.0000">
                  <c:v>0.66690370370370378</c:v>
                </c:pt>
                <c:pt idx="891" formatCode="0.0000">
                  <c:v>0.66690370370370378</c:v>
                </c:pt>
                <c:pt idx="892" formatCode="0.0000">
                  <c:v>0.66690370370370378</c:v>
                </c:pt>
                <c:pt idx="893" formatCode="0.0000">
                  <c:v>0.68244926740397815</c:v>
                </c:pt>
                <c:pt idx="894" formatCode="0.0000">
                  <c:v>0.69734426740397804</c:v>
                </c:pt>
                <c:pt idx="895" formatCode="0.0000">
                  <c:v>0.69734426740397804</c:v>
                </c:pt>
                <c:pt idx="896" formatCode="0.0000">
                  <c:v>0.69734426740397804</c:v>
                </c:pt>
                <c:pt idx="897" formatCode="0.0000">
                  <c:v>0.69734426740397804</c:v>
                </c:pt>
                <c:pt idx="898" formatCode="0.0000">
                  <c:v>0.69734426740397804</c:v>
                </c:pt>
                <c:pt idx="899" formatCode="0.0000">
                  <c:v>0.69734426740397804</c:v>
                </c:pt>
                <c:pt idx="900" formatCode="0.0000">
                  <c:v>0.69734426740397804</c:v>
                </c:pt>
                <c:pt idx="901" formatCode="0.0000">
                  <c:v>0.69734426740397804</c:v>
                </c:pt>
                <c:pt idx="902" formatCode="0.0000">
                  <c:v>0.69734426740397804</c:v>
                </c:pt>
                <c:pt idx="903" formatCode="0.0000">
                  <c:v>0.7099869477666324</c:v>
                </c:pt>
                <c:pt idx="904" formatCode="0.0000">
                  <c:v>0.72056183588391631</c:v>
                </c:pt>
                <c:pt idx="905" formatCode="0.0000">
                  <c:v>0.72918336569787379</c:v>
                </c:pt>
                <c:pt idx="906" formatCode="0.0000">
                  <c:v>0.73633463573816871</c:v>
                </c:pt>
                <c:pt idx="907" formatCode="0.0000">
                  <c:v>0.74268167566872434</c:v>
                </c:pt>
                <c:pt idx="908" formatCode="0.0000">
                  <c:v>0.74268167566872434</c:v>
                </c:pt>
                <c:pt idx="909" formatCode="0.0000">
                  <c:v>0.74268167566872434</c:v>
                </c:pt>
                <c:pt idx="910" formatCode="0.0000">
                  <c:v>0.74268167566872434</c:v>
                </c:pt>
                <c:pt idx="911" formatCode="0.0000">
                  <c:v>0.74268167566872434</c:v>
                </c:pt>
                <c:pt idx="912" formatCode="0.0000">
                  <c:v>0.74268167566872434</c:v>
                </c:pt>
                <c:pt idx="913" formatCode="0.0000">
                  <c:v>0.74268167566872434</c:v>
                </c:pt>
                <c:pt idx="914" formatCode="0.0000">
                  <c:v>0.74268167566872434</c:v>
                </c:pt>
                <c:pt idx="915" formatCode="0.0000">
                  <c:v>0.74268167566872434</c:v>
                </c:pt>
                <c:pt idx="916" formatCode="0.0000">
                  <c:v>0.74268167566872434</c:v>
                </c:pt>
                <c:pt idx="917" formatCode="0.0000">
                  <c:v>0.74268167566872434</c:v>
                </c:pt>
                <c:pt idx="918" formatCode="0.0000">
                  <c:v>0.74268167566872434</c:v>
                </c:pt>
                <c:pt idx="919" formatCode="0.0000">
                  <c:v>0.74268167566872434</c:v>
                </c:pt>
                <c:pt idx="920" formatCode="0.0000">
                  <c:v>0.74268167566872434</c:v>
                </c:pt>
                <c:pt idx="921" formatCode="0.0000">
                  <c:v>0.74268167566872434</c:v>
                </c:pt>
                <c:pt idx="922" formatCode="0.0000">
                  <c:v>0.74268167566872434</c:v>
                </c:pt>
                <c:pt idx="923" formatCode="0.0000">
                  <c:v>0.74268167566872434</c:v>
                </c:pt>
                <c:pt idx="924" formatCode="0.0000">
                  <c:v>0.74268167566872434</c:v>
                </c:pt>
                <c:pt idx="925" formatCode="0.0000">
                  <c:v>0.74268167566872434</c:v>
                </c:pt>
                <c:pt idx="926" formatCode="0.0000">
                  <c:v>0.7572566082604596</c:v>
                </c:pt>
                <c:pt idx="927" formatCode="0.0000">
                  <c:v>0.7572566082604596</c:v>
                </c:pt>
                <c:pt idx="928" formatCode="0.0000">
                  <c:v>0.7572566082604596</c:v>
                </c:pt>
                <c:pt idx="929" formatCode="0.0000">
                  <c:v>0.7572566082604596</c:v>
                </c:pt>
                <c:pt idx="930" formatCode="0.0000">
                  <c:v>0.7572566082604596</c:v>
                </c:pt>
                <c:pt idx="931" formatCode="0.0000">
                  <c:v>0.7572566082604596</c:v>
                </c:pt>
                <c:pt idx="932" formatCode="0.0000">
                  <c:v>0.7572566082604596</c:v>
                </c:pt>
                <c:pt idx="933" formatCode="0.0000">
                  <c:v>0.7572566082604596</c:v>
                </c:pt>
                <c:pt idx="934" formatCode="0.0000">
                  <c:v>0.7572566082604596</c:v>
                </c:pt>
                <c:pt idx="935" formatCode="0.0000">
                  <c:v>0.7572566082604596</c:v>
                </c:pt>
                <c:pt idx="936" formatCode="0.0000">
                  <c:v>0.7572566082604596</c:v>
                </c:pt>
                <c:pt idx="937" formatCode="0.0000">
                  <c:v>0.7572566082604596</c:v>
                </c:pt>
                <c:pt idx="938" formatCode="0.0000">
                  <c:v>0.7572566082604596</c:v>
                </c:pt>
                <c:pt idx="939" formatCode="0.0000">
                  <c:v>0.7572566082604596</c:v>
                </c:pt>
                <c:pt idx="940" formatCode="0.0000">
                  <c:v>0.7572566082604596</c:v>
                </c:pt>
                <c:pt idx="941" formatCode="0.0000">
                  <c:v>0.7572566082604596</c:v>
                </c:pt>
                <c:pt idx="942" formatCode="0.0000">
                  <c:v>0.7572566082604596</c:v>
                </c:pt>
                <c:pt idx="943" formatCode="0.0000">
                  <c:v>0.7572566082604596</c:v>
                </c:pt>
                <c:pt idx="944" formatCode="0.0000">
                  <c:v>0.7572566082604596</c:v>
                </c:pt>
                <c:pt idx="945" formatCode="0.0000">
                  <c:v>0.7572566082604596</c:v>
                </c:pt>
                <c:pt idx="946" formatCode="0.0000">
                  <c:v>0.7572566082604596</c:v>
                </c:pt>
                <c:pt idx="947" formatCode="0.0000">
                  <c:v>0.7572566082604596</c:v>
                </c:pt>
                <c:pt idx="948" formatCode="0.0000">
                  <c:v>0.7572566082604596</c:v>
                </c:pt>
                <c:pt idx="949" formatCode="0.0000">
                  <c:v>0.7572566082604596</c:v>
                </c:pt>
                <c:pt idx="950" formatCode="0.0000">
                  <c:v>0.7572566082604596</c:v>
                </c:pt>
                <c:pt idx="951" formatCode="0.0000">
                  <c:v>0.7572566082604596</c:v>
                </c:pt>
                <c:pt idx="952" formatCode="0.0000">
                  <c:v>0.76802606245713312</c:v>
                </c:pt>
                <c:pt idx="953" formatCode="0.0000">
                  <c:v>0.77787777488425935</c:v>
                </c:pt>
                <c:pt idx="954" formatCode="0.0000">
                  <c:v>0.78618739594050069</c:v>
                </c:pt>
                <c:pt idx="955" formatCode="0.0000">
                  <c:v>0.79277678326474632</c:v>
                </c:pt>
                <c:pt idx="956" formatCode="0.0000">
                  <c:v>0.7978452207647464</c:v>
                </c:pt>
                <c:pt idx="957" formatCode="0.0000">
                  <c:v>0.80159199234825107</c:v>
                </c:pt>
                <c:pt idx="958" formatCode="0.0000">
                  <c:v>0.80421638192301104</c:v>
                </c:pt>
                <c:pt idx="959" formatCode="0.0000">
                  <c:v>0.80421638192301104</c:v>
                </c:pt>
                <c:pt idx="960" formatCode="0.0000">
                  <c:v>0.80421638192301104</c:v>
                </c:pt>
                <c:pt idx="961" formatCode="0.0000">
                  <c:v>0.80421638192301104</c:v>
                </c:pt>
                <c:pt idx="962" formatCode="0.0000">
                  <c:v>0.80421638192301104</c:v>
                </c:pt>
                <c:pt idx="963" formatCode="0.0000">
                  <c:v>0.80421638192301104</c:v>
                </c:pt>
                <c:pt idx="964" formatCode="0.0000">
                  <c:v>0.80421638192301104</c:v>
                </c:pt>
                <c:pt idx="965" formatCode="0.0000">
                  <c:v>0.80421638192301104</c:v>
                </c:pt>
                <c:pt idx="966" formatCode="0.0000">
                  <c:v>0.80421638192301104</c:v>
                </c:pt>
                <c:pt idx="967" formatCode="0.0000">
                  <c:v>0.80421638192301104</c:v>
                </c:pt>
                <c:pt idx="968" formatCode="0.0000">
                  <c:v>0.80421638192301104</c:v>
                </c:pt>
                <c:pt idx="969" formatCode="0.0000">
                  <c:v>0.80421638192301104</c:v>
                </c:pt>
                <c:pt idx="970" formatCode="0.0000">
                  <c:v>0.80421638192301104</c:v>
                </c:pt>
                <c:pt idx="971" formatCode="0.0000">
                  <c:v>0.81340660515260643</c:v>
                </c:pt>
                <c:pt idx="972" formatCode="0.0000">
                  <c:v>0.82199319465877918</c:v>
                </c:pt>
                <c:pt idx="973" formatCode="0.0000">
                  <c:v>0.82946655403377922</c:v>
                </c:pt>
                <c:pt idx="974" formatCode="0.0000">
                  <c:v>0.8353136815200618</c:v>
                </c:pt>
                <c:pt idx="975" formatCode="0.0000">
                  <c:v>0.83973386102537728</c:v>
                </c:pt>
                <c:pt idx="976" formatCode="0.0000">
                  <c:v>0.84292637645747603</c:v>
                </c:pt>
                <c:pt idx="977" formatCode="0.0000">
                  <c:v>0.84509051172410843</c:v>
                </c:pt>
                <c:pt idx="978" formatCode="0.0000">
                  <c:v>0.84641182291666672</c:v>
                </c:pt>
                <c:pt idx="979" formatCode="0.0000">
                  <c:v>0.84731991619513036</c:v>
                </c:pt>
                <c:pt idx="980" formatCode="0.0000">
                  <c:v>0.84793798718278468</c:v>
                </c:pt>
                <c:pt idx="981" formatCode="0.0000">
                  <c:v>0.8483441106181413</c:v>
                </c:pt>
                <c:pt idx="982" formatCode="0.0000">
                  <c:v>0.8486188088348765</c:v>
                </c:pt>
                <c:pt idx="983" formatCode="0.0000">
                  <c:v>0.84880269772376538</c:v>
                </c:pt>
                <c:pt idx="984" formatCode="0.0000">
                  <c:v>0.84891000171467756</c:v>
                </c:pt>
                <c:pt idx="985" formatCode="0.0000">
                  <c:v>0.84894632544581605</c:v>
                </c:pt>
                <c:pt idx="986" formatCode="0.0000">
                  <c:v>0.84895061760545254</c:v>
                </c:pt>
                <c:pt idx="987" formatCode="0.0000">
                  <c:v>0.84895061760545254</c:v>
                </c:pt>
                <c:pt idx="988" formatCode="0.0000">
                  <c:v>0.84895061760545254</c:v>
                </c:pt>
                <c:pt idx="989" formatCode="0.0000">
                  <c:v>0.84895061760545254</c:v>
                </c:pt>
                <c:pt idx="990" formatCode="0.0000">
                  <c:v>0.84895061760545254</c:v>
                </c:pt>
                <c:pt idx="991" formatCode="0.0000">
                  <c:v>0.84895061760545254</c:v>
                </c:pt>
                <c:pt idx="992" formatCode="0.0000">
                  <c:v>0.84895061760545254</c:v>
                </c:pt>
                <c:pt idx="993" formatCode="0.0000">
                  <c:v>0.84895061760545254</c:v>
                </c:pt>
                <c:pt idx="994" formatCode="0.0000">
                  <c:v>0.84895061760545254</c:v>
                </c:pt>
                <c:pt idx="995" formatCode="0.0000">
                  <c:v>0.84895061760545254</c:v>
                </c:pt>
                <c:pt idx="996" formatCode="0.0000">
                  <c:v>0.84895061760545254</c:v>
                </c:pt>
                <c:pt idx="997" formatCode="0.0000">
                  <c:v>0.84895061760545254</c:v>
                </c:pt>
                <c:pt idx="998" formatCode="0.0000">
                  <c:v>0.84895061760545254</c:v>
                </c:pt>
                <c:pt idx="999" formatCode="0.0000">
                  <c:v>0.84895061760545254</c:v>
                </c:pt>
                <c:pt idx="1000" formatCode="0.0000">
                  <c:v>0.84895061760545254</c:v>
                </c:pt>
                <c:pt idx="1001" formatCode="0.0000">
                  <c:v>0.84895061760545254</c:v>
                </c:pt>
                <c:pt idx="1002" formatCode="0.0000">
                  <c:v>0.84895061760545254</c:v>
                </c:pt>
                <c:pt idx="1003" formatCode="0.0000">
                  <c:v>0.84895061760545254</c:v>
                </c:pt>
                <c:pt idx="1004" formatCode="0.0000">
                  <c:v>0.84895061760545254</c:v>
                </c:pt>
                <c:pt idx="1005" formatCode="0.0000">
                  <c:v>0.84895061760545254</c:v>
                </c:pt>
                <c:pt idx="1006" formatCode="0.0000">
                  <c:v>0.84895061760545254</c:v>
                </c:pt>
                <c:pt idx="1007" formatCode="0.0000">
                  <c:v>0.84895061760545254</c:v>
                </c:pt>
                <c:pt idx="1008" formatCode="0.0000">
                  <c:v>0.84895061760545254</c:v>
                </c:pt>
                <c:pt idx="1009" formatCode="0.0000">
                  <c:v>0.84895061760545254</c:v>
                </c:pt>
                <c:pt idx="1010" formatCode="0.0000">
                  <c:v>0.84895061760545254</c:v>
                </c:pt>
                <c:pt idx="1011" formatCode="0.0000">
                  <c:v>0.84895061760545254</c:v>
                </c:pt>
                <c:pt idx="1012" formatCode="0.0000">
                  <c:v>0.84895061760545254</c:v>
                </c:pt>
                <c:pt idx="1013" formatCode="0.0000">
                  <c:v>0.84895061760545254</c:v>
                </c:pt>
                <c:pt idx="1014" formatCode="0.0000">
                  <c:v>0.84895061760545254</c:v>
                </c:pt>
                <c:pt idx="1015" formatCode="0.0000">
                  <c:v>0.84895061760545254</c:v>
                </c:pt>
                <c:pt idx="1016" formatCode="0.0000">
                  <c:v>0.84895061760545254</c:v>
                </c:pt>
                <c:pt idx="1017" formatCode="0.0000">
                  <c:v>0.84895061760545254</c:v>
                </c:pt>
                <c:pt idx="1018" formatCode="0.0000">
                  <c:v>0.84895061760545254</c:v>
                </c:pt>
                <c:pt idx="1019" formatCode="0.0000">
                  <c:v>0.84895061760545254</c:v>
                </c:pt>
                <c:pt idx="1020" formatCode="0.0000">
                  <c:v>0.84895061760545254</c:v>
                </c:pt>
                <c:pt idx="1021" formatCode="0.0000">
                  <c:v>0.84895061760545254</c:v>
                </c:pt>
                <c:pt idx="1022" formatCode="0.0000">
                  <c:v>0.84895061760545254</c:v>
                </c:pt>
                <c:pt idx="1023" formatCode="0.0000">
                  <c:v>0.84895061760545254</c:v>
                </c:pt>
                <c:pt idx="1024" formatCode="0.0000">
                  <c:v>0.84895061760545254</c:v>
                </c:pt>
                <c:pt idx="1025" formatCode="0.0000">
                  <c:v>0.84895061760545254</c:v>
                </c:pt>
                <c:pt idx="1026" formatCode="0.0000">
                  <c:v>0.84895061760545254</c:v>
                </c:pt>
                <c:pt idx="1027" formatCode="0.0000">
                  <c:v>0.84895061760545254</c:v>
                </c:pt>
                <c:pt idx="1028" formatCode="0.0000">
                  <c:v>0.84895061760545254</c:v>
                </c:pt>
                <c:pt idx="1029" formatCode="0.0000">
                  <c:v>0.84895061760545254</c:v>
                </c:pt>
                <c:pt idx="1030" formatCode="0.0000">
                  <c:v>0.84895061760545254</c:v>
                </c:pt>
                <c:pt idx="1031" formatCode="0.0000">
                  <c:v>0.84895061760545254</c:v>
                </c:pt>
                <c:pt idx="1032" formatCode="0.0000">
                  <c:v>0.84895061760545254</c:v>
                </c:pt>
                <c:pt idx="1033" formatCode="0.0000">
                  <c:v>0.84895061760545254</c:v>
                </c:pt>
                <c:pt idx="1034" formatCode="0.0000">
                  <c:v>0.84895061760545254</c:v>
                </c:pt>
                <c:pt idx="1035" formatCode="0.0000">
                  <c:v>0.84895061760545254</c:v>
                </c:pt>
                <c:pt idx="1036" formatCode="0.0000">
                  <c:v>0.84895061760545254</c:v>
                </c:pt>
                <c:pt idx="1037" formatCode="0.0000">
                  <c:v>0.84895061760545254</c:v>
                </c:pt>
                <c:pt idx="1038" formatCode="0.0000">
                  <c:v>0.84895061760545254</c:v>
                </c:pt>
                <c:pt idx="1039" formatCode="0.0000">
                  <c:v>0.84895061760545254</c:v>
                </c:pt>
                <c:pt idx="1040" formatCode="0.0000">
                  <c:v>0.84895061760545254</c:v>
                </c:pt>
                <c:pt idx="1041" formatCode="0.0000">
                  <c:v>0.84895061760545254</c:v>
                </c:pt>
                <c:pt idx="1042" formatCode="0.0000">
                  <c:v>0.84895061760545254</c:v>
                </c:pt>
                <c:pt idx="1043" formatCode="0.0000">
                  <c:v>0.84895061760545254</c:v>
                </c:pt>
                <c:pt idx="1044" formatCode="0.0000">
                  <c:v>0.84895061760545254</c:v>
                </c:pt>
                <c:pt idx="1045" formatCode="0.0000">
                  <c:v>0.84895061760545254</c:v>
                </c:pt>
                <c:pt idx="1046" formatCode="0.0000">
                  <c:v>0.84895061760545254</c:v>
                </c:pt>
                <c:pt idx="1047" formatCode="0.0000">
                  <c:v>0.84895061760545254</c:v>
                </c:pt>
                <c:pt idx="1048" formatCode="0.0000">
                  <c:v>0.84895061760545254</c:v>
                </c:pt>
                <c:pt idx="1049" formatCode="0.0000">
                  <c:v>0.84895061760545254</c:v>
                </c:pt>
                <c:pt idx="1050" formatCode="0.0000">
                  <c:v>0.84895061760545254</c:v>
                </c:pt>
                <c:pt idx="1051" formatCode="0.0000">
                  <c:v>0.85865334597908083</c:v>
                </c:pt>
                <c:pt idx="1052" formatCode="0.0000">
                  <c:v>0.86777148930469805</c:v>
                </c:pt>
                <c:pt idx="1053" formatCode="0.0000">
                  <c:v>0.87621902702760623</c:v>
                </c:pt>
                <c:pt idx="1054" formatCode="0.0000">
                  <c:v>0.88388904535322355</c:v>
                </c:pt>
                <c:pt idx="1055" formatCode="0.0000">
                  <c:v>0.89069421124828518</c:v>
                </c:pt>
                <c:pt idx="1056" formatCode="0.0000">
                  <c:v>0.8964552472350823</c:v>
                </c:pt>
                <c:pt idx="1057" formatCode="0.0000">
                  <c:v>0.90105246945730455</c:v>
                </c:pt>
                <c:pt idx="1058" formatCode="0.0000">
                  <c:v>0.90439570709019212</c:v>
                </c:pt>
                <c:pt idx="1059" formatCode="0.0000">
                  <c:v>0.90668424404149528</c:v>
                </c:pt>
                <c:pt idx="1060" formatCode="0.0000">
                  <c:v>0.90824857660322378</c:v>
                </c:pt>
                <c:pt idx="1061" formatCode="0.0000">
                  <c:v>0.90923786619084379</c:v>
                </c:pt>
                <c:pt idx="1062" formatCode="0.0000">
                  <c:v>0.90987480849194124</c:v>
                </c:pt>
                <c:pt idx="1063" formatCode="0.0000">
                  <c:v>0.90987480849194124</c:v>
                </c:pt>
                <c:pt idx="1064" formatCode="0.0000">
                  <c:v>0.90987480849194124</c:v>
                </c:pt>
                <c:pt idx="1065" formatCode="0.0000">
                  <c:v>0.90987480849194124</c:v>
                </c:pt>
                <c:pt idx="1066" formatCode="0.0000">
                  <c:v>0.90987480849194124</c:v>
                </c:pt>
                <c:pt idx="1067" formatCode="0.0000">
                  <c:v>0.90987480849194124</c:v>
                </c:pt>
                <c:pt idx="1068" formatCode="0.0000">
                  <c:v>0.90987480849194124</c:v>
                </c:pt>
                <c:pt idx="1069" formatCode="0.0000">
                  <c:v>0.90987480849194124</c:v>
                </c:pt>
                <c:pt idx="1070" formatCode="0.0000">
                  <c:v>0.90987480849194124</c:v>
                </c:pt>
                <c:pt idx="1071" formatCode="0.0000">
                  <c:v>0.90987480849194124</c:v>
                </c:pt>
                <c:pt idx="1072" formatCode="0.0000">
                  <c:v>0.90987480849194124</c:v>
                </c:pt>
                <c:pt idx="1073" formatCode="0.0000">
                  <c:v>0.90987480849194124</c:v>
                </c:pt>
                <c:pt idx="1074" formatCode="0.0000">
                  <c:v>0.90987480849194124</c:v>
                </c:pt>
                <c:pt idx="1075" formatCode="0.0000">
                  <c:v>0.90987480849194124</c:v>
                </c:pt>
                <c:pt idx="1076" formatCode="0.0000">
                  <c:v>0.90987480849194124</c:v>
                </c:pt>
                <c:pt idx="1077" formatCode="0.0000">
                  <c:v>0.90987480849194124</c:v>
                </c:pt>
                <c:pt idx="1078" formatCode="0.0000">
                  <c:v>0.90987480849194124</c:v>
                </c:pt>
                <c:pt idx="1079" formatCode="0.0000">
                  <c:v>0.90987480849194124</c:v>
                </c:pt>
                <c:pt idx="1080" formatCode="0.0000">
                  <c:v>0.90987480849194124</c:v>
                </c:pt>
                <c:pt idx="1081" formatCode="0.0000">
                  <c:v>0.90987480849194124</c:v>
                </c:pt>
                <c:pt idx="1082" formatCode="0.0000">
                  <c:v>0.90987480849194124</c:v>
                </c:pt>
                <c:pt idx="1083" formatCode="0.0000">
                  <c:v>0.90987480849194124</c:v>
                </c:pt>
                <c:pt idx="1084" formatCode="0.0000">
                  <c:v>0.90987480849194124</c:v>
                </c:pt>
                <c:pt idx="1085" formatCode="0.0000">
                  <c:v>0.92303084533607704</c:v>
                </c:pt>
                <c:pt idx="1086" formatCode="0.0000">
                  <c:v>0.93550467710476692</c:v>
                </c:pt>
                <c:pt idx="1087" formatCode="0.0000">
                  <c:v>0.93550467710476692</c:v>
                </c:pt>
                <c:pt idx="1088" formatCode="0.0000">
                  <c:v>0.93550467710476692</c:v>
                </c:pt>
                <c:pt idx="1089" formatCode="0.0000">
                  <c:v>0.93550467710476692</c:v>
                </c:pt>
                <c:pt idx="1090" formatCode="0.0000">
                  <c:v>0.93550467710476692</c:v>
                </c:pt>
                <c:pt idx="1091" formatCode="0.0000">
                  <c:v>0.93550467710476692</c:v>
                </c:pt>
                <c:pt idx="1092" formatCode="0.0000">
                  <c:v>0.93550467710476692</c:v>
                </c:pt>
                <c:pt idx="1093" formatCode="0.0000">
                  <c:v>0.93550467710476692</c:v>
                </c:pt>
                <c:pt idx="1094" formatCode="0.0000">
                  <c:v>0.93550467710476692</c:v>
                </c:pt>
                <c:pt idx="1095" formatCode="0.0000">
                  <c:v>0.93550467710476692</c:v>
                </c:pt>
                <c:pt idx="1096" formatCode="0.0000">
                  <c:v>0.93550467710476692</c:v>
                </c:pt>
                <c:pt idx="1097" formatCode="0.0000">
                  <c:v>0.93550467710476692</c:v>
                </c:pt>
                <c:pt idx="1098" formatCode="0.0000">
                  <c:v>0.93550467710476692</c:v>
                </c:pt>
                <c:pt idx="1099" formatCode="0.0000">
                  <c:v>0.93550467710476692</c:v>
                </c:pt>
                <c:pt idx="1100" formatCode="0.0000">
                  <c:v>0.94927254179526765</c:v>
                </c:pt>
                <c:pt idx="1101" formatCode="0.0000">
                  <c:v>0.96217062339248982</c:v>
                </c:pt>
                <c:pt idx="1102" formatCode="0.0000">
                  <c:v>0.96217062339248982</c:v>
                </c:pt>
                <c:pt idx="1103" formatCode="0.0000">
                  <c:v>0.96217062339248982</c:v>
                </c:pt>
                <c:pt idx="1104" formatCode="0.0000">
                  <c:v>0.96217062339248982</c:v>
                </c:pt>
                <c:pt idx="1105" formatCode="0.0000">
                  <c:v>0.96217062339248982</c:v>
                </c:pt>
                <c:pt idx="1106" formatCode="0.0000">
                  <c:v>0.96217062339248982</c:v>
                </c:pt>
                <c:pt idx="1107" formatCode="0.0000">
                  <c:v>0.96217062339248982</c:v>
                </c:pt>
                <c:pt idx="1108" formatCode="0.0000">
                  <c:v>0.96217062339248982</c:v>
                </c:pt>
                <c:pt idx="1109" formatCode="0.0000">
                  <c:v>0.96217062339248982</c:v>
                </c:pt>
                <c:pt idx="1110" formatCode="0.0000">
                  <c:v>0.97647397933813462</c:v>
                </c:pt>
                <c:pt idx="1111" formatCode="0.0000">
                  <c:v>0.99010956747256529</c:v>
                </c:pt>
                <c:pt idx="1112" formatCode="0.0000">
                  <c:v>0.99010956747256529</c:v>
                </c:pt>
                <c:pt idx="1113" formatCode="0.0000">
                  <c:v>0.99010956747256529</c:v>
                </c:pt>
                <c:pt idx="1114" formatCode="0.0000">
                  <c:v>0.99010956747256529</c:v>
                </c:pt>
                <c:pt idx="1115" formatCode="0.0000">
                  <c:v>0.99010956747256529</c:v>
                </c:pt>
                <c:pt idx="1116" formatCode="0.0000">
                  <c:v>0.99010956747256529</c:v>
                </c:pt>
                <c:pt idx="1117" formatCode="0.0000">
                  <c:v>0.99010956747256529</c:v>
                </c:pt>
                <c:pt idx="1118" formatCode="0.0000">
                  <c:v>0.99010956747256529</c:v>
                </c:pt>
                <c:pt idx="1119" formatCode="0.0000">
                  <c:v>0.99010956747256529</c:v>
                </c:pt>
                <c:pt idx="1120" formatCode="0.0000">
                  <c:v>1.006560280242627</c:v>
                </c:pt>
                <c:pt idx="1121" formatCode="0.0000">
                  <c:v>1.006560280242627</c:v>
                </c:pt>
                <c:pt idx="1122" formatCode="0.0000">
                  <c:v>1.006560280242627</c:v>
                </c:pt>
                <c:pt idx="1123" formatCode="0.0000">
                  <c:v>1.006560280242627</c:v>
                </c:pt>
                <c:pt idx="1124" formatCode="0.0000">
                  <c:v>1.0215012879372429</c:v>
                </c:pt>
                <c:pt idx="1125" formatCode="0.0000">
                  <c:v>1.0356698133144719</c:v>
                </c:pt>
                <c:pt idx="1126" formatCode="0.0000">
                  <c:v>1.0485678949116941</c:v>
                </c:pt>
                <c:pt idx="1127" formatCode="0.0000">
                  <c:v>1.059612721300583</c:v>
                </c:pt>
                <c:pt idx="1128" formatCode="0.0000">
                  <c:v>1.0686590685013719</c:v>
                </c:pt>
                <c:pt idx="1129" formatCode="0.0000">
                  <c:v>1.0759062204218108</c:v>
                </c:pt>
                <c:pt idx="1130" formatCode="0.0000">
                  <c:v>1.0816102167995543</c:v>
                </c:pt>
                <c:pt idx="1131" formatCode="0.0000">
                  <c:v>1.086258661158265</c:v>
                </c:pt>
                <c:pt idx="1132" formatCode="0.0000">
                  <c:v>1.0900982285236627</c:v>
                </c:pt>
                <c:pt idx="1133" formatCode="0.0000">
                  <c:v>1.0932483189729083</c:v>
                </c:pt>
                <c:pt idx="1134" formatCode="0.0000">
                  <c:v>1.0957582036608369</c:v>
                </c:pt>
                <c:pt idx="1135" formatCode="0.0000">
                  <c:v>1.0976346932870371</c:v>
                </c:pt>
                <c:pt idx="1136" formatCode="0.0000">
                  <c:v>1.0989697322959535</c:v>
                </c:pt>
                <c:pt idx="1137" formatCode="0.0000">
                  <c:v>1.0999121983239026</c:v>
                </c:pt>
                <c:pt idx="1138" formatCode="0.0000">
                  <c:v>1.1006683278677984</c:v>
                </c:pt>
                <c:pt idx="1139" formatCode="0.0000">
                  <c:v>1.1006683278677984</c:v>
                </c:pt>
                <c:pt idx="1140" formatCode="0.0000">
                  <c:v>1.1006683278677984</c:v>
                </c:pt>
                <c:pt idx="1141" formatCode="0.0000">
                  <c:v>1.1006683278677984</c:v>
                </c:pt>
                <c:pt idx="1142" formatCode="0.0000">
                  <c:v>1.1006683278677984</c:v>
                </c:pt>
                <c:pt idx="1143" formatCode="0.0000">
                  <c:v>1.1006683278677984</c:v>
                </c:pt>
                <c:pt idx="1144" formatCode="0.0000">
                  <c:v>1.1006683278677984</c:v>
                </c:pt>
                <c:pt idx="1145" formatCode="0.0000">
                  <c:v>1.1006683278677984</c:v>
                </c:pt>
                <c:pt idx="1146" formatCode="0.0000">
                  <c:v>1.1006683278677984</c:v>
                </c:pt>
                <c:pt idx="1147" formatCode="0.0000">
                  <c:v>1.1028500219693074</c:v>
                </c:pt>
                <c:pt idx="1148" formatCode="0.0000">
                  <c:v>1.1046778789437586</c:v>
                </c:pt>
                <c:pt idx="1149" formatCode="0.0000">
                  <c:v>1.1057518411351166</c:v>
                </c:pt>
                <c:pt idx="1150" formatCode="0.0000">
                  <c:v>1.1064273774005489</c:v>
                </c:pt>
                <c:pt idx="1151" formatCode="0.0000">
                  <c:v>1.1069381798696847</c:v>
                </c:pt>
                <c:pt idx="1152" formatCode="0.0000">
                  <c:v>1.1069381798696847</c:v>
                </c:pt>
                <c:pt idx="1153" formatCode="0.0000">
                  <c:v>1.1069381798696847</c:v>
                </c:pt>
                <c:pt idx="1154" formatCode="0.0000">
                  <c:v>1.1069381798696847</c:v>
                </c:pt>
                <c:pt idx="1155" formatCode="0.0000">
                  <c:v>1.1069381798696847</c:v>
                </c:pt>
                <c:pt idx="1156" formatCode="0.0000">
                  <c:v>1.1069381798696847</c:v>
                </c:pt>
                <c:pt idx="1157" formatCode="0.0000">
                  <c:v>1.1069381798696847</c:v>
                </c:pt>
                <c:pt idx="1158" formatCode="0.0000">
                  <c:v>1.1069381798696847</c:v>
                </c:pt>
                <c:pt idx="1159" formatCode="0.0000">
                  <c:v>1.1069381798696847</c:v>
                </c:pt>
                <c:pt idx="1160" formatCode="0.0000">
                  <c:v>1.1069381798696847</c:v>
                </c:pt>
                <c:pt idx="1161" formatCode="0.0000">
                  <c:v>1.1069381798696847</c:v>
                </c:pt>
                <c:pt idx="1162" formatCode="0.0000">
                  <c:v>1.1069381798696847</c:v>
                </c:pt>
                <c:pt idx="1163" formatCode="0.0000">
                  <c:v>1.1069381798696847</c:v>
                </c:pt>
                <c:pt idx="1164" formatCode="0.0000">
                  <c:v>1.1069381798696847</c:v>
                </c:pt>
                <c:pt idx="1165" formatCode="0.0000">
                  <c:v>1.1069381798696847</c:v>
                </c:pt>
                <c:pt idx="1166" formatCode="0.0000">
                  <c:v>1.1069381798696847</c:v>
                </c:pt>
                <c:pt idx="1167" formatCode="0.0000">
                  <c:v>1.1069381798696847</c:v>
                </c:pt>
                <c:pt idx="1168" formatCode="0.0000">
                  <c:v>1.1069381798696847</c:v>
                </c:pt>
                <c:pt idx="1169" formatCode="0.0000">
                  <c:v>1.1069381798696847</c:v>
                </c:pt>
                <c:pt idx="1170" formatCode="0.0000">
                  <c:v>1.1069381798696847</c:v>
                </c:pt>
                <c:pt idx="1171" formatCode="0.0000">
                  <c:v>1.1069381798696847</c:v>
                </c:pt>
                <c:pt idx="1172" formatCode="0.0000">
                  <c:v>1.1069381798696847</c:v>
                </c:pt>
                <c:pt idx="1173" formatCode="0.0000">
                  <c:v>1.1069381798696847</c:v>
                </c:pt>
                <c:pt idx="1174" formatCode="0.0000">
                  <c:v>1.1069381798696847</c:v>
                </c:pt>
                <c:pt idx="1175" formatCode="0.0000">
                  <c:v>1.1069381798696847</c:v>
                </c:pt>
                <c:pt idx="1176" formatCode="0.0000">
                  <c:v>1.1069381798696847</c:v>
                </c:pt>
                <c:pt idx="1177" formatCode="0.0000">
                  <c:v>1.1069381798696847</c:v>
                </c:pt>
                <c:pt idx="1178" formatCode="0.0000">
                  <c:v>1.1069381798696847</c:v>
                </c:pt>
                <c:pt idx="1179" formatCode="0.0000">
                  <c:v>1.1069381798696847</c:v>
                </c:pt>
                <c:pt idx="1180" formatCode="0.0000">
                  <c:v>1.1069381798696847</c:v>
                </c:pt>
                <c:pt idx="1181" formatCode="0.0000">
                  <c:v>1.1069381798696847</c:v>
                </c:pt>
                <c:pt idx="1182" formatCode="0.0000">
                  <c:v>1.1069381798696847</c:v>
                </c:pt>
                <c:pt idx="1183" formatCode="0.0000">
                  <c:v>1.1069381798696847</c:v>
                </c:pt>
                <c:pt idx="1184" formatCode="0.0000">
                  <c:v>1.1069381798696847</c:v>
                </c:pt>
                <c:pt idx="1185" formatCode="0.0000">
                  <c:v>1.1069381798696847</c:v>
                </c:pt>
                <c:pt idx="1186" formatCode="0.0000">
                  <c:v>1.1069381798696847</c:v>
                </c:pt>
                <c:pt idx="1187" formatCode="0.0000">
                  <c:v>1.1069381798696847</c:v>
                </c:pt>
                <c:pt idx="1188" formatCode="0.0000">
                  <c:v>1.1069381798696847</c:v>
                </c:pt>
                <c:pt idx="1189" formatCode="0.0000">
                  <c:v>1.1069381798696847</c:v>
                </c:pt>
                <c:pt idx="1190" formatCode="0.0000">
                  <c:v>1.1069381798696847</c:v>
                </c:pt>
                <c:pt idx="1191" formatCode="0.0000">
                  <c:v>1.1069381798696847</c:v>
                </c:pt>
                <c:pt idx="1192" formatCode="0.0000">
                  <c:v>1.1069381798696847</c:v>
                </c:pt>
                <c:pt idx="1193" formatCode="0.0000">
                  <c:v>1.1069381798696847</c:v>
                </c:pt>
                <c:pt idx="1194" formatCode="0.0000">
                  <c:v>1.1069381798696847</c:v>
                </c:pt>
                <c:pt idx="1195" formatCode="0.0000">
                  <c:v>1.1069381798696847</c:v>
                </c:pt>
                <c:pt idx="1196" formatCode="0.0000">
                  <c:v>1.1069381798696847</c:v>
                </c:pt>
                <c:pt idx="1197" formatCode="0.0000">
                  <c:v>1.1069381798696847</c:v>
                </c:pt>
                <c:pt idx="1198" formatCode="0.0000">
                  <c:v>1.1069381798696847</c:v>
                </c:pt>
                <c:pt idx="1199" formatCode="0.0000">
                  <c:v>1.1069381798696847</c:v>
                </c:pt>
                <c:pt idx="1200" formatCode="0.0000">
                  <c:v>1.1069381798696847</c:v>
                </c:pt>
                <c:pt idx="1201" formatCode="0.0000">
                  <c:v>1.1069381798696847</c:v>
                </c:pt>
                <c:pt idx="1202" formatCode="0.0000">
                  <c:v>1.1069381798696847</c:v>
                </c:pt>
                <c:pt idx="1203" formatCode="0.0000">
                  <c:v>1.1069381798696847</c:v>
                </c:pt>
                <c:pt idx="1204" formatCode="0.0000">
                  <c:v>1.1069381798696847</c:v>
                </c:pt>
                <c:pt idx="1205" formatCode="0.0000">
                  <c:v>1.1069381798696847</c:v>
                </c:pt>
                <c:pt idx="1206" formatCode="0.0000">
                  <c:v>1.1069381798696847</c:v>
                </c:pt>
                <c:pt idx="1207" formatCode="0.0000">
                  <c:v>1.1069381798696847</c:v>
                </c:pt>
                <c:pt idx="1208" formatCode="0.0000">
                  <c:v>1.1069381798696847</c:v>
                </c:pt>
                <c:pt idx="1209" formatCode="0.0000">
                  <c:v>1.1069381798696847</c:v>
                </c:pt>
                <c:pt idx="1210" formatCode="0.0000">
                  <c:v>1.1069381798696847</c:v>
                </c:pt>
                <c:pt idx="1211" formatCode="0.0000">
                  <c:v>1.1069381798696847</c:v>
                </c:pt>
                <c:pt idx="1212" formatCode="0.0000">
                  <c:v>1.1069381798696847</c:v>
                </c:pt>
                <c:pt idx="1213" formatCode="0.0000">
                  <c:v>1.1069381798696847</c:v>
                </c:pt>
                <c:pt idx="1214" formatCode="0.0000">
                  <c:v>1.1069381798696847</c:v>
                </c:pt>
                <c:pt idx="1215" formatCode="0.0000">
                  <c:v>1.1069381798696847</c:v>
                </c:pt>
                <c:pt idx="1216" formatCode="0.0000">
                  <c:v>1.1069381798696847</c:v>
                </c:pt>
                <c:pt idx="1217" formatCode="0.0000">
                  <c:v>1.1069381798696847</c:v>
                </c:pt>
                <c:pt idx="1218" formatCode="0.0000">
                  <c:v>1.1069381798696847</c:v>
                </c:pt>
                <c:pt idx="1219" formatCode="0.0000">
                  <c:v>1.1069381798696847</c:v>
                </c:pt>
                <c:pt idx="1220" formatCode="0.0000">
                  <c:v>1.1069381798696847</c:v>
                </c:pt>
                <c:pt idx="1221" formatCode="0.0000">
                  <c:v>1.1069381798696847</c:v>
                </c:pt>
                <c:pt idx="1222" formatCode="0.0000">
                  <c:v>1.1069381798696847</c:v>
                </c:pt>
                <c:pt idx="1223" formatCode="0.0000">
                  <c:v>1.1069381798696847</c:v>
                </c:pt>
                <c:pt idx="1224" formatCode="0.0000">
                  <c:v>1.1069381798696847</c:v>
                </c:pt>
                <c:pt idx="1225" formatCode="0.0000">
                  <c:v>1.1069381798696847</c:v>
                </c:pt>
                <c:pt idx="1226" formatCode="0.0000">
                  <c:v>1.1069381798696847</c:v>
                </c:pt>
                <c:pt idx="1227" formatCode="0.0000">
                  <c:v>1.1069381798696847</c:v>
                </c:pt>
                <c:pt idx="1228" formatCode="0.0000">
                  <c:v>1.1069381798696847</c:v>
                </c:pt>
                <c:pt idx="1229" formatCode="0.0000">
                  <c:v>1.1069381798696847</c:v>
                </c:pt>
                <c:pt idx="1230" formatCode="0.0000">
                  <c:v>1.1069381798696847</c:v>
                </c:pt>
                <c:pt idx="1231" formatCode="0.0000">
                  <c:v>1.1069381798696847</c:v>
                </c:pt>
                <c:pt idx="1232" formatCode="0.0000">
                  <c:v>1.1069381798696847</c:v>
                </c:pt>
                <c:pt idx="1233" formatCode="0.0000">
                  <c:v>1.1069381798696847</c:v>
                </c:pt>
                <c:pt idx="1234" formatCode="0.0000">
                  <c:v>1.1069381798696847</c:v>
                </c:pt>
                <c:pt idx="1235" formatCode="0.0000">
                  <c:v>1.1069381798696847</c:v>
                </c:pt>
                <c:pt idx="1236" formatCode="0.0000">
                  <c:v>1.1069381798696847</c:v>
                </c:pt>
                <c:pt idx="1237" formatCode="0.0000">
                  <c:v>1.1069381798696847</c:v>
                </c:pt>
                <c:pt idx="1238" formatCode="0.0000">
                  <c:v>1.1069381798696847</c:v>
                </c:pt>
                <c:pt idx="1239" formatCode="0.0000">
                  <c:v>1.1069381798696847</c:v>
                </c:pt>
                <c:pt idx="1240" formatCode="0.0000">
                  <c:v>1.1069381798696847</c:v>
                </c:pt>
                <c:pt idx="1241" formatCode="0.0000">
                  <c:v>1.1069381798696847</c:v>
                </c:pt>
                <c:pt idx="1242" formatCode="0.0000">
                  <c:v>1.1069381798696847</c:v>
                </c:pt>
                <c:pt idx="1243" formatCode="0.0000">
                  <c:v>1.1069381798696847</c:v>
                </c:pt>
                <c:pt idx="1244" formatCode="0.0000">
                  <c:v>1.1069381798696847</c:v>
                </c:pt>
                <c:pt idx="1245" formatCode="0.0000">
                  <c:v>1.1069381798696847</c:v>
                </c:pt>
                <c:pt idx="1246" formatCode="0.0000">
                  <c:v>1.1069381798696847</c:v>
                </c:pt>
                <c:pt idx="1247" formatCode="0.0000">
                  <c:v>1.1069381798696847</c:v>
                </c:pt>
                <c:pt idx="1248" formatCode="0.0000">
                  <c:v>1.1069381798696847</c:v>
                </c:pt>
                <c:pt idx="1249" formatCode="0.0000">
                  <c:v>1.1069381798696847</c:v>
                </c:pt>
                <c:pt idx="1250" formatCode="0.0000">
                  <c:v>1.1069381798696847</c:v>
                </c:pt>
                <c:pt idx="1251" formatCode="0.0000">
                  <c:v>1.1069381798696847</c:v>
                </c:pt>
                <c:pt idx="1252" formatCode="0.0000">
                  <c:v>1.1069381798696847</c:v>
                </c:pt>
                <c:pt idx="1253" formatCode="0.0000">
                  <c:v>1.1069381798696847</c:v>
                </c:pt>
                <c:pt idx="1254" formatCode="0.0000">
                  <c:v>1.1069381798696847</c:v>
                </c:pt>
                <c:pt idx="1255" formatCode="0.0000">
                  <c:v>1.1069381798696847</c:v>
                </c:pt>
                <c:pt idx="1256" formatCode="0.0000">
                  <c:v>1.1069381798696847</c:v>
                </c:pt>
                <c:pt idx="1257" formatCode="0.0000">
                  <c:v>1.1069381798696847</c:v>
                </c:pt>
                <c:pt idx="1258" formatCode="0.0000">
                  <c:v>1.1069381798696847</c:v>
                </c:pt>
                <c:pt idx="1259" formatCode="0.0000">
                  <c:v>1.1069381798696847</c:v>
                </c:pt>
                <c:pt idx="1260" formatCode="0.0000">
                  <c:v>1.1069381798696847</c:v>
                </c:pt>
                <c:pt idx="1261" formatCode="0.0000">
                  <c:v>1.1069381798696847</c:v>
                </c:pt>
                <c:pt idx="1262" formatCode="0.0000">
                  <c:v>1.1069381798696847</c:v>
                </c:pt>
                <c:pt idx="1263" formatCode="0.0000">
                  <c:v>1.1069381798696847</c:v>
                </c:pt>
                <c:pt idx="1264" formatCode="0.0000">
                  <c:v>1.1069381798696847</c:v>
                </c:pt>
                <c:pt idx="1265" formatCode="0.0000">
                  <c:v>1.1069381798696847</c:v>
                </c:pt>
                <c:pt idx="1266" formatCode="0.0000">
                  <c:v>1.1069381798696847</c:v>
                </c:pt>
                <c:pt idx="1267" formatCode="0.0000">
                  <c:v>1.1069381798696847</c:v>
                </c:pt>
                <c:pt idx="1268" formatCode="0.0000">
                  <c:v>1.1069381798696847</c:v>
                </c:pt>
                <c:pt idx="1269" formatCode="0.0000">
                  <c:v>1.1069381798696847</c:v>
                </c:pt>
                <c:pt idx="1270" formatCode="0.0000">
                  <c:v>1.1069381798696847</c:v>
                </c:pt>
                <c:pt idx="1271" formatCode="0.0000">
                  <c:v>1.1069381798696847</c:v>
                </c:pt>
                <c:pt idx="1272" formatCode="0.0000">
                  <c:v>1.1069381798696847</c:v>
                </c:pt>
                <c:pt idx="1273" formatCode="0.0000">
                  <c:v>1.1069381798696847</c:v>
                </c:pt>
                <c:pt idx="1274" formatCode="0.0000">
                  <c:v>1.1069381798696847</c:v>
                </c:pt>
                <c:pt idx="1275" formatCode="0.0000">
                  <c:v>1.1069381798696847</c:v>
                </c:pt>
                <c:pt idx="1276" formatCode="0.0000">
                  <c:v>1.1069381798696847</c:v>
                </c:pt>
                <c:pt idx="1277" formatCode="0.0000">
                  <c:v>1.1069381798696847</c:v>
                </c:pt>
                <c:pt idx="1278" formatCode="0.0000">
                  <c:v>1.1069381798696847</c:v>
                </c:pt>
                <c:pt idx="1279" formatCode="0.0000">
                  <c:v>1.1069381798696847</c:v>
                </c:pt>
                <c:pt idx="1280" formatCode="0.0000">
                  <c:v>1.1069381798696847</c:v>
                </c:pt>
                <c:pt idx="1281" formatCode="0.0000">
                  <c:v>1.1069381798696847</c:v>
                </c:pt>
                <c:pt idx="1282" formatCode="0.0000">
                  <c:v>1.1069381798696847</c:v>
                </c:pt>
                <c:pt idx="1283" formatCode="0.0000">
                  <c:v>1.1069381798696847</c:v>
                </c:pt>
                <c:pt idx="1284" formatCode="0.0000">
                  <c:v>1.1069381798696847</c:v>
                </c:pt>
                <c:pt idx="1285" formatCode="0.0000">
                  <c:v>1.1069381798696847</c:v>
                </c:pt>
                <c:pt idx="1286" formatCode="0.0000">
                  <c:v>1.1069381798696847</c:v>
                </c:pt>
                <c:pt idx="1287" formatCode="0.0000">
                  <c:v>1.1069381798696847</c:v>
                </c:pt>
                <c:pt idx="1288" formatCode="0.0000">
                  <c:v>1.1069381798696847</c:v>
                </c:pt>
                <c:pt idx="1289" formatCode="0.0000">
                  <c:v>1.1069381798696847</c:v>
                </c:pt>
                <c:pt idx="1290" formatCode="0.0000">
                  <c:v>1.1069381798696847</c:v>
                </c:pt>
                <c:pt idx="1291" formatCode="0.0000">
                  <c:v>1.1069381798696847</c:v>
                </c:pt>
                <c:pt idx="1292" formatCode="0.0000">
                  <c:v>1.1069381798696847</c:v>
                </c:pt>
                <c:pt idx="1293" formatCode="0.0000">
                  <c:v>1.1069381798696847</c:v>
                </c:pt>
                <c:pt idx="1294" formatCode="0.0000">
                  <c:v>1.1069381798696847</c:v>
                </c:pt>
                <c:pt idx="1295" formatCode="0.0000">
                  <c:v>1.1069381798696847</c:v>
                </c:pt>
                <c:pt idx="1296" formatCode="0.0000">
                  <c:v>1.1069381798696847</c:v>
                </c:pt>
                <c:pt idx="1297" formatCode="0.0000">
                  <c:v>1.1069381798696847</c:v>
                </c:pt>
                <c:pt idx="1298" formatCode="0.0000">
                  <c:v>1.1069381798696847</c:v>
                </c:pt>
                <c:pt idx="1299" formatCode="0.0000">
                  <c:v>1.1069381798696847</c:v>
                </c:pt>
                <c:pt idx="1300" formatCode="0.0000">
                  <c:v>1.1069381798696847</c:v>
                </c:pt>
                <c:pt idx="1301" formatCode="0.0000">
                  <c:v>1.1069381798696847</c:v>
                </c:pt>
                <c:pt idx="1302" formatCode="0.0000">
                  <c:v>1.1069381798696847</c:v>
                </c:pt>
                <c:pt idx="1303" formatCode="0.0000">
                  <c:v>1.1069381798696847</c:v>
                </c:pt>
                <c:pt idx="1304" formatCode="0.0000">
                  <c:v>1.1069381798696847</c:v>
                </c:pt>
                <c:pt idx="1305" formatCode="0.0000">
                  <c:v>1.1069381798696847</c:v>
                </c:pt>
                <c:pt idx="1306" formatCode="0.0000">
                  <c:v>1.1069381798696847</c:v>
                </c:pt>
                <c:pt idx="1307" formatCode="0.0000">
                  <c:v>1.1069381798696847</c:v>
                </c:pt>
                <c:pt idx="1308" formatCode="0.0000">
                  <c:v>1.1069381798696847</c:v>
                </c:pt>
                <c:pt idx="1309" formatCode="0.0000">
                  <c:v>1.1069381798696847</c:v>
                </c:pt>
                <c:pt idx="1310" formatCode="0.0000">
                  <c:v>1.1069381798696847</c:v>
                </c:pt>
                <c:pt idx="1311" formatCode="0.0000">
                  <c:v>1.1069381798696847</c:v>
                </c:pt>
                <c:pt idx="1312" formatCode="0.0000">
                  <c:v>1.1069381798696847</c:v>
                </c:pt>
                <c:pt idx="1313" formatCode="0.0000">
                  <c:v>1.1069381798696847</c:v>
                </c:pt>
                <c:pt idx="1314" formatCode="0.0000">
                  <c:v>1.1069381798696847</c:v>
                </c:pt>
                <c:pt idx="1315" formatCode="0.0000">
                  <c:v>1.1069381798696847</c:v>
                </c:pt>
                <c:pt idx="1316" formatCode="0.0000">
                  <c:v>1.1069381798696847</c:v>
                </c:pt>
                <c:pt idx="1317" formatCode="0.0000">
                  <c:v>1.1069381798696847</c:v>
                </c:pt>
                <c:pt idx="1318" formatCode="0.0000">
                  <c:v>1.1069381798696847</c:v>
                </c:pt>
                <c:pt idx="1319" formatCode="0.0000">
                  <c:v>1.1069381798696847</c:v>
                </c:pt>
                <c:pt idx="1320" formatCode="0.0000">
                  <c:v>1.1069381798696847</c:v>
                </c:pt>
                <c:pt idx="1321" formatCode="0.0000">
                  <c:v>1.1069381798696847</c:v>
                </c:pt>
                <c:pt idx="1322" formatCode="0.0000">
                  <c:v>1.1069381798696847</c:v>
                </c:pt>
                <c:pt idx="1323" formatCode="0.0000">
                  <c:v>1.1069381798696847</c:v>
                </c:pt>
                <c:pt idx="1324" formatCode="0.0000">
                  <c:v>1.1069381798696847</c:v>
                </c:pt>
                <c:pt idx="1325" formatCode="0.0000">
                  <c:v>1.1069381798696847</c:v>
                </c:pt>
                <c:pt idx="1326" formatCode="0.0000">
                  <c:v>1.1069381798696847</c:v>
                </c:pt>
                <c:pt idx="1327" formatCode="0.0000">
                  <c:v>1.1069381798696847</c:v>
                </c:pt>
                <c:pt idx="1328" formatCode="0.0000">
                  <c:v>1.1069381798696847</c:v>
                </c:pt>
                <c:pt idx="1329" formatCode="0.0000">
                  <c:v>1.1069381798696847</c:v>
                </c:pt>
                <c:pt idx="1330" formatCode="0.0000">
                  <c:v>1.1069381798696847</c:v>
                </c:pt>
                <c:pt idx="1331" formatCode="0.0000">
                  <c:v>1.1069381798696847</c:v>
                </c:pt>
                <c:pt idx="1332" formatCode="0.0000">
                  <c:v>1.1069381798696847</c:v>
                </c:pt>
                <c:pt idx="1333" formatCode="0.0000">
                  <c:v>1.1069381798696847</c:v>
                </c:pt>
                <c:pt idx="1334" formatCode="0.0000">
                  <c:v>1.1069381798696847</c:v>
                </c:pt>
                <c:pt idx="1335" formatCode="0.0000">
                  <c:v>1.1069381798696847</c:v>
                </c:pt>
                <c:pt idx="1336" formatCode="0.0000">
                  <c:v>1.1069381798696847</c:v>
                </c:pt>
                <c:pt idx="1337" formatCode="0.0000">
                  <c:v>1.1069381798696847</c:v>
                </c:pt>
                <c:pt idx="1338" formatCode="0.0000">
                  <c:v>1.1069381798696847</c:v>
                </c:pt>
                <c:pt idx="1339" formatCode="0.0000">
                  <c:v>1.1069381798696847</c:v>
                </c:pt>
                <c:pt idx="1340" formatCode="0.0000">
                  <c:v>1.1069381798696847</c:v>
                </c:pt>
                <c:pt idx="1341" formatCode="0.0000">
                  <c:v>1.1069381798696847</c:v>
                </c:pt>
                <c:pt idx="1342" formatCode="0.0000">
                  <c:v>1.1069381798696847</c:v>
                </c:pt>
                <c:pt idx="1343" formatCode="0.0000">
                  <c:v>1.1069381798696847</c:v>
                </c:pt>
                <c:pt idx="1344" formatCode="0.0000">
                  <c:v>1.1069381798696847</c:v>
                </c:pt>
                <c:pt idx="1345" formatCode="0.0000">
                  <c:v>1.1069381798696847</c:v>
                </c:pt>
                <c:pt idx="1346" formatCode="0.0000">
                  <c:v>1.1069381798696847</c:v>
                </c:pt>
                <c:pt idx="1347" formatCode="0.0000">
                  <c:v>1.1069381798696847</c:v>
                </c:pt>
                <c:pt idx="1348" formatCode="0.0000">
                  <c:v>1.1069381798696847</c:v>
                </c:pt>
                <c:pt idx="1349" formatCode="0.0000">
                  <c:v>1.1069381798696847</c:v>
                </c:pt>
                <c:pt idx="1350" formatCode="0.0000">
                  <c:v>1.1069381798696847</c:v>
                </c:pt>
                <c:pt idx="1351" formatCode="0.0000">
                  <c:v>1.1069381798696847</c:v>
                </c:pt>
                <c:pt idx="1352" formatCode="0.0000">
                  <c:v>1.1069381798696847</c:v>
                </c:pt>
                <c:pt idx="1353" formatCode="0.0000">
                  <c:v>1.1286303999485598</c:v>
                </c:pt>
                <c:pt idx="1354" formatCode="0.0000">
                  <c:v>1.1495528690843622</c:v>
                </c:pt>
                <c:pt idx="1355" formatCode="0.0000">
                  <c:v>1.1696660355581274</c:v>
                </c:pt>
                <c:pt idx="1356" formatCode="0.0000">
                  <c:v>1.1889858619470164</c:v>
                </c:pt>
                <c:pt idx="1357" formatCode="0.0000">
                  <c:v>1.2074258665552127</c:v>
                </c:pt>
                <c:pt idx="1358" formatCode="0.0000">
                  <c:v>1.2249068040552127</c:v>
                </c:pt>
                <c:pt idx="1359" formatCode="0.0000">
                  <c:v>1.2414058656978737</c:v>
                </c:pt>
                <c:pt idx="1360" formatCode="0.0000">
                  <c:v>1.2569044994212961</c:v>
                </c:pt>
                <c:pt idx="1361" formatCode="0.0000">
                  <c:v>1.2713433244384429</c:v>
                </c:pt>
                <c:pt idx="1362" formatCode="0.0000">
                  <c:v>1.2848035370584703</c:v>
                </c:pt>
                <c:pt idx="1363" formatCode="0.0000">
                  <c:v>1.2848035370584703</c:v>
                </c:pt>
                <c:pt idx="1364" formatCode="0.0000">
                  <c:v>1.2848035370584703</c:v>
                </c:pt>
                <c:pt idx="1365" formatCode="0.0000">
                  <c:v>1.2848035370584703</c:v>
                </c:pt>
                <c:pt idx="1366" formatCode="0.0000">
                  <c:v>1.2848035370584703</c:v>
                </c:pt>
                <c:pt idx="1367" formatCode="0.0000">
                  <c:v>1.2848035370584703</c:v>
                </c:pt>
                <c:pt idx="1368" formatCode="0.0000">
                  <c:v>1.2848035370584703</c:v>
                </c:pt>
                <c:pt idx="1369" formatCode="0.0000">
                  <c:v>1.2983951748971192</c:v>
                </c:pt>
                <c:pt idx="1370" formatCode="0.0000">
                  <c:v>1.3111652366255144</c:v>
                </c:pt>
                <c:pt idx="1371" formatCode="0.0000">
                  <c:v>1.3232633093278463</c:v>
                </c:pt>
                <c:pt idx="1372" formatCode="0.0000">
                  <c:v>1.3232633093278463</c:v>
                </c:pt>
                <c:pt idx="1373" formatCode="0.0000">
                  <c:v>1.3232633093278463</c:v>
                </c:pt>
                <c:pt idx="1374" formatCode="0.0000">
                  <c:v>1.3232633093278463</c:v>
                </c:pt>
                <c:pt idx="1375" formatCode="0.0000">
                  <c:v>1.3232633093278463</c:v>
                </c:pt>
                <c:pt idx="1376" formatCode="0.0000">
                  <c:v>1.3344670520404665</c:v>
                </c:pt>
                <c:pt idx="1377" formatCode="0.0000">
                  <c:v>1.3449260518475652</c:v>
                </c:pt>
                <c:pt idx="1378" formatCode="0.0000">
                  <c:v>1.3540801996527776</c:v>
                </c:pt>
                <c:pt idx="1379" formatCode="0.0000">
                  <c:v>1.3614238719564471</c:v>
                </c:pt>
                <c:pt idx="1380" formatCode="0.0000">
                  <c:v>1.3671563526663237</c:v>
                </c:pt>
                <c:pt idx="1381" formatCode="0.0000">
                  <c:v>1.3714769256901576</c:v>
                </c:pt>
                <c:pt idx="1382" formatCode="0.0000">
                  <c:v>1.3745848749356995</c:v>
                </c:pt>
                <c:pt idx="1383" formatCode="0.0000">
                  <c:v>1.3745848749356995</c:v>
                </c:pt>
                <c:pt idx="1384" formatCode="0.0000">
                  <c:v>1.3745848749356995</c:v>
                </c:pt>
                <c:pt idx="1385" formatCode="0.0000">
                  <c:v>1.3745848749356995</c:v>
                </c:pt>
                <c:pt idx="1386" formatCode="0.0000">
                  <c:v>1.3745848749356995</c:v>
                </c:pt>
                <c:pt idx="1387" formatCode="0.0000">
                  <c:v>1.3745848749356995</c:v>
                </c:pt>
                <c:pt idx="1388" formatCode="0.0000">
                  <c:v>1.3745848749356995</c:v>
                </c:pt>
                <c:pt idx="1389" formatCode="0.0000">
                  <c:v>1.3745848749356995</c:v>
                </c:pt>
                <c:pt idx="1390" formatCode="0.0000">
                  <c:v>1.3745848749356995</c:v>
                </c:pt>
                <c:pt idx="1391" formatCode="0.0000">
                  <c:v>1.3745848749356995</c:v>
                </c:pt>
                <c:pt idx="1392" formatCode="0.0000">
                  <c:v>1.3745848749356995</c:v>
                </c:pt>
                <c:pt idx="1393" formatCode="0.0000">
                  <c:v>1.3745848749356995</c:v>
                </c:pt>
                <c:pt idx="1394" formatCode="0.0000">
                  <c:v>1.3745848749356995</c:v>
                </c:pt>
                <c:pt idx="1395" formatCode="0.0000">
                  <c:v>1.3745848749356995</c:v>
                </c:pt>
                <c:pt idx="1396" formatCode="0.0000">
                  <c:v>1.3745848749356995</c:v>
                </c:pt>
                <c:pt idx="1397" formatCode="0.0000">
                  <c:v>1.3745848749356995</c:v>
                </c:pt>
                <c:pt idx="1398" formatCode="0.0000">
                  <c:v>1.3745848749356995</c:v>
                </c:pt>
                <c:pt idx="1399" formatCode="0.0000">
                  <c:v>1.3846244136874142</c:v>
                </c:pt>
                <c:pt idx="1400" formatCode="0.0000">
                  <c:v>1.3942530757030176</c:v>
                </c:pt>
                <c:pt idx="1401" formatCode="0.0000">
                  <c:v>1.4033712190286349</c:v>
                </c:pt>
                <c:pt idx="1402" formatCode="0.0000">
                  <c:v>1.4119229391718107</c:v>
                </c:pt>
                <c:pt idx="1403" formatCode="0.0000">
                  <c:v>1.419892734696502</c:v>
                </c:pt>
                <c:pt idx="1404" formatCode="0.0000">
                  <c:v>1.4271398866169407</c:v>
                </c:pt>
                <c:pt idx="1405" formatCode="0.0000">
                  <c:v>1.43333776513203</c:v>
                </c:pt>
                <c:pt idx="1406" formatCode="0.0000">
                  <c:v>1.4380635747813784</c:v>
                </c:pt>
                <c:pt idx="1407" formatCode="0.0000">
                  <c:v>1.4415165994727366</c:v>
                </c:pt>
                <c:pt idx="1408" formatCode="0.0000">
                  <c:v>1.4442187445344647</c:v>
                </c:pt>
                <c:pt idx="1409" formatCode="0.0000">
                  <c:v>1.4442187445344647</c:v>
                </c:pt>
                <c:pt idx="1410" formatCode="0.0000">
                  <c:v>1.4442187445344647</c:v>
                </c:pt>
                <c:pt idx="1411" formatCode="0.0000">
                  <c:v>1.4442187445344647</c:v>
                </c:pt>
                <c:pt idx="1412" formatCode="0.0000">
                  <c:v>1.4442187445344647</c:v>
                </c:pt>
                <c:pt idx="1413" formatCode="0.0000">
                  <c:v>1.4442187445344647</c:v>
                </c:pt>
                <c:pt idx="1414" formatCode="0.0000">
                  <c:v>1.4442187445344647</c:v>
                </c:pt>
                <c:pt idx="1415" formatCode="0.0000">
                  <c:v>1.4442187445344647</c:v>
                </c:pt>
                <c:pt idx="1416" formatCode="0.0000">
                  <c:v>1.4442187445344647</c:v>
                </c:pt>
                <c:pt idx="1417" formatCode="0.0000">
                  <c:v>1.4442187445344647</c:v>
                </c:pt>
                <c:pt idx="1418" formatCode="0.0000">
                  <c:v>1.4442187445344647</c:v>
                </c:pt>
                <c:pt idx="1419" formatCode="0.0000">
                  <c:v>1.4442187445344647</c:v>
                </c:pt>
                <c:pt idx="1420" formatCode="0.0000">
                  <c:v>1.4442187445344647</c:v>
                </c:pt>
                <c:pt idx="1421" formatCode="0.0000">
                  <c:v>1.4442187445344647</c:v>
                </c:pt>
                <c:pt idx="1422" formatCode="0.0000">
                  <c:v>1.4501526020233195</c:v>
                </c:pt>
                <c:pt idx="1423" formatCode="0.0000">
                  <c:v>1.4553560119813098</c:v>
                </c:pt>
                <c:pt idx="1424" formatCode="0.0000">
                  <c:v>1.4597761914866254</c:v>
                </c:pt>
                <c:pt idx="1425" formatCode="0.0000">
                  <c:v>1.4597761914866254</c:v>
                </c:pt>
                <c:pt idx="1426" formatCode="0.0000">
                  <c:v>1.4597761914866254</c:v>
                </c:pt>
                <c:pt idx="1427" formatCode="0.0000">
                  <c:v>1.4597761914866254</c:v>
                </c:pt>
                <c:pt idx="1428" formatCode="0.0000">
                  <c:v>1.4597761914866254</c:v>
                </c:pt>
                <c:pt idx="1429" formatCode="0.0000">
                  <c:v>1.4597761914866254</c:v>
                </c:pt>
                <c:pt idx="1430" formatCode="0.0000">
                  <c:v>1.4597761914866254</c:v>
                </c:pt>
                <c:pt idx="1431" formatCode="0.0000">
                  <c:v>1.4660037603952332</c:v>
                </c:pt>
                <c:pt idx="1432" formatCode="0.0000">
                  <c:v>1.4717077567729766</c:v>
                </c:pt>
                <c:pt idx="1433" formatCode="0.0000">
                  <c:v>1.4764594967421125</c:v>
                </c:pt>
                <c:pt idx="1434" formatCode="0.0000">
                  <c:v>1.4799346916795268</c:v>
                </c:pt>
                <c:pt idx="1435" formatCode="0.0000">
                  <c:v>1.4823326254929696</c:v>
                </c:pt>
                <c:pt idx="1436" formatCode="0.0000">
                  <c:v>1.483837931991598</c:v>
                </c:pt>
                <c:pt idx="1437" formatCode="0.0000">
                  <c:v>1.483837931991598</c:v>
                </c:pt>
                <c:pt idx="1438" formatCode="0.0000">
                  <c:v>1.483837931991598</c:v>
                </c:pt>
                <c:pt idx="1439" formatCode="0.0000">
                  <c:v>1.483837931991598</c:v>
                </c:pt>
                <c:pt idx="1440" formatCode="0.0000">
                  <c:v>1.483837931991598</c:v>
                </c:pt>
                <c:pt idx="1441" formatCode="0.0000">
                  <c:v>1.483837931991598</c:v>
                </c:pt>
                <c:pt idx="1442" formatCode="0.0000">
                  <c:v>1.4854624257330244</c:v>
                </c:pt>
                <c:pt idx="1443" formatCode="0.0000">
                  <c:v>1.4868251332090192</c:v>
                </c:pt>
                <c:pt idx="1444" formatCode="0.0000">
                  <c:v>1.4880130682013033</c:v>
                </c:pt>
                <c:pt idx="1445" formatCode="0.0000">
                  <c:v>1.4880130682013033</c:v>
                </c:pt>
                <c:pt idx="1446" formatCode="0.0000">
                  <c:v>1.4880130682013033</c:v>
                </c:pt>
                <c:pt idx="1447" formatCode="0.0000">
                  <c:v>1.4880130682013033</c:v>
                </c:pt>
                <c:pt idx="1448" formatCode="0.0000">
                  <c:v>1.4891496391675241</c:v>
                </c:pt>
                <c:pt idx="1449" formatCode="0.0000">
                  <c:v>1.4899477680255488</c:v>
                </c:pt>
                <c:pt idx="1450" formatCode="0.0000">
                  <c:v>1.4902954329561044</c:v>
                </c:pt>
                <c:pt idx="1451" formatCode="0.0000">
                  <c:v>1.4903704925411525</c:v>
                </c:pt>
                <c:pt idx="1452" formatCode="0.0000">
                  <c:v>1.4903756005658437</c:v>
                </c:pt>
                <c:pt idx="1453" formatCode="0.0000">
                  <c:v>1.4903756005658437</c:v>
                </c:pt>
                <c:pt idx="1454" formatCode="0.0000">
                  <c:v>1.4903756005658437</c:v>
                </c:pt>
                <c:pt idx="1455" formatCode="0.0000">
                  <c:v>1.4903756005658437</c:v>
                </c:pt>
                <c:pt idx="1456" formatCode="0.0000">
                  <c:v>1.4903756005658437</c:v>
                </c:pt>
                <c:pt idx="1457" formatCode="0.0000">
                  <c:v>1.4903756005658437</c:v>
                </c:pt>
                <c:pt idx="1458" formatCode="0.0000">
                  <c:v>1.4903756005658437</c:v>
                </c:pt>
                <c:pt idx="1459" formatCode="0.0000">
                  <c:v>1.4903756005658437</c:v>
                </c:pt>
                <c:pt idx="1460" formatCode="0.0000">
                  <c:v>1.4903756005658437</c:v>
                </c:pt>
                <c:pt idx="1461" formatCode="0.0000">
                  <c:v>1.4903756005658437</c:v>
                </c:pt>
                <c:pt idx="1462" formatCode="0.0000">
                  <c:v>1.4903756005658437</c:v>
                </c:pt>
                <c:pt idx="1463" formatCode="0.0000">
                  <c:v>1.4903756005658437</c:v>
                </c:pt>
                <c:pt idx="1464" formatCode="0.0000">
                  <c:v>1.4903756005658437</c:v>
                </c:pt>
                <c:pt idx="1465" formatCode="0.0000">
                  <c:v>1.4903756005658437</c:v>
                </c:pt>
                <c:pt idx="1466" formatCode="0.0000">
                  <c:v>1.4903756005658437</c:v>
                </c:pt>
                <c:pt idx="1467" formatCode="0.0000">
                  <c:v>1.4903756005658437</c:v>
                </c:pt>
                <c:pt idx="1468" formatCode="0.0000">
                  <c:v>1.4903756005658437</c:v>
                </c:pt>
                <c:pt idx="1469" formatCode="0.0000">
                  <c:v>1.4903756005658437</c:v>
                </c:pt>
                <c:pt idx="1470" formatCode="0.0000">
                  <c:v>1.4903756005658437</c:v>
                </c:pt>
                <c:pt idx="1471" formatCode="0.0000">
                  <c:v>1.4903756005658437</c:v>
                </c:pt>
                <c:pt idx="1472" formatCode="0.0000">
                  <c:v>1.4903756005658437</c:v>
                </c:pt>
                <c:pt idx="1473" formatCode="0.0000">
                  <c:v>1.4903756005658437</c:v>
                </c:pt>
                <c:pt idx="1474" formatCode="0.0000">
                  <c:v>1.4903756005658437</c:v>
                </c:pt>
                <c:pt idx="1475" formatCode="0.0000">
                  <c:v>1.4903756005658437</c:v>
                </c:pt>
                <c:pt idx="1476" formatCode="0.0000">
                  <c:v>1.4903756005658437</c:v>
                </c:pt>
                <c:pt idx="1477" formatCode="0.0000">
                  <c:v>1.4903756005658437</c:v>
                </c:pt>
                <c:pt idx="1478" formatCode="0.0000">
                  <c:v>1.4903756005658437</c:v>
                </c:pt>
                <c:pt idx="1479" formatCode="0.0000">
                  <c:v>1.4903756005658437</c:v>
                </c:pt>
                <c:pt idx="1480" formatCode="0.0000">
                  <c:v>1.4903756005658437</c:v>
                </c:pt>
                <c:pt idx="1481" formatCode="0.0000">
                  <c:v>1.4903756005658437</c:v>
                </c:pt>
                <c:pt idx="1482" formatCode="0.0000">
                  <c:v>1.4903756005658437</c:v>
                </c:pt>
                <c:pt idx="1483" formatCode="0.0000">
                  <c:v>1.4903756005658437</c:v>
                </c:pt>
                <c:pt idx="1484" formatCode="0.0000">
                  <c:v>1.4903756005658437</c:v>
                </c:pt>
                <c:pt idx="1485" formatCode="0.0000">
                  <c:v>1.4903756005658437</c:v>
                </c:pt>
                <c:pt idx="1486" formatCode="0.0000">
                  <c:v>1.4903756005658437</c:v>
                </c:pt>
                <c:pt idx="1487" formatCode="0.0000">
                  <c:v>1.4903756005658437</c:v>
                </c:pt>
                <c:pt idx="1488" formatCode="0.0000">
                  <c:v>1.4903756005658437</c:v>
                </c:pt>
                <c:pt idx="1489" formatCode="0.0000">
                  <c:v>1.4903756005658437</c:v>
                </c:pt>
                <c:pt idx="1490" formatCode="0.0000">
                  <c:v>1.4903756005658437</c:v>
                </c:pt>
                <c:pt idx="1491" formatCode="0.0000">
                  <c:v>1.4903756005658437</c:v>
                </c:pt>
                <c:pt idx="1492" formatCode="0.0000">
                  <c:v>1.4903756005658437</c:v>
                </c:pt>
                <c:pt idx="1493" formatCode="0.0000">
                  <c:v>1.4903756005658437</c:v>
                </c:pt>
                <c:pt idx="1494" formatCode="0.0000">
                  <c:v>1.4903756005658437</c:v>
                </c:pt>
                <c:pt idx="1495" formatCode="0.0000">
                  <c:v>1.4903756005658437</c:v>
                </c:pt>
                <c:pt idx="1496" formatCode="0.0000">
                  <c:v>1.4903756005658437</c:v>
                </c:pt>
                <c:pt idx="1497" formatCode="0.0000">
                  <c:v>1.4903756005658437</c:v>
                </c:pt>
                <c:pt idx="1498" formatCode="0.0000">
                  <c:v>1.4903756005658437</c:v>
                </c:pt>
                <c:pt idx="1499" formatCode="0.0000">
                  <c:v>1.4903756005658437</c:v>
                </c:pt>
                <c:pt idx="1500" formatCode="0.0000">
                  <c:v>1.4903756005658437</c:v>
                </c:pt>
                <c:pt idx="1501" formatCode="0.0000">
                  <c:v>1.4903756005658437</c:v>
                </c:pt>
                <c:pt idx="1502" formatCode="0.0000">
                  <c:v>1.4903756005658437</c:v>
                </c:pt>
                <c:pt idx="1503" formatCode="0.0000">
                  <c:v>1.4903756005658437</c:v>
                </c:pt>
                <c:pt idx="1504" formatCode="0.0000">
                  <c:v>1.4903756005658437</c:v>
                </c:pt>
                <c:pt idx="1505" formatCode="0.0000">
                  <c:v>1.4903756005658437</c:v>
                </c:pt>
                <c:pt idx="1506" formatCode="0.0000">
                  <c:v>1.4903756005658437</c:v>
                </c:pt>
                <c:pt idx="1507" formatCode="0.0000">
                  <c:v>1.4903756005658437</c:v>
                </c:pt>
                <c:pt idx="1508" formatCode="0.0000">
                  <c:v>1.4903756005658437</c:v>
                </c:pt>
                <c:pt idx="1509" formatCode="0.0000">
                  <c:v>1.4903756005658437</c:v>
                </c:pt>
                <c:pt idx="1510" formatCode="0.0000">
                  <c:v>1.4903756005658437</c:v>
                </c:pt>
                <c:pt idx="1511" formatCode="0.0000">
                  <c:v>1.4903756005658437</c:v>
                </c:pt>
                <c:pt idx="1512" formatCode="0.0000">
                  <c:v>1.4903756005658437</c:v>
                </c:pt>
                <c:pt idx="1513" formatCode="0.0000">
                  <c:v>1.4903756005658437</c:v>
                </c:pt>
                <c:pt idx="1514" formatCode="0.0000">
                  <c:v>1.4903756005658437</c:v>
                </c:pt>
                <c:pt idx="1515" formatCode="0.0000">
                  <c:v>1.4903756005658437</c:v>
                </c:pt>
                <c:pt idx="1516" formatCode="0.0000">
                  <c:v>1.4903756005658437</c:v>
                </c:pt>
                <c:pt idx="1517" formatCode="0.0000">
                  <c:v>1.4903756005658437</c:v>
                </c:pt>
                <c:pt idx="1518" formatCode="0.0000">
                  <c:v>1.4903756005658437</c:v>
                </c:pt>
                <c:pt idx="1519" formatCode="0.0000">
                  <c:v>1.4903756005658437</c:v>
                </c:pt>
                <c:pt idx="1520" formatCode="0.0000">
                  <c:v>1.4903756005658437</c:v>
                </c:pt>
                <c:pt idx="1521" formatCode="0.0000">
                  <c:v>1.4903756005658437</c:v>
                </c:pt>
                <c:pt idx="1522" formatCode="0.0000">
                  <c:v>1.4903756005658437</c:v>
                </c:pt>
                <c:pt idx="1523" formatCode="0.0000">
                  <c:v>1.4903756005658437</c:v>
                </c:pt>
                <c:pt idx="1524" formatCode="0.0000">
                  <c:v>1.4903756005658437</c:v>
                </c:pt>
                <c:pt idx="1525" formatCode="0.0000">
                  <c:v>1.4903756005658437</c:v>
                </c:pt>
                <c:pt idx="1526" formatCode="0.0000">
                  <c:v>1.5090207774991427</c:v>
                </c:pt>
                <c:pt idx="1527" formatCode="0.0000">
                  <c:v>1.5268018114497601</c:v>
                </c:pt>
                <c:pt idx="1528" formatCode="0.0000">
                  <c:v>1.5434949780306928</c:v>
                </c:pt>
                <c:pt idx="1529" formatCode="0.0000">
                  <c:v>1.5590405417309672</c:v>
                </c:pt>
                <c:pt idx="1530" formatCode="0.0000">
                  <c:v>1.5735700341863854</c:v>
                </c:pt>
                <c:pt idx="1531" formatCode="0.0000">
                  <c:v>1.587293735746742</c:v>
                </c:pt>
                <c:pt idx="1532" formatCode="0.0000">
                  <c:v>1.587293735746742</c:v>
                </c:pt>
                <c:pt idx="1533" formatCode="0.0000">
                  <c:v>1.587293735746742</c:v>
                </c:pt>
                <c:pt idx="1534" formatCode="0.0000">
                  <c:v>1.587293735746742</c:v>
                </c:pt>
                <c:pt idx="1535" formatCode="0.0000">
                  <c:v>1.587293735746742</c:v>
                </c:pt>
                <c:pt idx="1536" formatCode="0.0000">
                  <c:v>1.587293735746742</c:v>
                </c:pt>
                <c:pt idx="1537" formatCode="0.0000">
                  <c:v>1.587293735746742</c:v>
                </c:pt>
                <c:pt idx="1538" formatCode="0.0000">
                  <c:v>1.587293735746742</c:v>
                </c:pt>
                <c:pt idx="1539" formatCode="0.0000">
                  <c:v>1.587293735746742</c:v>
                </c:pt>
                <c:pt idx="1540" formatCode="0.0000">
                  <c:v>1.587293735746742</c:v>
                </c:pt>
                <c:pt idx="1541" formatCode="0.0000">
                  <c:v>1.587293735746742</c:v>
                </c:pt>
                <c:pt idx="1542" formatCode="0.0000">
                  <c:v>1.587293735746742</c:v>
                </c:pt>
                <c:pt idx="1543" formatCode="0.0000">
                  <c:v>1.587293735746742</c:v>
                </c:pt>
                <c:pt idx="1544" formatCode="0.0000">
                  <c:v>1.587293735746742</c:v>
                </c:pt>
                <c:pt idx="1545" formatCode="0.0000">
                  <c:v>1.587293735746742</c:v>
                </c:pt>
                <c:pt idx="1546" formatCode="0.0000">
                  <c:v>1.587293735746742</c:v>
                </c:pt>
                <c:pt idx="1547" formatCode="0.0000">
                  <c:v>1.587293735746742</c:v>
                </c:pt>
                <c:pt idx="1548" formatCode="0.0000">
                  <c:v>1.587293735746742</c:v>
                </c:pt>
                <c:pt idx="1549" formatCode="0.0000">
                  <c:v>1.587293735746742</c:v>
                </c:pt>
                <c:pt idx="1550" formatCode="0.0000">
                  <c:v>1.587293735746742</c:v>
                </c:pt>
                <c:pt idx="1551" formatCode="0.0000">
                  <c:v>1.587293735746742</c:v>
                </c:pt>
                <c:pt idx="1552" formatCode="0.0000">
                  <c:v>1.587293735746742</c:v>
                </c:pt>
                <c:pt idx="1553" formatCode="0.0000">
                  <c:v>1.587293735746742</c:v>
                </c:pt>
                <c:pt idx="1554" formatCode="0.0000">
                  <c:v>1.587293735746742</c:v>
                </c:pt>
                <c:pt idx="1555" formatCode="0.0000">
                  <c:v>1.587293735746742</c:v>
                </c:pt>
                <c:pt idx="1556" formatCode="0.0000">
                  <c:v>1.587293735746742</c:v>
                </c:pt>
                <c:pt idx="1557" formatCode="0.0000">
                  <c:v>1.587293735746742</c:v>
                </c:pt>
                <c:pt idx="1558" formatCode="0.0000">
                  <c:v>1.587293735746742</c:v>
                </c:pt>
                <c:pt idx="1559" formatCode="0.0000">
                  <c:v>1.587293735746742</c:v>
                </c:pt>
                <c:pt idx="1560" formatCode="0.0000">
                  <c:v>1.587293735746742</c:v>
                </c:pt>
                <c:pt idx="1561" formatCode="0.0000">
                  <c:v>1.587293735746742</c:v>
                </c:pt>
                <c:pt idx="1562" formatCode="0.0000">
                  <c:v>1.587293735746742</c:v>
                </c:pt>
                <c:pt idx="1563" formatCode="0.0000">
                  <c:v>1.587293735746742</c:v>
                </c:pt>
                <c:pt idx="1564" formatCode="0.0000">
                  <c:v>1.587293735746742</c:v>
                </c:pt>
                <c:pt idx="1565" formatCode="0.0000">
                  <c:v>1.587293735746742</c:v>
                </c:pt>
                <c:pt idx="1566" formatCode="0.0000">
                  <c:v>1.587293735746742</c:v>
                </c:pt>
                <c:pt idx="1567" formatCode="0.0000">
                  <c:v>1.587293735746742</c:v>
                </c:pt>
                <c:pt idx="1568" formatCode="0.0000">
                  <c:v>1.587293735746742</c:v>
                </c:pt>
                <c:pt idx="1569" formatCode="0.0000">
                  <c:v>1.587293735746742</c:v>
                </c:pt>
                <c:pt idx="1570" formatCode="0.0000">
                  <c:v>1.587293735746742</c:v>
                </c:pt>
                <c:pt idx="1571" formatCode="0.0000">
                  <c:v>1.587293735746742</c:v>
                </c:pt>
                <c:pt idx="1572" formatCode="0.0000">
                  <c:v>1.587293735746742</c:v>
                </c:pt>
                <c:pt idx="1573" formatCode="0.0000">
                  <c:v>1.587293735746742</c:v>
                </c:pt>
                <c:pt idx="1574" formatCode="0.0000">
                  <c:v>1.587293735746742</c:v>
                </c:pt>
                <c:pt idx="1575" formatCode="0.0000">
                  <c:v>1.587293735746742</c:v>
                </c:pt>
                <c:pt idx="1576" formatCode="0.0000">
                  <c:v>1.587293735746742</c:v>
                </c:pt>
                <c:pt idx="1577" formatCode="0.0000">
                  <c:v>1.587293735746742</c:v>
                </c:pt>
                <c:pt idx="1578" formatCode="0.0000">
                  <c:v>1.587293735746742</c:v>
                </c:pt>
                <c:pt idx="1579" formatCode="0.0000">
                  <c:v>1.587293735746742</c:v>
                </c:pt>
                <c:pt idx="1580" formatCode="0.0000">
                  <c:v>1.587293735746742</c:v>
                </c:pt>
                <c:pt idx="1581" formatCode="0.0000">
                  <c:v>1.587293735746742</c:v>
                </c:pt>
                <c:pt idx="1582" formatCode="0.0000">
                  <c:v>1.587293735746742</c:v>
                </c:pt>
                <c:pt idx="1583" formatCode="0.0000">
                  <c:v>1.587293735746742</c:v>
                </c:pt>
                <c:pt idx="1584" formatCode="0.0000">
                  <c:v>1.587293735746742</c:v>
                </c:pt>
                <c:pt idx="1585" formatCode="0.0000">
                  <c:v>1.587293735746742</c:v>
                </c:pt>
                <c:pt idx="1586" formatCode="0.0000">
                  <c:v>1.587293735746742</c:v>
                </c:pt>
                <c:pt idx="1587" formatCode="0.0000">
                  <c:v>1.587293735746742</c:v>
                </c:pt>
                <c:pt idx="1588" formatCode="0.0000">
                  <c:v>1.587293735746742</c:v>
                </c:pt>
                <c:pt idx="1589" formatCode="0.0000">
                  <c:v>1.587293735746742</c:v>
                </c:pt>
                <c:pt idx="1590" formatCode="0.0000">
                  <c:v>1.587293735746742</c:v>
                </c:pt>
                <c:pt idx="1591" formatCode="0.0000">
                  <c:v>1.587293735746742</c:v>
                </c:pt>
                <c:pt idx="1592" formatCode="0.0000">
                  <c:v>1.587293735746742</c:v>
                </c:pt>
                <c:pt idx="1593" formatCode="0.0000">
                  <c:v>1.587293735746742</c:v>
                </c:pt>
                <c:pt idx="1594" formatCode="0.0000">
                  <c:v>1.587293735746742</c:v>
                </c:pt>
                <c:pt idx="1595" formatCode="0.0000">
                  <c:v>1.587293735746742</c:v>
                </c:pt>
                <c:pt idx="1596" formatCode="0.0000">
                  <c:v>1.587293735746742</c:v>
                </c:pt>
                <c:pt idx="1597" formatCode="0.0000">
                  <c:v>1.587293735746742</c:v>
                </c:pt>
                <c:pt idx="1598" formatCode="0.0000">
                  <c:v>1.587293735746742</c:v>
                </c:pt>
                <c:pt idx="1599" formatCode="0.0000">
                  <c:v>1.587293735746742</c:v>
                </c:pt>
                <c:pt idx="1600" formatCode="0.0000">
                  <c:v>1.587293735746742</c:v>
                </c:pt>
                <c:pt idx="1601" formatCode="0.0000">
                  <c:v>1.587293735746742</c:v>
                </c:pt>
                <c:pt idx="1602" formatCode="0.0000">
                  <c:v>1.587293735746742</c:v>
                </c:pt>
                <c:pt idx="1603" formatCode="0.0000">
                  <c:v>1.587293735746742</c:v>
                </c:pt>
                <c:pt idx="1604" formatCode="0.0000">
                  <c:v>1.587293735746742</c:v>
                </c:pt>
                <c:pt idx="1605" formatCode="0.0000">
                  <c:v>1.587293735746742</c:v>
                </c:pt>
                <c:pt idx="1606" formatCode="0.0000">
                  <c:v>1.587293735746742</c:v>
                </c:pt>
                <c:pt idx="1607" formatCode="0.0000">
                  <c:v>1.587293735746742</c:v>
                </c:pt>
                <c:pt idx="1608" formatCode="0.0000">
                  <c:v>1.587293735746742</c:v>
                </c:pt>
                <c:pt idx="1609" formatCode="0.0000">
                  <c:v>1.587293735746742</c:v>
                </c:pt>
                <c:pt idx="1610" formatCode="0.0000">
                  <c:v>1.587293735746742</c:v>
                </c:pt>
                <c:pt idx="1611" formatCode="0.0000">
                  <c:v>1.587293735746742</c:v>
                </c:pt>
                <c:pt idx="1612" formatCode="0.0000">
                  <c:v>1.587293735746742</c:v>
                </c:pt>
                <c:pt idx="1613" formatCode="0.0000">
                  <c:v>1.587293735746742</c:v>
                </c:pt>
                <c:pt idx="1614" formatCode="0.0000">
                  <c:v>1.587293735746742</c:v>
                </c:pt>
                <c:pt idx="1615" formatCode="0.0000">
                  <c:v>1.587293735746742</c:v>
                </c:pt>
                <c:pt idx="1616" formatCode="0.0000">
                  <c:v>1.587293735746742</c:v>
                </c:pt>
                <c:pt idx="1617" formatCode="0.0000">
                  <c:v>1.587293735746742</c:v>
                </c:pt>
                <c:pt idx="1618" formatCode="0.0000">
                  <c:v>1.587293735746742</c:v>
                </c:pt>
                <c:pt idx="1619" formatCode="0.0000">
                  <c:v>1.587293735746742</c:v>
                </c:pt>
                <c:pt idx="1620" formatCode="0.0000">
                  <c:v>1.587293735746742</c:v>
                </c:pt>
                <c:pt idx="1621" formatCode="0.0000">
                  <c:v>1.587293735746742</c:v>
                </c:pt>
                <c:pt idx="1622" formatCode="0.0000">
                  <c:v>1.587293735746742</c:v>
                </c:pt>
                <c:pt idx="1623" formatCode="0.0000">
                  <c:v>1.587293735746742</c:v>
                </c:pt>
                <c:pt idx="1624" formatCode="0.0000">
                  <c:v>1.587293735746742</c:v>
                </c:pt>
                <c:pt idx="1625" formatCode="0.0000">
                  <c:v>1.587293735746742</c:v>
                </c:pt>
                <c:pt idx="1626" formatCode="0.0000">
                  <c:v>1.587293735746742</c:v>
                </c:pt>
                <c:pt idx="1627" formatCode="0.0000">
                  <c:v>1.587293735746742</c:v>
                </c:pt>
                <c:pt idx="1628" formatCode="0.0000">
                  <c:v>1.587293735746742</c:v>
                </c:pt>
                <c:pt idx="1629" formatCode="0.0000">
                  <c:v>1.587293735746742</c:v>
                </c:pt>
                <c:pt idx="1630" formatCode="0.0000">
                  <c:v>1.587293735746742</c:v>
                </c:pt>
                <c:pt idx="1631" formatCode="0.0000">
                  <c:v>1.587293735746742</c:v>
                </c:pt>
                <c:pt idx="1632" formatCode="0.0000">
                  <c:v>1.587293735746742</c:v>
                </c:pt>
                <c:pt idx="1633" formatCode="0.0000">
                  <c:v>1.587293735746742</c:v>
                </c:pt>
                <c:pt idx="1634" formatCode="0.0000">
                  <c:v>1.587293735746742</c:v>
                </c:pt>
                <c:pt idx="1635" formatCode="0.0000">
                  <c:v>1.587293735746742</c:v>
                </c:pt>
                <c:pt idx="1636" formatCode="0.0000">
                  <c:v>1.587293735746742</c:v>
                </c:pt>
                <c:pt idx="1637" formatCode="0.0000">
                  <c:v>1.587293735746742</c:v>
                </c:pt>
                <c:pt idx="1638" formatCode="0.0000">
                  <c:v>1.587293735746742</c:v>
                </c:pt>
                <c:pt idx="1639" formatCode="0.0000">
                  <c:v>1.587293735746742</c:v>
                </c:pt>
                <c:pt idx="1640" formatCode="0.0000">
                  <c:v>1.587293735746742</c:v>
                </c:pt>
                <c:pt idx="1641" formatCode="0.0000">
                  <c:v>1.587293735746742</c:v>
                </c:pt>
                <c:pt idx="1642" formatCode="0.0000">
                  <c:v>1.587293735746742</c:v>
                </c:pt>
                <c:pt idx="1643" formatCode="0.0000">
                  <c:v>1.587293735746742</c:v>
                </c:pt>
                <c:pt idx="1644" formatCode="0.0000">
                  <c:v>1.587293735746742</c:v>
                </c:pt>
                <c:pt idx="1645" formatCode="0.0000">
                  <c:v>1.587293735746742</c:v>
                </c:pt>
                <c:pt idx="1646" formatCode="0.0000">
                  <c:v>1.587293735746742</c:v>
                </c:pt>
                <c:pt idx="1647" formatCode="0.0000">
                  <c:v>1.587293735746742</c:v>
                </c:pt>
                <c:pt idx="1648" formatCode="0.0000">
                  <c:v>1.587293735746742</c:v>
                </c:pt>
                <c:pt idx="1649" formatCode="0.0000">
                  <c:v>1.587293735746742</c:v>
                </c:pt>
                <c:pt idx="1650" formatCode="0.0000">
                  <c:v>1.587293735746742</c:v>
                </c:pt>
                <c:pt idx="1651" formatCode="0.0000">
                  <c:v>1.587293735746742</c:v>
                </c:pt>
                <c:pt idx="1652" formatCode="0.0000">
                  <c:v>1.587293735746742</c:v>
                </c:pt>
                <c:pt idx="1653" formatCode="0.0000">
                  <c:v>1.587293735746742</c:v>
                </c:pt>
                <c:pt idx="1654" formatCode="0.0000">
                  <c:v>1.587293735746742</c:v>
                </c:pt>
                <c:pt idx="1655" formatCode="0.0000">
                  <c:v>1.587293735746742</c:v>
                </c:pt>
                <c:pt idx="1656" formatCode="0.0000">
                  <c:v>1.587293735746742</c:v>
                </c:pt>
                <c:pt idx="1657" formatCode="0.0000">
                  <c:v>1.587293735746742</c:v>
                </c:pt>
                <c:pt idx="1658" formatCode="0.0000">
                  <c:v>1.587293735746742</c:v>
                </c:pt>
                <c:pt idx="1659" formatCode="0.0000">
                  <c:v>1.587293735746742</c:v>
                </c:pt>
                <c:pt idx="1660" formatCode="0.0000">
                  <c:v>1.587293735746742</c:v>
                </c:pt>
                <c:pt idx="1661" formatCode="0.0000">
                  <c:v>1.587293735746742</c:v>
                </c:pt>
                <c:pt idx="1662" formatCode="0.0000">
                  <c:v>1.587293735746742</c:v>
                </c:pt>
                <c:pt idx="1663" formatCode="0.0000">
                  <c:v>1.587293735746742</c:v>
                </c:pt>
                <c:pt idx="1664" formatCode="0.0000">
                  <c:v>1.587293735746742</c:v>
                </c:pt>
                <c:pt idx="1665" formatCode="0.0000">
                  <c:v>1.587293735746742</c:v>
                </c:pt>
                <c:pt idx="1666" formatCode="0.0000">
                  <c:v>1.587293735746742</c:v>
                </c:pt>
                <c:pt idx="1667" formatCode="0.0000">
                  <c:v>1.587293735746742</c:v>
                </c:pt>
                <c:pt idx="1668" formatCode="0.0000">
                  <c:v>1.587293735746742</c:v>
                </c:pt>
                <c:pt idx="1669" formatCode="0.0000">
                  <c:v>1.587293735746742</c:v>
                </c:pt>
                <c:pt idx="1670" formatCode="0.0000">
                  <c:v>1.587293735746742</c:v>
                </c:pt>
                <c:pt idx="1671" formatCode="0.0000">
                  <c:v>1.587293735746742</c:v>
                </c:pt>
                <c:pt idx="1672" formatCode="0.0000">
                  <c:v>1.587293735746742</c:v>
                </c:pt>
                <c:pt idx="1673" formatCode="0.0000">
                  <c:v>1.587293735746742</c:v>
                </c:pt>
                <c:pt idx="1674" formatCode="0.0000">
                  <c:v>1.587293735746742</c:v>
                </c:pt>
                <c:pt idx="1675" formatCode="0.0000">
                  <c:v>1.587293735746742</c:v>
                </c:pt>
                <c:pt idx="1676" formatCode="0.0000">
                  <c:v>1.587293735746742</c:v>
                </c:pt>
                <c:pt idx="1677" formatCode="0.0000">
                  <c:v>1.587293735746742</c:v>
                </c:pt>
                <c:pt idx="1678" formatCode="0.0000">
                  <c:v>1.587293735746742</c:v>
                </c:pt>
                <c:pt idx="1679" formatCode="0.0000">
                  <c:v>1.587293735746742</c:v>
                </c:pt>
                <c:pt idx="1680" formatCode="0.0000">
                  <c:v>1.587293735746742</c:v>
                </c:pt>
                <c:pt idx="1681" formatCode="0.0000">
                  <c:v>1.587293735746742</c:v>
                </c:pt>
                <c:pt idx="1682" formatCode="0.0000">
                  <c:v>1.587293735746742</c:v>
                </c:pt>
                <c:pt idx="1683" formatCode="0.0000">
                  <c:v>1.587293735746742</c:v>
                </c:pt>
                <c:pt idx="1684" formatCode="0.0000">
                  <c:v>1.587293735746742</c:v>
                </c:pt>
                <c:pt idx="1685" formatCode="0.0000">
                  <c:v>1.587293735746742</c:v>
                </c:pt>
                <c:pt idx="1686" formatCode="0.0000">
                  <c:v>1.587293735746742</c:v>
                </c:pt>
                <c:pt idx="1687" formatCode="0.0000">
                  <c:v>1.587293735746742</c:v>
                </c:pt>
                <c:pt idx="1688" formatCode="0.0000">
                  <c:v>1.587293735746742</c:v>
                </c:pt>
                <c:pt idx="1689" formatCode="0.0000">
                  <c:v>1.587293735746742</c:v>
                </c:pt>
                <c:pt idx="1690" formatCode="0.0000">
                  <c:v>1.587293735746742</c:v>
                </c:pt>
                <c:pt idx="1691" formatCode="0.0000">
                  <c:v>1.587293735746742</c:v>
                </c:pt>
                <c:pt idx="1692" formatCode="0.0000">
                  <c:v>1.587293735746742</c:v>
                </c:pt>
                <c:pt idx="1693" formatCode="0.0000">
                  <c:v>1.587293735746742</c:v>
                </c:pt>
                <c:pt idx="1694" formatCode="0.0000">
                  <c:v>1.587293735746742</c:v>
                </c:pt>
                <c:pt idx="1695" formatCode="0.0000">
                  <c:v>1.587293735746742</c:v>
                </c:pt>
                <c:pt idx="1696" formatCode="0.0000">
                  <c:v>1.587293735746742</c:v>
                </c:pt>
                <c:pt idx="1697" formatCode="0.0000">
                  <c:v>1.587293735746742</c:v>
                </c:pt>
                <c:pt idx="1698" formatCode="0.0000">
                  <c:v>1.587293735746742</c:v>
                </c:pt>
                <c:pt idx="1699" formatCode="0.0000">
                  <c:v>1.587293735746742</c:v>
                </c:pt>
                <c:pt idx="1700" formatCode="0.0000">
                  <c:v>1.587293735746742</c:v>
                </c:pt>
                <c:pt idx="1701" formatCode="0.0000">
                  <c:v>1.587293735746742</c:v>
                </c:pt>
                <c:pt idx="1702" formatCode="0.0000">
                  <c:v>1.587293735746742</c:v>
                </c:pt>
                <c:pt idx="1703" formatCode="0.0000">
                  <c:v>1.587293735746742</c:v>
                </c:pt>
                <c:pt idx="1704" formatCode="0.0000">
                  <c:v>1.587293735746742</c:v>
                </c:pt>
                <c:pt idx="1705" formatCode="0.0000">
                  <c:v>1.587293735746742</c:v>
                </c:pt>
                <c:pt idx="1706" formatCode="0.0000">
                  <c:v>1.587293735746742</c:v>
                </c:pt>
                <c:pt idx="1707" formatCode="0.0000">
                  <c:v>1.587293735746742</c:v>
                </c:pt>
                <c:pt idx="1708" formatCode="0.0000">
                  <c:v>1.587293735746742</c:v>
                </c:pt>
                <c:pt idx="1709" formatCode="0.0000">
                  <c:v>1.587293735746742</c:v>
                </c:pt>
                <c:pt idx="1710" formatCode="0.0000">
                  <c:v>1.587293735746742</c:v>
                </c:pt>
                <c:pt idx="1711" formatCode="0.0000">
                  <c:v>1.587293735746742</c:v>
                </c:pt>
                <c:pt idx="1712" formatCode="0.0000">
                  <c:v>1.587293735746742</c:v>
                </c:pt>
                <c:pt idx="1713" formatCode="0.0000">
                  <c:v>1.587293735746742</c:v>
                </c:pt>
                <c:pt idx="1714" formatCode="0.0000">
                  <c:v>1.587293735746742</c:v>
                </c:pt>
                <c:pt idx="1715" formatCode="0.0000">
                  <c:v>1.587293735746742</c:v>
                </c:pt>
                <c:pt idx="1716" formatCode="0.0000">
                  <c:v>1.587293735746742</c:v>
                </c:pt>
                <c:pt idx="1717" formatCode="0.0000">
                  <c:v>1.587293735746742</c:v>
                </c:pt>
                <c:pt idx="1718" formatCode="0.0000">
                  <c:v>1.587293735746742</c:v>
                </c:pt>
                <c:pt idx="1719" formatCode="0.0000">
                  <c:v>1.587293735746742</c:v>
                </c:pt>
                <c:pt idx="1720" formatCode="0.0000">
                  <c:v>1.587293735746742</c:v>
                </c:pt>
                <c:pt idx="1721" formatCode="0.0000">
                  <c:v>1.587293735746742</c:v>
                </c:pt>
                <c:pt idx="1722" formatCode="0.0000">
                  <c:v>1.587293735746742</c:v>
                </c:pt>
                <c:pt idx="1723" formatCode="0.0000">
                  <c:v>1.587293735746742</c:v>
                </c:pt>
                <c:pt idx="1724" formatCode="0.0000">
                  <c:v>1.587293735746742</c:v>
                </c:pt>
                <c:pt idx="1725" formatCode="0.0000">
                  <c:v>1.587293735746742</c:v>
                </c:pt>
                <c:pt idx="1726" formatCode="0.0000">
                  <c:v>1.587293735746742</c:v>
                </c:pt>
                <c:pt idx="1727" formatCode="0.0000">
                  <c:v>1.587293735746742</c:v>
                </c:pt>
                <c:pt idx="1728" formatCode="0.0000">
                  <c:v>1.587293735746742</c:v>
                </c:pt>
                <c:pt idx="1729" formatCode="0.0000">
                  <c:v>1.587293735746742</c:v>
                </c:pt>
                <c:pt idx="1730" formatCode="0.0000">
                  <c:v>1.587293735746742</c:v>
                </c:pt>
                <c:pt idx="1731" formatCode="0.0000">
                  <c:v>1.6419240952932099</c:v>
                </c:pt>
                <c:pt idx="1732" formatCode="0.0000">
                  <c:v>1.6943755630572703</c:v>
                </c:pt>
                <c:pt idx="1733" formatCode="0.0000">
                  <c:v>1.74460801976166</c:v>
                </c:pt>
                <c:pt idx="1734" formatCode="0.0000">
                  <c:v>1.7927520392875518</c:v>
                </c:pt>
                <c:pt idx="1735" formatCode="0.0000">
                  <c:v>1.8389328746570646</c:v>
                </c:pt>
                <c:pt idx="1736" formatCode="0.0000">
                  <c:v>1.883270670867627</c:v>
                </c:pt>
                <c:pt idx="1737" formatCode="0.0000">
                  <c:v>1.9258029577117628</c:v>
                </c:pt>
                <c:pt idx="1738" formatCode="0.0000">
                  <c:v>1.9664912476423182</c:v>
                </c:pt>
                <c:pt idx="1739" formatCode="0.0000">
                  <c:v>2.0054507195216051</c:v>
                </c:pt>
                <c:pt idx="1740" formatCode="0.0000">
                  <c:v>2.0427189031421471</c:v>
                </c:pt>
                <c:pt idx="1741" formatCode="0.0000">
                  <c:v>2.0784756435399521</c:v>
                </c:pt>
                <c:pt idx="1742" formatCode="0.0000">
                  <c:v>2.0784756435399521</c:v>
                </c:pt>
                <c:pt idx="1743" formatCode="0.0000">
                  <c:v>2.0784756435399521</c:v>
                </c:pt>
                <c:pt idx="1744" formatCode="0.0000">
                  <c:v>2.0784756435399521</c:v>
                </c:pt>
                <c:pt idx="1745" formatCode="0.0000">
                  <c:v>2.0784756435399521</c:v>
                </c:pt>
                <c:pt idx="1746" formatCode="0.0000">
                  <c:v>2.0784756435399521</c:v>
                </c:pt>
                <c:pt idx="1747" formatCode="0.0000">
                  <c:v>2.0784756435399521</c:v>
                </c:pt>
                <c:pt idx="1748" formatCode="0.0000">
                  <c:v>2.0784756435399521</c:v>
                </c:pt>
                <c:pt idx="1749" formatCode="0.0000">
                  <c:v>2.0784756435399521</c:v>
                </c:pt>
                <c:pt idx="1750" formatCode="0.0000">
                  <c:v>2.0784756435399521</c:v>
                </c:pt>
                <c:pt idx="1751" formatCode="0.0000">
                  <c:v>2.0784756435399521</c:v>
                </c:pt>
                <c:pt idx="1752" formatCode="0.0000">
                  <c:v>2.0784756435399521</c:v>
                </c:pt>
                <c:pt idx="1753" formatCode="0.0000">
                  <c:v>2.0784756435399521</c:v>
                </c:pt>
                <c:pt idx="1754" formatCode="0.0000">
                  <c:v>2.0784756435399521</c:v>
                </c:pt>
                <c:pt idx="1755" formatCode="0.0000">
                  <c:v>2.0784756435399521</c:v>
                </c:pt>
                <c:pt idx="1756" formatCode="0.0000">
                  <c:v>2.0784756435399521</c:v>
                </c:pt>
                <c:pt idx="1757" formatCode="0.0000">
                  <c:v>2.0784756435399521</c:v>
                </c:pt>
                <c:pt idx="1758" formatCode="0.0000">
                  <c:v>2.0784756435399521</c:v>
                </c:pt>
                <c:pt idx="1759" formatCode="0.0000">
                  <c:v>2.0784756435399521</c:v>
                </c:pt>
                <c:pt idx="1760" formatCode="0.0000">
                  <c:v>2.0784756435399521</c:v>
                </c:pt>
                <c:pt idx="1761" formatCode="0.0000">
                  <c:v>2.0784756435399521</c:v>
                </c:pt>
                <c:pt idx="1762" formatCode="0.0000">
                  <c:v>2.0784756435399521</c:v>
                </c:pt>
                <c:pt idx="1763" formatCode="0.0000">
                  <c:v>2.0784756435399521</c:v>
                </c:pt>
                <c:pt idx="1764" formatCode="0.0000">
                  <c:v>2.0784756435399521</c:v>
                </c:pt>
                <c:pt idx="1765" formatCode="0.0000">
                  <c:v>2.0784756435399521</c:v>
                </c:pt>
                <c:pt idx="1766" formatCode="0.0000">
                  <c:v>2.0784756435399521</c:v>
                </c:pt>
                <c:pt idx="1767" formatCode="0.0000">
                  <c:v>2.0784756435399521</c:v>
                </c:pt>
                <c:pt idx="1768" formatCode="0.0000">
                  <c:v>2.1006700462962962</c:v>
                </c:pt>
                <c:pt idx="1769" formatCode="0.0000">
                  <c:v>2.1219207060185186</c:v>
                </c:pt>
                <c:pt idx="1770" formatCode="0.0000">
                  <c:v>2.1419271715320645</c:v>
                </c:pt>
                <c:pt idx="1771" formatCode="0.0000">
                  <c:v>2.1604696204132376</c:v>
                </c:pt>
                <c:pt idx="1772" formatCode="0.0000">
                  <c:v>2.177407014424726</c:v>
                </c:pt>
                <c:pt idx="1773" formatCode="0.0000">
                  <c:v>2.1928120010288068</c:v>
                </c:pt>
                <c:pt idx="1774" formatCode="0.0000">
                  <c:v>2.2067572276877572</c:v>
                </c:pt>
                <c:pt idx="1775" formatCode="0.0000">
                  <c:v>2.2193999080504114</c:v>
                </c:pt>
                <c:pt idx="1776" formatCode="0.0000">
                  <c:v>2.2309248887602879</c:v>
                </c:pt>
                <c:pt idx="1777" formatCode="0.0000">
                  <c:v>2.2414997768775722</c:v>
                </c:pt>
                <c:pt idx="1778" formatCode="0.0000">
                  <c:v>2.2511654365997944</c:v>
                </c:pt>
                <c:pt idx="1779" formatCode="0.0000">
                  <c:v>2.259927437092764</c:v>
                </c:pt>
                <c:pt idx="1780" formatCode="0.0000">
                  <c:v>2.2676967426483197</c:v>
                </c:pt>
                <c:pt idx="1781" formatCode="0.0000">
                  <c:v>2.2744090063443072</c:v>
                </c:pt>
                <c:pt idx="1782" formatCode="0.0000">
                  <c:v>2.2800562468921468</c:v>
                </c:pt>
                <c:pt idx="1783" formatCode="0.0000">
                  <c:v>2.2847561971664949</c:v>
                </c:pt>
                <c:pt idx="1784" formatCode="0.0000">
                  <c:v>2.2886661062885802</c:v>
                </c:pt>
                <c:pt idx="1785" formatCode="0.0000">
                  <c:v>2.2919659257115912</c:v>
                </c:pt>
                <c:pt idx="1786" formatCode="0.0000">
                  <c:v>2.2948068742498284</c:v>
                </c:pt>
                <c:pt idx="1787" formatCode="0.0000">
                  <c:v>2.2972604642489709</c:v>
                </c:pt>
                <c:pt idx="1788" formatCode="0.0000">
                  <c:v>2.299372348679698</c:v>
                </c:pt>
                <c:pt idx="1789" formatCode="0.0000">
                  <c:v>2.3011681386102536</c:v>
                </c:pt>
                <c:pt idx="1790" formatCode="0.0000">
                  <c:v>2.3026588659550749</c:v>
                </c:pt>
                <c:pt idx="1791" formatCode="0.0000">
                  <c:v>2.3038338535236624</c:v>
                </c:pt>
                <c:pt idx="1792" formatCode="0.0000">
                  <c:v>2.3046860777820641</c:v>
                </c:pt>
                <c:pt idx="1793" formatCode="0.0000">
                  <c:v>2.3052227396261999</c:v>
                </c:pt>
                <c:pt idx="1794" formatCode="0.0000">
                  <c:v>2.3054912301740393</c:v>
                </c:pt>
                <c:pt idx="1795" formatCode="0.0000">
                  <c:v>2.3055871475265768</c:v>
                </c:pt>
                <c:pt idx="1796" formatCode="0.0000">
                  <c:v>2.3055871475265768</c:v>
                </c:pt>
                <c:pt idx="1797" formatCode="0.0000">
                  <c:v>2.3055871475265768</c:v>
                </c:pt>
                <c:pt idx="1798" formatCode="0.0000">
                  <c:v>2.3055871475265768</c:v>
                </c:pt>
                <c:pt idx="1799" formatCode="0.0000">
                  <c:v>2.3055871475265768</c:v>
                </c:pt>
                <c:pt idx="1800" formatCode="0.0000">
                  <c:v>2.3055871475265768</c:v>
                </c:pt>
                <c:pt idx="1801" formatCode="0.0000">
                  <c:v>2.3055871475265768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61-49F1-A7B3-6A2EA78ECD10}"/>
            </c:ext>
          </c:extLst>
        </c:ser>
        <c:ser>
          <c:idx val="1"/>
          <c:order val="1"/>
          <c:tx>
            <c:strRef>
              <c:f>Sheet1!$AJ$8</c:f>
              <c:strCache>
                <c:ptCount val="1"/>
                <c:pt idx="0">
                  <c:v>Cummulative Tractive Kinetic energy (KW/h)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layout>
                <c:manualLayout>
                  <c:x val="-5.1582428731527553E-2"/>
                  <c:y val="-4.98038181696969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F61-46EF-AC95-2B90A38257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Sheet1!$AJ$9:$AJ$1810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 formatCode="0.0000">
                  <c:v>1.4188957475994512E-7</c:v>
                </c:pt>
                <c:pt idx="14" formatCode="0.0000">
                  <c:v>1.039341135116598E-5</c:v>
                </c:pt>
                <c:pt idx="15" formatCode="0.0000">
                  <c:v>1.1383091135116597E-4</c:v>
                </c:pt>
                <c:pt idx="16" formatCode="0.0000">
                  <c:v>4.6149584190672156E-4</c:v>
                </c:pt>
                <c:pt idx="17" formatCode="0.0000">
                  <c:v>1.0702375900205762E-3</c:v>
                </c:pt>
                <c:pt idx="18" formatCode="0.0000">
                  <c:v>2.0833646262002747E-3</c:v>
                </c:pt>
                <c:pt idx="19" formatCode="0.0000">
                  <c:v>3.7537241726680382E-3</c:v>
                </c:pt>
                <c:pt idx="20" formatCode="0.0000">
                  <c:v>6.1516579861111108E-3</c:v>
                </c:pt>
                <c:pt idx="21" formatCode="0.0000">
                  <c:v>8.8342577589163238E-3</c:v>
                </c:pt>
                <c:pt idx="22" formatCode="0.0000">
                  <c:v>1.1635193437071329E-2</c:v>
                </c:pt>
                <c:pt idx="23" formatCode="0.0000">
                  <c:v>1.4476141975308641E-2</c:v>
                </c:pt>
                <c:pt idx="24" formatCode="0.0000">
                  <c:v>1.7418364197530862E-2</c:v>
                </c:pt>
                <c:pt idx="25" formatCode="0.0000">
                  <c:v>2.042220196759259E-2</c:v>
                </c:pt>
                <c:pt idx="26" formatCode="0.0000">
                  <c:v>2.3787255122599452E-2</c:v>
                </c:pt>
                <c:pt idx="27" formatCode="0.0000">
                  <c:v>2.7396961376886145E-2</c:v>
                </c:pt>
                <c:pt idx="28" formatCode="0.0000">
                  <c:v>3.1521726787551441E-2</c:v>
                </c:pt>
                <c:pt idx="29" formatCode="0.0000">
                  <c:v>3.6273466756687238E-2</c:v>
                </c:pt>
                <c:pt idx="30" formatCode="0.0000">
                  <c:v>4.169652177640603E-2</c:v>
                </c:pt>
                <c:pt idx="31" formatCode="0.0000">
                  <c:v>4.7747012495713302E-2</c:v>
                </c:pt>
                <c:pt idx="32" formatCode="0.0000">
                  <c:v>5.4154213605967068E-2</c:v>
                </c:pt>
                <c:pt idx="33" formatCode="0.0000">
                  <c:v>6.0804897226508905E-2</c:v>
                </c:pt>
                <c:pt idx="34" formatCode="0.0000">
                  <c:v>6.7641172410836753E-2</c:v>
                </c:pt>
                <c:pt idx="35" formatCode="0.0000">
                  <c:v>7.463405821330589E-2</c:v>
                </c:pt>
                <c:pt idx="36" formatCode="0.0000">
                  <c:v>8.1658478973765422E-2</c:v>
                </c:pt>
                <c:pt idx="37" formatCode="0.0000">
                  <c:v>8.8588507694615889E-2</c:v>
                </c:pt>
                <c:pt idx="38" formatCode="0.0000">
                  <c:v>8.8588507694615889E-2</c:v>
                </c:pt>
                <c:pt idx="39" formatCode="0.0000">
                  <c:v>8.8588507694615889E-2</c:v>
                </c:pt>
                <c:pt idx="40" formatCode="0.0000">
                  <c:v>8.8588507694615889E-2</c:v>
                </c:pt>
                <c:pt idx="41" formatCode="0.0000">
                  <c:v>8.8588507694615889E-2</c:v>
                </c:pt>
                <c:pt idx="42" formatCode="0.0000">
                  <c:v>8.8588507694615889E-2</c:v>
                </c:pt>
                <c:pt idx="43" formatCode="0.0000">
                  <c:v>8.8588507694615889E-2</c:v>
                </c:pt>
                <c:pt idx="44" formatCode="0.0000">
                  <c:v>8.8588507694615889E-2</c:v>
                </c:pt>
                <c:pt idx="45" formatCode="0.0000">
                  <c:v>8.8588507694615889E-2</c:v>
                </c:pt>
                <c:pt idx="46" formatCode="0.0000">
                  <c:v>8.8588507694615889E-2</c:v>
                </c:pt>
                <c:pt idx="47" formatCode="0.0000">
                  <c:v>9.0064726830418371E-2</c:v>
                </c:pt>
                <c:pt idx="48" formatCode="0.0000">
                  <c:v>9.0064726830418371E-2</c:v>
                </c:pt>
                <c:pt idx="49" formatCode="0.0000">
                  <c:v>9.0064726830418371E-2</c:v>
                </c:pt>
                <c:pt idx="50" formatCode="0.0000">
                  <c:v>9.1188634152091885E-2</c:v>
                </c:pt>
                <c:pt idx="51" formatCode="0.0000">
                  <c:v>9.2312541473765414E-2</c:v>
                </c:pt>
                <c:pt idx="52" formatCode="0.0000">
                  <c:v>9.2312541473765414E-2</c:v>
                </c:pt>
                <c:pt idx="53" formatCode="0.0000">
                  <c:v>9.2312541473765414E-2</c:v>
                </c:pt>
                <c:pt idx="54" formatCode="0.0000">
                  <c:v>9.2312541473765414E-2</c:v>
                </c:pt>
                <c:pt idx="55" formatCode="0.0000">
                  <c:v>9.2831892789780504E-2</c:v>
                </c:pt>
                <c:pt idx="56" formatCode="0.0000">
                  <c:v>9.3342695258916308E-2</c:v>
                </c:pt>
                <c:pt idx="57" formatCode="0.0000">
                  <c:v>9.3853497728052113E-2</c:v>
                </c:pt>
                <c:pt idx="58" formatCode="0.0000">
                  <c:v>9.4364300197187917E-2</c:v>
                </c:pt>
                <c:pt idx="59" formatCode="0.0000">
                  <c:v>9.4900962041323728E-2</c:v>
                </c:pt>
                <c:pt idx="60" formatCode="0.0000">
                  <c:v>9.5464121763545948E-2</c:v>
                </c:pt>
                <c:pt idx="61" formatCode="0.0000">
                  <c:v>9.6230644718792863E-2</c:v>
                </c:pt>
                <c:pt idx="62" formatCode="0.0000">
                  <c:v>9.7061017982681741E-2</c:v>
                </c:pt>
                <c:pt idx="63" formatCode="0.0000">
                  <c:v>9.7957795567558292E-2</c:v>
                </c:pt>
                <c:pt idx="64" formatCode="0.0000">
                  <c:v>9.8888733067558299E-2</c:v>
                </c:pt>
                <c:pt idx="65" formatCode="0.0000">
                  <c:v>9.9925981331447186E-2</c:v>
                </c:pt>
                <c:pt idx="66" formatCode="0.0000">
                  <c:v>0.10104988865312071</c:v>
                </c:pt>
                <c:pt idx="67" formatCode="0.0000">
                  <c:v>0.10221199974279835</c:v>
                </c:pt>
                <c:pt idx="68" formatCode="0.0000">
                  <c:v>0.10341295310356652</c:v>
                </c:pt>
                <c:pt idx="69" formatCode="0.0000">
                  <c:v>0.10487473497513715</c:v>
                </c:pt>
                <c:pt idx="70" formatCode="0.0000">
                  <c:v>0.10678400109310697</c:v>
                </c:pt>
                <c:pt idx="71" formatCode="0.0000">
                  <c:v>0.10927504993998627</c:v>
                </c:pt>
                <c:pt idx="72" formatCode="0.0000">
                  <c:v>0.11242514038923181</c:v>
                </c:pt>
                <c:pt idx="73" formatCode="0.0000">
                  <c:v>0.11619500450102879</c:v>
                </c:pt>
                <c:pt idx="74" formatCode="0.0000">
                  <c:v>0.12039266568072701</c:v>
                </c:pt>
                <c:pt idx="75" formatCode="0.0000">
                  <c:v>0.12486307409550754</c:v>
                </c:pt>
                <c:pt idx="76" formatCode="0.0000">
                  <c:v>0.12956302436985595</c:v>
                </c:pt>
                <c:pt idx="77" formatCode="0.0000">
                  <c:v>0.13452476090963647</c:v>
                </c:pt>
                <c:pt idx="78" formatCode="0.0000">
                  <c:v>0.13978265646433469</c:v>
                </c:pt>
                <c:pt idx="79" formatCode="0.0000">
                  <c:v>0.14526133219735937</c:v>
                </c:pt>
                <c:pt idx="80" formatCode="0.0000">
                  <c:v>0.15079591242283946</c:v>
                </c:pt>
                <c:pt idx="81" formatCode="0.0000">
                  <c:v>0.15619126350308637</c:v>
                </c:pt>
                <c:pt idx="82" formatCode="0.0000">
                  <c:v>0.16144915905778459</c:v>
                </c:pt>
                <c:pt idx="83" formatCode="0.0000">
                  <c:v>0.16638439771947869</c:v>
                </c:pt>
                <c:pt idx="84" formatCode="0.0000">
                  <c:v>0.17124056841563781</c:v>
                </c:pt>
                <c:pt idx="85" formatCode="0.0000">
                  <c:v>0.17601830964934836</c:v>
                </c:pt>
                <c:pt idx="86" formatCode="0.0000">
                  <c:v>0.18059002722050749</c:v>
                </c:pt>
                <c:pt idx="87" formatCode="0.0000">
                  <c:v>0.18501020672582297</c:v>
                </c:pt>
                <c:pt idx="88" formatCode="0.0000">
                  <c:v>0.1892568198088134</c:v>
                </c:pt>
                <c:pt idx="89" formatCode="0.0000">
                  <c:v>0.1892568198088134</c:v>
                </c:pt>
                <c:pt idx="90" formatCode="0.0000">
                  <c:v>0.1892568198088134</c:v>
                </c:pt>
                <c:pt idx="91" formatCode="0.0000">
                  <c:v>0.1892568198088134</c:v>
                </c:pt>
                <c:pt idx="92" formatCode="0.0000">
                  <c:v>0.1892568198088134</c:v>
                </c:pt>
                <c:pt idx="93" formatCode="0.0000">
                  <c:v>0.1892568198088134</c:v>
                </c:pt>
                <c:pt idx="94" formatCode="0.0000">
                  <c:v>0.1892568198088134</c:v>
                </c:pt>
                <c:pt idx="95" formatCode="0.0000">
                  <c:v>0.1892568198088134</c:v>
                </c:pt>
                <c:pt idx="96" formatCode="0.0000">
                  <c:v>0.1892568198088134</c:v>
                </c:pt>
                <c:pt idx="97" formatCode="0.0000">
                  <c:v>0.1892568198088134</c:v>
                </c:pt>
                <c:pt idx="98" formatCode="0.0000">
                  <c:v>0.1892568198088134</c:v>
                </c:pt>
                <c:pt idx="99" formatCode="0.0000">
                  <c:v>0.1892568198088134</c:v>
                </c:pt>
                <c:pt idx="100" formatCode="0.0000">
                  <c:v>0.1892568198088134</c:v>
                </c:pt>
                <c:pt idx="101" formatCode="0.0000">
                  <c:v>0.1892568198088134</c:v>
                </c:pt>
                <c:pt idx="102" formatCode="0.0000">
                  <c:v>0.1892568198088134</c:v>
                </c:pt>
                <c:pt idx="103" formatCode="0.0000">
                  <c:v>0.1892568198088134</c:v>
                </c:pt>
                <c:pt idx="104" formatCode="0.0000">
                  <c:v>0.1892568198088134</c:v>
                </c:pt>
                <c:pt idx="105" formatCode="0.0000">
                  <c:v>0.1892568198088134</c:v>
                </c:pt>
                <c:pt idx="106" formatCode="0.0000">
                  <c:v>0.1892568198088134</c:v>
                </c:pt>
                <c:pt idx="107" formatCode="0.0000">
                  <c:v>0.1892568198088134</c:v>
                </c:pt>
                <c:pt idx="108" formatCode="0.0000">
                  <c:v>0.1892568198088134</c:v>
                </c:pt>
                <c:pt idx="109" formatCode="0.0000">
                  <c:v>0.1892568198088134</c:v>
                </c:pt>
                <c:pt idx="110" formatCode="0.0000">
                  <c:v>0.1892568198088134</c:v>
                </c:pt>
                <c:pt idx="111" formatCode="0.0000">
                  <c:v>0.1892568198088134</c:v>
                </c:pt>
                <c:pt idx="112" formatCode="0.0000">
                  <c:v>0.1892568198088134</c:v>
                </c:pt>
                <c:pt idx="113" formatCode="0.0000">
                  <c:v>0.1892568198088134</c:v>
                </c:pt>
                <c:pt idx="114" formatCode="0.0000">
                  <c:v>0.1892568198088134</c:v>
                </c:pt>
                <c:pt idx="115" formatCode="0.0000">
                  <c:v>0.1892568198088134</c:v>
                </c:pt>
                <c:pt idx="116" formatCode="0.0000">
                  <c:v>0.1892568198088134</c:v>
                </c:pt>
                <c:pt idx="117" formatCode="0.0000">
                  <c:v>0.1892568198088134</c:v>
                </c:pt>
                <c:pt idx="118" formatCode="0.0000">
                  <c:v>0.1892568198088134</c:v>
                </c:pt>
                <c:pt idx="119" formatCode="0.0000">
                  <c:v>0.1892568198088134</c:v>
                </c:pt>
                <c:pt idx="120" formatCode="0.0000">
                  <c:v>0.1892568198088134</c:v>
                </c:pt>
                <c:pt idx="121" formatCode="0.0000">
                  <c:v>0.1892568198088134</c:v>
                </c:pt>
                <c:pt idx="122" formatCode="0.0000">
                  <c:v>0.1892568198088134</c:v>
                </c:pt>
                <c:pt idx="123" formatCode="0.0000">
                  <c:v>0.1892568198088134</c:v>
                </c:pt>
                <c:pt idx="124" formatCode="0.0000">
                  <c:v>0.1892568198088134</c:v>
                </c:pt>
                <c:pt idx="125" formatCode="0.0000">
                  <c:v>0.1892568198088134</c:v>
                </c:pt>
                <c:pt idx="126" formatCode="0.0000">
                  <c:v>0.1892568198088134</c:v>
                </c:pt>
                <c:pt idx="127" formatCode="0.0000">
                  <c:v>0.1892568198088134</c:v>
                </c:pt>
                <c:pt idx="128" formatCode="0.0000">
                  <c:v>0.1892568198088134</c:v>
                </c:pt>
                <c:pt idx="129" formatCode="0.0000">
                  <c:v>0.1892568198088134</c:v>
                </c:pt>
                <c:pt idx="130" formatCode="0.0000">
                  <c:v>0.1892568198088134</c:v>
                </c:pt>
                <c:pt idx="131" formatCode="0.0000">
                  <c:v>0.1892568198088134</c:v>
                </c:pt>
                <c:pt idx="132" formatCode="0.0000">
                  <c:v>0.1892568198088134</c:v>
                </c:pt>
                <c:pt idx="133" formatCode="0.0000">
                  <c:v>0.1892568198088134</c:v>
                </c:pt>
                <c:pt idx="134" formatCode="0.0000">
                  <c:v>0.1892568198088134</c:v>
                </c:pt>
                <c:pt idx="135" formatCode="0.0000">
                  <c:v>0.1892568198088134</c:v>
                </c:pt>
                <c:pt idx="136" formatCode="0.0000">
                  <c:v>0.1892568198088134</c:v>
                </c:pt>
                <c:pt idx="137" formatCode="0.0000">
                  <c:v>0.1892568198088134</c:v>
                </c:pt>
                <c:pt idx="138" formatCode="0.0000">
                  <c:v>0.1892568198088134</c:v>
                </c:pt>
                <c:pt idx="139" formatCode="0.0000">
                  <c:v>0.18925696169838813</c:v>
                </c:pt>
                <c:pt idx="140" formatCode="0.0000">
                  <c:v>0.18926976723251024</c:v>
                </c:pt>
                <c:pt idx="141" formatCode="0.0000">
                  <c:v>0.18940176000943065</c:v>
                </c:pt>
                <c:pt idx="142" formatCode="0.0000">
                  <c:v>0.18988734160665285</c:v>
                </c:pt>
                <c:pt idx="143" formatCode="0.0000">
                  <c:v>0.19084140710733874</c:v>
                </c:pt>
                <c:pt idx="144" formatCode="0.0000">
                  <c:v>0.19210851648233876</c:v>
                </c:pt>
                <c:pt idx="145" formatCode="0.0000">
                  <c:v>0.19351325874485592</c:v>
                </c:pt>
                <c:pt idx="146" formatCode="0.0000">
                  <c:v>0.19504793638545947</c:v>
                </c:pt>
                <c:pt idx="147" formatCode="0.0000">
                  <c:v>0.19689193329903973</c:v>
                </c:pt>
                <c:pt idx="148" formatCode="0.0000">
                  <c:v>0.19918047025034288</c:v>
                </c:pt>
                <c:pt idx="149" formatCode="0.0000">
                  <c:v>0.20190223154578182</c:v>
                </c:pt>
                <c:pt idx="150" formatCode="0.0000">
                  <c:v>0.20492674972136485</c:v>
                </c:pt>
                <c:pt idx="151" formatCode="0.0000">
                  <c:v>0.20807684017061037</c:v>
                </c:pt>
                <c:pt idx="152" formatCode="0.0000">
                  <c:v>0.20807684017061037</c:v>
                </c:pt>
                <c:pt idx="153" formatCode="0.0000">
                  <c:v>0.20807684017061037</c:v>
                </c:pt>
                <c:pt idx="154" formatCode="0.0000">
                  <c:v>0.20807684017061037</c:v>
                </c:pt>
                <c:pt idx="155" formatCode="0.0000">
                  <c:v>0.20807684017061037</c:v>
                </c:pt>
                <c:pt idx="156" formatCode="0.0000">
                  <c:v>0.20807684017061037</c:v>
                </c:pt>
                <c:pt idx="157" formatCode="0.0000">
                  <c:v>0.20858764263974616</c:v>
                </c:pt>
                <c:pt idx="158" formatCode="0.0000">
                  <c:v>0.2091508023619684</c:v>
                </c:pt>
                <c:pt idx="159" formatCode="0.0000">
                  <c:v>0.20985602902091902</c:v>
                </c:pt>
                <c:pt idx="160" formatCode="0.0000">
                  <c:v>0.21090544431584357</c:v>
                </c:pt>
                <c:pt idx="161" formatCode="0.0000">
                  <c:v>0.21233856449331268</c:v>
                </c:pt>
                <c:pt idx="162" formatCode="0.0000">
                  <c:v>0.21428089088220159</c:v>
                </c:pt>
                <c:pt idx="163" formatCode="0.0000">
                  <c:v>0.21658748328189292</c:v>
                </c:pt>
                <c:pt idx="164" formatCode="0.0000">
                  <c:v>0.21928962834362134</c:v>
                </c:pt>
                <c:pt idx="165" formatCode="0.0000">
                  <c:v>0.22237661340449241</c:v>
                </c:pt>
                <c:pt idx="166" formatCode="0.0000">
                  <c:v>0.22580753879458157</c:v>
                </c:pt>
                <c:pt idx="167" formatCode="0.0000">
                  <c:v>0.22946264971279143</c:v>
                </c:pt>
                <c:pt idx="168" formatCode="0.0000">
                  <c:v>0.23337255883487648</c:v>
                </c:pt>
                <c:pt idx="169" formatCode="0.0000">
                  <c:v>0.23776773030264056</c:v>
                </c:pt>
                <c:pt idx="170" formatCode="0.0000">
                  <c:v>0.24267654203103561</c:v>
                </c:pt>
                <c:pt idx="171" formatCode="0.0000">
                  <c:v>0.24779875567986964</c:v>
                </c:pt>
                <c:pt idx="172" formatCode="0.0000">
                  <c:v>0.24779875567986964</c:v>
                </c:pt>
                <c:pt idx="173" formatCode="0.0000">
                  <c:v>0.24779875567986964</c:v>
                </c:pt>
                <c:pt idx="174" formatCode="0.0000">
                  <c:v>0.24779875567986964</c:v>
                </c:pt>
                <c:pt idx="175" formatCode="0.0000">
                  <c:v>0.24779875567986964</c:v>
                </c:pt>
                <c:pt idx="176" formatCode="0.0000">
                  <c:v>0.24779875567986964</c:v>
                </c:pt>
                <c:pt idx="177" formatCode="0.0000">
                  <c:v>0.25003355195473248</c:v>
                </c:pt>
                <c:pt idx="178" formatCode="0.0000">
                  <c:v>0.25241307559585041</c:v>
                </c:pt>
                <c:pt idx="179" formatCode="0.0000">
                  <c:v>0.25515452406978734</c:v>
                </c:pt>
                <c:pt idx="180" formatCode="0.0000">
                  <c:v>0.2581790422453703</c:v>
                </c:pt>
                <c:pt idx="181" formatCode="0.0000">
                  <c:v>0.26128699149091217</c:v>
                </c:pt>
                <c:pt idx="182" formatCode="0.0000">
                  <c:v>0.26437397655178324</c:v>
                </c:pt>
                <c:pt idx="183" formatCode="0.0000">
                  <c:v>0.26739849472736626</c:v>
                </c:pt>
                <c:pt idx="184" formatCode="0.0000">
                  <c:v>0.26739849472736626</c:v>
                </c:pt>
                <c:pt idx="185" formatCode="0.0000">
                  <c:v>0.26739849472736626</c:v>
                </c:pt>
                <c:pt idx="186" formatCode="0.0000">
                  <c:v>0.26739849472736626</c:v>
                </c:pt>
                <c:pt idx="187" formatCode="0.0000">
                  <c:v>0.26739849472736626</c:v>
                </c:pt>
                <c:pt idx="188" formatCode="0.0000">
                  <c:v>0.26739849472736626</c:v>
                </c:pt>
                <c:pt idx="189" formatCode="0.0000">
                  <c:v>0.26739849472736626</c:v>
                </c:pt>
                <c:pt idx="190" formatCode="0.0000">
                  <c:v>0.26739849472736626</c:v>
                </c:pt>
                <c:pt idx="191" formatCode="0.0000">
                  <c:v>0.26739849472736626</c:v>
                </c:pt>
                <c:pt idx="192" formatCode="0.0000">
                  <c:v>0.26739849472736626</c:v>
                </c:pt>
                <c:pt idx="193" formatCode="0.0000">
                  <c:v>0.26798879083076133</c:v>
                </c:pt>
                <c:pt idx="194" formatCode="0.0000">
                  <c:v>0.26854304698216735</c:v>
                </c:pt>
                <c:pt idx="195" formatCode="0.0000">
                  <c:v>0.26907101808984912</c:v>
                </c:pt>
                <c:pt idx="196" formatCode="0.0000">
                  <c:v>0.26958182055898494</c:v>
                </c:pt>
                <c:pt idx="197" formatCode="0.0000">
                  <c:v>0.2700926230281207</c:v>
                </c:pt>
                <c:pt idx="198" formatCode="0.0000">
                  <c:v>0.27060342549725652</c:v>
                </c:pt>
                <c:pt idx="199" formatCode="0.0000">
                  <c:v>0.27111422796639228</c:v>
                </c:pt>
                <c:pt idx="200" formatCode="0.0000">
                  <c:v>0.27166848411779831</c:v>
                </c:pt>
                <c:pt idx="201" formatCode="0.0000">
                  <c:v>0.27226796757115912</c:v>
                </c:pt>
                <c:pt idx="202" formatCode="0.0000">
                  <c:v>0.27296322648748284</c:v>
                </c:pt>
                <c:pt idx="203" formatCode="0.0000">
                  <c:v>0.27376135534550755</c:v>
                </c:pt>
                <c:pt idx="204" formatCode="0.0000">
                  <c:v>0.27472709126371742</c:v>
                </c:pt>
                <c:pt idx="205" formatCode="0.0000">
                  <c:v>0.27600764467592592</c:v>
                </c:pt>
                <c:pt idx="206" formatCode="0.0000">
                  <c:v>0.27760191593792871</c:v>
                </c:pt>
                <c:pt idx="207" formatCode="0.0000">
                  <c:v>0.2796112142061043</c:v>
                </c:pt>
                <c:pt idx="208" formatCode="0.0000">
                  <c:v>0.28217803208590536</c:v>
                </c:pt>
                <c:pt idx="209" formatCode="0.0000">
                  <c:v>0.28528598133144722</c:v>
                </c:pt>
                <c:pt idx="210" formatCode="0.0000">
                  <c:v>0.28891835444530178</c:v>
                </c:pt>
                <c:pt idx="211" formatCode="0.0000">
                  <c:v>0.29331352591306586</c:v>
                </c:pt>
                <c:pt idx="212" formatCode="0.0000">
                  <c:v>0.29830183127572019</c:v>
                </c:pt>
                <c:pt idx="213" formatCode="0.0000">
                  <c:v>0.30375266117969824</c:v>
                </c:pt>
                <c:pt idx="214" formatCode="0.0000">
                  <c:v>0.30957102055469826</c:v>
                </c:pt>
                <c:pt idx="215" formatCode="0.0000">
                  <c:v>0.31570973111711254</c:v>
                </c:pt>
                <c:pt idx="216" formatCode="0.0000">
                  <c:v>0.32229911844135806</c:v>
                </c:pt>
                <c:pt idx="217" formatCode="0.0000">
                  <c:v>0.32948227816358028</c:v>
                </c:pt>
                <c:pt idx="218" formatCode="0.0000">
                  <c:v>0.33735150945216053</c:v>
                </c:pt>
                <c:pt idx="219" formatCode="0.0000">
                  <c:v>0.34586843117712629</c:v>
                </c:pt>
                <c:pt idx="220" formatCode="0.0000">
                  <c:v>0.3549506409679356</c:v>
                </c:pt>
                <c:pt idx="221" formatCode="0.0000">
                  <c:v>0.36446873553240755</c:v>
                </c:pt>
                <c:pt idx="222" formatCode="0.0000">
                  <c:v>0.37432044795953373</c:v>
                </c:pt>
                <c:pt idx="223" formatCode="0.0000">
                  <c:v>0.38432227955675596</c:v>
                </c:pt>
                <c:pt idx="224" formatCode="0.0000">
                  <c:v>0.3944753654406723</c:v>
                </c:pt>
                <c:pt idx="225" formatCode="0.0000">
                  <c:v>0.40474263695987672</c:v>
                </c:pt>
                <c:pt idx="226" formatCode="0.0000">
                  <c:v>0.41516314921982184</c:v>
                </c:pt>
                <c:pt idx="227" formatCode="0.0000">
                  <c:v>0.42581565093449947</c:v>
                </c:pt>
                <c:pt idx="228" formatCode="0.0000">
                  <c:v>0.43666342817644049</c:v>
                </c:pt>
                <c:pt idx="229" formatCode="0.0000">
                  <c:v>0.44770825456532937</c:v>
                </c:pt>
                <c:pt idx="230" formatCode="0.0000">
                  <c:v>0.4589119972779494</c:v>
                </c:pt>
                <c:pt idx="231" formatCode="0.0000">
                  <c:v>0.47023567215363526</c:v>
                </c:pt>
                <c:pt idx="232" formatCode="0.0000">
                  <c:v>0.48155934702932118</c:v>
                </c:pt>
                <c:pt idx="233" formatCode="0.0000">
                  <c:v>0.49276308974194116</c:v>
                </c:pt>
                <c:pt idx="234" formatCode="0.0000">
                  <c:v>0.49276308974194116</c:v>
                </c:pt>
                <c:pt idx="235" formatCode="0.0000">
                  <c:v>0.49276308974194116</c:v>
                </c:pt>
                <c:pt idx="236" formatCode="0.0000">
                  <c:v>0.49276308974194116</c:v>
                </c:pt>
                <c:pt idx="237" formatCode="0.0000">
                  <c:v>0.5015603852666326</c:v>
                </c:pt>
                <c:pt idx="238" formatCode="0.0000">
                  <c:v>0.51014697477280535</c:v>
                </c:pt>
                <c:pt idx="239" formatCode="0.0000">
                  <c:v>0.51014697477280535</c:v>
                </c:pt>
                <c:pt idx="240" formatCode="0.0000">
                  <c:v>0.51014697477280535</c:v>
                </c:pt>
                <c:pt idx="241" formatCode="0.0000">
                  <c:v>0.51014697477280535</c:v>
                </c:pt>
                <c:pt idx="242" formatCode="0.0000">
                  <c:v>0.51014697477280535</c:v>
                </c:pt>
                <c:pt idx="243" formatCode="0.0000">
                  <c:v>0.51014697477280535</c:v>
                </c:pt>
                <c:pt idx="244" formatCode="0.0000">
                  <c:v>0.51014697477280535</c:v>
                </c:pt>
                <c:pt idx="245" formatCode="0.0000">
                  <c:v>0.51014697477280535</c:v>
                </c:pt>
                <c:pt idx="246" formatCode="0.0000">
                  <c:v>0.51014697477280535</c:v>
                </c:pt>
                <c:pt idx="247" formatCode="0.0000">
                  <c:v>0.51014697477280535</c:v>
                </c:pt>
                <c:pt idx="248" formatCode="0.0000">
                  <c:v>0.51014697477280535</c:v>
                </c:pt>
                <c:pt idx="249" formatCode="0.0000">
                  <c:v>0.51014697477280535</c:v>
                </c:pt>
                <c:pt idx="250" formatCode="0.0000">
                  <c:v>0.51014697477280535</c:v>
                </c:pt>
                <c:pt idx="251" formatCode="0.0000">
                  <c:v>0.51162319390860789</c:v>
                </c:pt>
                <c:pt idx="252" formatCode="0.0000">
                  <c:v>0.51162319390860789</c:v>
                </c:pt>
                <c:pt idx="253" formatCode="0.0000">
                  <c:v>0.51162319390860789</c:v>
                </c:pt>
                <c:pt idx="254" formatCode="0.0000">
                  <c:v>0.51274710123028144</c:v>
                </c:pt>
                <c:pt idx="255" formatCode="0.0000">
                  <c:v>0.51387100855195489</c:v>
                </c:pt>
                <c:pt idx="256" formatCode="0.0000">
                  <c:v>0.51387100855195489</c:v>
                </c:pt>
                <c:pt idx="257" formatCode="0.0000">
                  <c:v>0.51387100855195489</c:v>
                </c:pt>
                <c:pt idx="258" formatCode="0.0000">
                  <c:v>0.51461681562928685</c:v>
                </c:pt>
                <c:pt idx="259" formatCode="0.0000">
                  <c:v>0.51545807891803863</c:v>
                </c:pt>
                <c:pt idx="260" formatCode="0.0000">
                  <c:v>0.51659464988425952</c:v>
                </c:pt>
                <c:pt idx="261" formatCode="0.0000">
                  <c:v>0.51809995638288775</c:v>
                </c:pt>
                <c:pt idx="262" formatCode="0.0000">
                  <c:v>0.52000922250085757</c:v>
                </c:pt>
                <c:pt idx="263" formatCode="0.0000">
                  <c:v>0.5223521386316875</c:v>
                </c:pt>
                <c:pt idx="264" formatCode="0.0000">
                  <c:v>0.52527396422753792</c:v>
                </c:pt>
                <c:pt idx="265" formatCode="0.0000">
                  <c:v>0.52902073581104281</c:v>
                </c:pt>
                <c:pt idx="266" formatCode="0.0000">
                  <c:v>0.53364353362911543</c:v>
                </c:pt>
                <c:pt idx="267" formatCode="0.0000">
                  <c:v>0.53903888470936234</c:v>
                </c:pt>
                <c:pt idx="268" formatCode="0.0000">
                  <c:v>0.54494376125257227</c:v>
                </c:pt>
                <c:pt idx="269" formatCode="0.0000">
                  <c:v>0.55147213605967105</c:v>
                </c:pt>
                <c:pt idx="270" formatCode="0.0000">
                  <c:v>0.5584650218621402</c:v>
                </c:pt>
                <c:pt idx="271" formatCode="0.0000">
                  <c:v>0.56593838123714013</c:v>
                </c:pt>
                <c:pt idx="272" formatCode="0.0000">
                  <c:v>0.57344433974194131</c:v>
                </c:pt>
                <c:pt idx="273" formatCode="0.0000">
                  <c:v>0.58082032739626233</c:v>
                </c:pt>
                <c:pt idx="274" formatCode="0.0000">
                  <c:v>0.58082032739626233</c:v>
                </c:pt>
                <c:pt idx="275" formatCode="0.0000">
                  <c:v>0.58082032739626233</c:v>
                </c:pt>
                <c:pt idx="276" formatCode="0.0000">
                  <c:v>0.58082032739626233</c:v>
                </c:pt>
                <c:pt idx="277" formatCode="0.0000">
                  <c:v>0.58082032739626233</c:v>
                </c:pt>
                <c:pt idx="278" formatCode="0.0000">
                  <c:v>0.58082032739626233</c:v>
                </c:pt>
                <c:pt idx="279" formatCode="0.0000">
                  <c:v>0.58082032739626233</c:v>
                </c:pt>
                <c:pt idx="280" formatCode="0.0000">
                  <c:v>0.58082032739626233</c:v>
                </c:pt>
                <c:pt idx="281" formatCode="0.0000">
                  <c:v>0.58082032739626233</c:v>
                </c:pt>
                <c:pt idx="282" formatCode="0.0000">
                  <c:v>0.58226774294838846</c:v>
                </c:pt>
                <c:pt idx="283" formatCode="0.0000">
                  <c:v>0.58412795074588508</c:v>
                </c:pt>
                <c:pt idx="284" formatCode="0.0000">
                  <c:v>0.58663783543381365</c:v>
                </c:pt>
                <c:pt idx="285" formatCode="0.0000">
                  <c:v>0.58987305962791514</c:v>
                </c:pt>
                <c:pt idx="286" formatCode="0.0000">
                  <c:v>0.59399782503858045</c:v>
                </c:pt>
                <c:pt idx="287" formatCode="0.0000">
                  <c:v>0.59895956157836094</c:v>
                </c:pt>
                <c:pt idx="288" formatCode="0.0000">
                  <c:v>0.60483552812071339</c:v>
                </c:pt>
                <c:pt idx="289" formatCode="0.0000">
                  <c:v>0.6117029835390948</c:v>
                </c:pt>
                <c:pt idx="290" formatCode="0.0000">
                  <c:v>0.61963918670696161</c:v>
                </c:pt>
                <c:pt idx="291" formatCode="0.0000">
                  <c:v>0.62822577621313447</c:v>
                </c:pt>
                <c:pt idx="292" formatCode="0.0000">
                  <c:v>0.6370230717378258</c:v>
                </c:pt>
                <c:pt idx="293" formatCode="0.0000">
                  <c:v>0.64560966124399854</c:v>
                </c:pt>
                <c:pt idx="294" formatCode="0.0000">
                  <c:v>0.64560966124399854</c:v>
                </c:pt>
                <c:pt idx="295" formatCode="0.0000">
                  <c:v>0.65354586441186546</c:v>
                </c:pt>
                <c:pt idx="296" formatCode="0.0000">
                  <c:v>0.66131516996742112</c:v>
                </c:pt>
                <c:pt idx="297" formatCode="0.0000">
                  <c:v>0.66905130883487651</c:v>
                </c:pt>
                <c:pt idx="298" formatCode="0.0000">
                  <c:v>0.67682061439043206</c:v>
                </c:pt>
                <c:pt idx="299" formatCode="0.0000">
                  <c:v>0.68468984567901225</c:v>
                </c:pt>
                <c:pt idx="300" formatCode="0.0000">
                  <c:v>0.69262604884687917</c:v>
                </c:pt>
                <c:pt idx="301" formatCode="0.0000">
                  <c:v>0.70056225201474609</c:v>
                </c:pt>
                <c:pt idx="302" formatCode="0.0000">
                  <c:v>0.70843148330332628</c:v>
                </c:pt>
                <c:pt idx="303" formatCode="0.0000">
                  <c:v>0.71613452642746889</c:v>
                </c:pt>
                <c:pt idx="304" formatCode="0.0000">
                  <c:v>0.72357535761745517</c:v>
                </c:pt>
                <c:pt idx="305" formatCode="0.0000">
                  <c:v>0.72357535761745517</c:v>
                </c:pt>
                <c:pt idx="306" formatCode="0.0000">
                  <c:v>0.72357535761745517</c:v>
                </c:pt>
                <c:pt idx="307" formatCode="0.0000">
                  <c:v>0.72357535761745517</c:v>
                </c:pt>
                <c:pt idx="308" formatCode="0.0000">
                  <c:v>0.72948023416066499</c:v>
                </c:pt>
                <c:pt idx="309" formatCode="0.0000">
                  <c:v>0.73524127014746199</c:v>
                </c:pt>
                <c:pt idx="310" formatCode="0.0000">
                  <c:v>0.74094526652520543</c:v>
                </c:pt>
                <c:pt idx="311" formatCode="0.0000">
                  <c:v>0.74653603502229049</c:v>
                </c:pt>
                <c:pt idx="312" formatCode="0.0000">
                  <c:v>0.75198686492626865</c:v>
                </c:pt>
                <c:pt idx="313" formatCode="0.0000">
                  <c:v>0.75198686492626865</c:v>
                </c:pt>
                <c:pt idx="314" formatCode="0.0000">
                  <c:v>0.75198686492626865</c:v>
                </c:pt>
                <c:pt idx="315" formatCode="0.0000">
                  <c:v>0.75198686492626865</c:v>
                </c:pt>
                <c:pt idx="316" formatCode="0.0000">
                  <c:v>0.75198686492626865</c:v>
                </c:pt>
                <c:pt idx="317" formatCode="0.0000">
                  <c:v>0.75198686492626865</c:v>
                </c:pt>
                <c:pt idx="318" formatCode="0.0000">
                  <c:v>0.75198686492626865</c:v>
                </c:pt>
                <c:pt idx="319" formatCode="0.0000">
                  <c:v>0.75198686492626865</c:v>
                </c:pt>
                <c:pt idx="320" formatCode="0.0000">
                  <c:v>0.75198686492626865</c:v>
                </c:pt>
                <c:pt idx="321" formatCode="0.0000">
                  <c:v>0.75198686492626865</c:v>
                </c:pt>
                <c:pt idx="322" formatCode="0.0000">
                  <c:v>0.75431158371913554</c:v>
                </c:pt>
                <c:pt idx="323" formatCode="0.0000">
                  <c:v>0.75651090760030837</c:v>
                </c:pt>
                <c:pt idx="324" formatCode="0.0000">
                  <c:v>0.7587102314814812</c:v>
                </c:pt>
                <c:pt idx="325" formatCode="0.0000">
                  <c:v>0.76080484085648126</c:v>
                </c:pt>
                <c:pt idx="326" formatCode="0.0000">
                  <c:v>0.76283105945644691</c:v>
                </c:pt>
                <c:pt idx="327" formatCode="0.0000">
                  <c:v>0.76485727805641268</c:v>
                </c:pt>
                <c:pt idx="328" formatCode="0.0000">
                  <c:v>0.7668329484953702</c:v>
                </c:pt>
                <c:pt idx="329" formatCode="0.0000">
                  <c:v>0.7668329484953702</c:v>
                </c:pt>
                <c:pt idx="330" formatCode="0.0000">
                  <c:v>0.7668329484953702</c:v>
                </c:pt>
                <c:pt idx="331" formatCode="0.0000">
                  <c:v>0.7668329484953702</c:v>
                </c:pt>
                <c:pt idx="332" formatCode="0.0000">
                  <c:v>0.76784607553154982</c:v>
                </c:pt>
                <c:pt idx="333" formatCode="0.0000">
                  <c:v>0.76883536511916983</c:v>
                </c:pt>
                <c:pt idx="334" formatCode="0.0000">
                  <c:v>0.76973214270404644</c:v>
                </c:pt>
                <c:pt idx="335" formatCode="0.0000">
                  <c:v>0.77059539887688588</c:v>
                </c:pt>
                <c:pt idx="336" formatCode="0.0000">
                  <c:v>0.77139352773491054</c:v>
                </c:pt>
                <c:pt idx="337" formatCode="0.0000">
                  <c:v>0.77213933481224251</c:v>
                </c:pt>
                <c:pt idx="338" formatCode="0.0000">
                  <c:v>0.77286470979080912</c:v>
                </c:pt>
                <c:pt idx="339" formatCode="0.0000">
                  <c:v>0.77361051686814108</c:v>
                </c:pt>
                <c:pt idx="340" formatCode="0.0000">
                  <c:v>0.77445178015689287</c:v>
                </c:pt>
                <c:pt idx="341" formatCode="0.0000">
                  <c:v>0.77557568747856631</c:v>
                </c:pt>
                <c:pt idx="342" formatCode="0.0000">
                  <c:v>0.77715495391803824</c:v>
                </c:pt>
                <c:pt idx="343" formatCode="0.0000">
                  <c:v>0.77921522601594628</c:v>
                </c:pt>
                <c:pt idx="344" formatCode="0.0000">
                  <c:v>0.7814322506215704</c:v>
                </c:pt>
                <c:pt idx="345" formatCode="0.0000">
                  <c:v>0.78370280306927287</c:v>
                </c:pt>
                <c:pt idx="346" formatCode="0.0000">
                  <c:v>0.7860093954689642</c:v>
                </c:pt>
                <c:pt idx="347" formatCode="0.0000">
                  <c:v>0.78848167941958147</c:v>
                </c:pt>
                <c:pt idx="348" formatCode="0.0000">
                  <c:v>0.79099156410751004</c:v>
                </c:pt>
                <c:pt idx="349" formatCode="0.0000">
                  <c:v>0.7935966921724964</c:v>
                </c:pt>
                <c:pt idx="350" formatCode="0.0000">
                  <c:v>0.79631845346793539</c:v>
                </c:pt>
                <c:pt idx="351" formatCode="0.0000">
                  <c:v>0.79911938914609038</c:v>
                </c:pt>
                <c:pt idx="352" formatCode="0.0000">
                  <c:v>0.80194029578189274</c:v>
                </c:pt>
                <c:pt idx="353" formatCode="0.0000">
                  <c:v>0.80474123146004772</c:v>
                </c:pt>
                <c:pt idx="354" formatCode="0.0000">
                  <c:v>0.8075222671253427</c:v>
                </c:pt>
                <c:pt idx="355" formatCode="0.0000">
                  <c:v>0.81028347372256493</c:v>
                </c:pt>
                <c:pt idx="356" formatCode="0.0000">
                  <c:v>0.81304468031978705</c:v>
                </c:pt>
                <c:pt idx="357" formatCode="0.0000">
                  <c:v>0.81584561599794203</c:v>
                </c:pt>
                <c:pt idx="358" formatCode="0.0000">
                  <c:v>0.81866652263374451</c:v>
                </c:pt>
                <c:pt idx="359" formatCode="0.0000">
                  <c:v>0.82144755829903948</c:v>
                </c:pt>
                <c:pt idx="360" formatCode="0.0000">
                  <c:v>0.82144755829903948</c:v>
                </c:pt>
                <c:pt idx="361" formatCode="0.0000">
                  <c:v>0.82144755829903948</c:v>
                </c:pt>
                <c:pt idx="362" formatCode="0.0000">
                  <c:v>0.82144755829903948</c:v>
                </c:pt>
                <c:pt idx="363" formatCode="0.0000">
                  <c:v>0.82144755829903948</c:v>
                </c:pt>
                <c:pt idx="364" formatCode="0.0000">
                  <c:v>0.8230268247385113</c:v>
                </c:pt>
                <c:pt idx="365" formatCode="0.0000">
                  <c:v>0.82454678133573356</c:v>
                </c:pt>
                <c:pt idx="366" formatCode="0.0000">
                  <c:v>0.82606673793295571</c:v>
                </c:pt>
                <c:pt idx="367" formatCode="0.0000">
                  <c:v>0.82760141557355937</c:v>
                </c:pt>
                <c:pt idx="368" formatCode="0.0000">
                  <c:v>0.82919568683556211</c:v>
                </c:pt>
                <c:pt idx="369" formatCode="0.0000">
                  <c:v>0.83092819401577467</c:v>
                </c:pt>
                <c:pt idx="370" formatCode="0.0000">
                  <c:v>0.83288715695730409</c:v>
                </c:pt>
                <c:pt idx="371" formatCode="0.0000">
                  <c:v>0.83498176633230414</c:v>
                </c:pt>
                <c:pt idx="372" formatCode="0.0000">
                  <c:v>0.8371109967635455</c:v>
                </c:pt>
                <c:pt idx="373" formatCode="0.0000">
                  <c:v>0.8371109967635455</c:v>
                </c:pt>
                <c:pt idx="374" formatCode="0.0000">
                  <c:v>0.8371109967635455</c:v>
                </c:pt>
                <c:pt idx="375" formatCode="0.0000">
                  <c:v>0.8371109967635455</c:v>
                </c:pt>
                <c:pt idx="376" formatCode="0.0000">
                  <c:v>0.8371109967635455</c:v>
                </c:pt>
                <c:pt idx="377" formatCode="0.0000">
                  <c:v>0.8371109967635455</c:v>
                </c:pt>
                <c:pt idx="378" formatCode="0.0000">
                  <c:v>0.8371109967635455</c:v>
                </c:pt>
                <c:pt idx="379" formatCode="0.0000">
                  <c:v>0.8371109967635455</c:v>
                </c:pt>
                <c:pt idx="380" formatCode="0.0000">
                  <c:v>0.8371109967635455</c:v>
                </c:pt>
                <c:pt idx="381" formatCode="0.0000">
                  <c:v>0.8371109967635455</c:v>
                </c:pt>
                <c:pt idx="382" formatCode="0.0000">
                  <c:v>0.8371109967635455</c:v>
                </c:pt>
                <c:pt idx="383" formatCode="0.0000">
                  <c:v>0.8371109967635455</c:v>
                </c:pt>
                <c:pt idx="384" formatCode="0.0000">
                  <c:v>0.8371109967635455</c:v>
                </c:pt>
                <c:pt idx="385" formatCode="0.0000">
                  <c:v>0.8371109967635455</c:v>
                </c:pt>
                <c:pt idx="386" formatCode="0.0000">
                  <c:v>0.8371109967635455</c:v>
                </c:pt>
                <c:pt idx="387" formatCode="0.0000">
                  <c:v>0.8371109967635455</c:v>
                </c:pt>
                <c:pt idx="388" formatCode="0.0000">
                  <c:v>0.8371109967635455</c:v>
                </c:pt>
                <c:pt idx="389" formatCode="0.0000">
                  <c:v>0.8371109967635455</c:v>
                </c:pt>
                <c:pt idx="390" formatCode="0.0000">
                  <c:v>0.8371109967635455</c:v>
                </c:pt>
                <c:pt idx="391" formatCode="0.0000">
                  <c:v>0.8371109967635455</c:v>
                </c:pt>
                <c:pt idx="392" formatCode="0.0000">
                  <c:v>0.8371109967635455</c:v>
                </c:pt>
                <c:pt idx="393" formatCode="0.0000">
                  <c:v>0.83711188357338784</c:v>
                </c:pt>
                <c:pt idx="394" formatCode="0.0000">
                  <c:v>0.83712752689900516</c:v>
                </c:pt>
                <c:pt idx="395" formatCode="0.0000">
                  <c:v>0.83720925529406687</c:v>
                </c:pt>
                <c:pt idx="396" formatCode="0.0000">
                  <c:v>0.83745362461419715</c:v>
                </c:pt>
                <c:pt idx="397" formatCode="0.0000">
                  <c:v>0.83799028645833296</c:v>
                </c:pt>
                <c:pt idx="398" formatCode="0.0000">
                  <c:v>0.83896776373885418</c:v>
                </c:pt>
                <c:pt idx="399" formatCode="0.0000">
                  <c:v>0.8405172333676264</c:v>
                </c:pt>
                <c:pt idx="400" formatCode="0.0000">
                  <c:v>0.84259463863168682</c:v>
                </c:pt>
                <c:pt idx="401" formatCode="0.0000">
                  <c:v>0.84491935742455371</c:v>
                </c:pt>
                <c:pt idx="402" formatCode="0.0000">
                  <c:v>0.84724407621742059</c:v>
                </c:pt>
                <c:pt idx="403" formatCode="0.0000">
                  <c:v>0.84724407621742059</c:v>
                </c:pt>
                <c:pt idx="404" formatCode="0.0000">
                  <c:v>0.84724407621742059</c:v>
                </c:pt>
                <c:pt idx="405" formatCode="0.0000">
                  <c:v>0.84724407621742059</c:v>
                </c:pt>
                <c:pt idx="406" formatCode="0.0000">
                  <c:v>0.84724407621742059</c:v>
                </c:pt>
                <c:pt idx="407" formatCode="0.0000">
                  <c:v>0.84724407621742059</c:v>
                </c:pt>
                <c:pt idx="408" formatCode="0.0000">
                  <c:v>0.84724407621742059</c:v>
                </c:pt>
                <c:pt idx="409" formatCode="0.0000">
                  <c:v>0.84724407621742059</c:v>
                </c:pt>
                <c:pt idx="410" formatCode="0.0000">
                  <c:v>0.84795934156378561</c:v>
                </c:pt>
                <c:pt idx="411" formatCode="0.0000">
                  <c:v>0.84864470368226974</c:v>
                </c:pt>
                <c:pt idx="412" formatCode="0.0000">
                  <c:v>0.84933996259859357</c:v>
                </c:pt>
                <c:pt idx="413" formatCode="0.0000">
                  <c:v>0.85005522794495847</c:v>
                </c:pt>
                <c:pt idx="414" formatCode="0.0000">
                  <c:v>0.85080103502229043</c:v>
                </c:pt>
                <c:pt idx="415" formatCode="0.0000">
                  <c:v>0.85158855763460184</c:v>
                </c:pt>
                <c:pt idx="416" formatCode="0.0000">
                  <c:v>0.85248533521947845</c:v>
                </c:pt>
                <c:pt idx="417" formatCode="0.0000">
                  <c:v>0.85355929741083658</c:v>
                </c:pt>
                <c:pt idx="418" formatCode="0.0000">
                  <c:v>0.8547997315457817</c:v>
                </c:pt>
                <c:pt idx="419" formatCode="0.0000">
                  <c:v>0.85609379993998613</c:v>
                </c:pt>
                <c:pt idx="420" formatCode="0.0000">
                  <c:v>0.85609379993998613</c:v>
                </c:pt>
                <c:pt idx="421" formatCode="0.0000">
                  <c:v>0.85609379993998613</c:v>
                </c:pt>
                <c:pt idx="422" formatCode="0.0000">
                  <c:v>0.85707127722050735</c:v>
                </c:pt>
                <c:pt idx="423" formatCode="0.0000">
                  <c:v>0.85800221472050742</c:v>
                </c:pt>
                <c:pt idx="424" formatCode="0.0000">
                  <c:v>0.8589562802211933</c:v>
                </c:pt>
                <c:pt idx="425" formatCode="0.0000">
                  <c:v>0.86000569551611783</c:v>
                </c:pt>
                <c:pt idx="426" formatCode="0.0000">
                  <c:v>0.86129976391032226</c:v>
                </c:pt>
                <c:pt idx="427" formatCode="0.0000">
                  <c:v>0.86311155189043198</c:v>
                </c:pt>
                <c:pt idx="428" formatCode="0.0000">
                  <c:v>0.86577467731910129</c:v>
                </c:pt>
                <c:pt idx="429" formatCode="0.0000">
                  <c:v>0.86931680866340866</c:v>
                </c:pt>
                <c:pt idx="430" formatCode="0.0000">
                  <c:v>0.87327396701388871</c:v>
                </c:pt>
                <c:pt idx="431" formatCode="0.0000">
                  <c:v>0.87725485639574741</c:v>
                </c:pt>
                <c:pt idx="432" formatCode="0.0000">
                  <c:v>0.88107111839849095</c:v>
                </c:pt>
                <c:pt idx="433" formatCode="0.0000">
                  <c:v>0.88468082465277764</c:v>
                </c:pt>
                <c:pt idx="434" formatCode="0.0000">
                  <c:v>0.88815601959019197</c:v>
                </c:pt>
                <c:pt idx="435" formatCode="0.0000">
                  <c:v>0.89158694498028113</c:v>
                </c:pt>
                <c:pt idx="436" formatCode="0.0000">
                  <c:v>0.89158694498028113</c:v>
                </c:pt>
                <c:pt idx="437" formatCode="0.0000">
                  <c:v>0.89158694498028113</c:v>
                </c:pt>
                <c:pt idx="438" formatCode="0.0000">
                  <c:v>0.89158694498028113</c:v>
                </c:pt>
                <c:pt idx="439" formatCode="0.0000">
                  <c:v>0.89158694498028113</c:v>
                </c:pt>
                <c:pt idx="440" formatCode="0.0000">
                  <c:v>0.89158694498028113</c:v>
                </c:pt>
                <c:pt idx="441" formatCode="0.0000">
                  <c:v>0.89158694498028113</c:v>
                </c:pt>
                <c:pt idx="442" formatCode="0.0000">
                  <c:v>0.89158694498028113</c:v>
                </c:pt>
                <c:pt idx="443" formatCode="0.0000">
                  <c:v>0.89158694498028113</c:v>
                </c:pt>
                <c:pt idx="444" formatCode="0.0000">
                  <c:v>0.89158694498028113</c:v>
                </c:pt>
                <c:pt idx="445" formatCode="0.0000">
                  <c:v>0.89158708686985599</c:v>
                </c:pt>
                <c:pt idx="446" formatCode="0.0000">
                  <c:v>0.89158708686985599</c:v>
                </c:pt>
                <c:pt idx="447" formatCode="0.0000">
                  <c:v>0.89158708686985599</c:v>
                </c:pt>
                <c:pt idx="448" formatCode="0.0000">
                  <c:v>0.89158708686985599</c:v>
                </c:pt>
                <c:pt idx="449" formatCode="0.0000">
                  <c:v>0.89158708686985599</c:v>
                </c:pt>
                <c:pt idx="450" formatCode="0.0000">
                  <c:v>0.89158708686985599</c:v>
                </c:pt>
                <c:pt idx="451" formatCode="0.0000">
                  <c:v>0.89158708686985599</c:v>
                </c:pt>
                <c:pt idx="452" formatCode="0.0000">
                  <c:v>0.89158708686985599</c:v>
                </c:pt>
                <c:pt idx="453" formatCode="0.0000">
                  <c:v>0.89158708686985599</c:v>
                </c:pt>
                <c:pt idx="454" formatCode="0.0000">
                  <c:v>0.89158708686985599</c:v>
                </c:pt>
                <c:pt idx="455" formatCode="0.0000">
                  <c:v>0.89158708686985599</c:v>
                </c:pt>
                <c:pt idx="456" formatCode="0.0000">
                  <c:v>0.89158708686985599</c:v>
                </c:pt>
                <c:pt idx="457" formatCode="0.0000">
                  <c:v>0.89158708686985599</c:v>
                </c:pt>
                <c:pt idx="458" formatCode="0.0000">
                  <c:v>0.89158708686985599</c:v>
                </c:pt>
                <c:pt idx="459" formatCode="0.0000">
                  <c:v>0.89158708686985599</c:v>
                </c:pt>
                <c:pt idx="460" formatCode="0.0000">
                  <c:v>0.89158708686985599</c:v>
                </c:pt>
                <c:pt idx="461" formatCode="0.0000">
                  <c:v>0.89158708686985599</c:v>
                </c:pt>
                <c:pt idx="462" formatCode="0.0000">
                  <c:v>0.89158708686985599</c:v>
                </c:pt>
                <c:pt idx="463" formatCode="0.0000">
                  <c:v>0.89158708686985599</c:v>
                </c:pt>
                <c:pt idx="464" formatCode="0.0000">
                  <c:v>0.89158708686985599</c:v>
                </c:pt>
                <c:pt idx="465" formatCode="0.0000">
                  <c:v>0.89158708686985599</c:v>
                </c:pt>
                <c:pt idx="466" formatCode="0.0000">
                  <c:v>0.89158708686985599</c:v>
                </c:pt>
                <c:pt idx="467" formatCode="0.0000">
                  <c:v>0.89158708686985599</c:v>
                </c:pt>
                <c:pt idx="468" formatCode="0.0000">
                  <c:v>0.89158708686985599</c:v>
                </c:pt>
                <c:pt idx="469" formatCode="0.0000">
                  <c:v>0.89158708686985599</c:v>
                </c:pt>
                <c:pt idx="470" formatCode="0.0000">
                  <c:v>0.89158708686985599</c:v>
                </c:pt>
                <c:pt idx="471" formatCode="0.0000">
                  <c:v>0.89158708686985599</c:v>
                </c:pt>
                <c:pt idx="472" formatCode="0.0000">
                  <c:v>0.89158708686985599</c:v>
                </c:pt>
                <c:pt idx="473" formatCode="0.0000">
                  <c:v>0.89158708686985599</c:v>
                </c:pt>
                <c:pt idx="474" formatCode="0.0000">
                  <c:v>0.89158708686985599</c:v>
                </c:pt>
                <c:pt idx="475" formatCode="0.0000">
                  <c:v>0.89158708686985599</c:v>
                </c:pt>
                <c:pt idx="476" formatCode="0.0000">
                  <c:v>0.89158708686985599</c:v>
                </c:pt>
                <c:pt idx="477" formatCode="0.0000">
                  <c:v>0.89158708686985599</c:v>
                </c:pt>
                <c:pt idx="478" formatCode="0.0000">
                  <c:v>0.89158708686985599</c:v>
                </c:pt>
                <c:pt idx="479" formatCode="0.0000">
                  <c:v>0.89158708686985599</c:v>
                </c:pt>
                <c:pt idx="480" formatCode="0.0000">
                  <c:v>0.89158708686985599</c:v>
                </c:pt>
                <c:pt idx="481" formatCode="0.0000">
                  <c:v>0.89158708686985599</c:v>
                </c:pt>
                <c:pt idx="482" formatCode="0.0000">
                  <c:v>0.89158708686985599</c:v>
                </c:pt>
                <c:pt idx="483" formatCode="0.0000">
                  <c:v>0.89158708686985599</c:v>
                </c:pt>
                <c:pt idx="484" formatCode="0.0000">
                  <c:v>0.89158708686985599</c:v>
                </c:pt>
                <c:pt idx="485" formatCode="0.0000">
                  <c:v>0.89158708686985599</c:v>
                </c:pt>
                <c:pt idx="486" formatCode="0.0000">
                  <c:v>0.89158708686985599</c:v>
                </c:pt>
                <c:pt idx="487" formatCode="0.0000">
                  <c:v>0.89158708686985599</c:v>
                </c:pt>
                <c:pt idx="488" formatCode="0.0000">
                  <c:v>0.89158708686985599</c:v>
                </c:pt>
                <c:pt idx="489" formatCode="0.0000">
                  <c:v>0.89158708686985599</c:v>
                </c:pt>
                <c:pt idx="490" formatCode="0.0000">
                  <c:v>0.89158708686985599</c:v>
                </c:pt>
                <c:pt idx="491" formatCode="0.0000">
                  <c:v>0.89158708686985599</c:v>
                </c:pt>
                <c:pt idx="492" formatCode="0.0000">
                  <c:v>0.89158708686985599</c:v>
                </c:pt>
                <c:pt idx="493" formatCode="0.0000">
                  <c:v>0.89158708686985599</c:v>
                </c:pt>
                <c:pt idx="494" formatCode="0.0000">
                  <c:v>0.89158708686985599</c:v>
                </c:pt>
                <c:pt idx="495" formatCode="0.0000">
                  <c:v>0.89158708686985599</c:v>
                </c:pt>
                <c:pt idx="496" formatCode="0.0000">
                  <c:v>0.89158708686985599</c:v>
                </c:pt>
                <c:pt idx="497" formatCode="0.0000">
                  <c:v>0.89158708686985599</c:v>
                </c:pt>
                <c:pt idx="498" formatCode="0.0000">
                  <c:v>0.89158708686985599</c:v>
                </c:pt>
                <c:pt idx="499" formatCode="0.0000">
                  <c:v>0.89158708686985599</c:v>
                </c:pt>
                <c:pt idx="500" formatCode="0.0000">
                  <c:v>0.89158708686985599</c:v>
                </c:pt>
                <c:pt idx="501" formatCode="0.0000">
                  <c:v>0.89158708686985599</c:v>
                </c:pt>
                <c:pt idx="502" formatCode="0.0000">
                  <c:v>0.89158708686985599</c:v>
                </c:pt>
                <c:pt idx="503" formatCode="0.0000">
                  <c:v>0.89158708686985599</c:v>
                </c:pt>
                <c:pt idx="504" formatCode="0.0000">
                  <c:v>0.89158708686985599</c:v>
                </c:pt>
                <c:pt idx="505" formatCode="0.0000">
                  <c:v>0.89158708686985599</c:v>
                </c:pt>
                <c:pt idx="506" formatCode="0.0000">
                  <c:v>0.89158708686985599</c:v>
                </c:pt>
                <c:pt idx="507" formatCode="0.0000">
                  <c:v>0.89158708686985599</c:v>
                </c:pt>
                <c:pt idx="508" formatCode="0.0000">
                  <c:v>0.89158708686985599</c:v>
                </c:pt>
                <c:pt idx="509" formatCode="0.0000">
                  <c:v>0.89158708686985599</c:v>
                </c:pt>
                <c:pt idx="510" formatCode="0.0000">
                  <c:v>0.89158708686985599</c:v>
                </c:pt>
                <c:pt idx="511" formatCode="0.0000">
                  <c:v>0.89158708686985599</c:v>
                </c:pt>
                <c:pt idx="512" formatCode="0.0000">
                  <c:v>0.89158708686985599</c:v>
                </c:pt>
                <c:pt idx="513" formatCode="0.0000">
                  <c:v>0.89158797367969822</c:v>
                </c:pt>
                <c:pt idx="514" formatCode="0.0000">
                  <c:v>0.89161014392575444</c:v>
                </c:pt>
                <c:pt idx="515" formatCode="0.0000">
                  <c:v>0.89176466167266788</c:v>
                </c:pt>
                <c:pt idx="516" formatCode="0.0000">
                  <c:v>0.89225857928240737</c:v>
                </c:pt>
                <c:pt idx="517" formatCode="0.0000">
                  <c:v>0.89325975212191355</c:v>
                </c:pt>
                <c:pt idx="518" formatCode="0.0000">
                  <c:v>0.89475047946673525</c:v>
                </c:pt>
                <c:pt idx="519" formatCode="0.0000">
                  <c:v>0.89645177094050066</c:v>
                </c:pt>
                <c:pt idx="520" formatCode="0.0000">
                  <c:v>0.89815306241426607</c:v>
                </c:pt>
                <c:pt idx="521" formatCode="0.0000">
                  <c:v>0.89815306241426607</c:v>
                </c:pt>
                <c:pt idx="522" formatCode="0.0000">
                  <c:v>0.89815306241426607</c:v>
                </c:pt>
                <c:pt idx="523" formatCode="0.0000">
                  <c:v>0.89815306241426607</c:v>
                </c:pt>
                <c:pt idx="524" formatCode="0.0000">
                  <c:v>0.89815306241426607</c:v>
                </c:pt>
                <c:pt idx="525" formatCode="0.0000">
                  <c:v>0.89815306241426607</c:v>
                </c:pt>
                <c:pt idx="526" formatCode="0.0000">
                  <c:v>0.89815306241426607</c:v>
                </c:pt>
                <c:pt idx="527" formatCode="0.0000">
                  <c:v>0.89815306241426607</c:v>
                </c:pt>
                <c:pt idx="528" formatCode="0.0000">
                  <c:v>0.89815306241426607</c:v>
                </c:pt>
                <c:pt idx="529" formatCode="0.0000">
                  <c:v>0.89815306241426607</c:v>
                </c:pt>
                <c:pt idx="530" formatCode="0.0000">
                  <c:v>0.89815306241426607</c:v>
                </c:pt>
                <c:pt idx="531" formatCode="0.0000">
                  <c:v>0.89815306241426607</c:v>
                </c:pt>
                <c:pt idx="532" formatCode="0.0000">
                  <c:v>0.89815306241426607</c:v>
                </c:pt>
                <c:pt idx="533" formatCode="0.0000">
                  <c:v>0.89815306241426607</c:v>
                </c:pt>
                <c:pt idx="534" formatCode="0.0000">
                  <c:v>0.89815320430384094</c:v>
                </c:pt>
                <c:pt idx="535" formatCode="0.0000">
                  <c:v>0.89815831232853216</c:v>
                </c:pt>
                <c:pt idx="536" formatCode="0.0000">
                  <c:v>0.89819463605967065</c:v>
                </c:pt>
                <c:pt idx="537" formatCode="0.0000">
                  <c:v>0.89829055341220843</c:v>
                </c:pt>
                <c:pt idx="538" formatCode="0.0000">
                  <c:v>0.89852906978737979</c:v>
                </c:pt>
                <c:pt idx="539" formatCode="0.0000">
                  <c:v>0.89912855324074059</c:v>
                </c:pt>
                <c:pt idx="540" formatCode="0.0000">
                  <c:v>0.90038228952331945</c:v>
                </c:pt>
                <c:pt idx="541" formatCode="0.0000">
                  <c:v>0.90227513192301079</c:v>
                </c:pt>
                <c:pt idx="542" formatCode="0.0000">
                  <c:v>0.90440436235425214</c:v>
                </c:pt>
                <c:pt idx="543" formatCode="0.0000">
                  <c:v>0.90653359278549361</c:v>
                </c:pt>
                <c:pt idx="544" formatCode="0.0000">
                  <c:v>0.90862820216049356</c:v>
                </c:pt>
                <c:pt idx="545" formatCode="0.0000">
                  <c:v>0.90862820216049356</c:v>
                </c:pt>
                <c:pt idx="546" formatCode="0.0000">
                  <c:v>0.90862820216049356</c:v>
                </c:pt>
                <c:pt idx="547" formatCode="0.0000">
                  <c:v>0.90862820216049356</c:v>
                </c:pt>
                <c:pt idx="548" formatCode="0.0000">
                  <c:v>0.90862820216049356</c:v>
                </c:pt>
                <c:pt idx="549" formatCode="0.0000">
                  <c:v>0.90862820216049356</c:v>
                </c:pt>
                <c:pt idx="550" formatCode="0.0000">
                  <c:v>0.90862820216049356</c:v>
                </c:pt>
                <c:pt idx="551" formatCode="0.0000">
                  <c:v>0.90862820216049356</c:v>
                </c:pt>
                <c:pt idx="552" formatCode="0.0000">
                  <c:v>0.9093947251157406</c:v>
                </c:pt>
                <c:pt idx="553" formatCode="0.0000">
                  <c:v>0.91012010009430711</c:v>
                </c:pt>
                <c:pt idx="554" formatCode="0.0000">
                  <c:v>0.91078588145147443</c:v>
                </c:pt>
                <c:pt idx="555" formatCode="0.0000">
                  <c:v>0.91141335262345657</c:v>
                </c:pt>
                <c:pt idx="556" formatCode="0.0000">
                  <c:v>0.91202209437157045</c:v>
                </c:pt>
                <c:pt idx="557" formatCode="0.0000">
                  <c:v>0.91263083611968432</c:v>
                </c:pt>
                <c:pt idx="558" formatCode="0.0000">
                  <c:v>0.91325830729166646</c:v>
                </c:pt>
                <c:pt idx="559" formatCode="0.0000">
                  <c:v>0.9139338435570985</c:v>
                </c:pt>
                <c:pt idx="560" formatCode="0.0000">
                  <c:v>0.91467965063443057</c:v>
                </c:pt>
                <c:pt idx="561" formatCode="0.0000">
                  <c:v>0.91564538655264038</c:v>
                </c:pt>
                <c:pt idx="562" formatCode="0.0000">
                  <c:v>0.91667053873028093</c:v>
                </c:pt>
                <c:pt idx="563" formatCode="0.0000">
                  <c:v>0.91769569090792147</c:v>
                </c:pt>
                <c:pt idx="564" formatCode="0.0000">
                  <c:v>0.91769569090792147</c:v>
                </c:pt>
                <c:pt idx="565" formatCode="0.0000">
                  <c:v>0.91769569090792147</c:v>
                </c:pt>
                <c:pt idx="566" formatCode="0.0000">
                  <c:v>0.91769569090792147</c:v>
                </c:pt>
                <c:pt idx="567" formatCode="0.0000">
                  <c:v>0.91769569090792147</c:v>
                </c:pt>
                <c:pt idx="568" formatCode="0.0000">
                  <c:v>0.91769569090792147</c:v>
                </c:pt>
                <c:pt idx="569" formatCode="0.0000">
                  <c:v>0.91769569090792147</c:v>
                </c:pt>
                <c:pt idx="570" formatCode="0.0000">
                  <c:v>0.91769569090792147</c:v>
                </c:pt>
                <c:pt idx="571" formatCode="0.0000">
                  <c:v>0.91769569090792147</c:v>
                </c:pt>
                <c:pt idx="572" formatCode="0.0000">
                  <c:v>0.91769569090792147</c:v>
                </c:pt>
                <c:pt idx="573" formatCode="0.0000">
                  <c:v>0.91769569090792147</c:v>
                </c:pt>
                <c:pt idx="574" formatCode="0.0000">
                  <c:v>0.91769569090792147</c:v>
                </c:pt>
                <c:pt idx="575" formatCode="0.0000">
                  <c:v>0.91769569090792147</c:v>
                </c:pt>
                <c:pt idx="576" formatCode="0.0000">
                  <c:v>0.91769569090792147</c:v>
                </c:pt>
                <c:pt idx="577" formatCode="0.0000">
                  <c:v>0.91769569090792147</c:v>
                </c:pt>
                <c:pt idx="578" formatCode="0.0000">
                  <c:v>0.91769569090792147</c:v>
                </c:pt>
                <c:pt idx="579" formatCode="0.0000">
                  <c:v>0.91769569090792147</c:v>
                </c:pt>
                <c:pt idx="580" formatCode="0.0000">
                  <c:v>0.91769569090792147</c:v>
                </c:pt>
                <c:pt idx="581" formatCode="0.0000">
                  <c:v>0.91769569090792147</c:v>
                </c:pt>
                <c:pt idx="582" formatCode="0.0000">
                  <c:v>0.91769569090792147</c:v>
                </c:pt>
                <c:pt idx="583" formatCode="0.0000">
                  <c:v>0.91769569090792147</c:v>
                </c:pt>
                <c:pt idx="584" formatCode="0.0000">
                  <c:v>0.91769569090792147</c:v>
                </c:pt>
                <c:pt idx="585" formatCode="0.0000">
                  <c:v>0.91769569090792147</c:v>
                </c:pt>
                <c:pt idx="586" formatCode="0.0000">
                  <c:v>0.91769569090792147</c:v>
                </c:pt>
                <c:pt idx="587" formatCode="0.0000">
                  <c:v>0.91769569090792147</c:v>
                </c:pt>
                <c:pt idx="588" formatCode="0.0000">
                  <c:v>0.91769569090792147</c:v>
                </c:pt>
                <c:pt idx="589" formatCode="0.0000">
                  <c:v>0.91769569090792147</c:v>
                </c:pt>
                <c:pt idx="590" formatCode="0.0000">
                  <c:v>0.91769569090792147</c:v>
                </c:pt>
                <c:pt idx="591" formatCode="0.0000">
                  <c:v>0.91769569090792147</c:v>
                </c:pt>
                <c:pt idx="592" formatCode="0.0000">
                  <c:v>0.91769569090792147</c:v>
                </c:pt>
                <c:pt idx="593" formatCode="0.0000">
                  <c:v>0.91769569090792147</c:v>
                </c:pt>
                <c:pt idx="594" formatCode="0.0000">
                  <c:v>0.91769569090792147</c:v>
                </c:pt>
                <c:pt idx="595" formatCode="0.0000">
                  <c:v>0.91769569090792147</c:v>
                </c:pt>
                <c:pt idx="596" formatCode="0.0000">
                  <c:v>0.91769569090792147</c:v>
                </c:pt>
                <c:pt idx="597" formatCode="0.0000">
                  <c:v>0.91769569090792147</c:v>
                </c:pt>
                <c:pt idx="598" formatCode="0.0000">
                  <c:v>0.91769569090792147</c:v>
                </c:pt>
                <c:pt idx="599" formatCode="0.0000">
                  <c:v>0.91769569090792147</c:v>
                </c:pt>
                <c:pt idx="600" formatCode="0.0000">
                  <c:v>0.91769569090792147</c:v>
                </c:pt>
                <c:pt idx="601" formatCode="0.0000">
                  <c:v>0.91769569090792147</c:v>
                </c:pt>
                <c:pt idx="602" formatCode="0.0000">
                  <c:v>0.9176992381472906</c:v>
                </c:pt>
                <c:pt idx="603" formatCode="0.0000">
                  <c:v>0.91771488147290792</c:v>
                </c:pt>
                <c:pt idx="604" formatCode="0.0000">
                  <c:v>0.91779660986796963</c:v>
                </c:pt>
                <c:pt idx="605" formatCode="0.0000">
                  <c:v>0.91809035676011641</c:v>
                </c:pt>
                <c:pt idx="606" formatCode="0.0000">
                  <c:v>0.91880562210648131</c:v>
                </c:pt>
                <c:pt idx="607" formatCode="0.0000">
                  <c:v>0.9201962818287035</c:v>
                </c:pt>
                <c:pt idx="608" formatCode="0.0000">
                  <c:v>0.92250287422839494</c:v>
                </c:pt>
                <c:pt idx="609" formatCode="0.0000">
                  <c:v>0.92580269365140588</c:v>
                </c:pt>
                <c:pt idx="610" formatCode="0.0000">
                  <c:v>0.93009854241683798</c:v>
                </c:pt>
                <c:pt idx="611" formatCode="0.0000">
                  <c:v>0.93543869845250327</c:v>
                </c:pt>
                <c:pt idx="612" formatCode="0.0000">
                  <c:v>0.94196707325960205</c:v>
                </c:pt>
                <c:pt idx="613" formatCode="0.0000">
                  <c:v>0.94960413773148133</c:v>
                </c:pt>
                <c:pt idx="614" formatCode="0.0000">
                  <c:v>0.95787945698302446</c:v>
                </c:pt>
                <c:pt idx="615" formatCode="0.0000">
                  <c:v>0.96629240912208492</c:v>
                </c:pt>
                <c:pt idx="616" formatCode="0.0000">
                  <c:v>0.97463640292781195</c:v>
                </c:pt>
                <c:pt idx="617" formatCode="0.0000">
                  <c:v>0.98294602398405329</c:v>
                </c:pt>
                <c:pt idx="618" formatCode="0.0000">
                  <c:v>0.99118711237568569</c:v>
                </c:pt>
                <c:pt idx="619" formatCode="0.0000">
                  <c:v>0.99929198677554854</c:v>
                </c:pt>
                <c:pt idx="620" formatCode="0.0000">
                  <c:v>0.99929198677554854</c:v>
                </c:pt>
                <c:pt idx="621" formatCode="0.0000">
                  <c:v>0.99929198677554854</c:v>
                </c:pt>
                <c:pt idx="622" formatCode="0.0000">
                  <c:v>1.0064432568158435</c:v>
                </c:pt>
                <c:pt idx="623" formatCode="0.0000">
                  <c:v>1.0134361426183127</c:v>
                </c:pt>
                <c:pt idx="624" formatCode="0.0000">
                  <c:v>1.0203975644075787</c:v>
                </c:pt>
                <c:pt idx="625" formatCode="0.0000">
                  <c:v>1.0274219851680382</c:v>
                </c:pt>
                <c:pt idx="626" formatCode="0.0000">
                  <c:v>1.034637105516975</c:v>
                </c:pt>
                <c:pt idx="627" formatCode="0.0000">
                  <c:v>1.0420454794667351</c:v>
                </c:pt>
                <c:pt idx="628" formatCode="0.0000">
                  <c:v>1.049551437971536</c:v>
                </c:pt>
                <c:pt idx="629" formatCode="0.0000">
                  <c:v>1.0570573964763372</c:v>
                </c:pt>
                <c:pt idx="630" formatCode="0.0000">
                  <c:v>1.0645633549811382</c:v>
                </c:pt>
                <c:pt idx="631" formatCode="0.0000">
                  <c:v>1.0721019835605279</c:v>
                </c:pt>
                <c:pt idx="632" formatCode="0.0000">
                  <c:v>1.0798381224279832</c:v>
                </c:pt>
                <c:pt idx="633" formatCode="0.0000">
                  <c:v>1.0879091206918721</c:v>
                </c:pt>
                <c:pt idx="634" formatCode="0.0000">
                  <c:v>1.0963913149434152</c:v>
                </c:pt>
                <c:pt idx="635" formatCode="0.0000">
                  <c:v>1.105366149798525</c:v>
                </c:pt>
                <c:pt idx="636" formatCode="0.0000">
                  <c:v>1.114810887452846</c:v>
                </c:pt>
                <c:pt idx="637" formatCode="0.0000">
                  <c:v>1.1246252474494167</c:v>
                </c:pt>
                <c:pt idx="638" formatCode="0.0000">
                  <c:v>1.1345894428369339</c:v>
                </c:pt>
                <c:pt idx="639" formatCode="0.0000">
                  <c:v>1.144553638224451</c:v>
                </c:pt>
                <c:pt idx="640" formatCode="0.0000">
                  <c:v>1.1544802683470505</c:v>
                </c:pt>
                <c:pt idx="641" formatCode="0.0000">
                  <c:v>1.1643319807741768</c:v>
                </c:pt>
                <c:pt idx="642" formatCode="0.0000">
                  <c:v>1.1741463407707475</c:v>
                </c:pt>
                <c:pt idx="643" formatCode="0.0000">
                  <c:v>1.1841481723679699</c:v>
                </c:pt>
                <c:pt idx="644" formatCode="0.0000">
                  <c:v>1.1946071721750686</c:v>
                </c:pt>
                <c:pt idx="645" formatCode="0.0000">
                  <c:v>1.205415752421982</c:v>
                </c:pt>
                <c:pt idx="646" formatCode="0.0000">
                  <c:v>1.21634213648834</c:v>
                </c:pt>
                <c:pt idx="647" formatCode="0.0000">
                  <c:v>1.2274265855409805</c:v>
                </c:pt>
                <c:pt idx="648" formatCode="0.0000">
                  <c:v>1.2386702346965017</c:v>
                </c:pt>
                <c:pt idx="649" formatCode="0.0000">
                  <c:v>1.2500742190715017</c:v>
                </c:pt>
                <c:pt idx="650" formatCode="0.0000">
                  <c:v>1.2615587967249655</c:v>
                </c:pt>
                <c:pt idx="651" formatCode="0.0000">
                  <c:v>1.2730030422668035</c:v>
                </c:pt>
                <c:pt idx="652" formatCode="0.0000">
                  <c:v>1.2730030422668035</c:v>
                </c:pt>
                <c:pt idx="653" formatCode="0.0000">
                  <c:v>1.2730030422668035</c:v>
                </c:pt>
                <c:pt idx="654" formatCode="0.0000">
                  <c:v>1.2730030422668035</c:v>
                </c:pt>
                <c:pt idx="655" formatCode="0.0000">
                  <c:v>1.2730030422668035</c:v>
                </c:pt>
                <c:pt idx="656" formatCode="0.0000">
                  <c:v>1.2730030422668035</c:v>
                </c:pt>
                <c:pt idx="657" formatCode="0.0000">
                  <c:v>1.2730030422668035</c:v>
                </c:pt>
                <c:pt idx="658" formatCode="0.0000">
                  <c:v>1.2730030422668035</c:v>
                </c:pt>
                <c:pt idx="659" formatCode="0.0000">
                  <c:v>1.2730030422668035</c:v>
                </c:pt>
                <c:pt idx="660" formatCode="0.0000">
                  <c:v>1.2730030422668035</c:v>
                </c:pt>
                <c:pt idx="661" formatCode="0.0000">
                  <c:v>1.2730030422668035</c:v>
                </c:pt>
                <c:pt idx="662" formatCode="0.0000">
                  <c:v>1.2730030422668035</c:v>
                </c:pt>
                <c:pt idx="663" formatCode="0.0000">
                  <c:v>1.2730030422668035</c:v>
                </c:pt>
                <c:pt idx="664" formatCode="0.0000">
                  <c:v>1.2730030422668035</c:v>
                </c:pt>
                <c:pt idx="665" formatCode="0.0000">
                  <c:v>1.2730030422668035</c:v>
                </c:pt>
                <c:pt idx="666" formatCode="0.0000">
                  <c:v>1.2735138447359393</c:v>
                </c:pt>
                <c:pt idx="667" formatCode="0.0000">
                  <c:v>1.2740681008873451</c:v>
                </c:pt>
                <c:pt idx="668" formatCode="0.0000">
                  <c:v>1.2747633598036689</c:v>
                </c:pt>
                <c:pt idx="669" formatCode="0.0000">
                  <c:v>1.2760439132158772</c:v>
                </c:pt>
                <c:pt idx="670" formatCode="0.0000">
                  <c:v>1.2779531793338472</c:v>
                </c:pt>
                <c:pt idx="671" formatCode="0.0000">
                  <c:v>1.2807342149991423</c:v>
                </c:pt>
                <c:pt idx="672" formatCode="0.0000">
                  <c:v>1.2843665881129969</c:v>
                </c:pt>
                <c:pt idx="673" formatCode="0.0000">
                  <c:v>1.2884671968235595</c:v>
                </c:pt>
                <c:pt idx="674" formatCode="0.0000">
                  <c:v>1.2930644190457818</c:v>
                </c:pt>
                <c:pt idx="675" formatCode="0.0000">
                  <c:v>1.2981866326946156</c:v>
                </c:pt>
                <c:pt idx="676" formatCode="0.0000">
                  <c:v>1.3038622156850135</c:v>
                </c:pt>
                <c:pt idx="677" formatCode="0.0000">
                  <c:v>1.3096232516718103</c:v>
                </c:pt>
                <c:pt idx="678" formatCode="0.0000">
                  <c:v>1.3154416110468103</c:v>
                </c:pt>
                <c:pt idx="679" formatCode="0.0000">
                  <c:v>1.3154416110468103</c:v>
                </c:pt>
                <c:pt idx="680" formatCode="0.0000">
                  <c:v>1.3154416110468103</c:v>
                </c:pt>
                <c:pt idx="681" formatCode="0.0000">
                  <c:v>1.3154416110468103</c:v>
                </c:pt>
                <c:pt idx="682" formatCode="0.0000">
                  <c:v>1.3154416110468103</c:v>
                </c:pt>
                <c:pt idx="683" formatCode="0.0000">
                  <c:v>1.3154416110468103</c:v>
                </c:pt>
                <c:pt idx="684" formatCode="0.0000">
                  <c:v>1.3154416110468103</c:v>
                </c:pt>
                <c:pt idx="685" formatCode="0.0000">
                  <c:v>1.3154416110468103</c:v>
                </c:pt>
                <c:pt idx="686" formatCode="0.0000">
                  <c:v>1.3167087204218102</c:v>
                </c:pt>
                <c:pt idx="687" formatCode="0.0000">
                  <c:v>1.3183180674511312</c:v>
                </c:pt>
                <c:pt idx="688" formatCode="0.0000">
                  <c:v>1.320344286051097</c:v>
                </c:pt>
                <c:pt idx="689" formatCode="0.0000">
                  <c:v>1.3227238096922151</c:v>
                </c:pt>
                <c:pt idx="690" formatCode="0.0000">
                  <c:v>1.3255848710776745</c:v>
                </c:pt>
                <c:pt idx="691" formatCode="0.0000">
                  <c:v>1.3288415560699585</c:v>
                </c:pt>
                <c:pt idx="692" formatCode="0.0000">
                  <c:v>1.332228495691872</c:v>
                </c:pt>
                <c:pt idx="693" formatCode="0.0000">
                  <c:v>1.3356594210819612</c:v>
                </c:pt>
                <c:pt idx="694" formatCode="0.0000">
                  <c:v>1.3392465314214672</c:v>
                </c:pt>
                <c:pt idx="695" formatCode="0.0000">
                  <c:v>1.343039559006344</c:v>
                </c:pt>
                <c:pt idx="696" formatCode="0.0000">
                  <c:v>1.3469494681284291</c:v>
                </c:pt>
                <c:pt idx="697" formatCode="0.0000">
                  <c:v>1.3469494681284291</c:v>
                </c:pt>
                <c:pt idx="698" formatCode="0.0000">
                  <c:v>1.3469494681284291</c:v>
                </c:pt>
                <c:pt idx="699" formatCode="0.0000">
                  <c:v>1.3469494681284291</c:v>
                </c:pt>
                <c:pt idx="700" formatCode="0.0000">
                  <c:v>1.3469494681284291</c:v>
                </c:pt>
                <c:pt idx="701" formatCode="0.0000">
                  <c:v>1.3469494681284291</c:v>
                </c:pt>
                <c:pt idx="702" formatCode="0.0000">
                  <c:v>1.3485437393904318</c:v>
                </c:pt>
                <c:pt idx="703" formatCode="0.0000">
                  <c:v>1.3501080719521601</c:v>
                </c:pt>
                <c:pt idx="704" formatCode="0.0000">
                  <c:v>1.3516724045138884</c:v>
                </c:pt>
                <c:pt idx="705" formatCode="0.0000">
                  <c:v>1.3532218741426605</c:v>
                </c:pt>
                <c:pt idx="706" formatCode="0.0000">
                  <c:v>1.3532218741426605</c:v>
                </c:pt>
                <c:pt idx="707" formatCode="0.0000">
                  <c:v>1.3532218741426605</c:v>
                </c:pt>
                <c:pt idx="708" formatCode="0.0000">
                  <c:v>1.3532218741426605</c:v>
                </c:pt>
                <c:pt idx="709" formatCode="0.0000">
                  <c:v>1.3532218741426605</c:v>
                </c:pt>
                <c:pt idx="710" formatCode="0.0000">
                  <c:v>1.3537326766117963</c:v>
                </c:pt>
                <c:pt idx="711" formatCode="0.0000">
                  <c:v>1.3543507475994505</c:v>
                </c:pt>
                <c:pt idx="712" formatCode="0.0000">
                  <c:v>1.3553879958633395</c:v>
                </c:pt>
                <c:pt idx="713" formatCode="0.0000">
                  <c:v>1.3569672623028115</c:v>
                </c:pt>
                <c:pt idx="714" formatCode="0.0000">
                  <c:v>1.3586530523405345</c:v>
                </c:pt>
                <c:pt idx="715" formatCode="0.0000">
                  <c:v>1.3586530523405345</c:v>
                </c:pt>
                <c:pt idx="716" formatCode="0.0000">
                  <c:v>1.3586530523405345</c:v>
                </c:pt>
                <c:pt idx="717" formatCode="0.0000">
                  <c:v>1.3586530523405345</c:v>
                </c:pt>
                <c:pt idx="718" formatCode="0.0000">
                  <c:v>1.3586530523405345</c:v>
                </c:pt>
                <c:pt idx="719" formatCode="0.0000">
                  <c:v>1.3591638548096701</c:v>
                </c:pt>
                <c:pt idx="720" formatCode="0.0000">
                  <c:v>1.359763338263031</c:v>
                </c:pt>
                <c:pt idx="721" formatCode="0.0000">
                  <c:v>1.3606714315414945</c:v>
                </c:pt>
                <c:pt idx="722" formatCode="0.0000">
                  <c:v>1.3618854742155344</c:v>
                </c:pt>
                <c:pt idx="723" formatCode="0.0000">
                  <c:v>1.3633907807141628</c:v>
                </c:pt>
                <c:pt idx="724" formatCode="0.0000">
                  <c:v>1.3651865706447184</c:v>
                </c:pt>
                <c:pt idx="725" formatCode="0.0000">
                  <c:v>1.3672297805212617</c:v>
                </c:pt>
                <c:pt idx="726" formatCode="0.0000">
                  <c:v>1.3697396652091902</c:v>
                </c:pt>
                <c:pt idx="727" formatCode="0.0000">
                  <c:v>1.3729109326774687</c:v>
                </c:pt>
                <c:pt idx="728" formatCode="0.0000">
                  <c:v>1.3772067814429008</c:v>
                </c:pt>
                <c:pt idx="729" formatCode="0.0000">
                  <c:v>1.3822752189429006</c:v>
                </c:pt>
                <c:pt idx="730" formatCode="0.0000">
                  <c:v>1.3880076996527773</c:v>
                </c:pt>
                <c:pt idx="731" formatCode="0.0000">
                  <c:v>1.3941464102151915</c:v>
                </c:pt>
                <c:pt idx="732" formatCode="0.0000">
                  <c:v>1.4003739791237992</c:v>
                </c:pt>
                <c:pt idx="733" formatCode="0.0000">
                  <c:v>1.4066313093707128</c:v>
                </c:pt>
                <c:pt idx="734" formatCode="0.0000">
                  <c:v>1.4129483751286003</c:v>
                </c:pt>
                <c:pt idx="735" formatCode="0.0000">
                  <c:v>1.4193254601766112</c:v>
                </c:pt>
                <c:pt idx="736" formatCode="0.0000">
                  <c:v>1.4257931062457128</c:v>
                </c:pt>
                <c:pt idx="737" formatCode="0.0000">
                  <c:v>1.4323824935699585</c:v>
                </c:pt>
                <c:pt idx="738" formatCode="0.0000">
                  <c:v>1.4391566211205415</c:v>
                </c:pt>
                <c:pt idx="739" formatCode="0.0000">
                  <c:v>1.446024076538923</c:v>
                </c:pt>
                <c:pt idx="740" formatCode="0.0000">
                  <c:v>1.4529227831361451</c:v>
                </c:pt>
                <c:pt idx="741" formatCode="0.0000">
                  <c:v>1.4602020375728735</c:v>
                </c:pt>
                <c:pt idx="742" formatCode="0.0000">
                  <c:v>1.4678391020447528</c:v>
                </c:pt>
                <c:pt idx="743" formatCode="0.0000">
                  <c:v>1.4757417838005829</c:v>
                </c:pt>
                <c:pt idx="744" formatCode="0.0000">
                  <c:v>1.4836779869684498</c:v>
                </c:pt>
                <c:pt idx="745" formatCode="0.0000">
                  <c:v>1.4916477824931411</c:v>
                </c:pt>
                <c:pt idx="746" formatCode="0.0000">
                  <c:v>1.4996175780178325</c:v>
                </c:pt>
                <c:pt idx="747" formatCode="0.0000">
                  <c:v>1.5076210368441356</c:v>
                </c:pt>
                <c:pt idx="748" formatCode="0.0000">
                  <c:v>1.5157598583247598</c:v>
                </c:pt>
                <c:pt idx="749" formatCode="0.0000">
                  <c:v>1.5241382958247598</c:v>
                </c:pt>
                <c:pt idx="750" formatCode="0.0000">
                  <c:v>1.5327948368912894</c:v>
                </c:pt>
                <c:pt idx="751" formatCode="0.0000">
                  <c:v>1.5415921324159809</c:v>
                </c:pt>
                <c:pt idx="752" formatCode="0.0000">
                  <c:v>1.5503894279406722</c:v>
                </c:pt>
                <c:pt idx="753" formatCode="0.0000">
                  <c:v>1.5591514284336421</c:v>
                </c:pt>
                <c:pt idx="754" formatCode="0.0000">
                  <c:v>1.5677729582475994</c:v>
                </c:pt>
                <c:pt idx="755" formatCode="0.0000">
                  <c:v>1.5761169520533265</c:v>
                </c:pt>
                <c:pt idx="756" formatCode="0.0000">
                  <c:v>1.5761169520533265</c:v>
                </c:pt>
                <c:pt idx="757" formatCode="0.0000">
                  <c:v>1.5761169520533265</c:v>
                </c:pt>
                <c:pt idx="758" formatCode="0.0000">
                  <c:v>1.5761169520533265</c:v>
                </c:pt>
                <c:pt idx="759" formatCode="0.0000">
                  <c:v>1.5761169520533265</c:v>
                </c:pt>
                <c:pt idx="760" formatCode="0.0000">
                  <c:v>1.5761169520533265</c:v>
                </c:pt>
                <c:pt idx="761" formatCode="0.0000">
                  <c:v>1.5761169520533265</c:v>
                </c:pt>
                <c:pt idx="762" formatCode="0.0000">
                  <c:v>1.5761169520533265</c:v>
                </c:pt>
                <c:pt idx="763" formatCode="0.0000">
                  <c:v>1.5761169520533265</c:v>
                </c:pt>
                <c:pt idx="764" formatCode="0.0000">
                  <c:v>1.5761169520533265</c:v>
                </c:pt>
                <c:pt idx="765" formatCode="0.0000">
                  <c:v>1.5761169520533265</c:v>
                </c:pt>
                <c:pt idx="766" formatCode="0.0000">
                  <c:v>1.5766981317515434</c:v>
                </c:pt>
                <c:pt idx="767" formatCode="0.0000">
                  <c:v>1.5776062250300071</c:v>
                </c:pt>
                <c:pt idx="768" formatCode="0.0000">
                  <c:v>1.5789002934242116</c:v>
                </c:pt>
                <c:pt idx="769" formatCode="0.0000">
                  <c:v>1.5806801562500004</c:v>
                </c:pt>
                <c:pt idx="770" formatCode="0.0000">
                  <c:v>1.5830048750428674</c:v>
                </c:pt>
                <c:pt idx="771" formatCode="0.0000">
                  <c:v>1.5862187093835738</c:v>
                </c:pt>
                <c:pt idx="772" formatCode="0.0000">
                  <c:v>1.5906388888888894</c:v>
                </c:pt>
                <c:pt idx="773" formatCode="0.0000">
                  <c:v>1.596286129436729</c:v>
                </c:pt>
                <c:pt idx="774" formatCode="0.0000">
                  <c:v>1.6033105501971887</c:v>
                </c:pt>
                <c:pt idx="775" formatCode="0.0000">
                  <c:v>1.6113140090234916</c:v>
                </c:pt>
                <c:pt idx="776" formatCode="0.0000">
                  <c:v>1.6205042322530869</c:v>
                </c:pt>
                <c:pt idx="777" formatCode="0.0000">
                  <c:v>1.6308863279106658</c:v>
                </c:pt>
                <c:pt idx="778" formatCode="0.0000">
                  <c:v>1.642129977066187</c:v>
                </c:pt>
                <c:pt idx="779" formatCode="0.0000">
                  <c:v>1.6541040737525727</c:v>
                </c:pt>
                <c:pt idx="780" formatCode="0.0000">
                  <c:v>1.6667891436256865</c:v>
                </c:pt>
                <c:pt idx="781" formatCode="0.0000">
                  <c:v>1.6800317331104258</c:v>
                </c:pt>
                <c:pt idx="782" formatCode="0.0000">
                  <c:v>1.6937113424854258</c:v>
                </c:pt>
                <c:pt idx="783" formatCode="0.0000">
                  <c:v>1.7077010869984572</c:v>
                </c:pt>
                <c:pt idx="784" formatCode="0.0000">
                  <c:v>1.7219144849537042</c:v>
                </c:pt>
                <c:pt idx="785" formatCode="0.0000">
                  <c:v>1.7362629263117291</c:v>
                </c:pt>
                <c:pt idx="786" formatCode="0.0000">
                  <c:v>1.7507924187671473</c:v>
                </c:pt>
                <c:pt idx="787" formatCode="0.0000">
                  <c:v>1.7656414820173187</c:v>
                </c:pt>
                <c:pt idx="788" formatCode="0.0000">
                  <c:v>1.7807209384645066</c:v>
                </c:pt>
                <c:pt idx="789" formatCode="0.0000">
                  <c:v>1.7958466863854601</c:v>
                </c:pt>
                <c:pt idx="790" formatCode="0.0000">
                  <c:v>1.8109724343064135</c:v>
                </c:pt>
                <c:pt idx="791" formatCode="0.0000">
                  <c:v>1.8261445446459197</c:v>
                </c:pt>
                <c:pt idx="792" formatCode="0.0000">
                  <c:v>1.8414561679098087</c:v>
                </c:pt>
                <c:pt idx="793" formatCode="0.0000">
                  <c:v>1.8569079426011668</c:v>
                </c:pt>
                <c:pt idx="794" formatCode="0.0000">
                  <c:v>1.8569079426011668</c:v>
                </c:pt>
                <c:pt idx="795" formatCode="0.0000">
                  <c:v>1.8569079426011668</c:v>
                </c:pt>
                <c:pt idx="796" formatCode="0.0000">
                  <c:v>1.8569079426011668</c:v>
                </c:pt>
                <c:pt idx="797" formatCode="0.0000">
                  <c:v>1.8569079426011668</c:v>
                </c:pt>
                <c:pt idx="798" formatCode="0.0000">
                  <c:v>1.8569079426011668</c:v>
                </c:pt>
                <c:pt idx="799" formatCode="0.0000">
                  <c:v>1.8569079426011668</c:v>
                </c:pt>
                <c:pt idx="800" formatCode="0.0000">
                  <c:v>1.8569079426011668</c:v>
                </c:pt>
                <c:pt idx="801" formatCode="0.0000">
                  <c:v>1.8629877689900556</c:v>
                </c:pt>
                <c:pt idx="802" formatCode="0.0000">
                  <c:v>1.8690382597093629</c:v>
                </c:pt>
                <c:pt idx="803" formatCode="0.0000">
                  <c:v>1.8753254222393696</c:v>
                </c:pt>
                <c:pt idx="804" formatCode="0.0000">
                  <c:v>1.8824131257501722</c:v>
                </c:pt>
                <c:pt idx="805" formatCode="0.0000">
                  <c:v>1.8907227468064136</c:v>
                </c:pt>
                <c:pt idx="806" formatCode="0.0000">
                  <c:v>1.9000944113297333</c:v>
                </c:pt>
                <c:pt idx="807" formatCode="0.0000">
                  <c:v>1.9099461237568596</c:v>
                </c:pt>
                <c:pt idx="808" formatCode="0.0000">
                  <c:v>1.9199103191443767</c:v>
                </c:pt>
                <c:pt idx="809" formatCode="0.0000">
                  <c:v>1.9296873976551792</c:v>
                </c:pt>
                <c:pt idx="810" formatCode="0.0000">
                  <c:v>1.9296873976551792</c:v>
                </c:pt>
                <c:pt idx="811" formatCode="0.0000">
                  <c:v>1.9296873976551792</c:v>
                </c:pt>
                <c:pt idx="812" formatCode="0.0000">
                  <c:v>1.9296873976551792</c:v>
                </c:pt>
                <c:pt idx="813" formatCode="0.0000">
                  <c:v>1.9296873976551792</c:v>
                </c:pt>
                <c:pt idx="814" formatCode="0.0000">
                  <c:v>1.9296873976551792</c:v>
                </c:pt>
                <c:pt idx="815" formatCode="0.0000">
                  <c:v>1.9296873976551792</c:v>
                </c:pt>
                <c:pt idx="816" formatCode="0.0000">
                  <c:v>1.9296873976551792</c:v>
                </c:pt>
                <c:pt idx="817" formatCode="0.0000">
                  <c:v>1.9296873976551792</c:v>
                </c:pt>
                <c:pt idx="818" formatCode="0.0000">
                  <c:v>1.9296873976551792</c:v>
                </c:pt>
                <c:pt idx="819" formatCode="0.0000">
                  <c:v>1.9296873976551792</c:v>
                </c:pt>
                <c:pt idx="820" formatCode="0.0000">
                  <c:v>1.9307125498328199</c:v>
                </c:pt>
                <c:pt idx="821" formatCode="0.0000">
                  <c:v>1.9318618553883753</c:v>
                </c:pt>
                <c:pt idx="822" formatCode="0.0000">
                  <c:v>1.9334863491298018</c:v>
                </c:pt>
                <c:pt idx="823" formatCode="0.0000">
                  <c:v>1.9356680432313109</c:v>
                </c:pt>
                <c:pt idx="824" formatCode="0.0000">
                  <c:v>1.9384292498285329</c:v>
                </c:pt>
                <c:pt idx="825" formatCode="0.0000">
                  <c:v>1.9417943029835398</c:v>
                </c:pt>
                <c:pt idx="826" formatCode="0.0000">
                  <c:v>1.9456572466563795</c:v>
                </c:pt>
                <c:pt idx="827" formatCode="0.0000">
                  <c:v>1.9500274810313796</c:v>
                </c:pt>
                <c:pt idx="828" formatCode="0.0000">
                  <c:v>1.954909936771263</c:v>
                </c:pt>
                <c:pt idx="829" formatCode="0.0000">
                  <c:v>1.9602776548568255</c:v>
                </c:pt>
                <c:pt idx="830" formatCode="0.0000">
                  <c:v>1.9663574812457143</c:v>
                </c:pt>
                <c:pt idx="831" formatCode="0.0000">
                  <c:v>1.9732249366640957</c:v>
                </c:pt>
                <c:pt idx="832" formatCode="0.0000">
                  <c:v>1.9808291182270246</c:v>
                </c:pt>
                <c:pt idx="833" formatCode="0.0000">
                  <c:v>1.9889001164909135</c:v>
                </c:pt>
                <c:pt idx="834" formatCode="0.0000">
                  <c:v>1.9971412048825459</c:v>
                </c:pt>
                <c:pt idx="835" formatCode="0.0000">
                  <c:v>2.005554157021606</c:v>
                </c:pt>
                <c:pt idx="836" formatCode="0.0000">
                  <c:v>2.0141756868355638</c:v>
                </c:pt>
                <c:pt idx="837" formatCode="0.0000">
                  <c:v>2.0229729823602551</c:v>
                </c:pt>
                <c:pt idx="838" formatCode="0.0000">
                  <c:v>2.0319121674597063</c:v>
                </c:pt>
                <c:pt idx="839" formatCode="0.0000">
                  <c:v>2.0411023906893018</c:v>
                </c:pt>
                <c:pt idx="840" formatCode="0.0000">
                  <c:v>2.0506204852537735</c:v>
                </c:pt>
                <c:pt idx="841" formatCode="0.0000">
                  <c:v>2.0603975637645759</c:v>
                </c:pt>
                <c:pt idx="842" formatCode="0.0000">
                  <c:v>2.0704748806155702</c:v>
                </c:pt>
                <c:pt idx="843" formatCode="0.0000">
                  <c:v>2.0810110683513385</c:v>
                </c:pt>
                <c:pt idx="844" formatCode="0.0000">
                  <c:v>2.092016343021263</c:v>
                </c:pt>
                <c:pt idx="845" formatCode="0.0000">
                  <c:v>2.103340017896949</c:v>
                </c:pt>
                <c:pt idx="846" formatCode="0.0000">
                  <c:v>2.1147842634387874</c:v>
                </c:pt>
                <c:pt idx="847" formatCode="0.0000">
                  <c:v>2.126309244148664</c:v>
                </c:pt>
                <c:pt idx="848" formatCode="0.0000">
                  <c:v>2.1379152438057285</c:v>
                </c:pt>
                <c:pt idx="849" formatCode="0.0000">
                  <c:v>2.1497250323645418</c:v>
                </c:pt>
                <c:pt idx="850" formatCode="0.0000">
                  <c:v>2.1619477195859065</c:v>
                </c:pt>
                <c:pt idx="851" formatCode="0.0000">
                  <c:v>2.1747603836591236</c:v>
                </c:pt>
                <c:pt idx="852" formatCode="0.0000">
                  <c:v>2.1880029731438628</c:v>
                </c:pt>
                <c:pt idx="853" formatCode="0.0000">
                  <c:v>2.2015069232253097</c:v>
                </c:pt>
                <c:pt idx="854" formatCode="0.0000">
                  <c:v>2.2152747879158108</c:v>
                </c:pt>
                <c:pt idx="855" formatCode="0.0000">
                  <c:v>2.2293091212277107</c:v>
                </c:pt>
                <c:pt idx="856" formatCode="0.0000">
                  <c:v>2.2435225191829575</c:v>
                </c:pt>
                <c:pt idx="857" formatCode="0.0000">
                  <c:v>2.2577808606610095</c:v>
                </c:pt>
                <c:pt idx="858" formatCode="0.0000">
                  <c:v>2.2720842166066544</c:v>
                </c:pt>
                <c:pt idx="859" formatCode="0.0000">
                  <c:v>2.2868416191915313</c:v>
                </c:pt>
                <c:pt idx="860" formatCode="0.0000">
                  <c:v>2.3021998886531225</c:v>
                </c:pt>
                <c:pt idx="861" formatCode="0.0000">
                  <c:v>2.3180285220550427</c:v>
                </c:pt>
                <c:pt idx="862" formatCode="0.0000">
                  <c:v>2.3341427791709553</c:v>
                </c:pt>
                <c:pt idx="863" formatCode="0.0000">
                  <c:v>2.3509334238897477</c:v>
                </c:pt>
                <c:pt idx="864" formatCode="0.0000">
                  <c:v>2.3688654638203035</c:v>
                </c:pt>
                <c:pt idx="865" formatCode="0.0000">
                  <c:v>2.3874079127014762</c:v>
                </c:pt>
                <c:pt idx="866" formatCode="0.0000">
                  <c:v>2.4062077137988704</c:v>
                </c:pt>
                <c:pt idx="867" formatCode="0.0000">
                  <c:v>2.4253186787337122</c:v>
                </c:pt>
                <c:pt idx="868" formatCode="0.0000">
                  <c:v>2.445059633380489</c:v>
                </c:pt>
                <c:pt idx="869" formatCode="0.0000">
                  <c:v>2.4655484879758252</c:v>
                </c:pt>
                <c:pt idx="870" formatCode="0.0000">
                  <c:v>2.4863621278077868</c:v>
                </c:pt>
                <c:pt idx="871" formatCode="0.0000">
                  <c:v>2.5071214594050084</c:v>
                </c:pt>
                <c:pt idx="872" formatCode="0.0000">
                  <c:v>2.5277182919667367</c:v>
                </c:pt>
                <c:pt idx="873" formatCode="0.0000">
                  <c:v>2.5480994523748302</c:v>
                </c:pt>
                <c:pt idx="874" formatCode="0.0000">
                  <c:v>2.5682660757458864</c:v>
                </c:pt>
                <c:pt idx="875" formatCode="0.0000">
                  <c:v>2.5881130219050088</c:v>
                </c:pt>
                <c:pt idx="876" formatCode="0.0000">
                  <c:v>2.6074852410193778</c:v>
                </c:pt>
                <c:pt idx="877" formatCode="0.0000">
                  <c:v>2.6074852410193778</c:v>
                </c:pt>
                <c:pt idx="878" formatCode="0.0000">
                  <c:v>2.6255183063271623</c:v>
                </c:pt>
                <c:pt idx="879" formatCode="0.0000">
                  <c:v>2.6430989921982184</c:v>
                </c:pt>
                <c:pt idx="880" formatCode="0.0000">
                  <c:v>2.6604804651063119</c:v>
                </c:pt>
                <c:pt idx="881" formatCode="0.0000">
                  <c:v>2.6778619380144053</c:v>
                </c:pt>
                <c:pt idx="882" formatCode="0.0000">
                  <c:v>2.6947503446502079</c:v>
                </c:pt>
                <c:pt idx="883" formatCode="0.0000">
                  <c:v>2.7111527794924575</c:v>
                </c:pt>
                <c:pt idx="884" formatCode="0.0000">
                  <c:v>2.727555214334707</c:v>
                </c:pt>
                <c:pt idx="885" formatCode="0.0000">
                  <c:v>2.7439576491769571</c:v>
                </c:pt>
                <c:pt idx="886" formatCode="0.0000">
                  <c:v>2.7604083619470186</c:v>
                </c:pt>
                <c:pt idx="887" formatCode="0.0000">
                  <c:v>2.7770043341692414</c:v>
                </c:pt>
                <c:pt idx="888" formatCode="0.0000">
                  <c:v>2.7936975007501741</c:v>
                </c:pt>
                <c:pt idx="889" formatCode="0.0000">
                  <c:v>2.810439370927643</c:v>
                </c:pt>
                <c:pt idx="890" formatCode="0.0000">
                  <c:v>2.8270839048568268</c:v>
                </c:pt>
                <c:pt idx="891" formatCode="0.0000">
                  <c:v>2.8435346176268887</c:v>
                </c:pt>
                <c:pt idx="892" formatCode="0.0000">
                  <c:v>2.8596010934285006</c:v>
                </c:pt>
                <c:pt idx="893" formatCode="0.0000">
                  <c:v>2.8596010934285006</c:v>
                </c:pt>
                <c:pt idx="894" formatCode="0.0000">
                  <c:v>2.8596010934285006</c:v>
                </c:pt>
                <c:pt idx="895" formatCode="0.0000">
                  <c:v>2.8739495347865249</c:v>
                </c:pt>
                <c:pt idx="896" formatCode="0.0000">
                  <c:v>2.8878503145361822</c:v>
                </c:pt>
                <c:pt idx="897" formatCode="0.0000">
                  <c:v>2.9015299239111823</c:v>
                </c:pt>
                <c:pt idx="898" formatCode="0.0000">
                  <c:v>2.9151215617498307</c:v>
                </c:pt>
                <c:pt idx="899" formatCode="0.0000">
                  <c:v>2.9287131995884792</c:v>
                </c:pt>
                <c:pt idx="900" formatCode="0.0000">
                  <c:v>2.9422609580761336</c:v>
                </c:pt>
                <c:pt idx="901" formatCode="0.0000">
                  <c:v>2.9556775041795285</c:v>
                </c:pt>
                <c:pt idx="902" formatCode="0.0000">
                  <c:v>2.9688335410236641</c:v>
                </c:pt>
                <c:pt idx="903" formatCode="0.0000">
                  <c:v>2.9688335410236641</c:v>
                </c:pt>
                <c:pt idx="904" formatCode="0.0000">
                  <c:v>2.9688335410236641</c:v>
                </c:pt>
                <c:pt idx="905" formatCode="0.0000">
                  <c:v>2.9688335410236641</c:v>
                </c:pt>
                <c:pt idx="906" formatCode="0.0000">
                  <c:v>2.9688335410236641</c:v>
                </c:pt>
                <c:pt idx="907" formatCode="0.0000">
                  <c:v>2.9688335410236641</c:v>
                </c:pt>
                <c:pt idx="908" formatCode="0.0000">
                  <c:v>2.9749133674125532</c:v>
                </c:pt>
                <c:pt idx="909" formatCode="0.0000">
                  <c:v>2.9809638581318603</c:v>
                </c:pt>
                <c:pt idx="910" formatCode="0.0000">
                  <c:v>2.987251020661867</c:v>
                </c:pt>
                <c:pt idx="911" formatCode="0.0000">
                  <c:v>2.9943387241726693</c:v>
                </c:pt>
                <c:pt idx="912" formatCode="0.0000">
                  <c:v>3.002648345228911</c:v>
                </c:pt>
                <c:pt idx="913" formatCode="0.0000">
                  <c:v>3.0120200097522303</c:v>
                </c:pt>
                <c:pt idx="914" formatCode="0.0000">
                  <c:v>3.0218717221793567</c:v>
                </c:pt>
                <c:pt idx="915" formatCode="0.0000">
                  <c:v>3.0322154721793564</c:v>
                </c:pt>
                <c:pt idx="916" formatCode="0.0000">
                  <c:v>3.0437404528892329</c:v>
                </c:pt>
                <c:pt idx="917" formatCode="0.0000">
                  <c:v>3.0557145495756184</c:v>
                </c:pt>
                <c:pt idx="918" formatCode="0.0000">
                  <c:v>3.0681463465577856</c:v>
                </c:pt>
                <c:pt idx="919" formatCode="0.0000">
                  <c:v>3.0804942868012697</c:v>
                </c:pt>
                <c:pt idx="920" formatCode="0.0000">
                  <c:v>3.0928841199417016</c:v>
                </c:pt>
                <c:pt idx="921" formatCode="0.0000">
                  <c:v>3.105442234117799</c:v>
                </c:pt>
                <c:pt idx="922" formatCode="0.0000">
                  <c:v>3.1184260170181761</c:v>
                </c:pt>
                <c:pt idx="923" formatCode="0.0000">
                  <c:v>3.1321938817086772</c:v>
                </c:pt>
                <c:pt idx="924" formatCode="0.0000">
                  <c:v>3.146678004972566</c:v>
                </c:pt>
                <c:pt idx="925" formatCode="0.0000">
                  <c:v>3.1617112408907757</c:v>
                </c:pt>
                <c:pt idx="926" formatCode="0.0000">
                  <c:v>3.1617112408907757</c:v>
                </c:pt>
                <c:pt idx="927" formatCode="0.0000">
                  <c:v>3.175656467549727</c:v>
                </c:pt>
                <c:pt idx="928" formatCode="0.0000">
                  <c:v>3.1892920556841577</c:v>
                </c:pt>
                <c:pt idx="929" formatCode="0.0000">
                  <c:v>3.2026214815886505</c:v>
                </c:pt>
                <c:pt idx="930" formatCode="0.0000">
                  <c:v>3.2157775184327861</c:v>
                </c:pt>
                <c:pt idx="931" formatCode="0.0000">
                  <c:v>3.2287613013331633</c:v>
                </c:pt>
                <c:pt idx="932" formatCode="0.0000">
                  <c:v>3.2416166386959886</c:v>
                </c:pt>
                <c:pt idx="933" formatCode="0.0000">
                  <c:v>3.2543017085691024</c:v>
                </c:pt>
                <c:pt idx="934" formatCode="0.0000">
                  <c:v>3.2668176460691023</c:v>
                </c:pt>
                <c:pt idx="935" formatCode="0.0000">
                  <c:v>3.278998724172669</c:v>
                </c:pt>
                <c:pt idx="936" formatCode="0.0000">
                  <c:v>3.2907267843364205</c:v>
                </c:pt>
                <c:pt idx="937" formatCode="0.0000">
                  <c:v>3.3020905784893699</c:v>
                </c:pt>
                <c:pt idx="938" formatCode="0.0000">
                  <c:v>3.3132147211505494</c:v>
                </c:pt>
                <c:pt idx="939" formatCode="0.0000">
                  <c:v>3.3241411052169076</c:v>
                </c:pt>
                <c:pt idx="940" formatCode="0.0000">
                  <c:v>3.3348715043081287</c:v>
                </c:pt>
                <c:pt idx="941" formatCode="0.0000">
                  <c:v>3.3453690626071682</c:v>
                </c:pt>
                <c:pt idx="942" formatCode="0.0000">
                  <c:v>3.3557511582647472</c:v>
                </c:pt>
                <c:pt idx="943" formatCode="0.0000">
                  <c:v>3.3660949082647469</c:v>
                </c:pt>
                <c:pt idx="944" formatCode="0.0000">
                  <c:v>3.3764003835519554</c:v>
                </c:pt>
                <c:pt idx="945" formatCode="0.0000">
                  <c:v>3.3867058588391639</c:v>
                </c:pt>
                <c:pt idx="946" formatCode="0.0000">
                  <c:v>3.3970496088391635</c:v>
                </c:pt>
                <c:pt idx="947" formatCode="0.0000">
                  <c:v>3.407470121099109</c:v>
                </c:pt>
                <c:pt idx="948" formatCode="0.0000">
                  <c:v>3.4182005201903296</c:v>
                </c:pt>
                <c:pt idx="949" formatCode="0.0000">
                  <c:v>3.4292453465792185</c:v>
                </c:pt>
                <c:pt idx="950" formatCode="0.0000">
                  <c:v>3.4404490892918385</c:v>
                </c:pt>
                <c:pt idx="951" formatCode="0.0000">
                  <c:v>3.4516129965063445</c:v>
                </c:pt>
                <c:pt idx="952" formatCode="0.0000">
                  <c:v>3.4516129965063445</c:v>
                </c:pt>
                <c:pt idx="953" formatCode="0.0000">
                  <c:v>3.4516129965063445</c:v>
                </c:pt>
                <c:pt idx="954" formatCode="0.0000">
                  <c:v>3.4516129965063445</c:v>
                </c:pt>
                <c:pt idx="955" formatCode="0.0000">
                  <c:v>3.4516129965063445</c:v>
                </c:pt>
                <c:pt idx="956" formatCode="0.0000">
                  <c:v>3.4516129965063445</c:v>
                </c:pt>
                <c:pt idx="957" formatCode="0.0000">
                  <c:v>3.4516129965063445</c:v>
                </c:pt>
                <c:pt idx="958" formatCode="0.0000">
                  <c:v>3.4516129965063445</c:v>
                </c:pt>
                <c:pt idx="959" formatCode="0.0000">
                  <c:v>3.4538477927812075</c:v>
                </c:pt>
                <c:pt idx="960" formatCode="0.0000">
                  <c:v>3.4562457265946502</c:v>
                </c:pt>
                <c:pt idx="961" formatCode="0.0000">
                  <c:v>3.4592909961205422</c:v>
                </c:pt>
                <c:pt idx="962" formatCode="0.0000">
                  <c:v>3.4635376092035326</c:v>
                </c:pt>
                <c:pt idx="963" formatCode="0.0000">
                  <c:v>3.4693272714120376</c:v>
                </c:pt>
                <c:pt idx="964" formatCode="0.0000">
                  <c:v>3.4766065258487657</c:v>
                </c:pt>
                <c:pt idx="965" formatCode="0.0000">
                  <c:v>3.4851234475737312</c:v>
                </c:pt>
                <c:pt idx="966" formatCode="0.0000">
                  <c:v>3.4943860344864541</c:v>
                </c:pt>
                <c:pt idx="967" formatCode="0.0000">
                  <c:v>3.5040146965020575</c:v>
                </c:pt>
                <c:pt idx="968" formatCode="0.0000">
                  <c:v>3.5136803562242798</c:v>
                </c:pt>
                <c:pt idx="969" formatCode="0.0000">
                  <c:v>3.5233090182398832</c:v>
                </c:pt>
                <c:pt idx="970" formatCode="0.0000">
                  <c:v>3.5327903988768861</c:v>
                </c:pt>
                <c:pt idx="971" formatCode="0.0000">
                  <c:v>3.5327903988768861</c:v>
                </c:pt>
                <c:pt idx="972" formatCode="0.0000">
                  <c:v>3.5327903988768861</c:v>
                </c:pt>
                <c:pt idx="973" formatCode="0.0000">
                  <c:v>3.5327903988768861</c:v>
                </c:pt>
                <c:pt idx="974" formatCode="0.0000">
                  <c:v>3.5327903988768861</c:v>
                </c:pt>
                <c:pt idx="975" formatCode="0.0000">
                  <c:v>3.5327903988768861</c:v>
                </c:pt>
                <c:pt idx="976" formatCode="0.0000">
                  <c:v>3.5327903988768861</c:v>
                </c:pt>
                <c:pt idx="977" formatCode="0.0000">
                  <c:v>3.5327903988768861</c:v>
                </c:pt>
                <c:pt idx="978" formatCode="0.0000">
                  <c:v>3.5327903988768861</c:v>
                </c:pt>
                <c:pt idx="979" formatCode="0.0000">
                  <c:v>3.5327903988768861</c:v>
                </c:pt>
                <c:pt idx="980" formatCode="0.0000">
                  <c:v>3.5327903988768861</c:v>
                </c:pt>
                <c:pt idx="981" formatCode="0.0000">
                  <c:v>3.5327903988768861</c:v>
                </c:pt>
                <c:pt idx="982" formatCode="0.0000">
                  <c:v>3.5327903988768861</c:v>
                </c:pt>
                <c:pt idx="983" formatCode="0.0000">
                  <c:v>3.5327903988768861</c:v>
                </c:pt>
                <c:pt idx="984" formatCode="0.0000">
                  <c:v>3.5327903988768861</c:v>
                </c:pt>
                <c:pt idx="985" formatCode="0.0000">
                  <c:v>3.5327903988768861</c:v>
                </c:pt>
                <c:pt idx="986" formatCode="0.0000">
                  <c:v>3.5327903988768861</c:v>
                </c:pt>
                <c:pt idx="987" formatCode="0.0000">
                  <c:v>3.5327903988768861</c:v>
                </c:pt>
                <c:pt idx="988" formatCode="0.0000">
                  <c:v>3.5327903988768861</c:v>
                </c:pt>
                <c:pt idx="989" formatCode="0.0000">
                  <c:v>3.5327903988768861</c:v>
                </c:pt>
                <c:pt idx="990" formatCode="0.0000">
                  <c:v>3.5327903988768861</c:v>
                </c:pt>
                <c:pt idx="991" formatCode="0.0000">
                  <c:v>3.5327903988768861</c:v>
                </c:pt>
                <c:pt idx="992" formatCode="0.0000">
                  <c:v>3.5327903988768861</c:v>
                </c:pt>
                <c:pt idx="993" formatCode="0.0000">
                  <c:v>3.5327903988768861</c:v>
                </c:pt>
                <c:pt idx="994" formatCode="0.0000">
                  <c:v>3.5327903988768861</c:v>
                </c:pt>
                <c:pt idx="995" formatCode="0.0000">
                  <c:v>3.5327903988768861</c:v>
                </c:pt>
                <c:pt idx="996" formatCode="0.0000">
                  <c:v>3.5327903988768861</c:v>
                </c:pt>
                <c:pt idx="997" formatCode="0.0000">
                  <c:v>3.5327903988768861</c:v>
                </c:pt>
                <c:pt idx="998" formatCode="0.0000">
                  <c:v>3.5327903988768861</c:v>
                </c:pt>
                <c:pt idx="999" formatCode="0.0000">
                  <c:v>3.5327903988768861</c:v>
                </c:pt>
                <c:pt idx="1000" formatCode="0.0000">
                  <c:v>3.5327903988768861</c:v>
                </c:pt>
                <c:pt idx="1001" formatCode="0.0000">
                  <c:v>3.5327903988768861</c:v>
                </c:pt>
                <c:pt idx="1002" formatCode="0.0000">
                  <c:v>3.5327903988768861</c:v>
                </c:pt>
                <c:pt idx="1003" formatCode="0.0000">
                  <c:v>3.5327903988768861</c:v>
                </c:pt>
                <c:pt idx="1004" formatCode="0.0000">
                  <c:v>3.5327903988768861</c:v>
                </c:pt>
                <c:pt idx="1005" formatCode="0.0000">
                  <c:v>3.5327903988768861</c:v>
                </c:pt>
                <c:pt idx="1006" formatCode="0.0000">
                  <c:v>3.5327903988768861</c:v>
                </c:pt>
                <c:pt idx="1007" formatCode="0.0000">
                  <c:v>3.5327903988768861</c:v>
                </c:pt>
                <c:pt idx="1008" formatCode="0.0000">
                  <c:v>3.5327903988768861</c:v>
                </c:pt>
                <c:pt idx="1009" formatCode="0.0000">
                  <c:v>3.5327903988768861</c:v>
                </c:pt>
                <c:pt idx="1010" formatCode="0.0000">
                  <c:v>3.5327903988768861</c:v>
                </c:pt>
                <c:pt idx="1011" formatCode="0.0000">
                  <c:v>3.5327903988768861</c:v>
                </c:pt>
                <c:pt idx="1012" formatCode="0.0000">
                  <c:v>3.5327903988768861</c:v>
                </c:pt>
                <c:pt idx="1013" formatCode="0.0000">
                  <c:v>3.5327903988768861</c:v>
                </c:pt>
                <c:pt idx="1014" formatCode="0.0000">
                  <c:v>3.5327903988768861</c:v>
                </c:pt>
                <c:pt idx="1015" formatCode="0.0000">
                  <c:v>3.5327903988768861</c:v>
                </c:pt>
                <c:pt idx="1016" formatCode="0.0000">
                  <c:v>3.5327903988768861</c:v>
                </c:pt>
                <c:pt idx="1017" formatCode="0.0000">
                  <c:v>3.5327903988768861</c:v>
                </c:pt>
                <c:pt idx="1018" formatCode="0.0000">
                  <c:v>3.5327903988768861</c:v>
                </c:pt>
                <c:pt idx="1019" formatCode="0.0000">
                  <c:v>3.5327903988768861</c:v>
                </c:pt>
                <c:pt idx="1020" formatCode="0.0000">
                  <c:v>3.5327903988768861</c:v>
                </c:pt>
                <c:pt idx="1021" formatCode="0.0000">
                  <c:v>3.5327903988768861</c:v>
                </c:pt>
                <c:pt idx="1022" formatCode="0.0000">
                  <c:v>3.5327903988768861</c:v>
                </c:pt>
                <c:pt idx="1023" formatCode="0.0000">
                  <c:v>3.5327903988768861</c:v>
                </c:pt>
                <c:pt idx="1024" formatCode="0.0000">
                  <c:v>3.5327903988768861</c:v>
                </c:pt>
                <c:pt idx="1025" formatCode="0.0000">
                  <c:v>3.5327903988768861</c:v>
                </c:pt>
                <c:pt idx="1026" formatCode="0.0000">
                  <c:v>3.5327903988768861</c:v>
                </c:pt>
                <c:pt idx="1027" formatCode="0.0000">
                  <c:v>3.5327903988768861</c:v>
                </c:pt>
                <c:pt idx="1028" formatCode="0.0000">
                  <c:v>3.5327926691100822</c:v>
                </c:pt>
                <c:pt idx="1029" formatCode="0.0000">
                  <c:v>3.5328386413323041</c:v>
                </c:pt>
                <c:pt idx="1030" formatCode="0.0000">
                  <c:v>3.533100995156035</c:v>
                </c:pt>
                <c:pt idx="1031" formatCode="0.0000">
                  <c:v>3.5338571246999311</c:v>
                </c:pt>
                <c:pt idx="1032" formatCode="0.0000">
                  <c:v>3.5352760204475309</c:v>
                </c:pt>
                <c:pt idx="1033" formatCode="0.0000">
                  <c:v>3.5373879048782575</c:v>
                </c:pt>
                <c:pt idx="1034" formatCode="0.0000">
                  <c:v>3.5402088115140602</c:v>
                </c:pt>
                <c:pt idx="1035" formatCode="0.0000">
                  <c:v>3.5437733968835734</c:v>
                </c:pt>
                <c:pt idx="1036" formatCode="0.0000">
                  <c:v>3.5481187651105968</c:v>
                </c:pt>
                <c:pt idx="1037" formatCode="0.0000">
                  <c:v>3.5531337102409122</c:v>
                </c:pt>
                <c:pt idx="1038" formatCode="0.0000">
                  <c:v>3.5587244787379975</c:v>
                </c:pt>
                <c:pt idx="1039" formatCode="0.0000">
                  <c:v>3.5648337117412554</c:v>
                </c:pt>
                <c:pt idx="1040" formatCode="0.0000">
                  <c:v>3.5715768718921472</c:v>
                </c:pt>
                <c:pt idx="1041" formatCode="0.0000">
                  <c:v>3.5790828303969482</c:v>
                </c:pt>
                <c:pt idx="1042" formatCode="0.0000">
                  <c:v>3.5873924514531899</c:v>
                </c:pt>
                <c:pt idx="1043" formatCode="0.0000">
                  <c:v>3.5964387986539785</c:v>
                </c:pt>
                <c:pt idx="1044" formatCode="0.0000">
                  <c:v>3.6059936780907069</c:v>
                </c:pt>
                <c:pt idx="1045" formatCode="0.0000">
                  <c:v>3.6158080380872772</c:v>
                </c:pt>
                <c:pt idx="1046" formatCode="0.0000">
                  <c:v>3.6256971738897463</c:v>
                </c:pt>
                <c:pt idx="1047" formatCode="0.0000">
                  <c:v>3.6356238040123454</c:v>
                </c:pt>
                <c:pt idx="1048" formatCode="0.0000">
                  <c:v>3.645625635609568</c:v>
                </c:pt>
                <c:pt idx="1049" formatCode="0.0000">
                  <c:v>3.6557029524605626</c:v>
                </c:pt>
                <c:pt idx="1050" formatCode="0.0000">
                  <c:v>3.6657047840577848</c:v>
                </c:pt>
                <c:pt idx="1051" formatCode="0.0000">
                  <c:v>3.6657047840577848</c:v>
                </c:pt>
                <c:pt idx="1052" formatCode="0.0000">
                  <c:v>3.6657047840577848</c:v>
                </c:pt>
                <c:pt idx="1053" formatCode="0.0000">
                  <c:v>3.6657047840577848</c:v>
                </c:pt>
                <c:pt idx="1054" formatCode="0.0000">
                  <c:v>3.6657047840577848</c:v>
                </c:pt>
                <c:pt idx="1055" formatCode="0.0000">
                  <c:v>3.6657047840577848</c:v>
                </c:pt>
                <c:pt idx="1056" formatCode="0.0000">
                  <c:v>3.6657047840577848</c:v>
                </c:pt>
                <c:pt idx="1057" formatCode="0.0000">
                  <c:v>3.6657047840577848</c:v>
                </c:pt>
                <c:pt idx="1058" formatCode="0.0000">
                  <c:v>3.6657047840577848</c:v>
                </c:pt>
                <c:pt idx="1059" formatCode="0.0000">
                  <c:v>3.6657047840577848</c:v>
                </c:pt>
                <c:pt idx="1060" formatCode="0.0000">
                  <c:v>3.6657047840577848</c:v>
                </c:pt>
                <c:pt idx="1061" formatCode="0.0000">
                  <c:v>3.6657047840577848</c:v>
                </c:pt>
                <c:pt idx="1062" formatCode="0.0000">
                  <c:v>3.6657047840577848</c:v>
                </c:pt>
                <c:pt idx="1063" formatCode="0.0000">
                  <c:v>3.6662155865269206</c:v>
                </c:pt>
                <c:pt idx="1064" formatCode="0.0000">
                  <c:v>3.6667349378429361</c:v>
                </c:pt>
                <c:pt idx="1065" formatCode="0.0000">
                  <c:v>3.6673161175411528</c:v>
                </c:pt>
                <c:pt idx="1066" formatCode="0.0000">
                  <c:v>3.6681793737139925</c:v>
                </c:pt>
                <c:pt idx="1067" formatCode="0.0000">
                  <c:v>3.6695841159765097</c:v>
                </c:pt>
                <c:pt idx="1068" formatCode="0.0000">
                  <c:v>3.6715264423653986</c:v>
                </c:pt>
                <c:pt idx="1069" formatCode="0.0000">
                  <c:v>3.6736730897419414</c:v>
                </c:pt>
                <c:pt idx="1070" formatCode="0.0000">
                  <c:v>3.6759257286308307</c:v>
                </c:pt>
                <c:pt idx="1071" formatCode="0.0000">
                  <c:v>3.6783980125814479</c:v>
                </c:pt>
                <c:pt idx="1072" formatCode="0.0000">
                  <c:v>3.6813402348036703</c:v>
                </c:pt>
                <c:pt idx="1073" formatCode="0.0000">
                  <c:v>3.6849273451431768</c:v>
                </c:pt>
                <c:pt idx="1074" formatCode="0.0000">
                  <c:v>3.6893475246484924</c:v>
                </c:pt>
                <c:pt idx="1075" formatCode="0.0000">
                  <c:v>3.6948821048739724</c:v>
                </c:pt>
                <c:pt idx="1076" formatCode="0.0000">
                  <c:v>3.7019065256344321</c:v>
                </c:pt>
                <c:pt idx="1077" formatCode="0.0000">
                  <c:v>3.7105280554483899</c:v>
                </c:pt>
                <c:pt idx="1078" formatCode="0.0000">
                  <c:v>3.7206053722993846</c:v>
                </c:pt>
                <c:pt idx="1079" formatCode="0.0000">
                  <c:v>3.7318889988425941</c:v>
                </c:pt>
                <c:pt idx="1080" formatCode="0.0000">
                  <c:v>3.7441951171339181</c:v>
                </c:pt>
                <c:pt idx="1081" formatCode="0.0000">
                  <c:v>3.7574810893561401</c:v>
                </c:pt>
                <c:pt idx="1082" formatCode="0.0000">
                  <c:v>3.771381869105797</c:v>
                </c:pt>
                <c:pt idx="1083" formatCode="0.0000">
                  <c:v>3.785460862161353</c:v>
                </c:pt>
                <c:pt idx="1084" formatCode="0.0000">
                  <c:v>3.7993172659465038</c:v>
                </c:pt>
                <c:pt idx="1085" formatCode="0.0000">
                  <c:v>3.7993172659465038</c:v>
                </c:pt>
                <c:pt idx="1086" formatCode="0.0000">
                  <c:v>3.7993172659465038</c:v>
                </c:pt>
                <c:pt idx="1087" formatCode="0.0000">
                  <c:v>3.81149834405007</c:v>
                </c:pt>
                <c:pt idx="1088" formatCode="0.0000">
                  <c:v>3.8236794221536368</c:v>
                </c:pt>
                <c:pt idx="1089" formatCode="0.0000">
                  <c:v>3.8359021093750014</c:v>
                </c:pt>
                <c:pt idx="1090" formatCode="0.0000">
                  <c:v>3.8481664766589523</c:v>
                </c:pt>
                <c:pt idx="1091" formatCode="0.0000">
                  <c:v>3.8604308439429031</c:v>
                </c:pt>
                <c:pt idx="1092" formatCode="0.0000">
                  <c:v>3.872695211226854</c:v>
                </c:pt>
                <c:pt idx="1093" formatCode="0.0000">
                  <c:v>3.885085044367286</c:v>
                </c:pt>
                <c:pt idx="1094" formatCode="0.0000">
                  <c:v>3.8978977084405027</c:v>
                </c:pt>
                <c:pt idx="1095" formatCode="0.0000">
                  <c:v>3.9114016585219495</c:v>
                </c:pt>
                <c:pt idx="1096" formatCode="0.0000">
                  <c:v>3.9254806515775056</c:v>
                </c:pt>
                <c:pt idx="1097" formatCode="0.0000">
                  <c:v>3.9398742492926977</c:v>
                </c:pt>
                <c:pt idx="1098" formatCode="0.0000">
                  <c:v>3.9543583725565865</c:v>
                </c:pt>
                <c:pt idx="1099" formatCode="0.0000">
                  <c:v>3.9686617285022314</c:v>
                </c:pt>
                <c:pt idx="1100" formatCode="0.0000">
                  <c:v>3.9686617285022314</c:v>
                </c:pt>
                <c:pt idx="1101" formatCode="0.0000">
                  <c:v>3.9686617285022314</c:v>
                </c:pt>
                <c:pt idx="1102" formatCode="0.0000">
                  <c:v>3.980967846793555</c:v>
                </c:pt>
                <c:pt idx="1103" formatCode="0.0000">
                  <c:v>3.9930659194958871</c:v>
                </c:pt>
                <c:pt idx="1104" formatCode="0.0000">
                  <c:v>4.0053302867798379</c:v>
                </c:pt>
                <c:pt idx="1105" formatCode="0.0000">
                  <c:v>4.0181856241426637</c:v>
                </c:pt>
                <c:pt idx="1106" formatCode="0.0000">
                  <c:v>4.0319534888331638</c:v>
                </c:pt>
                <c:pt idx="1107" formatCode="0.0000">
                  <c:v>4.0464376120970531</c:v>
                </c:pt>
                <c:pt idx="1108" formatCode="0.0000">
                  <c:v>4.0611950146819291</c:v>
                </c:pt>
                <c:pt idx="1109" formatCode="0.0000">
                  <c:v>4.0759066933513397</c:v>
                </c:pt>
                <c:pt idx="1110" formatCode="0.0000">
                  <c:v>4.0759066933513397</c:v>
                </c:pt>
                <c:pt idx="1111" formatCode="0.0000">
                  <c:v>4.0759066933513397</c:v>
                </c:pt>
                <c:pt idx="1112" formatCode="0.0000">
                  <c:v>4.0891926655735613</c:v>
                </c:pt>
                <c:pt idx="1113" formatCode="0.0000">
                  <c:v>4.102522091478054</c:v>
                </c:pt>
                <c:pt idx="1114" formatCode="0.0000">
                  <c:v>4.1164228712277113</c:v>
                </c:pt>
                <c:pt idx="1115" formatCode="0.0000">
                  <c:v>4.1315486191486643</c:v>
                </c:pt>
                <c:pt idx="1116" formatCode="0.0000">
                  <c:v>4.1479510539909139</c:v>
                </c:pt>
                <c:pt idx="1117" formatCode="0.0000">
                  <c:v>4.165035835798184</c:v>
                </c:pt>
                <c:pt idx="1118" formatCode="0.0000">
                  <c:v>4.1822686439043224</c:v>
                </c:pt>
                <c:pt idx="1119" formatCode="0.0000">
                  <c:v>4.1993042255015451</c:v>
                </c:pt>
                <c:pt idx="1120" formatCode="0.0000">
                  <c:v>4.1993042255015451</c:v>
                </c:pt>
                <c:pt idx="1121" formatCode="0.0000">
                  <c:v>4.2151802854938287</c:v>
                </c:pt>
                <c:pt idx="1122" formatCode="0.0000">
                  <c:v>4.2307258491941031</c:v>
                </c:pt>
                <c:pt idx="1123" formatCode="0.0000">
                  <c:v>4.2460374724579921</c:v>
                </c:pt>
                <c:pt idx="1124" formatCode="0.0000">
                  <c:v>4.2460374724579921</c:v>
                </c:pt>
                <c:pt idx="1125" formatCode="0.0000">
                  <c:v>4.2460374724579921</c:v>
                </c:pt>
                <c:pt idx="1126" formatCode="0.0000">
                  <c:v>4.2460374724579921</c:v>
                </c:pt>
                <c:pt idx="1127" formatCode="0.0000">
                  <c:v>4.2460374724579921</c:v>
                </c:pt>
                <c:pt idx="1128" formatCode="0.0000">
                  <c:v>4.2460374724579921</c:v>
                </c:pt>
                <c:pt idx="1129" formatCode="0.0000">
                  <c:v>4.2460374724579921</c:v>
                </c:pt>
                <c:pt idx="1130" formatCode="0.0000">
                  <c:v>4.2460374724579921</c:v>
                </c:pt>
                <c:pt idx="1131" formatCode="0.0000">
                  <c:v>4.2460374724579921</c:v>
                </c:pt>
                <c:pt idx="1132" formatCode="0.0000">
                  <c:v>4.2460374724579921</c:v>
                </c:pt>
                <c:pt idx="1133" formatCode="0.0000">
                  <c:v>4.2460374724579921</c:v>
                </c:pt>
                <c:pt idx="1134" formatCode="0.0000">
                  <c:v>4.2460374724579921</c:v>
                </c:pt>
                <c:pt idx="1135" formatCode="0.0000">
                  <c:v>4.2460374724579921</c:v>
                </c:pt>
                <c:pt idx="1136" formatCode="0.0000">
                  <c:v>4.2460374724579921</c:v>
                </c:pt>
                <c:pt idx="1137" formatCode="0.0000">
                  <c:v>4.2460374724579921</c:v>
                </c:pt>
                <c:pt idx="1138" formatCode="0.0000">
                  <c:v>4.2460374724579921</c:v>
                </c:pt>
                <c:pt idx="1139" formatCode="0.0000">
                  <c:v>4.246752737804357</c:v>
                </c:pt>
                <c:pt idx="1140" formatCode="0.0000">
                  <c:v>4.2474781127829235</c:v>
                </c:pt>
                <c:pt idx="1141" formatCode="0.0000">
                  <c:v>4.2482342423268191</c:v>
                </c:pt>
                <c:pt idx="1142" formatCode="0.0000">
                  <c:v>4.249043048375345</c:v>
                </c:pt>
                <c:pt idx="1143" formatCode="0.0000">
                  <c:v>4.24999711387603</c:v>
                </c:pt>
                <c:pt idx="1144" formatCode="0.0000">
                  <c:v>4.2512911822702346</c:v>
                </c:pt>
                <c:pt idx="1145" formatCode="0.0000">
                  <c:v>4.2530869722007898</c:v>
                </c:pt>
                <c:pt idx="1146" formatCode="0.0000">
                  <c:v>4.2551988566315169</c:v>
                </c:pt>
                <c:pt idx="1147" formatCode="0.0000">
                  <c:v>4.2551988566315169</c:v>
                </c:pt>
                <c:pt idx="1148" formatCode="0.0000">
                  <c:v>4.2551988566315169</c:v>
                </c:pt>
                <c:pt idx="1149" formatCode="0.0000">
                  <c:v>4.2551988566315169</c:v>
                </c:pt>
                <c:pt idx="1150" formatCode="0.0000">
                  <c:v>4.2551988566315169</c:v>
                </c:pt>
                <c:pt idx="1151" formatCode="0.0000">
                  <c:v>4.2551988566315169</c:v>
                </c:pt>
                <c:pt idx="1152" formatCode="0.0000">
                  <c:v>4.2557096591006527</c:v>
                </c:pt>
                <c:pt idx="1153" formatCode="0.0000">
                  <c:v>4.2562204615697885</c:v>
                </c:pt>
                <c:pt idx="1154" formatCode="0.0000">
                  <c:v>4.2569058236882729</c:v>
                </c:pt>
                <c:pt idx="1155" formatCode="0.0000">
                  <c:v>4.2581595599708519</c:v>
                </c:pt>
                <c:pt idx="1156" formatCode="0.0000">
                  <c:v>4.2603943562457145</c:v>
                </c:pt>
                <c:pt idx="1157" formatCode="0.0000">
                  <c:v>4.2635444466949606</c:v>
                </c:pt>
                <c:pt idx="1158" formatCode="0.0000">
                  <c:v>4.2675969548396786</c:v>
                </c:pt>
                <c:pt idx="1159" formatCode="0.0000">
                  <c:v>4.2727732284164963</c:v>
                </c:pt>
                <c:pt idx="1160" formatCode="0.0000">
                  <c:v>4.2794546666023674</c:v>
                </c:pt>
                <c:pt idx="1161" formatCode="0.0000">
                  <c:v>4.287936860853911</c:v>
                </c:pt>
                <c:pt idx="1162" formatCode="0.0000">
                  <c:v>4.2982041323731153</c:v>
                </c:pt>
                <c:pt idx="1163" formatCode="0.0000">
                  <c:v>4.3100548915466401</c:v>
                </c:pt>
                <c:pt idx="1164" formatCode="0.0000">
                  <c:v>4.3234714376500358</c:v>
                </c:pt>
                <c:pt idx="1165" formatCode="0.0000">
                  <c:v>4.3384585239840545</c:v>
                </c:pt>
                <c:pt idx="1166" formatCode="0.0000">
                  <c:v>4.3550544962062769</c:v>
                </c:pt>
                <c:pt idx="1167" formatCode="0.0000">
                  <c:v>4.3732396316658102</c:v>
                </c:pt>
                <c:pt idx="1168" formatCode="0.0000">
                  <c:v>4.3921428702632044</c:v>
                </c:pt>
                <c:pt idx="1169" formatCode="0.0000">
                  <c:v>4.4117253697273675</c:v>
                </c:pt>
                <c:pt idx="1170" formatCode="0.0000">
                  <c:v>4.4323222022890958</c:v>
                </c:pt>
                <c:pt idx="1171" formatCode="0.0000">
                  <c:v>4.4538483051483206</c:v>
                </c:pt>
                <c:pt idx="1172" formatCode="0.0000">
                  <c:v>4.4762677447702348</c:v>
                </c:pt>
                <c:pt idx="1173" formatCode="0.0000">
                  <c:v>4.4995411822702343</c:v>
                </c:pt>
                <c:pt idx="1174" formatCode="0.0000">
                  <c:v>4.5235676632158794</c:v>
                </c:pt>
                <c:pt idx="1175" formatCode="0.0000">
                  <c:v>4.5482999029063791</c:v>
                </c:pt>
                <c:pt idx="1176" formatCode="0.0000">
                  <c:v>4.5736880626286016</c:v>
                </c:pt>
                <c:pt idx="1177" formatCode="0.0000">
                  <c:v>4.5996192692258235</c:v>
                </c:pt>
                <c:pt idx="1178" formatCode="0.0000">
                  <c:v>4.6260380084019204</c:v>
                </c:pt>
                <c:pt idx="1179" formatCode="0.0000">
                  <c:v>4.6529488206232852</c:v>
                </c:pt>
                <c:pt idx="1180" formatCode="0.0000">
                  <c:v>4.6804811091820993</c:v>
                </c:pt>
                <c:pt idx="1181" formatCode="0.0000">
                  <c:v>4.7086419685570995</c:v>
                </c:pt>
                <c:pt idx="1182" formatCode="0.0000">
                  <c:v>4.7374384932270237</c:v>
                </c:pt>
                <c:pt idx="1183" formatCode="0.0000">
                  <c:v>4.7668131824417017</c:v>
                </c:pt>
                <c:pt idx="1184" formatCode="0.0000">
                  <c:v>4.7966415280992809</c:v>
                </c:pt>
                <c:pt idx="1185" formatCode="0.0000">
                  <c:v>4.8268614889831971</c:v>
                </c:pt>
                <c:pt idx="1186" formatCode="0.0000">
                  <c:v>4.8574097468707151</c:v>
                </c:pt>
                <c:pt idx="1187" formatCode="0.0000">
                  <c:v>4.8881558342978408</c:v>
                </c:pt>
                <c:pt idx="1188" formatCode="0.0000">
                  <c:v>4.9189019217249665</c:v>
                </c:pt>
                <c:pt idx="1189" formatCode="0.0000">
                  <c:v>4.9496480091520922</c:v>
                </c:pt>
                <c:pt idx="1190" formatCode="0.0000">
                  <c:v>4.9803940965792179</c:v>
                </c:pt>
                <c:pt idx="1191" formatCode="0.0000">
                  <c:v>5.0111401840063436</c:v>
                </c:pt>
                <c:pt idx="1192" formatCode="0.0000">
                  <c:v>5.0418862714334693</c:v>
                </c:pt>
                <c:pt idx="1193" formatCode="0.0000">
                  <c:v>5.072632358860595</c:v>
                </c:pt>
                <c:pt idx="1194" formatCode="0.0000">
                  <c:v>5.1033784462877207</c:v>
                </c:pt>
                <c:pt idx="1195" formatCode="0.0000">
                  <c:v>5.1341245337148465</c:v>
                </c:pt>
                <c:pt idx="1196" formatCode="0.0000">
                  <c:v>5.1648706211419722</c:v>
                </c:pt>
                <c:pt idx="1197" formatCode="0.0000">
                  <c:v>5.1956827936385421</c:v>
                </c:pt>
                <c:pt idx="1198" formatCode="0.0000">
                  <c:v>5.226494966135113</c:v>
                </c:pt>
                <c:pt idx="1199" formatCode="0.0000">
                  <c:v>5.2573732946459151</c:v>
                </c:pt>
                <c:pt idx="1200" formatCode="0.0000">
                  <c:v>5.2885169566615193</c:v>
                </c:pt>
                <c:pt idx="1201" formatCode="0.0000">
                  <c:v>5.3199938818158401</c:v>
                </c:pt>
                <c:pt idx="1202" formatCode="0.0000">
                  <c:v>5.3520077171210527</c:v>
                </c:pt>
                <c:pt idx="1203" formatCode="0.0000">
                  <c:v>5.3845630030435494</c:v>
                </c:pt>
                <c:pt idx="1204" formatCode="0.0000">
                  <c:v>5.4175273566100799</c:v>
                </c:pt>
                <c:pt idx="1205" formatCode="0.0000">
                  <c:v>5.4507658408350448</c:v>
                </c:pt>
                <c:pt idx="1206" formatCode="0.0000">
                  <c:v>5.4841418160579529</c:v>
                </c:pt>
                <c:pt idx="1207" formatCode="0.0000">
                  <c:v>5.5175866431970135</c:v>
                </c:pt>
                <c:pt idx="1208" formatCode="0.0000">
                  <c:v>5.5511003931970135</c:v>
                </c:pt>
                <c:pt idx="1209" formatCode="0.0000">
                  <c:v>5.5846831370027408</c:v>
                </c:pt>
                <c:pt idx="1210" formatCode="0.0000">
                  <c:v>5.6183349455589813</c:v>
                </c:pt>
                <c:pt idx="1211" formatCode="0.0000">
                  <c:v>5.6519867541152227</c:v>
                </c:pt>
                <c:pt idx="1212" formatCode="0.0000">
                  <c:v>5.6856385626714632</c:v>
                </c:pt>
                <c:pt idx="1213" formatCode="0.0000">
                  <c:v>5.7192903712277046</c:v>
                </c:pt>
                <c:pt idx="1214" formatCode="0.0000">
                  <c:v>5.7528731150334309</c:v>
                </c:pt>
                <c:pt idx="1215" formatCode="0.0000">
                  <c:v>5.7864558588391581</c:v>
                </c:pt>
                <c:pt idx="1216" formatCode="0.0000">
                  <c:v>5.8200386026448845</c:v>
                </c:pt>
                <c:pt idx="1217" formatCode="0.0000">
                  <c:v>5.8536213464506108</c:v>
                </c:pt>
                <c:pt idx="1218" formatCode="0.0000">
                  <c:v>5.8871350964506108</c:v>
                </c:pt>
                <c:pt idx="1219" formatCode="0.0000">
                  <c:v>5.9205799235896714</c:v>
                </c:pt>
                <c:pt idx="1220" formatCode="0.0000">
                  <c:v>5.9539558988125796</c:v>
                </c:pt>
                <c:pt idx="1221" formatCode="0.0000">
                  <c:v>5.9872630930641231</c:v>
                </c:pt>
                <c:pt idx="1222" formatCode="0.0000">
                  <c:v>6.020432938207299</c:v>
                </c:pt>
                <c:pt idx="1223" formatCode="0.0000">
                  <c:v>6.0533972917738286</c:v>
                </c:pt>
                <c:pt idx="1224" formatCode="0.0000">
                  <c:v>6.0861567922667987</c:v>
                </c:pt>
                <c:pt idx="1225" formatCode="0.0000">
                  <c:v>6.1186441485553793</c:v>
                </c:pt>
                <c:pt idx="1226" formatCode="0.0000">
                  <c:v>6.1509958584104893</c:v>
                </c:pt>
                <c:pt idx="1227" formatCode="0.0000">
                  <c:v>6.1832122056112775</c:v>
                </c:pt>
                <c:pt idx="1228" formatCode="0.0000">
                  <c:v>6.2153609779020869</c:v>
                </c:pt>
                <c:pt idx="1229" formatCode="0.0000">
                  <c:v>6.2473748132072986</c:v>
                </c:pt>
                <c:pt idx="1230" formatCode="0.0000">
                  <c:v>6.2793212864368941</c:v>
                </c:pt>
                <c:pt idx="1231" formatCode="0.0000">
                  <c:v>6.3111332483496163</c:v>
                </c:pt>
                <c:pt idx="1232" formatCode="0.0000">
                  <c:v>6.3428109827246164</c:v>
                </c:pt>
                <c:pt idx="1233" formatCode="0.0000">
                  <c:v>6.3744217097479368</c:v>
                </c:pt>
                <c:pt idx="1234" formatCode="0.0000">
                  <c:v>6.4060324367712562</c:v>
                </c:pt>
                <c:pt idx="1235" formatCode="0.0000">
                  <c:v>6.4375762273876829</c:v>
                </c:pt>
                <c:pt idx="1236" formatCode="0.0000">
                  <c:v>6.4691200180041095</c:v>
                </c:pt>
                <c:pt idx="1237" formatCode="0.0000">
                  <c:v>6.5005301486411122</c:v>
                </c:pt>
                <c:pt idx="1238" formatCode="0.0000">
                  <c:v>6.5318069030778405</c:v>
                </c:pt>
                <c:pt idx="1239" formatCode="0.0000">
                  <c:v>6.5627514585476625</c:v>
                </c:pt>
                <c:pt idx="1240" formatCode="0.0000">
                  <c:v>6.5932997164351805</c:v>
                </c:pt>
                <c:pt idx="1241" formatCode="0.0000">
                  <c:v>6.6233235504543853</c:v>
                </c:pt>
                <c:pt idx="1242" formatCode="0.0000">
                  <c:v>6.6528922381901534</c:v>
                </c:pt>
                <c:pt idx="1243" formatCode="0.0000">
                  <c:v>6.6820092559370661</c:v>
                </c:pt>
                <c:pt idx="1244" formatCode="0.0000">
                  <c:v>6.7107418948259552</c:v>
                </c:pt>
                <c:pt idx="1245" formatCode="0.0000">
                  <c:v>6.7390293197016407</c:v>
                </c:pt>
                <c:pt idx="1246" formatCode="0.0000">
                  <c:v>6.7669378994127181</c:v>
                </c:pt>
                <c:pt idx="1247" formatCode="0.0000">
                  <c:v>6.7944701879715312</c:v>
                </c:pt>
                <c:pt idx="1248" formatCode="0.0000">
                  <c:v>6.8215666981738643</c:v>
                </c:pt>
                <c:pt idx="1249" formatCode="0.0000">
                  <c:v>6.8482309063142957</c:v>
                </c:pt>
                <c:pt idx="1250" formatCode="0.0000">
                  <c:v>6.8744662886874091</c:v>
                </c:pt>
                <c:pt idx="1251" formatCode="0.0000">
                  <c:v>6.9002763215877865</c:v>
                </c:pt>
                <c:pt idx="1252" formatCode="0.0000">
                  <c:v>6.9257245360725257</c:v>
                </c:pt>
                <c:pt idx="1253" formatCode="0.0000">
                  <c:v>6.9508134861539741</c:v>
                </c:pt>
                <c:pt idx="1254" formatCode="0.0000">
                  <c:v>6.9755457258444746</c:v>
                </c:pt>
                <c:pt idx="1255" formatCode="0.0000">
                  <c:v>6.9999238091563738</c:v>
                </c:pt>
                <c:pt idx="1256" formatCode="0.0000">
                  <c:v>7.0239502901020181</c:v>
                </c:pt>
                <c:pt idx="1257" formatCode="0.0000">
                  <c:v>7.047627722693754</c:v>
                </c:pt>
                <c:pt idx="1258" formatCode="0.0000">
                  <c:v>7.0709586609439254</c:v>
                </c:pt>
                <c:pt idx="1259" formatCode="0.0000">
                  <c:v>7.0939456588648797</c:v>
                </c:pt>
                <c:pt idx="1260" formatCode="0.0000">
                  <c:v>7.1165912704689598</c:v>
                </c:pt>
                <c:pt idx="1261" formatCode="0.0000">
                  <c:v>7.1389543444573</c:v>
                </c:pt>
                <c:pt idx="1262" formatCode="0.0000">
                  <c:v>7.1610926653592202</c:v>
                </c:pt>
                <c:pt idx="1263" formatCode="0.0000">
                  <c:v>7.183063166366594</c:v>
                </c:pt>
                <c:pt idx="1264" formatCode="0.0000">
                  <c:v>7.205033667373967</c:v>
                </c:pt>
                <c:pt idx="1265" formatCode="0.0000">
                  <c:v>7.2270600374014018</c:v>
                </c:pt>
                <c:pt idx="1266" formatCode="0.0000">
                  <c:v>7.2492544401577463</c:v>
                </c:pt>
                <c:pt idx="1267" formatCode="0.0000">
                  <c:v>7.2716175141460866</c:v>
                </c:pt>
                <c:pt idx="1268" formatCode="0.0000">
                  <c:v>7.2940933903463607</c:v>
                </c:pt>
                <c:pt idx="1269" formatCode="0.0000">
                  <c:v>7.3166823525377191</c:v>
                </c:pt>
                <c:pt idx="1270" formatCode="0.0000">
                  <c:v>7.3392713147290785</c:v>
                </c:pt>
                <c:pt idx="1271" formatCode="0.0000">
                  <c:v>7.3617471909293526</c:v>
                </c:pt>
                <c:pt idx="1272" formatCode="0.0000">
                  <c:v>7.3840539702289067</c:v>
                </c:pt>
                <c:pt idx="1273" formatCode="0.0000">
                  <c:v>7.4061362802211903</c:v>
                </c:pt>
                <c:pt idx="1274" formatCode="0.0000">
                  <c:v>7.4279952560228031</c:v>
                </c:pt>
                <c:pt idx="1275" formatCode="0.0000">
                  <c:v>7.449687476101678</c:v>
                </c:pt>
                <c:pt idx="1276" formatCode="0.0000">
                  <c:v>7.4712135789609029</c:v>
                </c:pt>
                <c:pt idx="1277" formatCode="0.0000">
                  <c:v>7.4926292917309638</c:v>
                </c:pt>
                <c:pt idx="1278" formatCode="0.0000">
                  <c:v>7.5140450045010247</c:v>
                </c:pt>
                <c:pt idx="1279" formatCode="0.0000">
                  <c:v>7.5355158768432746</c:v>
                </c:pt>
                <c:pt idx="1280" formatCode="0.0000">
                  <c:v>7.5570419797024995</c:v>
                </c:pt>
                <c:pt idx="1281" formatCode="0.0000">
                  <c:v>7.5786787564300377</c:v>
                </c:pt>
                <c:pt idx="1282" formatCode="0.0000">
                  <c:v>7.6004264908050381</c:v>
                </c:pt>
                <c:pt idx="1283" formatCode="0.0000">
                  <c:v>7.6221742251800384</c:v>
                </c:pt>
                <c:pt idx="1284" formatCode="0.0000">
                  <c:v>7.643977544795951</c:v>
                </c:pt>
                <c:pt idx="1285" formatCode="0.0000">
                  <c:v>7.6657808644118628</c:v>
                </c:pt>
                <c:pt idx="1286" formatCode="0.0000">
                  <c:v>7.6875841840277754</c:v>
                </c:pt>
                <c:pt idx="1287" formatCode="0.0000">
                  <c:v>7.7092764041066504</c:v>
                </c:pt>
                <c:pt idx="1288" formatCode="0.0000">
                  <c:v>7.730857808427638</c:v>
                </c:pt>
                <c:pt idx="1289" formatCode="0.0000">
                  <c:v>7.752273521197699</c:v>
                </c:pt>
                <c:pt idx="1290" formatCode="0.0000">
                  <c:v>7.7734693051268833</c:v>
                </c:pt>
                <c:pt idx="1291" formatCode="0.0000">
                  <c:v>7.7944462953317872</c:v>
                </c:pt>
                <c:pt idx="1292" formatCode="0.0000">
                  <c:v>7.8152599351637493</c:v>
                </c:pt>
                <c:pt idx="1293" formatCode="0.0000">
                  <c:v>7.8358567677254776</c:v>
                </c:pt>
                <c:pt idx="1294" formatCode="0.0000">
                  <c:v>7.8561841874571305</c:v>
                </c:pt>
                <c:pt idx="1295" formatCode="0.0000">
                  <c:v>7.8762439679783922</c:v>
                </c:pt>
                <c:pt idx="1296" formatCode="0.0000">
                  <c:v>7.8960378829089475</c:v>
                </c:pt>
                <c:pt idx="1297" formatCode="0.0000">
                  <c:v>7.9156731298225278</c:v>
                </c:pt>
                <c:pt idx="1298" formatCode="0.0000">
                  <c:v>7.9352556292866909</c:v>
                </c:pt>
                <c:pt idx="1299" formatCode="0.0000">
                  <c:v>7.9548908762002712</c:v>
                </c:pt>
                <c:pt idx="1300" formatCode="0.0000">
                  <c:v>7.9746318308470476</c:v>
                </c:pt>
                <c:pt idx="1301" formatCode="0.0000">
                  <c:v>7.9945318791795232</c:v>
                </c:pt>
                <c:pt idx="1302" formatCode="0.0000">
                  <c:v>8.0145383446930705</c:v>
                </c:pt>
                <c:pt idx="1303" formatCode="0.0000">
                  <c:v>8.0346515111668353</c:v>
                </c:pt>
                <c:pt idx="1304" formatCode="0.0000">
                  <c:v>8.0548716623799699</c:v>
                </c:pt>
                <c:pt idx="1305" formatCode="0.0000">
                  <c:v>8.0752528227880624</c:v>
                </c:pt>
                <c:pt idx="1306" formatCode="0.0000">
                  <c:v>8.0956877948173833</c:v>
                </c:pt>
                <c:pt idx="1307" formatCode="0.0000">
                  <c:v>8.1161766494127203</c:v>
                </c:pt>
                <c:pt idx="1308" formatCode="0.0000">
                  <c:v>8.1366655040080555</c:v>
                </c:pt>
                <c:pt idx="1309" formatCode="0.0000">
                  <c:v>8.1571543586033908</c:v>
                </c:pt>
                <c:pt idx="1310" formatCode="0.0000">
                  <c:v>8.1775893306327117</c:v>
                </c:pt>
                <c:pt idx="1311" formatCode="0.0000">
                  <c:v>8.1980243026620325</c:v>
                </c:pt>
                <c:pt idx="1312" formatCode="0.0000">
                  <c:v>8.2184054630701269</c:v>
                </c:pt>
                <c:pt idx="1313" formatCode="0.0000">
                  <c:v>8.238732882801779</c:v>
                </c:pt>
                <c:pt idx="1314" formatCode="0.0000">
                  <c:v>8.2589530340149135</c:v>
                </c:pt>
                <c:pt idx="1315" formatCode="0.0000">
                  <c:v>8.2790128145361752</c:v>
                </c:pt>
                <c:pt idx="1316" formatCode="0.0000">
                  <c:v>8.2989660359867923</c:v>
                </c:pt>
                <c:pt idx="1317" formatCode="0.0000">
                  <c:v>8.3187599509173484</c:v>
                </c:pt>
                <c:pt idx="1318" formatCode="0.0000">
                  <c:v>8.3382371683170398</c:v>
                </c:pt>
                <c:pt idx="1319" formatCode="0.0000">
                  <c:v>8.357504672925236</c:v>
                </c:pt>
                <c:pt idx="1320" formatCode="0.0000">
                  <c:v>8.3765635998585353</c:v>
                </c:pt>
                <c:pt idx="1321" formatCode="0.0000">
                  <c:v>8.3957266737397074</c:v>
                </c:pt>
                <c:pt idx="1322" formatCode="0.0000">
                  <c:v>8.4151513565243441</c:v>
                </c:pt>
                <c:pt idx="1323" formatCode="0.0000">
                  <c:v>8.4350514048568197</c:v>
                </c:pt>
                <c:pt idx="1324" formatCode="0.0000">
                  <c:v>8.4555942129629589</c:v>
                </c:pt>
                <c:pt idx="1325" formatCode="0.0000">
                  <c:v>8.4770099257330198</c:v>
                </c:pt>
                <c:pt idx="1326" formatCode="0.0000">
                  <c:v>8.4992604812885748</c:v>
                </c:pt>
                <c:pt idx="1327" formatCode="0.0000">
                  <c:v>8.5221333999914215</c:v>
                </c:pt>
                <c:pt idx="1328" formatCode="0.0000">
                  <c:v>8.5452920488254396</c:v>
                </c:pt>
                <c:pt idx="1329" formatCode="0.0000">
                  <c:v>8.5685654863254399</c:v>
                </c:pt>
                <c:pt idx="1330" formatCode="0.0000">
                  <c:v>8.5918389238254402</c:v>
                </c:pt>
                <c:pt idx="1331" formatCode="0.0000">
                  <c:v>8.6151123613254406</c:v>
                </c:pt>
                <c:pt idx="1332" formatCode="0.0000">
                  <c:v>8.6383857988254391</c:v>
                </c:pt>
                <c:pt idx="1333" formatCode="0.0000">
                  <c:v>8.6616592363254394</c:v>
                </c:pt>
                <c:pt idx="1334" formatCode="0.0000">
                  <c:v>8.6848752440200556</c:v>
                </c:pt>
                <c:pt idx="1335" formatCode="0.0000">
                  <c:v>8.7079193879672427</c:v>
                </c:pt>
                <c:pt idx="1336" formatCode="0.0000">
                  <c:v>8.7307923066700894</c:v>
                </c:pt>
                <c:pt idx="1337" formatCode="0.0000">
                  <c:v>8.7534946386316808</c:v>
                </c:pt>
                <c:pt idx="1338" formatCode="0.0000">
                  <c:v>8.7761402502357608</c:v>
                </c:pt>
                <c:pt idx="1339" formatCode="0.0000">
                  <c:v>8.7987292124271193</c:v>
                </c:pt>
                <c:pt idx="1340" formatCode="0.0000">
                  <c:v>8.8213181746184777</c:v>
                </c:pt>
                <c:pt idx="1341" formatCode="0.0000">
                  <c:v>8.8439071368098361</c:v>
                </c:pt>
                <c:pt idx="1342" formatCode="0.0000">
                  <c:v>8.8665527484139162</c:v>
                </c:pt>
                <c:pt idx="1343" formatCode="0.0000">
                  <c:v>8.8892550803755075</c:v>
                </c:pt>
                <c:pt idx="1344" formatCode="0.0000">
                  <c:v>8.9121850032150132</c:v>
                </c:pt>
                <c:pt idx="1345" formatCode="0.0000">
                  <c:v>8.935343652049033</c:v>
                </c:pt>
                <c:pt idx="1346" formatCode="0.0000">
                  <c:v>8.9587321619941633</c:v>
                </c:pt>
                <c:pt idx="1347" formatCode="0.0000">
                  <c:v>8.9822938126928946</c:v>
                </c:pt>
                <c:pt idx="1348" formatCode="0.0000">
                  <c:v>9.0059133188657352</c:v>
                </c:pt>
                <c:pt idx="1349" formatCode="0.0000">
                  <c:v>9.029532825038574</c:v>
                </c:pt>
                <c:pt idx="1350" formatCode="0.0000">
                  <c:v>9.0530366912079856</c:v>
                </c:pt>
                <c:pt idx="1351" formatCode="0.0000">
                  <c:v>9.0761380521261952</c:v>
                </c:pt>
                <c:pt idx="1352" formatCode="0.0000">
                  <c:v>9.0986139283264702</c:v>
                </c:pt>
                <c:pt idx="1353" formatCode="0.0000">
                  <c:v>9.0986139283264702</c:v>
                </c:pt>
                <c:pt idx="1354" formatCode="0.0000">
                  <c:v>9.0986139283264702</c:v>
                </c:pt>
                <c:pt idx="1355" formatCode="0.0000">
                  <c:v>9.0986139283264702</c:v>
                </c:pt>
                <c:pt idx="1356" formatCode="0.0000">
                  <c:v>9.0986139283264702</c:v>
                </c:pt>
                <c:pt idx="1357" formatCode="0.0000">
                  <c:v>9.0986139283264702</c:v>
                </c:pt>
                <c:pt idx="1358" formatCode="0.0000">
                  <c:v>9.0986139283264702</c:v>
                </c:pt>
                <c:pt idx="1359" formatCode="0.0000">
                  <c:v>9.0986139283264702</c:v>
                </c:pt>
                <c:pt idx="1360" formatCode="0.0000">
                  <c:v>9.0986139283264702</c:v>
                </c:pt>
                <c:pt idx="1361" formatCode="0.0000">
                  <c:v>9.0986139283264702</c:v>
                </c:pt>
                <c:pt idx="1362" formatCode="0.0000">
                  <c:v>9.0986139283264702</c:v>
                </c:pt>
                <c:pt idx="1363" formatCode="0.0000">
                  <c:v>9.1114692656892959</c:v>
                </c:pt>
                <c:pt idx="1364" formatCode="0.0000">
                  <c:v>9.1241543355624106</c:v>
                </c:pt>
                <c:pt idx="1365" formatCode="0.0000">
                  <c:v>9.1370952323388153</c:v>
                </c:pt>
                <c:pt idx="1366" formatCode="0.0000">
                  <c:v>9.150642990826471</c:v>
                </c:pt>
                <c:pt idx="1367" formatCode="0.0000">
                  <c:v>9.1645437705761275</c:v>
                </c:pt>
                <c:pt idx="1368" formatCode="0.0000">
                  <c:v>9.1784889972350783</c:v>
                </c:pt>
                <c:pt idx="1369" formatCode="0.0000">
                  <c:v>9.1784889972350783</c:v>
                </c:pt>
                <c:pt idx="1370" formatCode="0.0000">
                  <c:v>9.1784889972350783</c:v>
                </c:pt>
                <c:pt idx="1371" formatCode="0.0000">
                  <c:v>9.1784889972350783</c:v>
                </c:pt>
                <c:pt idx="1372" formatCode="0.0000">
                  <c:v>9.1903397564086031</c:v>
                </c:pt>
                <c:pt idx="1373" formatCode="0.0000">
                  <c:v>9.2021905155821297</c:v>
                </c:pt>
                <c:pt idx="1374" formatCode="0.0000">
                  <c:v>9.2140412747556546</c:v>
                </c:pt>
                <c:pt idx="1375" formatCode="0.0000">
                  <c:v>9.2256878903034938</c:v>
                </c:pt>
                <c:pt idx="1376" formatCode="0.0000">
                  <c:v>9.2256878903034938</c:v>
                </c:pt>
                <c:pt idx="1377" formatCode="0.0000">
                  <c:v>9.2256878903034938</c:v>
                </c:pt>
                <c:pt idx="1378" formatCode="0.0000">
                  <c:v>9.2256878903034938</c:v>
                </c:pt>
                <c:pt idx="1379" formatCode="0.0000">
                  <c:v>9.2256878903034938</c:v>
                </c:pt>
                <c:pt idx="1380" formatCode="0.0000">
                  <c:v>9.2256878903034938</c:v>
                </c:pt>
                <c:pt idx="1381" formatCode="0.0000">
                  <c:v>9.2256878903034938</c:v>
                </c:pt>
                <c:pt idx="1382" formatCode="0.0000">
                  <c:v>9.2256878903034938</c:v>
                </c:pt>
                <c:pt idx="1383" formatCode="0.0000">
                  <c:v>9.2283316123328163</c:v>
                </c:pt>
                <c:pt idx="1384" formatCode="0.0000">
                  <c:v>9.2313768818587079</c:v>
                </c:pt>
                <c:pt idx="1385" formatCode="0.0000">
                  <c:v>9.2352164492241045</c:v>
                </c:pt>
                <c:pt idx="1386" formatCode="0.0000">
                  <c:v>9.2397120785108005</c:v>
                </c:pt>
                <c:pt idx="1387" formatCode="0.0000">
                  <c:v>9.2444898197445102</c:v>
                </c:pt>
                <c:pt idx="1388" formatCode="0.0000">
                  <c:v>9.2495047648748248</c:v>
                </c:pt>
                <c:pt idx="1389" formatCode="0.0000">
                  <c:v>9.255011357381683</c:v>
                </c:pt>
                <c:pt idx="1390" formatCode="0.0000">
                  <c:v>9.2614185584919362</c:v>
                </c:pt>
                <c:pt idx="1391" formatCode="0.0000">
                  <c:v>9.2690885768175537</c:v>
                </c:pt>
                <c:pt idx="1392" formatCode="0.0000">
                  <c:v>9.2780277619170057</c:v>
                </c:pt>
                <c:pt idx="1393" formatCode="0.0000">
                  <c:v>9.2879168977194748</c:v>
                </c:pt>
                <c:pt idx="1394" formatCode="0.0000">
                  <c:v>9.2983758975265722</c:v>
                </c:pt>
                <c:pt idx="1395" formatCode="0.0000">
                  <c:v>9.3090673124571293</c:v>
                </c:pt>
                <c:pt idx="1396" formatCode="0.0000">
                  <c:v>9.3197587273876845</c:v>
                </c:pt>
                <c:pt idx="1397" formatCode="0.0000">
                  <c:v>9.3303723868312716</c:v>
                </c:pt>
                <c:pt idx="1398" formatCode="0.0000">
                  <c:v>9.3407544824888511</c:v>
                </c:pt>
                <c:pt idx="1399" formatCode="0.0000">
                  <c:v>9.3407544824888511</c:v>
                </c:pt>
                <c:pt idx="1400" formatCode="0.0000">
                  <c:v>9.3407544824888511</c:v>
                </c:pt>
                <c:pt idx="1401" formatCode="0.0000">
                  <c:v>9.3407544824888511</c:v>
                </c:pt>
                <c:pt idx="1402" formatCode="0.0000">
                  <c:v>9.3407544824888511</c:v>
                </c:pt>
                <c:pt idx="1403" formatCode="0.0000">
                  <c:v>9.3407544824888511</c:v>
                </c:pt>
                <c:pt idx="1404" formatCode="0.0000">
                  <c:v>9.3407544824888511</c:v>
                </c:pt>
                <c:pt idx="1405" formatCode="0.0000">
                  <c:v>9.3407544824888511</c:v>
                </c:pt>
                <c:pt idx="1406" formatCode="0.0000">
                  <c:v>9.3407544824888511</c:v>
                </c:pt>
                <c:pt idx="1407" formatCode="0.0000">
                  <c:v>9.3407544824888511</c:v>
                </c:pt>
                <c:pt idx="1408" formatCode="0.0000">
                  <c:v>9.3407544824888511</c:v>
                </c:pt>
                <c:pt idx="1409" formatCode="0.0000">
                  <c:v>9.3433213003686522</c:v>
                </c:pt>
                <c:pt idx="1410" formatCode="0.0000">
                  <c:v>9.3459650223979729</c:v>
                </c:pt>
                <c:pt idx="1411" formatCode="0.0000">
                  <c:v>9.3486476221707786</c:v>
                </c:pt>
                <c:pt idx="1412" formatCode="0.0000">
                  <c:v>9.3513107475994488</c:v>
                </c:pt>
                <c:pt idx="1413" formatCode="0.0000">
                  <c:v>9.3539158756644341</c:v>
                </c:pt>
                <c:pt idx="1414" formatCode="0.0000">
                  <c:v>9.3564446671382004</c:v>
                </c:pt>
                <c:pt idx="1415" formatCode="0.0000">
                  <c:v>9.3589924363425894</c:v>
                </c:pt>
                <c:pt idx="1416" formatCode="0.0000">
                  <c:v>9.3618133429783921</c:v>
                </c:pt>
                <c:pt idx="1417" formatCode="0.0000">
                  <c:v>9.3652442683684818</c:v>
                </c:pt>
                <c:pt idx="1418" formatCode="0.0000">
                  <c:v>9.3695401171339157</c:v>
                </c:pt>
                <c:pt idx="1419" formatCode="0.0000">
                  <c:v>9.374770734417865</c:v>
                </c:pt>
                <c:pt idx="1420" formatCode="0.0000">
                  <c:v>9.3807045919067207</c:v>
                </c:pt>
                <c:pt idx="1421" formatCode="0.0000">
                  <c:v>9.386872850973079</c:v>
                </c:pt>
                <c:pt idx="1422" formatCode="0.0000">
                  <c:v>9.386872850973079</c:v>
                </c:pt>
                <c:pt idx="1423" formatCode="0.0000">
                  <c:v>9.386872850973079</c:v>
                </c:pt>
                <c:pt idx="1424" formatCode="0.0000">
                  <c:v>9.386872850973079</c:v>
                </c:pt>
                <c:pt idx="1425" formatCode="0.0000">
                  <c:v>9.3910461426183112</c:v>
                </c:pt>
                <c:pt idx="1426" formatCode="0.0000">
                  <c:v>9.3952927557013002</c:v>
                </c:pt>
                <c:pt idx="1427" formatCode="0.0000">
                  <c:v>9.3999669175454361</c:v>
                </c:pt>
                <c:pt idx="1428" formatCode="0.0000">
                  <c:v>9.405501497770917</c:v>
                </c:pt>
                <c:pt idx="1429" formatCode="0.0000">
                  <c:v>9.4116993762860073</c:v>
                </c:pt>
                <c:pt idx="1430" formatCode="0.0000">
                  <c:v>9.4181065773962587</c:v>
                </c:pt>
                <c:pt idx="1431" formatCode="0.0000">
                  <c:v>9.4181065773962587</c:v>
                </c:pt>
                <c:pt idx="1432" formatCode="0.0000">
                  <c:v>9.4181065773962587</c:v>
                </c:pt>
                <c:pt idx="1433" formatCode="0.0000">
                  <c:v>9.4181065773962587</c:v>
                </c:pt>
                <c:pt idx="1434" formatCode="0.0000">
                  <c:v>9.4181065773962587</c:v>
                </c:pt>
                <c:pt idx="1435" formatCode="0.0000">
                  <c:v>9.4181065773962587</c:v>
                </c:pt>
                <c:pt idx="1436" formatCode="0.0000">
                  <c:v>9.4181065773962587</c:v>
                </c:pt>
                <c:pt idx="1437" formatCode="0.0000">
                  <c:v>9.4194006457904624</c:v>
                </c:pt>
                <c:pt idx="1438" formatCode="0.0000">
                  <c:v>9.4207772939171761</c:v>
                </c:pt>
                <c:pt idx="1439" formatCode="0.0000">
                  <c:v>9.4223565603566488</c:v>
                </c:pt>
                <c:pt idx="1440" formatCode="0.0000">
                  <c:v>9.4240734242112438</c:v>
                </c:pt>
                <c:pt idx="1441" formatCode="0.0000">
                  <c:v>9.4258059313914568</c:v>
                </c:pt>
                <c:pt idx="1442" formatCode="0.0000">
                  <c:v>9.4258059313914568</c:v>
                </c:pt>
                <c:pt idx="1443" formatCode="0.0000">
                  <c:v>9.4258059313914568</c:v>
                </c:pt>
                <c:pt idx="1444" formatCode="0.0000">
                  <c:v>9.4258059313914568</c:v>
                </c:pt>
                <c:pt idx="1445" formatCode="0.0000">
                  <c:v>9.4269552369470109</c:v>
                </c:pt>
                <c:pt idx="1446" formatCode="0.0000">
                  <c:v>9.4281431719392952</c:v>
                </c:pt>
                <c:pt idx="1447" formatCode="0.0000">
                  <c:v>9.4293572146133329</c:v>
                </c:pt>
                <c:pt idx="1448" formatCode="0.0000">
                  <c:v>9.4293572146133329</c:v>
                </c:pt>
                <c:pt idx="1449" formatCode="0.0000">
                  <c:v>9.4293572146133329</c:v>
                </c:pt>
                <c:pt idx="1450" formatCode="0.0000">
                  <c:v>9.4293572146133329</c:v>
                </c:pt>
                <c:pt idx="1451" formatCode="0.0000">
                  <c:v>9.4293572146133329</c:v>
                </c:pt>
                <c:pt idx="1452" formatCode="0.0000">
                  <c:v>9.4293572146133329</c:v>
                </c:pt>
                <c:pt idx="1453" formatCode="0.0000">
                  <c:v>9.4293572146133329</c:v>
                </c:pt>
                <c:pt idx="1454" formatCode="0.0000">
                  <c:v>9.4293572146133329</c:v>
                </c:pt>
                <c:pt idx="1455" formatCode="0.0000">
                  <c:v>9.4293572146133329</c:v>
                </c:pt>
                <c:pt idx="1456" formatCode="0.0000">
                  <c:v>9.4293572146133329</c:v>
                </c:pt>
                <c:pt idx="1457" formatCode="0.0000">
                  <c:v>9.4293572146133329</c:v>
                </c:pt>
                <c:pt idx="1458" formatCode="0.0000">
                  <c:v>9.4293572146133329</c:v>
                </c:pt>
                <c:pt idx="1459" formatCode="0.0000">
                  <c:v>9.4293572146133329</c:v>
                </c:pt>
                <c:pt idx="1460" formatCode="0.0000">
                  <c:v>9.4293572146133329</c:v>
                </c:pt>
                <c:pt idx="1461" formatCode="0.0000">
                  <c:v>9.4293572146133329</c:v>
                </c:pt>
                <c:pt idx="1462" formatCode="0.0000">
                  <c:v>9.4293572146133329</c:v>
                </c:pt>
                <c:pt idx="1463" formatCode="0.0000">
                  <c:v>9.4293572146133329</c:v>
                </c:pt>
                <c:pt idx="1464" formatCode="0.0000">
                  <c:v>9.4293572146133329</c:v>
                </c:pt>
                <c:pt idx="1465" formatCode="0.0000">
                  <c:v>9.4293572146133329</c:v>
                </c:pt>
                <c:pt idx="1466" formatCode="0.0000">
                  <c:v>9.4293572146133329</c:v>
                </c:pt>
                <c:pt idx="1467" formatCode="0.0000">
                  <c:v>9.4293572146133329</c:v>
                </c:pt>
                <c:pt idx="1468" formatCode="0.0000">
                  <c:v>9.4293572146133329</c:v>
                </c:pt>
                <c:pt idx="1469" formatCode="0.0000">
                  <c:v>9.4293572146133329</c:v>
                </c:pt>
                <c:pt idx="1470" formatCode="0.0000">
                  <c:v>9.4293572146133329</c:v>
                </c:pt>
                <c:pt idx="1471" formatCode="0.0000">
                  <c:v>9.4293572146133329</c:v>
                </c:pt>
                <c:pt idx="1472" formatCode="0.0000">
                  <c:v>9.4293572146133329</c:v>
                </c:pt>
                <c:pt idx="1473" formatCode="0.0000">
                  <c:v>9.4293572146133329</c:v>
                </c:pt>
                <c:pt idx="1474" formatCode="0.0000">
                  <c:v>9.4293572146133329</c:v>
                </c:pt>
                <c:pt idx="1475" formatCode="0.0000">
                  <c:v>9.4293572146133329</c:v>
                </c:pt>
                <c:pt idx="1476" formatCode="0.0000">
                  <c:v>9.4293572146133329</c:v>
                </c:pt>
                <c:pt idx="1477" formatCode="0.0000">
                  <c:v>9.4293572146133329</c:v>
                </c:pt>
                <c:pt idx="1478" formatCode="0.0000">
                  <c:v>9.4293572146133329</c:v>
                </c:pt>
                <c:pt idx="1479" formatCode="0.0000">
                  <c:v>9.4293572146133329</c:v>
                </c:pt>
                <c:pt idx="1480" formatCode="0.0000">
                  <c:v>9.4293743832518793</c:v>
                </c:pt>
                <c:pt idx="1481" formatCode="0.0000">
                  <c:v>9.4294430578060631</c:v>
                </c:pt>
                <c:pt idx="1482" formatCode="0.0000">
                  <c:v>9.4295838477366178</c:v>
                </c:pt>
                <c:pt idx="1483" formatCode="0.0000">
                  <c:v>9.4298052309456377</c:v>
                </c:pt>
                <c:pt idx="1484" formatCode="0.0000">
                  <c:v>9.430105469285829</c:v>
                </c:pt>
                <c:pt idx="1485" formatCode="0.0000">
                  <c:v>9.4304891386959788</c:v>
                </c:pt>
                <c:pt idx="1486" formatCode="0.0000">
                  <c:v>9.4309582611025284</c:v>
                </c:pt>
                <c:pt idx="1487" formatCode="0.0000">
                  <c:v>9.4315485572059234</c:v>
                </c:pt>
                <c:pt idx="1488" formatCode="0.0000">
                  <c:v>9.4323150801611693</c:v>
                </c:pt>
                <c:pt idx="1489" formatCode="0.0000">
                  <c:v>9.4333402323388107</c:v>
                </c:pt>
                <c:pt idx="1490" formatCode="0.0000">
                  <c:v>9.4347308920610313</c:v>
                </c:pt>
                <c:pt idx="1491" formatCode="0.0000">
                  <c:v>9.4366237344607242</c:v>
                </c:pt>
                <c:pt idx="1492" formatCode="0.0000">
                  <c:v>9.4391525259344906</c:v>
                </c:pt>
                <c:pt idx="1493" formatCode="0.0000">
                  <c:v>9.442452345357502</c:v>
                </c:pt>
                <c:pt idx="1494" formatCode="0.0000">
                  <c:v>9.4465771107681675</c:v>
                </c:pt>
                <c:pt idx="1495" formatCode="0.0000">
                  <c:v>9.4515654161308209</c:v>
                </c:pt>
                <c:pt idx="1496" formatCode="0.0000">
                  <c:v>9.457412543617103</c:v>
                </c:pt>
                <c:pt idx="1497" formatCode="0.0000">
                  <c:v>9.464063227237645</c:v>
                </c:pt>
                <c:pt idx="1498" formatCode="0.0000">
                  <c:v>9.4714716011874049</c:v>
                </c:pt>
                <c:pt idx="1499" formatCode="0.0000">
                  <c:v>9.4795425994512943</c:v>
                </c:pt>
                <c:pt idx="1500" formatCode="0.0000">
                  <c:v>9.4881641292652521</c:v>
                </c:pt>
                <c:pt idx="1501" formatCode="0.0000">
                  <c:v>9.4972104764660408</c:v>
                </c:pt>
                <c:pt idx="1502" formatCode="0.0000">
                  <c:v>9.5065457108410421</c:v>
                </c:pt>
                <c:pt idx="1503" formatCode="0.0000">
                  <c:v>9.5161743728566464</c:v>
                </c:pt>
                <c:pt idx="1504" formatCode="0.0000">
                  <c:v>9.5260260852837728</c:v>
                </c:pt>
                <c:pt idx="1505" formatCode="0.0000">
                  <c:v>9.5361412511788348</c:v>
                </c:pt>
                <c:pt idx="1506" formatCode="0.0000">
                  <c:v>9.5464850011788354</c:v>
                </c:pt>
                <c:pt idx="1507" formatCode="0.0000">
                  <c:v>9.5570211889146055</c:v>
                </c:pt>
                <c:pt idx="1508" formatCode="0.0000">
                  <c:v>9.5677515880058248</c:v>
                </c:pt>
                <c:pt idx="1509" formatCode="0.0000">
                  <c:v>9.578717381901571</c:v>
                </c:pt>
                <c:pt idx="1510" formatCode="0.0000">
                  <c:v>9.5899610310570917</c:v>
                </c:pt>
                <c:pt idx="1511" formatCode="0.0000">
                  <c:v>9.6015670307141576</c:v>
                </c:pt>
                <c:pt idx="1512" formatCode="0.0000">
                  <c:v>9.6137065706447142</c:v>
                </c:pt>
                <c:pt idx="1513" formatCode="0.0000">
                  <c:v>9.62656190800754</c:v>
                </c:pt>
                <c:pt idx="1514" formatCode="0.0000">
                  <c:v>9.6403297726980401</c:v>
                </c:pt>
                <c:pt idx="1515" formatCode="0.0000">
                  <c:v>9.6551788359482114</c:v>
                </c:pt>
                <c:pt idx="1516" formatCode="0.0000">
                  <c:v>9.6711499619555834</c:v>
                </c:pt>
                <c:pt idx="1517" formatCode="0.0000">
                  <c:v>9.6881364142875466</c:v>
                </c:pt>
                <c:pt idx="1518" formatCode="0.0000">
                  <c:v>9.7058672548010936</c:v>
                </c:pt>
                <c:pt idx="1519" formatCode="0.0000">
                  <c:v>9.7242050989154638</c:v>
                </c:pt>
                <c:pt idx="1520" formatCode="0.0000">
                  <c:v>9.742953287680038</c:v>
                </c:pt>
                <c:pt idx="1521" formatCode="0.0000">
                  <c:v>9.7620642526148789</c:v>
                </c:pt>
                <c:pt idx="1522" formatCode="0.0000">
                  <c:v>9.7813840790037681</c:v>
                </c:pt>
                <c:pt idx="1523" formatCode="0.0000">
                  <c:v>9.8008612964034612</c:v>
                </c:pt>
                <c:pt idx="1524" formatCode="0.0000">
                  <c:v>9.8202859791880979</c:v>
                </c:pt>
                <c:pt idx="1525" formatCode="0.0000">
                  <c:v>9.839501232960389</c:v>
                </c:pt>
                <c:pt idx="1526" formatCode="0.0000">
                  <c:v>9.839501232960389</c:v>
                </c:pt>
                <c:pt idx="1527" formatCode="0.0000">
                  <c:v>9.839501232960389</c:v>
                </c:pt>
                <c:pt idx="1528" formatCode="0.0000">
                  <c:v>9.839501232960389</c:v>
                </c:pt>
                <c:pt idx="1529" formatCode="0.0000">
                  <c:v>9.839501232960389</c:v>
                </c:pt>
                <c:pt idx="1530" formatCode="0.0000">
                  <c:v>9.839501232960389</c:v>
                </c:pt>
                <c:pt idx="1531" formatCode="0.0000">
                  <c:v>9.839501232960389</c:v>
                </c:pt>
                <c:pt idx="1532" formatCode="0.0000">
                  <c:v>9.8526572698045243</c:v>
                </c:pt>
                <c:pt idx="1533" formatCode="0.0000">
                  <c:v>9.8655126071673518</c:v>
                </c:pt>
                <c:pt idx="1534" formatCode="0.0000">
                  <c:v>9.8782826688957464</c:v>
                </c:pt>
                <c:pt idx="1535" formatCode="0.0000">
                  <c:v>9.891223565672151</c:v>
                </c:pt>
                <c:pt idx="1536" formatCode="0.0000">
                  <c:v>9.9045965162037017</c:v>
                </c:pt>
                <c:pt idx="1537" formatCode="0.0000">
                  <c:v>9.9187650415809312</c:v>
                </c:pt>
                <c:pt idx="1538" formatCode="0.0000">
                  <c:v>9.9340300895919036</c:v>
                </c:pt>
                <c:pt idx="1539" formatCode="0.0000">
                  <c:v>9.9506260618141251</c:v>
                </c:pt>
                <c:pt idx="1540" formatCode="0.0000">
                  <c:v>9.9688111972736575</c:v>
                </c:pt>
                <c:pt idx="1541" formatCode="0.0000">
                  <c:v>9.9887112456061349</c:v>
                </c:pt>
                <c:pt idx="1542" formatCode="0.0000">
                  <c:v>10.010514565222046</c:v>
                </c:pt>
                <c:pt idx="1543" formatCode="0.0000">
                  <c:v>10.034249995177463</c:v>
                </c:pt>
                <c:pt idx="1544" formatCode="0.0000">
                  <c:v>10.0598185320216</c:v>
                </c:pt>
                <c:pt idx="1545" formatCode="0.0000">
                  <c:v>10.086915042223932</c:v>
                </c:pt>
                <c:pt idx="1546" formatCode="0.0000">
                  <c:v>10.115012725265769</c:v>
                </c:pt>
                <c:pt idx="1547" formatCode="0.0000">
                  <c:v>10.143745364154658</c:v>
                </c:pt>
                <c:pt idx="1548" formatCode="0.0000">
                  <c:v>10.172862381901572</c:v>
                </c:pt>
                <c:pt idx="1549" formatCode="0.0000">
                  <c:v>10.202237071116249</c:v>
                </c:pt>
                <c:pt idx="1550" formatCode="0.0000">
                  <c:v>10.231935445923348</c:v>
                </c:pt>
                <c:pt idx="1551" formatCode="0.0000">
                  <c:v>10.261959279942552</c:v>
                </c:pt>
                <c:pt idx="1552" formatCode="0.0000">
                  <c:v>10.292441736539773</c:v>
                </c:pt>
                <c:pt idx="1553" formatCode="0.0000">
                  <c:v>10.323386292009596</c:v>
                </c:pt>
                <c:pt idx="1554" formatCode="0.0000">
                  <c:v>10.354863217163917</c:v>
                </c:pt>
                <c:pt idx="1555" formatCode="0.0000">
                  <c:v>10.386809690393513</c:v>
                </c:pt>
                <c:pt idx="1556" formatCode="0.0000">
                  <c:v>10.419297046682093</c:v>
                </c:pt>
                <c:pt idx="1557" formatCode="0.0000">
                  <c:v>10.452398323688266</c:v>
                </c:pt>
                <c:pt idx="1558" formatCode="0.0000">
                  <c:v>10.486257752164775</c:v>
                </c:pt>
                <c:pt idx="1559" formatCode="0.0000">
                  <c:v>10.520954045353218</c:v>
                </c:pt>
                <c:pt idx="1560" formatCode="0.0000">
                  <c:v>10.556710785751024</c:v>
                </c:pt>
                <c:pt idx="1561" formatCode="0.0000">
                  <c:v>10.593616264146085</c:v>
                </c:pt>
                <c:pt idx="1562" formatCode="0.0000">
                  <c:v>10.631688642403974</c:v>
                </c:pt>
                <c:pt idx="1563" formatCode="0.0000">
                  <c:v>10.670946082390255</c:v>
                </c:pt>
                <c:pt idx="1564" formatCode="0.0000">
                  <c:v>10.711406745970502</c:v>
                </c:pt>
                <c:pt idx="1565" formatCode="0.0000">
                  <c:v>10.753165734632194</c:v>
                </c:pt>
                <c:pt idx="1566" formatCode="0.0000">
                  <c:v>10.796243551418888</c:v>
                </c:pt>
                <c:pt idx="1567" formatCode="0.0000">
                  <c:v>10.840660699374133</c:v>
                </c:pt>
                <c:pt idx="1568" formatCode="0.0000">
                  <c:v>10.886518310292344</c:v>
                </c:pt>
                <c:pt idx="1569" formatCode="0.0000">
                  <c:v>10.933675629715355</c:v>
                </c:pt>
                <c:pt idx="1570" formatCode="0.0000">
                  <c:v>10.982067920524681</c:v>
                </c:pt>
                <c:pt idx="1571" formatCode="0.0000">
                  <c:v>11.031627253086411</c:v>
                </c:pt>
                <c:pt idx="1572" formatCode="0.0000">
                  <c:v>11.082282718085553</c:v>
                </c:pt>
                <c:pt idx="1573" formatCode="0.0000">
                  <c:v>11.133960639360415</c:v>
                </c:pt>
                <c:pt idx="1574" formatCode="0.0000">
                  <c:v>11.186584786736958</c:v>
                </c:pt>
                <c:pt idx="1575" formatCode="0.0000">
                  <c:v>11.239902490354929</c:v>
                </c:pt>
                <c:pt idx="1576" formatCode="0.0000">
                  <c:v>11.293743340835038</c:v>
                </c:pt>
                <c:pt idx="1577" formatCode="0.0000">
                  <c:v>11.347934374785655</c:v>
                </c:pt>
                <c:pt idx="1578" formatCode="0.0000">
                  <c:v>11.402213131965867</c:v>
                </c:pt>
                <c:pt idx="1579" formatCode="0.0000">
                  <c:v>11.456404165916483</c:v>
                </c:pt>
                <c:pt idx="1580" formatCode="0.0000">
                  <c:v>11.51033245584704</c:v>
                </c:pt>
                <c:pt idx="1581" formatCode="0.0000">
                  <c:v>11.563998640260619</c:v>
                </c:pt>
                <c:pt idx="1582" formatCode="0.0000">
                  <c:v>11.617229401041655</c:v>
                </c:pt>
                <c:pt idx="1583" formatCode="0.0000">
                  <c:v>11.670113099922826</c:v>
                </c:pt>
                <c:pt idx="1584" formatCode="0.0000">
                  <c:v>11.722478334297827</c:v>
                </c:pt>
                <c:pt idx="1585" formatCode="0.0000">
                  <c:v>11.774241921403451</c:v>
                </c:pt>
                <c:pt idx="1586" formatCode="0.0000">
                  <c:v>11.825322168317031</c:v>
                </c:pt>
                <c:pt idx="1587" formatCode="0.0000">
                  <c:v>11.875639084790796</c:v>
                </c:pt>
                <c:pt idx="1588" formatCode="0.0000">
                  <c:v>11.925114596086235</c:v>
                </c:pt>
                <c:pt idx="1589" formatCode="0.0000">
                  <c:v>11.973755796682086</c:v>
                </c:pt>
                <c:pt idx="1590" formatCode="0.0000">
                  <c:v>12.021652183427628</c:v>
                </c:pt>
                <c:pt idx="1591" formatCode="0.0000">
                  <c:v>12.068973243419912</c:v>
                </c:pt>
                <c:pt idx="1592" formatCode="0.0000">
                  <c:v>12.115803933041825</c:v>
                </c:pt>
                <c:pt idx="1593" formatCode="0.0000">
                  <c:v>12.162309127979238</c:v>
                </c:pt>
                <c:pt idx="1594" formatCode="0.0000">
                  <c:v>12.208489963348752</c:v>
                </c:pt>
                <c:pt idx="1595" formatCode="0.0000">
                  <c:v>12.25450904460304</c:v>
                </c:pt>
                <c:pt idx="1596" formatCode="0.0000">
                  <c:v>12.30036665552125</c:v>
                </c:pt>
                <c:pt idx="1597" formatCode="0.0000">
                  <c:v>12.345902177104755</c:v>
                </c:pt>
                <c:pt idx="1598" formatCode="0.0000">
                  <c:v>12.391116744470152</c:v>
                </c:pt>
                <c:pt idx="1599" formatCode="0.0000">
                  <c:v>12.435772373328176</c:v>
                </c:pt>
                <c:pt idx="1600" formatCode="0.0000">
                  <c:v>12.479793472007874</c:v>
                </c:pt>
                <c:pt idx="1601" formatCode="0.0000">
                  <c:v>12.523106151513188</c:v>
                </c:pt>
                <c:pt idx="1602" formatCode="0.0000">
                  <c:v>12.565638438357324</c:v>
                </c:pt>
                <c:pt idx="1603" formatCode="0.0000">
                  <c:v>12.607397427019016</c:v>
                </c:pt>
                <c:pt idx="1604" formatCode="0.0000">
                  <c:v>12.648542885159449</c:v>
                </c:pt>
                <c:pt idx="1605" formatCode="0.0000">
                  <c:v>12.689231175090004</c:v>
                </c:pt>
                <c:pt idx="1606" formatCode="0.0000">
                  <c:v>12.729540442493983</c:v>
                </c:pt>
                <c:pt idx="1607" formatCode="0.0000">
                  <c:v>12.76969859750084</c:v>
                </c:pt>
                <c:pt idx="1608" formatCode="0.0000">
                  <c:v>12.80970592388973</c:v>
                </c:pt>
                <c:pt idx="1609" formatCode="0.0000">
                  <c:v>12.849713250278619</c:v>
                </c:pt>
                <c:pt idx="1610" formatCode="0.0000">
                  <c:v>12.889720576667509</c:v>
                </c:pt>
                <c:pt idx="1611" formatCode="0.0000">
                  <c:v>12.929878731674366</c:v>
                </c:pt>
                <c:pt idx="1612" formatCode="0.0000">
                  <c:v>12.97011240740739</c:v>
                </c:pt>
                <c:pt idx="1613" formatCode="0.0000">
                  <c:v>13.010573070987636</c:v>
                </c:pt>
                <c:pt idx="1614" formatCode="0.0000">
                  <c:v>13.05133737825787</c:v>
                </c:pt>
                <c:pt idx="1615" formatCode="0.0000">
                  <c:v>13.092559279406704</c:v>
                </c:pt>
                <c:pt idx="1616" formatCode="0.0000">
                  <c:v>13.134318268068396</c:v>
                </c:pt>
                <c:pt idx="1617" formatCode="0.0000">
                  <c:v>13.176772905842745</c:v>
                </c:pt>
                <c:pt idx="1618" formatCode="0.0000">
                  <c:v>13.220085585348059</c:v>
                </c:pt>
                <c:pt idx="1619" formatCode="0.0000">
                  <c:v>13.264344100758723</c:v>
                </c:pt>
                <c:pt idx="1620" formatCode="0.0000">
                  <c:v>13.309638800261467</c:v>
                </c:pt>
                <c:pt idx="1621" formatCode="0.0000">
                  <c:v>13.355819635630979</c:v>
                </c:pt>
                <c:pt idx="1622" formatCode="0.0000">
                  <c:v>13.402813498263869</c:v>
                </c:pt>
                <c:pt idx="1623" formatCode="0.0000">
                  <c:v>13.450462890732146</c:v>
                </c:pt>
                <c:pt idx="1624" formatCode="0.0000">
                  <c:v>13.498606910258038</c:v>
                </c:pt>
                <c:pt idx="1625" formatCode="0.0000">
                  <c:v>13.5469163730281</c:v>
                </c:pt>
                <c:pt idx="1626" formatCode="0.0000">
                  <c:v>13.595143078703684</c:v>
                </c:pt>
                <c:pt idx="1627" formatCode="0.0000">
                  <c:v>13.643039465449226</c:v>
                </c:pt>
                <c:pt idx="1628" formatCode="0.0000">
                  <c:v>13.690115021004781</c:v>
                </c:pt>
                <c:pt idx="1629" formatCode="0.0000">
                  <c:v>13.736053331618635</c:v>
                </c:pt>
                <c:pt idx="1630" formatCode="0.0000">
                  <c:v>13.780549902263354</c:v>
                </c:pt>
                <c:pt idx="1631" formatCode="0.0000">
                  <c:v>13.823549573366749</c:v>
                </c:pt>
                <c:pt idx="1632" formatCode="0.0000">
                  <c:v>13.865154753729403</c:v>
                </c:pt>
                <c:pt idx="1633" formatCode="0.0000">
                  <c:v>13.905767097265068</c:v>
                </c:pt>
                <c:pt idx="1634" formatCode="0.0000">
                  <c:v>13.945699115762153</c:v>
                </c:pt>
                <c:pt idx="1635" formatCode="0.0000">
                  <c:v>13.985405636252551</c:v>
                </c:pt>
                <c:pt idx="1636" formatCode="0.0000">
                  <c:v>14.025037132630294</c:v>
                </c:pt>
                <c:pt idx="1637" formatCode="0.0000">
                  <c:v>14.064668629008036</c:v>
                </c:pt>
                <c:pt idx="1638" formatCode="0.0000">
                  <c:v>14.104225172217912</c:v>
                </c:pt>
                <c:pt idx="1639" formatCode="0.0000">
                  <c:v>14.143557281592912</c:v>
                </c:pt>
                <c:pt idx="1640" formatCode="0.0000">
                  <c:v>14.182591139081767</c:v>
                </c:pt>
                <c:pt idx="1641" formatCode="0.0000">
                  <c:v>14.221253777970654</c:v>
                </c:pt>
                <c:pt idx="1642" formatCode="0.0000">
                  <c:v>14.259620718985744</c:v>
                </c:pt>
                <c:pt idx="1643" formatCode="0.0000">
                  <c:v>14.297840236732657</c:v>
                </c:pt>
                <c:pt idx="1644" formatCode="0.0000">
                  <c:v>14.336133430641265</c:v>
                </c:pt>
                <c:pt idx="1645" formatCode="0.0000">
                  <c:v>14.374796069530154</c:v>
                </c:pt>
                <c:pt idx="1646" formatCode="0.0000">
                  <c:v>14.413978911072507</c:v>
                </c:pt>
                <c:pt idx="1647" formatCode="0.0000">
                  <c:v>14.45391092956959</c:v>
                </c:pt>
                <c:pt idx="1648" formatCode="0.0000">
                  <c:v>14.494675236839823</c:v>
                </c:pt>
                <c:pt idx="1649" formatCode="0.0000">
                  <c:v>14.536434225501518</c:v>
                </c:pt>
                <c:pt idx="1650" formatCode="0.0000">
                  <c:v>14.579277818072676</c:v>
                </c:pt>
                <c:pt idx="1651" formatCode="0.0000">
                  <c:v>14.623219919731627</c:v>
                </c:pt>
                <c:pt idx="1652" formatCode="0.0000">
                  <c:v>14.668274435656695</c:v>
                </c:pt>
                <c:pt idx="1653" formatCode="0.0000">
                  <c:v>14.714293516910983</c:v>
                </c:pt>
                <c:pt idx="1654" formatCode="0.0000">
                  <c:v>14.761205757565989</c:v>
                </c:pt>
                <c:pt idx="1655" formatCode="0.0000">
                  <c:v>14.808937410515236</c:v>
                </c:pt>
                <c:pt idx="1656" formatCode="0.0000">
                  <c:v>14.857329701324563</c:v>
                </c:pt>
                <c:pt idx="1657" formatCode="0.0000">
                  <c:v>14.906387170460366</c:v>
                </c:pt>
                <c:pt idx="1658" formatCode="0.0000">
                  <c:v>14.956114358389035</c:v>
                </c:pt>
                <c:pt idx="1659" formatCode="0.0000">
                  <c:v>15.006515805576964</c:v>
                </c:pt>
                <c:pt idx="1660" formatCode="0.0000">
                  <c:v>15.057596052490545</c:v>
                </c:pt>
                <c:pt idx="1661" formatCode="0.0000">
                  <c:v>15.109359639596169</c:v>
                </c:pt>
                <c:pt idx="1662" formatCode="0.0000">
                  <c:v>15.161811107360229</c:v>
                </c:pt>
                <c:pt idx="1663" formatCode="0.0000">
                  <c:v>15.214868195301758</c:v>
                </c:pt>
                <c:pt idx="1664" formatCode="0.0000">
                  <c:v>15.26862167727621</c:v>
                </c:pt>
                <c:pt idx="1665" formatCode="0.0000">
                  <c:v>15.322988228630804</c:v>
                </c:pt>
                <c:pt idx="1666" formatCode="0.0000">
                  <c:v>15.377883034872232</c:v>
                </c:pt>
                <c:pt idx="1667" formatCode="0.0000">
                  <c:v>15.433308650012835</c:v>
                </c:pt>
                <c:pt idx="1668" formatCode="0.0000">
                  <c:v>15.489089556648638</c:v>
                </c:pt>
                <c:pt idx="1669" formatCode="0.0000">
                  <c:v>15.545226889896238</c:v>
                </c:pt>
                <c:pt idx="1670" formatCode="0.0000">
                  <c:v>15.601632288022952</c:v>
                </c:pt>
                <c:pt idx="1671" formatCode="0.0000">
                  <c:v>15.658306389531869</c:v>
                </c:pt>
                <c:pt idx="1672" formatCode="0.0000">
                  <c:v>15.715159981352857</c:v>
                </c:pt>
                <c:pt idx="1673" formatCode="0.0000">
                  <c:v>15.77210342474706</c:v>
                </c:pt>
                <c:pt idx="1674" formatCode="0.0000">
                  <c:v>15.829136790659268</c:v>
                </c:pt>
                <c:pt idx="1675" formatCode="0.0000">
                  <c:v>15.886260150034268</c:v>
                </c:pt>
                <c:pt idx="1676" formatCode="0.0000">
                  <c:v>15.943383509409268</c:v>
                </c:pt>
                <c:pt idx="1677" formatCode="0.0000">
                  <c:v>16.000506868784267</c:v>
                </c:pt>
                <c:pt idx="1678" formatCode="0.0000">
                  <c:v>16.057540234696475</c:v>
                </c:pt>
                <c:pt idx="1679" formatCode="0.0000">
                  <c:v>16.114393826517464</c:v>
                </c:pt>
                <c:pt idx="1680" formatCode="0.0000">
                  <c:v>16.170978289287525</c:v>
                </c:pt>
                <c:pt idx="1681" formatCode="0.0000">
                  <c:v>16.227294261509748</c:v>
                </c:pt>
                <c:pt idx="1682" formatCode="0.0000">
                  <c:v>16.283342381687216</c:v>
                </c:pt>
                <c:pt idx="1683" formatCode="0.0000">
                  <c:v>16.339301359739345</c:v>
                </c:pt>
                <c:pt idx="1684" formatCode="0.0000">
                  <c:v>16.39526033779147</c:v>
                </c:pt>
                <c:pt idx="1685" formatCode="0.0000">
                  <c:v>16.451397671039068</c:v>
                </c:pt>
                <c:pt idx="1686" formatCode="0.0000">
                  <c:v>16.507892566015062</c:v>
                </c:pt>
                <c:pt idx="1687" formatCode="0.0000">
                  <c:v>16.564746157836051</c:v>
                </c:pt>
                <c:pt idx="1688" formatCode="0.0000">
                  <c:v>16.621959581618629</c:v>
                </c:pt>
                <c:pt idx="1689" formatCode="0.0000">
                  <c:v>16.679533972479398</c:v>
                </c:pt>
                <c:pt idx="1690" formatCode="0.0000">
                  <c:v>16.737289272547986</c:v>
                </c:pt>
                <c:pt idx="1691" formatCode="0.0000">
                  <c:v>16.795225765603544</c:v>
                </c:pt>
                <c:pt idx="1692" formatCode="0.0000">
                  <c:v>16.853252961569762</c:v>
                </c:pt>
                <c:pt idx="1693" formatCode="0.0000">
                  <c:v>16.911370931391435</c:v>
                </c:pt>
                <c:pt idx="1694" formatCode="0.0000">
                  <c:v>16.969579746013348</c:v>
                </c:pt>
                <c:pt idx="1695" formatCode="0.0000">
                  <c:v>17.027879476380292</c:v>
                </c:pt>
                <c:pt idx="1696" formatCode="0.0000">
                  <c:v>17.086270193437048</c:v>
                </c:pt>
                <c:pt idx="1697" formatCode="0.0000">
                  <c:v>17.144751968128404</c:v>
                </c:pt>
                <c:pt idx="1698" formatCode="0.0000">
                  <c:v>17.203324871399154</c:v>
                </c:pt>
                <c:pt idx="1699" formatCode="0.0000">
                  <c:v>17.261988974194079</c:v>
                </c:pt>
                <c:pt idx="1700" formatCode="0.0000">
                  <c:v>17.320653076989004</c:v>
                </c:pt>
                <c:pt idx="1701" formatCode="0.0000">
                  <c:v>17.379225980259751</c:v>
                </c:pt>
                <c:pt idx="1702" formatCode="0.0000">
                  <c:v>17.437616697316507</c:v>
                </c:pt>
                <c:pt idx="1703" formatCode="0.0000">
                  <c:v>17.495825511938421</c:v>
                </c:pt>
                <c:pt idx="1704" formatCode="0.0000">
                  <c:v>17.553852707904642</c:v>
                </c:pt>
                <c:pt idx="1705" formatCode="0.0000">
                  <c:v>17.611608007973228</c:v>
                </c:pt>
                <c:pt idx="1706" formatCode="0.0000">
                  <c:v>17.669182398834</c:v>
                </c:pt>
                <c:pt idx="1707" formatCode="0.0000">
                  <c:v>17.726576164266096</c:v>
                </c:pt>
                <c:pt idx="1708" formatCode="0.0000">
                  <c:v>17.783789588048677</c:v>
                </c:pt>
                <c:pt idx="1709" formatCode="0.0000">
                  <c:v>17.840912947423675</c:v>
                </c:pt>
                <c:pt idx="1710" formatCode="0.0000">
                  <c:v>17.897946313335883</c:v>
                </c:pt>
                <c:pt idx="1711" formatCode="0.0000">
                  <c:v>17.954889756730086</c:v>
                </c:pt>
                <c:pt idx="1712" formatCode="0.0000">
                  <c:v>18.011923122642294</c:v>
                </c:pt>
                <c:pt idx="1713" formatCode="0.0000">
                  <c:v>18.069046482017296</c:v>
                </c:pt>
                <c:pt idx="1714" formatCode="0.0000">
                  <c:v>18.126350041152239</c:v>
                </c:pt>
                <c:pt idx="1715" formatCode="0.0000">
                  <c:v>18.183924432013008</c:v>
                </c:pt>
                <c:pt idx="1716" formatCode="0.0000">
                  <c:v>18.241770293102689</c:v>
                </c:pt>
                <c:pt idx="1717" formatCode="0.0000">
                  <c:v>18.299979107724603</c:v>
                </c:pt>
                <c:pt idx="1718" formatCode="0.0000">
                  <c:v>18.358552010995353</c:v>
                </c:pt>
                <c:pt idx="1719" formatCode="0.0000">
                  <c:v>18.417581621334858</c:v>
                </c:pt>
                <c:pt idx="1720" formatCode="0.0000">
                  <c:v>18.477069712362805</c:v>
                </c:pt>
                <c:pt idx="1721" formatCode="0.0000">
                  <c:v>18.53711032139487</c:v>
                </c:pt>
                <c:pt idx="1722" formatCode="0.0000">
                  <c:v>18.597613313078682</c:v>
                </c:pt>
                <c:pt idx="1723" formatCode="0.0000">
                  <c:v>18.658487487890067</c:v>
                </c:pt>
                <c:pt idx="1724" formatCode="0.0000">
                  <c:v>18.719547679933964</c:v>
                </c:pt>
                <c:pt idx="1725" formatCode="0.0000">
                  <c:v>18.780700987011297</c:v>
                </c:pt>
                <c:pt idx="1726" formatCode="0.0000">
                  <c:v>18.84176117905519</c:v>
                </c:pt>
                <c:pt idx="1727" formatCode="0.0000">
                  <c:v>18.902356860103716</c:v>
                </c:pt>
                <c:pt idx="1728" formatCode="0.0000">
                  <c:v>18.962120890882179</c:v>
                </c:pt>
                <c:pt idx="1729" formatCode="0.0000">
                  <c:v>19.020602665573538</c:v>
                </c:pt>
                <c:pt idx="1730" formatCode="0.0000">
                  <c:v>19.077366476766095</c:v>
                </c:pt>
                <c:pt idx="1731" formatCode="0.0000">
                  <c:v>19.077366476766095</c:v>
                </c:pt>
                <c:pt idx="1732" formatCode="0.0000">
                  <c:v>19.077366476766095</c:v>
                </c:pt>
                <c:pt idx="1733" formatCode="0.0000">
                  <c:v>19.077366476766095</c:v>
                </c:pt>
                <c:pt idx="1734" formatCode="0.0000">
                  <c:v>19.077366476766095</c:v>
                </c:pt>
                <c:pt idx="1735" formatCode="0.0000">
                  <c:v>19.077366476766095</c:v>
                </c:pt>
                <c:pt idx="1736" formatCode="0.0000">
                  <c:v>19.077366476766095</c:v>
                </c:pt>
                <c:pt idx="1737" formatCode="0.0000">
                  <c:v>19.077366476766095</c:v>
                </c:pt>
                <c:pt idx="1738" formatCode="0.0000">
                  <c:v>19.077366476766095</c:v>
                </c:pt>
                <c:pt idx="1739" formatCode="0.0000">
                  <c:v>19.077366476766095</c:v>
                </c:pt>
                <c:pt idx="1740" formatCode="0.0000">
                  <c:v>19.077366476766095</c:v>
                </c:pt>
                <c:pt idx="1741" formatCode="0.0000">
                  <c:v>19.077366476766095</c:v>
                </c:pt>
                <c:pt idx="1742" formatCode="0.0000">
                  <c:v>19.111852596021922</c:v>
                </c:pt>
                <c:pt idx="1743" formatCode="0.0000">
                  <c:v>19.145366346021923</c:v>
                </c:pt>
                <c:pt idx="1744" formatCode="0.0000">
                  <c:v>19.177989632523122</c:v>
                </c:pt>
                <c:pt idx="1745" formatCode="0.0000">
                  <c:v>19.209868814621888</c:v>
                </c:pt>
                <c:pt idx="1746" formatCode="0.0000">
                  <c:v>19.241078987375662</c:v>
                </c:pt>
                <c:pt idx="1747" formatCode="0.0000">
                  <c:v>19.271627245263183</c:v>
                </c:pt>
                <c:pt idx="1748" formatCode="0.0000">
                  <c:v>19.301520682763179</c:v>
                </c:pt>
                <c:pt idx="1749" formatCode="0.0000">
                  <c:v>19.33089537197786</c:v>
                </c:pt>
                <c:pt idx="1750" formatCode="0.0000">
                  <c:v>19.359755853373603</c:v>
                </c:pt>
                <c:pt idx="1751" formatCode="0.0000">
                  <c:v>19.388233658586227</c:v>
                </c:pt>
                <c:pt idx="1752" formatCode="0.0000">
                  <c:v>19.416394517961226</c:v>
                </c:pt>
                <c:pt idx="1753" formatCode="0.0000">
                  <c:v>19.444240205118291</c:v>
                </c:pt>
                <c:pt idx="1754" formatCode="0.0000">
                  <c:v>19.471772493677101</c:v>
                </c:pt>
                <c:pt idx="1755" formatCode="0.0000">
                  <c:v>19.498993157257352</c:v>
                </c:pt>
                <c:pt idx="1756" formatCode="0.0000">
                  <c:v>19.525903969478719</c:v>
                </c:pt>
                <c:pt idx="1757" formatCode="0.0000">
                  <c:v>19.552506703960887</c:v>
                </c:pt>
                <c:pt idx="1758" formatCode="0.0000">
                  <c:v>19.578803134323543</c:v>
                </c:pt>
                <c:pt idx="1759" formatCode="0.0000">
                  <c:v>19.604734340920764</c:v>
                </c:pt>
                <c:pt idx="1760" formatCode="0.0000">
                  <c:v>19.63036314536178</c:v>
                </c:pt>
                <c:pt idx="1761" formatCode="0.0000">
                  <c:v>19.655631408393329</c:v>
                </c:pt>
                <c:pt idx="1762" formatCode="0.0000">
                  <c:v>19.680541684027759</c:v>
                </c:pt>
                <c:pt idx="1763" formatCode="0.0000">
                  <c:v>19.705096526277416</c:v>
                </c:pt>
                <c:pt idx="1764" formatCode="0.0000">
                  <c:v>19.729298489154644</c:v>
                </c:pt>
                <c:pt idx="1765" formatCode="0.0000">
                  <c:v>19.753150126671791</c:v>
                </c:pt>
                <c:pt idx="1766" formatCode="0.0000">
                  <c:v>19.776596279256665</c:v>
                </c:pt>
                <c:pt idx="1767" formatCode="0.0000">
                  <c:v>19.799526202096171</c:v>
                </c:pt>
                <c:pt idx="1768" formatCode="0.0000">
                  <c:v>19.799526202096171</c:v>
                </c:pt>
                <c:pt idx="1769" formatCode="0.0000">
                  <c:v>19.799526202096171</c:v>
                </c:pt>
                <c:pt idx="1770" formatCode="0.0000">
                  <c:v>19.799526202096171</c:v>
                </c:pt>
                <c:pt idx="1771" formatCode="0.0000">
                  <c:v>19.799526202096171</c:v>
                </c:pt>
                <c:pt idx="1772" formatCode="0.0000">
                  <c:v>19.799526202096171</c:v>
                </c:pt>
                <c:pt idx="1773" formatCode="0.0000">
                  <c:v>19.799526202096171</c:v>
                </c:pt>
                <c:pt idx="1774" formatCode="0.0000">
                  <c:v>19.799526202096171</c:v>
                </c:pt>
                <c:pt idx="1775" formatCode="0.0000">
                  <c:v>19.799526202096171</c:v>
                </c:pt>
                <c:pt idx="1776" formatCode="0.0000">
                  <c:v>19.799526202096171</c:v>
                </c:pt>
                <c:pt idx="1777" formatCode="0.0000">
                  <c:v>19.799526202096171</c:v>
                </c:pt>
                <c:pt idx="1778" formatCode="0.0000">
                  <c:v>19.799526202096171</c:v>
                </c:pt>
                <c:pt idx="1779" formatCode="0.0000">
                  <c:v>19.799526202096171</c:v>
                </c:pt>
                <c:pt idx="1780" formatCode="0.0000">
                  <c:v>19.799526202096171</c:v>
                </c:pt>
                <c:pt idx="1781" formatCode="0.0000">
                  <c:v>19.799526202096171</c:v>
                </c:pt>
                <c:pt idx="1782" formatCode="0.0000">
                  <c:v>19.799526202096171</c:v>
                </c:pt>
                <c:pt idx="1783" formatCode="0.0000">
                  <c:v>19.799526202096171</c:v>
                </c:pt>
                <c:pt idx="1784" formatCode="0.0000">
                  <c:v>19.799526202096171</c:v>
                </c:pt>
                <c:pt idx="1785" formatCode="0.0000">
                  <c:v>19.799526202096171</c:v>
                </c:pt>
                <c:pt idx="1786" formatCode="0.0000">
                  <c:v>19.799526202096171</c:v>
                </c:pt>
                <c:pt idx="1787" formatCode="0.0000">
                  <c:v>19.799526202096171</c:v>
                </c:pt>
                <c:pt idx="1788" formatCode="0.0000">
                  <c:v>19.799526202096171</c:v>
                </c:pt>
                <c:pt idx="1789" formatCode="0.0000">
                  <c:v>19.799526202096171</c:v>
                </c:pt>
                <c:pt idx="1790" formatCode="0.0000">
                  <c:v>19.799526202096171</c:v>
                </c:pt>
                <c:pt idx="1791" formatCode="0.0000">
                  <c:v>19.799526202096171</c:v>
                </c:pt>
                <c:pt idx="1792" formatCode="0.0000">
                  <c:v>19.799526202096171</c:v>
                </c:pt>
                <c:pt idx="1793" formatCode="0.0000">
                  <c:v>19.799526202096171</c:v>
                </c:pt>
                <c:pt idx="1794" formatCode="0.0000">
                  <c:v>19.799526202096171</c:v>
                </c:pt>
                <c:pt idx="1795" formatCode="0.0000">
                  <c:v>19.799526202096171</c:v>
                </c:pt>
                <c:pt idx="1796" formatCode="0.0000">
                  <c:v>19.799526202096171</c:v>
                </c:pt>
                <c:pt idx="1797" formatCode="0.0000">
                  <c:v>19.799526202096171</c:v>
                </c:pt>
                <c:pt idx="1798" formatCode="0.0000">
                  <c:v>19.799526202096171</c:v>
                </c:pt>
                <c:pt idx="1799" formatCode="0.0000">
                  <c:v>19.799526202096171</c:v>
                </c:pt>
                <c:pt idx="1800" formatCode="0.0000">
                  <c:v>19.799526202096171</c:v>
                </c:pt>
                <c:pt idx="1801" formatCode="0.0000">
                  <c:v>19.799526202096171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61-49F1-A7B3-6A2EA78ECD10}"/>
            </c:ext>
          </c:extLst>
        </c:ser>
        <c:ser>
          <c:idx val="2"/>
          <c:order val="2"/>
          <c:tx>
            <c:strRef>
              <c:f>Sheet1!$AT$8</c:f>
              <c:strCache>
                <c:ptCount val="1"/>
                <c:pt idx="0">
                  <c:v>Final energy out (KW/h)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layout>
                <c:manualLayout>
                  <c:x val="-9.6551725574397465E-2"/>
                  <c:y val="-3.80852727180036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F61-46EF-AC95-2B90A38257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Sheet1!$AT$9:$AT$1810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5.2173624162484234E-3</c:v>
                </c:pt>
                <c:pt idx="39">
                  <c:v>9.7729148189334859E-3</c:v>
                </c:pt>
                <c:pt idx="40">
                  <c:v>1.369032189506734E-2</c:v>
                </c:pt>
                <c:pt idx="41">
                  <c:v>1.7116007107093933E-2</c:v>
                </c:pt>
                <c:pt idx="42">
                  <c:v>2.0101391788218615E-2</c:v>
                </c:pt>
                <c:pt idx="43">
                  <c:v>2.2507921628268701E-2</c:v>
                </c:pt>
                <c:pt idx="44">
                  <c:v>2.4310701490967816E-2</c:v>
                </c:pt>
                <c:pt idx="45">
                  <c:v>2.5720968038375997E-2</c:v>
                </c:pt>
                <c:pt idx="46">
                  <c:v>2.6970904185144463E-2</c:v>
                </c:pt>
                <c:pt idx="47">
                  <c:v>2.6970904185144463E-2</c:v>
                </c:pt>
                <c:pt idx="48">
                  <c:v>2.8058993331017284E-2</c:v>
                </c:pt>
                <c:pt idx="49">
                  <c:v>2.9027786128457658E-2</c:v>
                </c:pt>
                <c:pt idx="50">
                  <c:v>2.9027786128457658E-2</c:v>
                </c:pt>
                <c:pt idx="51">
                  <c:v>2.9027786128457658E-2</c:v>
                </c:pt>
                <c:pt idx="52">
                  <c:v>2.9894136870875693E-2</c:v>
                </c:pt>
                <c:pt idx="53">
                  <c:v>3.0599470450273971E-2</c:v>
                </c:pt>
                <c:pt idx="54">
                  <c:v>3.1090534167100357E-2</c:v>
                </c:pt>
                <c:pt idx="55">
                  <c:v>3.1090534167100357E-2</c:v>
                </c:pt>
                <c:pt idx="56">
                  <c:v>3.1090534167100357E-2</c:v>
                </c:pt>
                <c:pt idx="57">
                  <c:v>3.1090534167100357E-2</c:v>
                </c:pt>
                <c:pt idx="58">
                  <c:v>3.1090534167100357E-2</c:v>
                </c:pt>
                <c:pt idx="59">
                  <c:v>3.1090534167100357E-2</c:v>
                </c:pt>
                <c:pt idx="60">
                  <c:v>3.1090534167100357E-2</c:v>
                </c:pt>
                <c:pt idx="61">
                  <c:v>3.1090534167100357E-2</c:v>
                </c:pt>
                <c:pt idx="62">
                  <c:v>3.1090534167100357E-2</c:v>
                </c:pt>
                <c:pt idx="63">
                  <c:v>3.1090534167100357E-2</c:v>
                </c:pt>
                <c:pt idx="64">
                  <c:v>3.1090534167100357E-2</c:v>
                </c:pt>
                <c:pt idx="65">
                  <c:v>3.1090534167100357E-2</c:v>
                </c:pt>
                <c:pt idx="66">
                  <c:v>3.1090534167100357E-2</c:v>
                </c:pt>
                <c:pt idx="67">
                  <c:v>3.1090534167100357E-2</c:v>
                </c:pt>
                <c:pt idx="68">
                  <c:v>3.1090534167100357E-2</c:v>
                </c:pt>
                <c:pt idx="69">
                  <c:v>3.1090534167100357E-2</c:v>
                </c:pt>
                <c:pt idx="70">
                  <c:v>3.1090534167100357E-2</c:v>
                </c:pt>
                <c:pt idx="71">
                  <c:v>3.1090534167100357E-2</c:v>
                </c:pt>
                <c:pt idx="72">
                  <c:v>3.1090534167100357E-2</c:v>
                </c:pt>
                <c:pt idx="73">
                  <c:v>3.1090534167100357E-2</c:v>
                </c:pt>
                <c:pt idx="74">
                  <c:v>3.1090534167100357E-2</c:v>
                </c:pt>
                <c:pt idx="75">
                  <c:v>3.1090534167100357E-2</c:v>
                </c:pt>
                <c:pt idx="76">
                  <c:v>3.1090534167100357E-2</c:v>
                </c:pt>
                <c:pt idx="77">
                  <c:v>3.1090534167100357E-2</c:v>
                </c:pt>
                <c:pt idx="78">
                  <c:v>3.1090534167100357E-2</c:v>
                </c:pt>
                <c:pt idx="79">
                  <c:v>3.1090534167100357E-2</c:v>
                </c:pt>
                <c:pt idx="80">
                  <c:v>3.1090534167100357E-2</c:v>
                </c:pt>
                <c:pt idx="81">
                  <c:v>3.1090534167100357E-2</c:v>
                </c:pt>
                <c:pt idx="82">
                  <c:v>3.1090534167100357E-2</c:v>
                </c:pt>
                <c:pt idx="83">
                  <c:v>3.1090534167100357E-2</c:v>
                </c:pt>
                <c:pt idx="84">
                  <c:v>3.1090534167100357E-2</c:v>
                </c:pt>
                <c:pt idx="85">
                  <c:v>3.1090534167100357E-2</c:v>
                </c:pt>
                <c:pt idx="86">
                  <c:v>3.1090534167100357E-2</c:v>
                </c:pt>
                <c:pt idx="87">
                  <c:v>3.1090534167100357E-2</c:v>
                </c:pt>
                <c:pt idx="88">
                  <c:v>3.1090534167100357E-2</c:v>
                </c:pt>
                <c:pt idx="89">
                  <c:v>3.443747062621591E-2</c:v>
                </c:pt>
                <c:pt idx="90">
                  <c:v>3.7349371732676516E-2</c:v>
                </c:pt>
                <c:pt idx="91">
                  <c:v>3.9482026458587248E-2</c:v>
                </c:pt>
                <c:pt idx="92">
                  <c:v>4.0866997258330699E-2</c:v>
                </c:pt>
                <c:pt idx="93">
                  <c:v>4.1693973624293217E-2</c:v>
                </c:pt>
                <c:pt idx="94">
                  <c:v>4.2270968483921867E-2</c:v>
                </c:pt>
                <c:pt idx="95">
                  <c:v>4.2683025911944721E-2</c:v>
                </c:pt>
                <c:pt idx="96">
                  <c:v>4.2919987548157026E-2</c:v>
                </c:pt>
                <c:pt idx="97">
                  <c:v>4.3016248741759029E-2</c:v>
                </c:pt>
                <c:pt idx="98">
                  <c:v>4.3053333910281086E-2</c:v>
                </c:pt>
                <c:pt idx="99">
                  <c:v>4.3067183618278528E-2</c:v>
                </c:pt>
                <c:pt idx="100">
                  <c:v>4.3067183618278528E-2</c:v>
                </c:pt>
                <c:pt idx="101">
                  <c:v>4.3067183618278528E-2</c:v>
                </c:pt>
                <c:pt idx="102">
                  <c:v>4.3067183618278528E-2</c:v>
                </c:pt>
                <c:pt idx="103">
                  <c:v>4.3067183618278528E-2</c:v>
                </c:pt>
                <c:pt idx="104">
                  <c:v>4.3067183618278528E-2</c:v>
                </c:pt>
                <c:pt idx="105">
                  <c:v>4.3067183618278528E-2</c:v>
                </c:pt>
                <c:pt idx="106">
                  <c:v>4.3067183618278528E-2</c:v>
                </c:pt>
                <c:pt idx="107">
                  <c:v>4.3067183618278528E-2</c:v>
                </c:pt>
                <c:pt idx="108">
                  <c:v>4.3067183618278528E-2</c:v>
                </c:pt>
                <c:pt idx="109">
                  <c:v>4.3067183618278528E-2</c:v>
                </c:pt>
                <c:pt idx="110">
                  <c:v>4.3067183618278528E-2</c:v>
                </c:pt>
                <c:pt idx="111">
                  <c:v>4.3067183618278528E-2</c:v>
                </c:pt>
                <c:pt idx="112">
                  <c:v>4.3067183618278528E-2</c:v>
                </c:pt>
                <c:pt idx="113">
                  <c:v>4.3067183618278528E-2</c:v>
                </c:pt>
                <c:pt idx="114">
                  <c:v>4.3067183618278528E-2</c:v>
                </c:pt>
                <c:pt idx="115">
                  <c:v>4.3067183618278528E-2</c:v>
                </c:pt>
                <c:pt idx="116">
                  <c:v>4.3067183618278528E-2</c:v>
                </c:pt>
                <c:pt idx="117">
                  <c:v>4.3067183618278528E-2</c:v>
                </c:pt>
                <c:pt idx="118">
                  <c:v>4.3067183618278528E-2</c:v>
                </c:pt>
                <c:pt idx="119">
                  <c:v>4.3067183618278528E-2</c:v>
                </c:pt>
                <c:pt idx="120">
                  <c:v>4.3067183618278528E-2</c:v>
                </c:pt>
                <c:pt idx="121">
                  <c:v>4.3067183618278528E-2</c:v>
                </c:pt>
                <c:pt idx="122">
                  <c:v>4.3067183618278528E-2</c:v>
                </c:pt>
                <c:pt idx="123">
                  <c:v>4.3067183618278528E-2</c:v>
                </c:pt>
                <c:pt idx="124">
                  <c:v>4.3067183618278528E-2</c:v>
                </c:pt>
                <c:pt idx="125">
                  <c:v>4.3067183618278528E-2</c:v>
                </c:pt>
                <c:pt idx="126">
                  <c:v>4.3067183618278528E-2</c:v>
                </c:pt>
                <c:pt idx="127">
                  <c:v>4.3067183618278528E-2</c:v>
                </c:pt>
                <c:pt idx="128">
                  <c:v>4.3067183618278528E-2</c:v>
                </c:pt>
                <c:pt idx="129">
                  <c:v>4.3067183618278528E-2</c:v>
                </c:pt>
                <c:pt idx="130">
                  <c:v>4.3067183618278528E-2</c:v>
                </c:pt>
                <c:pt idx="131">
                  <c:v>4.3067183618278528E-2</c:v>
                </c:pt>
                <c:pt idx="132">
                  <c:v>4.3067183618278528E-2</c:v>
                </c:pt>
                <c:pt idx="133">
                  <c:v>4.3067183618278528E-2</c:v>
                </c:pt>
                <c:pt idx="134">
                  <c:v>4.3067183618278528E-2</c:v>
                </c:pt>
                <c:pt idx="135">
                  <c:v>4.3067183618278528E-2</c:v>
                </c:pt>
                <c:pt idx="136">
                  <c:v>4.3067183618278528E-2</c:v>
                </c:pt>
                <c:pt idx="137">
                  <c:v>4.3067183618278528E-2</c:v>
                </c:pt>
                <c:pt idx="138">
                  <c:v>4.3067183618278528E-2</c:v>
                </c:pt>
                <c:pt idx="139">
                  <c:v>4.3067183618278528E-2</c:v>
                </c:pt>
                <c:pt idx="140">
                  <c:v>4.3067183618278528E-2</c:v>
                </c:pt>
                <c:pt idx="141">
                  <c:v>4.3067183618278528E-2</c:v>
                </c:pt>
                <c:pt idx="142">
                  <c:v>4.3067183618278528E-2</c:v>
                </c:pt>
                <c:pt idx="143">
                  <c:v>4.3067183618278528E-2</c:v>
                </c:pt>
                <c:pt idx="144">
                  <c:v>4.3067183618278528E-2</c:v>
                </c:pt>
                <c:pt idx="145">
                  <c:v>4.3067183618278528E-2</c:v>
                </c:pt>
                <c:pt idx="146">
                  <c:v>4.3067183618278528E-2</c:v>
                </c:pt>
                <c:pt idx="147">
                  <c:v>4.3067183618278528E-2</c:v>
                </c:pt>
                <c:pt idx="148">
                  <c:v>4.3067183618278528E-2</c:v>
                </c:pt>
                <c:pt idx="149">
                  <c:v>4.3067183618278528E-2</c:v>
                </c:pt>
                <c:pt idx="150">
                  <c:v>4.3067183618278528E-2</c:v>
                </c:pt>
                <c:pt idx="151">
                  <c:v>4.3067183618278528E-2</c:v>
                </c:pt>
                <c:pt idx="152">
                  <c:v>4.5540558329985652E-2</c:v>
                </c:pt>
                <c:pt idx="153">
                  <c:v>4.7657617826849692E-2</c:v>
                </c:pt>
                <c:pt idx="154">
                  <c:v>4.9119162631967389E-2</c:v>
                </c:pt>
                <c:pt idx="155">
                  <c:v>4.9975583934974047E-2</c:v>
                </c:pt>
                <c:pt idx="156">
                  <c:v>5.0481756424161264E-2</c:v>
                </c:pt>
                <c:pt idx="157">
                  <c:v>5.0481756424161264E-2</c:v>
                </c:pt>
                <c:pt idx="158">
                  <c:v>5.0481756424161264E-2</c:v>
                </c:pt>
                <c:pt idx="159">
                  <c:v>5.0481756424161264E-2</c:v>
                </c:pt>
                <c:pt idx="160">
                  <c:v>5.0481756424161264E-2</c:v>
                </c:pt>
                <c:pt idx="161">
                  <c:v>5.0481756424161264E-2</c:v>
                </c:pt>
                <c:pt idx="162">
                  <c:v>5.0481756424161264E-2</c:v>
                </c:pt>
                <c:pt idx="163">
                  <c:v>5.0481756424161264E-2</c:v>
                </c:pt>
                <c:pt idx="164">
                  <c:v>5.0481756424161264E-2</c:v>
                </c:pt>
                <c:pt idx="165">
                  <c:v>5.0481756424161264E-2</c:v>
                </c:pt>
                <c:pt idx="166">
                  <c:v>5.0481756424161264E-2</c:v>
                </c:pt>
                <c:pt idx="167">
                  <c:v>5.0481756424161264E-2</c:v>
                </c:pt>
                <c:pt idx="168">
                  <c:v>5.0481756424161264E-2</c:v>
                </c:pt>
                <c:pt idx="169">
                  <c:v>5.0481756424161264E-2</c:v>
                </c:pt>
                <c:pt idx="170">
                  <c:v>5.0481756424161264E-2</c:v>
                </c:pt>
                <c:pt idx="171">
                  <c:v>5.0481756424161264E-2</c:v>
                </c:pt>
                <c:pt idx="172">
                  <c:v>5.4484322035419835E-2</c:v>
                </c:pt>
                <c:pt idx="173">
                  <c:v>5.8009730868047789E-2</c:v>
                </c:pt>
                <c:pt idx="174">
                  <c:v>6.0759641898116917E-2</c:v>
                </c:pt>
                <c:pt idx="175">
                  <c:v>6.2861163396132611E-2</c:v>
                </c:pt>
                <c:pt idx="176">
                  <c:v>6.4692787278793337E-2</c:v>
                </c:pt>
                <c:pt idx="177">
                  <c:v>6.4692787278793337E-2</c:v>
                </c:pt>
                <c:pt idx="178">
                  <c:v>6.4692787278793337E-2</c:v>
                </c:pt>
                <c:pt idx="179">
                  <c:v>6.4692787278793337E-2</c:v>
                </c:pt>
                <c:pt idx="180">
                  <c:v>6.4692787278793337E-2</c:v>
                </c:pt>
                <c:pt idx="181">
                  <c:v>6.4692787278793337E-2</c:v>
                </c:pt>
                <c:pt idx="182">
                  <c:v>6.4692787278793337E-2</c:v>
                </c:pt>
                <c:pt idx="183">
                  <c:v>6.4692787278793337E-2</c:v>
                </c:pt>
                <c:pt idx="184">
                  <c:v>6.6984541956079544E-2</c:v>
                </c:pt>
                <c:pt idx="185">
                  <c:v>6.8933831126520101E-2</c:v>
                </c:pt>
                <c:pt idx="186">
                  <c:v>7.0527577689795132E-2</c:v>
                </c:pt>
                <c:pt idx="187">
                  <c:v>7.1789503563115087E-2</c:v>
                </c:pt>
                <c:pt idx="188">
                  <c:v>7.2811663520504277E-2</c:v>
                </c:pt>
                <c:pt idx="189">
                  <c:v>7.3648397635283178E-2</c:v>
                </c:pt>
                <c:pt idx="190">
                  <c:v>7.4353731214681418E-2</c:v>
                </c:pt>
                <c:pt idx="191">
                  <c:v>7.4955363674693951E-2</c:v>
                </c:pt>
                <c:pt idx="192">
                  <c:v>7.5492440470982886E-2</c:v>
                </c:pt>
                <c:pt idx="193">
                  <c:v>7.5492440470982886E-2</c:v>
                </c:pt>
                <c:pt idx="194">
                  <c:v>7.5492440470982886E-2</c:v>
                </c:pt>
                <c:pt idx="195">
                  <c:v>7.5492440470982886E-2</c:v>
                </c:pt>
                <c:pt idx="196">
                  <c:v>7.5492440470982886E-2</c:v>
                </c:pt>
                <c:pt idx="197">
                  <c:v>7.5492440470982886E-2</c:v>
                </c:pt>
                <c:pt idx="198">
                  <c:v>7.5492440470982886E-2</c:v>
                </c:pt>
                <c:pt idx="199">
                  <c:v>7.5492440470982886E-2</c:v>
                </c:pt>
                <c:pt idx="200">
                  <c:v>7.5492440470982886E-2</c:v>
                </c:pt>
                <c:pt idx="201">
                  <c:v>7.5492440470982886E-2</c:v>
                </c:pt>
                <c:pt idx="202">
                  <c:v>7.5492440470982886E-2</c:v>
                </c:pt>
                <c:pt idx="203">
                  <c:v>7.5492440470982886E-2</c:v>
                </c:pt>
                <c:pt idx="204">
                  <c:v>7.5492440470982886E-2</c:v>
                </c:pt>
                <c:pt idx="205">
                  <c:v>7.5492440470982886E-2</c:v>
                </c:pt>
                <c:pt idx="206">
                  <c:v>7.5492440470982886E-2</c:v>
                </c:pt>
                <c:pt idx="207">
                  <c:v>7.5492440470982886E-2</c:v>
                </c:pt>
                <c:pt idx="208">
                  <c:v>7.5492440470982886E-2</c:v>
                </c:pt>
                <c:pt idx="209">
                  <c:v>7.5492440470982886E-2</c:v>
                </c:pt>
                <c:pt idx="210">
                  <c:v>7.5492440470982886E-2</c:v>
                </c:pt>
                <c:pt idx="211">
                  <c:v>7.5492440470982886E-2</c:v>
                </c:pt>
                <c:pt idx="212">
                  <c:v>7.5492440470982886E-2</c:v>
                </c:pt>
                <c:pt idx="213">
                  <c:v>7.5492440470982886E-2</c:v>
                </c:pt>
                <c:pt idx="214">
                  <c:v>7.5492440470982886E-2</c:v>
                </c:pt>
                <c:pt idx="215">
                  <c:v>7.5492440470982886E-2</c:v>
                </c:pt>
                <c:pt idx="216">
                  <c:v>7.5492440470982886E-2</c:v>
                </c:pt>
                <c:pt idx="217">
                  <c:v>7.5492440470982886E-2</c:v>
                </c:pt>
                <c:pt idx="218">
                  <c:v>7.5492440470982886E-2</c:v>
                </c:pt>
                <c:pt idx="219">
                  <c:v>7.5492440470982886E-2</c:v>
                </c:pt>
                <c:pt idx="220">
                  <c:v>7.5492440470982886E-2</c:v>
                </c:pt>
                <c:pt idx="221">
                  <c:v>7.5492440470982886E-2</c:v>
                </c:pt>
                <c:pt idx="222">
                  <c:v>7.5492440470982886E-2</c:v>
                </c:pt>
                <c:pt idx="223">
                  <c:v>7.5492440470982886E-2</c:v>
                </c:pt>
                <c:pt idx="224">
                  <c:v>7.5492440470982886E-2</c:v>
                </c:pt>
                <c:pt idx="225">
                  <c:v>7.5492440470982886E-2</c:v>
                </c:pt>
                <c:pt idx="226">
                  <c:v>7.5492440470982886E-2</c:v>
                </c:pt>
                <c:pt idx="227">
                  <c:v>7.5492440470982886E-2</c:v>
                </c:pt>
                <c:pt idx="228">
                  <c:v>7.5492440470982886E-2</c:v>
                </c:pt>
                <c:pt idx="229">
                  <c:v>7.5492440470982886E-2</c:v>
                </c:pt>
                <c:pt idx="230">
                  <c:v>7.5492440470982886E-2</c:v>
                </c:pt>
                <c:pt idx="231">
                  <c:v>7.5492440470982886E-2</c:v>
                </c:pt>
                <c:pt idx="232">
                  <c:v>7.5492440470982886E-2</c:v>
                </c:pt>
                <c:pt idx="233">
                  <c:v>7.5492440470982886E-2</c:v>
                </c:pt>
                <c:pt idx="234">
                  <c:v>8.4117059975393552E-2</c:v>
                </c:pt>
                <c:pt idx="235">
                  <c:v>9.2124737941736673E-2</c:v>
                </c:pt>
                <c:pt idx="236">
                  <c:v>9.9567525235399315E-2</c:v>
                </c:pt>
                <c:pt idx="237">
                  <c:v>9.9567525235399315E-2</c:v>
                </c:pt>
                <c:pt idx="238">
                  <c:v>9.9567525235399315E-2</c:v>
                </c:pt>
                <c:pt idx="239">
                  <c:v>0.10627078390615761</c:v>
                </c:pt>
                <c:pt idx="240">
                  <c:v>0.11256498973430575</c:v>
                </c:pt>
                <c:pt idx="241">
                  <c:v>0.11818067433097626</c:v>
                </c:pt>
                <c:pt idx="242">
                  <c:v>0.12310890978522863</c:v>
                </c:pt>
                <c:pt idx="243">
                  <c:v>0.12757358063295537</c:v>
                </c:pt>
                <c:pt idx="244">
                  <c:v>0.13149098770908918</c:v>
                </c:pt>
                <c:pt idx="245">
                  <c:v>0.13491667292111581</c:v>
                </c:pt>
                <c:pt idx="246">
                  <c:v>0.13790205760224045</c:v>
                </c:pt>
                <c:pt idx="247">
                  <c:v>0.14030858744229052</c:v>
                </c:pt>
                <c:pt idx="248">
                  <c:v>0.14211136730498963</c:v>
                </c:pt>
                <c:pt idx="249">
                  <c:v>0.14352163385239783</c:v>
                </c:pt>
                <c:pt idx="250">
                  <c:v>0.14477156999916635</c:v>
                </c:pt>
                <c:pt idx="251">
                  <c:v>0.14477156999916635</c:v>
                </c:pt>
                <c:pt idx="252">
                  <c:v>0.14585965914503909</c:v>
                </c:pt>
                <c:pt idx="253">
                  <c:v>0.14682845194247951</c:v>
                </c:pt>
                <c:pt idx="254">
                  <c:v>0.14682845194247951</c:v>
                </c:pt>
                <c:pt idx="255">
                  <c:v>0.14682845194247951</c:v>
                </c:pt>
                <c:pt idx="256">
                  <c:v>0.14769480268489754</c:v>
                </c:pt>
                <c:pt idx="257">
                  <c:v>0.14840013626429582</c:v>
                </c:pt>
                <c:pt idx="258">
                  <c:v>0.14840013626429582</c:v>
                </c:pt>
                <c:pt idx="259">
                  <c:v>0.14840013626429582</c:v>
                </c:pt>
                <c:pt idx="260">
                  <c:v>0.14840013626429582</c:v>
                </c:pt>
                <c:pt idx="261">
                  <c:v>0.14840013626429582</c:v>
                </c:pt>
                <c:pt idx="262">
                  <c:v>0.14840013626429582</c:v>
                </c:pt>
                <c:pt idx="263">
                  <c:v>0.14840013626429582</c:v>
                </c:pt>
                <c:pt idx="264">
                  <c:v>0.14840013626429582</c:v>
                </c:pt>
                <c:pt idx="265">
                  <c:v>0.14840013626429582</c:v>
                </c:pt>
                <c:pt idx="266">
                  <c:v>0.14840013626429582</c:v>
                </c:pt>
                <c:pt idx="267">
                  <c:v>0.14840013626429582</c:v>
                </c:pt>
                <c:pt idx="268">
                  <c:v>0.14840013626429582</c:v>
                </c:pt>
                <c:pt idx="269">
                  <c:v>0.14840013626429582</c:v>
                </c:pt>
                <c:pt idx="270">
                  <c:v>0.14840013626429582</c:v>
                </c:pt>
                <c:pt idx="271">
                  <c:v>0.14840013626429582</c:v>
                </c:pt>
                <c:pt idx="272">
                  <c:v>0.14840013626429582</c:v>
                </c:pt>
                <c:pt idx="273">
                  <c:v>0.14840013626429582</c:v>
                </c:pt>
                <c:pt idx="274">
                  <c:v>0.15427221214951387</c:v>
                </c:pt>
                <c:pt idx="275">
                  <c:v>0.159736809022576</c:v>
                </c:pt>
                <c:pt idx="276">
                  <c:v>0.16450019289052006</c:v>
                </c:pt>
                <c:pt idx="277">
                  <c:v>0.16863221321041583</c:v>
                </c:pt>
                <c:pt idx="278">
                  <c:v>0.17201840958559028</c:v>
                </c:pt>
                <c:pt idx="279">
                  <c:v>0.17475060786927424</c:v>
                </c:pt>
                <c:pt idx="280">
                  <c:v>0.1766113046926899</c:v>
                </c:pt>
                <c:pt idx="281">
                  <c:v>0.17792176177419919</c:v>
                </c:pt>
                <c:pt idx="282">
                  <c:v>0.17792176177419919</c:v>
                </c:pt>
                <c:pt idx="283">
                  <c:v>0.17792176177419919</c:v>
                </c:pt>
                <c:pt idx="284">
                  <c:v>0.17792176177419919</c:v>
                </c:pt>
                <c:pt idx="285">
                  <c:v>0.17792176177419919</c:v>
                </c:pt>
                <c:pt idx="286">
                  <c:v>0.17792176177419919</c:v>
                </c:pt>
                <c:pt idx="287">
                  <c:v>0.17792176177419919</c:v>
                </c:pt>
                <c:pt idx="288">
                  <c:v>0.17792176177419919</c:v>
                </c:pt>
                <c:pt idx="289">
                  <c:v>0.17792176177419919</c:v>
                </c:pt>
                <c:pt idx="290">
                  <c:v>0.17792176177419919</c:v>
                </c:pt>
                <c:pt idx="291">
                  <c:v>0.17792176177419919</c:v>
                </c:pt>
                <c:pt idx="292">
                  <c:v>0.17792176177419919</c:v>
                </c:pt>
                <c:pt idx="293">
                  <c:v>0.17792176177419919</c:v>
                </c:pt>
                <c:pt idx="294">
                  <c:v>0.18454217973286544</c:v>
                </c:pt>
                <c:pt idx="295">
                  <c:v>0.18454217973286544</c:v>
                </c:pt>
                <c:pt idx="296">
                  <c:v>0.18454217973286544</c:v>
                </c:pt>
                <c:pt idx="297">
                  <c:v>0.18454217973286544</c:v>
                </c:pt>
                <c:pt idx="298">
                  <c:v>0.18454217973286544</c:v>
                </c:pt>
                <c:pt idx="299">
                  <c:v>0.18454217973286544</c:v>
                </c:pt>
                <c:pt idx="300">
                  <c:v>0.18454217973286544</c:v>
                </c:pt>
                <c:pt idx="301">
                  <c:v>0.18454217973286544</c:v>
                </c:pt>
                <c:pt idx="302">
                  <c:v>0.18454217973286544</c:v>
                </c:pt>
                <c:pt idx="303">
                  <c:v>0.18454217973286544</c:v>
                </c:pt>
                <c:pt idx="304">
                  <c:v>0.18454217973286544</c:v>
                </c:pt>
                <c:pt idx="305">
                  <c:v>0.19028534459633051</c:v>
                </c:pt>
                <c:pt idx="306">
                  <c:v>0.19565036092428709</c:v>
                </c:pt>
                <c:pt idx="307">
                  <c:v>0.20065010551136095</c:v>
                </c:pt>
                <c:pt idx="308">
                  <c:v>0.20065010551136095</c:v>
                </c:pt>
                <c:pt idx="309">
                  <c:v>0.20065010551136095</c:v>
                </c:pt>
                <c:pt idx="310">
                  <c:v>0.20065010551136095</c:v>
                </c:pt>
                <c:pt idx="311">
                  <c:v>0.20065010551136095</c:v>
                </c:pt>
                <c:pt idx="312">
                  <c:v>0.20065010551136095</c:v>
                </c:pt>
                <c:pt idx="313">
                  <c:v>0.20489157858557527</c:v>
                </c:pt>
                <c:pt idx="314">
                  <c:v>0.20889414419683389</c:v>
                </c:pt>
                <c:pt idx="315">
                  <c:v>0.21260266104903941</c:v>
                </c:pt>
                <c:pt idx="316">
                  <c:v>0.21598885742421384</c:v>
                </c:pt>
                <c:pt idx="317">
                  <c:v>0.2191050417236366</c:v>
                </c:pt>
                <c:pt idx="318">
                  <c:v>0.22198054442395518</c:v>
                </c:pt>
                <c:pt idx="319">
                  <c:v>0.224555903349098</c:v>
                </c:pt>
                <c:pt idx="320">
                  <c:v>0.22679932712388903</c:v>
                </c:pt>
                <c:pt idx="321">
                  <c:v>0.22874861629432958</c:v>
                </c:pt>
                <c:pt idx="322">
                  <c:v>0.22874861629432958</c:v>
                </c:pt>
                <c:pt idx="323">
                  <c:v>0.22874861629432958</c:v>
                </c:pt>
                <c:pt idx="324">
                  <c:v>0.22874861629432958</c:v>
                </c:pt>
                <c:pt idx="325">
                  <c:v>0.22874861629432958</c:v>
                </c:pt>
                <c:pt idx="326">
                  <c:v>0.22874861629432958</c:v>
                </c:pt>
                <c:pt idx="327">
                  <c:v>0.22874861629432958</c:v>
                </c:pt>
                <c:pt idx="328">
                  <c:v>0.22874861629432958</c:v>
                </c:pt>
                <c:pt idx="329">
                  <c:v>0.23030210141307486</c:v>
                </c:pt>
                <c:pt idx="330">
                  <c:v>0.23150465095562067</c:v>
                </c:pt>
                <c:pt idx="331">
                  <c:v>0.23238098836764839</c:v>
                </c:pt>
                <c:pt idx="332">
                  <c:v>0.23238098836764839</c:v>
                </c:pt>
                <c:pt idx="333">
                  <c:v>0.23238098836764839</c:v>
                </c:pt>
                <c:pt idx="334">
                  <c:v>0.23238098836764839</c:v>
                </c:pt>
                <c:pt idx="335">
                  <c:v>0.23238098836764839</c:v>
                </c:pt>
                <c:pt idx="336">
                  <c:v>0.23238098836764839</c:v>
                </c:pt>
                <c:pt idx="337">
                  <c:v>0.23238098836764839</c:v>
                </c:pt>
                <c:pt idx="338">
                  <c:v>0.23238098836764839</c:v>
                </c:pt>
                <c:pt idx="339">
                  <c:v>0.23238098836764839</c:v>
                </c:pt>
                <c:pt idx="340">
                  <c:v>0.23238098836764839</c:v>
                </c:pt>
                <c:pt idx="341">
                  <c:v>0.23238098836764839</c:v>
                </c:pt>
                <c:pt idx="342">
                  <c:v>0.23238098836764839</c:v>
                </c:pt>
                <c:pt idx="343">
                  <c:v>0.23238098836764839</c:v>
                </c:pt>
                <c:pt idx="344">
                  <c:v>0.23238098836764839</c:v>
                </c:pt>
                <c:pt idx="345">
                  <c:v>0.23238098836764839</c:v>
                </c:pt>
                <c:pt idx="346">
                  <c:v>0.23238098836764839</c:v>
                </c:pt>
                <c:pt idx="347">
                  <c:v>0.23238098836764839</c:v>
                </c:pt>
                <c:pt idx="348">
                  <c:v>0.23238098836764839</c:v>
                </c:pt>
                <c:pt idx="349">
                  <c:v>0.23238098836764839</c:v>
                </c:pt>
                <c:pt idx="350">
                  <c:v>0.23238098836764839</c:v>
                </c:pt>
                <c:pt idx="351">
                  <c:v>0.23238098836764839</c:v>
                </c:pt>
                <c:pt idx="352">
                  <c:v>0.23238098836764839</c:v>
                </c:pt>
                <c:pt idx="353">
                  <c:v>0.23238098836764839</c:v>
                </c:pt>
                <c:pt idx="354">
                  <c:v>0.23238098836764839</c:v>
                </c:pt>
                <c:pt idx="355">
                  <c:v>0.23238098836764839</c:v>
                </c:pt>
                <c:pt idx="356">
                  <c:v>0.23238098836764839</c:v>
                </c:pt>
                <c:pt idx="357">
                  <c:v>0.23238098836764839</c:v>
                </c:pt>
                <c:pt idx="358">
                  <c:v>0.23238098836764839</c:v>
                </c:pt>
                <c:pt idx="359">
                  <c:v>0.23238098836764839</c:v>
                </c:pt>
                <c:pt idx="360">
                  <c:v>0.2344516055585624</c:v>
                </c:pt>
                <c:pt idx="361">
                  <c:v>0.23624004925657827</c:v>
                </c:pt>
                <c:pt idx="362">
                  <c:v>0.23778022835421031</c:v>
                </c:pt>
                <c:pt idx="363">
                  <c:v>0.2391526371254189</c:v>
                </c:pt>
                <c:pt idx="364">
                  <c:v>0.2391526371254189</c:v>
                </c:pt>
                <c:pt idx="365">
                  <c:v>0.2391526371254189</c:v>
                </c:pt>
                <c:pt idx="366">
                  <c:v>0.2391526371254189</c:v>
                </c:pt>
                <c:pt idx="367">
                  <c:v>0.2391526371254189</c:v>
                </c:pt>
                <c:pt idx="368">
                  <c:v>0.2391526371254189</c:v>
                </c:pt>
                <c:pt idx="369">
                  <c:v>0.2391526371254189</c:v>
                </c:pt>
                <c:pt idx="370">
                  <c:v>0.2391526371254189</c:v>
                </c:pt>
                <c:pt idx="371">
                  <c:v>0.2391526371254189</c:v>
                </c:pt>
                <c:pt idx="372">
                  <c:v>0.2391526371254189</c:v>
                </c:pt>
                <c:pt idx="373">
                  <c:v>0.24077351080270543</c:v>
                </c:pt>
                <c:pt idx="374">
                  <c:v>0.24207174923686994</c:v>
                </c:pt>
                <c:pt idx="375">
                  <c:v>0.24296823167871215</c:v>
                </c:pt>
                <c:pt idx="376">
                  <c:v>0.24356159437506497</c:v>
                </c:pt>
                <c:pt idx="377">
                  <c:v>0.24396681279438656</c:v>
                </c:pt>
                <c:pt idx="378">
                  <c:v>0.24426452428613313</c:v>
                </c:pt>
                <c:pt idx="379">
                  <c:v>0.24449118448664481</c:v>
                </c:pt>
                <c:pt idx="380">
                  <c:v>0.2446743211213217</c:v>
                </c:pt>
                <c:pt idx="381">
                  <c:v>0.24482266179540985</c:v>
                </c:pt>
                <c:pt idx="382">
                  <c:v>0.24492913857941495</c:v>
                </c:pt>
                <c:pt idx="383">
                  <c:v>0.2449978434325179</c:v>
                </c:pt>
                <c:pt idx="384">
                  <c:v>0.24503701750327925</c:v>
                </c:pt>
                <c:pt idx="385">
                  <c:v>0.24505215489073925</c:v>
                </c:pt>
                <c:pt idx="386">
                  <c:v>0.24505447271377184</c:v>
                </c:pt>
                <c:pt idx="387">
                  <c:v>0.24505447271377184</c:v>
                </c:pt>
                <c:pt idx="388">
                  <c:v>0.24505447271377184</c:v>
                </c:pt>
                <c:pt idx="389">
                  <c:v>0.24505447271377184</c:v>
                </c:pt>
                <c:pt idx="390">
                  <c:v>0.24505447271377184</c:v>
                </c:pt>
                <c:pt idx="391">
                  <c:v>0.24505447271377184</c:v>
                </c:pt>
                <c:pt idx="392">
                  <c:v>0.24505447271377184</c:v>
                </c:pt>
                <c:pt idx="393">
                  <c:v>0.24505447271377184</c:v>
                </c:pt>
                <c:pt idx="394">
                  <c:v>0.24505447271377184</c:v>
                </c:pt>
                <c:pt idx="395">
                  <c:v>0.24505447271377184</c:v>
                </c:pt>
                <c:pt idx="396">
                  <c:v>0.24505447271377184</c:v>
                </c:pt>
                <c:pt idx="397">
                  <c:v>0.24505447271377184</c:v>
                </c:pt>
                <c:pt idx="398">
                  <c:v>0.24505447271377184</c:v>
                </c:pt>
                <c:pt idx="399">
                  <c:v>0.24505447271377184</c:v>
                </c:pt>
                <c:pt idx="400">
                  <c:v>0.24505447271377184</c:v>
                </c:pt>
                <c:pt idx="401">
                  <c:v>0.24505447271377184</c:v>
                </c:pt>
                <c:pt idx="402">
                  <c:v>0.24505447271377184</c:v>
                </c:pt>
                <c:pt idx="403">
                  <c:v>0.2468286374773028</c:v>
                </c:pt>
                <c:pt idx="404">
                  <c:v>0.24838212259604805</c:v>
                </c:pt>
                <c:pt idx="405">
                  <c:v>0.24971718866284207</c:v>
                </c:pt>
                <c:pt idx="406">
                  <c:v>0.25088479916930351</c:v>
                </c:pt>
                <c:pt idx="407">
                  <c:v>0.25188544057211815</c:v>
                </c:pt>
                <c:pt idx="408">
                  <c:v>0.25271241693808066</c:v>
                </c:pt>
                <c:pt idx="409">
                  <c:v>0.25338226779451029</c:v>
                </c:pt>
                <c:pt idx="410">
                  <c:v>0.25338226779451029</c:v>
                </c:pt>
                <c:pt idx="411">
                  <c:v>0.25338226779451029</c:v>
                </c:pt>
                <c:pt idx="412">
                  <c:v>0.25338226779451029</c:v>
                </c:pt>
                <c:pt idx="413">
                  <c:v>0.25338226779451029</c:v>
                </c:pt>
                <c:pt idx="414">
                  <c:v>0.25338226779451029</c:v>
                </c:pt>
                <c:pt idx="415">
                  <c:v>0.25338226779451029</c:v>
                </c:pt>
                <c:pt idx="416">
                  <c:v>0.25338226779451029</c:v>
                </c:pt>
                <c:pt idx="417">
                  <c:v>0.25338226779451029</c:v>
                </c:pt>
                <c:pt idx="418">
                  <c:v>0.25338226779451029</c:v>
                </c:pt>
                <c:pt idx="419">
                  <c:v>0.25338226779451029</c:v>
                </c:pt>
                <c:pt idx="420">
                  <c:v>0.25439363985951308</c:v>
                </c:pt>
                <c:pt idx="421">
                  <c:v>0.25528002117134885</c:v>
                </c:pt>
                <c:pt idx="422">
                  <c:v>0.25528002117134885</c:v>
                </c:pt>
                <c:pt idx="423">
                  <c:v>0.25528002117134885</c:v>
                </c:pt>
                <c:pt idx="424">
                  <c:v>0.25528002117134885</c:v>
                </c:pt>
                <c:pt idx="425">
                  <c:v>0.25528002117134885</c:v>
                </c:pt>
                <c:pt idx="426">
                  <c:v>0.25528002117134885</c:v>
                </c:pt>
                <c:pt idx="427">
                  <c:v>0.25528002117134885</c:v>
                </c:pt>
                <c:pt idx="428">
                  <c:v>0.25528002117134885</c:v>
                </c:pt>
                <c:pt idx="429">
                  <c:v>0.25528002117134885</c:v>
                </c:pt>
                <c:pt idx="430">
                  <c:v>0.25528002117134885</c:v>
                </c:pt>
                <c:pt idx="431">
                  <c:v>0.25528002117134885</c:v>
                </c:pt>
                <c:pt idx="432">
                  <c:v>0.25528002117134885</c:v>
                </c:pt>
                <c:pt idx="433">
                  <c:v>0.25528002117134885</c:v>
                </c:pt>
                <c:pt idx="434">
                  <c:v>0.25528002117134885</c:v>
                </c:pt>
                <c:pt idx="435">
                  <c:v>0.25528002117134885</c:v>
                </c:pt>
                <c:pt idx="436">
                  <c:v>0.25795942459706733</c:v>
                </c:pt>
                <c:pt idx="437">
                  <c:v>0.26039926241254929</c:v>
                </c:pt>
                <c:pt idx="438">
                  <c:v>0.26243920421715483</c:v>
                </c:pt>
                <c:pt idx="439">
                  <c:v>0.26395294296315547</c:v>
                </c:pt>
                <c:pt idx="440">
                  <c:v>0.26490078950800477</c:v>
                </c:pt>
                <c:pt idx="441">
                  <c:v>0.26537697337326366</c:v>
                </c:pt>
                <c:pt idx="442">
                  <c:v>0.26554663229623215</c:v>
                </c:pt>
                <c:pt idx="443">
                  <c:v>0.26558795249943112</c:v>
                </c:pt>
                <c:pt idx="444">
                  <c:v>0.26559278845119066</c:v>
                </c:pt>
                <c:pt idx="445">
                  <c:v>0.26559278845119066</c:v>
                </c:pt>
                <c:pt idx="446">
                  <c:v>0.26559278845119066</c:v>
                </c:pt>
                <c:pt idx="447">
                  <c:v>0.26559278845119066</c:v>
                </c:pt>
                <c:pt idx="448">
                  <c:v>0.26559278845119066</c:v>
                </c:pt>
                <c:pt idx="449">
                  <c:v>0.26559278845119066</c:v>
                </c:pt>
                <c:pt idx="450">
                  <c:v>0.26559278845119066</c:v>
                </c:pt>
                <c:pt idx="451">
                  <c:v>0.26559278845119066</c:v>
                </c:pt>
                <c:pt idx="452">
                  <c:v>0.26559278845119066</c:v>
                </c:pt>
                <c:pt idx="453">
                  <c:v>0.26559278845119066</c:v>
                </c:pt>
                <c:pt idx="454">
                  <c:v>0.26559278845119066</c:v>
                </c:pt>
                <c:pt idx="455">
                  <c:v>0.26559278845119066</c:v>
                </c:pt>
                <c:pt idx="456">
                  <c:v>0.26559278845119066</c:v>
                </c:pt>
                <c:pt idx="457">
                  <c:v>0.26559278845119066</c:v>
                </c:pt>
                <c:pt idx="458">
                  <c:v>0.26559278845119066</c:v>
                </c:pt>
                <c:pt idx="459">
                  <c:v>0.26559278845119066</c:v>
                </c:pt>
                <c:pt idx="460">
                  <c:v>0.26559278845119066</c:v>
                </c:pt>
                <c:pt idx="461">
                  <c:v>0.26559278845119066</c:v>
                </c:pt>
                <c:pt idx="462">
                  <c:v>0.26559278845119066</c:v>
                </c:pt>
                <c:pt idx="463">
                  <c:v>0.26559278845119066</c:v>
                </c:pt>
                <c:pt idx="464">
                  <c:v>0.26559278845119066</c:v>
                </c:pt>
                <c:pt idx="465">
                  <c:v>0.26559278845119066</c:v>
                </c:pt>
                <c:pt idx="466">
                  <c:v>0.26559278845119066</c:v>
                </c:pt>
                <c:pt idx="467">
                  <c:v>0.26559278845119066</c:v>
                </c:pt>
                <c:pt idx="468">
                  <c:v>0.26559278845119066</c:v>
                </c:pt>
                <c:pt idx="469">
                  <c:v>0.26559278845119066</c:v>
                </c:pt>
                <c:pt idx="470">
                  <c:v>0.26559278845119066</c:v>
                </c:pt>
                <c:pt idx="471">
                  <c:v>0.26559278845119066</c:v>
                </c:pt>
                <c:pt idx="472">
                  <c:v>0.26559278845119066</c:v>
                </c:pt>
                <c:pt idx="473">
                  <c:v>0.26559278845119066</c:v>
                </c:pt>
                <c:pt idx="474">
                  <c:v>0.26559278845119066</c:v>
                </c:pt>
                <c:pt idx="475">
                  <c:v>0.26559278845119066</c:v>
                </c:pt>
                <c:pt idx="476">
                  <c:v>0.26559278845119066</c:v>
                </c:pt>
                <c:pt idx="477">
                  <c:v>0.26559278845119066</c:v>
                </c:pt>
                <c:pt idx="478">
                  <c:v>0.26559278845119066</c:v>
                </c:pt>
                <c:pt idx="479">
                  <c:v>0.26559278845119066</c:v>
                </c:pt>
                <c:pt idx="480">
                  <c:v>0.26559278845119066</c:v>
                </c:pt>
                <c:pt idx="481">
                  <c:v>0.26559278845119066</c:v>
                </c:pt>
                <c:pt idx="482">
                  <c:v>0.26559278845119066</c:v>
                </c:pt>
                <c:pt idx="483">
                  <c:v>0.26559278845119066</c:v>
                </c:pt>
                <c:pt idx="484">
                  <c:v>0.26559278845119066</c:v>
                </c:pt>
                <c:pt idx="485">
                  <c:v>0.26559278845119066</c:v>
                </c:pt>
                <c:pt idx="486">
                  <c:v>0.26559278845119066</c:v>
                </c:pt>
                <c:pt idx="487">
                  <c:v>0.26559278845119066</c:v>
                </c:pt>
                <c:pt idx="488">
                  <c:v>0.26559278845119066</c:v>
                </c:pt>
                <c:pt idx="489">
                  <c:v>0.26559278845119066</c:v>
                </c:pt>
                <c:pt idx="490">
                  <c:v>0.26559278845119066</c:v>
                </c:pt>
                <c:pt idx="491">
                  <c:v>0.26559278845119066</c:v>
                </c:pt>
                <c:pt idx="492">
                  <c:v>0.26559278845119066</c:v>
                </c:pt>
                <c:pt idx="493">
                  <c:v>0.26559278845119066</c:v>
                </c:pt>
                <c:pt idx="494">
                  <c:v>0.26559278845119066</c:v>
                </c:pt>
                <c:pt idx="495">
                  <c:v>0.26559278845119066</c:v>
                </c:pt>
                <c:pt idx="496">
                  <c:v>0.26559278845119066</c:v>
                </c:pt>
                <c:pt idx="497">
                  <c:v>0.26559278845119066</c:v>
                </c:pt>
                <c:pt idx="498">
                  <c:v>0.26559278845119066</c:v>
                </c:pt>
                <c:pt idx="499">
                  <c:v>0.26559278845119066</c:v>
                </c:pt>
                <c:pt idx="500">
                  <c:v>0.26559278845119066</c:v>
                </c:pt>
                <c:pt idx="501">
                  <c:v>0.26559278845119066</c:v>
                </c:pt>
                <c:pt idx="502">
                  <c:v>0.26559278845119066</c:v>
                </c:pt>
                <c:pt idx="503">
                  <c:v>0.26559278845119066</c:v>
                </c:pt>
                <c:pt idx="504">
                  <c:v>0.26559278845119066</c:v>
                </c:pt>
                <c:pt idx="505">
                  <c:v>0.26559278845119066</c:v>
                </c:pt>
                <c:pt idx="506">
                  <c:v>0.26559278845119066</c:v>
                </c:pt>
                <c:pt idx="507">
                  <c:v>0.26559278845119066</c:v>
                </c:pt>
                <c:pt idx="508">
                  <c:v>0.26559278845119066</c:v>
                </c:pt>
                <c:pt idx="509">
                  <c:v>0.26559278845119066</c:v>
                </c:pt>
                <c:pt idx="510">
                  <c:v>0.26559278845119066</c:v>
                </c:pt>
                <c:pt idx="511">
                  <c:v>0.26559278845119066</c:v>
                </c:pt>
                <c:pt idx="512">
                  <c:v>0.26559278845119066</c:v>
                </c:pt>
                <c:pt idx="513">
                  <c:v>0.26559278845119066</c:v>
                </c:pt>
                <c:pt idx="514">
                  <c:v>0.26559278845119066</c:v>
                </c:pt>
                <c:pt idx="515">
                  <c:v>0.26559278845119066</c:v>
                </c:pt>
                <c:pt idx="516">
                  <c:v>0.26559278845119066</c:v>
                </c:pt>
                <c:pt idx="517">
                  <c:v>0.26559278845119066</c:v>
                </c:pt>
                <c:pt idx="518">
                  <c:v>0.26559278845119066</c:v>
                </c:pt>
                <c:pt idx="519">
                  <c:v>0.26559278845119066</c:v>
                </c:pt>
                <c:pt idx="520">
                  <c:v>0.26559278845119066</c:v>
                </c:pt>
                <c:pt idx="521">
                  <c:v>0.26689102688535504</c:v>
                </c:pt>
                <c:pt idx="522">
                  <c:v>0.26807022650697965</c:v>
                </c:pt>
                <c:pt idx="523">
                  <c:v>0.26912509352271807</c:v>
                </c:pt>
                <c:pt idx="524">
                  <c:v>0.27003173432476502</c:v>
                </c:pt>
                <c:pt idx="525">
                  <c:v>0.27071921208228233</c:v>
                </c:pt>
                <c:pt idx="526">
                  <c:v>0.27112443050160395</c:v>
                </c:pt>
                <c:pt idx="527">
                  <c:v>0.27128971131439977</c:v>
                </c:pt>
                <c:pt idx="528">
                  <c:v>0.27133549547306895</c:v>
                </c:pt>
                <c:pt idx="529">
                  <c:v>0.27134694151273631</c:v>
                </c:pt>
                <c:pt idx="530">
                  <c:v>0.2713498030226531</c:v>
                </c:pt>
                <c:pt idx="531">
                  <c:v>0.2713498030226531</c:v>
                </c:pt>
                <c:pt idx="532">
                  <c:v>0.2713498030226531</c:v>
                </c:pt>
                <c:pt idx="533">
                  <c:v>0.2713498030226531</c:v>
                </c:pt>
                <c:pt idx="534">
                  <c:v>0.2713498030226531</c:v>
                </c:pt>
                <c:pt idx="535">
                  <c:v>0.2713498030226531</c:v>
                </c:pt>
                <c:pt idx="536">
                  <c:v>0.2713498030226531</c:v>
                </c:pt>
                <c:pt idx="537">
                  <c:v>0.2713498030226531</c:v>
                </c:pt>
                <c:pt idx="538">
                  <c:v>0.2713498030226531</c:v>
                </c:pt>
                <c:pt idx="539">
                  <c:v>0.2713498030226531</c:v>
                </c:pt>
                <c:pt idx="540">
                  <c:v>0.2713498030226531</c:v>
                </c:pt>
                <c:pt idx="541">
                  <c:v>0.2713498030226531</c:v>
                </c:pt>
                <c:pt idx="542">
                  <c:v>0.2713498030226531</c:v>
                </c:pt>
                <c:pt idx="543">
                  <c:v>0.2713498030226531</c:v>
                </c:pt>
                <c:pt idx="544">
                  <c:v>0.2713498030226531</c:v>
                </c:pt>
                <c:pt idx="545">
                  <c:v>0.27294354958592809</c:v>
                </c:pt>
                <c:pt idx="546">
                  <c:v>0.27436654985246628</c:v>
                </c:pt>
                <c:pt idx="547">
                  <c:v>0.27552262847396281</c:v>
                </c:pt>
                <c:pt idx="548">
                  <c:v>0.27650198024299627</c:v>
                </c:pt>
                <c:pt idx="549">
                  <c:v>0.27734852933678983</c:v>
                </c:pt>
                <c:pt idx="550">
                  <c:v>0.27810880390659126</c:v>
                </c:pt>
                <c:pt idx="551">
                  <c:v>0.27878743959846553</c:v>
                </c:pt>
                <c:pt idx="552">
                  <c:v>0.27878743959846553</c:v>
                </c:pt>
                <c:pt idx="553">
                  <c:v>0.27878743959846553</c:v>
                </c:pt>
                <c:pt idx="554">
                  <c:v>0.27878743959846553</c:v>
                </c:pt>
                <c:pt idx="555">
                  <c:v>0.27878743959846553</c:v>
                </c:pt>
                <c:pt idx="556">
                  <c:v>0.27878743959846553</c:v>
                </c:pt>
                <c:pt idx="557">
                  <c:v>0.27878743959846553</c:v>
                </c:pt>
                <c:pt idx="558">
                  <c:v>0.27878743959846553</c:v>
                </c:pt>
                <c:pt idx="559">
                  <c:v>0.27878743959846553</c:v>
                </c:pt>
                <c:pt idx="560">
                  <c:v>0.27878743959846553</c:v>
                </c:pt>
                <c:pt idx="561">
                  <c:v>0.27878743959846553</c:v>
                </c:pt>
                <c:pt idx="562">
                  <c:v>0.27878743959846553</c:v>
                </c:pt>
                <c:pt idx="563">
                  <c:v>0.27878743959846553</c:v>
                </c:pt>
                <c:pt idx="564">
                  <c:v>0.27961441596442804</c:v>
                </c:pt>
                <c:pt idx="565">
                  <c:v>0.28029305165630231</c:v>
                </c:pt>
                <c:pt idx="566">
                  <c:v>0.28058495428291769</c:v>
                </c:pt>
                <c:pt idx="567">
                  <c:v>0.28065088347140132</c:v>
                </c:pt>
                <c:pt idx="568">
                  <c:v>0.28065088347140132</c:v>
                </c:pt>
                <c:pt idx="569">
                  <c:v>0.28065088347140132</c:v>
                </c:pt>
                <c:pt idx="570">
                  <c:v>0.28065088347140132</c:v>
                </c:pt>
                <c:pt idx="571">
                  <c:v>0.28065088347140132</c:v>
                </c:pt>
                <c:pt idx="572">
                  <c:v>0.28065088347140132</c:v>
                </c:pt>
                <c:pt idx="573">
                  <c:v>0.28065088347140132</c:v>
                </c:pt>
                <c:pt idx="574">
                  <c:v>0.28065088347140132</c:v>
                </c:pt>
                <c:pt idx="575">
                  <c:v>0.28065088347140132</c:v>
                </c:pt>
                <c:pt idx="576">
                  <c:v>0.28065088347140132</c:v>
                </c:pt>
                <c:pt idx="577">
                  <c:v>0.28065088347140132</c:v>
                </c:pt>
                <c:pt idx="578">
                  <c:v>0.28065088347140132</c:v>
                </c:pt>
                <c:pt idx="579">
                  <c:v>0.28065088347140132</c:v>
                </c:pt>
                <c:pt idx="580">
                  <c:v>0.28065088347140132</c:v>
                </c:pt>
                <c:pt idx="581">
                  <c:v>0.28065088347140132</c:v>
                </c:pt>
                <c:pt idx="582">
                  <c:v>0.28065088347140132</c:v>
                </c:pt>
                <c:pt idx="583">
                  <c:v>0.28065088347140132</c:v>
                </c:pt>
                <c:pt idx="584">
                  <c:v>0.28065088347140132</c:v>
                </c:pt>
                <c:pt idx="585">
                  <c:v>0.28065088347140132</c:v>
                </c:pt>
                <c:pt idx="586">
                  <c:v>0.28065088347140132</c:v>
                </c:pt>
                <c:pt idx="587">
                  <c:v>0.28065088347140132</c:v>
                </c:pt>
                <c:pt idx="588">
                  <c:v>0.28065088347140132</c:v>
                </c:pt>
                <c:pt idx="589">
                  <c:v>0.28065088347140132</c:v>
                </c:pt>
                <c:pt idx="590">
                  <c:v>0.28065088347140132</c:v>
                </c:pt>
                <c:pt idx="591">
                  <c:v>0.28065088347140132</c:v>
                </c:pt>
                <c:pt idx="592">
                  <c:v>0.28065088347140132</c:v>
                </c:pt>
                <c:pt idx="593">
                  <c:v>0.28065088347140132</c:v>
                </c:pt>
                <c:pt idx="594">
                  <c:v>0.28065088347140132</c:v>
                </c:pt>
                <c:pt idx="595">
                  <c:v>0.28065088347140132</c:v>
                </c:pt>
                <c:pt idx="596">
                  <c:v>0.28065088347140132</c:v>
                </c:pt>
                <c:pt idx="597">
                  <c:v>0.28065088347140132</c:v>
                </c:pt>
                <c:pt idx="598">
                  <c:v>0.28065088347140132</c:v>
                </c:pt>
                <c:pt idx="599">
                  <c:v>0.28065088347140132</c:v>
                </c:pt>
                <c:pt idx="600">
                  <c:v>0.28065088347140132</c:v>
                </c:pt>
                <c:pt idx="601">
                  <c:v>0.28065088347140132</c:v>
                </c:pt>
                <c:pt idx="602">
                  <c:v>0.28065088347140132</c:v>
                </c:pt>
                <c:pt idx="603">
                  <c:v>0.28065088347140132</c:v>
                </c:pt>
                <c:pt idx="604">
                  <c:v>0.28065088347140132</c:v>
                </c:pt>
                <c:pt idx="605">
                  <c:v>0.28065088347140132</c:v>
                </c:pt>
                <c:pt idx="606">
                  <c:v>0.28065088347140132</c:v>
                </c:pt>
                <c:pt idx="607">
                  <c:v>0.28065088347140132</c:v>
                </c:pt>
                <c:pt idx="608">
                  <c:v>0.28065088347140132</c:v>
                </c:pt>
                <c:pt idx="609">
                  <c:v>0.28065088347140132</c:v>
                </c:pt>
                <c:pt idx="610">
                  <c:v>0.28065088347140132</c:v>
                </c:pt>
                <c:pt idx="611">
                  <c:v>0.28065088347140132</c:v>
                </c:pt>
                <c:pt idx="612">
                  <c:v>0.28065088347140132</c:v>
                </c:pt>
                <c:pt idx="613">
                  <c:v>0.28065088347140132</c:v>
                </c:pt>
                <c:pt idx="614">
                  <c:v>0.28065088347140132</c:v>
                </c:pt>
                <c:pt idx="615">
                  <c:v>0.28065088347140132</c:v>
                </c:pt>
                <c:pt idx="616">
                  <c:v>0.28065088347140132</c:v>
                </c:pt>
                <c:pt idx="617">
                  <c:v>0.28065088347140132</c:v>
                </c:pt>
                <c:pt idx="618">
                  <c:v>0.28065088347140132</c:v>
                </c:pt>
                <c:pt idx="619">
                  <c:v>0.28065088347140132</c:v>
                </c:pt>
                <c:pt idx="620">
                  <c:v>0.28697195887766852</c:v>
                </c:pt>
                <c:pt idx="621">
                  <c:v>0.29300061658553522</c:v>
                </c:pt>
                <c:pt idx="622">
                  <c:v>0.29300061658553522</c:v>
                </c:pt>
                <c:pt idx="623">
                  <c:v>0.29300061658553522</c:v>
                </c:pt>
                <c:pt idx="624">
                  <c:v>0.29300061658553522</c:v>
                </c:pt>
                <c:pt idx="625">
                  <c:v>0.29300061658553522</c:v>
                </c:pt>
                <c:pt idx="626">
                  <c:v>0.29300061658553522</c:v>
                </c:pt>
                <c:pt idx="627">
                  <c:v>0.29300061658553522</c:v>
                </c:pt>
                <c:pt idx="628">
                  <c:v>0.29300061658553522</c:v>
                </c:pt>
                <c:pt idx="629">
                  <c:v>0.29300061658553522</c:v>
                </c:pt>
                <c:pt idx="630">
                  <c:v>0.29300061658553522</c:v>
                </c:pt>
                <c:pt idx="631">
                  <c:v>0.29300061658553522</c:v>
                </c:pt>
                <c:pt idx="632">
                  <c:v>0.29300061658553522</c:v>
                </c:pt>
                <c:pt idx="633">
                  <c:v>0.29300061658553522</c:v>
                </c:pt>
                <c:pt idx="634">
                  <c:v>0.29300061658553522</c:v>
                </c:pt>
                <c:pt idx="635">
                  <c:v>0.29300061658553522</c:v>
                </c:pt>
                <c:pt idx="636">
                  <c:v>0.29300061658553522</c:v>
                </c:pt>
                <c:pt idx="637">
                  <c:v>0.29300061658553522</c:v>
                </c:pt>
                <c:pt idx="638">
                  <c:v>0.29300061658553522</c:v>
                </c:pt>
                <c:pt idx="639">
                  <c:v>0.29300061658553522</c:v>
                </c:pt>
                <c:pt idx="640">
                  <c:v>0.29300061658553522</c:v>
                </c:pt>
                <c:pt idx="641">
                  <c:v>0.29300061658553522</c:v>
                </c:pt>
                <c:pt idx="642">
                  <c:v>0.29300061658553522</c:v>
                </c:pt>
                <c:pt idx="643">
                  <c:v>0.29300061658553522</c:v>
                </c:pt>
                <c:pt idx="644">
                  <c:v>0.29300061658553522</c:v>
                </c:pt>
                <c:pt idx="645">
                  <c:v>0.29300061658553522</c:v>
                </c:pt>
                <c:pt idx="646">
                  <c:v>0.29300061658553522</c:v>
                </c:pt>
                <c:pt idx="647">
                  <c:v>0.29300061658553522</c:v>
                </c:pt>
                <c:pt idx="648">
                  <c:v>0.29300061658553522</c:v>
                </c:pt>
                <c:pt idx="649">
                  <c:v>0.29300061658553522</c:v>
                </c:pt>
                <c:pt idx="650">
                  <c:v>0.29300061658553522</c:v>
                </c:pt>
                <c:pt idx="651">
                  <c:v>0.29300061658553522</c:v>
                </c:pt>
                <c:pt idx="652">
                  <c:v>0.30197431168469935</c:v>
                </c:pt>
                <c:pt idx="653">
                  <c:v>0.31038039767676201</c:v>
                </c:pt>
                <c:pt idx="654">
                  <c:v>0.31814770881009191</c:v>
                </c:pt>
                <c:pt idx="655">
                  <c:v>0.32533012731642258</c:v>
                </c:pt>
                <c:pt idx="656">
                  <c:v>0.33170511356952265</c:v>
                </c:pt>
                <c:pt idx="657">
                  <c:v>0.3370453778366988</c:v>
                </c:pt>
                <c:pt idx="658">
                  <c:v>0.34144248843528918</c:v>
                </c:pt>
                <c:pt idx="659">
                  <c:v>0.34525473502197973</c:v>
                </c:pt>
                <c:pt idx="660">
                  <c:v>0.3486212728240255</c:v>
                </c:pt>
                <c:pt idx="661">
                  <c:v>0.35137118385409466</c:v>
                </c:pt>
                <c:pt idx="662">
                  <c:v>0.35330556455786855</c:v>
                </c:pt>
                <c:pt idx="663">
                  <c:v>0.354531692942129</c:v>
                </c:pt>
                <c:pt idx="664">
                  <c:v>0.35521032863400331</c:v>
                </c:pt>
                <c:pt idx="665">
                  <c:v>0.35570139235082976</c:v>
                </c:pt>
                <c:pt idx="666">
                  <c:v>0.35570139235082976</c:v>
                </c:pt>
                <c:pt idx="667">
                  <c:v>0.35570139235082976</c:v>
                </c:pt>
                <c:pt idx="668">
                  <c:v>0.35570139235082976</c:v>
                </c:pt>
                <c:pt idx="669">
                  <c:v>0.35570139235082976</c:v>
                </c:pt>
                <c:pt idx="670">
                  <c:v>0.35570139235082976</c:v>
                </c:pt>
                <c:pt idx="671">
                  <c:v>0.35570139235082976</c:v>
                </c:pt>
                <c:pt idx="672">
                  <c:v>0.35570139235082976</c:v>
                </c:pt>
                <c:pt idx="673">
                  <c:v>0.35570139235082976</c:v>
                </c:pt>
                <c:pt idx="674">
                  <c:v>0.35570139235082976</c:v>
                </c:pt>
                <c:pt idx="675">
                  <c:v>0.35570139235082976</c:v>
                </c:pt>
                <c:pt idx="676">
                  <c:v>0.35570139235082976</c:v>
                </c:pt>
                <c:pt idx="677">
                  <c:v>0.35570139235082976</c:v>
                </c:pt>
                <c:pt idx="678">
                  <c:v>0.35570139235082976</c:v>
                </c:pt>
                <c:pt idx="679">
                  <c:v>0.36005374893432107</c:v>
                </c:pt>
                <c:pt idx="680">
                  <c:v>0.3637007147082158</c:v>
                </c:pt>
                <c:pt idx="681">
                  <c:v>0.36659438799650618</c:v>
                </c:pt>
                <c:pt idx="682">
                  <c:v>0.3686959094945218</c:v>
                </c:pt>
                <c:pt idx="683">
                  <c:v>0.3701834368096843</c:v>
                </c:pt>
                <c:pt idx="684">
                  <c:v>0.37145740963975404</c:v>
                </c:pt>
                <c:pt idx="685">
                  <c:v>0.37247956959714323</c:v>
                </c:pt>
                <c:pt idx="686">
                  <c:v>0.37247956959714323</c:v>
                </c:pt>
                <c:pt idx="687">
                  <c:v>0.37247956959714323</c:v>
                </c:pt>
                <c:pt idx="688">
                  <c:v>0.37247956959714323</c:v>
                </c:pt>
                <c:pt idx="689">
                  <c:v>0.37247956959714323</c:v>
                </c:pt>
                <c:pt idx="690">
                  <c:v>0.37247956959714323</c:v>
                </c:pt>
                <c:pt idx="691">
                  <c:v>0.37247956959714323</c:v>
                </c:pt>
                <c:pt idx="692">
                  <c:v>0.37247956959714323</c:v>
                </c:pt>
                <c:pt idx="693">
                  <c:v>0.37247956959714323</c:v>
                </c:pt>
                <c:pt idx="694">
                  <c:v>0.37247956959714323</c:v>
                </c:pt>
                <c:pt idx="695">
                  <c:v>0.37247956959714323</c:v>
                </c:pt>
                <c:pt idx="696">
                  <c:v>0.37247956959714323</c:v>
                </c:pt>
                <c:pt idx="697">
                  <c:v>0.3754834682474299</c:v>
                </c:pt>
                <c:pt idx="698">
                  <c:v>0.37777522292471605</c:v>
                </c:pt>
                <c:pt idx="699">
                  <c:v>0.37967995838575158</c:v>
                </c:pt>
                <c:pt idx="700">
                  <c:v>0.38120688869246877</c:v>
                </c:pt>
                <c:pt idx="701">
                  <c:v>0.38256679266534083</c:v>
                </c:pt>
                <c:pt idx="702">
                  <c:v>0.38256679266534083</c:v>
                </c:pt>
                <c:pt idx="703">
                  <c:v>0.38256679266534083</c:v>
                </c:pt>
                <c:pt idx="704">
                  <c:v>0.38256679266534083</c:v>
                </c:pt>
                <c:pt idx="705">
                  <c:v>0.38256679266534083</c:v>
                </c:pt>
                <c:pt idx="706">
                  <c:v>0.38369997920750287</c:v>
                </c:pt>
                <c:pt idx="707">
                  <c:v>0.38461683559995286</c:v>
                </c:pt>
                <c:pt idx="708">
                  <c:v>0.38526928847608816</c:v>
                </c:pt>
                <c:pt idx="709">
                  <c:v>0.38573811826086085</c:v>
                </c:pt>
                <c:pt idx="710">
                  <c:v>0.38573811826086085</c:v>
                </c:pt>
                <c:pt idx="711">
                  <c:v>0.38573811826086085</c:v>
                </c:pt>
                <c:pt idx="712">
                  <c:v>0.38573811826086085</c:v>
                </c:pt>
                <c:pt idx="713">
                  <c:v>0.38573811826086085</c:v>
                </c:pt>
                <c:pt idx="714">
                  <c:v>0.38573811826086085</c:v>
                </c:pt>
                <c:pt idx="715">
                  <c:v>0.38702419527787885</c:v>
                </c:pt>
                <c:pt idx="716">
                  <c:v>0.3880035470469122</c:v>
                </c:pt>
                <c:pt idx="717">
                  <c:v>0.38855641937794216</c:v>
                </c:pt>
                <c:pt idx="718">
                  <c:v>0.38896847680596497</c:v>
                </c:pt>
                <c:pt idx="719">
                  <c:v>0.38896847680596497</c:v>
                </c:pt>
                <c:pt idx="720">
                  <c:v>0.38896847680596497</c:v>
                </c:pt>
                <c:pt idx="721">
                  <c:v>0.38896847680596497</c:v>
                </c:pt>
                <c:pt idx="722">
                  <c:v>0.38896847680596497</c:v>
                </c:pt>
                <c:pt idx="723">
                  <c:v>0.38896847680596497</c:v>
                </c:pt>
                <c:pt idx="724">
                  <c:v>0.38896847680596497</c:v>
                </c:pt>
                <c:pt idx="725">
                  <c:v>0.38896847680596497</c:v>
                </c:pt>
                <c:pt idx="726">
                  <c:v>0.38896847680596497</c:v>
                </c:pt>
                <c:pt idx="727">
                  <c:v>0.38896847680596497</c:v>
                </c:pt>
                <c:pt idx="728">
                  <c:v>0.38896847680596497</c:v>
                </c:pt>
                <c:pt idx="729">
                  <c:v>0.38896847680596497</c:v>
                </c:pt>
                <c:pt idx="730">
                  <c:v>0.38896847680596497</c:v>
                </c:pt>
                <c:pt idx="731">
                  <c:v>0.38896847680596497</c:v>
                </c:pt>
                <c:pt idx="732">
                  <c:v>0.38896847680596497</c:v>
                </c:pt>
                <c:pt idx="733">
                  <c:v>0.38896847680596497</c:v>
                </c:pt>
                <c:pt idx="734">
                  <c:v>0.38896847680596497</c:v>
                </c:pt>
                <c:pt idx="735">
                  <c:v>0.38896847680596497</c:v>
                </c:pt>
                <c:pt idx="736">
                  <c:v>0.38896847680596497</c:v>
                </c:pt>
                <c:pt idx="737">
                  <c:v>0.38896847680596497</c:v>
                </c:pt>
                <c:pt idx="738">
                  <c:v>0.38896847680596497</c:v>
                </c:pt>
                <c:pt idx="739">
                  <c:v>0.38896847680596497</c:v>
                </c:pt>
                <c:pt idx="740">
                  <c:v>0.38896847680596497</c:v>
                </c:pt>
                <c:pt idx="741">
                  <c:v>0.38896847680596497</c:v>
                </c:pt>
                <c:pt idx="742">
                  <c:v>0.38896847680596497</c:v>
                </c:pt>
                <c:pt idx="743">
                  <c:v>0.38896847680596497</c:v>
                </c:pt>
                <c:pt idx="744">
                  <c:v>0.38896847680596497</c:v>
                </c:pt>
                <c:pt idx="745">
                  <c:v>0.38896847680596497</c:v>
                </c:pt>
                <c:pt idx="746">
                  <c:v>0.38896847680596497</c:v>
                </c:pt>
                <c:pt idx="747">
                  <c:v>0.38896847680596497</c:v>
                </c:pt>
                <c:pt idx="748">
                  <c:v>0.38896847680596497</c:v>
                </c:pt>
                <c:pt idx="749">
                  <c:v>0.38896847680596497</c:v>
                </c:pt>
                <c:pt idx="750">
                  <c:v>0.38896847680596497</c:v>
                </c:pt>
                <c:pt idx="751">
                  <c:v>0.38896847680596497</c:v>
                </c:pt>
                <c:pt idx="752">
                  <c:v>0.38896847680596497</c:v>
                </c:pt>
                <c:pt idx="753">
                  <c:v>0.38896847680596497</c:v>
                </c:pt>
                <c:pt idx="754">
                  <c:v>0.38896847680596497</c:v>
                </c:pt>
                <c:pt idx="755">
                  <c:v>0.38896847680596497</c:v>
                </c:pt>
                <c:pt idx="756">
                  <c:v>0.39545197151511108</c:v>
                </c:pt>
                <c:pt idx="757">
                  <c:v>0.40158616170871037</c:v>
                </c:pt>
                <c:pt idx="758">
                  <c:v>0.40705075858177242</c:v>
                </c:pt>
                <c:pt idx="759">
                  <c:v>0.41147033203320998</c:v>
                </c:pt>
                <c:pt idx="760">
                  <c:v>0.41479772437959367</c:v>
                </c:pt>
                <c:pt idx="761">
                  <c:v>0.41720425421964374</c:v>
                </c:pt>
                <c:pt idx="762">
                  <c:v>0.41881153572482527</c:v>
                </c:pt>
                <c:pt idx="763">
                  <c:v>0.41978032852226571</c:v>
                </c:pt>
                <c:pt idx="764">
                  <c:v>0.42036547868515728</c:v>
                </c:pt>
                <c:pt idx="765">
                  <c:v>0.42077753611318025</c:v>
                </c:pt>
                <c:pt idx="766">
                  <c:v>0.42077753611318025</c:v>
                </c:pt>
                <c:pt idx="767">
                  <c:v>0.42077753611318025</c:v>
                </c:pt>
                <c:pt idx="768">
                  <c:v>0.42077753611318025</c:v>
                </c:pt>
                <c:pt idx="769">
                  <c:v>0.42077753611318025</c:v>
                </c:pt>
                <c:pt idx="770">
                  <c:v>0.42077753611318025</c:v>
                </c:pt>
                <c:pt idx="771">
                  <c:v>0.42077753611318025</c:v>
                </c:pt>
                <c:pt idx="772">
                  <c:v>0.42077753611318025</c:v>
                </c:pt>
                <c:pt idx="773">
                  <c:v>0.42077753611318025</c:v>
                </c:pt>
                <c:pt idx="774">
                  <c:v>0.42077753611318025</c:v>
                </c:pt>
                <c:pt idx="775">
                  <c:v>0.42077753611318025</c:v>
                </c:pt>
                <c:pt idx="776">
                  <c:v>0.42077753611318025</c:v>
                </c:pt>
                <c:pt idx="777">
                  <c:v>0.42077753611318025</c:v>
                </c:pt>
                <c:pt idx="778">
                  <c:v>0.42077753611318025</c:v>
                </c:pt>
                <c:pt idx="779">
                  <c:v>0.42077753611318025</c:v>
                </c:pt>
                <c:pt idx="780">
                  <c:v>0.42077753611318025</c:v>
                </c:pt>
                <c:pt idx="781">
                  <c:v>0.42077753611318025</c:v>
                </c:pt>
                <c:pt idx="782">
                  <c:v>0.42077753611318025</c:v>
                </c:pt>
                <c:pt idx="783">
                  <c:v>0.42077753611318025</c:v>
                </c:pt>
                <c:pt idx="784">
                  <c:v>0.42077753611318025</c:v>
                </c:pt>
                <c:pt idx="785">
                  <c:v>0.42077753611318025</c:v>
                </c:pt>
                <c:pt idx="786">
                  <c:v>0.42077753611318025</c:v>
                </c:pt>
                <c:pt idx="787">
                  <c:v>0.42077753611318025</c:v>
                </c:pt>
                <c:pt idx="788">
                  <c:v>0.42077753611318025</c:v>
                </c:pt>
                <c:pt idx="789">
                  <c:v>0.42077753611318025</c:v>
                </c:pt>
                <c:pt idx="790">
                  <c:v>0.42077753611318025</c:v>
                </c:pt>
                <c:pt idx="791">
                  <c:v>0.42077753611318025</c:v>
                </c:pt>
                <c:pt idx="792">
                  <c:v>0.42077753611318025</c:v>
                </c:pt>
                <c:pt idx="793">
                  <c:v>0.42077753611318025</c:v>
                </c:pt>
                <c:pt idx="794">
                  <c:v>0.43309164342884948</c:v>
                </c:pt>
                <c:pt idx="795">
                  <c:v>0.44462996679096839</c:v>
                </c:pt>
                <c:pt idx="796">
                  <c:v>0.45482864567042636</c:v>
                </c:pt>
                <c:pt idx="797">
                  <c:v>0.46335926457406912</c:v>
                </c:pt>
                <c:pt idx="798">
                  <c:v>0.47031413581181403</c:v>
                </c:pt>
                <c:pt idx="799">
                  <c:v>0.47608296841923303</c:v>
                </c:pt>
                <c:pt idx="800">
                  <c:v>0.48120303949830945</c:v>
                </c:pt>
                <c:pt idx="801">
                  <c:v>0.48120303949830945</c:v>
                </c:pt>
                <c:pt idx="802">
                  <c:v>0.48120303949830945</c:v>
                </c:pt>
                <c:pt idx="803">
                  <c:v>0.48120303949830945</c:v>
                </c:pt>
                <c:pt idx="804">
                  <c:v>0.48120303949830945</c:v>
                </c:pt>
                <c:pt idx="805">
                  <c:v>0.48120303949830945</c:v>
                </c:pt>
                <c:pt idx="806">
                  <c:v>0.48120303949830945</c:v>
                </c:pt>
                <c:pt idx="807">
                  <c:v>0.48120303949830945</c:v>
                </c:pt>
                <c:pt idx="808">
                  <c:v>0.48120303949830945</c:v>
                </c:pt>
                <c:pt idx="809">
                  <c:v>0.48120303949830945</c:v>
                </c:pt>
                <c:pt idx="810">
                  <c:v>0.48873364653131945</c:v>
                </c:pt>
                <c:pt idx="811">
                  <c:v>0.49580183356177038</c:v>
                </c:pt>
                <c:pt idx="812">
                  <c:v>0.50223095958249664</c:v>
                </c:pt>
                <c:pt idx="813">
                  <c:v>0.50769555645555897</c:v>
                </c:pt>
                <c:pt idx="814">
                  <c:v>0.51220555362036801</c:v>
                </c:pt>
                <c:pt idx="815">
                  <c:v>0.51581177149304724</c:v>
                </c:pt>
                <c:pt idx="816">
                  <c:v>0.51857945249969983</c:v>
                </c:pt>
                <c:pt idx="817">
                  <c:v>0.52055873029406874</c:v>
                </c:pt>
                <c:pt idx="818">
                  <c:v>0.52193113906527733</c:v>
                </c:pt>
                <c:pt idx="819">
                  <c:v>0.5228582682783286</c:v>
                </c:pt>
                <c:pt idx="820">
                  <c:v>0.5228582682783286</c:v>
                </c:pt>
                <c:pt idx="821">
                  <c:v>0.5228582682783286</c:v>
                </c:pt>
                <c:pt idx="822">
                  <c:v>0.5228582682783286</c:v>
                </c:pt>
                <c:pt idx="823">
                  <c:v>0.5228582682783286</c:v>
                </c:pt>
                <c:pt idx="824">
                  <c:v>0.5228582682783286</c:v>
                </c:pt>
                <c:pt idx="825">
                  <c:v>0.5228582682783286</c:v>
                </c:pt>
                <c:pt idx="826">
                  <c:v>0.5228582682783286</c:v>
                </c:pt>
                <c:pt idx="827">
                  <c:v>0.5228582682783286</c:v>
                </c:pt>
                <c:pt idx="828">
                  <c:v>0.5228582682783286</c:v>
                </c:pt>
                <c:pt idx="829">
                  <c:v>0.5228582682783286</c:v>
                </c:pt>
                <c:pt idx="830">
                  <c:v>0.5228582682783286</c:v>
                </c:pt>
                <c:pt idx="831">
                  <c:v>0.5228582682783286</c:v>
                </c:pt>
                <c:pt idx="832">
                  <c:v>0.5228582682783286</c:v>
                </c:pt>
                <c:pt idx="833">
                  <c:v>0.5228582682783286</c:v>
                </c:pt>
                <c:pt idx="834">
                  <c:v>0.5228582682783286</c:v>
                </c:pt>
                <c:pt idx="835">
                  <c:v>0.5228582682783286</c:v>
                </c:pt>
                <c:pt idx="836">
                  <c:v>0.5228582682783286</c:v>
                </c:pt>
                <c:pt idx="837">
                  <c:v>0.5228582682783286</c:v>
                </c:pt>
                <c:pt idx="838">
                  <c:v>0.5228582682783286</c:v>
                </c:pt>
                <c:pt idx="839">
                  <c:v>0.5228582682783286</c:v>
                </c:pt>
                <c:pt idx="840">
                  <c:v>0.5228582682783286</c:v>
                </c:pt>
                <c:pt idx="841">
                  <c:v>0.5228582682783286</c:v>
                </c:pt>
                <c:pt idx="842">
                  <c:v>0.5228582682783286</c:v>
                </c:pt>
                <c:pt idx="843">
                  <c:v>0.5228582682783286</c:v>
                </c:pt>
                <c:pt idx="844">
                  <c:v>0.5228582682783286</c:v>
                </c:pt>
                <c:pt idx="845">
                  <c:v>0.5228582682783286</c:v>
                </c:pt>
                <c:pt idx="846">
                  <c:v>0.5228582682783286</c:v>
                </c:pt>
                <c:pt idx="847">
                  <c:v>0.5228582682783286</c:v>
                </c:pt>
                <c:pt idx="848">
                  <c:v>0.5228582682783286</c:v>
                </c:pt>
                <c:pt idx="849">
                  <c:v>0.5228582682783286</c:v>
                </c:pt>
                <c:pt idx="850">
                  <c:v>0.5228582682783286</c:v>
                </c:pt>
                <c:pt idx="851">
                  <c:v>0.5228582682783286</c:v>
                </c:pt>
                <c:pt idx="852">
                  <c:v>0.5228582682783286</c:v>
                </c:pt>
                <c:pt idx="853">
                  <c:v>0.5228582682783286</c:v>
                </c:pt>
                <c:pt idx="854">
                  <c:v>0.5228582682783286</c:v>
                </c:pt>
                <c:pt idx="855">
                  <c:v>0.5228582682783286</c:v>
                </c:pt>
                <c:pt idx="856">
                  <c:v>0.5228582682783286</c:v>
                </c:pt>
                <c:pt idx="857">
                  <c:v>0.5228582682783286</c:v>
                </c:pt>
                <c:pt idx="858">
                  <c:v>0.5228582682783286</c:v>
                </c:pt>
                <c:pt idx="859">
                  <c:v>0.5228582682783286</c:v>
                </c:pt>
                <c:pt idx="860">
                  <c:v>0.5228582682783286</c:v>
                </c:pt>
                <c:pt idx="861">
                  <c:v>0.5228582682783286</c:v>
                </c:pt>
                <c:pt idx="862">
                  <c:v>0.5228582682783286</c:v>
                </c:pt>
                <c:pt idx="863">
                  <c:v>0.5228582682783286</c:v>
                </c:pt>
                <c:pt idx="864">
                  <c:v>0.5228582682783286</c:v>
                </c:pt>
                <c:pt idx="865">
                  <c:v>0.5228582682783286</c:v>
                </c:pt>
                <c:pt idx="866">
                  <c:v>0.5228582682783286</c:v>
                </c:pt>
                <c:pt idx="867">
                  <c:v>0.5228582682783286</c:v>
                </c:pt>
                <c:pt idx="868">
                  <c:v>0.5228582682783286</c:v>
                </c:pt>
                <c:pt idx="869">
                  <c:v>0.5228582682783286</c:v>
                </c:pt>
                <c:pt idx="870">
                  <c:v>0.5228582682783286</c:v>
                </c:pt>
                <c:pt idx="871">
                  <c:v>0.5228582682783286</c:v>
                </c:pt>
                <c:pt idx="872">
                  <c:v>0.5228582682783286</c:v>
                </c:pt>
                <c:pt idx="873">
                  <c:v>0.5228582682783286</c:v>
                </c:pt>
                <c:pt idx="874">
                  <c:v>0.5228582682783286</c:v>
                </c:pt>
                <c:pt idx="875">
                  <c:v>0.5228582682783286</c:v>
                </c:pt>
                <c:pt idx="876">
                  <c:v>0.5228582682783286</c:v>
                </c:pt>
                <c:pt idx="877">
                  <c:v>0.53798217802662629</c:v>
                </c:pt>
                <c:pt idx="878">
                  <c:v>0.53798217802662629</c:v>
                </c:pt>
                <c:pt idx="879">
                  <c:v>0.53798217802662629</c:v>
                </c:pt>
                <c:pt idx="880">
                  <c:v>0.53798217802662629</c:v>
                </c:pt>
                <c:pt idx="881">
                  <c:v>0.53798217802662629</c:v>
                </c:pt>
                <c:pt idx="882">
                  <c:v>0.53798217802662629</c:v>
                </c:pt>
                <c:pt idx="883">
                  <c:v>0.53798217802662629</c:v>
                </c:pt>
                <c:pt idx="884">
                  <c:v>0.53798217802662629</c:v>
                </c:pt>
                <c:pt idx="885">
                  <c:v>0.53798217802662629</c:v>
                </c:pt>
                <c:pt idx="886">
                  <c:v>0.53798217802662629</c:v>
                </c:pt>
                <c:pt idx="887">
                  <c:v>0.53798217802662629</c:v>
                </c:pt>
                <c:pt idx="888">
                  <c:v>0.53798217802662629</c:v>
                </c:pt>
                <c:pt idx="889">
                  <c:v>0.53798217802662629</c:v>
                </c:pt>
                <c:pt idx="890">
                  <c:v>0.53798217802662629</c:v>
                </c:pt>
                <c:pt idx="891">
                  <c:v>0.53798217802662629</c:v>
                </c:pt>
                <c:pt idx="892">
                  <c:v>0.53798217802662629</c:v>
                </c:pt>
                <c:pt idx="893">
                  <c:v>0.55052257354651812</c:v>
                </c:pt>
                <c:pt idx="894">
                  <c:v>0.56253816814766455</c:v>
                </c:pt>
                <c:pt idx="895">
                  <c:v>0.56253816814766455</c:v>
                </c:pt>
                <c:pt idx="896">
                  <c:v>0.56253816814766455</c:v>
                </c:pt>
                <c:pt idx="897">
                  <c:v>0.56253816814766455</c:v>
                </c:pt>
                <c:pt idx="898">
                  <c:v>0.56253816814766455</c:v>
                </c:pt>
                <c:pt idx="899">
                  <c:v>0.56253816814766455</c:v>
                </c:pt>
                <c:pt idx="900">
                  <c:v>0.56253816814766455</c:v>
                </c:pt>
                <c:pt idx="901">
                  <c:v>0.56253816814766455</c:v>
                </c:pt>
                <c:pt idx="902">
                  <c:v>0.56253816814766455</c:v>
                </c:pt>
                <c:pt idx="903">
                  <c:v>0.57273684702712224</c:v>
                </c:pt>
                <c:pt idx="904">
                  <c:v>0.58126746593076528</c:v>
                </c:pt>
                <c:pt idx="905">
                  <c:v>0.58822233716851002</c:v>
                </c:pt>
                <c:pt idx="906">
                  <c:v>0.59399116977592903</c:v>
                </c:pt>
                <c:pt idx="907">
                  <c:v>0.59911124085500556</c:v>
                </c:pt>
                <c:pt idx="908">
                  <c:v>0.59911124085500556</c:v>
                </c:pt>
                <c:pt idx="909">
                  <c:v>0.59911124085500556</c:v>
                </c:pt>
                <c:pt idx="910">
                  <c:v>0.59911124085500556</c:v>
                </c:pt>
                <c:pt idx="911">
                  <c:v>0.59911124085500556</c:v>
                </c:pt>
                <c:pt idx="912">
                  <c:v>0.59911124085500556</c:v>
                </c:pt>
                <c:pt idx="913">
                  <c:v>0.59911124085500556</c:v>
                </c:pt>
                <c:pt idx="914">
                  <c:v>0.59911124085500556</c:v>
                </c:pt>
                <c:pt idx="915">
                  <c:v>0.59911124085500556</c:v>
                </c:pt>
                <c:pt idx="916">
                  <c:v>0.59911124085500556</c:v>
                </c:pt>
                <c:pt idx="917">
                  <c:v>0.59911124085500556</c:v>
                </c:pt>
                <c:pt idx="918">
                  <c:v>0.59911124085500556</c:v>
                </c:pt>
                <c:pt idx="919">
                  <c:v>0.59911124085500556</c:v>
                </c:pt>
                <c:pt idx="920">
                  <c:v>0.59911124085500556</c:v>
                </c:pt>
                <c:pt idx="921">
                  <c:v>0.59911124085500556</c:v>
                </c:pt>
                <c:pt idx="922">
                  <c:v>0.59911124085500556</c:v>
                </c:pt>
                <c:pt idx="923">
                  <c:v>0.59911124085500556</c:v>
                </c:pt>
                <c:pt idx="924">
                  <c:v>0.59911124085500556</c:v>
                </c:pt>
                <c:pt idx="925">
                  <c:v>0.59911124085500556</c:v>
                </c:pt>
                <c:pt idx="926">
                  <c:v>0.61086864141635644</c:v>
                </c:pt>
                <c:pt idx="927">
                  <c:v>0.61086864141635644</c:v>
                </c:pt>
                <c:pt idx="928">
                  <c:v>0.61086864141635644</c:v>
                </c:pt>
                <c:pt idx="929">
                  <c:v>0.61086864141635644</c:v>
                </c:pt>
                <c:pt idx="930">
                  <c:v>0.61086864141635644</c:v>
                </c:pt>
                <c:pt idx="931">
                  <c:v>0.61086864141635644</c:v>
                </c:pt>
                <c:pt idx="932">
                  <c:v>0.61086864141635644</c:v>
                </c:pt>
                <c:pt idx="933">
                  <c:v>0.61086864141635644</c:v>
                </c:pt>
                <c:pt idx="934">
                  <c:v>0.61086864141635644</c:v>
                </c:pt>
                <c:pt idx="935">
                  <c:v>0.61086864141635644</c:v>
                </c:pt>
                <c:pt idx="936">
                  <c:v>0.61086864141635644</c:v>
                </c:pt>
                <c:pt idx="937">
                  <c:v>0.61086864141635644</c:v>
                </c:pt>
                <c:pt idx="938">
                  <c:v>0.61086864141635644</c:v>
                </c:pt>
                <c:pt idx="939">
                  <c:v>0.61086864141635644</c:v>
                </c:pt>
                <c:pt idx="940">
                  <c:v>0.61086864141635644</c:v>
                </c:pt>
                <c:pt idx="941">
                  <c:v>0.61086864141635644</c:v>
                </c:pt>
                <c:pt idx="942">
                  <c:v>0.61086864141635644</c:v>
                </c:pt>
                <c:pt idx="943">
                  <c:v>0.61086864141635644</c:v>
                </c:pt>
                <c:pt idx="944">
                  <c:v>0.61086864141635644</c:v>
                </c:pt>
                <c:pt idx="945">
                  <c:v>0.61086864141635644</c:v>
                </c:pt>
                <c:pt idx="946">
                  <c:v>0.61086864141635644</c:v>
                </c:pt>
                <c:pt idx="947">
                  <c:v>0.61086864141635644</c:v>
                </c:pt>
                <c:pt idx="948">
                  <c:v>0.61086864141635644</c:v>
                </c:pt>
                <c:pt idx="949">
                  <c:v>0.61086864141635644</c:v>
                </c:pt>
                <c:pt idx="950">
                  <c:v>0.61086864141635644</c:v>
                </c:pt>
                <c:pt idx="951">
                  <c:v>0.61086864141635644</c:v>
                </c:pt>
                <c:pt idx="952">
                  <c:v>0.61955621413893747</c:v>
                </c:pt>
                <c:pt idx="953">
                  <c:v>0.6275034570158371</c:v>
                </c:pt>
                <c:pt idx="954">
                  <c:v>0.63420671568659548</c:v>
                </c:pt>
                <c:pt idx="955">
                  <c:v>0.63952228512318909</c:v>
                </c:pt>
                <c:pt idx="956">
                  <c:v>0.64361092495274608</c:v>
                </c:pt>
                <c:pt idx="957">
                  <c:v>0.64663339480239268</c:v>
                </c:pt>
                <c:pt idx="958">
                  <c:v>0.6487504542992566</c:v>
                </c:pt>
                <c:pt idx="959">
                  <c:v>0.6487504542992566</c:v>
                </c:pt>
                <c:pt idx="960">
                  <c:v>0.6487504542992566</c:v>
                </c:pt>
                <c:pt idx="961">
                  <c:v>0.6487504542992566</c:v>
                </c:pt>
                <c:pt idx="962">
                  <c:v>0.6487504542992566</c:v>
                </c:pt>
                <c:pt idx="963">
                  <c:v>0.6487504542992566</c:v>
                </c:pt>
                <c:pt idx="964">
                  <c:v>0.6487504542992566</c:v>
                </c:pt>
                <c:pt idx="965">
                  <c:v>0.6487504542992566</c:v>
                </c:pt>
                <c:pt idx="966">
                  <c:v>0.6487504542992566</c:v>
                </c:pt>
                <c:pt idx="967">
                  <c:v>0.6487504542992566</c:v>
                </c:pt>
                <c:pt idx="968">
                  <c:v>0.6487504542992566</c:v>
                </c:pt>
                <c:pt idx="969">
                  <c:v>0.6487504542992566</c:v>
                </c:pt>
                <c:pt idx="970">
                  <c:v>0.6487504542992566</c:v>
                </c:pt>
                <c:pt idx="971">
                  <c:v>0.65616408280686678</c:v>
                </c:pt>
                <c:pt idx="972">
                  <c:v>0.66309076817193091</c:v>
                </c:pt>
                <c:pt idx="973">
                  <c:v>0.66911942587979756</c:v>
                </c:pt>
                <c:pt idx="974">
                  <c:v>0.67383622436629587</c:v>
                </c:pt>
                <c:pt idx="975">
                  <c:v>0.67740192325855264</c:v>
                </c:pt>
                <c:pt idx="976">
                  <c:v>0.67997728218369524</c:v>
                </c:pt>
                <c:pt idx="977">
                  <c:v>0.68172306076885125</c:v>
                </c:pt>
                <c:pt idx="978">
                  <c:v>0.6827889445977694</c:v>
                </c:pt>
                <c:pt idx="979">
                  <c:v>0.68352149113647698</c:v>
                </c:pt>
                <c:pt idx="980">
                  <c:v>0.68402008062438446</c:v>
                </c:pt>
                <c:pt idx="981">
                  <c:v>0.68434769489476188</c:v>
                </c:pt>
                <c:pt idx="982">
                  <c:v>0.68456929022272084</c:v>
                </c:pt>
                <c:pt idx="983">
                  <c:v>0.68471763089680904</c:v>
                </c:pt>
                <c:pt idx="984">
                  <c:v>0.68480419157179284</c:v>
                </c:pt>
                <c:pt idx="985">
                  <c:v>0.68483349343334121</c:v>
                </c:pt>
                <c:pt idx="986">
                  <c:v>0.68483695586034055</c:v>
                </c:pt>
                <c:pt idx="987">
                  <c:v>0.68483695586034055</c:v>
                </c:pt>
                <c:pt idx="988">
                  <c:v>0.68483695586034055</c:v>
                </c:pt>
                <c:pt idx="989">
                  <c:v>0.68483695586034055</c:v>
                </c:pt>
                <c:pt idx="990">
                  <c:v>0.68483695586034055</c:v>
                </c:pt>
                <c:pt idx="991">
                  <c:v>0.68483695586034055</c:v>
                </c:pt>
                <c:pt idx="992">
                  <c:v>0.68483695586034055</c:v>
                </c:pt>
                <c:pt idx="993">
                  <c:v>0.68483695586034055</c:v>
                </c:pt>
                <c:pt idx="994">
                  <c:v>0.68483695586034055</c:v>
                </c:pt>
                <c:pt idx="995">
                  <c:v>0.68483695586034055</c:v>
                </c:pt>
                <c:pt idx="996">
                  <c:v>0.68483695586034055</c:v>
                </c:pt>
                <c:pt idx="997">
                  <c:v>0.68483695586034055</c:v>
                </c:pt>
                <c:pt idx="998">
                  <c:v>0.68483695586034055</c:v>
                </c:pt>
                <c:pt idx="999">
                  <c:v>0.68483695586034055</c:v>
                </c:pt>
                <c:pt idx="1000">
                  <c:v>0.68483695586034055</c:v>
                </c:pt>
                <c:pt idx="1001">
                  <c:v>0.68483695586034055</c:v>
                </c:pt>
                <c:pt idx="1002">
                  <c:v>0.68483695586034055</c:v>
                </c:pt>
                <c:pt idx="1003">
                  <c:v>0.68483695586034055</c:v>
                </c:pt>
                <c:pt idx="1004">
                  <c:v>0.68483695586034055</c:v>
                </c:pt>
                <c:pt idx="1005">
                  <c:v>0.68483695586034055</c:v>
                </c:pt>
                <c:pt idx="1006">
                  <c:v>0.68483695586034055</c:v>
                </c:pt>
                <c:pt idx="1007">
                  <c:v>0.68483695586034055</c:v>
                </c:pt>
                <c:pt idx="1008">
                  <c:v>0.68483695586034055</c:v>
                </c:pt>
                <c:pt idx="1009">
                  <c:v>0.68483695586034055</c:v>
                </c:pt>
                <c:pt idx="1010">
                  <c:v>0.68483695586034055</c:v>
                </c:pt>
                <c:pt idx="1011">
                  <c:v>0.68483695586034055</c:v>
                </c:pt>
                <c:pt idx="1012">
                  <c:v>0.68483695586034055</c:v>
                </c:pt>
                <c:pt idx="1013">
                  <c:v>0.68483695586034055</c:v>
                </c:pt>
                <c:pt idx="1014">
                  <c:v>0.68483695586034055</c:v>
                </c:pt>
                <c:pt idx="1015">
                  <c:v>0.68483695586034055</c:v>
                </c:pt>
                <c:pt idx="1016">
                  <c:v>0.68483695586034055</c:v>
                </c:pt>
                <c:pt idx="1017">
                  <c:v>0.68483695586034055</c:v>
                </c:pt>
                <c:pt idx="1018">
                  <c:v>0.68483695586034055</c:v>
                </c:pt>
                <c:pt idx="1019">
                  <c:v>0.68483695586034055</c:v>
                </c:pt>
                <c:pt idx="1020">
                  <c:v>0.68483695586034055</c:v>
                </c:pt>
                <c:pt idx="1021">
                  <c:v>0.68483695586034055</c:v>
                </c:pt>
                <c:pt idx="1022">
                  <c:v>0.68483695586034055</c:v>
                </c:pt>
                <c:pt idx="1023">
                  <c:v>0.68483695586034055</c:v>
                </c:pt>
                <c:pt idx="1024">
                  <c:v>0.68483695586034055</c:v>
                </c:pt>
                <c:pt idx="1025">
                  <c:v>0.68483695586034055</c:v>
                </c:pt>
                <c:pt idx="1026">
                  <c:v>0.68483695586034055</c:v>
                </c:pt>
                <c:pt idx="1027">
                  <c:v>0.68483695586034055</c:v>
                </c:pt>
                <c:pt idx="1028">
                  <c:v>0.68483695586034055</c:v>
                </c:pt>
                <c:pt idx="1029">
                  <c:v>0.68483695586034055</c:v>
                </c:pt>
                <c:pt idx="1030">
                  <c:v>0.68483695586034055</c:v>
                </c:pt>
                <c:pt idx="1031">
                  <c:v>0.68483695586034055</c:v>
                </c:pt>
                <c:pt idx="1032">
                  <c:v>0.68483695586034055</c:v>
                </c:pt>
                <c:pt idx="1033">
                  <c:v>0.68483695586034055</c:v>
                </c:pt>
                <c:pt idx="1034">
                  <c:v>0.68483695586034055</c:v>
                </c:pt>
                <c:pt idx="1035">
                  <c:v>0.68483695586034055</c:v>
                </c:pt>
                <c:pt idx="1036">
                  <c:v>0.68483695586034055</c:v>
                </c:pt>
                <c:pt idx="1037">
                  <c:v>0.68483695586034055</c:v>
                </c:pt>
                <c:pt idx="1038">
                  <c:v>0.68483695586034055</c:v>
                </c:pt>
                <c:pt idx="1039">
                  <c:v>0.68483695586034055</c:v>
                </c:pt>
                <c:pt idx="1040">
                  <c:v>0.68483695586034055</c:v>
                </c:pt>
                <c:pt idx="1041">
                  <c:v>0.68483695586034055</c:v>
                </c:pt>
                <c:pt idx="1042">
                  <c:v>0.68483695586034055</c:v>
                </c:pt>
                <c:pt idx="1043">
                  <c:v>0.68483695586034055</c:v>
                </c:pt>
                <c:pt idx="1044">
                  <c:v>0.68483695586034055</c:v>
                </c:pt>
                <c:pt idx="1045">
                  <c:v>0.68483695586034055</c:v>
                </c:pt>
                <c:pt idx="1046">
                  <c:v>0.68483695586034055</c:v>
                </c:pt>
                <c:pt idx="1047">
                  <c:v>0.68483695586034055</c:v>
                </c:pt>
                <c:pt idx="1048">
                  <c:v>0.68483695586034055</c:v>
                </c:pt>
                <c:pt idx="1049">
                  <c:v>0.68483695586034055</c:v>
                </c:pt>
                <c:pt idx="1050">
                  <c:v>0.68483695586034055</c:v>
                </c:pt>
                <c:pt idx="1051">
                  <c:v>0.69266401532073363</c:v>
                </c:pt>
                <c:pt idx="1052">
                  <c:v>0.70001949794683394</c:v>
                </c:pt>
                <c:pt idx="1053">
                  <c:v>0.70683401212315844</c:v>
                </c:pt>
                <c:pt idx="1054">
                  <c:v>0.71302131194081397</c:v>
                </c:pt>
                <c:pt idx="1055">
                  <c:v>0.71851094702564822</c:v>
                </c:pt>
                <c:pt idx="1056">
                  <c:v>0.72315829666646514</c:v>
                </c:pt>
                <c:pt idx="1057">
                  <c:v>0.72686681351867077</c:v>
                </c:pt>
                <c:pt idx="1058">
                  <c:v>0.72956375800017959</c:v>
                </c:pt>
                <c:pt idx="1059">
                  <c:v>0.7314098897381186</c:v>
                </c:pt>
                <c:pt idx="1060">
                  <c:v>0.73267181561143868</c:v>
                </c:pt>
                <c:pt idx="1061">
                  <c:v>0.73346986211214193</c:v>
                </c:pt>
                <c:pt idx="1062">
                  <c:v>0.73398367483280724</c:v>
                </c:pt>
                <c:pt idx="1063">
                  <c:v>0.73398367483280724</c:v>
                </c:pt>
                <c:pt idx="1064">
                  <c:v>0.73398367483280724</c:v>
                </c:pt>
                <c:pt idx="1065">
                  <c:v>0.73398367483280724</c:v>
                </c:pt>
                <c:pt idx="1066">
                  <c:v>0.73398367483280724</c:v>
                </c:pt>
                <c:pt idx="1067">
                  <c:v>0.73398367483280724</c:v>
                </c:pt>
                <c:pt idx="1068">
                  <c:v>0.73398367483280724</c:v>
                </c:pt>
                <c:pt idx="1069">
                  <c:v>0.73398367483280724</c:v>
                </c:pt>
                <c:pt idx="1070">
                  <c:v>0.73398367483280724</c:v>
                </c:pt>
                <c:pt idx="1071">
                  <c:v>0.73398367483280724</c:v>
                </c:pt>
                <c:pt idx="1072">
                  <c:v>0.73398367483280724</c:v>
                </c:pt>
                <c:pt idx="1073">
                  <c:v>0.73398367483280724</c:v>
                </c:pt>
                <c:pt idx="1074">
                  <c:v>0.73398367483280724</c:v>
                </c:pt>
                <c:pt idx="1075">
                  <c:v>0.73398367483280724</c:v>
                </c:pt>
                <c:pt idx="1076">
                  <c:v>0.73398367483280724</c:v>
                </c:pt>
                <c:pt idx="1077">
                  <c:v>0.73398367483280724</c:v>
                </c:pt>
                <c:pt idx="1078">
                  <c:v>0.73398367483280724</c:v>
                </c:pt>
                <c:pt idx="1079">
                  <c:v>0.73398367483280724</c:v>
                </c:pt>
                <c:pt idx="1080">
                  <c:v>0.73398367483280724</c:v>
                </c:pt>
                <c:pt idx="1081">
                  <c:v>0.73398367483280724</c:v>
                </c:pt>
                <c:pt idx="1082">
                  <c:v>0.73398367483280724</c:v>
                </c:pt>
                <c:pt idx="1083">
                  <c:v>0.73398367483280724</c:v>
                </c:pt>
                <c:pt idx="1084">
                  <c:v>0.73398367483280724</c:v>
                </c:pt>
                <c:pt idx="1085">
                  <c:v>0.74459647142742813</c:v>
                </c:pt>
                <c:pt idx="1086">
                  <c:v>0.7546589424348451</c:v>
                </c:pt>
                <c:pt idx="1087">
                  <c:v>0.7546589424348451</c:v>
                </c:pt>
                <c:pt idx="1088">
                  <c:v>0.7546589424348451</c:v>
                </c:pt>
                <c:pt idx="1089">
                  <c:v>0.7546589424348451</c:v>
                </c:pt>
                <c:pt idx="1090">
                  <c:v>0.7546589424348451</c:v>
                </c:pt>
                <c:pt idx="1091">
                  <c:v>0.7546589424348451</c:v>
                </c:pt>
                <c:pt idx="1092">
                  <c:v>0.7546589424348451</c:v>
                </c:pt>
                <c:pt idx="1093">
                  <c:v>0.7546589424348451</c:v>
                </c:pt>
                <c:pt idx="1094">
                  <c:v>0.7546589424348451</c:v>
                </c:pt>
                <c:pt idx="1095">
                  <c:v>0.7546589424348451</c:v>
                </c:pt>
                <c:pt idx="1096">
                  <c:v>0.7546589424348451</c:v>
                </c:pt>
                <c:pt idx="1097">
                  <c:v>0.7546589424348451</c:v>
                </c:pt>
                <c:pt idx="1098">
                  <c:v>0.7546589424348451</c:v>
                </c:pt>
                <c:pt idx="1099">
                  <c:v>0.7546589424348451</c:v>
                </c:pt>
                <c:pt idx="1100">
                  <c:v>0.76576529225992018</c:v>
                </c:pt>
                <c:pt idx="1101">
                  <c:v>0.7761699998533893</c:v>
                </c:pt>
                <c:pt idx="1102">
                  <c:v>0.7761699998533893</c:v>
                </c:pt>
                <c:pt idx="1103">
                  <c:v>0.7761699998533893</c:v>
                </c:pt>
                <c:pt idx="1104">
                  <c:v>0.7761699998533893</c:v>
                </c:pt>
                <c:pt idx="1105">
                  <c:v>0.7761699998533893</c:v>
                </c:pt>
                <c:pt idx="1106">
                  <c:v>0.7761699998533893</c:v>
                </c:pt>
                <c:pt idx="1107">
                  <c:v>0.7761699998533893</c:v>
                </c:pt>
                <c:pt idx="1108">
                  <c:v>0.7761699998533893</c:v>
                </c:pt>
                <c:pt idx="1109">
                  <c:v>0.7761699998533893</c:v>
                </c:pt>
                <c:pt idx="1110">
                  <c:v>0.7877083232155081</c:v>
                </c:pt>
                <c:pt idx="1111">
                  <c:v>0.79870796733578475</c:v>
                </c:pt>
                <c:pt idx="1112">
                  <c:v>0.79870796733578475</c:v>
                </c:pt>
                <c:pt idx="1113">
                  <c:v>0.79870796733578475</c:v>
                </c:pt>
                <c:pt idx="1114">
                  <c:v>0.79870796733578475</c:v>
                </c:pt>
                <c:pt idx="1115">
                  <c:v>0.79870796733578475</c:v>
                </c:pt>
                <c:pt idx="1116">
                  <c:v>0.79870796733578475</c:v>
                </c:pt>
                <c:pt idx="1117">
                  <c:v>0.79870796733578475</c:v>
                </c:pt>
                <c:pt idx="1118">
                  <c:v>0.79870796733578475</c:v>
                </c:pt>
                <c:pt idx="1119">
                  <c:v>0.79870796733578475</c:v>
                </c:pt>
                <c:pt idx="1120">
                  <c:v>0.81197853434115286</c:v>
                </c:pt>
                <c:pt idx="1121">
                  <c:v>0.81197853434115286</c:v>
                </c:pt>
                <c:pt idx="1122">
                  <c:v>0.81197853434115286</c:v>
                </c:pt>
                <c:pt idx="1123">
                  <c:v>0.81197853434115286</c:v>
                </c:pt>
                <c:pt idx="1124">
                  <c:v>0.82403124272592032</c:v>
                </c:pt>
                <c:pt idx="1125">
                  <c:v>0.83546080009610069</c:v>
                </c:pt>
                <c:pt idx="1126">
                  <c:v>0.84586550768956981</c:v>
                </c:pt>
                <c:pt idx="1127">
                  <c:v>0.85477521942699397</c:v>
                </c:pt>
                <c:pt idx="1128">
                  <c:v>0.8620727850923775</c:v>
                </c:pt>
                <c:pt idx="1129">
                  <c:v>0.86791896431284854</c:v>
                </c:pt>
                <c:pt idx="1130">
                  <c:v>0.87252030087420285</c:v>
                </c:pt>
                <c:pt idx="1131">
                  <c:v>0.87627013792960728</c:v>
                </c:pt>
                <c:pt idx="1132">
                  <c:v>0.87936746487867812</c:v>
                </c:pt>
                <c:pt idx="1133">
                  <c:v>0.88190860014521588</c:v>
                </c:pt>
                <c:pt idx="1134">
                  <c:v>0.88393329010196475</c:v>
                </c:pt>
                <c:pt idx="1135">
                  <c:v>0.88544702884796522</c:v>
                </c:pt>
                <c:pt idx="1136">
                  <c:v>0.88652398672026178</c:v>
                </c:pt>
                <c:pt idx="1137">
                  <c:v>0.88728426129006299</c:v>
                </c:pt>
                <c:pt idx="1138">
                  <c:v>0.88789422074393354</c:v>
                </c:pt>
                <c:pt idx="1139">
                  <c:v>0.88789422074393354</c:v>
                </c:pt>
                <c:pt idx="1140">
                  <c:v>0.88789422074393354</c:v>
                </c:pt>
                <c:pt idx="1141">
                  <c:v>0.88789422074393354</c:v>
                </c:pt>
                <c:pt idx="1142">
                  <c:v>0.88789422074393354</c:v>
                </c:pt>
                <c:pt idx="1143">
                  <c:v>0.88789422074393354</c:v>
                </c:pt>
                <c:pt idx="1144">
                  <c:v>0.88789422074393354</c:v>
                </c:pt>
                <c:pt idx="1145">
                  <c:v>0.88789422074393354</c:v>
                </c:pt>
                <c:pt idx="1146">
                  <c:v>0.88789422074393354</c:v>
                </c:pt>
                <c:pt idx="1147">
                  <c:v>0.88965416380317752</c:v>
                </c:pt>
                <c:pt idx="1148">
                  <c:v>0.8911286712482186</c:v>
                </c:pt>
                <c:pt idx="1149">
                  <c:v>0.89199502199063674</c:v>
                </c:pt>
                <c:pt idx="1150">
                  <c:v>0.89253996793919665</c:v>
                </c:pt>
                <c:pt idx="1151">
                  <c:v>0.89295202536721974</c:v>
                </c:pt>
                <c:pt idx="1152">
                  <c:v>0.89295202536721974</c:v>
                </c:pt>
                <c:pt idx="1153">
                  <c:v>0.89295202536721974</c:v>
                </c:pt>
                <c:pt idx="1154">
                  <c:v>0.89295202536721974</c:v>
                </c:pt>
                <c:pt idx="1155">
                  <c:v>0.89295202536721974</c:v>
                </c:pt>
                <c:pt idx="1156">
                  <c:v>0.89295202536721974</c:v>
                </c:pt>
                <c:pt idx="1157">
                  <c:v>0.89295202536721974</c:v>
                </c:pt>
                <c:pt idx="1158">
                  <c:v>0.89295202536721974</c:v>
                </c:pt>
                <c:pt idx="1159">
                  <c:v>0.89295202536721974</c:v>
                </c:pt>
                <c:pt idx="1160">
                  <c:v>0.89295202536721974</c:v>
                </c:pt>
                <c:pt idx="1161">
                  <c:v>0.89295202536721974</c:v>
                </c:pt>
                <c:pt idx="1162">
                  <c:v>0.89295202536721974</c:v>
                </c:pt>
                <c:pt idx="1163">
                  <c:v>0.89295202536721974</c:v>
                </c:pt>
                <c:pt idx="1164">
                  <c:v>0.89295202536721974</c:v>
                </c:pt>
                <c:pt idx="1165">
                  <c:v>0.89295202536721974</c:v>
                </c:pt>
                <c:pt idx="1166">
                  <c:v>0.89295202536721974</c:v>
                </c:pt>
                <c:pt idx="1167">
                  <c:v>0.89295202536721974</c:v>
                </c:pt>
                <c:pt idx="1168">
                  <c:v>0.89295202536721974</c:v>
                </c:pt>
                <c:pt idx="1169">
                  <c:v>0.89295202536721974</c:v>
                </c:pt>
                <c:pt idx="1170">
                  <c:v>0.89295202536721974</c:v>
                </c:pt>
                <c:pt idx="1171">
                  <c:v>0.89295202536721974</c:v>
                </c:pt>
                <c:pt idx="1172">
                  <c:v>0.89295202536721974</c:v>
                </c:pt>
                <c:pt idx="1173">
                  <c:v>0.89295202536721974</c:v>
                </c:pt>
                <c:pt idx="1174">
                  <c:v>0.89295202536721974</c:v>
                </c:pt>
                <c:pt idx="1175">
                  <c:v>0.89295202536721974</c:v>
                </c:pt>
                <c:pt idx="1176">
                  <c:v>0.89295202536721974</c:v>
                </c:pt>
                <c:pt idx="1177">
                  <c:v>0.89295202536721974</c:v>
                </c:pt>
                <c:pt idx="1178">
                  <c:v>0.89295202536721974</c:v>
                </c:pt>
                <c:pt idx="1179">
                  <c:v>0.89295202536721974</c:v>
                </c:pt>
                <c:pt idx="1180">
                  <c:v>0.89295202536721974</c:v>
                </c:pt>
                <c:pt idx="1181">
                  <c:v>0.89295202536721974</c:v>
                </c:pt>
                <c:pt idx="1182">
                  <c:v>0.89295202536721974</c:v>
                </c:pt>
                <c:pt idx="1183">
                  <c:v>0.89295202536721974</c:v>
                </c:pt>
                <c:pt idx="1184">
                  <c:v>0.89295202536721974</c:v>
                </c:pt>
                <c:pt idx="1185">
                  <c:v>0.89295202536721974</c:v>
                </c:pt>
                <c:pt idx="1186">
                  <c:v>0.89295202536721974</c:v>
                </c:pt>
                <c:pt idx="1187">
                  <c:v>0.89295202536721974</c:v>
                </c:pt>
                <c:pt idx="1188">
                  <c:v>0.89295202536721974</c:v>
                </c:pt>
                <c:pt idx="1189">
                  <c:v>0.89295202536721974</c:v>
                </c:pt>
                <c:pt idx="1190">
                  <c:v>0.89295202536721974</c:v>
                </c:pt>
                <c:pt idx="1191">
                  <c:v>0.89295202536721974</c:v>
                </c:pt>
                <c:pt idx="1192">
                  <c:v>0.89295202536721974</c:v>
                </c:pt>
                <c:pt idx="1193">
                  <c:v>0.89295202536721974</c:v>
                </c:pt>
                <c:pt idx="1194">
                  <c:v>0.89295202536721974</c:v>
                </c:pt>
                <c:pt idx="1195">
                  <c:v>0.89295202536721974</c:v>
                </c:pt>
                <c:pt idx="1196">
                  <c:v>0.89295202536721974</c:v>
                </c:pt>
                <c:pt idx="1197">
                  <c:v>0.89295202536721974</c:v>
                </c:pt>
                <c:pt idx="1198">
                  <c:v>0.89295202536721974</c:v>
                </c:pt>
                <c:pt idx="1199">
                  <c:v>0.89295202536721974</c:v>
                </c:pt>
                <c:pt idx="1200">
                  <c:v>0.89295202536721974</c:v>
                </c:pt>
                <c:pt idx="1201">
                  <c:v>0.89295202536721974</c:v>
                </c:pt>
                <c:pt idx="1202">
                  <c:v>0.89295202536721974</c:v>
                </c:pt>
                <c:pt idx="1203">
                  <c:v>0.89295202536721974</c:v>
                </c:pt>
                <c:pt idx="1204">
                  <c:v>0.89295202536721974</c:v>
                </c:pt>
                <c:pt idx="1205">
                  <c:v>0.89295202536721974</c:v>
                </c:pt>
                <c:pt idx="1206">
                  <c:v>0.89295202536721974</c:v>
                </c:pt>
                <c:pt idx="1207">
                  <c:v>0.89295202536721974</c:v>
                </c:pt>
                <c:pt idx="1208">
                  <c:v>0.89295202536721974</c:v>
                </c:pt>
                <c:pt idx="1209">
                  <c:v>0.89295202536721974</c:v>
                </c:pt>
                <c:pt idx="1210">
                  <c:v>0.89295202536721974</c:v>
                </c:pt>
                <c:pt idx="1211">
                  <c:v>0.89295202536721974</c:v>
                </c:pt>
                <c:pt idx="1212">
                  <c:v>0.89295202536721974</c:v>
                </c:pt>
                <c:pt idx="1213">
                  <c:v>0.89295202536721974</c:v>
                </c:pt>
                <c:pt idx="1214">
                  <c:v>0.89295202536721974</c:v>
                </c:pt>
                <c:pt idx="1215">
                  <c:v>0.89295202536721974</c:v>
                </c:pt>
                <c:pt idx="1216">
                  <c:v>0.89295202536721974</c:v>
                </c:pt>
                <c:pt idx="1217">
                  <c:v>0.89295202536721974</c:v>
                </c:pt>
                <c:pt idx="1218">
                  <c:v>0.89295202536721974</c:v>
                </c:pt>
                <c:pt idx="1219">
                  <c:v>0.89295202536721974</c:v>
                </c:pt>
                <c:pt idx="1220">
                  <c:v>0.89295202536721974</c:v>
                </c:pt>
                <c:pt idx="1221">
                  <c:v>0.89295202536721974</c:v>
                </c:pt>
                <c:pt idx="1222">
                  <c:v>0.89295202536721974</c:v>
                </c:pt>
                <c:pt idx="1223">
                  <c:v>0.89295202536721974</c:v>
                </c:pt>
                <c:pt idx="1224">
                  <c:v>0.89295202536721974</c:v>
                </c:pt>
                <c:pt idx="1225">
                  <c:v>0.89295202536721974</c:v>
                </c:pt>
                <c:pt idx="1226">
                  <c:v>0.89295202536721974</c:v>
                </c:pt>
                <c:pt idx="1227">
                  <c:v>0.89295202536721974</c:v>
                </c:pt>
                <c:pt idx="1228">
                  <c:v>0.89295202536721974</c:v>
                </c:pt>
                <c:pt idx="1229">
                  <c:v>0.89295202536721974</c:v>
                </c:pt>
                <c:pt idx="1230">
                  <c:v>0.89295202536721974</c:v>
                </c:pt>
                <c:pt idx="1231">
                  <c:v>0.89295202536721974</c:v>
                </c:pt>
                <c:pt idx="1232">
                  <c:v>0.89295202536721974</c:v>
                </c:pt>
                <c:pt idx="1233">
                  <c:v>0.89295202536721974</c:v>
                </c:pt>
                <c:pt idx="1234">
                  <c:v>0.89295202536721974</c:v>
                </c:pt>
                <c:pt idx="1235">
                  <c:v>0.89295202536721974</c:v>
                </c:pt>
                <c:pt idx="1236">
                  <c:v>0.89295202536721974</c:v>
                </c:pt>
                <c:pt idx="1237">
                  <c:v>0.89295202536721974</c:v>
                </c:pt>
                <c:pt idx="1238">
                  <c:v>0.89295202536721974</c:v>
                </c:pt>
                <c:pt idx="1239">
                  <c:v>0.89295202536721974</c:v>
                </c:pt>
                <c:pt idx="1240">
                  <c:v>0.89295202536721974</c:v>
                </c:pt>
                <c:pt idx="1241">
                  <c:v>0.89295202536721974</c:v>
                </c:pt>
                <c:pt idx="1242">
                  <c:v>0.89295202536721974</c:v>
                </c:pt>
                <c:pt idx="1243">
                  <c:v>0.89295202536721974</c:v>
                </c:pt>
                <c:pt idx="1244">
                  <c:v>0.89295202536721974</c:v>
                </c:pt>
                <c:pt idx="1245">
                  <c:v>0.89295202536721974</c:v>
                </c:pt>
                <c:pt idx="1246">
                  <c:v>0.89295202536721974</c:v>
                </c:pt>
                <c:pt idx="1247">
                  <c:v>0.89295202536721974</c:v>
                </c:pt>
                <c:pt idx="1248">
                  <c:v>0.89295202536721974</c:v>
                </c:pt>
                <c:pt idx="1249">
                  <c:v>0.89295202536721974</c:v>
                </c:pt>
                <c:pt idx="1250">
                  <c:v>0.89295202536721974</c:v>
                </c:pt>
                <c:pt idx="1251">
                  <c:v>0.89295202536721974</c:v>
                </c:pt>
                <c:pt idx="1252">
                  <c:v>0.89295202536721974</c:v>
                </c:pt>
                <c:pt idx="1253">
                  <c:v>0.89295202536721974</c:v>
                </c:pt>
                <c:pt idx="1254">
                  <c:v>0.89295202536721974</c:v>
                </c:pt>
                <c:pt idx="1255">
                  <c:v>0.89295202536721974</c:v>
                </c:pt>
                <c:pt idx="1256">
                  <c:v>0.89295202536721974</c:v>
                </c:pt>
                <c:pt idx="1257">
                  <c:v>0.89295202536721974</c:v>
                </c:pt>
                <c:pt idx="1258">
                  <c:v>0.89295202536721974</c:v>
                </c:pt>
                <c:pt idx="1259">
                  <c:v>0.89295202536721974</c:v>
                </c:pt>
                <c:pt idx="1260">
                  <c:v>0.89295202536721974</c:v>
                </c:pt>
                <c:pt idx="1261">
                  <c:v>0.89295202536721974</c:v>
                </c:pt>
                <c:pt idx="1262">
                  <c:v>0.89295202536721974</c:v>
                </c:pt>
                <c:pt idx="1263">
                  <c:v>0.89295202536721974</c:v>
                </c:pt>
                <c:pt idx="1264">
                  <c:v>0.89295202536721974</c:v>
                </c:pt>
                <c:pt idx="1265">
                  <c:v>0.89295202536721974</c:v>
                </c:pt>
                <c:pt idx="1266">
                  <c:v>0.89295202536721974</c:v>
                </c:pt>
                <c:pt idx="1267">
                  <c:v>0.89295202536721974</c:v>
                </c:pt>
                <c:pt idx="1268">
                  <c:v>0.89295202536721974</c:v>
                </c:pt>
                <c:pt idx="1269">
                  <c:v>0.89295202536721974</c:v>
                </c:pt>
                <c:pt idx="1270">
                  <c:v>0.89295202536721974</c:v>
                </c:pt>
                <c:pt idx="1271">
                  <c:v>0.89295202536721974</c:v>
                </c:pt>
                <c:pt idx="1272">
                  <c:v>0.89295202536721974</c:v>
                </c:pt>
                <c:pt idx="1273">
                  <c:v>0.89295202536721974</c:v>
                </c:pt>
                <c:pt idx="1274">
                  <c:v>0.89295202536721974</c:v>
                </c:pt>
                <c:pt idx="1275">
                  <c:v>0.89295202536721974</c:v>
                </c:pt>
                <c:pt idx="1276">
                  <c:v>0.89295202536721974</c:v>
                </c:pt>
                <c:pt idx="1277">
                  <c:v>0.89295202536721974</c:v>
                </c:pt>
                <c:pt idx="1278">
                  <c:v>0.89295202536721974</c:v>
                </c:pt>
                <c:pt idx="1279">
                  <c:v>0.89295202536721974</c:v>
                </c:pt>
                <c:pt idx="1280">
                  <c:v>0.89295202536721974</c:v>
                </c:pt>
                <c:pt idx="1281">
                  <c:v>0.89295202536721974</c:v>
                </c:pt>
                <c:pt idx="1282">
                  <c:v>0.89295202536721974</c:v>
                </c:pt>
                <c:pt idx="1283">
                  <c:v>0.89295202536721974</c:v>
                </c:pt>
                <c:pt idx="1284">
                  <c:v>0.89295202536721974</c:v>
                </c:pt>
                <c:pt idx="1285">
                  <c:v>0.89295202536721974</c:v>
                </c:pt>
                <c:pt idx="1286">
                  <c:v>0.89295202536721974</c:v>
                </c:pt>
                <c:pt idx="1287">
                  <c:v>0.89295202536721974</c:v>
                </c:pt>
                <c:pt idx="1288">
                  <c:v>0.89295202536721974</c:v>
                </c:pt>
                <c:pt idx="1289">
                  <c:v>0.89295202536721974</c:v>
                </c:pt>
                <c:pt idx="1290">
                  <c:v>0.89295202536721974</c:v>
                </c:pt>
                <c:pt idx="1291">
                  <c:v>0.89295202536721974</c:v>
                </c:pt>
                <c:pt idx="1292">
                  <c:v>0.89295202536721974</c:v>
                </c:pt>
                <c:pt idx="1293">
                  <c:v>0.89295202536721974</c:v>
                </c:pt>
                <c:pt idx="1294">
                  <c:v>0.89295202536721974</c:v>
                </c:pt>
                <c:pt idx="1295">
                  <c:v>0.89295202536721974</c:v>
                </c:pt>
                <c:pt idx="1296">
                  <c:v>0.89295202536721974</c:v>
                </c:pt>
                <c:pt idx="1297">
                  <c:v>0.89295202536721974</c:v>
                </c:pt>
                <c:pt idx="1298">
                  <c:v>0.89295202536721974</c:v>
                </c:pt>
                <c:pt idx="1299">
                  <c:v>0.89295202536721974</c:v>
                </c:pt>
                <c:pt idx="1300">
                  <c:v>0.89295202536721974</c:v>
                </c:pt>
                <c:pt idx="1301">
                  <c:v>0.89295202536721974</c:v>
                </c:pt>
                <c:pt idx="1302">
                  <c:v>0.89295202536721974</c:v>
                </c:pt>
                <c:pt idx="1303">
                  <c:v>0.89295202536721974</c:v>
                </c:pt>
                <c:pt idx="1304">
                  <c:v>0.89295202536721974</c:v>
                </c:pt>
                <c:pt idx="1305">
                  <c:v>0.89295202536721974</c:v>
                </c:pt>
                <c:pt idx="1306">
                  <c:v>0.89295202536721974</c:v>
                </c:pt>
                <c:pt idx="1307">
                  <c:v>0.89295202536721974</c:v>
                </c:pt>
                <c:pt idx="1308">
                  <c:v>0.89295202536721974</c:v>
                </c:pt>
                <c:pt idx="1309">
                  <c:v>0.89295202536721974</c:v>
                </c:pt>
                <c:pt idx="1310">
                  <c:v>0.89295202536721974</c:v>
                </c:pt>
                <c:pt idx="1311">
                  <c:v>0.89295202536721974</c:v>
                </c:pt>
                <c:pt idx="1312">
                  <c:v>0.89295202536721974</c:v>
                </c:pt>
                <c:pt idx="1313">
                  <c:v>0.89295202536721974</c:v>
                </c:pt>
                <c:pt idx="1314">
                  <c:v>0.89295202536721974</c:v>
                </c:pt>
                <c:pt idx="1315">
                  <c:v>0.89295202536721974</c:v>
                </c:pt>
                <c:pt idx="1316">
                  <c:v>0.89295202536721974</c:v>
                </c:pt>
                <c:pt idx="1317">
                  <c:v>0.89295202536721974</c:v>
                </c:pt>
                <c:pt idx="1318">
                  <c:v>0.89295202536721974</c:v>
                </c:pt>
                <c:pt idx="1319">
                  <c:v>0.89295202536721974</c:v>
                </c:pt>
                <c:pt idx="1320">
                  <c:v>0.89295202536721974</c:v>
                </c:pt>
                <c:pt idx="1321">
                  <c:v>0.89295202536721974</c:v>
                </c:pt>
                <c:pt idx="1322">
                  <c:v>0.89295202536721974</c:v>
                </c:pt>
                <c:pt idx="1323">
                  <c:v>0.89295202536721974</c:v>
                </c:pt>
                <c:pt idx="1324">
                  <c:v>0.89295202536721974</c:v>
                </c:pt>
                <c:pt idx="1325">
                  <c:v>0.89295202536721974</c:v>
                </c:pt>
                <c:pt idx="1326">
                  <c:v>0.89295202536721974</c:v>
                </c:pt>
                <c:pt idx="1327">
                  <c:v>0.89295202536721974</c:v>
                </c:pt>
                <c:pt idx="1328">
                  <c:v>0.89295202536721974</c:v>
                </c:pt>
                <c:pt idx="1329">
                  <c:v>0.89295202536721974</c:v>
                </c:pt>
                <c:pt idx="1330">
                  <c:v>0.89295202536721974</c:v>
                </c:pt>
                <c:pt idx="1331">
                  <c:v>0.89295202536721974</c:v>
                </c:pt>
                <c:pt idx="1332">
                  <c:v>0.89295202536721974</c:v>
                </c:pt>
                <c:pt idx="1333">
                  <c:v>0.89295202536721974</c:v>
                </c:pt>
                <c:pt idx="1334">
                  <c:v>0.89295202536721974</c:v>
                </c:pt>
                <c:pt idx="1335">
                  <c:v>0.89295202536721974</c:v>
                </c:pt>
                <c:pt idx="1336">
                  <c:v>0.89295202536721974</c:v>
                </c:pt>
                <c:pt idx="1337">
                  <c:v>0.89295202536721974</c:v>
                </c:pt>
                <c:pt idx="1338">
                  <c:v>0.89295202536721974</c:v>
                </c:pt>
                <c:pt idx="1339">
                  <c:v>0.89295202536721974</c:v>
                </c:pt>
                <c:pt idx="1340">
                  <c:v>0.89295202536721974</c:v>
                </c:pt>
                <c:pt idx="1341">
                  <c:v>0.89295202536721974</c:v>
                </c:pt>
                <c:pt idx="1342">
                  <c:v>0.89295202536721974</c:v>
                </c:pt>
                <c:pt idx="1343">
                  <c:v>0.89295202536721974</c:v>
                </c:pt>
                <c:pt idx="1344">
                  <c:v>0.89295202536721974</c:v>
                </c:pt>
                <c:pt idx="1345">
                  <c:v>0.89295202536721974</c:v>
                </c:pt>
                <c:pt idx="1346">
                  <c:v>0.89295202536721974</c:v>
                </c:pt>
                <c:pt idx="1347">
                  <c:v>0.89295202536721974</c:v>
                </c:pt>
                <c:pt idx="1348">
                  <c:v>0.89295202536721974</c:v>
                </c:pt>
                <c:pt idx="1349">
                  <c:v>0.89295202536721974</c:v>
                </c:pt>
                <c:pt idx="1350">
                  <c:v>0.89295202536721974</c:v>
                </c:pt>
                <c:pt idx="1351">
                  <c:v>0.89295202536721974</c:v>
                </c:pt>
                <c:pt idx="1352">
                  <c:v>0.89295202536721974</c:v>
                </c:pt>
                <c:pt idx="1353">
                  <c:v>0.91045084527098652</c:v>
                </c:pt>
                <c:pt idx="1354">
                  <c:v>0.92732871752280222</c:v>
                </c:pt>
                <c:pt idx="1355">
                  <c:v>0.94355373628709394</c:v>
                </c:pt>
                <c:pt idx="1356">
                  <c:v>0.95913877835848804</c:v>
                </c:pt>
                <c:pt idx="1357">
                  <c:v>0.97401408012521196</c:v>
                </c:pt>
                <c:pt idx="1358">
                  <c:v>0.98811571545572396</c:v>
                </c:pt>
                <c:pt idx="1359">
                  <c:v>1.0014252848412584</c:v>
                </c:pt>
                <c:pt idx="1360">
                  <c:v>1.0139278225849506</c:v>
                </c:pt>
                <c:pt idx="1361">
                  <c:v>1.0255754270107931</c:v>
                </c:pt>
                <c:pt idx="1362">
                  <c:v>1.0364335980807819</c:v>
                </c:pt>
                <c:pt idx="1363">
                  <c:v>1.0364335980807819</c:v>
                </c:pt>
                <c:pt idx="1364">
                  <c:v>1.0364335980807819</c:v>
                </c:pt>
                <c:pt idx="1365">
                  <c:v>1.0364335980807819</c:v>
                </c:pt>
                <c:pt idx="1366">
                  <c:v>1.0364335980807819</c:v>
                </c:pt>
                <c:pt idx="1367">
                  <c:v>1.0364335980807819</c:v>
                </c:pt>
                <c:pt idx="1368">
                  <c:v>1.0364335980807819</c:v>
                </c:pt>
                <c:pt idx="1369">
                  <c:v>1.0473977880931888</c:v>
                </c:pt>
                <c:pt idx="1370">
                  <c:v>1.0576992237937599</c:v>
                </c:pt>
                <c:pt idx="1371">
                  <c:v>1.067458575055688</c:v>
                </c:pt>
                <c:pt idx="1372">
                  <c:v>1.067458575055688</c:v>
                </c:pt>
                <c:pt idx="1373">
                  <c:v>1.067458575055688</c:v>
                </c:pt>
                <c:pt idx="1374">
                  <c:v>1.067458575055688</c:v>
                </c:pt>
                <c:pt idx="1375">
                  <c:v>1.067458575055688</c:v>
                </c:pt>
                <c:pt idx="1376">
                  <c:v>1.0764964824373853</c:v>
                </c:pt>
                <c:pt idx="1377">
                  <c:v>1.0849336158120457</c:v>
                </c:pt>
                <c:pt idx="1378">
                  <c:v>1.092318142763802</c:v>
                </c:pt>
                <c:pt idx="1379">
                  <c:v>1.0982421836691094</c:v>
                </c:pt>
                <c:pt idx="1380">
                  <c:v>1.1028664981550957</c:v>
                </c:pt>
                <c:pt idx="1381">
                  <c:v>1.1063518458488879</c:v>
                </c:pt>
                <c:pt idx="1382">
                  <c:v>1.1088589863776135</c:v>
                </c:pt>
                <c:pt idx="1383">
                  <c:v>1.1088589863776135</c:v>
                </c:pt>
                <c:pt idx="1384">
                  <c:v>1.1088589863776135</c:v>
                </c:pt>
                <c:pt idx="1385">
                  <c:v>1.1088589863776135</c:v>
                </c:pt>
                <c:pt idx="1386">
                  <c:v>1.1088589863776135</c:v>
                </c:pt>
                <c:pt idx="1387">
                  <c:v>1.1088589863776135</c:v>
                </c:pt>
                <c:pt idx="1388">
                  <c:v>1.1088589863776135</c:v>
                </c:pt>
                <c:pt idx="1389">
                  <c:v>1.1088589863776135</c:v>
                </c:pt>
                <c:pt idx="1390">
                  <c:v>1.1088589863776135</c:v>
                </c:pt>
                <c:pt idx="1391">
                  <c:v>1.1088589863776135</c:v>
                </c:pt>
                <c:pt idx="1392">
                  <c:v>1.1088589863776135</c:v>
                </c:pt>
                <c:pt idx="1393">
                  <c:v>1.1088589863776135</c:v>
                </c:pt>
                <c:pt idx="1394">
                  <c:v>1.1088589863776135</c:v>
                </c:pt>
                <c:pt idx="1395">
                  <c:v>1.1088589863776135</c:v>
                </c:pt>
                <c:pt idx="1396">
                  <c:v>1.1088589863776135</c:v>
                </c:pt>
                <c:pt idx="1397">
                  <c:v>1.1088589863776135</c:v>
                </c:pt>
                <c:pt idx="1398">
                  <c:v>1.1088589863776135</c:v>
                </c:pt>
                <c:pt idx="1399">
                  <c:v>1.1169577462046092</c:v>
                </c:pt>
                <c:pt idx="1400">
                  <c:v>1.1247250573379395</c:v>
                </c:pt>
                <c:pt idx="1401">
                  <c:v>1.1320805399640397</c:v>
                </c:pt>
                <c:pt idx="1402">
                  <c:v>1.1389790966866209</c:v>
                </c:pt>
                <c:pt idx="1403">
                  <c:v>1.1454082227073477</c:v>
                </c:pt>
                <c:pt idx="1404">
                  <c:v>1.1512544019278181</c:v>
                </c:pt>
                <c:pt idx="1405">
                  <c:v>1.1562541465148923</c:v>
                </c:pt>
                <c:pt idx="1406">
                  <c:v>1.1600663931015831</c:v>
                </c:pt>
                <c:pt idx="1407">
                  <c:v>1.1628519013150171</c:v>
                </c:pt>
                <c:pt idx="1408">
                  <c:v>1.1650316851092577</c:v>
                </c:pt>
                <c:pt idx="1409">
                  <c:v>1.1650316851092577</c:v>
                </c:pt>
                <c:pt idx="1410">
                  <c:v>1.1650316851092577</c:v>
                </c:pt>
                <c:pt idx="1411">
                  <c:v>1.1650316851092577</c:v>
                </c:pt>
                <c:pt idx="1412">
                  <c:v>1.1650316851092577</c:v>
                </c:pt>
                <c:pt idx="1413">
                  <c:v>1.1650316851092577</c:v>
                </c:pt>
                <c:pt idx="1414">
                  <c:v>1.1650316851092577</c:v>
                </c:pt>
                <c:pt idx="1415">
                  <c:v>1.1650316851092577</c:v>
                </c:pt>
                <c:pt idx="1416">
                  <c:v>1.1650316851092577</c:v>
                </c:pt>
                <c:pt idx="1417">
                  <c:v>1.1650316851092577</c:v>
                </c:pt>
                <c:pt idx="1418">
                  <c:v>1.1650316851092577</c:v>
                </c:pt>
                <c:pt idx="1419">
                  <c:v>1.1650316851092577</c:v>
                </c:pt>
                <c:pt idx="1420">
                  <c:v>1.1650316851092577</c:v>
                </c:pt>
                <c:pt idx="1421">
                  <c:v>1.1650316851092577</c:v>
                </c:pt>
                <c:pt idx="1422">
                  <c:v>1.1698184475132229</c:v>
                </c:pt>
                <c:pt idx="1423">
                  <c:v>1.174015967795115</c:v>
                </c:pt>
                <c:pt idx="1424">
                  <c:v>1.1775816666873715</c:v>
                </c:pt>
                <c:pt idx="1425">
                  <c:v>1.1775816666873715</c:v>
                </c:pt>
                <c:pt idx="1426">
                  <c:v>1.1775816666873715</c:v>
                </c:pt>
                <c:pt idx="1427">
                  <c:v>1.1775816666873715</c:v>
                </c:pt>
                <c:pt idx="1428">
                  <c:v>1.1775816666873715</c:v>
                </c:pt>
                <c:pt idx="1429">
                  <c:v>1.1775816666873715</c:v>
                </c:pt>
                <c:pt idx="1430">
                  <c:v>1.1775816666873715</c:v>
                </c:pt>
                <c:pt idx="1431">
                  <c:v>1.182605362112449</c:v>
                </c:pt>
                <c:pt idx="1432">
                  <c:v>1.1872066986738037</c:v>
                </c:pt>
                <c:pt idx="1433">
                  <c:v>1.1910398628979861</c:v>
                </c:pt>
                <c:pt idx="1434">
                  <c:v>1.1938432555484004</c:v>
                </c:pt>
                <c:pt idx="1435">
                  <c:v>1.1957776362521741</c:v>
                </c:pt>
                <c:pt idx="1436">
                  <c:v>1.1969919466004784</c:v>
                </c:pt>
                <c:pt idx="1437">
                  <c:v>1.1969919466004784</c:v>
                </c:pt>
                <c:pt idx="1438">
                  <c:v>1.1969919466004784</c:v>
                </c:pt>
                <c:pt idx="1439">
                  <c:v>1.1969919466004784</c:v>
                </c:pt>
                <c:pt idx="1440">
                  <c:v>1.1969919466004784</c:v>
                </c:pt>
                <c:pt idx="1441">
                  <c:v>1.1969919466004784</c:v>
                </c:pt>
                <c:pt idx="1442">
                  <c:v>1.1983024036819874</c:v>
                </c:pt>
                <c:pt idx="1443">
                  <c:v>1.1994016813316353</c:v>
                </c:pt>
                <c:pt idx="1444">
                  <c:v>1.2003599723876812</c:v>
                </c:pt>
                <c:pt idx="1445">
                  <c:v>1.2003599723876812</c:v>
                </c:pt>
                <c:pt idx="1446">
                  <c:v>1.2003599723876812</c:v>
                </c:pt>
                <c:pt idx="1447">
                  <c:v>1.2003599723876812</c:v>
                </c:pt>
                <c:pt idx="1448">
                  <c:v>1.2012768287801314</c:v>
                </c:pt>
                <c:pt idx="1449">
                  <c:v>1.2019206685114165</c:v>
                </c:pt>
                <c:pt idx="1450">
                  <c:v>1.2022011250983651</c:v>
                </c:pt>
                <c:pt idx="1451">
                  <c:v>1.2022616746482049</c:v>
                </c:pt>
                <c:pt idx="1452">
                  <c:v>1.2022657952224849</c:v>
                </c:pt>
                <c:pt idx="1453">
                  <c:v>1.2022657952224849</c:v>
                </c:pt>
                <c:pt idx="1454">
                  <c:v>1.2022657952224849</c:v>
                </c:pt>
                <c:pt idx="1455">
                  <c:v>1.2022657952224849</c:v>
                </c:pt>
                <c:pt idx="1456">
                  <c:v>1.2022657952224849</c:v>
                </c:pt>
                <c:pt idx="1457">
                  <c:v>1.2022657952224849</c:v>
                </c:pt>
                <c:pt idx="1458">
                  <c:v>1.2022657952224849</c:v>
                </c:pt>
                <c:pt idx="1459">
                  <c:v>1.2022657952224849</c:v>
                </c:pt>
                <c:pt idx="1460">
                  <c:v>1.2022657952224849</c:v>
                </c:pt>
                <c:pt idx="1461">
                  <c:v>1.2022657952224849</c:v>
                </c:pt>
                <c:pt idx="1462">
                  <c:v>1.2022657952224849</c:v>
                </c:pt>
                <c:pt idx="1463">
                  <c:v>1.2022657952224849</c:v>
                </c:pt>
                <c:pt idx="1464">
                  <c:v>1.2022657952224849</c:v>
                </c:pt>
                <c:pt idx="1465">
                  <c:v>1.2022657952224849</c:v>
                </c:pt>
                <c:pt idx="1466">
                  <c:v>1.2022657952224849</c:v>
                </c:pt>
                <c:pt idx="1467">
                  <c:v>1.2022657952224849</c:v>
                </c:pt>
                <c:pt idx="1468">
                  <c:v>1.2022657952224849</c:v>
                </c:pt>
                <c:pt idx="1469">
                  <c:v>1.2022657952224849</c:v>
                </c:pt>
                <c:pt idx="1470">
                  <c:v>1.2022657952224849</c:v>
                </c:pt>
                <c:pt idx="1471">
                  <c:v>1.2022657952224849</c:v>
                </c:pt>
                <c:pt idx="1472">
                  <c:v>1.2022657952224849</c:v>
                </c:pt>
                <c:pt idx="1473">
                  <c:v>1.2022657952224849</c:v>
                </c:pt>
                <c:pt idx="1474">
                  <c:v>1.2022657952224849</c:v>
                </c:pt>
                <c:pt idx="1475">
                  <c:v>1.2022657952224849</c:v>
                </c:pt>
                <c:pt idx="1476">
                  <c:v>1.2022657952224849</c:v>
                </c:pt>
                <c:pt idx="1477">
                  <c:v>1.2022657952224849</c:v>
                </c:pt>
                <c:pt idx="1478">
                  <c:v>1.2022657952224849</c:v>
                </c:pt>
                <c:pt idx="1479">
                  <c:v>1.2022657952224849</c:v>
                </c:pt>
                <c:pt idx="1480">
                  <c:v>1.2022657952224849</c:v>
                </c:pt>
                <c:pt idx="1481">
                  <c:v>1.2022657952224849</c:v>
                </c:pt>
                <c:pt idx="1482">
                  <c:v>1.2022657952224849</c:v>
                </c:pt>
                <c:pt idx="1483">
                  <c:v>1.2022657952224849</c:v>
                </c:pt>
                <c:pt idx="1484">
                  <c:v>1.2022657952224849</c:v>
                </c:pt>
                <c:pt idx="1485">
                  <c:v>1.2022657952224849</c:v>
                </c:pt>
                <c:pt idx="1486">
                  <c:v>1.2022657952224849</c:v>
                </c:pt>
                <c:pt idx="1487">
                  <c:v>1.2022657952224849</c:v>
                </c:pt>
                <c:pt idx="1488">
                  <c:v>1.2022657952224849</c:v>
                </c:pt>
                <c:pt idx="1489">
                  <c:v>1.2022657952224849</c:v>
                </c:pt>
                <c:pt idx="1490">
                  <c:v>1.2022657952224849</c:v>
                </c:pt>
                <c:pt idx="1491">
                  <c:v>1.2022657952224849</c:v>
                </c:pt>
                <c:pt idx="1492">
                  <c:v>1.2022657952224849</c:v>
                </c:pt>
                <c:pt idx="1493">
                  <c:v>1.2022657952224849</c:v>
                </c:pt>
                <c:pt idx="1494">
                  <c:v>1.2022657952224849</c:v>
                </c:pt>
                <c:pt idx="1495">
                  <c:v>1.2022657952224849</c:v>
                </c:pt>
                <c:pt idx="1496">
                  <c:v>1.2022657952224849</c:v>
                </c:pt>
                <c:pt idx="1497">
                  <c:v>1.2022657952224849</c:v>
                </c:pt>
                <c:pt idx="1498">
                  <c:v>1.2022657952224849</c:v>
                </c:pt>
                <c:pt idx="1499">
                  <c:v>1.2022657952224849</c:v>
                </c:pt>
                <c:pt idx="1500">
                  <c:v>1.2022657952224849</c:v>
                </c:pt>
                <c:pt idx="1501">
                  <c:v>1.2022657952224849</c:v>
                </c:pt>
                <c:pt idx="1502">
                  <c:v>1.2022657952224849</c:v>
                </c:pt>
                <c:pt idx="1503">
                  <c:v>1.2022657952224849</c:v>
                </c:pt>
                <c:pt idx="1504">
                  <c:v>1.2022657952224849</c:v>
                </c:pt>
                <c:pt idx="1505">
                  <c:v>1.2022657952224849</c:v>
                </c:pt>
                <c:pt idx="1506">
                  <c:v>1.2022657952224849</c:v>
                </c:pt>
                <c:pt idx="1507">
                  <c:v>1.2022657952224849</c:v>
                </c:pt>
                <c:pt idx="1508">
                  <c:v>1.2022657952224849</c:v>
                </c:pt>
                <c:pt idx="1509">
                  <c:v>1.2022657952224849</c:v>
                </c:pt>
                <c:pt idx="1510">
                  <c:v>1.2022657952224849</c:v>
                </c:pt>
                <c:pt idx="1511">
                  <c:v>1.2022657952224849</c:v>
                </c:pt>
                <c:pt idx="1512">
                  <c:v>1.2022657952224849</c:v>
                </c:pt>
                <c:pt idx="1513">
                  <c:v>1.2022657952224849</c:v>
                </c:pt>
                <c:pt idx="1514">
                  <c:v>1.2022657952224849</c:v>
                </c:pt>
                <c:pt idx="1515">
                  <c:v>1.2022657952224849</c:v>
                </c:pt>
                <c:pt idx="1516">
                  <c:v>1.2022657952224849</c:v>
                </c:pt>
                <c:pt idx="1517">
                  <c:v>1.2022657952224849</c:v>
                </c:pt>
                <c:pt idx="1518">
                  <c:v>1.2022657952224849</c:v>
                </c:pt>
                <c:pt idx="1519">
                  <c:v>1.2022657952224849</c:v>
                </c:pt>
                <c:pt idx="1520">
                  <c:v>1.2022657952224849</c:v>
                </c:pt>
                <c:pt idx="1521">
                  <c:v>1.2022657952224849</c:v>
                </c:pt>
                <c:pt idx="1522">
                  <c:v>1.2022657952224849</c:v>
                </c:pt>
                <c:pt idx="1523">
                  <c:v>1.2022657952224849</c:v>
                </c:pt>
                <c:pt idx="1524">
                  <c:v>1.2022657952224849</c:v>
                </c:pt>
                <c:pt idx="1525">
                  <c:v>1.2022657952224849</c:v>
                </c:pt>
                <c:pt idx="1526">
                  <c:v>1.217306606722798</c:v>
                </c:pt>
                <c:pt idx="1527">
                  <c:v>1.2316503257922733</c:v>
                </c:pt>
                <c:pt idx="1528">
                  <c:v>1.2451164770004564</c:v>
                </c:pt>
                <c:pt idx="1529">
                  <c:v>1.2576568725203483</c:v>
                </c:pt>
                <c:pt idx="1530">
                  <c:v>1.2693776171396649</c:v>
                </c:pt>
                <c:pt idx="1531">
                  <c:v>1.2804483411662753</c:v>
                </c:pt>
                <c:pt idx="1532">
                  <c:v>1.2804483411662753</c:v>
                </c:pt>
                <c:pt idx="1533">
                  <c:v>1.2804483411662753</c:v>
                </c:pt>
                <c:pt idx="1534">
                  <c:v>1.2804483411662753</c:v>
                </c:pt>
                <c:pt idx="1535">
                  <c:v>1.2804483411662753</c:v>
                </c:pt>
                <c:pt idx="1536">
                  <c:v>1.2804483411662753</c:v>
                </c:pt>
                <c:pt idx="1537">
                  <c:v>1.2804483411662753</c:v>
                </c:pt>
                <c:pt idx="1538">
                  <c:v>1.2804483411662753</c:v>
                </c:pt>
                <c:pt idx="1539">
                  <c:v>1.2804483411662753</c:v>
                </c:pt>
                <c:pt idx="1540">
                  <c:v>1.2804483411662753</c:v>
                </c:pt>
                <c:pt idx="1541">
                  <c:v>1.2804483411662753</c:v>
                </c:pt>
                <c:pt idx="1542">
                  <c:v>1.2804483411662753</c:v>
                </c:pt>
                <c:pt idx="1543">
                  <c:v>1.2804483411662753</c:v>
                </c:pt>
                <c:pt idx="1544">
                  <c:v>1.2804483411662753</c:v>
                </c:pt>
                <c:pt idx="1545">
                  <c:v>1.2804483411662753</c:v>
                </c:pt>
                <c:pt idx="1546">
                  <c:v>1.2804483411662753</c:v>
                </c:pt>
                <c:pt idx="1547">
                  <c:v>1.2804483411662753</c:v>
                </c:pt>
                <c:pt idx="1548">
                  <c:v>1.2804483411662753</c:v>
                </c:pt>
                <c:pt idx="1549">
                  <c:v>1.2804483411662753</c:v>
                </c:pt>
                <c:pt idx="1550">
                  <c:v>1.2804483411662753</c:v>
                </c:pt>
                <c:pt idx="1551">
                  <c:v>1.2804483411662753</c:v>
                </c:pt>
                <c:pt idx="1552">
                  <c:v>1.2804483411662753</c:v>
                </c:pt>
                <c:pt idx="1553">
                  <c:v>1.2804483411662753</c:v>
                </c:pt>
                <c:pt idx="1554">
                  <c:v>1.2804483411662753</c:v>
                </c:pt>
                <c:pt idx="1555">
                  <c:v>1.2804483411662753</c:v>
                </c:pt>
                <c:pt idx="1556">
                  <c:v>1.2804483411662753</c:v>
                </c:pt>
                <c:pt idx="1557">
                  <c:v>1.2804483411662753</c:v>
                </c:pt>
                <c:pt idx="1558">
                  <c:v>1.2804483411662753</c:v>
                </c:pt>
                <c:pt idx="1559">
                  <c:v>1.2804483411662753</c:v>
                </c:pt>
                <c:pt idx="1560">
                  <c:v>1.2804483411662753</c:v>
                </c:pt>
                <c:pt idx="1561">
                  <c:v>1.2804483411662753</c:v>
                </c:pt>
                <c:pt idx="1562">
                  <c:v>1.2804483411662753</c:v>
                </c:pt>
                <c:pt idx="1563">
                  <c:v>1.2804483411662753</c:v>
                </c:pt>
                <c:pt idx="1564">
                  <c:v>1.2804483411662753</c:v>
                </c:pt>
                <c:pt idx="1565">
                  <c:v>1.2804483411662753</c:v>
                </c:pt>
                <c:pt idx="1566">
                  <c:v>1.2804483411662753</c:v>
                </c:pt>
                <c:pt idx="1567">
                  <c:v>1.2804483411662753</c:v>
                </c:pt>
                <c:pt idx="1568">
                  <c:v>1.2804483411662753</c:v>
                </c:pt>
                <c:pt idx="1569">
                  <c:v>1.2804483411662753</c:v>
                </c:pt>
                <c:pt idx="1570">
                  <c:v>1.2804483411662753</c:v>
                </c:pt>
                <c:pt idx="1571">
                  <c:v>1.2804483411662753</c:v>
                </c:pt>
                <c:pt idx="1572">
                  <c:v>1.2804483411662753</c:v>
                </c:pt>
                <c:pt idx="1573">
                  <c:v>1.2804483411662753</c:v>
                </c:pt>
                <c:pt idx="1574">
                  <c:v>1.2804483411662753</c:v>
                </c:pt>
                <c:pt idx="1575">
                  <c:v>1.2804483411662753</c:v>
                </c:pt>
                <c:pt idx="1576">
                  <c:v>1.2804483411662753</c:v>
                </c:pt>
                <c:pt idx="1577">
                  <c:v>1.2804483411662753</c:v>
                </c:pt>
                <c:pt idx="1578">
                  <c:v>1.2804483411662753</c:v>
                </c:pt>
                <c:pt idx="1579">
                  <c:v>1.2804483411662753</c:v>
                </c:pt>
                <c:pt idx="1580">
                  <c:v>1.2804483411662753</c:v>
                </c:pt>
                <c:pt idx="1581">
                  <c:v>1.2804483411662753</c:v>
                </c:pt>
                <c:pt idx="1582">
                  <c:v>1.2804483411662753</c:v>
                </c:pt>
                <c:pt idx="1583">
                  <c:v>1.2804483411662753</c:v>
                </c:pt>
                <c:pt idx="1584">
                  <c:v>1.2804483411662753</c:v>
                </c:pt>
                <c:pt idx="1585">
                  <c:v>1.2804483411662753</c:v>
                </c:pt>
                <c:pt idx="1586">
                  <c:v>1.2804483411662753</c:v>
                </c:pt>
                <c:pt idx="1587">
                  <c:v>1.2804483411662753</c:v>
                </c:pt>
                <c:pt idx="1588">
                  <c:v>1.2804483411662753</c:v>
                </c:pt>
                <c:pt idx="1589">
                  <c:v>1.2804483411662753</c:v>
                </c:pt>
                <c:pt idx="1590">
                  <c:v>1.2804483411662753</c:v>
                </c:pt>
                <c:pt idx="1591">
                  <c:v>1.2804483411662753</c:v>
                </c:pt>
                <c:pt idx="1592">
                  <c:v>1.2804483411662753</c:v>
                </c:pt>
                <c:pt idx="1593">
                  <c:v>1.2804483411662753</c:v>
                </c:pt>
                <c:pt idx="1594">
                  <c:v>1.2804483411662753</c:v>
                </c:pt>
                <c:pt idx="1595">
                  <c:v>1.2804483411662753</c:v>
                </c:pt>
                <c:pt idx="1596">
                  <c:v>1.2804483411662753</c:v>
                </c:pt>
                <c:pt idx="1597">
                  <c:v>1.2804483411662753</c:v>
                </c:pt>
                <c:pt idx="1598">
                  <c:v>1.2804483411662753</c:v>
                </c:pt>
                <c:pt idx="1599">
                  <c:v>1.2804483411662753</c:v>
                </c:pt>
                <c:pt idx="1600">
                  <c:v>1.2804483411662753</c:v>
                </c:pt>
                <c:pt idx="1601">
                  <c:v>1.2804483411662753</c:v>
                </c:pt>
                <c:pt idx="1602">
                  <c:v>1.2804483411662753</c:v>
                </c:pt>
                <c:pt idx="1603">
                  <c:v>1.2804483411662753</c:v>
                </c:pt>
                <c:pt idx="1604">
                  <c:v>1.2804483411662753</c:v>
                </c:pt>
                <c:pt idx="1605">
                  <c:v>1.2804483411662753</c:v>
                </c:pt>
                <c:pt idx="1606">
                  <c:v>1.2804483411662753</c:v>
                </c:pt>
                <c:pt idx="1607">
                  <c:v>1.2804483411662753</c:v>
                </c:pt>
                <c:pt idx="1608">
                  <c:v>1.2804483411662753</c:v>
                </c:pt>
                <c:pt idx="1609">
                  <c:v>1.2804483411662753</c:v>
                </c:pt>
                <c:pt idx="1610">
                  <c:v>1.2804483411662753</c:v>
                </c:pt>
                <c:pt idx="1611">
                  <c:v>1.2804483411662753</c:v>
                </c:pt>
                <c:pt idx="1612">
                  <c:v>1.2804483411662753</c:v>
                </c:pt>
                <c:pt idx="1613">
                  <c:v>1.2804483411662753</c:v>
                </c:pt>
                <c:pt idx="1614">
                  <c:v>1.2804483411662753</c:v>
                </c:pt>
                <c:pt idx="1615">
                  <c:v>1.2804483411662753</c:v>
                </c:pt>
                <c:pt idx="1616">
                  <c:v>1.2804483411662753</c:v>
                </c:pt>
                <c:pt idx="1617">
                  <c:v>1.2804483411662753</c:v>
                </c:pt>
                <c:pt idx="1618">
                  <c:v>1.2804483411662753</c:v>
                </c:pt>
                <c:pt idx="1619">
                  <c:v>1.2804483411662753</c:v>
                </c:pt>
                <c:pt idx="1620">
                  <c:v>1.2804483411662753</c:v>
                </c:pt>
                <c:pt idx="1621">
                  <c:v>1.2804483411662753</c:v>
                </c:pt>
                <c:pt idx="1622">
                  <c:v>1.2804483411662753</c:v>
                </c:pt>
                <c:pt idx="1623">
                  <c:v>1.2804483411662753</c:v>
                </c:pt>
                <c:pt idx="1624">
                  <c:v>1.2804483411662753</c:v>
                </c:pt>
                <c:pt idx="1625">
                  <c:v>1.2804483411662753</c:v>
                </c:pt>
                <c:pt idx="1626">
                  <c:v>1.2804483411662753</c:v>
                </c:pt>
                <c:pt idx="1627">
                  <c:v>1.2804483411662753</c:v>
                </c:pt>
                <c:pt idx="1628">
                  <c:v>1.2804483411662753</c:v>
                </c:pt>
                <c:pt idx="1629">
                  <c:v>1.2804483411662753</c:v>
                </c:pt>
                <c:pt idx="1630">
                  <c:v>1.2804483411662753</c:v>
                </c:pt>
                <c:pt idx="1631">
                  <c:v>1.2804483411662753</c:v>
                </c:pt>
                <c:pt idx="1632">
                  <c:v>1.2804483411662753</c:v>
                </c:pt>
                <c:pt idx="1633">
                  <c:v>1.2804483411662753</c:v>
                </c:pt>
                <c:pt idx="1634">
                  <c:v>1.2804483411662753</c:v>
                </c:pt>
                <c:pt idx="1635">
                  <c:v>1.2804483411662753</c:v>
                </c:pt>
                <c:pt idx="1636">
                  <c:v>1.2804483411662753</c:v>
                </c:pt>
                <c:pt idx="1637">
                  <c:v>1.2804483411662753</c:v>
                </c:pt>
                <c:pt idx="1638">
                  <c:v>1.2804483411662753</c:v>
                </c:pt>
                <c:pt idx="1639">
                  <c:v>1.2804483411662753</c:v>
                </c:pt>
                <c:pt idx="1640">
                  <c:v>1.2804483411662753</c:v>
                </c:pt>
                <c:pt idx="1641">
                  <c:v>1.2804483411662753</c:v>
                </c:pt>
                <c:pt idx="1642">
                  <c:v>1.2804483411662753</c:v>
                </c:pt>
                <c:pt idx="1643">
                  <c:v>1.2804483411662753</c:v>
                </c:pt>
                <c:pt idx="1644">
                  <c:v>1.2804483411662753</c:v>
                </c:pt>
                <c:pt idx="1645">
                  <c:v>1.2804483411662753</c:v>
                </c:pt>
                <c:pt idx="1646">
                  <c:v>1.2804483411662753</c:v>
                </c:pt>
                <c:pt idx="1647">
                  <c:v>1.2804483411662753</c:v>
                </c:pt>
                <c:pt idx="1648">
                  <c:v>1.2804483411662753</c:v>
                </c:pt>
                <c:pt idx="1649">
                  <c:v>1.2804483411662753</c:v>
                </c:pt>
                <c:pt idx="1650">
                  <c:v>1.2804483411662753</c:v>
                </c:pt>
                <c:pt idx="1651">
                  <c:v>1.2804483411662753</c:v>
                </c:pt>
                <c:pt idx="1652">
                  <c:v>1.2804483411662753</c:v>
                </c:pt>
                <c:pt idx="1653">
                  <c:v>1.2804483411662753</c:v>
                </c:pt>
                <c:pt idx="1654">
                  <c:v>1.2804483411662753</c:v>
                </c:pt>
                <c:pt idx="1655">
                  <c:v>1.2804483411662753</c:v>
                </c:pt>
                <c:pt idx="1656">
                  <c:v>1.2804483411662753</c:v>
                </c:pt>
                <c:pt idx="1657">
                  <c:v>1.2804483411662753</c:v>
                </c:pt>
                <c:pt idx="1658">
                  <c:v>1.2804483411662753</c:v>
                </c:pt>
                <c:pt idx="1659">
                  <c:v>1.2804483411662753</c:v>
                </c:pt>
                <c:pt idx="1660">
                  <c:v>1.2804483411662753</c:v>
                </c:pt>
                <c:pt idx="1661">
                  <c:v>1.2804483411662753</c:v>
                </c:pt>
                <c:pt idx="1662">
                  <c:v>1.2804483411662753</c:v>
                </c:pt>
                <c:pt idx="1663">
                  <c:v>1.2804483411662753</c:v>
                </c:pt>
                <c:pt idx="1664">
                  <c:v>1.2804483411662753</c:v>
                </c:pt>
                <c:pt idx="1665">
                  <c:v>1.2804483411662753</c:v>
                </c:pt>
                <c:pt idx="1666">
                  <c:v>1.2804483411662753</c:v>
                </c:pt>
                <c:pt idx="1667">
                  <c:v>1.2804483411662753</c:v>
                </c:pt>
                <c:pt idx="1668">
                  <c:v>1.2804483411662753</c:v>
                </c:pt>
                <c:pt idx="1669">
                  <c:v>1.2804483411662753</c:v>
                </c:pt>
                <c:pt idx="1670">
                  <c:v>1.2804483411662753</c:v>
                </c:pt>
                <c:pt idx="1671">
                  <c:v>1.2804483411662753</c:v>
                </c:pt>
                <c:pt idx="1672">
                  <c:v>1.2804483411662753</c:v>
                </c:pt>
                <c:pt idx="1673">
                  <c:v>1.2804483411662753</c:v>
                </c:pt>
                <c:pt idx="1674">
                  <c:v>1.2804483411662753</c:v>
                </c:pt>
                <c:pt idx="1675">
                  <c:v>1.2804483411662753</c:v>
                </c:pt>
                <c:pt idx="1676">
                  <c:v>1.2804483411662753</c:v>
                </c:pt>
                <c:pt idx="1677">
                  <c:v>1.2804483411662753</c:v>
                </c:pt>
                <c:pt idx="1678">
                  <c:v>1.2804483411662753</c:v>
                </c:pt>
                <c:pt idx="1679">
                  <c:v>1.2804483411662753</c:v>
                </c:pt>
                <c:pt idx="1680">
                  <c:v>1.2804483411662753</c:v>
                </c:pt>
                <c:pt idx="1681">
                  <c:v>1.2804483411662753</c:v>
                </c:pt>
                <c:pt idx="1682">
                  <c:v>1.2804483411662753</c:v>
                </c:pt>
                <c:pt idx="1683">
                  <c:v>1.2804483411662753</c:v>
                </c:pt>
                <c:pt idx="1684">
                  <c:v>1.2804483411662753</c:v>
                </c:pt>
                <c:pt idx="1685">
                  <c:v>1.2804483411662753</c:v>
                </c:pt>
                <c:pt idx="1686">
                  <c:v>1.2804483411662753</c:v>
                </c:pt>
                <c:pt idx="1687">
                  <c:v>1.2804483411662753</c:v>
                </c:pt>
                <c:pt idx="1688">
                  <c:v>1.2804483411662753</c:v>
                </c:pt>
                <c:pt idx="1689">
                  <c:v>1.2804483411662753</c:v>
                </c:pt>
                <c:pt idx="1690">
                  <c:v>1.2804483411662753</c:v>
                </c:pt>
                <c:pt idx="1691">
                  <c:v>1.2804483411662753</c:v>
                </c:pt>
                <c:pt idx="1692">
                  <c:v>1.2804483411662753</c:v>
                </c:pt>
                <c:pt idx="1693">
                  <c:v>1.2804483411662753</c:v>
                </c:pt>
                <c:pt idx="1694">
                  <c:v>1.2804483411662753</c:v>
                </c:pt>
                <c:pt idx="1695">
                  <c:v>1.2804483411662753</c:v>
                </c:pt>
                <c:pt idx="1696">
                  <c:v>1.2804483411662753</c:v>
                </c:pt>
                <c:pt idx="1697">
                  <c:v>1.2804483411662753</c:v>
                </c:pt>
                <c:pt idx="1698">
                  <c:v>1.2804483411662753</c:v>
                </c:pt>
                <c:pt idx="1699">
                  <c:v>1.2804483411662753</c:v>
                </c:pt>
                <c:pt idx="1700">
                  <c:v>1.2804483411662753</c:v>
                </c:pt>
                <c:pt idx="1701">
                  <c:v>1.2804483411662753</c:v>
                </c:pt>
                <c:pt idx="1702">
                  <c:v>1.2804483411662753</c:v>
                </c:pt>
                <c:pt idx="1703">
                  <c:v>1.2804483411662753</c:v>
                </c:pt>
                <c:pt idx="1704">
                  <c:v>1.2804483411662753</c:v>
                </c:pt>
                <c:pt idx="1705">
                  <c:v>1.2804483411662753</c:v>
                </c:pt>
                <c:pt idx="1706">
                  <c:v>1.2804483411662753</c:v>
                </c:pt>
                <c:pt idx="1707">
                  <c:v>1.2804483411662753</c:v>
                </c:pt>
                <c:pt idx="1708">
                  <c:v>1.2804483411662753</c:v>
                </c:pt>
                <c:pt idx="1709">
                  <c:v>1.2804483411662753</c:v>
                </c:pt>
                <c:pt idx="1710">
                  <c:v>1.2804483411662753</c:v>
                </c:pt>
                <c:pt idx="1711">
                  <c:v>1.2804483411662753</c:v>
                </c:pt>
                <c:pt idx="1712">
                  <c:v>1.2804483411662753</c:v>
                </c:pt>
                <c:pt idx="1713">
                  <c:v>1.2804483411662753</c:v>
                </c:pt>
                <c:pt idx="1714">
                  <c:v>1.2804483411662753</c:v>
                </c:pt>
                <c:pt idx="1715">
                  <c:v>1.2804483411662753</c:v>
                </c:pt>
                <c:pt idx="1716">
                  <c:v>1.2804483411662753</c:v>
                </c:pt>
                <c:pt idx="1717">
                  <c:v>1.2804483411662753</c:v>
                </c:pt>
                <c:pt idx="1718">
                  <c:v>1.2804483411662753</c:v>
                </c:pt>
                <c:pt idx="1719">
                  <c:v>1.2804483411662753</c:v>
                </c:pt>
                <c:pt idx="1720">
                  <c:v>1.2804483411662753</c:v>
                </c:pt>
                <c:pt idx="1721">
                  <c:v>1.2804483411662753</c:v>
                </c:pt>
                <c:pt idx="1722">
                  <c:v>1.2804483411662753</c:v>
                </c:pt>
                <c:pt idx="1723">
                  <c:v>1.2804483411662753</c:v>
                </c:pt>
                <c:pt idx="1724">
                  <c:v>1.2804483411662753</c:v>
                </c:pt>
                <c:pt idx="1725">
                  <c:v>1.2804483411662753</c:v>
                </c:pt>
                <c:pt idx="1726">
                  <c:v>1.2804483411662753</c:v>
                </c:pt>
                <c:pt idx="1727">
                  <c:v>1.2804483411662753</c:v>
                </c:pt>
                <c:pt idx="1728">
                  <c:v>1.2804483411662753</c:v>
                </c:pt>
                <c:pt idx="1729">
                  <c:v>1.2804483411662753</c:v>
                </c:pt>
                <c:pt idx="1730">
                  <c:v>1.2804483411662753</c:v>
                </c:pt>
                <c:pt idx="1731">
                  <c:v>1.3245179117084176</c:v>
                </c:pt>
                <c:pt idx="1732">
                  <c:v>1.3668297997841501</c:v>
                </c:pt>
                <c:pt idx="1733">
                  <c:v>1.4073516417163134</c:v>
                </c:pt>
                <c:pt idx="1734">
                  <c:v>1.4461887696849458</c:v>
                </c:pt>
                <c:pt idx="1735">
                  <c:v>1.4834422236052105</c:v>
                </c:pt>
                <c:pt idx="1736">
                  <c:v>1.5192089228179901</c:v>
                </c:pt>
                <c:pt idx="1737">
                  <c:v>1.5535191420982044</c:v>
                </c:pt>
                <c:pt idx="1738">
                  <c:v>1.5863418340632569</c:v>
                </c:pt>
                <c:pt idx="1739">
                  <c:v>1.6177699119401463</c:v>
                </c:pt>
                <c:pt idx="1740">
                  <c:v>1.647833650503792</c:v>
                </c:pt>
                <c:pt idx="1741">
                  <c:v>1.6766781283069778</c:v>
                </c:pt>
                <c:pt idx="1742">
                  <c:v>1.6766781283069778</c:v>
                </c:pt>
                <c:pt idx="1743">
                  <c:v>1.6766781283069778</c:v>
                </c:pt>
                <c:pt idx="1744">
                  <c:v>1.6766781283069778</c:v>
                </c:pt>
                <c:pt idx="1745">
                  <c:v>1.6766781283069778</c:v>
                </c:pt>
                <c:pt idx="1746">
                  <c:v>1.6766781283069778</c:v>
                </c:pt>
                <c:pt idx="1747">
                  <c:v>1.6766781283069778</c:v>
                </c:pt>
                <c:pt idx="1748">
                  <c:v>1.6766781283069778</c:v>
                </c:pt>
                <c:pt idx="1749">
                  <c:v>1.6766781283069778</c:v>
                </c:pt>
                <c:pt idx="1750">
                  <c:v>1.6766781283069778</c:v>
                </c:pt>
                <c:pt idx="1751">
                  <c:v>1.6766781283069778</c:v>
                </c:pt>
                <c:pt idx="1752">
                  <c:v>1.6766781283069778</c:v>
                </c:pt>
                <c:pt idx="1753">
                  <c:v>1.6766781283069778</c:v>
                </c:pt>
                <c:pt idx="1754">
                  <c:v>1.6766781283069778</c:v>
                </c:pt>
                <c:pt idx="1755">
                  <c:v>1.6766781283069778</c:v>
                </c:pt>
                <c:pt idx="1756">
                  <c:v>1.6766781283069778</c:v>
                </c:pt>
                <c:pt idx="1757">
                  <c:v>1.6766781283069778</c:v>
                </c:pt>
                <c:pt idx="1758">
                  <c:v>1.6766781283069778</c:v>
                </c:pt>
                <c:pt idx="1759">
                  <c:v>1.6766781283069778</c:v>
                </c:pt>
                <c:pt idx="1760">
                  <c:v>1.6766781283069778</c:v>
                </c:pt>
                <c:pt idx="1761">
                  <c:v>1.6766781283069778</c:v>
                </c:pt>
                <c:pt idx="1762">
                  <c:v>1.6766781283069778</c:v>
                </c:pt>
                <c:pt idx="1763">
                  <c:v>1.6766781283069778</c:v>
                </c:pt>
                <c:pt idx="1764">
                  <c:v>1.6766781283069778</c:v>
                </c:pt>
                <c:pt idx="1765">
                  <c:v>1.6766781283069778</c:v>
                </c:pt>
                <c:pt idx="1766">
                  <c:v>1.6766781283069778</c:v>
                </c:pt>
                <c:pt idx="1767">
                  <c:v>1.6766781283069778</c:v>
                </c:pt>
                <c:pt idx="1768">
                  <c:v>1.6945820521696695</c:v>
                </c:pt>
                <c:pt idx="1769">
                  <c:v>1.7117246713189904</c:v>
                </c:pt>
                <c:pt idx="1770">
                  <c:v>1.7278636158649838</c:v>
                </c:pt>
                <c:pt idx="1771">
                  <c:v>1.7428215580381059</c:v>
                </c:pt>
                <c:pt idx="1772">
                  <c:v>1.7564847242040624</c:v>
                </c:pt>
                <c:pt idx="1773">
                  <c:v>1.7689117180859506</c:v>
                </c:pt>
                <c:pt idx="1774">
                  <c:v>1.7801611434068667</c:v>
                </c:pt>
                <c:pt idx="1775">
                  <c:v>1.7903598222863244</c:v>
                </c:pt>
                <c:pt idx="1776">
                  <c:v>1.7996568680060898</c:v>
                </c:pt>
                <c:pt idx="1777">
                  <c:v>1.8081874869097327</c:v>
                </c:pt>
                <c:pt idx="1778">
                  <c:v>1.8159846435914953</c:v>
                </c:pt>
                <c:pt idx="1779">
                  <c:v>1.8230528306219462</c:v>
                </c:pt>
                <c:pt idx="1780">
                  <c:v>1.8293202241021735</c:v>
                </c:pt>
                <c:pt idx="1781">
                  <c:v>1.8347349162422866</c:v>
                </c:pt>
                <c:pt idx="1782">
                  <c:v>1.8392904686449711</c:v>
                </c:pt>
                <c:pt idx="1783">
                  <c:v>1.8430818548243681</c:v>
                </c:pt>
                <c:pt idx="1784">
                  <c:v>1.84623592551509</c:v>
                </c:pt>
                <c:pt idx="1785">
                  <c:v>1.8488978451152163</c:v>
                </c:pt>
                <c:pt idx="1786">
                  <c:v>1.851189599792503</c:v>
                </c:pt>
                <c:pt idx="1787">
                  <c:v>1.8531688775868718</c:v>
                </c:pt>
                <c:pt idx="1788">
                  <c:v>1.8548725061309526</c:v>
                </c:pt>
                <c:pt idx="1789">
                  <c:v>1.8563211455263455</c:v>
                </c:pt>
                <c:pt idx="1790">
                  <c:v>1.8575236950688914</c:v>
                </c:pt>
                <c:pt idx="1791">
                  <c:v>1.8584715416137407</c:v>
                </c:pt>
                <c:pt idx="1792">
                  <c:v>1.8591590193712579</c:v>
                </c:pt>
                <c:pt idx="1793">
                  <c:v>1.8595919372065741</c:v>
                </c:pt>
                <c:pt idx="1794">
                  <c:v>1.8598085248921785</c:v>
                </c:pt>
                <c:pt idx="1795">
                  <c:v>1.8598859001203298</c:v>
                </c:pt>
                <c:pt idx="1796">
                  <c:v>1.8598859001203298</c:v>
                </c:pt>
                <c:pt idx="1797">
                  <c:v>1.8598859001203298</c:v>
                </c:pt>
                <c:pt idx="1798">
                  <c:v>1.8598859001203298</c:v>
                </c:pt>
                <c:pt idx="1799">
                  <c:v>1.8598859001203298</c:v>
                </c:pt>
                <c:pt idx="1800">
                  <c:v>1.8598859001203298</c:v>
                </c:pt>
                <c:pt idx="1801">
                  <c:v>1.8598859001203298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61-49F1-A7B3-6A2EA78ECD10}"/>
            </c:ext>
          </c:extLst>
        </c:ser>
        <c:ser>
          <c:idx val="3"/>
          <c:order val="3"/>
          <c:tx>
            <c:strRef>
              <c:f>Sheet1!$AV$8</c:f>
              <c:strCache>
                <c:ptCount val="1"/>
                <c:pt idx="0">
                  <c:v>Cummulative final energy out (KW/h)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layout>
                <c:manualLayout>
                  <c:x val="-7.9357582663888253E-3"/>
                  <c:y val="0.125974363605704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F61-46EF-AC95-2B90A38257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Sheet1!$AV$9:$AV$1810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1.4188957475994512E-7</c:v>
                </c:pt>
                <c:pt idx="14">
                  <c:v>1.039341135116598E-5</c:v>
                </c:pt>
                <c:pt idx="15">
                  <c:v>1.1383091135116597E-4</c:v>
                </c:pt>
                <c:pt idx="16">
                  <c:v>4.6149584190672156E-4</c:v>
                </c:pt>
                <c:pt idx="17">
                  <c:v>1.0702375900205762E-3</c:v>
                </c:pt>
                <c:pt idx="18">
                  <c:v>2.0833646262002747E-3</c:v>
                </c:pt>
                <c:pt idx="19">
                  <c:v>3.7537241726680382E-3</c:v>
                </c:pt>
                <c:pt idx="20">
                  <c:v>6.1516579861111108E-3</c:v>
                </c:pt>
                <c:pt idx="21">
                  <c:v>8.8342577589163238E-3</c:v>
                </c:pt>
                <c:pt idx="22">
                  <c:v>1.1635193437071329E-2</c:v>
                </c:pt>
                <c:pt idx="23">
                  <c:v>1.4476141975308641E-2</c:v>
                </c:pt>
                <c:pt idx="24">
                  <c:v>1.7418364197530862E-2</c:v>
                </c:pt>
                <c:pt idx="25">
                  <c:v>2.042220196759259E-2</c:v>
                </c:pt>
                <c:pt idx="26">
                  <c:v>2.3787255122599452E-2</c:v>
                </c:pt>
                <c:pt idx="27">
                  <c:v>2.7396961376886145E-2</c:v>
                </c:pt>
                <c:pt idx="28">
                  <c:v>3.1521726787551441E-2</c:v>
                </c:pt>
                <c:pt idx="29">
                  <c:v>3.6273466756687238E-2</c:v>
                </c:pt>
                <c:pt idx="30">
                  <c:v>4.169652177640603E-2</c:v>
                </c:pt>
                <c:pt idx="31">
                  <c:v>4.7747012495713302E-2</c:v>
                </c:pt>
                <c:pt idx="32">
                  <c:v>5.4154213605967068E-2</c:v>
                </c:pt>
                <c:pt idx="33">
                  <c:v>6.0804897226508905E-2</c:v>
                </c:pt>
                <c:pt idx="34">
                  <c:v>6.7641172410836753E-2</c:v>
                </c:pt>
                <c:pt idx="35">
                  <c:v>7.463405821330589E-2</c:v>
                </c:pt>
                <c:pt idx="36">
                  <c:v>8.1658478973765422E-2</c:v>
                </c:pt>
                <c:pt idx="37">
                  <c:v>8.8588507694615889E-2</c:v>
                </c:pt>
                <c:pt idx="38">
                  <c:v>8.3371145278367462E-2</c:v>
                </c:pt>
                <c:pt idx="39">
                  <c:v>7.8815592875682405E-2</c:v>
                </c:pt>
                <c:pt idx="40">
                  <c:v>7.4898185799548558E-2</c:v>
                </c:pt>
                <c:pt idx="41">
                  <c:v>7.1472500587521956E-2</c:v>
                </c:pt>
                <c:pt idx="42">
                  <c:v>6.8487115906397278E-2</c:v>
                </c:pt>
                <c:pt idx="43">
                  <c:v>6.6080586066347188E-2</c:v>
                </c:pt>
                <c:pt idx="44">
                  <c:v>6.4277806203648077E-2</c:v>
                </c:pt>
                <c:pt idx="45">
                  <c:v>6.2867539656239896E-2</c:v>
                </c:pt>
                <c:pt idx="46">
                  <c:v>6.161760350947143E-2</c:v>
                </c:pt>
                <c:pt idx="47">
                  <c:v>6.3093822645273911E-2</c:v>
                </c:pt>
                <c:pt idx="48">
                  <c:v>6.2005733499401083E-2</c:v>
                </c:pt>
                <c:pt idx="49">
                  <c:v>6.103694070196071E-2</c:v>
                </c:pt>
                <c:pt idx="50">
                  <c:v>6.2160848023634238E-2</c:v>
                </c:pt>
                <c:pt idx="51">
                  <c:v>6.3284755345307753E-2</c:v>
                </c:pt>
                <c:pt idx="52">
                  <c:v>6.2418404602889728E-2</c:v>
                </c:pt>
                <c:pt idx="53">
                  <c:v>6.1713071023491453E-2</c:v>
                </c:pt>
                <c:pt idx="54">
                  <c:v>6.1222007306665063E-2</c:v>
                </c:pt>
                <c:pt idx="55">
                  <c:v>6.1741358622680154E-2</c:v>
                </c:pt>
                <c:pt idx="56">
                  <c:v>6.2252161091815958E-2</c:v>
                </c:pt>
                <c:pt idx="57">
                  <c:v>6.2762963560951762E-2</c:v>
                </c:pt>
                <c:pt idx="58">
                  <c:v>6.3273766030087567E-2</c:v>
                </c:pt>
                <c:pt idx="59">
                  <c:v>6.3810427874223377E-2</c:v>
                </c:pt>
                <c:pt idx="60">
                  <c:v>6.4373587596445597E-2</c:v>
                </c:pt>
                <c:pt idx="61">
                  <c:v>6.5140110551692498E-2</c:v>
                </c:pt>
                <c:pt idx="62">
                  <c:v>6.5970483815581391E-2</c:v>
                </c:pt>
                <c:pt idx="63">
                  <c:v>6.6867261400457942E-2</c:v>
                </c:pt>
                <c:pt idx="64">
                  <c:v>6.7798198900457934E-2</c:v>
                </c:pt>
                <c:pt idx="65">
                  <c:v>6.8835447164346836E-2</c:v>
                </c:pt>
                <c:pt idx="66">
                  <c:v>6.995935448602035E-2</c:v>
                </c:pt>
                <c:pt idx="67">
                  <c:v>7.1121465575697998E-2</c:v>
                </c:pt>
                <c:pt idx="68">
                  <c:v>7.2322418936466168E-2</c:v>
                </c:pt>
                <c:pt idx="69">
                  <c:v>7.3784200808036798E-2</c:v>
                </c:pt>
                <c:pt idx="70">
                  <c:v>7.569346692600662E-2</c:v>
                </c:pt>
                <c:pt idx="71">
                  <c:v>7.8184515772885904E-2</c:v>
                </c:pt>
                <c:pt idx="72">
                  <c:v>8.1334606222131456E-2</c:v>
                </c:pt>
                <c:pt idx="73">
                  <c:v>8.5104470333928442E-2</c:v>
                </c:pt>
                <c:pt idx="74">
                  <c:v>8.9302131513626662E-2</c:v>
                </c:pt>
                <c:pt idx="75">
                  <c:v>9.3772539928407186E-2</c:v>
                </c:pt>
                <c:pt idx="76">
                  <c:v>9.84724902027556E-2</c:v>
                </c:pt>
                <c:pt idx="77">
                  <c:v>0.10343422674253612</c:v>
                </c:pt>
                <c:pt idx="78">
                  <c:v>0.10869212229723434</c:v>
                </c:pt>
                <c:pt idx="79">
                  <c:v>0.11417079803025902</c:v>
                </c:pt>
                <c:pt idx="80">
                  <c:v>0.11970537825573913</c:v>
                </c:pt>
                <c:pt idx="81">
                  <c:v>0.12510072933598604</c:v>
                </c:pt>
                <c:pt idx="82">
                  <c:v>0.13035862489068425</c:v>
                </c:pt>
                <c:pt idx="83">
                  <c:v>0.13529386355237835</c:v>
                </c:pt>
                <c:pt idx="84">
                  <c:v>0.14015003424853745</c:v>
                </c:pt>
                <c:pt idx="85">
                  <c:v>0.14492777548224803</c:v>
                </c:pt>
                <c:pt idx="86">
                  <c:v>0.14949949305340712</c:v>
                </c:pt>
                <c:pt idx="87">
                  <c:v>0.15391967255872263</c:v>
                </c:pt>
                <c:pt idx="88">
                  <c:v>0.15816628564171303</c:v>
                </c:pt>
                <c:pt idx="89">
                  <c:v>0.15481934918259746</c:v>
                </c:pt>
                <c:pt idx="90">
                  <c:v>0.15190744807613688</c:v>
                </c:pt>
                <c:pt idx="91">
                  <c:v>0.14977479335022614</c:v>
                </c:pt>
                <c:pt idx="92">
                  <c:v>0.14838982255048269</c:v>
                </c:pt>
                <c:pt idx="93">
                  <c:v>0.14756284618452017</c:v>
                </c:pt>
                <c:pt idx="94">
                  <c:v>0.14698585132489153</c:v>
                </c:pt>
                <c:pt idx="95">
                  <c:v>0.14657379389686867</c:v>
                </c:pt>
                <c:pt idx="96">
                  <c:v>0.14633683226065636</c:v>
                </c:pt>
                <c:pt idx="97">
                  <c:v>0.14624057106705435</c:v>
                </c:pt>
                <c:pt idx="98">
                  <c:v>0.14620348589853233</c:v>
                </c:pt>
                <c:pt idx="99">
                  <c:v>0.14618963619053488</c:v>
                </c:pt>
                <c:pt idx="100">
                  <c:v>0.14618963619053488</c:v>
                </c:pt>
                <c:pt idx="101">
                  <c:v>0.14618963619053488</c:v>
                </c:pt>
                <c:pt idx="102">
                  <c:v>0.14618963619053488</c:v>
                </c:pt>
                <c:pt idx="103">
                  <c:v>0.14618963619053488</c:v>
                </c:pt>
                <c:pt idx="104">
                  <c:v>0.14618963619053488</c:v>
                </c:pt>
                <c:pt idx="105">
                  <c:v>0.14618963619053488</c:v>
                </c:pt>
                <c:pt idx="106">
                  <c:v>0.14618963619053488</c:v>
                </c:pt>
                <c:pt idx="107">
                  <c:v>0.14618963619053488</c:v>
                </c:pt>
                <c:pt idx="108">
                  <c:v>0.14618963619053488</c:v>
                </c:pt>
                <c:pt idx="109">
                  <c:v>0.14618963619053488</c:v>
                </c:pt>
                <c:pt idx="110">
                  <c:v>0.14618963619053488</c:v>
                </c:pt>
                <c:pt idx="111">
                  <c:v>0.14618963619053488</c:v>
                </c:pt>
                <c:pt idx="112">
                  <c:v>0.14618963619053488</c:v>
                </c:pt>
                <c:pt idx="113">
                  <c:v>0.14618963619053488</c:v>
                </c:pt>
                <c:pt idx="114">
                  <c:v>0.14618963619053488</c:v>
                </c:pt>
                <c:pt idx="115">
                  <c:v>0.14618963619053488</c:v>
                </c:pt>
                <c:pt idx="116">
                  <c:v>0.14618963619053488</c:v>
                </c:pt>
                <c:pt idx="117">
                  <c:v>0.14618963619053488</c:v>
                </c:pt>
                <c:pt idx="118">
                  <c:v>0.14618963619053488</c:v>
                </c:pt>
                <c:pt idx="119">
                  <c:v>0.14618963619053488</c:v>
                </c:pt>
                <c:pt idx="120">
                  <c:v>0.14618963619053488</c:v>
                </c:pt>
                <c:pt idx="121">
                  <c:v>0.14618963619053488</c:v>
                </c:pt>
                <c:pt idx="122">
                  <c:v>0.14618963619053488</c:v>
                </c:pt>
                <c:pt idx="123">
                  <c:v>0.14618963619053488</c:v>
                </c:pt>
                <c:pt idx="124">
                  <c:v>0.14618963619053488</c:v>
                </c:pt>
                <c:pt idx="125">
                  <c:v>0.14618963619053488</c:v>
                </c:pt>
                <c:pt idx="126">
                  <c:v>0.14618963619053488</c:v>
                </c:pt>
                <c:pt idx="127">
                  <c:v>0.14618963619053488</c:v>
                </c:pt>
                <c:pt idx="128">
                  <c:v>0.14618963619053488</c:v>
                </c:pt>
                <c:pt idx="129">
                  <c:v>0.14618963619053488</c:v>
                </c:pt>
                <c:pt idx="130">
                  <c:v>0.14618963619053488</c:v>
                </c:pt>
                <c:pt idx="131">
                  <c:v>0.14618963619053488</c:v>
                </c:pt>
                <c:pt idx="132">
                  <c:v>0.14618963619053488</c:v>
                </c:pt>
                <c:pt idx="133">
                  <c:v>0.14618963619053488</c:v>
                </c:pt>
                <c:pt idx="134">
                  <c:v>0.14618963619053488</c:v>
                </c:pt>
                <c:pt idx="135">
                  <c:v>0.14618963619053488</c:v>
                </c:pt>
                <c:pt idx="136">
                  <c:v>0.14618963619053488</c:v>
                </c:pt>
                <c:pt idx="137">
                  <c:v>0.14618963619053488</c:v>
                </c:pt>
                <c:pt idx="138">
                  <c:v>0.14618963619053488</c:v>
                </c:pt>
                <c:pt idx="139">
                  <c:v>0.14618977808010963</c:v>
                </c:pt>
                <c:pt idx="140">
                  <c:v>0.14620258361423169</c:v>
                </c:pt>
                <c:pt idx="141">
                  <c:v>0.1463345763911521</c:v>
                </c:pt>
                <c:pt idx="142">
                  <c:v>0.14682015798837433</c:v>
                </c:pt>
                <c:pt idx="143">
                  <c:v>0.14777422348906025</c:v>
                </c:pt>
                <c:pt idx="144">
                  <c:v>0.14904133286406021</c:v>
                </c:pt>
                <c:pt idx="145">
                  <c:v>0.15044607512657737</c:v>
                </c:pt>
                <c:pt idx="146">
                  <c:v>0.15198075276718093</c:v>
                </c:pt>
                <c:pt idx="147">
                  <c:v>0.15382474968076124</c:v>
                </c:pt>
                <c:pt idx="148">
                  <c:v>0.15611328663206436</c:v>
                </c:pt>
                <c:pt idx="149">
                  <c:v>0.1588350479275033</c:v>
                </c:pt>
                <c:pt idx="150">
                  <c:v>0.16185956610308633</c:v>
                </c:pt>
                <c:pt idx="151">
                  <c:v>0.16500965655233188</c:v>
                </c:pt>
                <c:pt idx="152">
                  <c:v>0.16253628184062474</c:v>
                </c:pt>
                <c:pt idx="153">
                  <c:v>0.16041922234376071</c:v>
                </c:pt>
                <c:pt idx="154">
                  <c:v>0.15895767753864298</c:v>
                </c:pt>
                <c:pt idx="155">
                  <c:v>0.15810125623563637</c:v>
                </c:pt>
                <c:pt idx="156">
                  <c:v>0.15759508374644915</c:v>
                </c:pt>
                <c:pt idx="157">
                  <c:v>0.15810588621558488</c:v>
                </c:pt>
                <c:pt idx="158">
                  <c:v>0.15866904593780715</c:v>
                </c:pt>
                <c:pt idx="159">
                  <c:v>0.15937427259675777</c:v>
                </c:pt>
                <c:pt idx="160">
                  <c:v>0.16042368789168229</c:v>
                </c:pt>
                <c:pt idx="161">
                  <c:v>0.1618568080691514</c:v>
                </c:pt>
                <c:pt idx="162">
                  <c:v>0.16379913445804031</c:v>
                </c:pt>
                <c:pt idx="163">
                  <c:v>0.1661057268577317</c:v>
                </c:pt>
                <c:pt idx="164">
                  <c:v>0.16880787191946006</c:v>
                </c:pt>
                <c:pt idx="165">
                  <c:v>0.17189485698033113</c:v>
                </c:pt>
                <c:pt idx="166">
                  <c:v>0.17532578237042029</c:v>
                </c:pt>
                <c:pt idx="167">
                  <c:v>0.17898089328863018</c:v>
                </c:pt>
                <c:pt idx="168">
                  <c:v>0.18289080241071526</c:v>
                </c:pt>
                <c:pt idx="169">
                  <c:v>0.18728597387847931</c:v>
                </c:pt>
                <c:pt idx="170">
                  <c:v>0.19219478560687434</c:v>
                </c:pt>
                <c:pt idx="171">
                  <c:v>0.19731699925570839</c:v>
                </c:pt>
                <c:pt idx="172">
                  <c:v>0.19331443364444981</c:v>
                </c:pt>
                <c:pt idx="173">
                  <c:v>0.18978902481182186</c:v>
                </c:pt>
                <c:pt idx="174">
                  <c:v>0.18703911378175272</c:v>
                </c:pt>
                <c:pt idx="175">
                  <c:v>0.18493759228373705</c:v>
                </c:pt>
                <c:pt idx="176">
                  <c:v>0.18310596840107632</c:v>
                </c:pt>
                <c:pt idx="177">
                  <c:v>0.18534076467593913</c:v>
                </c:pt>
                <c:pt idx="178">
                  <c:v>0.18772028831705709</c:v>
                </c:pt>
                <c:pt idx="179">
                  <c:v>0.19046173679099399</c:v>
                </c:pt>
                <c:pt idx="180">
                  <c:v>0.19348625496657698</c:v>
                </c:pt>
                <c:pt idx="181">
                  <c:v>0.19659420421211884</c:v>
                </c:pt>
                <c:pt idx="182">
                  <c:v>0.19968118927298989</c:v>
                </c:pt>
                <c:pt idx="183">
                  <c:v>0.20270570744857291</c:v>
                </c:pt>
                <c:pt idx="184">
                  <c:v>0.20041395277128671</c:v>
                </c:pt>
                <c:pt idx="185">
                  <c:v>0.19846466360084614</c:v>
                </c:pt>
                <c:pt idx="186">
                  <c:v>0.19687091703757112</c:v>
                </c:pt>
                <c:pt idx="187">
                  <c:v>0.19560899116425118</c:v>
                </c:pt>
                <c:pt idx="188">
                  <c:v>0.19458683120686196</c:v>
                </c:pt>
                <c:pt idx="189">
                  <c:v>0.19375009709208307</c:v>
                </c:pt>
                <c:pt idx="190">
                  <c:v>0.19304476351268482</c:v>
                </c:pt>
                <c:pt idx="191">
                  <c:v>0.1924431310526723</c:v>
                </c:pt>
                <c:pt idx="192">
                  <c:v>0.19190605425638332</c:v>
                </c:pt>
                <c:pt idx="193">
                  <c:v>0.19249635035977841</c:v>
                </c:pt>
                <c:pt idx="194">
                  <c:v>0.1930506065111845</c:v>
                </c:pt>
                <c:pt idx="195">
                  <c:v>0.19357857761886621</c:v>
                </c:pt>
                <c:pt idx="196">
                  <c:v>0.19408938008800206</c:v>
                </c:pt>
                <c:pt idx="197">
                  <c:v>0.19460018255713779</c:v>
                </c:pt>
                <c:pt idx="198">
                  <c:v>0.19511098502627364</c:v>
                </c:pt>
                <c:pt idx="199">
                  <c:v>0.19562178749540937</c:v>
                </c:pt>
                <c:pt idx="200">
                  <c:v>0.19617604364681546</c:v>
                </c:pt>
                <c:pt idx="201">
                  <c:v>0.19677552710017621</c:v>
                </c:pt>
                <c:pt idx="202">
                  <c:v>0.19747078601649998</c:v>
                </c:pt>
                <c:pt idx="203">
                  <c:v>0.19826891487452467</c:v>
                </c:pt>
                <c:pt idx="204">
                  <c:v>0.19923465079273456</c:v>
                </c:pt>
                <c:pt idx="205">
                  <c:v>0.20051520420494304</c:v>
                </c:pt>
                <c:pt idx="206">
                  <c:v>0.20210947546694583</c:v>
                </c:pt>
                <c:pt idx="207">
                  <c:v>0.20411877373512141</c:v>
                </c:pt>
                <c:pt idx="208">
                  <c:v>0.2066855916149225</c:v>
                </c:pt>
                <c:pt idx="209">
                  <c:v>0.20979354086046428</c:v>
                </c:pt>
                <c:pt idx="210">
                  <c:v>0.21342591397431887</c:v>
                </c:pt>
                <c:pt idx="211">
                  <c:v>0.21782108544208295</c:v>
                </c:pt>
                <c:pt idx="212">
                  <c:v>0.2228093908047373</c:v>
                </c:pt>
                <c:pt idx="213">
                  <c:v>0.22826022070871532</c:v>
                </c:pt>
                <c:pt idx="214">
                  <c:v>0.23407858008371535</c:v>
                </c:pt>
                <c:pt idx="215">
                  <c:v>0.24021729064612959</c:v>
                </c:pt>
                <c:pt idx="216">
                  <c:v>0.24680667797037517</c:v>
                </c:pt>
                <c:pt idx="217">
                  <c:v>0.25398983769259736</c:v>
                </c:pt>
                <c:pt idx="218">
                  <c:v>0.26185906898117767</c:v>
                </c:pt>
                <c:pt idx="219">
                  <c:v>0.27037599070614338</c:v>
                </c:pt>
                <c:pt idx="220">
                  <c:v>0.27945820049695269</c:v>
                </c:pt>
                <c:pt idx="221">
                  <c:v>0.28897629506142464</c:v>
                </c:pt>
                <c:pt idx="222">
                  <c:v>0.29882800748855082</c:v>
                </c:pt>
                <c:pt idx="223">
                  <c:v>0.30882983908577305</c:v>
                </c:pt>
                <c:pt idx="224">
                  <c:v>0.31898292496968939</c:v>
                </c:pt>
                <c:pt idx="225">
                  <c:v>0.32925019648889381</c:v>
                </c:pt>
                <c:pt idx="226">
                  <c:v>0.33967070874883892</c:v>
                </c:pt>
                <c:pt idx="227">
                  <c:v>0.35032321046351655</c:v>
                </c:pt>
                <c:pt idx="228">
                  <c:v>0.36117098770545758</c:v>
                </c:pt>
                <c:pt idx="229">
                  <c:v>0.37221581409434645</c:v>
                </c:pt>
                <c:pt idx="230">
                  <c:v>0.38341955680696649</c:v>
                </c:pt>
                <c:pt idx="231">
                  <c:v>0.39474323168265235</c:v>
                </c:pt>
                <c:pt idx="232">
                  <c:v>0.40606690655833827</c:v>
                </c:pt>
                <c:pt idx="233">
                  <c:v>0.41727064927095825</c:v>
                </c:pt>
                <c:pt idx="234">
                  <c:v>0.40864602976654762</c:v>
                </c:pt>
                <c:pt idx="235">
                  <c:v>0.40063835180020452</c:v>
                </c:pt>
                <c:pt idx="236">
                  <c:v>0.39319556450654186</c:v>
                </c:pt>
                <c:pt idx="237">
                  <c:v>0.40199286003123325</c:v>
                </c:pt>
                <c:pt idx="238">
                  <c:v>0.41057944953740605</c:v>
                </c:pt>
                <c:pt idx="239">
                  <c:v>0.40387619086664778</c:v>
                </c:pt>
                <c:pt idx="240">
                  <c:v>0.39758198503849967</c:v>
                </c:pt>
                <c:pt idx="241">
                  <c:v>0.39196630044182912</c:v>
                </c:pt>
                <c:pt idx="242">
                  <c:v>0.3870380649875767</c:v>
                </c:pt>
                <c:pt idx="243">
                  <c:v>0.38257339413984998</c:v>
                </c:pt>
                <c:pt idx="244">
                  <c:v>0.37865598706371617</c:v>
                </c:pt>
                <c:pt idx="245">
                  <c:v>0.3752303018516896</c:v>
                </c:pt>
                <c:pt idx="246">
                  <c:v>0.3722449171705649</c:v>
                </c:pt>
                <c:pt idx="247">
                  <c:v>0.36983838733051483</c:v>
                </c:pt>
                <c:pt idx="248">
                  <c:v>0.36803560746781577</c:v>
                </c:pt>
                <c:pt idx="249">
                  <c:v>0.36662534092040749</c:v>
                </c:pt>
                <c:pt idx="250">
                  <c:v>0.36537540477363906</c:v>
                </c:pt>
                <c:pt idx="251">
                  <c:v>0.36685162390944154</c:v>
                </c:pt>
                <c:pt idx="252">
                  <c:v>0.36576353476356877</c:v>
                </c:pt>
                <c:pt idx="253">
                  <c:v>0.36479474196612838</c:v>
                </c:pt>
                <c:pt idx="254">
                  <c:v>0.36591864928780188</c:v>
                </c:pt>
                <c:pt idx="255">
                  <c:v>0.36704255660947543</c:v>
                </c:pt>
                <c:pt idx="256">
                  <c:v>0.36617620586705735</c:v>
                </c:pt>
                <c:pt idx="257">
                  <c:v>0.36547087228765912</c:v>
                </c:pt>
                <c:pt idx="258">
                  <c:v>0.36621667936499103</c:v>
                </c:pt>
                <c:pt idx="259">
                  <c:v>0.36705794265374281</c:v>
                </c:pt>
                <c:pt idx="260">
                  <c:v>0.36819451361996364</c:v>
                </c:pt>
                <c:pt idx="261">
                  <c:v>0.36969982011859187</c:v>
                </c:pt>
                <c:pt idx="262">
                  <c:v>0.37160908623656175</c:v>
                </c:pt>
                <c:pt idx="263">
                  <c:v>0.37395200236739168</c:v>
                </c:pt>
                <c:pt idx="264">
                  <c:v>0.37687382796324209</c:v>
                </c:pt>
                <c:pt idx="265">
                  <c:v>0.38062059954674693</c:v>
                </c:pt>
                <c:pt idx="266">
                  <c:v>0.38524339736481966</c:v>
                </c:pt>
                <c:pt idx="267">
                  <c:v>0.39063874844506657</c:v>
                </c:pt>
                <c:pt idx="268">
                  <c:v>0.39654362498827644</c:v>
                </c:pt>
                <c:pt idx="269">
                  <c:v>0.40307199979537522</c:v>
                </c:pt>
                <c:pt idx="270">
                  <c:v>0.41006488559784438</c:v>
                </c:pt>
                <c:pt idx="271">
                  <c:v>0.41753824497284431</c:v>
                </c:pt>
                <c:pt idx="272">
                  <c:v>0.42504420347764543</c:v>
                </c:pt>
                <c:pt idx="273">
                  <c:v>0.4324201911319665</c:v>
                </c:pt>
                <c:pt idx="274">
                  <c:v>0.42654811524674846</c:v>
                </c:pt>
                <c:pt idx="275">
                  <c:v>0.42108351837368629</c:v>
                </c:pt>
                <c:pt idx="276">
                  <c:v>0.41632013450574229</c:v>
                </c:pt>
                <c:pt idx="277">
                  <c:v>0.4121881141858465</c:v>
                </c:pt>
                <c:pt idx="278">
                  <c:v>0.40880191781067204</c:v>
                </c:pt>
                <c:pt idx="279">
                  <c:v>0.40606971952698806</c:v>
                </c:pt>
                <c:pt idx="280">
                  <c:v>0.4042090227035724</c:v>
                </c:pt>
                <c:pt idx="281">
                  <c:v>0.40289856562206311</c:v>
                </c:pt>
                <c:pt idx="282">
                  <c:v>0.40434598117418924</c:v>
                </c:pt>
                <c:pt idx="283">
                  <c:v>0.40620618897168581</c:v>
                </c:pt>
                <c:pt idx="284">
                  <c:v>0.40871607365961443</c:v>
                </c:pt>
                <c:pt idx="285">
                  <c:v>0.41195129785371593</c:v>
                </c:pt>
                <c:pt idx="286">
                  <c:v>0.41607606326438118</c:v>
                </c:pt>
                <c:pt idx="287">
                  <c:v>0.42103779980416167</c:v>
                </c:pt>
                <c:pt idx="288">
                  <c:v>0.42691376634651418</c:v>
                </c:pt>
                <c:pt idx="289">
                  <c:v>0.43378122176489559</c:v>
                </c:pt>
                <c:pt idx="290">
                  <c:v>0.44171742493276245</c:v>
                </c:pt>
                <c:pt idx="291">
                  <c:v>0.45030401443893525</c:v>
                </c:pt>
                <c:pt idx="292">
                  <c:v>0.45910130996362658</c:v>
                </c:pt>
                <c:pt idx="293">
                  <c:v>0.46768789946979938</c:v>
                </c:pt>
                <c:pt idx="294">
                  <c:v>0.46106748151113314</c:v>
                </c:pt>
                <c:pt idx="295">
                  <c:v>0.46900368467900005</c:v>
                </c:pt>
                <c:pt idx="296">
                  <c:v>0.47677299023455566</c:v>
                </c:pt>
                <c:pt idx="297">
                  <c:v>0.48450912910201105</c:v>
                </c:pt>
                <c:pt idx="298">
                  <c:v>0.49227843465756665</c:v>
                </c:pt>
                <c:pt idx="299">
                  <c:v>0.50014766594614679</c:v>
                </c:pt>
                <c:pt idx="300">
                  <c:v>0.50808386911401371</c:v>
                </c:pt>
                <c:pt idx="301">
                  <c:v>0.51602007228188063</c:v>
                </c:pt>
                <c:pt idx="302">
                  <c:v>0.52388930357046082</c:v>
                </c:pt>
                <c:pt idx="303">
                  <c:v>0.53159234669460353</c:v>
                </c:pt>
                <c:pt idx="304">
                  <c:v>0.53903317788458971</c:v>
                </c:pt>
                <c:pt idx="305">
                  <c:v>0.53329001302112466</c:v>
                </c:pt>
                <c:pt idx="306">
                  <c:v>0.52792499669316806</c:v>
                </c:pt>
                <c:pt idx="307">
                  <c:v>0.5229252521060942</c:v>
                </c:pt>
                <c:pt idx="308">
                  <c:v>0.52883012864930401</c:v>
                </c:pt>
                <c:pt idx="309">
                  <c:v>0.53459116463610101</c:v>
                </c:pt>
                <c:pt idx="310">
                  <c:v>0.54029516101384456</c:v>
                </c:pt>
                <c:pt idx="311">
                  <c:v>0.54588592951092951</c:v>
                </c:pt>
                <c:pt idx="312">
                  <c:v>0.55133675941490767</c:v>
                </c:pt>
                <c:pt idx="313">
                  <c:v>0.54709528634069327</c:v>
                </c:pt>
                <c:pt idx="314">
                  <c:v>0.54309272072943471</c:v>
                </c:pt>
                <c:pt idx="315">
                  <c:v>0.53938420387722918</c:v>
                </c:pt>
                <c:pt idx="316">
                  <c:v>0.53599800750205484</c:v>
                </c:pt>
                <c:pt idx="317">
                  <c:v>0.532881823202632</c:v>
                </c:pt>
                <c:pt idx="318">
                  <c:v>0.53000632050231344</c:v>
                </c:pt>
                <c:pt idx="319">
                  <c:v>0.52743096157717062</c:v>
                </c:pt>
                <c:pt idx="320">
                  <c:v>0.52518753780237959</c:v>
                </c:pt>
                <c:pt idx="321">
                  <c:v>0.52323824863193902</c:v>
                </c:pt>
                <c:pt idx="322">
                  <c:v>0.5255629674248059</c:v>
                </c:pt>
                <c:pt idx="323">
                  <c:v>0.52776229130597874</c:v>
                </c:pt>
                <c:pt idx="324">
                  <c:v>0.52996161518715157</c:v>
                </c:pt>
                <c:pt idx="325">
                  <c:v>0.53205622456215163</c:v>
                </c:pt>
                <c:pt idx="326">
                  <c:v>0.53408244316211739</c:v>
                </c:pt>
                <c:pt idx="327">
                  <c:v>0.53610866176208305</c:v>
                </c:pt>
                <c:pt idx="328">
                  <c:v>0.53808433220104057</c:v>
                </c:pt>
                <c:pt idx="329">
                  <c:v>0.53653084708229537</c:v>
                </c:pt>
                <c:pt idx="330">
                  <c:v>0.53532829753974953</c:v>
                </c:pt>
                <c:pt idx="331">
                  <c:v>0.53445196012772178</c:v>
                </c:pt>
                <c:pt idx="332">
                  <c:v>0.5354650871639014</c:v>
                </c:pt>
                <c:pt idx="333">
                  <c:v>0.53645437675152141</c:v>
                </c:pt>
                <c:pt idx="334">
                  <c:v>0.53735115433639802</c:v>
                </c:pt>
                <c:pt idx="335">
                  <c:v>0.53821441050923746</c:v>
                </c:pt>
                <c:pt idx="336">
                  <c:v>0.53901253936726212</c:v>
                </c:pt>
                <c:pt idx="337">
                  <c:v>0.53975834644459419</c:v>
                </c:pt>
                <c:pt idx="338">
                  <c:v>0.5404837214231607</c:v>
                </c:pt>
                <c:pt idx="339">
                  <c:v>0.54122952850049266</c:v>
                </c:pt>
                <c:pt idx="340">
                  <c:v>0.54207079178924444</c:v>
                </c:pt>
                <c:pt idx="341">
                  <c:v>0.543194699110918</c:v>
                </c:pt>
                <c:pt idx="342">
                  <c:v>0.54477396555038982</c:v>
                </c:pt>
                <c:pt idx="343">
                  <c:v>0.54683423764829786</c:v>
                </c:pt>
                <c:pt idx="344">
                  <c:v>0.54905126225392209</c:v>
                </c:pt>
                <c:pt idx="345">
                  <c:v>0.55132181470162445</c:v>
                </c:pt>
                <c:pt idx="346">
                  <c:v>0.55362840710131578</c:v>
                </c:pt>
                <c:pt idx="347">
                  <c:v>0.55610069105193305</c:v>
                </c:pt>
                <c:pt idx="348">
                  <c:v>0.55861057573986161</c:v>
                </c:pt>
                <c:pt idx="349">
                  <c:v>0.56121570380484798</c:v>
                </c:pt>
                <c:pt idx="350">
                  <c:v>0.56393746510028697</c:v>
                </c:pt>
                <c:pt idx="351">
                  <c:v>0.56673840077844195</c:v>
                </c:pt>
                <c:pt idx="352">
                  <c:v>0.56955930741424432</c:v>
                </c:pt>
                <c:pt idx="353">
                  <c:v>0.57236024309239941</c:v>
                </c:pt>
                <c:pt idx="354">
                  <c:v>0.57514127875769416</c:v>
                </c:pt>
                <c:pt idx="355">
                  <c:v>0.57790248535491651</c:v>
                </c:pt>
                <c:pt idx="356">
                  <c:v>0.58066369195213863</c:v>
                </c:pt>
                <c:pt idx="357">
                  <c:v>0.58346462763029372</c:v>
                </c:pt>
                <c:pt idx="358">
                  <c:v>0.5862855342660962</c:v>
                </c:pt>
                <c:pt idx="359">
                  <c:v>0.58906656993139095</c:v>
                </c:pt>
                <c:pt idx="360">
                  <c:v>0.586995952740477</c:v>
                </c:pt>
                <c:pt idx="361">
                  <c:v>0.58520750904246122</c:v>
                </c:pt>
                <c:pt idx="362">
                  <c:v>0.58366732994482906</c:v>
                </c:pt>
                <c:pt idx="363">
                  <c:v>0.58229492117362058</c:v>
                </c:pt>
                <c:pt idx="364">
                  <c:v>0.5838741876130924</c:v>
                </c:pt>
                <c:pt idx="365">
                  <c:v>0.58539414421031466</c:v>
                </c:pt>
                <c:pt idx="366">
                  <c:v>0.58691410080753692</c:v>
                </c:pt>
                <c:pt idx="367">
                  <c:v>0.58844877844814047</c:v>
                </c:pt>
                <c:pt idx="368">
                  <c:v>0.59004304971014321</c:v>
                </c:pt>
                <c:pt idx="369">
                  <c:v>0.59177555689035588</c:v>
                </c:pt>
                <c:pt idx="370">
                  <c:v>0.5937345198318853</c:v>
                </c:pt>
                <c:pt idx="371">
                  <c:v>0.59582912920688524</c:v>
                </c:pt>
                <c:pt idx="372">
                  <c:v>0.59795835963812671</c:v>
                </c:pt>
                <c:pt idx="373">
                  <c:v>0.59633748596084013</c:v>
                </c:pt>
                <c:pt idx="374">
                  <c:v>0.59503924752667559</c:v>
                </c:pt>
                <c:pt idx="375">
                  <c:v>0.59414276508483344</c:v>
                </c:pt>
                <c:pt idx="376">
                  <c:v>0.59354940238848053</c:v>
                </c:pt>
                <c:pt idx="377">
                  <c:v>0.59314418396915902</c:v>
                </c:pt>
                <c:pt idx="378">
                  <c:v>0.5928464724774124</c:v>
                </c:pt>
                <c:pt idx="379">
                  <c:v>0.59261981227690075</c:v>
                </c:pt>
                <c:pt idx="380">
                  <c:v>0.5924366756422238</c:v>
                </c:pt>
                <c:pt idx="381">
                  <c:v>0.59228833496813571</c:v>
                </c:pt>
                <c:pt idx="382">
                  <c:v>0.59218185818413061</c:v>
                </c:pt>
                <c:pt idx="383">
                  <c:v>0.59211315333102765</c:v>
                </c:pt>
                <c:pt idx="384">
                  <c:v>0.59207397926026628</c:v>
                </c:pt>
                <c:pt idx="385">
                  <c:v>0.59205884187280633</c:v>
                </c:pt>
                <c:pt idx="386">
                  <c:v>0.59205652404977371</c:v>
                </c:pt>
                <c:pt idx="387">
                  <c:v>0.59205652404977371</c:v>
                </c:pt>
                <c:pt idx="388">
                  <c:v>0.59205652404977371</c:v>
                </c:pt>
                <c:pt idx="389">
                  <c:v>0.59205652404977371</c:v>
                </c:pt>
                <c:pt idx="390">
                  <c:v>0.59205652404977371</c:v>
                </c:pt>
                <c:pt idx="391">
                  <c:v>0.59205652404977371</c:v>
                </c:pt>
                <c:pt idx="392">
                  <c:v>0.59205652404977371</c:v>
                </c:pt>
                <c:pt idx="393">
                  <c:v>0.59205741085961605</c:v>
                </c:pt>
                <c:pt idx="394">
                  <c:v>0.59207305418523337</c:v>
                </c:pt>
                <c:pt idx="395">
                  <c:v>0.59215478258029508</c:v>
                </c:pt>
                <c:pt idx="396">
                  <c:v>0.59239915190042536</c:v>
                </c:pt>
                <c:pt idx="397">
                  <c:v>0.59293581374456117</c:v>
                </c:pt>
                <c:pt idx="398">
                  <c:v>0.59391329102508239</c:v>
                </c:pt>
                <c:pt idx="399">
                  <c:v>0.59546276065385462</c:v>
                </c:pt>
                <c:pt idx="400">
                  <c:v>0.59754016591791503</c:v>
                </c:pt>
                <c:pt idx="401">
                  <c:v>0.59986488471078192</c:v>
                </c:pt>
                <c:pt idx="402">
                  <c:v>0.60218960350364881</c:v>
                </c:pt>
                <c:pt idx="403">
                  <c:v>0.60041543874011782</c:v>
                </c:pt>
                <c:pt idx="404">
                  <c:v>0.59886195362137262</c:v>
                </c:pt>
                <c:pt idx="405">
                  <c:v>0.59752688755457861</c:v>
                </c:pt>
                <c:pt idx="406">
                  <c:v>0.5963592770481172</c:v>
                </c:pt>
                <c:pt idx="407">
                  <c:v>0.59535863564530245</c:v>
                </c:pt>
                <c:pt idx="408">
                  <c:v>0.59453165927934004</c:v>
                </c:pt>
                <c:pt idx="409">
                  <c:v>0.59386180842291036</c:v>
                </c:pt>
                <c:pt idx="410">
                  <c:v>0.59457707376927527</c:v>
                </c:pt>
                <c:pt idx="411">
                  <c:v>0.5952624358877594</c:v>
                </c:pt>
                <c:pt idx="412">
                  <c:v>0.59595769480408323</c:v>
                </c:pt>
                <c:pt idx="413">
                  <c:v>0.59667296015044813</c:v>
                </c:pt>
                <c:pt idx="414">
                  <c:v>0.59741876722778009</c:v>
                </c:pt>
                <c:pt idx="415">
                  <c:v>0.5982062898400915</c:v>
                </c:pt>
                <c:pt idx="416">
                  <c:v>0.59910306742496811</c:v>
                </c:pt>
                <c:pt idx="417">
                  <c:v>0.60017702961632624</c:v>
                </c:pt>
                <c:pt idx="418">
                  <c:v>0.60141746375127136</c:v>
                </c:pt>
                <c:pt idx="419">
                  <c:v>0.60271153214547579</c:v>
                </c:pt>
                <c:pt idx="420">
                  <c:v>0.601700160080473</c:v>
                </c:pt>
                <c:pt idx="421">
                  <c:v>0.60081377876863729</c:v>
                </c:pt>
                <c:pt idx="422">
                  <c:v>0.60179125604915851</c:v>
                </c:pt>
                <c:pt idx="423">
                  <c:v>0.60272219354915857</c:v>
                </c:pt>
                <c:pt idx="424">
                  <c:v>0.60367625904984445</c:v>
                </c:pt>
                <c:pt idx="425">
                  <c:v>0.60472567434476898</c:v>
                </c:pt>
                <c:pt idx="426">
                  <c:v>0.60601974273897341</c:v>
                </c:pt>
                <c:pt idx="427">
                  <c:v>0.60783153071908314</c:v>
                </c:pt>
                <c:pt idx="428">
                  <c:v>0.61049465614775245</c:v>
                </c:pt>
                <c:pt idx="429">
                  <c:v>0.6140367874920597</c:v>
                </c:pt>
                <c:pt idx="430">
                  <c:v>0.61799394584253986</c:v>
                </c:pt>
                <c:pt idx="431">
                  <c:v>0.62197483522439845</c:v>
                </c:pt>
                <c:pt idx="432">
                  <c:v>0.62579109722714199</c:v>
                </c:pt>
                <c:pt idx="433">
                  <c:v>0.62940080348142879</c:v>
                </c:pt>
                <c:pt idx="434">
                  <c:v>0.63287599841884301</c:v>
                </c:pt>
                <c:pt idx="435">
                  <c:v>0.63630692380893228</c:v>
                </c:pt>
                <c:pt idx="436">
                  <c:v>0.63362752038321379</c:v>
                </c:pt>
                <c:pt idx="437">
                  <c:v>0.63118768256773183</c:v>
                </c:pt>
                <c:pt idx="438">
                  <c:v>0.62914774076312618</c:v>
                </c:pt>
                <c:pt idx="439">
                  <c:v>0.62763400201712571</c:v>
                </c:pt>
                <c:pt idx="440">
                  <c:v>0.62668615547227635</c:v>
                </c:pt>
                <c:pt idx="441">
                  <c:v>0.62620997160701752</c:v>
                </c:pt>
                <c:pt idx="442">
                  <c:v>0.62604031268404903</c:v>
                </c:pt>
                <c:pt idx="443">
                  <c:v>0.62599899248085</c:v>
                </c:pt>
                <c:pt idx="444">
                  <c:v>0.62599415652909052</c:v>
                </c:pt>
                <c:pt idx="445">
                  <c:v>0.62599429841866527</c:v>
                </c:pt>
                <c:pt idx="446">
                  <c:v>0.62599429841866527</c:v>
                </c:pt>
                <c:pt idx="447">
                  <c:v>0.62599429841866527</c:v>
                </c:pt>
                <c:pt idx="448">
                  <c:v>0.62599429841866527</c:v>
                </c:pt>
                <c:pt idx="449">
                  <c:v>0.62599429841866527</c:v>
                </c:pt>
                <c:pt idx="450">
                  <c:v>0.62599429841866527</c:v>
                </c:pt>
                <c:pt idx="451">
                  <c:v>0.62599429841866527</c:v>
                </c:pt>
                <c:pt idx="452">
                  <c:v>0.62599429841866527</c:v>
                </c:pt>
                <c:pt idx="453">
                  <c:v>0.62599429841866527</c:v>
                </c:pt>
                <c:pt idx="454">
                  <c:v>0.62599429841866527</c:v>
                </c:pt>
                <c:pt idx="455">
                  <c:v>0.62599429841866527</c:v>
                </c:pt>
                <c:pt idx="456">
                  <c:v>0.62599429841866527</c:v>
                </c:pt>
                <c:pt idx="457">
                  <c:v>0.62599429841866527</c:v>
                </c:pt>
                <c:pt idx="458">
                  <c:v>0.62599429841866527</c:v>
                </c:pt>
                <c:pt idx="459">
                  <c:v>0.62599429841866527</c:v>
                </c:pt>
                <c:pt idx="460">
                  <c:v>0.62599429841866527</c:v>
                </c:pt>
                <c:pt idx="461">
                  <c:v>0.62599429841866527</c:v>
                </c:pt>
                <c:pt idx="462">
                  <c:v>0.62599429841866527</c:v>
                </c:pt>
                <c:pt idx="463">
                  <c:v>0.62599429841866527</c:v>
                </c:pt>
                <c:pt idx="464">
                  <c:v>0.62599429841866527</c:v>
                </c:pt>
                <c:pt idx="465">
                  <c:v>0.62599429841866527</c:v>
                </c:pt>
                <c:pt idx="466">
                  <c:v>0.62599429841866527</c:v>
                </c:pt>
                <c:pt idx="467">
                  <c:v>0.62599429841866527</c:v>
                </c:pt>
                <c:pt idx="468">
                  <c:v>0.62599429841866527</c:v>
                </c:pt>
                <c:pt idx="469">
                  <c:v>0.62599429841866527</c:v>
                </c:pt>
                <c:pt idx="470">
                  <c:v>0.62599429841866527</c:v>
                </c:pt>
                <c:pt idx="471">
                  <c:v>0.62599429841866527</c:v>
                </c:pt>
                <c:pt idx="472">
                  <c:v>0.62599429841866527</c:v>
                </c:pt>
                <c:pt idx="473">
                  <c:v>0.62599429841866527</c:v>
                </c:pt>
                <c:pt idx="474">
                  <c:v>0.62599429841866527</c:v>
                </c:pt>
                <c:pt idx="475">
                  <c:v>0.62599429841866527</c:v>
                </c:pt>
                <c:pt idx="476">
                  <c:v>0.62599429841866527</c:v>
                </c:pt>
                <c:pt idx="477">
                  <c:v>0.62599429841866527</c:v>
                </c:pt>
                <c:pt idx="478">
                  <c:v>0.62599429841866527</c:v>
                </c:pt>
                <c:pt idx="479">
                  <c:v>0.62599429841866527</c:v>
                </c:pt>
                <c:pt idx="480">
                  <c:v>0.62599429841866527</c:v>
                </c:pt>
                <c:pt idx="481">
                  <c:v>0.62599429841866527</c:v>
                </c:pt>
                <c:pt idx="482">
                  <c:v>0.62599429841866527</c:v>
                </c:pt>
                <c:pt idx="483">
                  <c:v>0.62599429841866527</c:v>
                </c:pt>
                <c:pt idx="484">
                  <c:v>0.62599429841866527</c:v>
                </c:pt>
                <c:pt idx="485">
                  <c:v>0.62599429841866527</c:v>
                </c:pt>
                <c:pt idx="486">
                  <c:v>0.62599429841866527</c:v>
                </c:pt>
                <c:pt idx="487">
                  <c:v>0.62599429841866527</c:v>
                </c:pt>
                <c:pt idx="488">
                  <c:v>0.62599429841866527</c:v>
                </c:pt>
                <c:pt idx="489">
                  <c:v>0.62599429841866527</c:v>
                </c:pt>
                <c:pt idx="490">
                  <c:v>0.62599429841866527</c:v>
                </c:pt>
                <c:pt idx="491">
                  <c:v>0.62599429841866527</c:v>
                </c:pt>
                <c:pt idx="492">
                  <c:v>0.62599429841866527</c:v>
                </c:pt>
                <c:pt idx="493">
                  <c:v>0.62599429841866527</c:v>
                </c:pt>
                <c:pt idx="494">
                  <c:v>0.62599429841866527</c:v>
                </c:pt>
                <c:pt idx="495">
                  <c:v>0.62599429841866527</c:v>
                </c:pt>
                <c:pt idx="496">
                  <c:v>0.62599429841866527</c:v>
                </c:pt>
                <c:pt idx="497">
                  <c:v>0.62599429841866527</c:v>
                </c:pt>
                <c:pt idx="498">
                  <c:v>0.62599429841866527</c:v>
                </c:pt>
                <c:pt idx="499">
                  <c:v>0.62599429841866527</c:v>
                </c:pt>
                <c:pt idx="500">
                  <c:v>0.62599429841866527</c:v>
                </c:pt>
                <c:pt idx="501">
                  <c:v>0.62599429841866527</c:v>
                </c:pt>
                <c:pt idx="502">
                  <c:v>0.62599429841866527</c:v>
                </c:pt>
                <c:pt idx="503">
                  <c:v>0.62599429841866527</c:v>
                </c:pt>
                <c:pt idx="504">
                  <c:v>0.62599429841866527</c:v>
                </c:pt>
                <c:pt idx="505">
                  <c:v>0.62599429841866527</c:v>
                </c:pt>
                <c:pt idx="506">
                  <c:v>0.62599429841866527</c:v>
                </c:pt>
                <c:pt idx="507">
                  <c:v>0.62599429841866527</c:v>
                </c:pt>
                <c:pt idx="508">
                  <c:v>0.62599429841866527</c:v>
                </c:pt>
                <c:pt idx="509">
                  <c:v>0.62599429841866527</c:v>
                </c:pt>
                <c:pt idx="510">
                  <c:v>0.62599429841866527</c:v>
                </c:pt>
                <c:pt idx="511">
                  <c:v>0.62599429841866527</c:v>
                </c:pt>
                <c:pt idx="512">
                  <c:v>0.62599429841866527</c:v>
                </c:pt>
                <c:pt idx="513">
                  <c:v>0.62599518522850761</c:v>
                </c:pt>
                <c:pt idx="514">
                  <c:v>0.62601735547456383</c:v>
                </c:pt>
                <c:pt idx="515">
                  <c:v>0.62617187322147727</c:v>
                </c:pt>
                <c:pt idx="516">
                  <c:v>0.62666579083121665</c:v>
                </c:pt>
                <c:pt idx="517">
                  <c:v>0.62766696367072283</c:v>
                </c:pt>
                <c:pt idx="518">
                  <c:v>0.62915769101554464</c:v>
                </c:pt>
                <c:pt idx="519">
                  <c:v>0.63085898248931005</c:v>
                </c:pt>
                <c:pt idx="520">
                  <c:v>0.63256027396307546</c:v>
                </c:pt>
                <c:pt idx="521">
                  <c:v>0.63126203552891103</c:v>
                </c:pt>
                <c:pt idx="522">
                  <c:v>0.63008283590728653</c:v>
                </c:pt>
                <c:pt idx="523">
                  <c:v>0.62902796889154799</c:v>
                </c:pt>
                <c:pt idx="524">
                  <c:v>0.62812132808950105</c:v>
                </c:pt>
                <c:pt idx="525">
                  <c:v>0.62743385033198373</c:v>
                </c:pt>
                <c:pt idx="526">
                  <c:v>0.62702863191266212</c:v>
                </c:pt>
                <c:pt idx="527">
                  <c:v>0.62686335109986635</c:v>
                </c:pt>
                <c:pt idx="528">
                  <c:v>0.62681756694119717</c:v>
                </c:pt>
                <c:pt idx="529">
                  <c:v>0.62680612090152976</c:v>
                </c:pt>
                <c:pt idx="530">
                  <c:v>0.62680325939161297</c:v>
                </c:pt>
                <c:pt idx="531">
                  <c:v>0.62680325939161297</c:v>
                </c:pt>
                <c:pt idx="532">
                  <c:v>0.62680325939161297</c:v>
                </c:pt>
                <c:pt idx="533">
                  <c:v>0.62680325939161297</c:v>
                </c:pt>
                <c:pt idx="534">
                  <c:v>0.62680340128118772</c:v>
                </c:pt>
                <c:pt idx="535">
                  <c:v>0.62680850930587906</c:v>
                </c:pt>
                <c:pt idx="536">
                  <c:v>0.62684483303701755</c:v>
                </c:pt>
                <c:pt idx="537">
                  <c:v>0.62694075038955521</c:v>
                </c:pt>
                <c:pt idx="538">
                  <c:v>0.62717926676472668</c:v>
                </c:pt>
                <c:pt idx="539">
                  <c:v>0.62777875021808738</c:v>
                </c:pt>
                <c:pt idx="540">
                  <c:v>0.62903248650066634</c:v>
                </c:pt>
                <c:pt idx="541">
                  <c:v>0.63092532890035768</c:v>
                </c:pt>
                <c:pt idx="542">
                  <c:v>0.63305455933159904</c:v>
                </c:pt>
                <c:pt idx="543">
                  <c:v>0.63518378976284051</c:v>
                </c:pt>
                <c:pt idx="544">
                  <c:v>0.63727839913784046</c:v>
                </c:pt>
                <c:pt idx="545">
                  <c:v>0.63568465257456552</c:v>
                </c:pt>
                <c:pt idx="546">
                  <c:v>0.63426165230802733</c:v>
                </c:pt>
                <c:pt idx="547">
                  <c:v>0.63310557368653086</c:v>
                </c:pt>
                <c:pt idx="548">
                  <c:v>0.63212622191749734</c:v>
                </c:pt>
                <c:pt idx="549">
                  <c:v>0.63127967282370379</c:v>
                </c:pt>
                <c:pt idx="550">
                  <c:v>0.63051939825390235</c:v>
                </c:pt>
                <c:pt idx="551">
                  <c:v>0.62984076256202814</c:v>
                </c:pt>
                <c:pt idx="552">
                  <c:v>0.63060728551727507</c:v>
                </c:pt>
                <c:pt idx="553">
                  <c:v>0.63133266049584158</c:v>
                </c:pt>
                <c:pt idx="554">
                  <c:v>0.63199844185300891</c:v>
                </c:pt>
                <c:pt idx="555">
                  <c:v>0.63262591302499105</c:v>
                </c:pt>
                <c:pt idx="556">
                  <c:v>0.63323465477310492</c:v>
                </c:pt>
                <c:pt idx="557">
                  <c:v>0.63384339652121879</c:v>
                </c:pt>
                <c:pt idx="558">
                  <c:v>0.63447086769320094</c:v>
                </c:pt>
                <c:pt idx="559">
                  <c:v>0.63514640395863298</c:v>
                </c:pt>
                <c:pt idx="560">
                  <c:v>0.63589221103596505</c:v>
                </c:pt>
                <c:pt idx="561">
                  <c:v>0.63685794695417486</c:v>
                </c:pt>
                <c:pt idx="562">
                  <c:v>0.6378830991318154</c:v>
                </c:pt>
                <c:pt idx="563">
                  <c:v>0.63890825130945594</c:v>
                </c:pt>
                <c:pt idx="564">
                  <c:v>0.63808127494349343</c:v>
                </c:pt>
                <c:pt idx="565">
                  <c:v>0.63740263925161922</c:v>
                </c:pt>
                <c:pt idx="566">
                  <c:v>0.63711073662500373</c:v>
                </c:pt>
                <c:pt idx="567">
                  <c:v>0.63704480743652003</c:v>
                </c:pt>
                <c:pt idx="568">
                  <c:v>0.63704480743652003</c:v>
                </c:pt>
                <c:pt idx="569">
                  <c:v>0.63704480743652003</c:v>
                </c:pt>
                <c:pt idx="570">
                  <c:v>0.63704480743652003</c:v>
                </c:pt>
                <c:pt idx="571">
                  <c:v>0.63704480743652003</c:v>
                </c:pt>
                <c:pt idx="572">
                  <c:v>0.63704480743652003</c:v>
                </c:pt>
                <c:pt idx="573">
                  <c:v>0.63704480743652003</c:v>
                </c:pt>
                <c:pt idx="574">
                  <c:v>0.63704480743652003</c:v>
                </c:pt>
                <c:pt idx="575">
                  <c:v>0.63704480743652003</c:v>
                </c:pt>
                <c:pt idx="576">
                  <c:v>0.63704480743652003</c:v>
                </c:pt>
                <c:pt idx="577">
                  <c:v>0.63704480743652003</c:v>
                </c:pt>
                <c:pt idx="578">
                  <c:v>0.63704480743652003</c:v>
                </c:pt>
                <c:pt idx="579">
                  <c:v>0.63704480743652003</c:v>
                </c:pt>
                <c:pt idx="580">
                  <c:v>0.63704480743652003</c:v>
                </c:pt>
                <c:pt idx="581">
                  <c:v>0.63704480743652003</c:v>
                </c:pt>
                <c:pt idx="582">
                  <c:v>0.63704480743652003</c:v>
                </c:pt>
                <c:pt idx="583">
                  <c:v>0.63704480743652003</c:v>
                </c:pt>
                <c:pt idx="584">
                  <c:v>0.63704480743652003</c:v>
                </c:pt>
                <c:pt idx="585">
                  <c:v>0.63704480743652003</c:v>
                </c:pt>
                <c:pt idx="586">
                  <c:v>0.63704480743652003</c:v>
                </c:pt>
                <c:pt idx="587">
                  <c:v>0.63704480743652003</c:v>
                </c:pt>
                <c:pt idx="588">
                  <c:v>0.63704480743652003</c:v>
                </c:pt>
                <c:pt idx="589">
                  <c:v>0.63704480743652003</c:v>
                </c:pt>
                <c:pt idx="590">
                  <c:v>0.63704480743652003</c:v>
                </c:pt>
                <c:pt idx="591">
                  <c:v>0.63704480743652003</c:v>
                </c:pt>
                <c:pt idx="592">
                  <c:v>0.63704480743652003</c:v>
                </c:pt>
                <c:pt idx="593">
                  <c:v>0.63704480743652003</c:v>
                </c:pt>
                <c:pt idx="594">
                  <c:v>0.63704480743652003</c:v>
                </c:pt>
                <c:pt idx="595">
                  <c:v>0.63704480743652003</c:v>
                </c:pt>
                <c:pt idx="596">
                  <c:v>0.63704480743652003</c:v>
                </c:pt>
                <c:pt idx="597">
                  <c:v>0.63704480743652003</c:v>
                </c:pt>
                <c:pt idx="598">
                  <c:v>0.63704480743652003</c:v>
                </c:pt>
                <c:pt idx="599">
                  <c:v>0.63704480743652003</c:v>
                </c:pt>
                <c:pt idx="600">
                  <c:v>0.63704480743652003</c:v>
                </c:pt>
                <c:pt idx="601">
                  <c:v>0.63704480743652003</c:v>
                </c:pt>
                <c:pt idx="602">
                  <c:v>0.63704835467588916</c:v>
                </c:pt>
                <c:pt idx="603">
                  <c:v>0.63706399800150648</c:v>
                </c:pt>
                <c:pt idx="604">
                  <c:v>0.6371457263965683</c:v>
                </c:pt>
                <c:pt idx="605">
                  <c:v>0.63743947328871498</c:v>
                </c:pt>
                <c:pt idx="606">
                  <c:v>0.6381547386350801</c:v>
                </c:pt>
                <c:pt idx="607">
                  <c:v>0.63954539835730229</c:v>
                </c:pt>
                <c:pt idx="608">
                  <c:v>0.64185199075699351</c:v>
                </c:pt>
                <c:pt idx="609">
                  <c:v>0.64515181018000456</c:v>
                </c:pt>
                <c:pt idx="610">
                  <c:v>0.64944765894543655</c:v>
                </c:pt>
                <c:pt idx="611">
                  <c:v>0.65478781498110195</c:v>
                </c:pt>
                <c:pt idx="612">
                  <c:v>0.66131618978820061</c:v>
                </c:pt>
                <c:pt idx="613">
                  <c:v>0.66895325426008012</c:v>
                </c:pt>
                <c:pt idx="614">
                  <c:v>0.67722857351162324</c:v>
                </c:pt>
                <c:pt idx="615">
                  <c:v>0.68564152565068348</c:v>
                </c:pt>
                <c:pt idx="616">
                  <c:v>0.69398551945641052</c:v>
                </c:pt>
                <c:pt idx="617">
                  <c:v>0.70229514051265196</c:v>
                </c:pt>
                <c:pt idx="618">
                  <c:v>0.71053622890428436</c:v>
                </c:pt>
                <c:pt idx="619">
                  <c:v>0.7186411033041471</c:v>
                </c:pt>
                <c:pt idx="620">
                  <c:v>0.71232002789787996</c:v>
                </c:pt>
                <c:pt idx="621">
                  <c:v>0.70629137019001331</c:v>
                </c:pt>
                <c:pt idx="622">
                  <c:v>0.71344264023030823</c:v>
                </c:pt>
                <c:pt idx="623">
                  <c:v>0.72043552603277738</c:v>
                </c:pt>
                <c:pt idx="624">
                  <c:v>0.72739694782204345</c:v>
                </c:pt>
                <c:pt idx="625">
                  <c:v>0.73442136858250306</c:v>
                </c:pt>
                <c:pt idx="626">
                  <c:v>0.74163648893143985</c:v>
                </c:pt>
                <c:pt idx="627">
                  <c:v>0.74904486288119987</c:v>
                </c:pt>
                <c:pt idx="628">
                  <c:v>0.75655082138600094</c:v>
                </c:pt>
                <c:pt idx="629">
                  <c:v>0.7640567798908019</c:v>
                </c:pt>
                <c:pt idx="630">
                  <c:v>0.77156273839560297</c:v>
                </c:pt>
                <c:pt idx="631">
                  <c:v>0.77910136697499255</c:v>
                </c:pt>
                <c:pt idx="632">
                  <c:v>0.78683750584244805</c:v>
                </c:pt>
                <c:pt idx="633">
                  <c:v>0.79490850410633684</c:v>
                </c:pt>
                <c:pt idx="634">
                  <c:v>0.80339069835788013</c:v>
                </c:pt>
                <c:pt idx="635">
                  <c:v>0.81236553321298988</c:v>
                </c:pt>
                <c:pt idx="636">
                  <c:v>0.82181027086731084</c:v>
                </c:pt>
                <c:pt idx="637">
                  <c:v>0.83162463086388139</c:v>
                </c:pt>
                <c:pt idx="638">
                  <c:v>0.84158882625139853</c:v>
                </c:pt>
                <c:pt idx="639">
                  <c:v>0.85155302163891577</c:v>
                </c:pt>
                <c:pt idx="640">
                  <c:v>0.86147965176151542</c:v>
                </c:pt>
                <c:pt idx="641">
                  <c:v>0.87133136418864154</c:v>
                </c:pt>
                <c:pt idx="642">
                  <c:v>0.88114572418521231</c:v>
                </c:pt>
                <c:pt idx="643">
                  <c:v>0.89114755578243465</c:v>
                </c:pt>
                <c:pt idx="644">
                  <c:v>0.90160655558953329</c:v>
                </c:pt>
                <c:pt idx="645">
                  <c:v>0.91241513583644684</c:v>
                </c:pt>
                <c:pt idx="646">
                  <c:v>0.92334151990280477</c:v>
                </c:pt>
                <c:pt idx="647">
                  <c:v>0.93442596895544527</c:v>
                </c:pt>
                <c:pt idx="648">
                  <c:v>0.9456696181109665</c:v>
                </c:pt>
                <c:pt idx="649">
                  <c:v>0.95707360248596651</c:v>
                </c:pt>
                <c:pt idx="650">
                  <c:v>0.96855818013943018</c:v>
                </c:pt>
                <c:pt idx="651">
                  <c:v>0.98000242568126839</c:v>
                </c:pt>
                <c:pt idx="652">
                  <c:v>0.97102873058210426</c:v>
                </c:pt>
                <c:pt idx="653">
                  <c:v>0.96262264459004154</c:v>
                </c:pt>
                <c:pt idx="654">
                  <c:v>0.9548553334567117</c:v>
                </c:pt>
                <c:pt idx="655">
                  <c:v>0.94767291495038108</c:v>
                </c:pt>
                <c:pt idx="656">
                  <c:v>0.94129792869728079</c:v>
                </c:pt>
                <c:pt idx="657">
                  <c:v>0.93595766443010486</c:v>
                </c:pt>
                <c:pt idx="658">
                  <c:v>0.93156055383151448</c:v>
                </c:pt>
                <c:pt idx="659">
                  <c:v>0.92774830724482382</c:v>
                </c:pt>
                <c:pt idx="660">
                  <c:v>0.92438176944277806</c:v>
                </c:pt>
                <c:pt idx="661">
                  <c:v>0.92163185841270889</c:v>
                </c:pt>
                <c:pt idx="662">
                  <c:v>0.91969747770893506</c:v>
                </c:pt>
                <c:pt idx="663">
                  <c:v>0.91847134932467456</c:v>
                </c:pt>
                <c:pt idx="664">
                  <c:v>0.91779271363280035</c:v>
                </c:pt>
                <c:pt idx="665">
                  <c:v>0.91730164991597374</c:v>
                </c:pt>
                <c:pt idx="666">
                  <c:v>0.91781245238510945</c:v>
                </c:pt>
                <c:pt idx="667">
                  <c:v>0.91836670853651536</c:v>
                </c:pt>
                <c:pt idx="668">
                  <c:v>0.91906196745283897</c:v>
                </c:pt>
                <c:pt idx="669">
                  <c:v>0.92034252086504742</c:v>
                </c:pt>
                <c:pt idx="670">
                  <c:v>0.92225178698301735</c:v>
                </c:pt>
                <c:pt idx="671">
                  <c:v>0.92503282264831244</c:v>
                </c:pt>
                <c:pt idx="672">
                  <c:v>0.92866519576216711</c:v>
                </c:pt>
                <c:pt idx="673">
                  <c:v>0.93276580447272961</c:v>
                </c:pt>
                <c:pt idx="674">
                  <c:v>0.93736302669495186</c:v>
                </c:pt>
                <c:pt idx="675">
                  <c:v>0.94248524034378589</c:v>
                </c:pt>
                <c:pt idx="676">
                  <c:v>0.94816082333418361</c:v>
                </c:pt>
                <c:pt idx="677">
                  <c:v>0.9539218593209805</c:v>
                </c:pt>
                <c:pt idx="678">
                  <c:v>0.95974021869598047</c:v>
                </c:pt>
                <c:pt idx="679">
                  <c:v>0.95538786211248916</c:v>
                </c:pt>
                <c:pt idx="680">
                  <c:v>0.95174089633859438</c:v>
                </c:pt>
                <c:pt idx="681">
                  <c:v>0.94884722305030411</c:v>
                </c:pt>
                <c:pt idx="682">
                  <c:v>0.94674570155228843</c:v>
                </c:pt>
                <c:pt idx="683">
                  <c:v>0.94525817423712599</c:v>
                </c:pt>
                <c:pt idx="684">
                  <c:v>0.94398420140705619</c:v>
                </c:pt>
                <c:pt idx="685">
                  <c:v>0.942962041449667</c:v>
                </c:pt>
                <c:pt idx="686">
                  <c:v>0.94422915082466685</c:v>
                </c:pt>
                <c:pt idx="687">
                  <c:v>0.94583849785398799</c:v>
                </c:pt>
                <c:pt idx="688">
                  <c:v>0.94786471645395376</c:v>
                </c:pt>
                <c:pt idx="689">
                  <c:v>0.9502442400950718</c:v>
                </c:pt>
                <c:pt idx="690">
                  <c:v>0.9531053014805313</c:v>
                </c:pt>
                <c:pt idx="691">
                  <c:v>0.95636198647281512</c:v>
                </c:pt>
                <c:pt idx="692">
                  <c:v>0.95974892609472873</c:v>
                </c:pt>
                <c:pt idx="693">
                  <c:v>0.96317985148481788</c:v>
                </c:pt>
                <c:pt idx="694">
                  <c:v>0.96676696182432398</c:v>
                </c:pt>
                <c:pt idx="695">
                  <c:v>0.97055998940920063</c:v>
                </c:pt>
                <c:pt idx="696">
                  <c:v>0.97446989853128574</c:v>
                </c:pt>
                <c:pt idx="697">
                  <c:v>0.97146599988099902</c:v>
                </c:pt>
                <c:pt idx="698">
                  <c:v>0.96917424520371287</c:v>
                </c:pt>
                <c:pt idx="699">
                  <c:v>0.96726950974267745</c:v>
                </c:pt>
                <c:pt idx="700">
                  <c:v>0.9657425794359602</c:v>
                </c:pt>
                <c:pt idx="701">
                  <c:v>0.9643826754630882</c:v>
                </c:pt>
                <c:pt idx="702">
                  <c:v>0.96597694672509093</c:v>
                </c:pt>
                <c:pt idx="703">
                  <c:v>0.96754127928681921</c:v>
                </c:pt>
                <c:pt idx="704">
                  <c:v>0.96910561184854749</c:v>
                </c:pt>
                <c:pt idx="705">
                  <c:v>0.97065508147731971</c:v>
                </c:pt>
                <c:pt idx="706">
                  <c:v>0.96952189493515761</c:v>
                </c:pt>
                <c:pt idx="707">
                  <c:v>0.96860503854270774</c:v>
                </c:pt>
                <c:pt idx="708">
                  <c:v>0.96795258566657238</c:v>
                </c:pt>
                <c:pt idx="709">
                  <c:v>0.96748375588179969</c:v>
                </c:pt>
                <c:pt idx="710">
                  <c:v>0.9679945583509354</c:v>
                </c:pt>
                <c:pt idx="711">
                  <c:v>0.96861262933858971</c:v>
                </c:pt>
                <c:pt idx="712">
                  <c:v>0.96964987760247878</c:v>
                </c:pt>
                <c:pt idx="713">
                  <c:v>0.97122914404195071</c:v>
                </c:pt>
                <c:pt idx="714">
                  <c:v>0.97291493407967355</c:v>
                </c:pt>
                <c:pt idx="715">
                  <c:v>0.97162885706265556</c:v>
                </c:pt>
                <c:pt idx="716">
                  <c:v>0.97064950529362226</c:v>
                </c:pt>
                <c:pt idx="717">
                  <c:v>0.9700966329625923</c:v>
                </c:pt>
                <c:pt idx="718">
                  <c:v>0.96968457553456955</c:v>
                </c:pt>
                <c:pt idx="719">
                  <c:v>0.97019537800370526</c:v>
                </c:pt>
                <c:pt idx="720">
                  <c:v>0.97079486145706595</c:v>
                </c:pt>
                <c:pt idx="721">
                  <c:v>0.9717029547355297</c:v>
                </c:pt>
                <c:pt idx="722">
                  <c:v>0.9729169974095695</c:v>
                </c:pt>
                <c:pt idx="723">
                  <c:v>0.97442230390819784</c:v>
                </c:pt>
                <c:pt idx="724">
                  <c:v>0.97621809383875335</c:v>
                </c:pt>
                <c:pt idx="725">
                  <c:v>0.97826130371529674</c:v>
                </c:pt>
                <c:pt idx="726">
                  <c:v>0.9807711884032253</c:v>
                </c:pt>
                <c:pt idx="727">
                  <c:v>0.98394245587150386</c:v>
                </c:pt>
                <c:pt idx="728">
                  <c:v>0.98823830463693585</c:v>
                </c:pt>
                <c:pt idx="729">
                  <c:v>0.99330674213693582</c:v>
                </c:pt>
                <c:pt idx="730">
                  <c:v>0.99903922284681235</c:v>
                </c:pt>
                <c:pt idx="731">
                  <c:v>1.0051779334092266</c:v>
                </c:pt>
                <c:pt idx="732">
                  <c:v>1.0114055023178343</c:v>
                </c:pt>
                <c:pt idx="733">
                  <c:v>1.0176628325647479</c:v>
                </c:pt>
                <c:pt idx="734">
                  <c:v>1.0239798983226354</c:v>
                </c:pt>
                <c:pt idx="735">
                  <c:v>1.0303569833706463</c:v>
                </c:pt>
                <c:pt idx="736">
                  <c:v>1.0368246294397478</c:v>
                </c:pt>
                <c:pt idx="737">
                  <c:v>1.0434140167639936</c:v>
                </c:pt>
                <c:pt idx="738">
                  <c:v>1.0501881443145766</c:v>
                </c:pt>
                <c:pt idx="739">
                  <c:v>1.057055599732958</c:v>
                </c:pt>
                <c:pt idx="740">
                  <c:v>1.0639543063301802</c:v>
                </c:pt>
                <c:pt idx="741">
                  <c:v>1.0712335607669086</c:v>
                </c:pt>
                <c:pt idx="742">
                  <c:v>1.0788706252387879</c:v>
                </c:pt>
                <c:pt idx="743">
                  <c:v>1.0867733069946179</c:v>
                </c:pt>
                <c:pt idx="744">
                  <c:v>1.0947095101624849</c:v>
                </c:pt>
                <c:pt idx="745">
                  <c:v>1.1026793056871762</c:v>
                </c:pt>
                <c:pt idx="746">
                  <c:v>1.1106491012118676</c:v>
                </c:pt>
                <c:pt idx="747">
                  <c:v>1.1186525600381707</c:v>
                </c:pt>
                <c:pt idx="748">
                  <c:v>1.1267913815187949</c:v>
                </c:pt>
                <c:pt idx="749">
                  <c:v>1.1351698190187949</c:v>
                </c:pt>
                <c:pt idx="750">
                  <c:v>1.1438263600853245</c:v>
                </c:pt>
                <c:pt idx="751">
                  <c:v>1.152623655610016</c:v>
                </c:pt>
                <c:pt idx="752">
                  <c:v>1.1614209511347073</c:v>
                </c:pt>
                <c:pt idx="753">
                  <c:v>1.1701829516276772</c:v>
                </c:pt>
                <c:pt idx="754">
                  <c:v>1.1788044814416345</c:v>
                </c:pt>
                <c:pt idx="755">
                  <c:v>1.1871484752473616</c:v>
                </c:pt>
                <c:pt idx="756">
                  <c:v>1.1806649805382157</c:v>
                </c:pt>
                <c:pt idx="757">
                  <c:v>1.1745307903446163</c:v>
                </c:pt>
                <c:pt idx="758">
                  <c:v>1.169066193471554</c:v>
                </c:pt>
                <c:pt idx="759">
                  <c:v>1.1646466200201167</c:v>
                </c:pt>
                <c:pt idx="760">
                  <c:v>1.161319227673733</c:v>
                </c:pt>
                <c:pt idx="761">
                  <c:v>1.158912697833683</c:v>
                </c:pt>
                <c:pt idx="762">
                  <c:v>1.1573054163285013</c:v>
                </c:pt>
                <c:pt idx="763">
                  <c:v>1.156336623531061</c:v>
                </c:pt>
                <c:pt idx="764">
                  <c:v>1.1557514733681693</c:v>
                </c:pt>
                <c:pt idx="765">
                  <c:v>1.1553394159401462</c:v>
                </c:pt>
                <c:pt idx="766">
                  <c:v>1.1559205956383629</c:v>
                </c:pt>
                <c:pt idx="767">
                  <c:v>1.1568286889168267</c:v>
                </c:pt>
                <c:pt idx="768">
                  <c:v>1.1581227573110313</c:v>
                </c:pt>
                <c:pt idx="769">
                  <c:v>1.1599026201368201</c:v>
                </c:pt>
                <c:pt idx="770">
                  <c:v>1.1622273389296871</c:v>
                </c:pt>
                <c:pt idx="771">
                  <c:v>1.1654411732703935</c:v>
                </c:pt>
                <c:pt idx="772">
                  <c:v>1.1698613527757091</c:v>
                </c:pt>
                <c:pt idx="773">
                  <c:v>1.1755085933235487</c:v>
                </c:pt>
                <c:pt idx="774">
                  <c:v>1.1825330140840082</c:v>
                </c:pt>
                <c:pt idx="775">
                  <c:v>1.1905364729103114</c:v>
                </c:pt>
                <c:pt idx="776">
                  <c:v>1.1997266961399067</c:v>
                </c:pt>
                <c:pt idx="777">
                  <c:v>1.2101087917974855</c:v>
                </c:pt>
                <c:pt idx="778">
                  <c:v>1.2213524409530068</c:v>
                </c:pt>
                <c:pt idx="779">
                  <c:v>1.2333265376393923</c:v>
                </c:pt>
                <c:pt idx="780">
                  <c:v>1.2460116075125063</c:v>
                </c:pt>
                <c:pt idx="781">
                  <c:v>1.2592541969972455</c:v>
                </c:pt>
                <c:pt idx="782">
                  <c:v>1.2729338063722455</c:v>
                </c:pt>
                <c:pt idx="783">
                  <c:v>1.286923550885277</c:v>
                </c:pt>
                <c:pt idx="784">
                  <c:v>1.301136948840524</c:v>
                </c:pt>
                <c:pt idx="785">
                  <c:v>1.3154853901985486</c:v>
                </c:pt>
                <c:pt idx="786">
                  <c:v>1.3300148826539671</c:v>
                </c:pt>
                <c:pt idx="787">
                  <c:v>1.3448639459041385</c:v>
                </c:pt>
                <c:pt idx="788">
                  <c:v>1.3599434023513264</c:v>
                </c:pt>
                <c:pt idx="789">
                  <c:v>1.3750691502722798</c:v>
                </c:pt>
                <c:pt idx="790">
                  <c:v>1.3901948981932333</c:v>
                </c:pt>
                <c:pt idx="791">
                  <c:v>1.4053670085327394</c:v>
                </c:pt>
                <c:pt idx="792">
                  <c:v>1.4206786317966285</c:v>
                </c:pt>
                <c:pt idx="793">
                  <c:v>1.4361304064879863</c:v>
                </c:pt>
                <c:pt idx="794">
                  <c:v>1.4238162991723173</c:v>
                </c:pt>
                <c:pt idx="795">
                  <c:v>1.4122779758101984</c:v>
                </c:pt>
                <c:pt idx="796">
                  <c:v>1.4020792969307401</c:v>
                </c:pt>
                <c:pt idx="797">
                  <c:v>1.3935486780270976</c:v>
                </c:pt>
                <c:pt idx="798">
                  <c:v>1.3865938067893528</c:v>
                </c:pt>
                <c:pt idx="799">
                  <c:v>1.3808249741819336</c:v>
                </c:pt>
                <c:pt idx="800">
                  <c:v>1.3757049031028572</c:v>
                </c:pt>
                <c:pt idx="801">
                  <c:v>1.3817847294917462</c:v>
                </c:pt>
                <c:pt idx="802">
                  <c:v>1.3878352202110535</c:v>
                </c:pt>
                <c:pt idx="803">
                  <c:v>1.3941223827410603</c:v>
                </c:pt>
                <c:pt idx="804">
                  <c:v>1.4012100862518628</c:v>
                </c:pt>
                <c:pt idx="805">
                  <c:v>1.4095197073081043</c:v>
                </c:pt>
                <c:pt idx="806">
                  <c:v>1.418891371831424</c:v>
                </c:pt>
                <c:pt idx="807">
                  <c:v>1.42874308425855</c:v>
                </c:pt>
                <c:pt idx="808">
                  <c:v>1.4387072796460674</c:v>
                </c:pt>
                <c:pt idx="809">
                  <c:v>1.4484843581568698</c:v>
                </c:pt>
                <c:pt idx="810">
                  <c:v>1.4409537511238599</c:v>
                </c:pt>
                <c:pt idx="811">
                  <c:v>1.4338855640934089</c:v>
                </c:pt>
                <c:pt idx="812">
                  <c:v>1.4274564380726826</c:v>
                </c:pt>
                <c:pt idx="813">
                  <c:v>1.42199184119962</c:v>
                </c:pt>
                <c:pt idx="814">
                  <c:v>1.4174818440348111</c:v>
                </c:pt>
                <c:pt idx="815">
                  <c:v>1.4138756261621319</c:v>
                </c:pt>
                <c:pt idx="816">
                  <c:v>1.4111079451554793</c:v>
                </c:pt>
                <c:pt idx="817">
                  <c:v>1.4091286673611105</c:v>
                </c:pt>
                <c:pt idx="818">
                  <c:v>1.4077562585899017</c:v>
                </c:pt>
                <c:pt idx="819">
                  <c:v>1.4068291293768507</c:v>
                </c:pt>
                <c:pt idx="820">
                  <c:v>1.4078542815544912</c:v>
                </c:pt>
                <c:pt idx="821">
                  <c:v>1.4090035871100468</c:v>
                </c:pt>
                <c:pt idx="822">
                  <c:v>1.4106280808514733</c:v>
                </c:pt>
                <c:pt idx="823">
                  <c:v>1.4128097749529822</c:v>
                </c:pt>
                <c:pt idx="824">
                  <c:v>1.4155709815502044</c:v>
                </c:pt>
                <c:pt idx="825">
                  <c:v>1.4189360347052113</c:v>
                </c:pt>
                <c:pt idx="826">
                  <c:v>1.4227989783780508</c:v>
                </c:pt>
                <c:pt idx="827">
                  <c:v>1.4271692127530509</c:v>
                </c:pt>
                <c:pt idx="828">
                  <c:v>1.4320516684929345</c:v>
                </c:pt>
                <c:pt idx="829">
                  <c:v>1.4374193865784968</c:v>
                </c:pt>
                <c:pt idx="830">
                  <c:v>1.4434992129673858</c:v>
                </c:pt>
                <c:pt idx="831">
                  <c:v>1.4503666683857672</c:v>
                </c:pt>
                <c:pt idx="832">
                  <c:v>1.4579708499486959</c:v>
                </c:pt>
                <c:pt idx="833">
                  <c:v>1.466041848212585</c:v>
                </c:pt>
                <c:pt idx="834">
                  <c:v>1.4742829366042174</c:v>
                </c:pt>
                <c:pt idx="835">
                  <c:v>1.4826958887432775</c:v>
                </c:pt>
                <c:pt idx="836">
                  <c:v>1.4913174185572351</c:v>
                </c:pt>
                <c:pt idx="837">
                  <c:v>1.5001147140819264</c:v>
                </c:pt>
                <c:pt idx="838">
                  <c:v>1.5090538991813778</c:v>
                </c:pt>
                <c:pt idx="839">
                  <c:v>1.5182441224109731</c:v>
                </c:pt>
                <c:pt idx="840">
                  <c:v>1.527762216975445</c:v>
                </c:pt>
                <c:pt idx="841">
                  <c:v>1.5375392954862472</c:v>
                </c:pt>
                <c:pt idx="842">
                  <c:v>1.5476166123372417</c:v>
                </c:pt>
                <c:pt idx="843">
                  <c:v>1.55815280007301</c:v>
                </c:pt>
                <c:pt idx="844">
                  <c:v>1.5691580747429346</c:v>
                </c:pt>
                <c:pt idx="845">
                  <c:v>1.5804817496186205</c:v>
                </c:pt>
                <c:pt idx="846">
                  <c:v>1.5919259951604587</c:v>
                </c:pt>
                <c:pt idx="847">
                  <c:v>1.6034509758703352</c:v>
                </c:pt>
                <c:pt idx="848">
                  <c:v>1.6150569755273998</c:v>
                </c:pt>
                <c:pt idx="849">
                  <c:v>1.6268667640862133</c:v>
                </c:pt>
                <c:pt idx="850">
                  <c:v>1.639089451307578</c:v>
                </c:pt>
                <c:pt idx="851">
                  <c:v>1.6519021153807949</c:v>
                </c:pt>
                <c:pt idx="852">
                  <c:v>1.6651447048655341</c:v>
                </c:pt>
                <c:pt idx="853">
                  <c:v>1.6786486549469812</c:v>
                </c:pt>
                <c:pt idx="854">
                  <c:v>1.6924165196374821</c:v>
                </c:pt>
                <c:pt idx="855">
                  <c:v>1.706450852949382</c:v>
                </c:pt>
                <c:pt idx="856">
                  <c:v>1.720664250904629</c:v>
                </c:pt>
                <c:pt idx="857">
                  <c:v>1.7349225923826812</c:v>
                </c:pt>
                <c:pt idx="858">
                  <c:v>1.7492259483283257</c:v>
                </c:pt>
                <c:pt idx="859">
                  <c:v>1.7639833509132026</c:v>
                </c:pt>
                <c:pt idx="860">
                  <c:v>1.7793416203747938</c:v>
                </c:pt>
                <c:pt idx="861">
                  <c:v>1.7951702537767142</c:v>
                </c:pt>
                <c:pt idx="862">
                  <c:v>1.8112845108926265</c:v>
                </c:pt>
                <c:pt idx="863">
                  <c:v>1.8280751556114192</c:v>
                </c:pt>
                <c:pt idx="864">
                  <c:v>1.846007195541975</c:v>
                </c:pt>
                <c:pt idx="865">
                  <c:v>1.8645496444231477</c:v>
                </c:pt>
                <c:pt idx="866">
                  <c:v>1.8833494455205417</c:v>
                </c:pt>
                <c:pt idx="867">
                  <c:v>1.9024604104553837</c:v>
                </c:pt>
                <c:pt idx="868">
                  <c:v>1.9222013651021603</c:v>
                </c:pt>
                <c:pt idx="869">
                  <c:v>1.9426902196974964</c:v>
                </c:pt>
                <c:pt idx="870">
                  <c:v>1.9635038595294581</c:v>
                </c:pt>
                <c:pt idx="871">
                  <c:v>1.9842631911266799</c:v>
                </c:pt>
                <c:pt idx="872">
                  <c:v>2.0048600236884084</c:v>
                </c:pt>
                <c:pt idx="873">
                  <c:v>2.0252411840965019</c:v>
                </c:pt>
                <c:pt idx="874">
                  <c:v>2.0454078074675581</c:v>
                </c:pt>
                <c:pt idx="875">
                  <c:v>2.0652547536266801</c:v>
                </c:pt>
                <c:pt idx="876">
                  <c:v>2.0846269727410491</c:v>
                </c:pt>
                <c:pt idx="877">
                  <c:v>2.0695030629927511</c:v>
                </c:pt>
                <c:pt idx="878">
                  <c:v>2.087536128300536</c:v>
                </c:pt>
                <c:pt idx="879">
                  <c:v>2.1051168141715921</c:v>
                </c:pt>
                <c:pt idx="880">
                  <c:v>2.1224982870796856</c:v>
                </c:pt>
                <c:pt idx="881">
                  <c:v>2.139879759987779</c:v>
                </c:pt>
                <c:pt idx="882">
                  <c:v>2.1567681666235816</c:v>
                </c:pt>
                <c:pt idx="883">
                  <c:v>2.1731706014658312</c:v>
                </c:pt>
                <c:pt idx="884">
                  <c:v>2.1895730363080808</c:v>
                </c:pt>
                <c:pt idx="885">
                  <c:v>2.2059754711503303</c:v>
                </c:pt>
                <c:pt idx="886">
                  <c:v>2.2224261839203923</c:v>
                </c:pt>
                <c:pt idx="887">
                  <c:v>2.2390221561426147</c:v>
                </c:pt>
                <c:pt idx="888">
                  <c:v>2.2557153227235474</c:v>
                </c:pt>
                <c:pt idx="889">
                  <c:v>2.2724571929010162</c:v>
                </c:pt>
                <c:pt idx="890">
                  <c:v>2.2891017268302005</c:v>
                </c:pt>
                <c:pt idx="891">
                  <c:v>2.305552439600262</c:v>
                </c:pt>
                <c:pt idx="892">
                  <c:v>2.3216189154018738</c:v>
                </c:pt>
                <c:pt idx="893">
                  <c:v>2.3090785198819823</c:v>
                </c:pt>
                <c:pt idx="894">
                  <c:v>2.2970629252808359</c:v>
                </c:pt>
                <c:pt idx="895">
                  <c:v>2.3114113666388603</c:v>
                </c:pt>
                <c:pt idx="896">
                  <c:v>2.3253121463885176</c:v>
                </c:pt>
                <c:pt idx="897">
                  <c:v>2.3389917557635176</c:v>
                </c:pt>
                <c:pt idx="898">
                  <c:v>2.3525833936021661</c:v>
                </c:pt>
                <c:pt idx="899">
                  <c:v>2.366175031440815</c:v>
                </c:pt>
                <c:pt idx="900">
                  <c:v>2.379722789928469</c:v>
                </c:pt>
                <c:pt idx="901">
                  <c:v>2.3931393360318638</c:v>
                </c:pt>
                <c:pt idx="902">
                  <c:v>2.4062953728759995</c:v>
                </c:pt>
                <c:pt idx="903">
                  <c:v>2.396096693996542</c:v>
                </c:pt>
                <c:pt idx="904">
                  <c:v>2.3875660750928991</c:v>
                </c:pt>
                <c:pt idx="905">
                  <c:v>2.3806112038551541</c:v>
                </c:pt>
                <c:pt idx="906">
                  <c:v>2.3748423712477349</c:v>
                </c:pt>
                <c:pt idx="907">
                  <c:v>2.3697223001686587</c:v>
                </c:pt>
                <c:pt idx="908">
                  <c:v>2.3758021265575473</c:v>
                </c:pt>
                <c:pt idx="909">
                  <c:v>2.3818526172768544</c:v>
                </c:pt>
                <c:pt idx="910">
                  <c:v>2.3881397798068611</c:v>
                </c:pt>
                <c:pt idx="911">
                  <c:v>2.3952274833176639</c:v>
                </c:pt>
                <c:pt idx="912">
                  <c:v>2.4035371043739056</c:v>
                </c:pt>
                <c:pt idx="913">
                  <c:v>2.4129087688972253</c:v>
                </c:pt>
                <c:pt idx="914">
                  <c:v>2.4227604813243508</c:v>
                </c:pt>
                <c:pt idx="915">
                  <c:v>2.4331042313243505</c:v>
                </c:pt>
                <c:pt idx="916">
                  <c:v>2.444629212034227</c:v>
                </c:pt>
                <c:pt idx="917">
                  <c:v>2.4566033087206134</c:v>
                </c:pt>
                <c:pt idx="918">
                  <c:v>2.4690351057027802</c:v>
                </c:pt>
                <c:pt idx="919">
                  <c:v>2.4813830459462638</c:v>
                </c:pt>
                <c:pt idx="920">
                  <c:v>2.4937728790866962</c:v>
                </c:pt>
                <c:pt idx="921">
                  <c:v>2.506330993262794</c:v>
                </c:pt>
                <c:pt idx="922">
                  <c:v>2.5193147761631707</c:v>
                </c:pt>
                <c:pt idx="923">
                  <c:v>2.5330826408536713</c:v>
                </c:pt>
                <c:pt idx="924">
                  <c:v>2.5475667641175601</c:v>
                </c:pt>
                <c:pt idx="925">
                  <c:v>2.5626000000357707</c:v>
                </c:pt>
                <c:pt idx="926">
                  <c:v>2.5508425994744197</c:v>
                </c:pt>
                <c:pt idx="927">
                  <c:v>2.5647878261333705</c:v>
                </c:pt>
                <c:pt idx="928">
                  <c:v>2.5784234142678013</c:v>
                </c:pt>
                <c:pt idx="929">
                  <c:v>2.591752840172294</c:v>
                </c:pt>
                <c:pt idx="930">
                  <c:v>2.6049088770164297</c:v>
                </c:pt>
                <c:pt idx="931">
                  <c:v>2.6178926599168069</c:v>
                </c:pt>
                <c:pt idx="932">
                  <c:v>2.6307479972796322</c:v>
                </c:pt>
                <c:pt idx="933">
                  <c:v>2.643433067152746</c:v>
                </c:pt>
                <c:pt idx="934">
                  <c:v>2.6559490046527459</c:v>
                </c:pt>
                <c:pt idx="935">
                  <c:v>2.6681300827563126</c:v>
                </c:pt>
                <c:pt idx="936">
                  <c:v>2.6798581429200641</c:v>
                </c:pt>
                <c:pt idx="937">
                  <c:v>2.6912219370730135</c:v>
                </c:pt>
                <c:pt idx="938">
                  <c:v>2.7023460797341929</c:v>
                </c:pt>
                <c:pt idx="939">
                  <c:v>2.7132724638005512</c:v>
                </c:pt>
                <c:pt idx="940">
                  <c:v>2.7240028628917723</c:v>
                </c:pt>
                <c:pt idx="941">
                  <c:v>2.7345004211908117</c:v>
                </c:pt>
                <c:pt idx="942">
                  <c:v>2.7448825168483908</c:v>
                </c:pt>
                <c:pt idx="943">
                  <c:v>2.7552262668483904</c:v>
                </c:pt>
                <c:pt idx="944">
                  <c:v>2.7655317421355989</c:v>
                </c:pt>
                <c:pt idx="945">
                  <c:v>2.7758372174228074</c:v>
                </c:pt>
                <c:pt idx="946">
                  <c:v>2.7861809674228071</c:v>
                </c:pt>
                <c:pt idx="947">
                  <c:v>2.7966014796827525</c:v>
                </c:pt>
                <c:pt idx="948">
                  <c:v>2.8073318787739732</c:v>
                </c:pt>
                <c:pt idx="949">
                  <c:v>2.8183767051628621</c:v>
                </c:pt>
                <c:pt idx="950">
                  <c:v>2.829580447875482</c:v>
                </c:pt>
                <c:pt idx="951">
                  <c:v>2.840744355089988</c:v>
                </c:pt>
                <c:pt idx="952">
                  <c:v>2.8320567823674074</c:v>
                </c:pt>
                <c:pt idx="953">
                  <c:v>2.8241095394905078</c:v>
                </c:pt>
                <c:pt idx="954">
                  <c:v>2.8174062808197489</c:v>
                </c:pt>
                <c:pt idx="955">
                  <c:v>2.812090711383155</c:v>
                </c:pt>
                <c:pt idx="956">
                  <c:v>2.8080020715535983</c:v>
                </c:pt>
                <c:pt idx="957">
                  <c:v>2.8049796017039519</c:v>
                </c:pt>
                <c:pt idx="958">
                  <c:v>2.8028625422070879</c:v>
                </c:pt>
                <c:pt idx="959">
                  <c:v>2.8050973384819509</c:v>
                </c:pt>
                <c:pt idx="960">
                  <c:v>2.8074952722953936</c:v>
                </c:pt>
                <c:pt idx="961">
                  <c:v>2.8105405418212857</c:v>
                </c:pt>
                <c:pt idx="962">
                  <c:v>2.8147871549042764</c:v>
                </c:pt>
                <c:pt idx="963">
                  <c:v>2.820576817112781</c:v>
                </c:pt>
                <c:pt idx="964">
                  <c:v>2.8278560715495091</c:v>
                </c:pt>
                <c:pt idx="965">
                  <c:v>2.836372993274475</c:v>
                </c:pt>
                <c:pt idx="966">
                  <c:v>2.8456355801871975</c:v>
                </c:pt>
                <c:pt idx="967">
                  <c:v>2.855264242202801</c:v>
                </c:pt>
                <c:pt idx="968">
                  <c:v>2.8649299019250232</c:v>
                </c:pt>
                <c:pt idx="969">
                  <c:v>2.8745585639406266</c:v>
                </c:pt>
                <c:pt idx="970">
                  <c:v>2.8840399445776299</c:v>
                </c:pt>
                <c:pt idx="971">
                  <c:v>2.8766263160700198</c:v>
                </c:pt>
                <c:pt idx="972">
                  <c:v>2.8696996307049552</c:v>
                </c:pt>
                <c:pt idx="973">
                  <c:v>2.8636709729970886</c:v>
                </c:pt>
                <c:pt idx="974">
                  <c:v>2.8589541745105902</c:v>
                </c:pt>
                <c:pt idx="975">
                  <c:v>2.8553884756183332</c:v>
                </c:pt>
                <c:pt idx="976">
                  <c:v>2.8528131166931914</c:v>
                </c:pt>
                <c:pt idx="977">
                  <c:v>2.8510673381080349</c:v>
                </c:pt>
                <c:pt idx="978">
                  <c:v>2.8500014542791168</c:v>
                </c:pt>
                <c:pt idx="979">
                  <c:v>2.849268907740409</c:v>
                </c:pt>
                <c:pt idx="980">
                  <c:v>2.8487703182525017</c:v>
                </c:pt>
                <c:pt idx="981">
                  <c:v>2.8484427039821245</c:v>
                </c:pt>
                <c:pt idx="982">
                  <c:v>2.8482211086541653</c:v>
                </c:pt>
                <c:pt idx="983">
                  <c:v>2.8480727679800775</c:v>
                </c:pt>
                <c:pt idx="984">
                  <c:v>2.8479862073050937</c:v>
                </c:pt>
                <c:pt idx="985">
                  <c:v>2.847956905443545</c:v>
                </c:pt>
                <c:pt idx="986">
                  <c:v>2.8479534430165456</c:v>
                </c:pt>
                <c:pt idx="987">
                  <c:v>2.8479534430165456</c:v>
                </c:pt>
                <c:pt idx="988">
                  <c:v>2.8479534430165456</c:v>
                </c:pt>
                <c:pt idx="989">
                  <c:v>2.8479534430165456</c:v>
                </c:pt>
                <c:pt idx="990">
                  <c:v>2.8479534430165456</c:v>
                </c:pt>
                <c:pt idx="991">
                  <c:v>2.8479534430165456</c:v>
                </c:pt>
                <c:pt idx="992">
                  <c:v>2.8479534430165456</c:v>
                </c:pt>
                <c:pt idx="993">
                  <c:v>2.8479534430165456</c:v>
                </c:pt>
                <c:pt idx="994">
                  <c:v>2.8479534430165456</c:v>
                </c:pt>
                <c:pt idx="995">
                  <c:v>2.8479534430165456</c:v>
                </c:pt>
                <c:pt idx="996">
                  <c:v>2.8479534430165456</c:v>
                </c:pt>
                <c:pt idx="997">
                  <c:v>2.8479534430165456</c:v>
                </c:pt>
                <c:pt idx="998">
                  <c:v>2.8479534430165456</c:v>
                </c:pt>
                <c:pt idx="999">
                  <c:v>2.8479534430165456</c:v>
                </c:pt>
                <c:pt idx="1000">
                  <c:v>2.8479534430165456</c:v>
                </c:pt>
                <c:pt idx="1001">
                  <c:v>2.8479534430165456</c:v>
                </c:pt>
                <c:pt idx="1002">
                  <c:v>2.8479534430165456</c:v>
                </c:pt>
                <c:pt idx="1003">
                  <c:v>2.8479534430165456</c:v>
                </c:pt>
                <c:pt idx="1004">
                  <c:v>2.8479534430165456</c:v>
                </c:pt>
                <c:pt idx="1005">
                  <c:v>2.8479534430165456</c:v>
                </c:pt>
                <c:pt idx="1006">
                  <c:v>2.8479534430165456</c:v>
                </c:pt>
                <c:pt idx="1007">
                  <c:v>2.8479534430165456</c:v>
                </c:pt>
                <c:pt idx="1008">
                  <c:v>2.8479534430165456</c:v>
                </c:pt>
                <c:pt idx="1009">
                  <c:v>2.8479534430165456</c:v>
                </c:pt>
                <c:pt idx="1010">
                  <c:v>2.8479534430165456</c:v>
                </c:pt>
                <c:pt idx="1011">
                  <c:v>2.8479534430165456</c:v>
                </c:pt>
                <c:pt idx="1012">
                  <c:v>2.8479534430165456</c:v>
                </c:pt>
                <c:pt idx="1013">
                  <c:v>2.8479534430165456</c:v>
                </c:pt>
                <c:pt idx="1014">
                  <c:v>2.8479534430165456</c:v>
                </c:pt>
                <c:pt idx="1015">
                  <c:v>2.8479534430165456</c:v>
                </c:pt>
                <c:pt idx="1016">
                  <c:v>2.8479534430165456</c:v>
                </c:pt>
                <c:pt idx="1017">
                  <c:v>2.8479534430165456</c:v>
                </c:pt>
                <c:pt idx="1018">
                  <c:v>2.8479534430165456</c:v>
                </c:pt>
                <c:pt idx="1019">
                  <c:v>2.8479534430165456</c:v>
                </c:pt>
                <c:pt idx="1020">
                  <c:v>2.8479534430165456</c:v>
                </c:pt>
                <c:pt idx="1021">
                  <c:v>2.8479534430165456</c:v>
                </c:pt>
                <c:pt idx="1022">
                  <c:v>2.8479534430165456</c:v>
                </c:pt>
                <c:pt idx="1023">
                  <c:v>2.8479534430165456</c:v>
                </c:pt>
                <c:pt idx="1024">
                  <c:v>2.8479534430165456</c:v>
                </c:pt>
                <c:pt idx="1025">
                  <c:v>2.8479534430165456</c:v>
                </c:pt>
                <c:pt idx="1026">
                  <c:v>2.8479534430165456</c:v>
                </c:pt>
                <c:pt idx="1027">
                  <c:v>2.8479534430165456</c:v>
                </c:pt>
                <c:pt idx="1028">
                  <c:v>2.8479557132497413</c:v>
                </c:pt>
                <c:pt idx="1029">
                  <c:v>2.8480016854719632</c:v>
                </c:pt>
                <c:pt idx="1030">
                  <c:v>2.8482640392956946</c:v>
                </c:pt>
                <c:pt idx="1031">
                  <c:v>2.8490201688395902</c:v>
                </c:pt>
                <c:pt idx="1032">
                  <c:v>2.85043906458719</c:v>
                </c:pt>
                <c:pt idx="1033">
                  <c:v>2.8525509490179171</c:v>
                </c:pt>
                <c:pt idx="1034">
                  <c:v>2.8553718556537198</c:v>
                </c:pt>
                <c:pt idx="1035">
                  <c:v>2.858936441023233</c:v>
                </c:pt>
                <c:pt idx="1036">
                  <c:v>2.8632818092502563</c:v>
                </c:pt>
                <c:pt idx="1037">
                  <c:v>2.8682967543805717</c:v>
                </c:pt>
                <c:pt idx="1038">
                  <c:v>2.873887522877657</c:v>
                </c:pt>
                <c:pt idx="1039">
                  <c:v>2.879996755880915</c:v>
                </c:pt>
                <c:pt idx="1040">
                  <c:v>2.8867399160318064</c:v>
                </c:pt>
                <c:pt idx="1041">
                  <c:v>2.8942458745366073</c:v>
                </c:pt>
                <c:pt idx="1042">
                  <c:v>2.902555495592849</c:v>
                </c:pt>
                <c:pt idx="1043">
                  <c:v>2.9116018427936377</c:v>
                </c:pt>
                <c:pt idx="1044">
                  <c:v>2.921156722230366</c:v>
                </c:pt>
                <c:pt idx="1045">
                  <c:v>2.9309710822269364</c:v>
                </c:pt>
                <c:pt idx="1046">
                  <c:v>2.9408602180294054</c:v>
                </c:pt>
                <c:pt idx="1047">
                  <c:v>2.950786848152005</c:v>
                </c:pt>
                <c:pt idx="1048">
                  <c:v>2.9607886797492271</c:v>
                </c:pt>
                <c:pt idx="1049">
                  <c:v>2.9708659966002218</c:v>
                </c:pt>
                <c:pt idx="1050">
                  <c:v>2.9808678281974439</c:v>
                </c:pt>
                <c:pt idx="1051">
                  <c:v>2.973040768737051</c:v>
                </c:pt>
                <c:pt idx="1052">
                  <c:v>2.9656852861109511</c:v>
                </c:pt>
                <c:pt idx="1053">
                  <c:v>2.9588707719346261</c:v>
                </c:pt>
                <c:pt idx="1054">
                  <c:v>2.9526834721169708</c:v>
                </c:pt>
                <c:pt idx="1055">
                  <c:v>2.9471938370321369</c:v>
                </c:pt>
                <c:pt idx="1056">
                  <c:v>2.9425464873913199</c:v>
                </c:pt>
                <c:pt idx="1057">
                  <c:v>2.9388379705391143</c:v>
                </c:pt>
                <c:pt idx="1058">
                  <c:v>2.9361410260576051</c:v>
                </c:pt>
                <c:pt idx="1059">
                  <c:v>2.9342948943196663</c:v>
                </c:pt>
                <c:pt idx="1060">
                  <c:v>2.9330329684463465</c:v>
                </c:pt>
                <c:pt idx="1061">
                  <c:v>2.9322349219456427</c:v>
                </c:pt>
                <c:pt idx="1062">
                  <c:v>2.9317211092249775</c:v>
                </c:pt>
                <c:pt idx="1063">
                  <c:v>2.9322319116941138</c:v>
                </c:pt>
                <c:pt idx="1064">
                  <c:v>2.9327512630101289</c:v>
                </c:pt>
                <c:pt idx="1065">
                  <c:v>2.9333324427083456</c:v>
                </c:pt>
                <c:pt idx="1066">
                  <c:v>2.9341956988811853</c:v>
                </c:pt>
                <c:pt idx="1067">
                  <c:v>2.9356004411437024</c:v>
                </c:pt>
                <c:pt idx="1068">
                  <c:v>2.9375427675325914</c:v>
                </c:pt>
                <c:pt idx="1069">
                  <c:v>2.9396894149091346</c:v>
                </c:pt>
                <c:pt idx="1070">
                  <c:v>2.9419420537980234</c:v>
                </c:pt>
                <c:pt idx="1071">
                  <c:v>2.9444143377486407</c:v>
                </c:pt>
                <c:pt idx="1072">
                  <c:v>2.9473565599708631</c:v>
                </c:pt>
                <c:pt idx="1073">
                  <c:v>2.9509436703103695</c:v>
                </c:pt>
                <c:pt idx="1074">
                  <c:v>2.9553638498156851</c:v>
                </c:pt>
                <c:pt idx="1075">
                  <c:v>2.9608984300411652</c:v>
                </c:pt>
                <c:pt idx="1076">
                  <c:v>2.9679228508016249</c:v>
                </c:pt>
                <c:pt idx="1077">
                  <c:v>2.9765443806155827</c:v>
                </c:pt>
                <c:pt idx="1078">
                  <c:v>2.9866216974665774</c:v>
                </c:pt>
                <c:pt idx="1079">
                  <c:v>2.9979053240097873</c:v>
                </c:pt>
                <c:pt idx="1080">
                  <c:v>3.0102114423011108</c:v>
                </c:pt>
                <c:pt idx="1081">
                  <c:v>3.0234974145233329</c:v>
                </c:pt>
                <c:pt idx="1082">
                  <c:v>3.0373981942729902</c:v>
                </c:pt>
                <c:pt idx="1083">
                  <c:v>3.0514771873285458</c:v>
                </c:pt>
                <c:pt idx="1084">
                  <c:v>3.0653335911136965</c:v>
                </c:pt>
                <c:pt idx="1085">
                  <c:v>3.054720794519076</c:v>
                </c:pt>
                <c:pt idx="1086">
                  <c:v>3.0446583235116589</c:v>
                </c:pt>
                <c:pt idx="1087">
                  <c:v>3.0568394016152252</c:v>
                </c:pt>
                <c:pt idx="1088">
                  <c:v>3.0690204797187914</c:v>
                </c:pt>
                <c:pt idx="1089">
                  <c:v>3.0812431669401565</c:v>
                </c:pt>
                <c:pt idx="1090">
                  <c:v>3.0935075342241074</c:v>
                </c:pt>
                <c:pt idx="1091">
                  <c:v>3.1057719015080583</c:v>
                </c:pt>
                <c:pt idx="1092">
                  <c:v>3.1180362687920091</c:v>
                </c:pt>
                <c:pt idx="1093">
                  <c:v>3.1304261019324411</c:v>
                </c:pt>
                <c:pt idx="1094">
                  <c:v>3.1432387660056578</c:v>
                </c:pt>
                <c:pt idx="1095">
                  <c:v>3.1567427160871047</c:v>
                </c:pt>
                <c:pt idx="1096">
                  <c:v>3.1708217091426603</c:v>
                </c:pt>
                <c:pt idx="1097">
                  <c:v>3.1852153068578528</c:v>
                </c:pt>
                <c:pt idx="1098">
                  <c:v>3.1996994301217416</c:v>
                </c:pt>
                <c:pt idx="1099">
                  <c:v>3.2140027860673865</c:v>
                </c:pt>
                <c:pt idx="1100">
                  <c:v>3.2028964362423116</c:v>
                </c:pt>
                <c:pt idx="1101">
                  <c:v>3.1924917286488421</c:v>
                </c:pt>
                <c:pt idx="1102">
                  <c:v>3.2047978469401657</c:v>
                </c:pt>
                <c:pt idx="1103">
                  <c:v>3.2168959196424978</c:v>
                </c:pt>
                <c:pt idx="1104">
                  <c:v>3.2291602869264482</c:v>
                </c:pt>
                <c:pt idx="1105">
                  <c:v>3.2420156242892739</c:v>
                </c:pt>
                <c:pt idx="1106">
                  <c:v>3.2557834889797745</c:v>
                </c:pt>
                <c:pt idx="1107">
                  <c:v>3.2702676122436638</c:v>
                </c:pt>
                <c:pt idx="1108">
                  <c:v>3.2850250148285403</c:v>
                </c:pt>
                <c:pt idx="1109">
                  <c:v>3.2997366934979504</c:v>
                </c:pt>
                <c:pt idx="1110">
                  <c:v>3.2881983701358317</c:v>
                </c:pt>
                <c:pt idx="1111">
                  <c:v>3.2771987260155546</c:v>
                </c:pt>
                <c:pt idx="1112">
                  <c:v>3.2904846982377771</c:v>
                </c:pt>
                <c:pt idx="1113">
                  <c:v>3.3038141241422698</c:v>
                </c:pt>
                <c:pt idx="1114">
                  <c:v>3.3177149038919267</c:v>
                </c:pt>
                <c:pt idx="1115">
                  <c:v>3.3328406518128801</c:v>
                </c:pt>
                <c:pt idx="1116">
                  <c:v>3.3492430866551297</c:v>
                </c:pt>
                <c:pt idx="1117">
                  <c:v>3.3663278684623998</c:v>
                </c:pt>
                <c:pt idx="1118">
                  <c:v>3.3835606765685382</c:v>
                </c:pt>
                <c:pt idx="1119">
                  <c:v>3.4005962581657605</c:v>
                </c:pt>
                <c:pt idx="1120">
                  <c:v>3.3873256911603922</c:v>
                </c:pt>
                <c:pt idx="1121">
                  <c:v>3.4032017511526762</c:v>
                </c:pt>
                <c:pt idx="1122">
                  <c:v>3.4187473148529506</c:v>
                </c:pt>
                <c:pt idx="1123">
                  <c:v>3.4340589381168392</c:v>
                </c:pt>
                <c:pt idx="1124">
                  <c:v>3.4220062297320717</c:v>
                </c:pt>
                <c:pt idx="1125">
                  <c:v>3.4105766723618913</c:v>
                </c:pt>
                <c:pt idx="1126">
                  <c:v>3.4001719647684219</c:v>
                </c:pt>
                <c:pt idx="1127">
                  <c:v>3.3912622530309982</c:v>
                </c:pt>
                <c:pt idx="1128">
                  <c:v>3.3839646873656144</c:v>
                </c:pt>
                <c:pt idx="1129">
                  <c:v>3.3781185081451435</c:v>
                </c:pt>
                <c:pt idx="1130">
                  <c:v>3.3735171715837891</c:v>
                </c:pt>
                <c:pt idx="1131">
                  <c:v>3.3697673345283845</c:v>
                </c:pt>
                <c:pt idx="1132">
                  <c:v>3.3666700075793137</c:v>
                </c:pt>
                <c:pt idx="1133">
                  <c:v>3.3641288723127758</c:v>
                </c:pt>
                <c:pt idx="1134">
                  <c:v>3.3621041823560271</c:v>
                </c:pt>
                <c:pt idx="1135">
                  <c:v>3.3605904436100267</c:v>
                </c:pt>
                <c:pt idx="1136">
                  <c:v>3.3595134857377302</c:v>
                </c:pt>
                <c:pt idx="1137">
                  <c:v>3.358753211167929</c:v>
                </c:pt>
                <c:pt idx="1138">
                  <c:v>3.3581432517140581</c:v>
                </c:pt>
                <c:pt idx="1139">
                  <c:v>3.358858517060423</c:v>
                </c:pt>
                <c:pt idx="1140">
                  <c:v>3.3595838920389895</c:v>
                </c:pt>
                <c:pt idx="1141">
                  <c:v>3.3603400215828851</c:v>
                </c:pt>
                <c:pt idx="1142">
                  <c:v>3.361148827631411</c:v>
                </c:pt>
                <c:pt idx="1143">
                  <c:v>3.3621028931320964</c:v>
                </c:pt>
                <c:pt idx="1144">
                  <c:v>3.3633969615263011</c:v>
                </c:pt>
                <c:pt idx="1145">
                  <c:v>3.3651927514568563</c:v>
                </c:pt>
                <c:pt idx="1146">
                  <c:v>3.3673046358875833</c:v>
                </c:pt>
                <c:pt idx="1147">
                  <c:v>3.3655446928283395</c:v>
                </c:pt>
                <c:pt idx="1148">
                  <c:v>3.3640701853832984</c:v>
                </c:pt>
                <c:pt idx="1149">
                  <c:v>3.3632038346408804</c:v>
                </c:pt>
                <c:pt idx="1150">
                  <c:v>3.3626588886923203</c:v>
                </c:pt>
                <c:pt idx="1151">
                  <c:v>3.3622468312642972</c:v>
                </c:pt>
                <c:pt idx="1152">
                  <c:v>3.3627576337334331</c:v>
                </c:pt>
                <c:pt idx="1153">
                  <c:v>3.3632684362025693</c:v>
                </c:pt>
                <c:pt idx="1154">
                  <c:v>3.3639537983210532</c:v>
                </c:pt>
                <c:pt idx="1155">
                  <c:v>3.3652075346036323</c:v>
                </c:pt>
                <c:pt idx="1156">
                  <c:v>3.3674423308784949</c:v>
                </c:pt>
                <c:pt idx="1157">
                  <c:v>3.3705924213277405</c:v>
                </c:pt>
                <c:pt idx="1158">
                  <c:v>3.3746449294724594</c:v>
                </c:pt>
                <c:pt idx="1159">
                  <c:v>3.3798212030492767</c:v>
                </c:pt>
                <c:pt idx="1160">
                  <c:v>3.3865026412351478</c:v>
                </c:pt>
                <c:pt idx="1161">
                  <c:v>3.3949848354866909</c:v>
                </c:pt>
                <c:pt idx="1162">
                  <c:v>3.4052521070058952</c:v>
                </c:pt>
                <c:pt idx="1163">
                  <c:v>3.4171028661794209</c:v>
                </c:pt>
                <c:pt idx="1164">
                  <c:v>3.4305194122828158</c:v>
                </c:pt>
                <c:pt idx="1165">
                  <c:v>3.4455064986168349</c:v>
                </c:pt>
                <c:pt idx="1166">
                  <c:v>3.4621024708390573</c:v>
                </c:pt>
                <c:pt idx="1167">
                  <c:v>3.480287606298591</c:v>
                </c:pt>
                <c:pt idx="1168">
                  <c:v>3.4991908448959843</c:v>
                </c:pt>
                <c:pt idx="1169">
                  <c:v>3.5187733443601479</c:v>
                </c:pt>
                <c:pt idx="1170">
                  <c:v>3.5393701769218762</c:v>
                </c:pt>
                <c:pt idx="1171">
                  <c:v>3.560896279781101</c:v>
                </c:pt>
                <c:pt idx="1172">
                  <c:v>3.5833157194030147</c:v>
                </c:pt>
                <c:pt idx="1173">
                  <c:v>3.6065891569030146</c:v>
                </c:pt>
                <c:pt idx="1174">
                  <c:v>3.6306156378486594</c:v>
                </c:pt>
                <c:pt idx="1175">
                  <c:v>3.6553478775391599</c:v>
                </c:pt>
                <c:pt idx="1176">
                  <c:v>3.6807360372613815</c:v>
                </c:pt>
                <c:pt idx="1177">
                  <c:v>3.7066672438586039</c:v>
                </c:pt>
                <c:pt idx="1178">
                  <c:v>3.7330859830347012</c:v>
                </c:pt>
                <c:pt idx="1179">
                  <c:v>3.7599967952560656</c:v>
                </c:pt>
                <c:pt idx="1180">
                  <c:v>3.7875290838148796</c:v>
                </c:pt>
                <c:pt idx="1181">
                  <c:v>3.8156899431898799</c:v>
                </c:pt>
                <c:pt idx="1182">
                  <c:v>3.8444864678598041</c:v>
                </c:pt>
                <c:pt idx="1183">
                  <c:v>3.8738611570744816</c:v>
                </c:pt>
                <c:pt idx="1184">
                  <c:v>3.9036895027320608</c:v>
                </c:pt>
                <c:pt idx="1185">
                  <c:v>3.9339094636159775</c:v>
                </c:pt>
                <c:pt idx="1186">
                  <c:v>3.9644577215034951</c:v>
                </c:pt>
                <c:pt idx="1187">
                  <c:v>3.9952038089306208</c:v>
                </c:pt>
                <c:pt idx="1188">
                  <c:v>4.0259498963577469</c:v>
                </c:pt>
                <c:pt idx="1189">
                  <c:v>4.0566959837848726</c:v>
                </c:pt>
                <c:pt idx="1190">
                  <c:v>4.0874420712119983</c:v>
                </c:pt>
                <c:pt idx="1191">
                  <c:v>4.118188158639124</c:v>
                </c:pt>
                <c:pt idx="1192">
                  <c:v>4.1489342460662497</c:v>
                </c:pt>
                <c:pt idx="1193">
                  <c:v>4.1796803334933754</c:v>
                </c:pt>
                <c:pt idx="1194">
                  <c:v>4.2104264209205011</c:v>
                </c:pt>
                <c:pt idx="1195">
                  <c:v>4.2411725083476268</c:v>
                </c:pt>
                <c:pt idx="1196">
                  <c:v>4.2719185957747525</c:v>
                </c:pt>
                <c:pt idx="1197">
                  <c:v>4.3027307682713225</c:v>
                </c:pt>
                <c:pt idx="1198">
                  <c:v>4.3335429407678934</c:v>
                </c:pt>
                <c:pt idx="1199">
                  <c:v>4.3644212692786954</c:v>
                </c:pt>
                <c:pt idx="1200">
                  <c:v>4.3955649312942997</c:v>
                </c:pt>
                <c:pt idx="1201">
                  <c:v>4.4270418564486205</c:v>
                </c:pt>
                <c:pt idx="1202">
                  <c:v>4.4590556917538331</c:v>
                </c:pt>
                <c:pt idx="1203">
                  <c:v>4.4916109776763298</c:v>
                </c:pt>
                <c:pt idx="1204">
                  <c:v>4.5245753312428594</c:v>
                </c:pt>
                <c:pt idx="1205">
                  <c:v>4.5578138154678252</c:v>
                </c:pt>
                <c:pt idx="1206">
                  <c:v>4.5911897906907333</c:v>
                </c:pt>
                <c:pt idx="1207">
                  <c:v>4.6246346178297939</c:v>
                </c:pt>
                <c:pt idx="1208">
                  <c:v>4.6581483678297939</c:v>
                </c:pt>
                <c:pt idx="1209">
                  <c:v>4.6917311116355203</c:v>
                </c:pt>
                <c:pt idx="1210">
                  <c:v>4.7253829201917616</c:v>
                </c:pt>
                <c:pt idx="1211">
                  <c:v>4.759034728748003</c:v>
                </c:pt>
                <c:pt idx="1212">
                  <c:v>4.7926865373042435</c:v>
                </c:pt>
                <c:pt idx="1213">
                  <c:v>4.8263383458604849</c:v>
                </c:pt>
                <c:pt idx="1214">
                  <c:v>4.8599210896662113</c:v>
                </c:pt>
                <c:pt idx="1215">
                  <c:v>4.8935038334719385</c:v>
                </c:pt>
                <c:pt idx="1216">
                  <c:v>4.9270865772776649</c:v>
                </c:pt>
                <c:pt idx="1217">
                  <c:v>4.9606693210833912</c:v>
                </c:pt>
                <c:pt idx="1218">
                  <c:v>4.9941830710833912</c:v>
                </c:pt>
                <c:pt idx="1219">
                  <c:v>5.0276278982224518</c:v>
                </c:pt>
                <c:pt idx="1220">
                  <c:v>5.06100387344536</c:v>
                </c:pt>
                <c:pt idx="1221">
                  <c:v>5.0943110676969035</c:v>
                </c:pt>
                <c:pt idx="1222">
                  <c:v>5.1274809128400793</c:v>
                </c:pt>
                <c:pt idx="1223">
                  <c:v>5.1604452664066089</c:v>
                </c:pt>
                <c:pt idx="1224">
                  <c:v>5.1932047668995791</c:v>
                </c:pt>
                <c:pt idx="1225">
                  <c:v>5.2256921231881588</c:v>
                </c:pt>
                <c:pt idx="1226">
                  <c:v>5.2580438330432688</c:v>
                </c:pt>
                <c:pt idx="1227">
                  <c:v>5.2902601802440579</c:v>
                </c:pt>
                <c:pt idx="1228">
                  <c:v>5.3224089525348672</c:v>
                </c:pt>
                <c:pt idx="1229">
                  <c:v>5.354422787840079</c:v>
                </c:pt>
                <c:pt idx="1230">
                  <c:v>5.3863692610696745</c:v>
                </c:pt>
                <c:pt idx="1231">
                  <c:v>5.4181812229823967</c:v>
                </c:pt>
                <c:pt idx="1232">
                  <c:v>5.4498589573573968</c:v>
                </c:pt>
                <c:pt idx="1233">
                  <c:v>5.4814696843807171</c:v>
                </c:pt>
                <c:pt idx="1234">
                  <c:v>5.5130804114040366</c:v>
                </c:pt>
                <c:pt idx="1235">
                  <c:v>5.5446242020204632</c:v>
                </c:pt>
                <c:pt idx="1236">
                  <c:v>5.576167992636889</c:v>
                </c:pt>
                <c:pt idx="1237">
                  <c:v>5.6075781232738926</c:v>
                </c:pt>
                <c:pt idx="1238">
                  <c:v>5.6388548777106209</c:v>
                </c:pt>
                <c:pt idx="1239">
                  <c:v>5.6697994331804429</c:v>
                </c:pt>
                <c:pt idx="1240">
                  <c:v>5.7003476910679609</c:v>
                </c:pt>
                <c:pt idx="1241">
                  <c:v>5.7303715250871656</c:v>
                </c:pt>
                <c:pt idx="1242">
                  <c:v>5.7599402128229338</c:v>
                </c:pt>
                <c:pt idx="1243">
                  <c:v>5.7890572305698464</c:v>
                </c:pt>
                <c:pt idx="1244">
                  <c:v>5.8177898694587356</c:v>
                </c:pt>
                <c:pt idx="1245">
                  <c:v>5.846077294334421</c:v>
                </c:pt>
                <c:pt idx="1246">
                  <c:v>5.8739858740454975</c:v>
                </c:pt>
                <c:pt idx="1247">
                  <c:v>5.9015181626043116</c:v>
                </c:pt>
                <c:pt idx="1248">
                  <c:v>5.9286146728066447</c:v>
                </c:pt>
                <c:pt idx="1249">
                  <c:v>5.955278880947076</c:v>
                </c:pt>
                <c:pt idx="1250">
                  <c:v>5.9815142633201894</c:v>
                </c:pt>
                <c:pt idx="1251">
                  <c:v>6.0073242962205669</c:v>
                </c:pt>
                <c:pt idx="1252">
                  <c:v>6.0327725107053061</c:v>
                </c:pt>
                <c:pt idx="1253">
                  <c:v>6.0578614607867536</c:v>
                </c:pt>
                <c:pt idx="1254">
                  <c:v>6.082593700477255</c:v>
                </c:pt>
                <c:pt idx="1255">
                  <c:v>6.1069717837891542</c:v>
                </c:pt>
                <c:pt idx="1256">
                  <c:v>6.1309982647347985</c:v>
                </c:pt>
                <c:pt idx="1257">
                  <c:v>6.1546756973265344</c:v>
                </c:pt>
                <c:pt idx="1258">
                  <c:v>6.1780066355767058</c:v>
                </c:pt>
                <c:pt idx="1259">
                  <c:v>6.2009936334976592</c:v>
                </c:pt>
                <c:pt idx="1260">
                  <c:v>6.2236392451017402</c:v>
                </c:pt>
                <c:pt idx="1261">
                  <c:v>6.2460023190900804</c:v>
                </c:pt>
                <c:pt idx="1262">
                  <c:v>6.2681406399920006</c:v>
                </c:pt>
                <c:pt idx="1263">
                  <c:v>6.2901111409993744</c:v>
                </c:pt>
                <c:pt idx="1264">
                  <c:v>6.3120816420067474</c:v>
                </c:pt>
                <c:pt idx="1265">
                  <c:v>6.3341080120341822</c:v>
                </c:pt>
                <c:pt idx="1266">
                  <c:v>6.3563024147905267</c:v>
                </c:pt>
                <c:pt idx="1267">
                  <c:v>6.378665488778867</c:v>
                </c:pt>
                <c:pt idx="1268">
                  <c:v>6.4011413649791411</c:v>
                </c:pt>
                <c:pt idx="1269">
                  <c:v>6.4237303271704995</c:v>
                </c:pt>
                <c:pt idx="1270">
                  <c:v>6.4463192893618579</c:v>
                </c:pt>
                <c:pt idx="1271">
                  <c:v>6.468795165562133</c:v>
                </c:pt>
                <c:pt idx="1272">
                  <c:v>6.4911019448616871</c:v>
                </c:pt>
                <c:pt idx="1273">
                  <c:v>6.5131842548539707</c:v>
                </c:pt>
                <c:pt idx="1274">
                  <c:v>6.5350432306555835</c:v>
                </c:pt>
                <c:pt idx="1275">
                  <c:v>6.5567354507344575</c:v>
                </c:pt>
                <c:pt idx="1276">
                  <c:v>6.5782615535936833</c:v>
                </c:pt>
                <c:pt idx="1277">
                  <c:v>6.5996772663637442</c:v>
                </c:pt>
                <c:pt idx="1278">
                  <c:v>6.6210929791338051</c:v>
                </c:pt>
                <c:pt idx="1279">
                  <c:v>6.642563851476055</c:v>
                </c:pt>
                <c:pt idx="1280">
                  <c:v>6.6640899543352798</c:v>
                </c:pt>
                <c:pt idx="1281">
                  <c:v>6.6857267310628181</c:v>
                </c:pt>
                <c:pt idx="1282">
                  <c:v>6.7074744654378184</c:v>
                </c:pt>
                <c:pt idx="1283">
                  <c:v>6.7292221998128188</c:v>
                </c:pt>
                <c:pt idx="1284">
                  <c:v>6.7510255194287314</c:v>
                </c:pt>
                <c:pt idx="1285">
                  <c:v>6.7728288390446432</c:v>
                </c:pt>
                <c:pt idx="1286">
                  <c:v>6.7946321586605558</c:v>
                </c:pt>
                <c:pt idx="1287">
                  <c:v>6.8163243787394308</c:v>
                </c:pt>
                <c:pt idx="1288">
                  <c:v>6.8379057830604184</c:v>
                </c:pt>
                <c:pt idx="1289">
                  <c:v>6.8593214958304793</c:v>
                </c:pt>
                <c:pt idx="1290">
                  <c:v>6.8805172797596637</c:v>
                </c:pt>
                <c:pt idx="1291">
                  <c:v>6.9014942699645676</c:v>
                </c:pt>
                <c:pt idx="1292">
                  <c:v>6.9223079097965297</c:v>
                </c:pt>
                <c:pt idx="1293">
                  <c:v>6.9429047423582579</c:v>
                </c:pt>
                <c:pt idx="1294">
                  <c:v>6.96323216208991</c:v>
                </c:pt>
                <c:pt idx="1295">
                  <c:v>6.9832919426111726</c:v>
                </c:pt>
                <c:pt idx="1296">
                  <c:v>7.0030858575417279</c:v>
                </c:pt>
                <c:pt idx="1297">
                  <c:v>7.0227211044553082</c:v>
                </c:pt>
                <c:pt idx="1298">
                  <c:v>7.0423036039194713</c:v>
                </c:pt>
                <c:pt idx="1299">
                  <c:v>7.0619388508330516</c:v>
                </c:pt>
                <c:pt idx="1300">
                  <c:v>7.0816798054798271</c:v>
                </c:pt>
                <c:pt idx="1301">
                  <c:v>7.1015798538123036</c:v>
                </c:pt>
                <c:pt idx="1302">
                  <c:v>7.12158631932585</c:v>
                </c:pt>
                <c:pt idx="1303">
                  <c:v>7.1416994857996157</c:v>
                </c:pt>
                <c:pt idx="1304">
                  <c:v>7.1619196370127503</c:v>
                </c:pt>
                <c:pt idx="1305">
                  <c:v>7.1823007974208437</c:v>
                </c:pt>
                <c:pt idx="1306">
                  <c:v>7.2027357694501646</c:v>
                </c:pt>
                <c:pt idx="1307">
                  <c:v>7.2232246240454998</c:v>
                </c:pt>
                <c:pt idx="1308">
                  <c:v>7.2437134786408359</c:v>
                </c:pt>
                <c:pt idx="1309">
                  <c:v>7.2642023332361711</c:v>
                </c:pt>
                <c:pt idx="1310">
                  <c:v>7.284637305265492</c:v>
                </c:pt>
                <c:pt idx="1311">
                  <c:v>7.3050722772948129</c:v>
                </c:pt>
                <c:pt idx="1312">
                  <c:v>7.3254534377029064</c:v>
                </c:pt>
                <c:pt idx="1313">
                  <c:v>7.3457808574345593</c:v>
                </c:pt>
                <c:pt idx="1314">
                  <c:v>7.3660010086476939</c:v>
                </c:pt>
                <c:pt idx="1315">
                  <c:v>7.3860607891689556</c:v>
                </c:pt>
                <c:pt idx="1316">
                  <c:v>7.4060140106195727</c:v>
                </c:pt>
                <c:pt idx="1317">
                  <c:v>7.4258079255501279</c:v>
                </c:pt>
                <c:pt idx="1318">
                  <c:v>7.4452851429498201</c:v>
                </c:pt>
                <c:pt idx="1319">
                  <c:v>7.4645526475580155</c:v>
                </c:pt>
                <c:pt idx="1320">
                  <c:v>7.4836115744913148</c:v>
                </c:pt>
                <c:pt idx="1321">
                  <c:v>7.5027746483724878</c:v>
                </c:pt>
                <c:pt idx="1322">
                  <c:v>7.5221993311571236</c:v>
                </c:pt>
                <c:pt idx="1323">
                  <c:v>7.5420993794896001</c:v>
                </c:pt>
                <c:pt idx="1324">
                  <c:v>7.5626421875957384</c:v>
                </c:pt>
                <c:pt idx="1325">
                  <c:v>7.5840579003658002</c:v>
                </c:pt>
                <c:pt idx="1326">
                  <c:v>7.6063084559213552</c:v>
                </c:pt>
                <c:pt idx="1327">
                  <c:v>7.629181374624201</c:v>
                </c:pt>
                <c:pt idx="1328">
                  <c:v>7.6523400234582208</c:v>
                </c:pt>
                <c:pt idx="1329">
                  <c:v>7.6756134609582203</c:v>
                </c:pt>
                <c:pt idx="1330">
                  <c:v>7.6988868984582206</c:v>
                </c:pt>
                <c:pt idx="1331">
                  <c:v>7.72216033595822</c:v>
                </c:pt>
                <c:pt idx="1332">
                  <c:v>7.7454337734582195</c:v>
                </c:pt>
                <c:pt idx="1333">
                  <c:v>7.7687072109582198</c:v>
                </c:pt>
                <c:pt idx="1334">
                  <c:v>7.791923218652836</c:v>
                </c:pt>
                <c:pt idx="1335">
                  <c:v>7.814967362600024</c:v>
                </c:pt>
                <c:pt idx="1336">
                  <c:v>7.8378402813028698</c:v>
                </c:pt>
                <c:pt idx="1337">
                  <c:v>7.8605426132644602</c:v>
                </c:pt>
                <c:pt idx="1338">
                  <c:v>7.8831882248685412</c:v>
                </c:pt>
                <c:pt idx="1339">
                  <c:v>7.9057771870598996</c:v>
                </c:pt>
                <c:pt idx="1340">
                  <c:v>7.928366149251258</c:v>
                </c:pt>
                <c:pt idx="1341">
                  <c:v>7.9509551114426165</c:v>
                </c:pt>
                <c:pt idx="1342">
                  <c:v>7.9736007230466974</c:v>
                </c:pt>
                <c:pt idx="1343">
                  <c:v>7.9963030550082879</c:v>
                </c:pt>
                <c:pt idx="1344">
                  <c:v>8.0192329778477944</c:v>
                </c:pt>
                <c:pt idx="1345">
                  <c:v>8.0423916266818143</c:v>
                </c:pt>
                <c:pt idx="1346">
                  <c:v>8.0657801366269446</c:v>
                </c:pt>
                <c:pt idx="1347">
                  <c:v>8.0893417873256741</c:v>
                </c:pt>
                <c:pt idx="1348">
                  <c:v>8.1129612934985147</c:v>
                </c:pt>
                <c:pt idx="1349">
                  <c:v>8.1365807996713553</c:v>
                </c:pt>
                <c:pt idx="1350">
                  <c:v>8.1600846658407651</c:v>
                </c:pt>
                <c:pt idx="1351">
                  <c:v>8.1831860267589747</c:v>
                </c:pt>
                <c:pt idx="1352">
                  <c:v>8.2056619029592497</c:v>
                </c:pt>
                <c:pt idx="1353">
                  <c:v>8.1881630830554819</c:v>
                </c:pt>
                <c:pt idx="1354">
                  <c:v>8.1712852108036671</c:v>
                </c:pt>
                <c:pt idx="1355">
                  <c:v>8.1550601920393753</c:v>
                </c:pt>
                <c:pt idx="1356">
                  <c:v>8.1394751499679803</c:v>
                </c:pt>
                <c:pt idx="1357">
                  <c:v>8.1245998482012567</c:v>
                </c:pt>
                <c:pt idx="1358">
                  <c:v>8.1104982128707448</c:v>
                </c:pt>
                <c:pt idx="1359">
                  <c:v>8.0971886434852109</c:v>
                </c:pt>
                <c:pt idx="1360">
                  <c:v>8.0846861057415182</c:v>
                </c:pt>
                <c:pt idx="1361">
                  <c:v>8.0730385013156756</c:v>
                </c:pt>
                <c:pt idx="1362">
                  <c:v>8.0621803302456883</c:v>
                </c:pt>
                <c:pt idx="1363">
                  <c:v>8.075035667608514</c:v>
                </c:pt>
                <c:pt idx="1364">
                  <c:v>8.0877207374816287</c:v>
                </c:pt>
                <c:pt idx="1365">
                  <c:v>8.1006616342580333</c:v>
                </c:pt>
                <c:pt idx="1366">
                  <c:v>8.1142093927456891</c:v>
                </c:pt>
                <c:pt idx="1367">
                  <c:v>8.1281101724953455</c:v>
                </c:pt>
                <c:pt idx="1368">
                  <c:v>8.1420553991542963</c:v>
                </c:pt>
                <c:pt idx="1369">
                  <c:v>8.1310912091418892</c:v>
                </c:pt>
                <c:pt idx="1370">
                  <c:v>8.1207897734413184</c:v>
                </c:pt>
                <c:pt idx="1371">
                  <c:v>8.1110304221793896</c:v>
                </c:pt>
                <c:pt idx="1372">
                  <c:v>8.1228811813529163</c:v>
                </c:pt>
                <c:pt idx="1373">
                  <c:v>8.1347319405264411</c:v>
                </c:pt>
                <c:pt idx="1374">
                  <c:v>8.146582699699966</c:v>
                </c:pt>
                <c:pt idx="1375">
                  <c:v>8.1582293152478069</c:v>
                </c:pt>
                <c:pt idx="1376">
                  <c:v>8.149191407866109</c:v>
                </c:pt>
                <c:pt idx="1377">
                  <c:v>8.1407542744914494</c:v>
                </c:pt>
                <c:pt idx="1378">
                  <c:v>8.1333697475396924</c:v>
                </c:pt>
                <c:pt idx="1379">
                  <c:v>8.1274457066343846</c:v>
                </c:pt>
                <c:pt idx="1380">
                  <c:v>8.1228213921483992</c:v>
                </c:pt>
                <c:pt idx="1381">
                  <c:v>8.1193360444546059</c:v>
                </c:pt>
                <c:pt idx="1382">
                  <c:v>8.1168289039258816</c:v>
                </c:pt>
                <c:pt idx="1383">
                  <c:v>8.1194726259552024</c:v>
                </c:pt>
                <c:pt idx="1384">
                  <c:v>8.1225178954810939</c:v>
                </c:pt>
                <c:pt idx="1385">
                  <c:v>8.1263574628464905</c:v>
                </c:pt>
                <c:pt idx="1386">
                  <c:v>8.1308530921331865</c:v>
                </c:pt>
                <c:pt idx="1387">
                  <c:v>8.1356308333668963</c:v>
                </c:pt>
                <c:pt idx="1388">
                  <c:v>8.1406457784972108</c:v>
                </c:pt>
                <c:pt idx="1389">
                  <c:v>8.1461523710040691</c:v>
                </c:pt>
                <c:pt idx="1390">
                  <c:v>8.1525595721143223</c:v>
                </c:pt>
                <c:pt idx="1391">
                  <c:v>8.1602295904399398</c:v>
                </c:pt>
                <c:pt idx="1392">
                  <c:v>8.1691687755393918</c:v>
                </c:pt>
                <c:pt idx="1393">
                  <c:v>8.1790579113418609</c:v>
                </c:pt>
                <c:pt idx="1394">
                  <c:v>8.1895169111489583</c:v>
                </c:pt>
                <c:pt idx="1395">
                  <c:v>8.2002083260795153</c:v>
                </c:pt>
                <c:pt idx="1396">
                  <c:v>8.2108997410100706</c:v>
                </c:pt>
                <c:pt idx="1397">
                  <c:v>8.2215134004536576</c:v>
                </c:pt>
                <c:pt idx="1398">
                  <c:v>8.2318954961112372</c:v>
                </c:pt>
                <c:pt idx="1399">
                  <c:v>8.2237967362842408</c:v>
                </c:pt>
                <c:pt idx="1400">
                  <c:v>8.2160294251509107</c:v>
                </c:pt>
                <c:pt idx="1401">
                  <c:v>8.2086739425248112</c:v>
                </c:pt>
                <c:pt idx="1402">
                  <c:v>8.2017753858022289</c:v>
                </c:pt>
                <c:pt idx="1403">
                  <c:v>8.1953462597815019</c:v>
                </c:pt>
                <c:pt idx="1404">
                  <c:v>8.1895000805610323</c:v>
                </c:pt>
                <c:pt idx="1405">
                  <c:v>8.1845003359739579</c:v>
                </c:pt>
                <c:pt idx="1406">
                  <c:v>8.1806880893872673</c:v>
                </c:pt>
                <c:pt idx="1407">
                  <c:v>8.177902581173834</c:v>
                </c:pt>
                <c:pt idx="1408">
                  <c:v>8.1757227973795938</c:v>
                </c:pt>
                <c:pt idx="1409">
                  <c:v>8.1782896152593949</c:v>
                </c:pt>
                <c:pt idx="1410">
                  <c:v>8.1809333372887156</c:v>
                </c:pt>
                <c:pt idx="1411">
                  <c:v>8.1836159370615214</c:v>
                </c:pt>
                <c:pt idx="1412">
                  <c:v>8.1862790624901915</c:v>
                </c:pt>
                <c:pt idx="1413">
                  <c:v>8.1888841905551768</c:v>
                </c:pt>
                <c:pt idx="1414">
                  <c:v>8.1914129820289432</c:v>
                </c:pt>
                <c:pt idx="1415">
                  <c:v>8.1939607512333339</c:v>
                </c:pt>
                <c:pt idx="1416">
                  <c:v>8.1967816578691366</c:v>
                </c:pt>
                <c:pt idx="1417">
                  <c:v>8.2002125832592263</c:v>
                </c:pt>
                <c:pt idx="1418">
                  <c:v>8.2045084320246584</c:v>
                </c:pt>
                <c:pt idx="1419">
                  <c:v>8.2097390493086078</c:v>
                </c:pt>
                <c:pt idx="1420">
                  <c:v>8.2156729067974634</c:v>
                </c:pt>
                <c:pt idx="1421">
                  <c:v>8.2218411658638217</c:v>
                </c:pt>
                <c:pt idx="1422">
                  <c:v>8.2170544034598549</c:v>
                </c:pt>
                <c:pt idx="1423">
                  <c:v>8.2128568831779631</c:v>
                </c:pt>
                <c:pt idx="1424">
                  <c:v>8.209291184285707</c:v>
                </c:pt>
                <c:pt idx="1425">
                  <c:v>8.2134644759309392</c:v>
                </c:pt>
                <c:pt idx="1426">
                  <c:v>8.21771108901393</c:v>
                </c:pt>
                <c:pt idx="1427">
                  <c:v>8.2223852508580642</c:v>
                </c:pt>
                <c:pt idx="1428">
                  <c:v>8.2279198310835451</c:v>
                </c:pt>
                <c:pt idx="1429">
                  <c:v>8.2341177095986353</c:v>
                </c:pt>
                <c:pt idx="1430">
                  <c:v>8.2405249107088885</c:v>
                </c:pt>
                <c:pt idx="1431">
                  <c:v>8.2355012152838114</c:v>
                </c:pt>
                <c:pt idx="1432">
                  <c:v>8.2308998787224557</c:v>
                </c:pt>
                <c:pt idx="1433">
                  <c:v>8.2270667144982728</c:v>
                </c:pt>
                <c:pt idx="1434">
                  <c:v>8.2242633218478591</c:v>
                </c:pt>
                <c:pt idx="1435">
                  <c:v>8.2223289411440845</c:v>
                </c:pt>
                <c:pt idx="1436">
                  <c:v>8.2211146307957819</c:v>
                </c:pt>
                <c:pt idx="1437">
                  <c:v>8.2224086991899856</c:v>
                </c:pt>
                <c:pt idx="1438">
                  <c:v>8.2237853473166993</c:v>
                </c:pt>
                <c:pt idx="1439">
                  <c:v>8.2253646137561702</c:v>
                </c:pt>
                <c:pt idx="1440">
                  <c:v>8.2270814776107652</c:v>
                </c:pt>
                <c:pt idx="1441">
                  <c:v>8.2288139847909783</c:v>
                </c:pt>
                <c:pt idx="1442">
                  <c:v>8.2275035277094677</c:v>
                </c:pt>
                <c:pt idx="1443">
                  <c:v>8.2264042500598205</c:v>
                </c:pt>
                <c:pt idx="1444">
                  <c:v>8.2254459590037747</c:v>
                </c:pt>
                <c:pt idx="1445">
                  <c:v>8.2265952645593305</c:v>
                </c:pt>
                <c:pt idx="1446">
                  <c:v>8.2277831995516131</c:v>
                </c:pt>
                <c:pt idx="1447">
                  <c:v>8.2289972422256525</c:v>
                </c:pt>
                <c:pt idx="1448">
                  <c:v>8.2280803858332021</c:v>
                </c:pt>
                <c:pt idx="1449">
                  <c:v>8.2274365461019165</c:v>
                </c:pt>
                <c:pt idx="1450">
                  <c:v>8.2271560895149687</c:v>
                </c:pt>
                <c:pt idx="1451">
                  <c:v>8.2270955399651289</c:v>
                </c:pt>
                <c:pt idx="1452">
                  <c:v>8.2270914193908489</c:v>
                </c:pt>
                <c:pt idx="1453">
                  <c:v>8.2270914193908489</c:v>
                </c:pt>
                <c:pt idx="1454">
                  <c:v>8.2270914193908489</c:v>
                </c:pt>
                <c:pt idx="1455">
                  <c:v>8.2270914193908489</c:v>
                </c:pt>
                <c:pt idx="1456">
                  <c:v>8.2270914193908489</c:v>
                </c:pt>
                <c:pt idx="1457">
                  <c:v>8.2270914193908489</c:v>
                </c:pt>
                <c:pt idx="1458">
                  <c:v>8.2270914193908489</c:v>
                </c:pt>
                <c:pt idx="1459">
                  <c:v>8.2270914193908489</c:v>
                </c:pt>
                <c:pt idx="1460">
                  <c:v>8.2270914193908489</c:v>
                </c:pt>
                <c:pt idx="1461">
                  <c:v>8.2270914193908489</c:v>
                </c:pt>
                <c:pt idx="1462">
                  <c:v>8.2270914193908489</c:v>
                </c:pt>
                <c:pt idx="1463">
                  <c:v>8.2270914193908489</c:v>
                </c:pt>
                <c:pt idx="1464">
                  <c:v>8.2270914193908489</c:v>
                </c:pt>
                <c:pt idx="1465">
                  <c:v>8.2270914193908489</c:v>
                </c:pt>
                <c:pt idx="1466">
                  <c:v>8.2270914193908489</c:v>
                </c:pt>
                <c:pt idx="1467">
                  <c:v>8.2270914193908489</c:v>
                </c:pt>
                <c:pt idx="1468">
                  <c:v>8.2270914193908489</c:v>
                </c:pt>
                <c:pt idx="1469">
                  <c:v>8.2270914193908489</c:v>
                </c:pt>
                <c:pt idx="1470">
                  <c:v>8.2270914193908489</c:v>
                </c:pt>
                <c:pt idx="1471">
                  <c:v>8.2270914193908489</c:v>
                </c:pt>
                <c:pt idx="1472">
                  <c:v>8.2270914193908489</c:v>
                </c:pt>
                <c:pt idx="1473">
                  <c:v>8.2270914193908489</c:v>
                </c:pt>
                <c:pt idx="1474">
                  <c:v>8.2270914193908489</c:v>
                </c:pt>
                <c:pt idx="1475">
                  <c:v>8.2270914193908489</c:v>
                </c:pt>
                <c:pt idx="1476">
                  <c:v>8.2270914193908489</c:v>
                </c:pt>
                <c:pt idx="1477">
                  <c:v>8.2270914193908489</c:v>
                </c:pt>
                <c:pt idx="1478">
                  <c:v>8.2270914193908489</c:v>
                </c:pt>
                <c:pt idx="1479">
                  <c:v>8.2270914193908489</c:v>
                </c:pt>
                <c:pt idx="1480">
                  <c:v>8.2271085880293935</c:v>
                </c:pt>
                <c:pt idx="1481">
                  <c:v>8.2271772625835773</c:v>
                </c:pt>
                <c:pt idx="1482">
                  <c:v>8.2273180525141338</c:v>
                </c:pt>
                <c:pt idx="1483">
                  <c:v>8.2275394357231537</c:v>
                </c:pt>
                <c:pt idx="1484">
                  <c:v>8.227839674063345</c:v>
                </c:pt>
                <c:pt idx="1485">
                  <c:v>8.2282233434734948</c:v>
                </c:pt>
                <c:pt idx="1486">
                  <c:v>8.2286924658800444</c:v>
                </c:pt>
                <c:pt idx="1487">
                  <c:v>8.2292827619834394</c:v>
                </c:pt>
                <c:pt idx="1488">
                  <c:v>8.2300492849386853</c:v>
                </c:pt>
                <c:pt idx="1489">
                  <c:v>8.2310744371163267</c:v>
                </c:pt>
                <c:pt idx="1490">
                  <c:v>8.2324650968385473</c:v>
                </c:pt>
                <c:pt idx="1491">
                  <c:v>8.2343579392382402</c:v>
                </c:pt>
                <c:pt idx="1492">
                  <c:v>8.2368867307120048</c:v>
                </c:pt>
                <c:pt idx="1493">
                  <c:v>8.2401865501350162</c:v>
                </c:pt>
                <c:pt idx="1494">
                  <c:v>8.2443113155456835</c:v>
                </c:pt>
                <c:pt idx="1495">
                  <c:v>8.2492996209083369</c:v>
                </c:pt>
                <c:pt idx="1496">
                  <c:v>8.255146748394619</c:v>
                </c:pt>
                <c:pt idx="1497">
                  <c:v>8.261797432015161</c:v>
                </c:pt>
                <c:pt idx="1498">
                  <c:v>8.2692058059649192</c:v>
                </c:pt>
                <c:pt idx="1499">
                  <c:v>8.2772768042288103</c:v>
                </c:pt>
                <c:pt idx="1500">
                  <c:v>8.2858983340427681</c:v>
                </c:pt>
                <c:pt idx="1501">
                  <c:v>8.2949446812435568</c:v>
                </c:pt>
                <c:pt idx="1502">
                  <c:v>8.3042799156185563</c:v>
                </c:pt>
                <c:pt idx="1503">
                  <c:v>8.3139085776341606</c:v>
                </c:pt>
                <c:pt idx="1504">
                  <c:v>8.3237602900612888</c:v>
                </c:pt>
                <c:pt idx="1505">
                  <c:v>8.3338754559563508</c:v>
                </c:pt>
                <c:pt idx="1506">
                  <c:v>8.3442192059563514</c:v>
                </c:pt>
                <c:pt idx="1507">
                  <c:v>8.3547553936921197</c:v>
                </c:pt>
                <c:pt idx="1508">
                  <c:v>8.3654857927833408</c:v>
                </c:pt>
                <c:pt idx="1509">
                  <c:v>8.376451586679087</c:v>
                </c:pt>
                <c:pt idx="1510">
                  <c:v>8.3876952358346077</c:v>
                </c:pt>
                <c:pt idx="1511">
                  <c:v>8.3993012354916718</c:v>
                </c:pt>
                <c:pt idx="1512">
                  <c:v>8.4114407754222285</c:v>
                </c:pt>
                <c:pt idx="1513">
                  <c:v>8.424296112785056</c:v>
                </c:pt>
                <c:pt idx="1514">
                  <c:v>8.4380639774755544</c:v>
                </c:pt>
                <c:pt idx="1515">
                  <c:v>8.4529130407257256</c:v>
                </c:pt>
                <c:pt idx="1516">
                  <c:v>8.4688841667330994</c:v>
                </c:pt>
                <c:pt idx="1517">
                  <c:v>8.4858706190650626</c:v>
                </c:pt>
                <c:pt idx="1518">
                  <c:v>8.5036014595786096</c:v>
                </c:pt>
                <c:pt idx="1519">
                  <c:v>8.521939303692978</c:v>
                </c:pt>
                <c:pt idx="1520">
                  <c:v>8.5406874924575522</c:v>
                </c:pt>
                <c:pt idx="1521">
                  <c:v>8.5597984573923949</c:v>
                </c:pt>
                <c:pt idx="1522">
                  <c:v>8.579118283781284</c:v>
                </c:pt>
                <c:pt idx="1523">
                  <c:v>8.5985955011809754</c:v>
                </c:pt>
                <c:pt idx="1524">
                  <c:v>8.6180201839656139</c:v>
                </c:pt>
                <c:pt idx="1525">
                  <c:v>8.6372354377379033</c:v>
                </c:pt>
                <c:pt idx="1526">
                  <c:v>8.6221946262375901</c:v>
                </c:pt>
                <c:pt idx="1527">
                  <c:v>8.607850907168114</c:v>
                </c:pt>
                <c:pt idx="1528">
                  <c:v>8.5943847559599327</c:v>
                </c:pt>
                <c:pt idx="1529">
                  <c:v>8.5818443604400407</c:v>
                </c:pt>
                <c:pt idx="1530">
                  <c:v>8.570123615820723</c:v>
                </c:pt>
                <c:pt idx="1531">
                  <c:v>8.5590528917941135</c:v>
                </c:pt>
                <c:pt idx="1532">
                  <c:v>8.5722089286382506</c:v>
                </c:pt>
                <c:pt idx="1533">
                  <c:v>8.5850642660010763</c:v>
                </c:pt>
                <c:pt idx="1534">
                  <c:v>8.5978343277294709</c:v>
                </c:pt>
                <c:pt idx="1535">
                  <c:v>8.6107752245058755</c:v>
                </c:pt>
                <c:pt idx="1536">
                  <c:v>8.6241481750374263</c:v>
                </c:pt>
                <c:pt idx="1537">
                  <c:v>8.6383167004146557</c:v>
                </c:pt>
                <c:pt idx="1538">
                  <c:v>8.6535817484256299</c:v>
                </c:pt>
                <c:pt idx="1539">
                  <c:v>8.6701777206478514</c:v>
                </c:pt>
                <c:pt idx="1540">
                  <c:v>8.6883628561073838</c:v>
                </c:pt>
                <c:pt idx="1541">
                  <c:v>8.7082629044398594</c:v>
                </c:pt>
                <c:pt idx="1542">
                  <c:v>8.730066224055772</c:v>
                </c:pt>
                <c:pt idx="1543">
                  <c:v>8.7538016540111894</c:v>
                </c:pt>
                <c:pt idx="1544">
                  <c:v>8.7793701908553246</c:v>
                </c:pt>
                <c:pt idx="1545">
                  <c:v>8.8064667010576567</c:v>
                </c:pt>
                <c:pt idx="1546">
                  <c:v>8.8345643840994939</c:v>
                </c:pt>
                <c:pt idx="1547">
                  <c:v>8.8632970229883838</c:v>
                </c:pt>
                <c:pt idx="1548">
                  <c:v>8.8924140407352965</c:v>
                </c:pt>
                <c:pt idx="1549">
                  <c:v>8.9217887299499736</c:v>
                </c:pt>
                <c:pt idx="1550">
                  <c:v>8.9514871047570743</c:v>
                </c:pt>
                <c:pt idx="1551">
                  <c:v>8.9815109387762764</c:v>
                </c:pt>
                <c:pt idx="1552">
                  <c:v>9.0119933953734979</c:v>
                </c:pt>
                <c:pt idx="1553">
                  <c:v>9.0429379508433207</c:v>
                </c:pt>
                <c:pt idx="1554">
                  <c:v>9.0744148759976415</c:v>
                </c:pt>
                <c:pt idx="1555">
                  <c:v>9.1063613492272371</c:v>
                </c:pt>
                <c:pt idx="1556">
                  <c:v>9.1388487055158176</c:v>
                </c:pt>
                <c:pt idx="1557">
                  <c:v>9.1719499825219906</c:v>
                </c:pt>
                <c:pt idx="1558">
                  <c:v>9.2058094109984996</c:v>
                </c:pt>
                <c:pt idx="1559">
                  <c:v>9.2405057041869423</c:v>
                </c:pt>
                <c:pt idx="1560">
                  <c:v>9.2762624445847486</c:v>
                </c:pt>
                <c:pt idx="1561">
                  <c:v>9.3131679229798099</c:v>
                </c:pt>
                <c:pt idx="1562">
                  <c:v>9.3512403012376968</c:v>
                </c:pt>
                <c:pt idx="1563">
                  <c:v>9.3904977412239798</c:v>
                </c:pt>
                <c:pt idx="1564">
                  <c:v>9.4309584048042261</c:v>
                </c:pt>
                <c:pt idx="1565">
                  <c:v>9.4727173934659188</c:v>
                </c:pt>
                <c:pt idx="1566">
                  <c:v>9.5157952102526124</c:v>
                </c:pt>
                <c:pt idx="1567">
                  <c:v>9.560212358207858</c:v>
                </c:pt>
                <c:pt idx="1568">
                  <c:v>9.606069969126068</c:v>
                </c:pt>
                <c:pt idx="1569">
                  <c:v>9.6532272885490791</c:v>
                </c:pt>
                <c:pt idx="1570">
                  <c:v>9.7016195793584057</c:v>
                </c:pt>
                <c:pt idx="1571">
                  <c:v>9.7511789119201335</c:v>
                </c:pt>
                <c:pt idx="1572">
                  <c:v>9.8018343769192775</c:v>
                </c:pt>
                <c:pt idx="1573">
                  <c:v>9.8535122981941399</c:v>
                </c:pt>
                <c:pt idx="1574">
                  <c:v>9.9061364455706826</c:v>
                </c:pt>
                <c:pt idx="1575">
                  <c:v>9.9594541491886535</c:v>
                </c:pt>
                <c:pt idx="1576">
                  <c:v>10.013294999668762</c:v>
                </c:pt>
                <c:pt idx="1577">
                  <c:v>10.067486033619378</c:v>
                </c:pt>
                <c:pt idx="1578">
                  <c:v>10.12176479079959</c:v>
                </c:pt>
                <c:pt idx="1579">
                  <c:v>10.175955824750208</c:v>
                </c:pt>
                <c:pt idx="1580">
                  <c:v>10.229884114680763</c:v>
                </c:pt>
                <c:pt idx="1581">
                  <c:v>10.283550299094344</c:v>
                </c:pt>
                <c:pt idx="1582">
                  <c:v>10.33678105987538</c:v>
                </c:pt>
                <c:pt idx="1583">
                  <c:v>10.389664758756551</c:v>
                </c:pt>
                <c:pt idx="1584">
                  <c:v>10.442029993131552</c:v>
                </c:pt>
                <c:pt idx="1585">
                  <c:v>10.493793580237176</c:v>
                </c:pt>
                <c:pt idx="1586">
                  <c:v>10.544873827150756</c:v>
                </c:pt>
                <c:pt idx="1587">
                  <c:v>10.595190743624521</c:v>
                </c:pt>
                <c:pt idx="1588">
                  <c:v>10.64466625491996</c:v>
                </c:pt>
                <c:pt idx="1589">
                  <c:v>10.693307455515809</c:v>
                </c:pt>
                <c:pt idx="1590">
                  <c:v>10.741203842261351</c:v>
                </c:pt>
                <c:pt idx="1591">
                  <c:v>10.788524902253636</c:v>
                </c:pt>
                <c:pt idx="1592">
                  <c:v>10.835355591875549</c:v>
                </c:pt>
                <c:pt idx="1593">
                  <c:v>10.881860786812963</c:v>
                </c:pt>
                <c:pt idx="1594">
                  <c:v>10.928041622182475</c:v>
                </c:pt>
                <c:pt idx="1595">
                  <c:v>10.974060703436763</c:v>
                </c:pt>
                <c:pt idx="1596">
                  <c:v>11.019918314354973</c:v>
                </c:pt>
                <c:pt idx="1597">
                  <c:v>11.065453835938479</c:v>
                </c:pt>
                <c:pt idx="1598">
                  <c:v>11.110668403303876</c:v>
                </c:pt>
                <c:pt idx="1599">
                  <c:v>11.1553240321619</c:v>
                </c:pt>
                <c:pt idx="1600">
                  <c:v>11.199345130841598</c:v>
                </c:pt>
                <c:pt idx="1601">
                  <c:v>11.242657810346913</c:v>
                </c:pt>
                <c:pt idx="1602">
                  <c:v>11.285190097191048</c:v>
                </c:pt>
                <c:pt idx="1603">
                  <c:v>11.326949085852741</c:v>
                </c:pt>
                <c:pt idx="1604">
                  <c:v>11.368094543993173</c:v>
                </c:pt>
                <c:pt idx="1605">
                  <c:v>11.408782833923729</c:v>
                </c:pt>
                <c:pt idx="1606">
                  <c:v>11.449092101327707</c:v>
                </c:pt>
                <c:pt idx="1607">
                  <c:v>11.489250256334564</c:v>
                </c:pt>
                <c:pt idx="1608">
                  <c:v>11.529257582723453</c:v>
                </c:pt>
                <c:pt idx="1609">
                  <c:v>11.569264909112343</c:v>
                </c:pt>
                <c:pt idx="1610">
                  <c:v>11.609272235501232</c:v>
                </c:pt>
                <c:pt idx="1611">
                  <c:v>11.64943039050809</c:v>
                </c:pt>
                <c:pt idx="1612">
                  <c:v>11.689664066241114</c:v>
                </c:pt>
                <c:pt idx="1613">
                  <c:v>11.730124729821361</c:v>
                </c:pt>
                <c:pt idx="1614">
                  <c:v>11.770889037091594</c:v>
                </c:pt>
                <c:pt idx="1615">
                  <c:v>11.812110938240426</c:v>
                </c:pt>
                <c:pt idx="1616">
                  <c:v>11.853869926902121</c:v>
                </c:pt>
                <c:pt idx="1617">
                  <c:v>11.896324564676467</c:v>
                </c:pt>
                <c:pt idx="1618">
                  <c:v>11.939637244181784</c:v>
                </c:pt>
                <c:pt idx="1619">
                  <c:v>11.983895759592448</c:v>
                </c:pt>
                <c:pt idx="1620">
                  <c:v>12.02919045909519</c:v>
                </c:pt>
                <c:pt idx="1621">
                  <c:v>12.075371294464704</c:v>
                </c:pt>
                <c:pt idx="1622">
                  <c:v>12.122365157097592</c:v>
                </c:pt>
                <c:pt idx="1623">
                  <c:v>12.17001454956587</c:v>
                </c:pt>
                <c:pt idx="1624">
                  <c:v>12.218158569091763</c:v>
                </c:pt>
                <c:pt idx="1625">
                  <c:v>12.266468031861825</c:v>
                </c:pt>
                <c:pt idx="1626">
                  <c:v>12.314694737537407</c:v>
                </c:pt>
                <c:pt idx="1627">
                  <c:v>12.362591124282948</c:v>
                </c:pt>
                <c:pt idx="1628">
                  <c:v>12.409666679838505</c:v>
                </c:pt>
                <c:pt idx="1629">
                  <c:v>12.455604990452359</c:v>
                </c:pt>
                <c:pt idx="1630">
                  <c:v>12.500101561097077</c:v>
                </c:pt>
                <c:pt idx="1631">
                  <c:v>12.543101232200472</c:v>
                </c:pt>
                <c:pt idx="1632">
                  <c:v>12.584706412563127</c:v>
                </c:pt>
                <c:pt idx="1633">
                  <c:v>12.625318756098793</c:v>
                </c:pt>
                <c:pt idx="1634">
                  <c:v>12.665250774595878</c:v>
                </c:pt>
                <c:pt idx="1635">
                  <c:v>12.704957295086274</c:v>
                </c:pt>
                <c:pt idx="1636">
                  <c:v>12.744588791464018</c:v>
                </c:pt>
                <c:pt idx="1637">
                  <c:v>12.784220287841761</c:v>
                </c:pt>
                <c:pt idx="1638">
                  <c:v>12.823776831051637</c:v>
                </c:pt>
                <c:pt idx="1639">
                  <c:v>12.863108940426637</c:v>
                </c:pt>
                <c:pt idx="1640">
                  <c:v>12.90214279791549</c:v>
                </c:pt>
                <c:pt idx="1641">
                  <c:v>12.940805436804379</c:v>
                </c:pt>
                <c:pt idx="1642">
                  <c:v>12.979172377819468</c:v>
                </c:pt>
                <c:pt idx="1643">
                  <c:v>13.017391895566382</c:v>
                </c:pt>
                <c:pt idx="1644">
                  <c:v>13.05568508947499</c:v>
                </c:pt>
                <c:pt idx="1645">
                  <c:v>13.094347728363879</c:v>
                </c:pt>
                <c:pt idx="1646">
                  <c:v>13.133530569906229</c:v>
                </c:pt>
                <c:pt idx="1647">
                  <c:v>13.173462588403314</c:v>
                </c:pt>
                <c:pt idx="1648">
                  <c:v>13.214226895673548</c:v>
                </c:pt>
                <c:pt idx="1649">
                  <c:v>13.25598588433524</c:v>
                </c:pt>
                <c:pt idx="1650">
                  <c:v>13.2988294769064</c:v>
                </c:pt>
                <c:pt idx="1651">
                  <c:v>13.342771578565351</c:v>
                </c:pt>
                <c:pt idx="1652">
                  <c:v>13.387826094490418</c:v>
                </c:pt>
                <c:pt idx="1653">
                  <c:v>13.433845175744706</c:v>
                </c:pt>
                <c:pt idx="1654">
                  <c:v>13.480757416399713</c:v>
                </c:pt>
                <c:pt idx="1655">
                  <c:v>13.528489069348959</c:v>
                </c:pt>
                <c:pt idx="1656">
                  <c:v>13.576881360158287</c:v>
                </c:pt>
                <c:pt idx="1657">
                  <c:v>13.625938829294091</c:v>
                </c:pt>
                <c:pt idx="1658">
                  <c:v>13.675666017222758</c:v>
                </c:pt>
                <c:pt idx="1659">
                  <c:v>13.726067464410688</c:v>
                </c:pt>
                <c:pt idx="1660">
                  <c:v>13.777147711324268</c:v>
                </c:pt>
                <c:pt idx="1661">
                  <c:v>13.828911298429892</c:v>
                </c:pt>
                <c:pt idx="1662">
                  <c:v>13.881362766193952</c:v>
                </c:pt>
                <c:pt idx="1663">
                  <c:v>13.934419854135481</c:v>
                </c:pt>
                <c:pt idx="1664">
                  <c:v>13.988173336109934</c:v>
                </c:pt>
                <c:pt idx="1665">
                  <c:v>14.042539887464528</c:v>
                </c:pt>
                <c:pt idx="1666">
                  <c:v>14.097434693705955</c:v>
                </c:pt>
                <c:pt idx="1667">
                  <c:v>14.152860308846559</c:v>
                </c:pt>
                <c:pt idx="1668">
                  <c:v>14.208641215482363</c:v>
                </c:pt>
                <c:pt idx="1669">
                  <c:v>14.264778548729961</c:v>
                </c:pt>
                <c:pt idx="1670">
                  <c:v>14.321183946856676</c:v>
                </c:pt>
                <c:pt idx="1671">
                  <c:v>14.377858048365592</c:v>
                </c:pt>
                <c:pt idx="1672">
                  <c:v>14.434711640186581</c:v>
                </c:pt>
                <c:pt idx="1673">
                  <c:v>14.491655083580785</c:v>
                </c:pt>
                <c:pt idx="1674">
                  <c:v>14.548688449492992</c:v>
                </c:pt>
                <c:pt idx="1675">
                  <c:v>14.605811808867992</c:v>
                </c:pt>
                <c:pt idx="1676">
                  <c:v>14.662935168242992</c:v>
                </c:pt>
                <c:pt idx="1677">
                  <c:v>14.720058527617992</c:v>
                </c:pt>
                <c:pt idx="1678">
                  <c:v>14.7770918935302</c:v>
                </c:pt>
                <c:pt idx="1679">
                  <c:v>14.833945485351189</c:v>
                </c:pt>
                <c:pt idx="1680">
                  <c:v>14.890529948121248</c:v>
                </c:pt>
                <c:pt idx="1681">
                  <c:v>14.946845920343472</c:v>
                </c:pt>
                <c:pt idx="1682">
                  <c:v>15.002894040520941</c:v>
                </c:pt>
                <c:pt idx="1683">
                  <c:v>15.058853018573068</c:v>
                </c:pt>
                <c:pt idx="1684">
                  <c:v>15.114811996625194</c:v>
                </c:pt>
                <c:pt idx="1685">
                  <c:v>15.170949329872792</c:v>
                </c:pt>
                <c:pt idx="1686">
                  <c:v>15.227444224848787</c:v>
                </c:pt>
                <c:pt idx="1687">
                  <c:v>15.284297816669774</c:v>
                </c:pt>
                <c:pt idx="1688">
                  <c:v>15.341511240452354</c:v>
                </c:pt>
                <c:pt idx="1689">
                  <c:v>15.399085631313122</c:v>
                </c:pt>
                <c:pt idx="1690">
                  <c:v>15.456840931381711</c:v>
                </c:pt>
                <c:pt idx="1691">
                  <c:v>15.514777424437266</c:v>
                </c:pt>
                <c:pt idx="1692">
                  <c:v>15.572804620403486</c:v>
                </c:pt>
                <c:pt idx="1693">
                  <c:v>15.630922590225159</c:v>
                </c:pt>
                <c:pt idx="1694">
                  <c:v>15.689131404847073</c:v>
                </c:pt>
                <c:pt idx="1695">
                  <c:v>15.747431135214015</c:v>
                </c:pt>
                <c:pt idx="1696">
                  <c:v>15.805821852270771</c:v>
                </c:pt>
                <c:pt idx="1697">
                  <c:v>15.86430362696213</c:v>
                </c:pt>
                <c:pt idx="1698">
                  <c:v>15.922876530232877</c:v>
                </c:pt>
                <c:pt idx="1699">
                  <c:v>15.981540633027802</c:v>
                </c:pt>
                <c:pt idx="1700">
                  <c:v>16.040204735822726</c:v>
                </c:pt>
                <c:pt idx="1701">
                  <c:v>16.098777639093477</c:v>
                </c:pt>
                <c:pt idx="1702">
                  <c:v>16.157168356150233</c:v>
                </c:pt>
                <c:pt idx="1703">
                  <c:v>16.215377170772147</c:v>
                </c:pt>
                <c:pt idx="1704">
                  <c:v>16.273404366738365</c:v>
                </c:pt>
                <c:pt idx="1705">
                  <c:v>16.331159666806954</c:v>
                </c:pt>
                <c:pt idx="1706">
                  <c:v>16.388734057667723</c:v>
                </c:pt>
                <c:pt idx="1707">
                  <c:v>16.446127823099822</c:v>
                </c:pt>
                <c:pt idx="1708">
                  <c:v>16.5033412468824</c:v>
                </c:pt>
                <c:pt idx="1709">
                  <c:v>16.560464606257401</c:v>
                </c:pt>
                <c:pt idx="1710">
                  <c:v>16.617497972169609</c:v>
                </c:pt>
                <c:pt idx="1711">
                  <c:v>16.674441415563813</c:v>
                </c:pt>
                <c:pt idx="1712">
                  <c:v>16.73147478147602</c:v>
                </c:pt>
                <c:pt idx="1713">
                  <c:v>16.788598140851018</c:v>
                </c:pt>
                <c:pt idx="1714">
                  <c:v>16.845901699985966</c:v>
                </c:pt>
                <c:pt idx="1715">
                  <c:v>16.903476090846734</c:v>
                </c:pt>
                <c:pt idx="1716">
                  <c:v>16.961321951936412</c:v>
                </c:pt>
                <c:pt idx="1717">
                  <c:v>17.019530766558329</c:v>
                </c:pt>
                <c:pt idx="1718">
                  <c:v>17.078103669829076</c:v>
                </c:pt>
                <c:pt idx="1719">
                  <c:v>17.137133280168584</c:v>
                </c:pt>
                <c:pt idx="1720">
                  <c:v>17.196621371196532</c:v>
                </c:pt>
                <c:pt idx="1721">
                  <c:v>17.256661980228593</c:v>
                </c:pt>
                <c:pt idx="1722">
                  <c:v>17.317164971912408</c:v>
                </c:pt>
                <c:pt idx="1723">
                  <c:v>17.378039146723793</c:v>
                </c:pt>
                <c:pt idx="1724">
                  <c:v>17.439099338767686</c:v>
                </c:pt>
                <c:pt idx="1725">
                  <c:v>17.50025264584502</c:v>
                </c:pt>
                <c:pt idx="1726">
                  <c:v>17.561312837888917</c:v>
                </c:pt>
                <c:pt idx="1727">
                  <c:v>17.621908518937438</c:v>
                </c:pt>
                <c:pt idx="1728">
                  <c:v>17.681672549715902</c:v>
                </c:pt>
                <c:pt idx="1729">
                  <c:v>17.740154324407261</c:v>
                </c:pt>
                <c:pt idx="1730">
                  <c:v>17.796918135599817</c:v>
                </c:pt>
                <c:pt idx="1731">
                  <c:v>17.752848565057676</c:v>
                </c:pt>
                <c:pt idx="1732">
                  <c:v>17.710536676981942</c:v>
                </c:pt>
                <c:pt idx="1733">
                  <c:v>17.670014835049781</c:v>
                </c:pt>
                <c:pt idx="1734">
                  <c:v>17.631177707081147</c:v>
                </c:pt>
                <c:pt idx="1735">
                  <c:v>17.593924253160885</c:v>
                </c:pt>
                <c:pt idx="1736">
                  <c:v>17.558157553948103</c:v>
                </c:pt>
                <c:pt idx="1737">
                  <c:v>17.523847334667892</c:v>
                </c:pt>
                <c:pt idx="1738">
                  <c:v>17.491024642702836</c:v>
                </c:pt>
                <c:pt idx="1739">
                  <c:v>17.459596564825947</c:v>
                </c:pt>
                <c:pt idx="1740">
                  <c:v>17.429532826262303</c:v>
                </c:pt>
                <c:pt idx="1741">
                  <c:v>17.400688348459116</c:v>
                </c:pt>
                <c:pt idx="1742">
                  <c:v>17.435174467714944</c:v>
                </c:pt>
                <c:pt idx="1743">
                  <c:v>17.468688217714945</c:v>
                </c:pt>
                <c:pt idx="1744">
                  <c:v>17.501311504216144</c:v>
                </c:pt>
                <c:pt idx="1745">
                  <c:v>17.53319068631491</c:v>
                </c:pt>
                <c:pt idx="1746">
                  <c:v>17.564400859068684</c:v>
                </c:pt>
                <c:pt idx="1747">
                  <c:v>17.594949116956204</c:v>
                </c:pt>
                <c:pt idx="1748">
                  <c:v>17.624842554456201</c:v>
                </c:pt>
                <c:pt idx="1749">
                  <c:v>17.654217243670882</c:v>
                </c:pt>
                <c:pt idx="1750">
                  <c:v>17.683077725066628</c:v>
                </c:pt>
                <c:pt idx="1751">
                  <c:v>17.711555530279249</c:v>
                </c:pt>
                <c:pt idx="1752">
                  <c:v>17.739716389654248</c:v>
                </c:pt>
                <c:pt idx="1753">
                  <c:v>17.767562076811313</c:v>
                </c:pt>
                <c:pt idx="1754">
                  <c:v>17.795094365370126</c:v>
                </c:pt>
                <c:pt idx="1755">
                  <c:v>17.822315028950374</c:v>
                </c:pt>
                <c:pt idx="1756">
                  <c:v>17.849225841171741</c:v>
                </c:pt>
                <c:pt idx="1757">
                  <c:v>17.875828575653909</c:v>
                </c:pt>
                <c:pt idx="1758">
                  <c:v>17.902125006016565</c:v>
                </c:pt>
                <c:pt idx="1759">
                  <c:v>17.928056212613786</c:v>
                </c:pt>
                <c:pt idx="1760">
                  <c:v>17.953685017054802</c:v>
                </c:pt>
                <c:pt idx="1761">
                  <c:v>17.978953280086351</c:v>
                </c:pt>
                <c:pt idx="1762">
                  <c:v>18.00386355572078</c:v>
                </c:pt>
                <c:pt idx="1763">
                  <c:v>18.028418397970437</c:v>
                </c:pt>
                <c:pt idx="1764">
                  <c:v>18.052620360847666</c:v>
                </c:pt>
                <c:pt idx="1765">
                  <c:v>18.076471998364813</c:v>
                </c:pt>
                <c:pt idx="1766">
                  <c:v>18.099918150949687</c:v>
                </c:pt>
                <c:pt idx="1767">
                  <c:v>18.122848073789193</c:v>
                </c:pt>
                <c:pt idx="1768">
                  <c:v>18.104944149926503</c:v>
                </c:pt>
                <c:pt idx="1769">
                  <c:v>18.087801530777181</c:v>
                </c:pt>
                <c:pt idx="1770">
                  <c:v>18.071662586231188</c:v>
                </c:pt>
                <c:pt idx="1771">
                  <c:v>18.056704644058065</c:v>
                </c:pt>
                <c:pt idx="1772">
                  <c:v>18.04304147789211</c:v>
                </c:pt>
                <c:pt idx="1773">
                  <c:v>18.030614484010222</c:v>
                </c:pt>
                <c:pt idx="1774">
                  <c:v>18.019365058689306</c:v>
                </c:pt>
                <c:pt idx="1775">
                  <c:v>18.009166379809848</c:v>
                </c:pt>
                <c:pt idx="1776">
                  <c:v>17.999869334090082</c:v>
                </c:pt>
                <c:pt idx="1777">
                  <c:v>17.991338715186437</c:v>
                </c:pt>
                <c:pt idx="1778">
                  <c:v>17.983541558504676</c:v>
                </c:pt>
                <c:pt idx="1779">
                  <c:v>17.976473371474224</c:v>
                </c:pt>
                <c:pt idx="1780">
                  <c:v>17.970205977993999</c:v>
                </c:pt>
                <c:pt idx="1781">
                  <c:v>17.964791285853885</c:v>
                </c:pt>
                <c:pt idx="1782">
                  <c:v>17.960235733451199</c:v>
                </c:pt>
                <c:pt idx="1783">
                  <c:v>17.956444347271802</c:v>
                </c:pt>
                <c:pt idx="1784">
                  <c:v>17.953290276581082</c:v>
                </c:pt>
                <c:pt idx="1785">
                  <c:v>17.950628356980953</c:v>
                </c:pt>
                <c:pt idx="1786">
                  <c:v>17.948336602303666</c:v>
                </c:pt>
                <c:pt idx="1787">
                  <c:v>17.9463573245093</c:v>
                </c:pt>
                <c:pt idx="1788">
                  <c:v>17.944653695965219</c:v>
                </c:pt>
                <c:pt idx="1789">
                  <c:v>17.943205056569827</c:v>
                </c:pt>
                <c:pt idx="1790">
                  <c:v>17.942002507027279</c:v>
                </c:pt>
                <c:pt idx="1791">
                  <c:v>17.941054660482433</c:v>
                </c:pt>
                <c:pt idx="1792">
                  <c:v>17.940367182724913</c:v>
                </c:pt>
                <c:pt idx="1793">
                  <c:v>17.939934264889597</c:v>
                </c:pt>
                <c:pt idx="1794">
                  <c:v>17.939717677203994</c:v>
                </c:pt>
                <c:pt idx="1795">
                  <c:v>17.939640301975842</c:v>
                </c:pt>
                <c:pt idx="1796">
                  <c:v>17.939640301975842</c:v>
                </c:pt>
                <c:pt idx="1797">
                  <c:v>17.939640301975842</c:v>
                </c:pt>
                <c:pt idx="1798">
                  <c:v>17.939640301975842</c:v>
                </c:pt>
                <c:pt idx="1799">
                  <c:v>17.939640301975842</c:v>
                </c:pt>
                <c:pt idx="1800">
                  <c:v>17.939640301975842</c:v>
                </c:pt>
                <c:pt idx="1801">
                  <c:v>17.939640301975842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A61-49F1-A7B3-6A2EA78EC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55552"/>
        <c:axId val="1244042672"/>
      </c:lineChart>
      <c:catAx>
        <c:axId val="1975555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4042672"/>
        <c:crosses val="autoZero"/>
        <c:auto val="1"/>
        <c:lblAlgn val="ctr"/>
        <c:lblOffset val="100"/>
        <c:noMultiLvlLbl val="0"/>
      </c:catAx>
      <c:valAx>
        <c:axId val="124404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55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Posotive Braking energy 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Sheet1!$Z$8</c:f>
              <c:strCache>
                <c:ptCount val="1"/>
                <c:pt idx="0">
                  <c:v>Power (KJ) - Negative made Positive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Sheet1!$Z$9:$Z$1810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1.3734101793917399</c:v>
                </c:pt>
                <c:pt idx="39">
                  <c:v>2.0205123060089498</c:v>
                </c:pt>
                <c:pt idx="40">
                  <c:v>1.7059655085043299</c:v>
                </c:pt>
                <c:pt idx="41">
                  <c:v>1.34555304569637</c:v>
                </c:pt>
                <c:pt idx="42">
                  <c:v>1.64016661759286</c:v>
                </c:pt>
                <c:pt idx="43">
                  <c:v>2.0802728925722298</c:v>
                </c:pt>
                <c:pt idx="44">
                  <c:v>1.6859741047269901</c:v>
                </c:pt>
                <c:pt idx="45">
                  <c:v>0.76195472272582498</c:v>
                </c:pt>
                <c:pt idx="46">
                  <c:v>7.9812956585336201E-2</c:v>
                </c:pt>
                <c:pt idx="47">
                  <c:v>0</c:v>
                </c:pt>
                <c:pt idx="48">
                  <c:v>0.12711752831740999</c:v>
                </c:pt>
                <c:pt idx="49">
                  <c:v>5.1436637269274298E-2</c:v>
                </c:pt>
                <c:pt idx="50">
                  <c:v>0</c:v>
                </c:pt>
                <c:pt idx="51">
                  <c:v>0</c:v>
                </c:pt>
                <c:pt idx="52">
                  <c:v>0.13912912835115901</c:v>
                </c:pt>
                <c:pt idx="53">
                  <c:v>0.56889495530509304</c:v>
                </c:pt>
                <c:pt idx="54">
                  <c:v>0.36011426543949698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0.45895536063537301</c:v>
                </c:pt>
                <c:pt idx="90">
                  <c:v>2.1515445064395702</c:v>
                </c:pt>
                <c:pt idx="91">
                  <c:v>2.9063533711103799</c:v>
                </c:pt>
                <c:pt idx="92">
                  <c:v>2.4693346819107602</c:v>
                </c:pt>
                <c:pt idx="93">
                  <c:v>1.3739537022665</c:v>
                </c:pt>
                <c:pt idx="94">
                  <c:v>0.64312069635918701</c:v>
                </c:pt>
                <c:pt idx="95">
                  <c:v>0.56059221651511104</c:v>
                </c:pt>
                <c:pt idx="96">
                  <c:v>0.55438177115223597</c:v>
                </c:pt>
                <c:pt idx="97">
                  <c:v>0.30223210516526899</c:v>
                </c:pt>
                <c:pt idx="98">
                  <c:v>0.100437337845908</c:v>
                </c:pt>
                <c:pt idx="99">
                  <c:v>6.1424496583145298E-2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0.380169940894585</c:v>
                </c:pt>
                <c:pt idx="153">
                  <c:v>1.81931852724903</c:v>
                </c:pt>
                <c:pt idx="154">
                  <c:v>2.4196773307350998</c:v>
                </c:pt>
                <c:pt idx="155">
                  <c:v>1.72912341990958</c:v>
                </c:pt>
                <c:pt idx="156">
                  <c:v>0.65416197594271797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0.575293896943609</c:v>
                </c:pt>
                <c:pt idx="173">
                  <c:v>2.1238287398138</c:v>
                </c:pt>
                <c:pt idx="174">
                  <c:v>2.5308327695354298</c:v>
                </c:pt>
                <c:pt idx="175">
                  <c:v>1.43233425364155</c:v>
                </c:pt>
                <c:pt idx="176">
                  <c:v>0.14795341295905101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0.551279919870584</c:v>
                </c:pt>
                <c:pt idx="185">
                  <c:v>1.0497670304073801</c:v>
                </c:pt>
                <c:pt idx="186">
                  <c:v>1.0773349855346199</c:v>
                </c:pt>
                <c:pt idx="187">
                  <c:v>0.85766441270048899</c:v>
                </c:pt>
                <c:pt idx="188">
                  <c:v>0.58290344985865605</c:v>
                </c:pt>
                <c:pt idx="189">
                  <c:v>0.377392172857199</c:v>
                </c:pt>
                <c:pt idx="190">
                  <c:v>0.22806200777423</c:v>
                </c:pt>
                <c:pt idx="191">
                  <c:v>0.100887728083875</c:v>
                </c:pt>
                <c:pt idx="192">
                  <c:v>2.61395701365113E-2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0.89595509274026996</c:v>
                </c:pt>
                <c:pt idx="235">
                  <c:v>1.29808476258864</c:v>
                </c:pt>
                <c:pt idx="236">
                  <c:v>0.75643772045486402</c:v>
                </c:pt>
                <c:pt idx="237">
                  <c:v>0</c:v>
                </c:pt>
                <c:pt idx="238">
                  <c:v>0</c:v>
                </c:pt>
                <c:pt idx="239">
                  <c:v>0.25571340004749599</c:v>
                </c:pt>
                <c:pt idx="240">
                  <c:v>1.3431471309423899</c:v>
                </c:pt>
                <c:pt idx="241">
                  <c:v>2.0312363868327399</c:v>
                </c:pt>
                <c:pt idx="242">
                  <c:v>1.61061836503932</c:v>
                </c:pt>
                <c:pt idx="243">
                  <c:v>1.39819469043809</c:v>
                </c:pt>
                <c:pt idx="244">
                  <c:v>1.5169685949240801</c:v>
                </c:pt>
                <c:pt idx="245">
                  <c:v>1.34555304569637</c:v>
                </c:pt>
                <c:pt idx="246">
                  <c:v>1.64016661759286</c:v>
                </c:pt>
                <c:pt idx="247">
                  <c:v>2.0802728925722298</c:v>
                </c:pt>
                <c:pt idx="248">
                  <c:v>1.6859741047269901</c:v>
                </c:pt>
                <c:pt idx="249">
                  <c:v>0.76195472272582498</c:v>
                </c:pt>
                <c:pt idx="250">
                  <c:v>7.9812956585336201E-2</c:v>
                </c:pt>
                <c:pt idx="251">
                  <c:v>0</c:v>
                </c:pt>
                <c:pt idx="252">
                  <c:v>0.12711752831740999</c:v>
                </c:pt>
                <c:pt idx="253">
                  <c:v>5.1436637269274298E-2</c:v>
                </c:pt>
                <c:pt idx="254">
                  <c:v>0</c:v>
                </c:pt>
                <c:pt idx="255">
                  <c:v>0</c:v>
                </c:pt>
                <c:pt idx="256">
                  <c:v>0.13912912835115901</c:v>
                </c:pt>
                <c:pt idx="257">
                  <c:v>0.28820899851497001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4.19152252932831E-2</c:v>
                </c:pt>
                <c:pt idx="275">
                  <c:v>1.5074361803584599</c:v>
                </c:pt>
                <c:pt idx="276">
                  <c:v>2.0584367516877098</c:v>
                </c:pt>
                <c:pt idx="277">
                  <c:v>2.2785027868798</c:v>
                </c:pt>
                <c:pt idx="278">
                  <c:v>2.3932972687474101</c:v>
                </c:pt>
                <c:pt idx="279">
                  <c:v>2.8782980563342102</c:v>
                </c:pt>
                <c:pt idx="280">
                  <c:v>2.5907283863531498</c:v>
                </c:pt>
                <c:pt idx="281">
                  <c:v>1.0370313771887301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1.2027725492654E-2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0.38992278240855199</c:v>
                </c:pt>
                <c:pt idx="306">
                  <c:v>0.66811317164556905</c:v>
                </c:pt>
                <c:pt idx="307">
                  <c:v>0.39185062552219402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4.3102951683378798E-2</c:v>
                </c:pt>
                <c:pt idx="314">
                  <c:v>0.38425377348681999</c:v>
                </c:pt>
                <c:pt idx="315">
                  <c:v>0.60928251257466604</c:v>
                </c:pt>
                <c:pt idx="316">
                  <c:v>0.59220776257456598</c:v>
                </c:pt>
                <c:pt idx="317">
                  <c:v>0.449722468115479</c:v>
                </c:pt>
                <c:pt idx="318">
                  <c:v>0.56033356063510198</c:v>
                </c:pt>
                <c:pt idx="319">
                  <c:v>0.80657995712268504</c:v>
                </c:pt>
                <c:pt idx="320">
                  <c:v>0.83270638840390099</c:v>
                </c:pt>
                <c:pt idx="321">
                  <c:v>0.28318022485182598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0.46940160681465198</c:v>
                </c:pt>
                <c:pt idx="330">
                  <c:v>1.12630700850326</c:v>
                </c:pt>
                <c:pt idx="331">
                  <c:v>0.47498515052540302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0.49502403779630499</c:v>
                </c:pt>
                <c:pt idx="361">
                  <c:v>0.68990067820457102</c:v>
                </c:pt>
                <c:pt idx="362">
                  <c:v>0.46766554539204702</c:v>
                </c:pt>
                <c:pt idx="363">
                  <c:v>0.16511097673703201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0.50842020810570598</c:v>
                </c:pt>
                <c:pt idx="374">
                  <c:v>1.2500221164159599</c:v>
                </c:pt>
                <c:pt idx="375">
                  <c:v>1.22599112966131</c:v>
                </c:pt>
                <c:pt idx="376">
                  <c:v>0.79907717769366704</c:v>
                </c:pt>
                <c:pt idx="377">
                  <c:v>0.41922668604407798</c:v>
                </c:pt>
                <c:pt idx="378">
                  <c:v>0.204021032578454</c:v>
                </c:pt>
                <c:pt idx="379">
                  <c:v>8.7666083652518698E-2</c:v>
                </c:pt>
                <c:pt idx="380">
                  <c:v>2.80348954283457E-2</c:v>
                </c:pt>
                <c:pt idx="381">
                  <c:v>4.3846347211708499E-2</c:v>
                </c:pt>
                <c:pt idx="382">
                  <c:v>6.8536968805770801E-2</c:v>
                </c:pt>
                <c:pt idx="383">
                  <c:v>6.1478615381370699E-2</c:v>
                </c:pt>
                <c:pt idx="384">
                  <c:v>5.59710617307266E-2</c:v>
                </c:pt>
                <c:pt idx="385">
                  <c:v>4.0716933285561599E-2</c:v>
                </c:pt>
                <c:pt idx="386">
                  <c:v>1.01965955566201E-2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0.24229753003367899</c:v>
                </c:pt>
                <c:pt idx="404">
                  <c:v>0.52891009446897097</c:v>
                </c:pt>
                <c:pt idx="405">
                  <c:v>0.43941030804946202</c:v>
                </c:pt>
                <c:pt idx="406">
                  <c:v>0.36239106127861098</c:v>
                </c:pt>
                <c:pt idx="407">
                  <c:v>0.409938131562395</c:v>
                </c:pt>
                <c:pt idx="408">
                  <c:v>0.41875308498255298</c:v>
                </c:pt>
                <c:pt idx="409">
                  <c:v>0.26181774189672602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3.8171157417095599E-3</c:v>
                </c:pt>
                <c:pt idx="421">
                  <c:v>0.16288552958275301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0.11646386850713999</c:v>
                </c:pt>
                <c:pt idx="437">
                  <c:v>0.86321888971411898</c:v>
                </c:pt>
                <c:pt idx="438">
                  <c:v>1.5831566438031901</c:v>
                </c:pt>
                <c:pt idx="439">
                  <c:v>2.0502243225986501</c:v>
                </c:pt>
                <c:pt idx="440">
                  <c:v>2.00350855440308</c:v>
                </c:pt>
                <c:pt idx="441">
                  <c:v>1.4914527274968801</c:v>
                </c:pt>
                <c:pt idx="442">
                  <c:v>0.75471534269988705</c:v>
                </c:pt>
                <c:pt idx="443">
                  <c:v>0.24187612600910199</c:v>
                </c:pt>
                <c:pt idx="444">
                  <c:v>3.6306866406195501E-2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2.6011699749292402E-2</c:v>
                </c:pt>
                <c:pt idx="522">
                  <c:v>0.15658700124486999</c:v>
                </c:pt>
                <c:pt idx="523">
                  <c:v>0.24833000803107999</c:v>
                </c:pt>
                <c:pt idx="524">
                  <c:v>0.50537176551644603</c:v>
                </c:pt>
                <c:pt idx="525">
                  <c:v>0.878595140173411</c:v>
                </c:pt>
                <c:pt idx="526">
                  <c:v>0.98149250394531196</c:v>
                </c:pt>
                <c:pt idx="527">
                  <c:v>0.62848090436911297</c:v>
                </c:pt>
                <c:pt idx="528">
                  <c:v>0.21372613970632101</c:v>
                </c:pt>
                <c:pt idx="529">
                  <c:v>4.05207149941543E-2</c:v>
                </c:pt>
                <c:pt idx="530">
                  <c:v>7.4980415347631196E-3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0.14307726948523899</c:v>
                </c:pt>
                <c:pt idx="546">
                  <c:v>0.56579007059397401</c:v>
                </c:pt>
                <c:pt idx="547">
                  <c:v>0.59181660622038701</c:v>
                </c:pt>
                <c:pt idx="548">
                  <c:v>0.33503529967415302</c:v>
                </c:pt>
                <c:pt idx="549">
                  <c:v>0.159801759827993</c:v>
                </c:pt>
                <c:pt idx="550">
                  <c:v>6.9448110038419997E-2</c:v>
                </c:pt>
                <c:pt idx="551">
                  <c:v>2.7416160117612901E-2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2.7989196093664199E-2</c:v>
                </c:pt>
                <c:pt idx="565">
                  <c:v>1.0697085983892201</c:v>
                </c:pt>
                <c:pt idx="566">
                  <c:v>1.1823037017956299</c:v>
                </c:pt>
                <c:pt idx="567">
                  <c:v>0.532217452671782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2.4447121735816299E-2</c:v>
                </c:pt>
                <c:pt idx="621">
                  <c:v>0.15321468121159601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0.39568216895960101</c:v>
                </c:pt>
                <c:pt idx="653">
                  <c:v>1.31050089579909</c:v>
                </c:pt>
                <c:pt idx="654">
                  <c:v>1.4228175579005899</c:v>
                </c:pt>
                <c:pt idx="655">
                  <c:v>1.9064629333427101</c:v>
                </c:pt>
                <c:pt idx="656">
                  <c:v>3.03598975094364</c:v>
                </c:pt>
                <c:pt idx="657">
                  <c:v>3.4258683310623601</c:v>
                </c:pt>
                <c:pt idx="658">
                  <c:v>2.4912552135333899</c:v>
                </c:pt>
                <c:pt idx="659">
                  <c:v>1.49993234497598</c:v>
                </c:pt>
                <c:pt idx="660">
                  <c:v>1.68612742827928</c:v>
                </c:pt>
                <c:pt idx="661">
                  <c:v>2.6495943436095102</c:v>
                </c:pt>
                <c:pt idx="662">
                  <c:v>2.9054156693175401</c:v>
                </c:pt>
                <c:pt idx="663">
                  <c:v>2.4056883096188599</c:v>
                </c:pt>
                <c:pt idx="664">
                  <c:v>1.2073698638213199</c:v>
                </c:pt>
                <c:pt idx="665">
                  <c:v>0.326656703711102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1.53385802283558</c:v>
                </c:pt>
                <c:pt idx="680">
                  <c:v>2.5209308898567602</c:v>
                </c:pt>
                <c:pt idx="681">
                  <c:v>2.8356723994687298</c:v>
                </c:pt>
                <c:pt idx="682">
                  <c:v>2.5743608740119202</c:v>
                </c:pt>
                <c:pt idx="683">
                  <c:v>1.30504199574381</c:v>
                </c:pt>
                <c:pt idx="684">
                  <c:v>0.64596053226055405</c:v>
                </c:pt>
                <c:pt idx="685">
                  <c:v>0.17260136652532301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1.35507828966693</c:v>
                </c:pt>
                <c:pt idx="698">
                  <c:v>1.81615453406811</c:v>
                </c:pt>
                <c:pt idx="699">
                  <c:v>1.20347171256763</c:v>
                </c:pt>
                <c:pt idx="700">
                  <c:v>0.73141547326731304</c:v>
                </c:pt>
                <c:pt idx="701">
                  <c:v>0.10892554558443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0.38303954304108201</c:v>
                </c:pt>
                <c:pt idx="707">
                  <c:v>0.75948845560725597</c:v>
                </c:pt>
                <c:pt idx="708">
                  <c:v>0.70213657267889995</c:v>
                </c:pt>
                <c:pt idx="709">
                  <c:v>0.27039576643993601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0.48635523495918398</c:v>
                </c:pt>
                <c:pt idx="716">
                  <c:v>1.3745183243655099</c:v>
                </c:pt>
                <c:pt idx="717">
                  <c:v>0.896091968308248</c:v>
                </c:pt>
                <c:pt idx="718">
                  <c:v>7.0221846144740793E-2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0.20013991916664001</c:v>
                </c:pt>
                <c:pt idx="757">
                  <c:v>1.2143980843839199</c:v>
                </c:pt>
                <c:pt idx="758">
                  <c:v>2.90256542418562</c:v>
                </c:pt>
                <c:pt idx="759">
                  <c:v>3.9522178557553</c:v>
                </c:pt>
                <c:pt idx="760">
                  <c:v>3.76770392081339</c:v>
                </c:pt>
                <c:pt idx="761">
                  <c:v>3.2653346209673</c:v>
                </c:pt>
                <c:pt idx="762">
                  <c:v>2.74618807454203</c:v>
                </c:pt>
                <c:pt idx="763">
                  <c:v>1.8606989829482901</c:v>
                </c:pt>
                <c:pt idx="764">
                  <c:v>0.90320112491788995</c:v>
                </c:pt>
                <c:pt idx="765">
                  <c:v>8.9255498484444307E-3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0.18202126115338399</c:v>
                </c:pt>
                <c:pt idx="795">
                  <c:v>2.9776997281125799</c:v>
                </c:pt>
                <c:pt idx="796">
                  <c:v>5.1587872602573697</c:v>
                </c:pt>
                <c:pt idx="797">
                  <c:v>5.8461322540682303</c:v>
                </c:pt>
                <c:pt idx="798">
                  <c:v>4.9080498207320797</c:v>
                </c:pt>
                <c:pt idx="799">
                  <c:v>2.9699442411422199</c:v>
                </c:pt>
                <c:pt idx="800">
                  <c:v>0.93211894163429998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0.56029113381104401</c:v>
                </c:pt>
                <c:pt idx="811">
                  <c:v>1.26169219976434</c:v>
                </c:pt>
                <c:pt idx="812">
                  <c:v>2.5017677926325699</c:v>
                </c:pt>
                <c:pt idx="813">
                  <c:v>3.2932016124572301</c:v>
                </c:pt>
                <c:pt idx="814">
                  <c:v>3.2794448880062301</c:v>
                </c:pt>
                <c:pt idx="815">
                  <c:v>3.14278530885304</c:v>
                </c:pt>
                <c:pt idx="816">
                  <c:v>3.0150768007320599</c:v>
                </c:pt>
                <c:pt idx="817">
                  <c:v>2.56843638809005</c:v>
                </c:pt>
                <c:pt idx="818">
                  <c:v>1.89902995821851</c:v>
                </c:pt>
                <c:pt idx="819">
                  <c:v>0.78655067518294397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0.110246192983849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0.17016948008560301</c:v>
                </c:pt>
                <c:pt idx="894">
                  <c:v>0.28000511733545702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3.1766182787758899</c:v>
                </c:pt>
                <c:pt idx="904">
                  <c:v>5.8461322540682303</c:v>
                </c:pt>
                <c:pt idx="905">
                  <c:v>4.9080498207320797</c:v>
                </c:pt>
                <c:pt idx="906">
                  <c:v>2.9699442411422199</c:v>
                </c:pt>
                <c:pt idx="907">
                  <c:v>0.93211894163429998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0.12820135278978401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0.96645227996160299</c:v>
                </c:pt>
                <c:pt idx="953">
                  <c:v>3.1804011195485802</c:v>
                </c:pt>
                <c:pt idx="954">
                  <c:v>4.7676316099240399</c:v>
                </c:pt>
                <c:pt idx="955">
                  <c:v>4.8499115512236699</c:v>
                </c:pt>
                <c:pt idx="956">
                  <c:v>4.2953652322025802</c:v>
                </c:pt>
                <c:pt idx="957">
                  <c:v>3.7243699733487801</c:v>
                </c:pt>
                <c:pt idx="958">
                  <c:v>2.02772593465644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0.36629599213276898</c:v>
                </c:pt>
                <c:pt idx="972">
                  <c:v>1.94639652140094</c:v>
                </c:pt>
                <c:pt idx="973">
                  <c:v>3.9631625978782599</c:v>
                </c:pt>
                <c:pt idx="974">
                  <c:v>4.5905290235392</c:v>
                </c:pt>
                <c:pt idx="975">
                  <c:v>4.0279364027131503</c:v>
                </c:pt>
                <c:pt idx="976">
                  <c:v>3.4499827349004599</c:v>
                </c:pt>
                <c:pt idx="977">
                  <c:v>2.89051640540396</c:v>
                </c:pt>
                <c:pt idx="978">
                  <c:v>1.77749713019311</c:v>
                </c:pt>
                <c:pt idx="979">
                  <c:v>0.94715047206874103</c:v>
                </c:pt>
                <c:pt idx="980">
                  <c:v>0.64933378047790902</c:v>
                </c:pt>
                <c:pt idx="981">
                  <c:v>0.40502889066711001</c:v>
                </c:pt>
                <c:pt idx="982">
                  <c:v>0.23281079366697999</c:v>
                </c:pt>
                <c:pt idx="983">
                  <c:v>0.17256856943393101</c:v>
                </c:pt>
                <c:pt idx="984">
                  <c:v>0.181294540747448</c:v>
                </c:pt>
                <c:pt idx="985">
                  <c:v>0.121991464714822</c:v>
                </c:pt>
                <c:pt idx="986">
                  <c:v>2.5103730745732699E-2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0.29007372043278701</c:v>
                </c:pt>
                <c:pt idx="1052">
                  <c:v>1.01495880281791</c:v>
                </c:pt>
                <c:pt idx="1053">
                  <c:v>1.4369680631225701</c:v>
                </c:pt>
                <c:pt idx="1054">
                  <c:v>1.8706042198672801</c:v>
                </c:pt>
                <c:pt idx="1055">
                  <c:v>2.46075496574811</c:v>
                </c:pt>
                <c:pt idx="1056">
                  <c:v>3.1181604217866301</c:v>
                </c:pt>
                <c:pt idx="1057">
                  <c:v>3.6434491792413302</c:v>
                </c:pt>
                <c:pt idx="1058">
                  <c:v>3.5271143619334699</c:v>
                </c:pt>
                <c:pt idx="1059">
                  <c:v>2.64577438714241</c:v>
                </c:pt>
                <c:pt idx="1060">
                  <c:v>1.93034959788567</c:v>
                </c:pt>
                <c:pt idx="1061">
                  <c:v>1.30749137825824</c:v>
                </c:pt>
                <c:pt idx="1062">
                  <c:v>0.55631681473745298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0.80685431324110302</c:v>
                </c:pt>
                <c:pt idx="1086">
                  <c:v>0.13356370190310701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0.79765863478925703</c:v>
                </c:pt>
                <c:pt idx="1101">
                  <c:v>0.96423372350598902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0.139553508976789</c:v>
                </c:pt>
                <c:pt idx="1111">
                  <c:v>8.7217489616806407E-2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4.3223120154556503E-2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0.19538618276872799</c:v>
                </c:pt>
                <c:pt idx="1125">
                  <c:v>1.92064595949119</c:v>
                </c:pt>
                <c:pt idx="1126">
                  <c:v>4.0443726123948798</c:v>
                </c:pt>
                <c:pt idx="1127">
                  <c:v>5.5279904514862102</c:v>
                </c:pt>
                <c:pt idx="1128">
                  <c:v>5.5922996874165598</c:v>
                </c:pt>
                <c:pt idx="1129">
                  <c:v>4.9491365742758804</c:v>
                </c:pt>
                <c:pt idx="1130">
                  <c:v>3.7188458945880698</c:v>
                </c:pt>
                <c:pt idx="1131">
                  <c:v>2.5528779576701601</c:v>
                </c:pt>
                <c:pt idx="1132">
                  <c:v>2.0034190760516801</c:v>
                </c:pt>
                <c:pt idx="1133">
                  <c:v>1.79154735779038</c:v>
                </c:pt>
                <c:pt idx="1134">
                  <c:v>1.7814034630972999</c:v>
                </c:pt>
                <c:pt idx="1135">
                  <c:v>1.66839947691964</c:v>
                </c:pt>
                <c:pt idx="1136">
                  <c:v>1.2910347192795599</c:v>
                </c:pt>
                <c:pt idx="1137">
                  <c:v>0.69390412855693895</c:v>
                </c:pt>
                <c:pt idx="1138">
                  <c:v>0.120118100103154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5.16241664465866E-2</c:v>
                </c:pt>
                <c:pt idx="1148">
                  <c:v>1.70541736288638</c:v>
                </c:pt>
                <c:pt idx="1149">
                  <c:v>1.6500828320548599</c:v>
                </c:pt>
                <c:pt idx="1150">
                  <c:v>0.69589442301464199</c:v>
                </c:pt>
                <c:pt idx="1151">
                  <c:v>5.4897772070666803E-2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0.150738318676614</c:v>
                </c:pt>
                <c:pt idx="1354">
                  <c:v>0.28914303250766299</c:v>
                </c:pt>
                <c:pt idx="1355">
                  <c:v>0.42401090540655501</c:v>
                </c:pt>
                <c:pt idx="1356">
                  <c:v>0.646666162505939</c:v>
                </c:pt>
                <c:pt idx="1357">
                  <c:v>1.0462310548163201</c:v>
                </c:pt>
                <c:pt idx="1358">
                  <c:v>1.3366027851770701</c:v>
                </c:pt>
                <c:pt idx="1359">
                  <c:v>1.5214474800873901</c:v>
                </c:pt>
                <c:pt idx="1360">
                  <c:v>1.7759623775178299</c:v>
                </c:pt>
                <c:pt idx="1361">
                  <c:v>1.8448547774424899</c:v>
                </c:pt>
                <c:pt idx="1362">
                  <c:v>1.1171445932062201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0.40524372650283702</c:v>
                </c:pt>
                <c:pt idx="1370">
                  <c:v>1.0416478051296301</c:v>
                </c:pt>
                <c:pt idx="1371">
                  <c:v>7.2932011540111405E-2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0.68091017305527901</c:v>
                </c:pt>
                <c:pt idx="1377">
                  <c:v>2.3515191696367799</c:v>
                </c:pt>
                <c:pt idx="1378">
                  <c:v>4.4538408230652502</c:v>
                </c:pt>
                <c:pt idx="1379">
                  <c:v>5.0949958261282999</c:v>
                </c:pt>
                <c:pt idx="1380">
                  <c:v>4.5486567349482803</c:v>
                </c:pt>
                <c:pt idx="1381">
                  <c:v>3.9848243268033001</c:v>
                </c:pt>
                <c:pt idx="1382">
                  <c:v>2.2718234530455699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1.02763492228523E-2</c:v>
                </c:pt>
                <c:pt idx="1400">
                  <c:v>0.35830521222158102</c:v>
                </c:pt>
                <c:pt idx="1401">
                  <c:v>0.69123773800309496</c:v>
                </c:pt>
                <c:pt idx="1402">
                  <c:v>0.87776955085325103</c:v>
                </c:pt>
                <c:pt idx="1403">
                  <c:v>1.2306358481881201</c:v>
                </c:pt>
                <c:pt idx="1404">
                  <c:v>2.1785439816832901</c:v>
                </c:pt>
                <c:pt idx="1405">
                  <c:v>3.7013398230530599</c:v>
                </c:pt>
                <c:pt idx="1406">
                  <c:v>4.1567436875685697</c:v>
                </c:pt>
                <c:pt idx="1407">
                  <c:v>2.90474193998811</c:v>
                </c:pt>
                <c:pt idx="1408">
                  <c:v>0.96337691004306103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0.86133947602337602</c:v>
                </c:pt>
                <c:pt idx="1423">
                  <c:v>1.9029527379421001</c:v>
                </c:pt>
                <c:pt idx="1424">
                  <c:v>1.05276742123167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0.33837602076743301</c:v>
                </c:pt>
                <c:pt idx="1432">
                  <c:v>1.82415183594609</c:v>
                </c:pt>
                <c:pt idx="1433">
                  <c:v>3.3261495768613099</c:v>
                </c:pt>
                <c:pt idx="1434">
                  <c:v>3.5930419063799501</c:v>
                </c:pt>
                <c:pt idx="1435">
                  <c:v>3.0382243112928502</c:v>
                </c:pt>
                <c:pt idx="1436">
                  <c:v>1.42095218678764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0.27184927842329798</c:v>
                </c:pt>
                <c:pt idx="1443">
                  <c:v>0.40289407576574798</c:v>
                </c:pt>
                <c:pt idx="1444">
                  <c:v>2.7961281829886699E-2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0.46232911918750302</c:v>
                </c:pt>
                <c:pt idx="1449">
                  <c:v>1.25310092056626</c:v>
                </c:pt>
                <c:pt idx="1450">
                  <c:v>1.13370926919467</c:v>
                </c:pt>
                <c:pt idx="1451">
                  <c:v>0.42782485640794998</c:v>
                </c:pt>
                <c:pt idx="1452">
                  <c:v>4.8838879179478101E-2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0.30054477591648299</c:v>
                </c:pt>
                <c:pt idx="1527">
                  <c:v>1.3325618538792301</c:v>
                </c:pt>
                <c:pt idx="1528">
                  <c:v>1.9586920447527401</c:v>
                </c:pt>
                <c:pt idx="1529">
                  <c:v>1.9454634615670801</c:v>
                </c:pt>
                <c:pt idx="1530">
                  <c:v>1.4377724346216301</c:v>
                </c:pt>
                <c:pt idx="1531">
                  <c:v>0.71894791449846496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0.59197088634310802</c:v>
                </c:pt>
                <c:pt idx="1732">
                  <c:v>1.0834644934154301</c:v>
                </c:pt>
                <c:pt idx="1733">
                  <c:v>1.25250082185526</c:v>
                </c:pt>
                <c:pt idx="1734">
                  <c:v>1.10573775923881</c:v>
                </c:pt>
                <c:pt idx="1735">
                  <c:v>0.95458773515344397</c:v>
                </c:pt>
                <c:pt idx="1736">
                  <c:v>0.94255459368866801</c:v>
                </c:pt>
                <c:pt idx="1737">
                  <c:v>1.2068979995364899</c:v>
                </c:pt>
                <c:pt idx="1738">
                  <c:v>1.3241935983547199</c:v>
                </c:pt>
                <c:pt idx="1739">
                  <c:v>1.2938011741581401</c:v>
                </c:pt>
                <c:pt idx="1740">
                  <c:v>1.12980146414222</c:v>
                </c:pt>
                <c:pt idx="1741">
                  <c:v>0.57605038153982402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0.325582689526762</c:v>
                </c:pt>
                <c:pt idx="1769">
                  <c:v>1.3601557504370301</c:v>
                </c:pt>
                <c:pt idx="1770">
                  <c:v>2.4426837321223198</c:v>
                </c:pt>
                <c:pt idx="1771">
                  <c:v>3.2596032173564802</c:v>
                </c:pt>
                <c:pt idx="1772">
                  <c:v>3.5490249192039598</c:v>
                </c:pt>
                <c:pt idx="1773">
                  <c:v>3.4581748755729298</c:v>
                </c:pt>
                <c:pt idx="1774">
                  <c:v>3.1967343241003698</c:v>
                </c:pt>
                <c:pt idx="1775">
                  <c:v>2.7191946676647798</c:v>
                </c:pt>
                <c:pt idx="1776">
                  <c:v>2.2058515584970899</c:v>
                </c:pt>
                <c:pt idx="1777">
                  <c:v>1.9415581799941499</c:v>
                </c:pt>
                <c:pt idx="1778">
                  <c:v>1.9574205543701599</c:v>
                </c:pt>
                <c:pt idx="1779">
                  <c:v>2.21370030161619</c:v>
                </c:pt>
                <c:pt idx="1780">
                  <c:v>2.5964571585709901</c:v>
                </c:pt>
                <c:pt idx="1781">
                  <c:v>2.83569035270907</c:v>
                </c:pt>
                <c:pt idx="1782">
                  <c:v>2.7338479541570999</c:v>
                </c:pt>
                <c:pt idx="1783">
                  <c:v>2.3332025142369499</c:v>
                </c:pt>
                <c:pt idx="1784">
                  <c:v>1.80800448655445</c:v>
                </c:pt>
                <c:pt idx="1785">
                  <c:v>1.2850250698571599</c:v>
                </c:pt>
                <c:pt idx="1786">
                  <c:v>0.94881194147552295</c:v>
                </c:pt>
                <c:pt idx="1787">
                  <c:v>0.78841748376906695</c:v>
                </c:pt>
                <c:pt idx="1788">
                  <c:v>0.70636929986562902</c:v>
                </c:pt>
                <c:pt idx="1789">
                  <c:v>0.68527446107779899</c:v>
                </c:pt>
                <c:pt idx="1790">
                  <c:v>0.73362761035511304</c:v>
                </c:pt>
                <c:pt idx="1791">
                  <c:v>0.81819142477344597</c:v>
                </c:pt>
                <c:pt idx="1792">
                  <c:v>0.87859514017341001</c:v>
                </c:pt>
                <c:pt idx="1793">
                  <c:v>0.84139749946633402</c:v>
                </c:pt>
                <c:pt idx="1794">
                  <c:v>0.63016285956241302</c:v>
                </c:pt>
                <c:pt idx="1795">
                  <c:v>0.483549153700219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77-489D-9472-2A9CB69A7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48352"/>
        <c:axId val="1692561408"/>
      </c:lineChart>
      <c:catAx>
        <c:axId val="1975548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2561408"/>
        <c:crosses val="autoZero"/>
        <c:auto val="1"/>
        <c:lblAlgn val="ctr"/>
        <c:lblOffset val="100"/>
        <c:noMultiLvlLbl val="0"/>
      </c:catAx>
      <c:valAx>
        <c:axId val="16925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48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and Final braking energy out vs Time over the WLTP cycle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Sheet1!$BJ$8</c:f>
              <c:strCache>
                <c:ptCount val="1"/>
                <c:pt idx="0">
                  <c:v>Energy in (KJ)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Sheet1!$BJ$9:$BJ$1810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23.283525848765429</c:v>
                </c:pt>
                <c:pt idx="39">
                  <c:v>20.330065972222222</c:v>
                </c:pt>
                <c:pt idx="40">
                  <c:v>17.482214506172845</c:v>
                </c:pt>
                <c:pt idx="41">
                  <c:v>15.287807098765432</c:v>
                </c:pt>
                <c:pt idx="42">
                  <c:v>13.32287770061728</c:v>
                </c:pt>
                <c:pt idx="43">
                  <c:v>10.739621913580248</c:v>
                </c:pt>
                <c:pt idx="44">
                  <c:v>8.0452665895061735</c:v>
                </c:pt>
                <c:pt idx="45">
                  <c:v>6.293597222222223</c:v>
                </c:pt>
                <c:pt idx="46">
                  <c:v>5.5780906635802463</c:v>
                </c:pt>
                <c:pt idx="47">
                  <c:v>0</c:v>
                </c:pt>
                <c:pt idx="48">
                  <c:v>4.8558159722222225</c:v>
                </c:pt>
                <c:pt idx="49">
                  <c:v>4.3234320987654309</c:v>
                </c:pt>
                <c:pt idx="50">
                  <c:v>0</c:v>
                </c:pt>
                <c:pt idx="51">
                  <c:v>0</c:v>
                </c:pt>
                <c:pt idx="52">
                  <c:v>3.8662638888888883</c:v>
                </c:pt>
                <c:pt idx="53">
                  <c:v>3.1476925154320985</c:v>
                </c:pt>
                <c:pt idx="54">
                  <c:v>2.1914702932098766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14.936375</c:v>
                </c:pt>
                <c:pt idx="90">
                  <c:v>12.994942515432099</c:v>
                </c:pt>
                <c:pt idx="91">
                  <c:v>9.5173993055555552</c:v>
                </c:pt>
                <c:pt idx="92">
                  <c:v>6.1807098765432089</c:v>
                </c:pt>
                <c:pt idx="93">
                  <c:v>3.6905478395061726</c:v>
                </c:pt>
                <c:pt idx="94">
                  <c:v>2.5749552469135808</c:v>
                </c:pt>
                <c:pt idx="95">
                  <c:v>1.8388888888888892</c:v>
                </c:pt>
                <c:pt idx="96">
                  <c:v>1.0574888117283949</c:v>
                </c:pt>
                <c:pt idx="97">
                  <c:v>0.42958487654320993</c:v>
                </c:pt>
                <c:pt idx="98">
                  <c:v>0.16550000000000001</c:v>
                </c:pt>
                <c:pt idx="99">
                  <c:v>6.1807098765432111E-2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11.037930555555553</c:v>
                </c:pt>
                <c:pt idx="153">
                  <c:v>9.4478024691358016</c:v>
                </c:pt>
                <c:pt idx="154">
                  <c:v>6.5224367283950615</c:v>
                </c:pt>
                <c:pt idx="155">
                  <c:v>3.8219517746913581</c:v>
                </c:pt>
                <c:pt idx="156">
                  <c:v>2.2588962191358029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17.862251543209879</c:v>
                </c:pt>
                <c:pt idx="173">
                  <c:v>15.732843750000001</c:v>
                </c:pt>
                <c:pt idx="174">
                  <c:v>12.272029320987652</c:v>
                </c:pt>
                <c:pt idx="175">
                  <c:v>9.3784610339506163</c:v>
                </c:pt>
                <c:pt idx="176">
                  <c:v>8.1739888117283943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10.227414737654321</c:v>
                </c:pt>
                <c:pt idx="185">
                  <c:v>8.6990937499999994</c:v>
                </c:pt>
                <c:pt idx="186">
                  <c:v>7.1124135802469128</c:v>
                </c:pt>
                <c:pt idx="187">
                  <c:v>5.6315972222222204</c:v>
                </c:pt>
                <c:pt idx="188">
                  <c:v>4.5615937500000001</c:v>
                </c:pt>
                <c:pt idx="189">
                  <c:v>3.73409375</c:v>
                </c:pt>
                <c:pt idx="190">
                  <c:v>3.1476925154320985</c:v>
                </c:pt>
                <c:pt idx="191">
                  <c:v>2.6849054783950619</c:v>
                </c:pt>
                <c:pt idx="192">
                  <c:v>2.3968128858024689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38.489093750000002</c:v>
                </c:pt>
                <c:pt idx="235">
                  <c:v>35.735868441358029</c:v>
                </c:pt>
                <c:pt idx="236">
                  <c:v>33.214930555555554</c:v>
                </c:pt>
                <c:pt idx="237">
                  <c:v>0</c:v>
                </c:pt>
                <c:pt idx="238">
                  <c:v>0</c:v>
                </c:pt>
                <c:pt idx="239">
                  <c:v>29.914635802469135</c:v>
                </c:pt>
                <c:pt idx="240">
                  <c:v>28.089155478395064</c:v>
                </c:pt>
                <c:pt idx="241">
                  <c:v>25.061118441358026</c:v>
                </c:pt>
                <c:pt idx="242">
                  <c:v>21.993238811728396</c:v>
                </c:pt>
                <c:pt idx="243">
                  <c:v>19.924488811728391</c:v>
                </c:pt>
                <c:pt idx="244">
                  <c:v>17.482214506172845</c:v>
                </c:pt>
                <c:pt idx="245">
                  <c:v>15.287807098765432</c:v>
                </c:pt>
                <c:pt idx="246">
                  <c:v>13.32287770061728</c:v>
                </c:pt>
                <c:pt idx="247">
                  <c:v>10.739621913580248</c:v>
                </c:pt>
                <c:pt idx="248">
                  <c:v>8.0452665895061735</c:v>
                </c:pt>
                <c:pt idx="249">
                  <c:v>6.293597222222223</c:v>
                </c:pt>
                <c:pt idx="250">
                  <c:v>5.5780906635802463</c:v>
                </c:pt>
                <c:pt idx="251">
                  <c:v>0</c:v>
                </c:pt>
                <c:pt idx="252">
                  <c:v>4.8558159722222225</c:v>
                </c:pt>
                <c:pt idx="253">
                  <c:v>4.3234320987654309</c:v>
                </c:pt>
                <c:pt idx="254">
                  <c:v>0</c:v>
                </c:pt>
                <c:pt idx="255">
                  <c:v>0</c:v>
                </c:pt>
                <c:pt idx="256">
                  <c:v>3.8662638888888883</c:v>
                </c:pt>
                <c:pt idx="257">
                  <c:v>3.1476925154320985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26.205315972222227</c:v>
                </c:pt>
                <c:pt idx="275">
                  <c:v>24.386859182098767</c:v>
                </c:pt>
                <c:pt idx="276">
                  <c:v>21.257555555555559</c:v>
                </c:pt>
                <c:pt idx="277">
                  <c:v>18.439969135802468</c:v>
                </c:pt>
                <c:pt idx="278">
                  <c:v>15.111580246913578</c:v>
                </c:pt>
                <c:pt idx="279">
                  <c:v>12.192982638888889</c:v>
                </c:pt>
                <c:pt idx="280">
                  <c:v>8.3037326388888886</c:v>
                </c:pt>
                <c:pt idx="281">
                  <c:v>5.8481774691358028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29.544942515432098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25.630024691358027</c:v>
                </c:pt>
                <c:pt idx="306">
                  <c:v>23.942461033950622</c:v>
                </c:pt>
                <c:pt idx="307">
                  <c:v>22.312362654320985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18.928423996913583</c:v>
                </c:pt>
                <c:pt idx="314">
                  <c:v>17.862251543209879</c:v>
                </c:pt>
                <c:pt idx="315">
                  <c:v>16.55</c:v>
                </c:pt>
                <c:pt idx="316">
                  <c:v>15.111580246913578</c:v>
                </c:pt>
                <c:pt idx="317">
                  <c:v>13.906597222222221</c:v>
                </c:pt>
                <c:pt idx="318">
                  <c:v>12.832507330246912</c:v>
                </c:pt>
                <c:pt idx="319">
                  <c:v>11.493055555555559</c:v>
                </c:pt>
                <c:pt idx="320">
                  <c:v>10.011728395061727</c:v>
                </c:pt>
                <c:pt idx="321">
                  <c:v>8.6990937499999994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6.9327388117283952</c:v>
                </c:pt>
                <c:pt idx="330">
                  <c:v>5.3666184413580256</c:v>
                </c:pt>
                <c:pt idx="331">
                  <c:v>3.9108314043209869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9.2405443672839525</c:v>
                </c:pt>
                <c:pt idx="361">
                  <c:v>7.9812885802469138</c:v>
                </c:pt>
                <c:pt idx="362">
                  <c:v>6.8733580246913588</c:v>
                </c:pt>
                <c:pt idx="363">
                  <c:v>6.1246493055555558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7.2334737654320982</c:v>
                </c:pt>
                <c:pt idx="374">
                  <c:v>5.7936493055555562</c:v>
                </c:pt>
                <c:pt idx="375">
                  <c:v>4.0007326388888895</c:v>
                </c:pt>
                <c:pt idx="376">
                  <c:v>2.6480000000000001</c:v>
                </c:pt>
                <c:pt idx="377">
                  <c:v>1.8083684413580245</c:v>
                </c:pt>
                <c:pt idx="378">
                  <c:v>1.3285972222222224</c:v>
                </c:pt>
                <c:pt idx="379">
                  <c:v>1.0115165895061728</c:v>
                </c:pt>
                <c:pt idx="380">
                  <c:v>0.81728395061728409</c:v>
                </c:pt>
                <c:pt idx="381">
                  <c:v>0.66200000000000003</c:v>
                </c:pt>
                <c:pt idx="382">
                  <c:v>0.47517399691358025</c:v>
                </c:pt>
                <c:pt idx="383">
                  <c:v>0.30660918209876548</c:v>
                </c:pt>
                <c:pt idx="384">
                  <c:v>0.17482214506172836</c:v>
                </c:pt>
                <c:pt idx="385">
                  <c:v>6.7553626543209858E-2</c:v>
                </c:pt>
                <c:pt idx="386">
                  <c:v>1.0343750000000001E-2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7.9175659722222225</c:v>
                </c:pt>
                <c:pt idx="404">
                  <c:v>6.9327388117283952</c:v>
                </c:pt>
                <c:pt idx="405">
                  <c:v>5.9580000000000002</c:v>
                </c:pt>
                <c:pt idx="406">
                  <c:v>5.2106959876543204</c:v>
                </c:pt>
                <c:pt idx="407">
                  <c:v>4.4655628858024699</c:v>
                </c:pt>
                <c:pt idx="408">
                  <c:v>3.6905478395061726</c:v>
                </c:pt>
                <c:pt idx="409">
                  <c:v>2.9893437500000002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4.5134506172839499</c:v>
                </c:pt>
                <c:pt idx="421">
                  <c:v>3.9556543209876551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11.957375000000001</c:v>
                </c:pt>
                <c:pt idx="437">
                  <c:v>10.888265432098764</c:v>
                </c:pt>
                <c:pt idx="438">
                  <c:v>9.1036493055555567</c:v>
                </c:pt>
                <c:pt idx="439">
                  <c:v>6.7553626543209884</c:v>
                </c:pt>
                <c:pt idx="440">
                  <c:v>4.2299552469135797</c:v>
                </c:pt>
                <c:pt idx="441">
                  <c:v>2.125065972222222</c:v>
                </c:pt>
                <c:pt idx="442">
                  <c:v>0.75713695987654317</c:v>
                </c:pt>
                <c:pt idx="443">
                  <c:v>0.1843996913580247</c:v>
                </c:pt>
                <c:pt idx="444">
                  <c:v>2.1581404320987655E-2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5.7936493055555562</c:v>
                </c:pt>
                <c:pt idx="522">
                  <c:v>5.2624147376543213</c:v>
                </c:pt>
                <c:pt idx="523">
                  <c:v>4.7075555555555555</c:v>
                </c:pt>
                <c:pt idx="524">
                  <c:v>4.0460663580246914</c:v>
                </c:pt>
                <c:pt idx="525">
                  <c:v>3.0680073302469131</c:v>
                </c:pt>
                <c:pt idx="526">
                  <c:v>1.8083684413580245</c:v>
                </c:pt>
                <c:pt idx="527">
                  <c:v>0.73759876543209879</c:v>
                </c:pt>
                <c:pt idx="528">
                  <c:v>0.20432098765432102</c:v>
                </c:pt>
                <c:pt idx="529">
                  <c:v>5.1080246913580256E-2</c:v>
                </c:pt>
                <c:pt idx="530">
                  <c:v>1.2770061728395064E-2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7.1124135802469128</c:v>
                </c:pt>
                <c:pt idx="546">
                  <c:v>6.3504239969135803</c:v>
                </c:pt>
                <c:pt idx="547">
                  <c:v>5.1592326388888887</c:v>
                </c:pt>
                <c:pt idx="548">
                  <c:v>4.3705536265432112</c:v>
                </c:pt>
                <c:pt idx="549">
                  <c:v>3.7778950617283944</c:v>
                </c:pt>
                <c:pt idx="550">
                  <c:v>3.3928777006172841</c:v>
                </c:pt>
                <c:pt idx="551">
                  <c:v>3.0285478395061727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3.6905478395061726</c:v>
                </c:pt>
                <c:pt idx="565">
                  <c:v>3.0285478395061727</c:v>
                </c:pt>
                <c:pt idx="566">
                  <c:v>1.3026739969135801</c:v>
                </c:pt>
                <c:pt idx="567">
                  <c:v>0.29422222222222222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28.209066358024689</c:v>
                </c:pt>
                <c:pt idx="621">
                  <c:v>26.904093750000001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40.046913580246908</c:v>
                </c:pt>
                <c:pt idx="653">
                  <c:v>37.513844135802465</c:v>
                </c:pt>
                <c:pt idx="654">
                  <c:v>34.663183256172836</c:v>
                </c:pt>
                <c:pt idx="655">
                  <c:v>32.052982638888885</c:v>
                </c:pt>
                <c:pt idx="656">
                  <c:v>28.449654320987651</c:v>
                </c:pt>
                <c:pt idx="657">
                  <c:v>23.832000000000001</c:v>
                </c:pt>
                <c:pt idx="658">
                  <c:v>19.62298765432099</c:v>
                </c:pt>
                <c:pt idx="659">
                  <c:v>17.012914737654324</c:v>
                </c:pt>
                <c:pt idx="660">
                  <c:v>15.023849922839508</c:v>
                </c:pt>
                <c:pt idx="661">
                  <c:v>12.272029320987652</c:v>
                </c:pt>
                <c:pt idx="662">
                  <c:v>8.6325617283950606</c:v>
                </c:pt>
                <c:pt idx="663">
                  <c:v>5.4718437499999997</c:v>
                </c:pt>
                <c:pt idx="664">
                  <c:v>3.0285478395061727</c:v>
                </c:pt>
                <c:pt idx="665">
                  <c:v>2.1914702932098766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19.42326388888889</c:v>
                </c:pt>
                <c:pt idx="680">
                  <c:v>16.27531597222222</c:v>
                </c:pt>
                <c:pt idx="681">
                  <c:v>12.913597222222222</c:v>
                </c:pt>
                <c:pt idx="682">
                  <c:v>9.3784610339506163</c:v>
                </c:pt>
                <c:pt idx="683">
                  <c:v>6.6383888888888887</c:v>
                </c:pt>
                <c:pt idx="684">
                  <c:v>5.6853591820987646</c:v>
                </c:pt>
                <c:pt idx="685">
                  <c:v>4.5615937500000001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13.4055</c:v>
                </c:pt>
                <c:pt idx="698">
                  <c:v>10.227414737654321</c:v>
                </c:pt>
                <c:pt idx="699">
                  <c:v>8.5002638888888882</c:v>
                </c:pt>
                <c:pt idx="700">
                  <c:v>6.8142326388888899</c:v>
                </c:pt>
                <c:pt idx="701">
                  <c:v>6.0688441358024692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5.0570721450617286</c:v>
                </c:pt>
                <c:pt idx="707">
                  <c:v>4.0916554783950616</c:v>
                </c:pt>
                <c:pt idx="708">
                  <c:v>2.9117017746913585</c:v>
                </c:pt>
                <c:pt idx="709">
                  <c:v>2.0922469135802468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5.739376543209878</c:v>
                </c:pt>
                <c:pt idx="716">
                  <c:v>4.3705536265432112</c:v>
                </c:pt>
                <c:pt idx="717">
                  <c:v>2.4673036265432096</c:v>
                </c:pt>
                <c:pt idx="718">
                  <c:v>1.8388888888888892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28.933895061728393</c:v>
                </c:pt>
                <c:pt idx="757">
                  <c:v>27.37505362654321</c:v>
                </c:pt>
                <c:pt idx="758">
                  <c:v>24.386859182098767</c:v>
                </c:pt>
                <c:pt idx="759">
                  <c:v>19.723232638888888</c:v>
                </c:pt>
                <c:pt idx="760">
                  <c:v>14.84915547839506</c:v>
                </c:pt>
                <c:pt idx="761">
                  <c:v>10.739621913580248</c:v>
                </c:pt>
                <c:pt idx="762">
                  <c:v>7.1728159722222209</c:v>
                </c:pt>
                <c:pt idx="763">
                  <c:v>4.3234320987654309</c:v>
                </c:pt>
                <c:pt idx="764">
                  <c:v>2.6113499228395063</c:v>
                </c:pt>
                <c:pt idx="765">
                  <c:v>1.8388888888888892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54.954172839506171</c:v>
                </c:pt>
                <c:pt idx="795">
                  <c:v>51.492081404320992</c:v>
                </c:pt>
                <c:pt idx="796">
                  <c:v>45.513649305555546</c:v>
                </c:pt>
                <c:pt idx="797">
                  <c:v>38.069597222222221</c:v>
                </c:pt>
                <c:pt idx="798">
                  <c:v>31.037507330246914</c:v>
                </c:pt>
                <c:pt idx="799">
                  <c:v>25.744572145061724</c:v>
                </c:pt>
                <c:pt idx="800">
                  <c:v>22.849343749999999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33.606843750000003</c:v>
                </c:pt>
                <c:pt idx="811">
                  <c:v>31.543201774691358</c:v>
                </c:pt>
                <c:pt idx="812">
                  <c:v>28.691263888888884</c:v>
                </c:pt>
                <c:pt idx="813">
                  <c:v>24.386859182098767</c:v>
                </c:pt>
                <c:pt idx="814">
                  <c:v>20.126766589506175</c:v>
                </c:pt>
                <c:pt idx="815">
                  <c:v>16.093470293209872</c:v>
                </c:pt>
                <c:pt idx="816">
                  <c:v>12.351331404320991</c:v>
                </c:pt>
                <c:pt idx="817">
                  <c:v>8.8329239969135802</c:v>
                </c:pt>
                <c:pt idx="818">
                  <c:v>6.1246493055555558</c:v>
                </c:pt>
                <c:pt idx="819">
                  <c:v>4.1375000000000002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67.493479552469125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55.964029320987663</c:v>
                </c:pt>
                <c:pt idx="894">
                  <c:v>53.622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45.513649305555546</c:v>
                </c:pt>
                <c:pt idx="904">
                  <c:v>38.069597222222221</c:v>
                </c:pt>
                <c:pt idx="905">
                  <c:v>31.037507330246914</c:v>
                </c:pt>
                <c:pt idx="906">
                  <c:v>25.744572145061724</c:v>
                </c:pt>
                <c:pt idx="907">
                  <c:v>22.849343749999999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52.4697573302469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38.770035108024693</c:v>
                </c:pt>
                <c:pt idx="953">
                  <c:v>35.466164737654324</c:v>
                </c:pt>
                <c:pt idx="954">
                  <c:v>29.914635802469135</c:v>
                </c:pt>
                <c:pt idx="955">
                  <c:v>23.721794367283952</c:v>
                </c:pt>
                <c:pt idx="956">
                  <c:v>18.246375</c:v>
                </c:pt>
                <c:pt idx="957">
                  <c:v>13.488377700617287</c:v>
                </c:pt>
                <c:pt idx="958">
                  <c:v>9.4478024691358016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33.08480362654322</c:v>
                </c:pt>
                <c:pt idx="972">
                  <c:v>30.911722222222224</c:v>
                </c:pt>
                <c:pt idx="973">
                  <c:v>26.904093750000001</c:v>
                </c:pt>
                <c:pt idx="974">
                  <c:v>21.049658950617285</c:v>
                </c:pt>
                <c:pt idx="975">
                  <c:v>15.912646219135802</c:v>
                </c:pt>
                <c:pt idx="976">
                  <c:v>11.493055555555559</c:v>
                </c:pt>
                <c:pt idx="977">
                  <c:v>7.7908869598765422</c:v>
                </c:pt>
                <c:pt idx="978">
                  <c:v>4.7567202932098764</c:v>
                </c:pt>
                <c:pt idx="979">
                  <c:v>3.2691358024691364</c:v>
                </c:pt>
                <c:pt idx="980">
                  <c:v>2.2250555555555551</c:v>
                </c:pt>
                <c:pt idx="981">
                  <c:v>1.4620443672839507</c:v>
                </c:pt>
                <c:pt idx="982">
                  <c:v>0.98891358024691378</c:v>
                </c:pt>
                <c:pt idx="983">
                  <c:v>0.66200000000000003</c:v>
                </c:pt>
                <c:pt idx="984">
                  <c:v>0.38629436728395056</c:v>
                </c:pt>
                <c:pt idx="985">
                  <c:v>0.13076543209876543</c:v>
                </c:pt>
                <c:pt idx="986">
                  <c:v>1.5451774691358028E-2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34.929822145061735</c:v>
                </c:pt>
                <c:pt idx="1052">
                  <c:v>32.825315972222228</c:v>
                </c:pt>
                <c:pt idx="1053">
                  <c:v>30.411135802469136</c:v>
                </c:pt>
                <c:pt idx="1054">
                  <c:v>27.612065972222222</c:v>
                </c:pt>
                <c:pt idx="1055">
                  <c:v>24.498597222222223</c:v>
                </c:pt>
                <c:pt idx="1056">
                  <c:v>20.739729552469136</c:v>
                </c:pt>
                <c:pt idx="1057">
                  <c:v>16.55</c:v>
                </c:pt>
                <c:pt idx="1058">
                  <c:v>12.035655478395062</c:v>
                </c:pt>
                <c:pt idx="1059">
                  <c:v>8.2387330246913564</c:v>
                </c:pt>
                <c:pt idx="1060">
                  <c:v>5.6315972222222204</c:v>
                </c:pt>
                <c:pt idx="1061">
                  <c:v>3.5614425154320997</c:v>
                </c:pt>
                <c:pt idx="1062">
                  <c:v>2.2929922839506172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47.361732638888888</c:v>
                </c:pt>
                <c:pt idx="1086">
                  <c:v>44.905794367283946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49.56431288580248</c:v>
                </c:pt>
                <c:pt idx="1101">
                  <c:v>46.433093749999998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51.492081404320992</c:v>
                </c:pt>
                <c:pt idx="1111">
                  <c:v>49.088117283950609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59.222565972222235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53.787627700617286</c:v>
                </c:pt>
                <c:pt idx="1125">
                  <c:v>51.006691358024696</c:v>
                </c:pt>
                <c:pt idx="1126">
                  <c:v>46.433093749999998</c:v>
                </c:pt>
                <c:pt idx="1127">
                  <c:v>39.761375000000001</c:v>
                </c:pt>
                <c:pt idx="1128">
                  <c:v>32.566849922839509</c:v>
                </c:pt>
                <c:pt idx="1129">
                  <c:v>26.089746913580246</c:v>
                </c:pt>
                <c:pt idx="1130">
                  <c:v>20.534386959876546</c:v>
                </c:pt>
                <c:pt idx="1131">
                  <c:v>16.734399691358025</c:v>
                </c:pt>
                <c:pt idx="1132">
                  <c:v>13.822442515432099</c:v>
                </c:pt>
                <c:pt idx="1133">
                  <c:v>11.340325617283954</c:v>
                </c:pt>
                <c:pt idx="1134">
                  <c:v>9.0355848765432114</c:v>
                </c:pt>
                <c:pt idx="1135">
                  <c:v>6.7553626543209884</c:v>
                </c:pt>
                <c:pt idx="1136">
                  <c:v>4.8061404320987657</c:v>
                </c:pt>
                <c:pt idx="1137">
                  <c:v>3.3928777006172841</c:v>
                </c:pt>
                <c:pt idx="1138">
                  <c:v>2.7220663580246911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7.8540987654320995</c:v>
                </c:pt>
                <c:pt idx="1148">
                  <c:v>6.5802851080246922</c:v>
                </c:pt>
                <c:pt idx="1149">
                  <c:v>3.8662638888888883</c:v>
                </c:pt>
                <c:pt idx="1150">
                  <c:v>2.4319305555555557</c:v>
                </c:pt>
                <c:pt idx="1151">
                  <c:v>1.8388888888888892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78.091992283950617</c:v>
                </c:pt>
                <c:pt idx="1354">
                  <c:v>75.320888888888888</c:v>
                </c:pt>
                <c:pt idx="1355">
                  <c:v>72.407399305555558</c:v>
                </c:pt>
                <c:pt idx="1356">
                  <c:v>69.551374999999993</c:v>
                </c:pt>
                <c:pt idx="1357">
                  <c:v>66.384016589506174</c:v>
                </c:pt>
                <c:pt idx="1358">
                  <c:v>62.931375000000003</c:v>
                </c:pt>
                <c:pt idx="1359">
                  <c:v>59.39662191358024</c:v>
                </c:pt>
                <c:pt idx="1360">
                  <c:v>55.795081404320989</c:v>
                </c:pt>
                <c:pt idx="1361">
                  <c:v>51.979770061728395</c:v>
                </c:pt>
                <c:pt idx="1362">
                  <c:v>48.456765432098763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48.929896219135792</c:v>
                </c:pt>
                <c:pt idx="1370">
                  <c:v>45.972222222222236</c:v>
                </c:pt>
                <c:pt idx="1371">
                  <c:v>43.553061728395058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40.333473765432103</c:v>
                </c:pt>
                <c:pt idx="1377">
                  <c:v>37.652399305555555</c:v>
                </c:pt>
                <c:pt idx="1378">
                  <c:v>32.954932098765426</c:v>
                </c:pt>
                <c:pt idx="1379">
                  <c:v>26.437220293209876</c:v>
                </c:pt>
                <c:pt idx="1380">
                  <c:v>20.636930555555555</c:v>
                </c:pt>
                <c:pt idx="1381">
                  <c:v>15.55406288580247</c:v>
                </c:pt>
                <c:pt idx="1382">
                  <c:v>11.188617283950615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36.142339506172846</c:v>
                </c:pt>
                <c:pt idx="1400">
                  <c:v>34.663183256172836</c:v>
                </c:pt>
                <c:pt idx="1401">
                  <c:v>32.825315972222228</c:v>
                </c:pt>
                <c:pt idx="1402">
                  <c:v>30.786192515432102</c:v>
                </c:pt>
                <c:pt idx="1403">
                  <c:v>28.691263888888884</c:v>
                </c:pt>
                <c:pt idx="1404">
                  <c:v>26.089746913580246</c:v>
                </c:pt>
                <c:pt idx="1405">
                  <c:v>22.312362654320985</c:v>
                </c:pt>
                <c:pt idx="1406">
                  <c:v>17.012914737654324</c:v>
                </c:pt>
                <c:pt idx="1407">
                  <c:v>12.430888888888887</c:v>
                </c:pt>
                <c:pt idx="1408">
                  <c:v>9.7277222222222228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21.361886959876543</c:v>
                </c:pt>
                <c:pt idx="1423">
                  <c:v>18.732275848765436</c:v>
                </c:pt>
                <c:pt idx="1424">
                  <c:v>15.912646219135802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22.419248070987656</c:v>
                </c:pt>
                <c:pt idx="1432">
                  <c:v>20.534386959876546</c:v>
                </c:pt>
                <c:pt idx="1433">
                  <c:v>17.106263888888886</c:v>
                </c:pt>
                <c:pt idx="1434">
                  <c:v>12.510701774691359</c:v>
                </c:pt>
                <c:pt idx="1435">
                  <c:v>8.6325617283950606</c:v>
                </c:pt>
                <c:pt idx="1436">
                  <c:v>5.419103395061728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5.8481774691358028</c:v>
                </c:pt>
                <c:pt idx="1443">
                  <c:v>4.9057469135802476</c:v>
                </c:pt>
                <c:pt idx="1444">
                  <c:v>4.2765659722222216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4.0916554783950616</c:v>
                </c:pt>
                <c:pt idx="1449">
                  <c:v>2.8732638888888897</c:v>
                </c:pt>
                <c:pt idx="1450">
                  <c:v>1.2515937500000001</c:v>
                </c:pt>
                <c:pt idx="1451">
                  <c:v>0.27021450617283943</c:v>
                </c:pt>
                <c:pt idx="1452">
                  <c:v>1.8388888888888889E-2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67.122636959876544</c:v>
                </c:pt>
                <c:pt idx="1527">
                  <c:v>64.011722222222232</c:v>
                </c:pt>
                <c:pt idx="1528">
                  <c:v>60.095399691358033</c:v>
                </c:pt>
                <c:pt idx="1529">
                  <c:v>55.964029320987663</c:v>
                </c:pt>
                <c:pt idx="1530">
                  <c:v>52.306172839506182</c:v>
                </c:pt>
                <c:pt idx="1531">
                  <c:v>49.405325617283964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196.66929436728395</c:v>
                </c:pt>
                <c:pt idx="1732">
                  <c:v>188.82528395061729</c:v>
                </c:pt>
                <c:pt idx="1733">
                  <c:v>180.83684413580249</c:v>
                </c:pt>
                <c:pt idx="1734">
                  <c:v>173.31847029320991</c:v>
                </c:pt>
                <c:pt idx="1735">
                  <c:v>166.25100733024689</c:v>
                </c:pt>
                <c:pt idx="1736">
                  <c:v>159.61606635802468</c:v>
                </c:pt>
                <c:pt idx="1737">
                  <c:v>153.1162326388889</c:v>
                </c:pt>
                <c:pt idx="1738">
                  <c:v>146.47784375000001</c:v>
                </c:pt>
                <c:pt idx="1739">
                  <c:v>140.2540987654321</c:v>
                </c:pt>
                <c:pt idx="1740">
                  <c:v>134.16546103395058</c:v>
                </c:pt>
                <c:pt idx="1741">
                  <c:v>128.72426543209878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79.899849922839493</c:v>
                </c:pt>
                <c:pt idx="1769">
                  <c:v>76.502375000000001</c:v>
                </c:pt>
                <c:pt idx="1770">
                  <c:v>72.023275848765437</c:v>
                </c:pt>
                <c:pt idx="1771">
                  <c:v>66.752815972222223</c:v>
                </c:pt>
                <c:pt idx="1772">
                  <c:v>60.974618441358018</c:v>
                </c:pt>
                <c:pt idx="1773">
                  <c:v>55.457951774691367</c:v>
                </c:pt>
                <c:pt idx="1774">
                  <c:v>50.202815972222233</c:v>
                </c:pt>
                <c:pt idx="1775">
                  <c:v>45.513649305555546</c:v>
                </c:pt>
                <c:pt idx="1776">
                  <c:v>41.489930555555553</c:v>
                </c:pt>
                <c:pt idx="1777">
                  <c:v>38.069597222222221</c:v>
                </c:pt>
                <c:pt idx="1778">
                  <c:v>34.796374999999998</c:v>
                </c:pt>
                <c:pt idx="1779">
                  <c:v>31.543201774691358</c:v>
                </c:pt>
                <c:pt idx="1780">
                  <c:v>27.9695</c:v>
                </c:pt>
                <c:pt idx="1781">
                  <c:v>24.164149305555558</c:v>
                </c:pt>
                <c:pt idx="1782">
                  <c:v>20.330065972222222</c:v>
                </c:pt>
                <c:pt idx="1783">
                  <c:v>16.919820987654319</c:v>
                </c:pt>
                <c:pt idx="1784">
                  <c:v>14.075672839506169</c:v>
                </c:pt>
                <c:pt idx="1785">
                  <c:v>11.879349922839506</c:v>
                </c:pt>
                <c:pt idx="1786">
                  <c:v>10.227414737654321</c:v>
                </c:pt>
                <c:pt idx="1787">
                  <c:v>8.8329239969135802</c:v>
                </c:pt>
                <c:pt idx="1788">
                  <c:v>7.6027839506172841</c:v>
                </c:pt>
                <c:pt idx="1789">
                  <c:v>6.46484375</c:v>
                </c:pt>
                <c:pt idx="1790">
                  <c:v>5.3666184413580256</c:v>
                </c:pt>
                <c:pt idx="1791">
                  <c:v>4.2299552469135797</c:v>
                </c:pt>
                <c:pt idx="1792">
                  <c:v>3.0680073302469131</c:v>
                </c:pt>
                <c:pt idx="1793">
                  <c:v>1.931982638888889</c:v>
                </c:pt>
                <c:pt idx="1794">
                  <c:v>0.96656597222222207</c:v>
                </c:pt>
                <c:pt idx="1795">
                  <c:v>0.34530246913580248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50-46B7-BD8D-933CD14EA73C}"/>
            </c:ext>
          </c:extLst>
        </c:ser>
        <c:ser>
          <c:idx val="1"/>
          <c:order val="1"/>
          <c:tx>
            <c:strRef>
              <c:f>Sheet1!$BT$8</c:f>
              <c:strCache>
                <c:ptCount val="1"/>
                <c:pt idx="0">
                  <c:v>Cummulative final energy out (KJ)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Sheet1!$BT$9:$BT$1810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4.5010211502711037</c:v>
                </c:pt>
                <c:pt idx="39">
                  <c:v>3.930077322555988</c:v>
                </c:pt>
                <c:pt idx="40">
                  <c:v>3.3795490320909742</c:v>
                </c:pt>
                <c:pt idx="41">
                  <c:v>2.9553403354697068</c:v>
                </c:pt>
                <c:pt idx="42">
                  <c:v>2.5754928485684356</c:v>
                </c:pt>
                <c:pt idx="43">
                  <c:v>2.0761144893999344</c:v>
                </c:pt>
                <c:pt idx="44">
                  <c:v>1.5552590837893607</c:v>
                </c:pt>
                <c:pt idx="45">
                  <c:v>1.2166376515527508</c:v>
                </c:pt>
                <c:pt idx="46">
                  <c:v>1.0783205352137735</c:v>
                </c:pt>
                <c:pt idx="47">
                  <c:v>0</c:v>
                </c:pt>
                <c:pt idx="48">
                  <c:v>0.9386950470800528</c:v>
                </c:pt>
                <c:pt idx="49">
                  <c:v>0.83577802798007195</c:v>
                </c:pt>
                <c:pt idx="50">
                  <c:v>0</c:v>
                </c:pt>
                <c:pt idx="51">
                  <c:v>0</c:v>
                </c:pt>
                <c:pt idx="52">
                  <c:v>0.74740121618397559</c:v>
                </c:pt>
                <c:pt idx="53">
                  <c:v>0.6084916295983227</c:v>
                </c:pt>
                <c:pt idx="54">
                  <c:v>0.42364091263486658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2.8874037471839937</c:v>
                </c:pt>
                <c:pt idx="90">
                  <c:v>2.5120985321739191</c:v>
                </c:pt>
                <c:pt idx="91">
                  <c:v>1.839842292276904</c:v>
                </c:pt>
                <c:pt idx="92">
                  <c:v>1.1948149974667865</c:v>
                </c:pt>
                <c:pt idx="93">
                  <c:v>0.71343292204111863</c:v>
                </c:pt>
                <c:pt idx="94">
                  <c:v>0.49777375225041887</c:v>
                </c:pt>
                <c:pt idx="95">
                  <c:v>0.35548214800664724</c:v>
                </c:pt>
                <c:pt idx="96">
                  <c:v>0.20442692136410023</c:v>
                </c:pt>
                <c:pt idx="97">
                  <c:v>8.3044579575997257E-2</c:v>
                </c:pt>
                <c:pt idx="98">
                  <c:v>3.1993393320598251E-2</c:v>
                </c:pt>
                <c:pt idx="99">
                  <c:v>1.1948149974667872E-2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2.133781593409898</c:v>
                </c:pt>
                <c:pt idx="153">
                  <c:v>1.8263882804252614</c:v>
                </c:pt>
                <c:pt idx="154">
                  <c:v>1.260875429971354</c:v>
                </c:pt>
                <c:pt idx="155">
                  <c:v>0.73883508386742669</c:v>
                </c:pt>
                <c:pt idx="156">
                  <c:v>0.43667525806177676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3.4530153426790147</c:v>
                </c:pt>
                <c:pt idx="173">
                  <c:v>3.0413719525393716</c:v>
                </c:pt>
                <c:pt idx="174">
                  <c:v>2.3723496127388035</c:v>
                </c:pt>
                <c:pt idx="175">
                  <c:v>1.8129836410941795</c:v>
                </c:pt>
                <c:pt idx="176">
                  <c:v>1.5801428341498243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1.9770978994239137</c:v>
                </c:pt>
                <c:pt idx="185">
                  <c:v>1.6816527364139446</c:v>
                </c:pt>
                <c:pt idx="186">
                  <c:v>1.3749259524568211</c:v>
                </c:pt>
                <c:pt idx="187">
                  <c:v>1.0886640782703569</c:v>
                </c:pt>
                <c:pt idx="188">
                  <c:v>0.88181790339898924</c:v>
                </c:pt>
                <c:pt idx="189">
                  <c:v>0.72185093679599843</c:v>
                </c:pt>
                <c:pt idx="190">
                  <c:v>0.6084916295983227</c:v>
                </c:pt>
                <c:pt idx="191">
                  <c:v>0.51902862234998359</c:v>
                </c:pt>
                <c:pt idx="192">
                  <c:v>0.4633364191622753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7.4404635341216299</c:v>
                </c:pt>
                <c:pt idx="235">
                  <c:v>6.9082277625227952</c:v>
                </c:pt>
                <c:pt idx="236">
                  <c:v>6.4208962983700673</c:v>
                </c:pt>
                <c:pt idx="237">
                  <c:v>0</c:v>
                </c:pt>
                <c:pt idx="238">
                  <c:v>0</c:v>
                </c:pt>
                <c:pt idx="239">
                  <c:v>5.7829045877392424</c:v>
                </c:pt>
                <c:pt idx="240">
                  <c:v>5.4300144970618192</c:v>
                </c:pt>
                <c:pt idx="241">
                  <c:v>4.8446538933442014</c:v>
                </c:pt>
                <c:pt idx="242">
                  <c:v>4.2515911764197796</c:v>
                </c:pt>
                <c:pt idx="243">
                  <c:v>3.8516737599122948</c:v>
                </c:pt>
                <c:pt idx="244">
                  <c:v>3.3795490320909742</c:v>
                </c:pt>
                <c:pt idx="245">
                  <c:v>2.9553403354697068</c:v>
                </c:pt>
                <c:pt idx="246">
                  <c:v>2.5754928485684356</c:v>
                </c:pt>
                <c:pt idx="247">
                  <c:v>2.0761144893999344</c:v>
                </c:pt>
                <c:pt idx="248">
                  <c:v>1.5552590837893607</c:v>
                </c:pt>
                <c:pt idx="249">
                  <c:v>1.2166376515527508</c:v>
                </c:pt>
                <c:pt idx="250">
                  <c:v>1.0783205352137735</c:v>
                </c:pt>
                <c:pt idx="251">
                  <c:v>0</c:v>
                </c:pt>
                <c:pt idx="252">
                  <c:v>0.9386950470800528</c:v>
                </c:pt>
                <c:pt idx="253">
                  <c:v>0.83577802798007195</c:v>
                </c:pt>
                <c:pt idx="254">
                  <c:v>0</c:v>
                </c:pt>
                <c:pt idx="255">
                  <c:v>0</c:v>
                </c:pt>
                <c:pt idx="256">
                  <c:v>0.74740121618397559</c:v>
                </c:pt>
                <c:pt idx="257">
                  <c:v>0.6084916295983227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5.0658427854372263</c:v>
                </c:pt>
                <c:pt idx="275">
                  <c:v>4.7143104390750992</c:v>
                </c:pt>
                <c:pt idx="276">
                  <c:v>4.1093736309568349</c:v>
                </c:pt>
                <c:pt idx="277">
                  <c:v>3.5646959841777672</c:v>
                </c:pt>
                <c:pt idx="278">
                  <c:v>2.9212732962857384</c:v>
                </c:pt>
                <c:pt idx="279">
                  <c:v>2.3570688176265744</c:v>
                </c:pt>
                <c:pt idx="280">
                  <c:v>1.6052240745925168</c:v>
                </c:pt>
                <c:pt idx="281">
                  <c:v>1.1305319757022509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5.7114378642337442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4.9546311828837553</c:v>
                </c:pt>
                <c:pt idx="306">
                  <c:v>4.6284022533068203</c:v>
                </c:pt>
                <c:pt idx="307">
                  <c:v>4.3132821408550939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3.6591209297420342</c:v>
                </c:pt>
                <c:pt idx="314">
                  <c:v>3.4530153426790147</c:v>
                </c:pt>
                <c:pt idx="315">
                  <c:v>3.1993393320598269</c:v>
                </c:pt>
                <c:pt idx="316">
                  <c:v>2.9212732962857384</c:v>
                </c:pt>
                <c:pt idx="317">
                  <c:v>2.6883337443002713</c:v>
                </c:pt>
                <c:pt idx="318">
                  <c:v>2.4806976090999964</c:v>
                </c:pt>
                <c:pt idx="319">
                  <c:v>2.2217634250415443</c:v>
                </c:pt>
                <c:pt idx="320">
                  <c:v>1.9354028058139665</c:v>
                </c:pt>
                <c:pt idx="321">
                  <c:v>1.6816527364139446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1.3401923842453387</c:v>
                </c:pt>
                <c:pt idx="330">
                  <c:v>1.0374400881930095</c:v>
                </c:pt>
                <c:pt idx="331">
                  <c:v>0.75601672102108175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1.7863224799936814</c:v>
                </c:pt>
                <c:pt idx="361">
                  <c:v>1.5428912673899617</c:v>
                </c:pt>
                <c:pt idx="362">
                  <c:v>1.3287132732159561</c:v>
                </c:pt>
                <c:pt idx="363">
                  <c:v>1.1839777292046394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1.3983285272005919</c:v>
                </c:pt>
                <c:pt idx="374">
                  <c:v>1.1199909425634429</c:v>
                </c:pt>
                <c:pt idx="375">
                  <c:v>0.77339584825696228</c:v>
                </c:pt>
                <c:pt idx="376">
                  <c:v>0.51189429312957202</c:v>
                </c:pt>
                <c:pt idx="377">
                  <c:v>0.34958213180014797</c:v>
                </c:pt>
                <c:pt idx="378">
                  <c:v>0.25683585193480218</c:v>
                </c:pt>
                <c:pt idx="379">
                  <c:v>0.19553986766393427</c:v>
                </c:pt>
                <c:pt idx="380">
                  <c:v>0.1579920657807321</c:v>
                </c:pt>
                <c:pt idx="381">
                  <c:v>0.12797357328239301</c:v>
                </c:pt>
                <c:pt idx="382">
                  <c:v>9.1857574495328775E-2</c:v>
                </c:pt>
                <c:pt idx="383">
                  <c:v>5.9271710928052806E-2</c:v>
                </c:pt>
                <c:pt idx="384">
                  <c:v>3.3795490320909699E-2</c:v>
                </c:pt>
                <c:pt idx="385">
                  <c:v>1.3059031687188624E-2</c:v>
                </c:pt>
                <c:pt idx="386">
                  <c:v>1.9995870825373907E-3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1.53057282351112</c:v>
                </c:pt>
                <c:pt idx="404">
                  <c:v>1.3401923842453387</c:v>
                </c:pt>
                <c:pt idx="405">
                  <c:v>1.151762159541537</c:v>
                </c:pt>
                <c:pt idx="406">
                  <c:v>1.007298164393279</c:v>
                </c:pt>
                <c:pt idx="407">
                  <c:v>0.86325383566975367</c:v>
                </c:pt>
                <c:pt idx="408">
                  <c:v>0.71343292204111863</c:v>
                </c:pt>
                <c:pt idx="409">
                  <c:v>0.57788066685330541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0.87251118327409261</c:v>
                </c:pt>
                <c:pt idx="421">
                  <c:v>0.76468159837874383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2.3115226674132217</c:v>
                </c:pt>
                <c:pt idx="437">
                  <c:v>2.1048492963638044</c:v>
                </c:pt>
                <c:pt idx="438">
                  <c:v>1.7598588089754097</c:v>
                </c:pt>
                <c:pt idx="439">
                  <c:v>1.3059031687188636</c:v>
                </c:pt>
                <c:pt idx="440">
                  <c:v>0.81770768545640093</c:v>
                </c:pt>
                <c:pt idx="441">
                  <c:v>0.41080405729018188</c:v>
                </c:pt>
                <c:pt idx="442">
                  <c:v>0.14636483718968152</c:v>
                </c:pt>
                <c:pt idx="443">
                  <c:v>3.5646959841777653E-2</c:v>
                </c:pt>
                <c:pt idx="444">
                  <c:v>4.1719779870224571E-3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1.1199909425634429</c:v>
                </c:pt>
                <c:pt idx="522">
                  <c:v>1.017296099805967</c:v>
                </c:pt>
                <c:pt idx="523">
                  <c:v>0.91003429889701692</c:v>
                </c:pt>
                <c:pt idx="524">
                  <c:v>0.7821594706557371</c:v>
                </c:pt>
                <c:pt idx="525">
                  <c:v>0.59308740318470088</c:v>
                </c:pt>
                <c:pt idx="526">
                  <c:v>0.34958213180014797</c:v>
                </c:pt>
                <c:pt idx="527">
                  <c:v>0.14258783936711061</c:v>
                </c:pt>
                <c:pt idx="528">
                  <c:v>3.9498016445183026E-2</c:v>
                </c:pt>
                <c:pt idx="529">
                  <c:v>9.8745041112957566E-3</c:v>
                </c:pt>
                <c:pt idx="530">
                  <c:v>2.4686260278239391E-3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1.3749259524568211</c:v>
                </c:pt>
                <c:pt idx="546">
                  <c:v>1.2276230373765662</c:v>
                </c:pt>
                <c:pt idx="547">
                  <c:v>0.99734960150114915</c:v>
                </c:pt>
                <c:pt idx="548">
                  <c:v>0.84488725802274356</c:v>
                </c:pt>
                <c:pt idx="549">
                  <c:v>0.7303183240714346</c:v>
                </c:pt>
                <c:pt idx="550">
                  <c:v>0.65588924933254233</c:v>
                </c:pt>
                <c:pt idx="551">
                  <c:v>0.58545934875872607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0.71343292204111863</c:v>
                </c:pt>
                <c:pt idx="565">
                  <c:v>0.58545934875872607</c:v>
                </c:pt>
                <c:pt idx="566">
                  <c:v>0.25182454109831975</c:v>
                </c:pt>
                <c:pt idx="567">
                  <c:v>5.6877143681063558E-2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5.4531948954630813</c:v>
                </c:pt>
                <c:pt idx="621">
                  <c:v>5.2009260016797505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7.741611223255866</c:v>
                </c:pt>
                <c:pt idx="653">
                  <c:v>7.2519345643767181</c:v>
                </c:pt>
                <c:pt idx="654">
                  <c:v>6.7008631761855746</c:v>
                </c:pt>
                <c:pt idx="655">
                  <c:v>6.1962760160983699</c:v>
                </c:pt>
                <c:pt idx="656">
                  <c:v>5.4997038098272846</c:v>
                </c:pt>
                <c:pt idx="657">
                  <c:v>4.6070486381661482</c:v>
                </c:pt>
                <c:pt idx="658">
                  <c:v>3.7933894993953796</c:v>
                </c:pt>
                <c:pt idx="659">
                  <c:v>3.2888270255684429</c:v>
                </c:pt>
                <c:pt idx="660">
                  <c:v>2.9043138354745857</c:v>
                </c:pt>
                <c:pt idx="661">
                  <c:v>2.3723496127388035</c:v>
                </c:pt>
                <c:pt idx="662">
                  <c:v>1.668791194808982</c:v>
                </c:pt>
                <c:pt idx="663">
                  <c:v>1.0577815666622801</c:v>
                </c:pt>
                <c:pt idx="664">
                  <c:v>0.58545934875872607</c:v>
                </c:pt>
                <c:pt idx="665">
                  <c:v>0.42364091263486658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3.7547801883202112</c:v>
                </c:pt>
                <c:pt idx="680">
                  <c:v>3.1462391862013313</c:v>
                </c:pt>
                <c:pt idx="681">
                  <c:v>2.49637338437668</c:v>
                </c:pt>
                <c:pt idx="682">
                  <c:v>1.8129836410941795</c:v>
                </c:pt>
                <c:pt idx="683">
                  <c:v>1.2832905543039956</c:v>
                </c:pt>
                <c:pt idx="684">
                  <c:v>1.0990569938474959</c:v>
                </c:pt>
                <c:pt idx="685">
                  <c:v>0.88181790339898924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2.5914648589684557</c:v>
                </c:pt>
                <c:pt idx="698">
                  <c:v>1.9770978994239137</c:v>
                </c:pt>
                <c:pt idx="699">
                  <c:v>1.6432162291607275</c:v>
                </c:pt>
                <c:pt idx="700">
                  <c:v>1.3172835347071317</c:v>
                </c:pt>
                <c:pt idx="701">
                  <c:v>1.1731898334630477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0.97760059327855764</c:v>
                </c:pt>
                <c:pt idx="707">
                  <c:v>0.79097246557506828</c:v>
                </c:pt>
                <c:pt idx="708">
                  <c:v>0.56287142060413631</c:v>
                </c:pt>
                <c:pt idx="709">
                  <c:v>0.40445968839867397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1.1094992819451912</c:v>
                </c:pt>
                <c:pt idx="716">
                  <c:v>0.84488725802274356</c:v>
                </c:pt>
                <c:pt idx="717">
                  <c:v>0.47696323483586323</c:v>
                </c:pt>
                <c:pt idx="718">
                  <c:v>0.35548214800664724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5.5933141088023675</c:v>
                </c:pt>
                <c:pt idx="757">
                  <c:v>5.2919689295858987</c:v>
                </c:pt>
                <c:pt idx="758">
                  <c:v>4.7143104390750992</c:v>
                </c:pt>
                <c:pt idx="759">
                  <c:v>3.8127682137137953</c:v>
                </c:pt>
                <c:pt idx="760">
                  <c:v>2.8705430314139537</c:v>
                </c:pt>
                <c:pt idx="761">
                  <c:v>2.0761144893999344</c:v>
                </c:pt>
                <c:pt idx="762">
                  <c:v>1.3866025535684283</c:v>
                </c:pt>
                <c:pt idx="763">
                  <c:v>0.83577802798007195</c:v>
                </c:pt>
                <c:pt idx="764">
                  <c:v>0.5048093364297177</c:v>
                </c:pt>
                <c:pt idx="765">
                  <c:v>0.35548214800664724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10.623386503096427</c:v>
                </c:pt>
                <c:pt idx="795">
                  <c:v>9.9541173006930777</c:v>
                </c:pt>
                <c:pt idx="796">
                  <c:v>8.7984053395070134</c:v>
                </c:pt>
                <c:pt idx="797">
                  <c:v>7.359369169107616</c:v>
                </c:pt>
                <c:pt idx="798">
                  <c:v>5.9999708743658005</c:v>
                </c:pt>
                <c:pt idx="799">
                  <c:v>4.9767747583533364</c:v>
                </c:pt>
                <c:pt idx="800">
                  <c:v>4.4170878653250973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6.4966584311639792</c:v>
                </c:pt>
                <c:pt idx="811">
                  <c:v>6.0977284650676324</c:v>
                </c:pt>
                <c:pt idx="812">
                  <c:v>5.5464102142737133</c:v>
                </c:pt>
                <c:pt idx="813">
                  <c:v>4.7143104390750992</c:v>
                </c:pt>
                <c:pt idx="814">
                  <c:v>3.8907767961930304</c:v>
                </c:pt>
                <c:pt idx="815">
                  <c:v>3.1110859515651175</c:v>
                </c:pt>
                <c:pt idx="816">
                  <c:v>2.3876797803715935</c:v>
                </c:pt>
                <c:pt idx="817">
                  <c:v>1.70752393718554</c:v>
                </c:pt>
                <c:pt idx="818">
                  <c:v>1.1839777292046394</c:v>
                </c:pt>
                <c:pt idx="819">
                  <c:v>0.79983483301495673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13.04740445859759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10.818605449376747</c:v>
                </c:pt>
                <c:pt idx="894">
                  <c:v>10.365859435873823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8.7984053395070134</c:v>
                </c:pt>
                <c:pt idx="904">
                  <c:v>7.359369169107616</c:v>
                </c:pt>
                <c:pt idx="905">
                  <c:v>5.9999708743658005</c:v>
                </c:pt>
                <c:pt idx="906">
                  <c:v>4.9767747583533364</c:v>
                </c:pt>
                <c:pt idx="907">
                  <c:v>4.4170878653250973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10.143115309383269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7.4947733067337516</c:v>
                </c:pt>
                <c:pt idx="953">
                  <c:v>6.8560903808151465</c:v>
                </c:pt>
                <c:pt idx="954">
                  <c:v>5.7829045877392424</c:v>
                </c:pt>
                <c:pt idx="955">
                  <c:v>4.5857443955460262</c:v>
                </c:pt>
                <c:pt idx="956">
                  <c:v>3.527271613595957</c:v>
                </c:pt>
                <c:pt idx="957">
                  <c:v>2.6074862418890348</c:v>
                </c:pt>
                <c:pt idx="958">
                  <c:v>1.8263882804252614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6.3957409991465397</c:v>
                </c:pt>
                <c:pt idx="972">
                  <c:v>5.9756549079917392</c:v>
                </c:pt>
                <c:pt idx="973">
                  <c:v>5.2009260016797505</c:v>
                </c:pt>
                <c:pt idx="974">
                  <c:v>4.0691843992238681</c:v>
                </c:pt>
                <c:pt idx="975">
                  <c:v>3.0761302070111327</c:v>
                </c:pt>
                <c:pt idx="976">
                  <c:v>2.2217634250415443</c:v>
                </c:pt>
                <c:pt idx="977">
                  <c:v>1.5060840533151074</c:v>
                </c:pt>
                <c:pt idx="978">
                  <c:v>0.91953850910413948</c:v>
                </c:pt>
                <c:pt idx="979">
                  <c:v>0.63196826312292842</c:v>
                </c:pt>
                <c:pt idx="980">
                  <c:v>0.43013339908804271</c:v>
                </c:pt>
                <c:pt idx="981">
                  <c:v>0.28263299392556274</c:v>
                </c:pt>
                <c:pt idx="982">
                  <c:v>0.19117039959468596</c:v>
                </c:pt>
                <c:pt idx="983">
                  <c:v>0.12797357328239301</c:v>
                </c:pt>
                <c:pt idx="984">
                  <c:v>7.4675937341674159E-2</c:v>
                </c:pt>
                <c:pt idx="985">
                  <c:v>2.5278730524917123E-2</c:v>
                </c:pt>
                <c:pt idx="986">
                  <c:v>2.9870374936669681E-3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6.7524080876465433</c:v>
                </c:pt>
                <c:pt idx="1052">
                  <c:v>6.3455785182611564</c:v>
                </c:pt>
                <c:pt idx="1053">
                  <c:v>5.8788847677010416</c:v>
                </c:pt>
                <c:pt idx="1054">
                  <c:v>5.337786628662311</c:v>
                </c:pt>
                <c:pt idx="1055">
                  <c:v>4.7359109168185576</c:v>
                </c:pt>
                <c:pt idx="1056">
                  <c:v>4.009270845528583</c:v>
                </c:pt>
                <c:pt idx="1057">
                  <c:v>3.1993393320598269</c:v>
                </c:pt>
                <c:pt idx="1058">
                  <c:v>2.3266553449637826</c:v>
                </c:pt>
                <c:pt idx="1059">
                  <c:v>1.5926587681108906</c:v>
                </c:pt>
                <c:pt idx="1060">
                  <c:v>1.0886640782703569</c:v>
                </c:pt>
                <c:pt idx="1061">
                  <c:v>0.68847511289981878</c:v>
                </c:pt>
                <c:pt idx="1062">
                  <c:v>0.44326648955606651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9.1556648982537041</c:v>
                </c:pt>
                <c:pt idx="1086">
                  <c:v>8.680898740582613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9.5814535155327718</c:v>
                </c:pt>
                <c:pt idx="1101">
                  <c:v>8.9761464135103424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9.9541173006930777</c:v>
                </c:pt>
                <c:pt idx="1111">
                  <c:v>9.4893984509552141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11.448524752896567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10.397877515454709</c:v>
                </c:pt>
                <c:pt idx="1125">
                  <c:v>9.8602848253754871</c:v>
                </c:pt>
                <c:pt idx="1126">
                  <c:v>8.9761464135103424</c:v>
                </c:pt>
                <c:pt idx="1127">
                  <c:v>7.6864127452737279</c:v>
                </c:pt>
                <c:pt idx="1128">
                  <c:v>6.2956135274580021</c:v>
                </c:pt>
                <c:pt idx="1129">
                  <c:v>5.0435017198854162</c:v>
                </c:pt>
                <c:pt idx="1130">
                  <c:v>3.969575339001171</c:v>
                </c:pt>
                <c:pt idx="1131">
                  <c:v>3.2349862919016026</c:v>
                </c:pt>
                <c:pt idx="1132">
                  <c:v>2.6720654987769095</c:v>
                </c:pt>
                <c:pt idx="1133">
                  <c:v>2.1922386577487689</c:v>
                </c:pt>
                <c:pt idx="1134">
                  <c:v>1.746701032247107</c:v>
                </c:pt>
                <c:pt idx="1135">
                  <c:v>1.3059031687188636</c:v>
                </c:pt>
                <c:pt idx="1136">
                  <c:v>0.92909209183181707</c:v>
                </c:pt>
                <c:pt idx="1137">
                  <c:v>0.65588924933254233</c:v>
                </c:pt>
                <c:pt idx="1138">
                  <c:v>0.52621232409095109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1.5183037521528364</c:v>
                </c:pt>
                <c:pt idx="1148">
                  <c:v>1.2720583058773967</c:v>
                </c:pt>
                <c:pt idx="1149">
                  <c:v>0.74740121618397559</c:v>
                </c:pt>
                <c:pt idx="1150">
                  <c:v>0.47012514073879075</c:v>
                </c:pt>
                <c:pt idx="1151">
                  <c:v>0.35548214800664724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15.096240630390064</c:v>
                </c:pt>
                <c:pt idx="1354">
                  <c:v>14.560548782352271</c:v>
                </c:pt>
                <c:pt idx="1355">
                  <c:v>13.997331754104231</c:v>
                </c:pt>
                <c:pt idx="1356">
                  <c:v>13.445223542981402</c:v>
                </c:pt>
                <c:pt idx="1357">
                  <c:v>12.832930229300246</c:v>
                </c:pt>
                <c:pt idx="1358">
                  <c:v>12.165487810157487</c:v>
                </c:pt>
                <c:pt idx="1359">
                  <c:v>11.482172125655815</c:v>
                </c:pt>
                <c:pt idx="1360">
                  <c:v>10.785945527028638</c:v>
                </c:pt>
                <c:pt idx="1361">
                  <c:v>10.048394128695676</c:v>
                </c:pt>
                <c:pt idx="1362">
                  <c:v>9.3673495801396172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9.4588121744704807</c:v>
                </c:pt>
                <c:pt idx="1370">
                  <c:v>8.8870537001661774</c:v>
                </c:pt>
                <c:pt idx="1371">
                  <c:v>8.4193971854552174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7.7970071913202474</c:v>
                </c:pt>
                <c:pt idx="1377">
                  <c:v>7.2787191567786103</c:v>
                </c:pt>
                <c:pt idx="1378">
                  <c:v>6.3706350724435623</c:v>
                </c:pt>
                <c:pt idx="1379">
                  <c:v>5.1106730341025077</c:v>
                </c:pt>
                <c:pt idx="1380">
                  <c:v>3.9893984060045966</c:v>
                </c:pt>
                <c:pt idx="1381">
                  <c:v>3.0068111881498361</c:v>
                </c:pt>
                <c:pt idx="1382">
                  <c:v>2.1629113805382207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6.9868041289884282</c:v>
                </c:pt>
                <c:pt idx="1400">
                  <c:v>6.7008631761855746</c:v>
                </c:pt>
                <c:pt idx="1401">
                  <c:v>6.3455785182611564</c:v>
                </c:pt>
                <c:pt idx="1402">
                  <c:v>5.9513883141382316</c:v>
                </c:pt>
                <c:pt idx="1403">
                  <c:v>5.5464102142737133</c:v>
                </c:pt>
                <c:pt idx="1404">
                  <c:v>5.0435017198854162</c:v>
                </c:pt>
                <c:pt idx="1405">
                  <c:v>4.3132821408550939</c:v>
                </c:pt>
                <c:pt idx="1406">
                  <c:v>3.2888270255684429</c:v>
                </c:pt>
                <c:pt idx="1407">
                  <c:v>2.4030593205249318</c:v>
                </c:pt>
                <c:pt idx="1408">
                  <c:v>1.880500562955163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4.1295423056041614</c:v>
                </c:pt>
                <c:pt idx="1423">
                  <c:v>3.6212028339546585</c:v>
                </c:pt>
                <c:pt idx="1424">
                  <c:v>3.0761302070111327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4.3339445407079857</c:v>
                </c:pt>
                <c:pt idx="1432">
                  <c:v>3.969575339001171</c:v>
                </c:pt>
                <c:pt idx="1433">
                  <c:v>3.3068726818318357</c:v>
                </c:pt>
                <c:pt idx="1434">
                  <c:v>2.4184882331988344</c:v>
                </c:pt>
                <c:pt idx="1435">
                  <c:v>1.668791194808982</c:v>
                </c:pt>
                <c:pt idx="1436">
                  <c:v>1.0475861411673666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1.1305319757022509</c:v>
                </c:pt>
                <c:pt idx="1443">
                  <c:v>0.9483473748488449</c:v>
                </c:pt>
                <c:pt idx="1444">
                  <c:v>0.82671817045795892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0.79097246557506828</c:v>
                </c:pt>
                <c:pt idx="1449">
                  <c:v>0.55544085626038608</c:v>
                </c:pt>
                <c:pt idx="1450">
                  <c:v>0.24195003698702444</c:v>
                </c:pt>
                <c:pt idx="1451">
                  <c:v>5.2236126748754497E-2</c:v>
                </c:pt>
                <c:pt idx="1452">
                  <c:v>3.5548214800664724E-3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12.975715558749584</c:v>
                </c:pt>
                <c:pt idx="1527">
                  <c:v>12.374333572111397</c:v>
                </c:pt>
                <c:pt idx="1528">
                  <c:v>11.617255341898343</c:v>
                </c:pt>
                <c:pt idx="1529">
                  <c:v>10.818605449376747</c:v>
                </c:pt>
                <c:pt idx="1530">
                  <c:v>10.111492209966855</c:v>
                </c:pt>
                <c:pt idx="1531">
                  <c:v>9.5507191214863738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38.018840415571219</c:v>
                </c:pt>
                <c:pt idx="1732">
                  <c:v>36.502486877980317</c:v>
                </c:pt>
                <c:pt idx="1733">
                  <c:v>34.958213180014837</c:v>
                </c:pt>
                <c:pt idx="1734">
                  <c:v>33.504809606133421</c:v>
                </c:pt>
                <c:pt idx="1735">
                  <c:v>32.13857321729455</c:v>
                </c:pt>
                <c:pt idx="1736">
                  <c:v>30.855949192018102</c:v>
                </c:pt>
                <c:pt idx="1737">
                  <c:v>29.599443230115966</c:v>
                </c:pt>
                <c:pt idx="1738">
                  <c:v>28.316152675811978</c:v>
                </c:pt>
                <c:pt idx="1739">
                  <c:v>27.113018408631461</c:v>
                </c:pt>
                <c:pt idx="1740">
                  <c:v>25.936002204825243</c:v>
                </c:pt>
                <c:pt idx="1741">
                  <c:v>24.884145340629772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15.445724017149089</c:v>
                </c:pt>
                <c:pt idx="1769">
                  <c:v>14.788946062446549</c:v>
                </c:pt>
                <c:pt idx="1770">
                  <c:v>13.92307548318729</c:v>
                </c:pt>
                <c:pt idx="1771">
                  <c:v>12.904224148983801</c:v>
                </c:pt>
                <c:pt idx="1772">
                  <c:v>11.787220243914035</c:v>
                </c:pt>
                <c:pt idx="1773">
                  <c:v>10.720773799894076</c:v>
                </c:pt>
                <c:pt idx="1774">
                  <c:v>9.7048848169239719</c:v>
                </c:pt>
                <c:pt idx="1775">
                  <c:v>8.7984053395070134</c:v>
                </c:pt>
                <c:pt idx="1776">
                  <c:v>8.0205659643999709</c:v>
                </c:pt>
                <c:pt idx="1777">
                  <c:v>7.359369169107616</c:v>
                </c:pt>
                <c:pt idx="1778">
                  <c:v>6.7266109456557786</c:v>
                </c:pt>
                <c:pt idx="1779">
                  <c:v>6.0977284650676324</c:v>
                </c:pt>
                <c:pt idx="1780">
                  <c:v>5.4068834711811036</c:v>
                </c:pt>
                <c:pt idx="1781">
                  <c:v>4.6712576011498506</c:v>
                </c:pt>
                <c:pt idx="1782">
                  <c:v>3.930077322555988</c:v>
                </c:pt>
                <c:pt idx="1783">
                  <c:v>3.2708307418256037</c:v>
                </c:pt>
                <c:pt idx="1784">
                  <c:v>2.7210183529086578</c:v>
                </c:pt>
                <c:pt idx="1785">
                  <c:v>2.296439362383218</c:v>
                </c:pt>
                <c:pt idx="1786">
                  <c:v>1.9770978994239137</c:v>
                </c:pt>
                <c:pt idx="1787">
                  <c:v>1.70752393718554</c:v>
                </c:pt>
                <c:pt idx="1788">
                  <c:v>1.4697211919252604</c:v>
                </c:pt>
                <c:pt idx="1789">
                  <c:v>1.2497419265858687</c:v>
                </c:pt>
                <c:pt idx="1790">
                  <c:v>1.0374400881930095</c:v>
                </c:pt>
                <c:pt idx="1791">
                  <c:v>0.81770768545640093</c:v>
                </c:pt>
                <c:pt idx="1792">
                  <c:v>0.59308740318470088</c:v>
                </c:pt>
                <c:pt idx="1793">
                  <c:v>0.3734784317494837</c:v>
                </c:pt>
                <c:pt idx="1794">
                  <c:v>0.1868503040459939</c:v>
                </c:pt>
                <c:pt idx="1795">
                  <c:v>6.6751647792359314E-2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50-46B7-BD8D-933CD14EA7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49312"/>
        <c:axId val="1777864656"/>
      </c:lineChart>
      <c:catAx>
        <c:axId val="1975549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7864656"/>
        <c:crosses val="autoZero"/>
        <c:auto val="1"/>
        <c:lblAlgn val="ctr"/>
        <c:lblOffset val="100"/>
        <c:noMultiLvlLbl val="0"/>
      </c:catAx>
      <c:valAx>
        <c:axId val="177786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5000000000000001E-2"/>
              <c:y val="0.315246792067658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549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vs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Sheet1!$AC$8</c:f>
              <c:strCache>
                <c:ptCount val="1"/>
                <c:pt idx="0">
                  <c:v>Kinetic energy (KJ)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Sheet1!$AC$9:$AC$1810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5.1080246913580245E-4</c:v>
                </c:pt>
                <c:pt idx="14">
                  <c:v>3.6905478395061725E-2</c:v>
                </c:pt>
                <c:pt idx="15">
                  <c:v>0.37237500000000001</c:v>
                </c:pt>
                <c:pt idx="16">
                  <c:v>1.2515937500000001</c:v>
                </c:pt>
                <c:pt idx="17">
                  <c:v>2.1914702932098766</c:v>
                </c:pt>
                <c:pt idx="18">
                  <c:v>3.647257330246914</c:v>
                </c:pt>
                <c:pt idx="19">
                  <c:v>6.0132943672839501</c:v>
                </c:pt>
                <c:pt idx="20">
                  <c:v>8.6325617283950606</c:v>
                </c:pt>
                <c:pt idx="21">
                  <c:v>9.6573591820987659</c:v>
                </c:pt>
                <c:pt idx="22">
                  <c:v>10.083368441358026</c:v>
                </c:pt>
                <c:pt idx="23">
                  <c:v>10.227414737654321</c:v>
                </c:pt>
                <c:pt idx="24">
                  <c:v>10.592000000000001</c:v>
                </c:pt>
                <c:pt idx="25">
                  <c:v>10.813815972222223</c:v>
                </c:pt>
                <c:pt idx="26">
                  <c:v>12.114191358024691</c:v>
                </c:pt>
                <c:pt idx="27">
                  <c:v>12.994942515432099</c:v>
                </c:pt>
                <c:pt idx="28">
                  <c:v>14.84915547839506</c:v>
                </c:pt>
                <c:pt idx="29">
                  <c:v>17.106263888888886</c:v>
                </c:pt>
                <c:pt idx="30">
                  <c:v>19.522998070987654</c:v>
                </c:pt>
                <c:pt idx="31">
                  <c:v>21.781766589506169</c:v>
                </c:pt>
                <c:pt idx="32">
                  <c:v>23.065923996913579</c:v>
                </c:pt>
                <c:pt idx="33">
                  <c:v>23.942461033950622</c:v>
                </c:pt>
                <c:pt idx="34">
                  <c:v>24.610590663580247</c:v>
                </c:pt>
                <c:pt idx="35">
                  <c:v>25.174388888888892</c:v>
                </c:pt>
                <c:pt idx="36">
                  <c:v>25.287914737654319</c:v>
                </c:pt>
                <c:pt idx="37">
                  <c:v>24.948103395061732</c:v>
                </c:pt>
                <c:pt idx="38">
                  <c:v>23.283525848765429</c:v>
                </c:pt>
                <c:pt idx="39">
                  <c:v>20.330065972222222</c:v>
                </c:pt>
                <c:pt idx="40">
                  <c:v>17.482214506172845</c:v>
                </c:pt>
                <c:pt idx="41">
                  <c:v>15.287807098765432</c:v>
                </c:pt>
                <c:pt idx="42">
                  <c:v>13.32287770061728</c:v>
                </c:pt>
                <c:pt idx="43">
                  <c:v>10.739621913580248</c:v>
                </c:pt>
                <c:pt idx="44">
                  <c:v>8.0452665895061735</c:v>
                </c:pt>
                <c:pt idx="45">
                  <c:v>6.293597222222223</c:v>
                </c:pt>
                <c:pt idx="46">
                  <c:v>5.5780906635802463</c:v>
                </c:pt>
                <c:pt idx="47">
                  <c:v>5.3143888888888897</c:v>
                </c:pt>
                <c:pt idx="48">
                  <c:v>4.8558159722222225</c:v>
                </c:pt>
                <c:pt idx="49">
                  <c:v>4.3234320987654309</c:v>
                </c:pt>
                <c:pt idx="50">
                  <c:v>4.0460663580246914</c:v>
                </c:pt>
                <c:pt idx="51">
                  <c:v>4.0460663580246914</c:v>
                </c:pt>
                <c:pt idx="52">
                  <c:v>3.8662638888888883</c:v>
                </c:pt>
                <c:pt idx="53">
                  <c:v>3.1476925154320985</c:v>
                </c:pt>
                <c:pt idx="54">
                  <c:v>2.1914702932098766</c:v>
                </c:pt>
                <c:pt idx="55">
                  <c:v>1.869664737654321</c:v>
                </c:pt>
                <c:pt idx="56">
                  <c:v>1.8388888888888892</c:v>
                </c:pt>
                <c:pt idx="57">
                  <c:v>1.8388888888888892</c:v>
                </c:pt>
                <c:pt idx="58">
                  <c:v>1.8388888888888892</c:v>
                </c:pt>
                <c:pt idx="59">
                  <c:v>1.931982638888889</c:v>
                </c:pt>
                <c:pt idx="60">
                  <c:v>2.0273750000000001</c:v>
                </c:pt>
                <c:pt idx="61">
                  <c:v>2.7594826388888882</c:v>
                </c:pt>
                <c:pt idx="62">
                  <c:v>2.9893437500000002</c:v>
                </c:pt>
                <c:pt idx="63">
                  <c:v>3.2283993055555555</c:v>
                </c:pt>
                <c:pt idx="64">
                  <c:v>3.351375</c:v>
                </c:pt>
                <c:pt idx="65">
                  <c:v>3.73409375</c:v>
                </c:pt>
                <c:pt idx="66">
                  <c:v>4.0460663580246914</c:v>
                </c:pt>
                <c:pt idx="67">
                  <c:v>4.1835999228395062</c:v>
                </c:pt>
                <c:pt idx="68">
                  <c:v>4.3234320987654309</c:v>
                </c:pt>
                <c:pt idx="69">
                  <c:v>5.2624147376543213</c:v>
                </c:pt>
                <c:pt idx="70">
                  <c:v>6.8733580246913588</c:v>
                </c:pt>
                <c:pt idx="71">
                  <c:v>8.9677758487654309</c:v>
                </c:pt>
                <c:pt idx="72">
                  <c:v>11.340325617283954</c:v>
                </c:pt>
                <c:pt idx="73">
                  <c:v>13.571510802469136</c:v>
                </c:pt>
                <c:pt idx="74">
                  <c:v>15.111580246913578</c:v>
                </c:pt>
                <c:pt idx="75">
                  <c:v>16.093470293209872</c:v>
                </c:pt>
                <c:pt idx="76">
                  <c:v>16.919820987654319</c:v>
                </c:pt>
                <c:pt idx="77">
                  <c:v>17.862251543209879</c:v>
                </c:pt>
                <c:pt idx="78">
                  <c:v>18.928423996913583</c:v>
                </c:pt>
                <c:pt idx="79">
                  <c:v>19.723232638888888</c:v>
                </c:pt>
                <c:pt idx="80">
                  <c:v>19.924488811728391</c:v>
                </c:pt>
                <c:pt idx="81">
                  <c:v>19.42326388888889</c:v>
                </c:pt>
                <c:pt idx="82">
                  <c:v>18.928423996913583</c:v>
                </c:pt>
                <c:pt idx="83">
                  <c:v>17.766859182098763</c:v>
                </c:pt>
                <c:pt idx="84">
                  <c:v>17.482214506172845</c:v>
                </c:pt>
                <c:pt idx="85">
                  <c:v>17.199868441358028</c:v>
                </c:pt>
                <c:pt idx="86">
                  <c:v>16.458183256172838</c:v>
                </c:pt>
                <c:pt idx="87">
                  <c:v>15.912646219135802</c:v>
                </c:pt>
                <c:pt idx="88">
                  <c:v>15.287807098765432</c:v>
                </c:pt>
                <c:pt idx="89">
                  <c:v>14.936375</c:v>
                </c:pt>
                <c:pt idx="90">
                  <c:v>12.994942515432099</c:v>
                </c:pt>
                <c:pt idx="91">
                  <c:v>9.5173993055555552</c:v>
                </c:pt>
                <c:pt idx="92">
                  <c:v>6.1807098765432089</c:v>
                </c:pt>
                <c:pt idx="93">
                  <c:v>3.6905478395061726</c:v>
                </c:pt>
                <c:pt idx="94">
                  <c:v>2.5749552469135808</c:v>
                </c:pt>
                <c:pt idx="95">
                  <c:v>1.8388888888888892</c:v>
                </c:pt>
                <c:pt idx="96">
                  <c:v>1.0574888117283949</c:v>
                </c:pt>
                <c:pt idx="97">
                  <c:v>0.42958487654320993</c:v>
                </c:pt>
                <c:pt idx="98">
                  <c:v>0.16550000000000001</c:v>
                </c:pt>
                <c:pt idx="99">
                  <c:v>6.1807098765432111E-2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5.1080246913580245E-4</c:v>
                </c:pt>
                <c:pt idx="140">
                  <c:v>4.6099922839506174E-2</c:v>
                </c:pt>
                <c:pt idx="141">
                  <c:v>0.47517399691358025</c:v>
                </c:pt>
                <c:pt idx="142">
                  <c:v>1.74809375</c:v>
                </c:pt>
                <c:pt idx="143">
                  <c:v>3.4346358024691357</c:v>
                </c:pt>
                <c:pt idx="144">
                  <c:v>4.5615937500000001</c:v>
                </c:pt>
                <c:pt idx="145">
                  <c:v>5.0570721450617286</c:v>
                </c:pt>
                <c:pt idx="146">
                  <c:v>5.5248395061728397</c:v>
                </c:pt>
                <c:pt idx="147">
                  <c:v>6.6383888888888887</c:v>
                </c:pt>
                <c:pt idx="148">
                  <c:v>8.2387330246913564</c:v>
                </c:pt>
                <c:pt idx="149">
                  <c:v>9.7983406635802481</c:v>
                </c:pt>
                <c:pt idx="150">
                  <c:v>10.888265432098764</c:v>
                </c:pt>
                <c:pt idx="151">
                  <c:v>11.340325617283954</c:v>
                </c:pt>
                <c:pt idx="152">
                  <c:v>11.037930555555553</c:v>
                </c:pt>
                <c:pt idx="153">
                  <c:v>9.4478024691358016</c:v>
                </c:pt>
                <c:pt idx="154">
                  <c:v>6.5224367283950615</c:v>
                </c:pt>
                <c:pt idx="155">
                  <c:v>3.8219517746913581</c:v>
                </c:pt>
                <c:pt idx="156">
                  <c:v>2.2588962191358029</c:v>
                </c:pt>
                <c:pt idx="157">
                  <c:v>1.8388888888888892</c:v>
                </c:pt>
                <c:pt idx="158">
                  <c:v>2.0273750000000001</c:v>
                </c:pt>
                <c:pt idx="159">
                  <c:v>2.5388159722222223</c:v>
                </c:pt>
                <c:pt idx="160">
                  <c:v>3.7778950617283944</c:v>
                </c:pt>
                <c:pt idx="161">
                  <c:v>5.1592326388888887</c:v>
                </c:pt>
                <c:pt idx="162">
                  <c:v>6.992375</c:v>
                </c:pt>
                <c:pt idx="163">
                  <c:v>8.3037326388888886</c:v>
                </c:pt>
                <c:pt idx="164">
                  <c:v>9.7277222222222228</c:v>
                </c:pt>
                <c:pt idx="165">
                  <c:v>11.113146219135801</c:v>
                </c:pt>
                <c:pt idx="166">
                  <c:v>12.351331404320991</c:v>
                </c:pt>
                <c:pt idx="167">
                  <c:v>13.158399305555553</c:v>
                </c:pt>
                <c:pt idx="168">
                  <c:v>14.075672839506169</c:v>
                </c:pt>
                <c:pt idx="169">
                  <c:v>15.822617283950621</c:v>
                </c:pt>
                <c:pt idx="170">
                  <c:v>17.671722222222222</c:v>
                </c:pt>
                <c:pt idx="171">
                  <c:v>18.439969135802468</c:v>
                </c:pt>
                <c:pt idx="172">
                  <c:v>17.862251543209879</c:v>
                </c:pt>
                <c:pt idx="173">
                  <c:v>15.732843750000001</c:v>
                </c:pt>
                <c:pt idx="174">
                  <c:v>12.272029320987652</c:v>
                </c:pt>
                <c:pt idx="175">
                  <c:v>9.3784610339506163</c:v>
                </c:pt>
                <c:pt idx="176">
                  <c:v>8.1739888117283943</c:v>
                </c:pt>
                <c:pt idx="177">
                  <c:v>8.0452665895061735</c:v>
                </c:pt>
                <c:pt idx="178">
                  <c:v>8.5662851080246902</c:v>
                </c:pt>
                <c:pt idx="179">
                  <c:v>9.8692145061728382</c:v>
                </c:pt>
                <c:pt idx="180">
                  <c:v>10.888265432098764</c:v>
                </c:pt>
                <c:pt idx="181">
                  <c:v>11.188617283950615</c:v>
                </c:pt>
                <c:pt idx="182">
                  <c:v>11.113146219135801</c:v>
                </c:pt>
                <c:pt idx="183">
                  <c:v>10.888265432098764</c:v>
                </c:pt>
                <c:pt idx="184">
                  <c:v>10.227414737654321</c:v>
                </c:pt>
                <c:pt idx="185">
                  <c:v>8.6990937499999994</c:v>
                </c:pt>
                <c:pt idx="186">
                  <c:v>7.1124135802469128</c:v>
                </c:pt>
                <c:pt idx="187">
                  <c:v>5.6315972222222204</c:v>
                </c:pt>
                <c:pt idx="188">
                  <c:v>4.5615937500000001</c:v>
                </c:pt>
                <c:pt idx="189">
                  <c:v>3.73409375</c:v>
                </c:pt>
                <c:pt idx="190">
                  <c:v>3.1476925154320985</c:v>
                </c:pt>
                <c:pt idx="191">
                  <c:v>2.6849054783950619</c:v>
                </c:pt>
                <c:pt idx="192">
                  <c:v>2.3968128858024689</c:v>
                </c:pt>
                <c:pt idx="193">
                  <c:v>2.125065972222222</c:v>
                </c:pt>
                <c:pt idx="194">
                  <c:v>1.9953221450617284</c:v>
                </c:pt>
                <c:pt idx="195">
                  <c:v>1.900695987654321</c:v>
                </c:pt>
                <c:pt idx="196">
                  <c:v>1.8388888888888892</c:v>
                </c:pt>
                <c:pt idx="197">
                  <c:v>1.8388888888888892</c:v>
                </c:pt>
                <c:pt idx="198">
                  <c:v>1.8388888888888892</c:v>
                </c:pt>
                <c:pt idx="199">
                  <c:v>1.8388888888888892</c:v>
                </c:pt>
                <c:pt idx="200">
                  <c:v>1.9953221450617284</c:v>
                </c:pt>
                <c:pt idx="201">
                  <c:v>2.1581404320987652</c:v>
                </c:pt>
                <c:pt idx="202">
                  <c:v>2.5029320987654318</c:v>
                </c:pt>
                <c:pt idx="203">
                  <c:v>2.8732638888888897</c:v>
                </c:pt>
                <c:pt idx="204">
                  <c:v>3.4766493055555552</c:v>
                </c:pt>
                <c:pt idx="205">
                  <c:v>4.6099922839506169</c:v>
                </c:pt>
                <c:pt idx="206">
                  <c:v>5.739376543209878</c:v>
                </c:pt>
                <c:pt idx="207">
                  <c:v>7.2334737654320982</c:v>
                </c:pt>
                <c:pt idx="208">
                  <c:v>9.2405443672839525</c:v>
                </c:pt>
                <c:pt idx="209">
                  <c:v>11.188617283950615</c:v>
                </c:pt>
                <c:pt idx="210">
                  <c:v>13.076543209876546</c:v>
                </c:pt>
                <c:pt idx="211">
                  <c:v>15.822617283950621</c:v>
                </c:pt>
                <c:pt idx="212">
                  <c:v>17.957899305555554</c:v>
                </c:pt>
                <c:pt idx="213">
                  <c:v>19.62298765432099</c:v>
                </c:pt>
                <c:pt idx="214">
                  <c:v>20.946093749999999</c:v>
                </c:pt>
                <c:pt idx="215">
                  <c:v>22.099358024691359</c:v>
                </c:pt>
                <c:pt idx="216">
                  <c:v>23.721794367283952</c:v>
                </c:pt>
                <c:pt idx="217">
                  <c:v>25.859375</c:v>
                </c:pt>
                <c:pt idx="218">
                  <c:v>28.32923263888889</c:v>
                </c:pt>
                <c:pt idx="219">
                  <c:v>30.660918209876542</c:v>
                </c:pt>
                <c:pt idx="220">
                  <c:v>32.695955246913577</c:v>
                </c:pt>
                <c:pt idx="221">
                  <c:v>34.265140432098761</c:v>
                </c:pt>
                <c:pt idx="222">
                  <c:v>35.466164737654324</c:v>
                </c:pt>
                <c:pt idx="223">
                  <c:v>36.00659375</c:v>
                </c:pt>
                <c:pt idx="224">
                  <c:v>36.551109182098763</c:v>
                </c:pt>
                <c:pt idx="225">
                  <c:v>36.96217746913581</c:v>
                </c:pt>
                <c:pt idx="226">
                  <c:v>37.513844135802465</c:v>
                </c:pt>
                <c:pt idx="227">
                  <c:v>38.349006172839502</c:v>
                </c:pt>
                <c:pt idx="228">
                  <c:v>39.051998070987651</c:v>
                </c:pt>
                <c:pt idx="229">
                  <c:v>39.761375000000001</c:v>
                </c:pt>
                <c:pt idx="230">
                  <c:v>40.333473765432103</c:v>
                </c:pt>
                <c:pt idx="231">
                  <c:v>40.765229552469137</c:v>
                </c:pt>
                <c:pt idx="232">
                  <c:v>40.765229552469137</c:v>
                </c:pt>
                <c:pt idx="233">
                  <c:v>40.333473765432103</c:v>
                </c:pt>
                <c:pt idx="234">
                  <c:v>38.489093750000002</c:v>
                </c:pt>
                <c:pt idx="235">
                  <c:v>35.735868441358029</c:v>
                </c:pt>
                <c:pt idx="236">
                  <c:v>33.214930555555554</c:v>
                </c:pt>
                <c:pt idx="237">
                  <c:v>31.67026388888889</c:v>
                </c:pt>
                <c:pt idx="238">
                  <c:v>30.911722222222224</c:v>
                </c:pt>
                <c:pt idx="239">
                  <c:v>29.914635802469135</c:v>
                </c:pt>
                <c:pt idx="240">
                  <c:v>28.089155478395064</c:v>
                </c:pt>
                <c:pt idx="241">
                  <c:v>25.061118441358026</c:v>
                </c:pt>
                <c:pt idx="242">
                  <c:v>21.993238811728396</c:v>
                </c:pt>
                <c:pt idx="243">
                  <c:v>19.924488811728391</c:v>
                </c:pt>
                <c:pt idx="244">
                  <c:v>17.482214506172845</c:v>
                </c:pt>
                <c:pt idx="245">
                  <c:v>15.287807098765432</c:v>
                </c:pt>
                <c:pt idx="246">
                  <c:v>13.32287770061728</c:v>
                </c:pt>
                <c:pt idx="247">
                  <c:v>10.739621913580248</c:v>
                </c:pt>
                <c:pt idx="248">
                  <c:v>8.0452665895061735</c:v>
                </c:pt>
                <c:pt idx="249">
                  <c:v>6.293597222222223</c:v>
                </c:pt>
                <c:pt idx="250">
                  <c:v>5.5780906635802463</c:v>
                </c:pt>
                <c:pt idx="251">
                  <c:v>5.3143888888888897</c:v>
                </c:pt>
                <c:pt idx="252">
                  <c:v>4.8558159722222225</c:v>
                </c:pt>
                <c:pt idx="253">
                  <c:v>4.3234320987654309</c:v>
                </c:pt>
                <c:pt idx="254">
                  <c:v>4.0460663580246914</c:v>
                </c:pt>
                <c:pt idx="255">
                  <c:v>4.0460663580246914</c:v>
                </c:pt>
                <c:pt idx="256">
                  <c:v>3.8662638888888883</c:v>
                </c:pt>
                <c:pt idx="257">
                  <c:v>3.1476925154320985</c:v>
                </c:pt>
                <c:pt idx="258">
                  <c:v>2.6849054783950619</c:v>
                </c:pt>
                <c:pt idx="259">
                  <c:v>3.0285478395061727</c:v>
                </c:pt>
                <c:pt idx="260">
                  <c:v>4.0916554783950616</c:v>
                </c:pt>
                <c:pt idx="261">
                  <c:v>5.419103395061728</c:v>
                </c:pt>
                <c:pt idx="262">
                  <c:v>6.8733580246913588</c:v>
                </c:pt>
                <c:pt idx="263">
                  <c:v>8.4344980709876562</c:v>
                </c:pt>
                <c:pt idx="264">
                  <c:v>10.518572145061729</c:v>
                </c:pt>
                <c:pt idx="265">
                  <c:v>13.488377700617287</c:v>
                </c:pt>
                <c:pt idx="266">
                  <c:v>16.642072145061732</c:v>
                </c:pt>
                <c:pt idx="267">
                  <c:v>19.42326388888889</c:v>
                </c:pt>
                <c:pt idx="268">
                  <c:v>21.257555555555559</c:v>
                </c:pt>
                <c:pt idx="269">
                  <c:v>23.502149305555555</c:v>
                </c:pt>
                <c:pt idx="270">
                  <c:v>25.174388888888892</c:v>
                </c:pt>
                <c:pt idx="271">
                  <c:v>26.904093750000001</c:v>
                </c:pt>
                <c:pt idx="272">
                  <c:v>27.021450617283953</c:v>
                </c:pt>
                <c:pt idx="273">
                  <c:v>26.553555555555555</c:v>
                </c:pt>
                <c:pt idx="274">
                  <c:v>26.205315972222227</c:v>
                </c:pt>
                <c:pt idx="275">
                  <c:v>24.386859182098767</c:v>
                </c:pt>
                <c:pt idx="276">
                  <c:v>21.257555555555559</c:v>
                </c:pt>
                <c:pt idx="277">
                  <c:v>18.439969135802468</c:v>
                </c:pt>
                <c:pt idx="278">
                  <c:v>15.111580246913578</c:v>
                </c:pt>
                <c:pt idx="279">
                  <c:v>12.192982638888889</c:v>
                </c:pt>
                <c:pt idx="280">
                  <c:v>8.3037326388888886</c:v>
                </c:pt>
                <c:pt idx="281">
                  <c:v>5.8481774691358028</c:v>
                </c:pt>
                <c:pt idx="282">
                  <c:v>5.2106959876543204</c:v>
                </c:pt>
                <c:pt idx="283">
                  <c:v>6.6967480709876526</c:v>
                </c:pt>
                <c:pt idx="284">
                  <c:v>9.0355848765432114</c:v>
                </c:pt>
                <c:pt idx="285">
                  <c:v>11.646807098765434</c:v>
                </c:pt>
                <c:pt idx="286">
                  <c:v>14.84915547839506</c:v>
                </c:pt>
                <c:pt idx="287">
                  <c:v>17.862251543209879</c:v>
                </c:pt>
                <c:pt idx="288">
                  <c:v>21.153479552469136</c:v>
                </c:pt>
                <c:pt idx="289">
                  <c:v>24.722839506172836</c:v>
                </c:pt>
                <c:pt idx="290">
                  <c:v>28.570331404320985</c:v>
                </c:pt>
                <c:pt idx="291">
                  <c:v>30.911722222222224</c:v>
                </c:pt>
                <c:pt idx="292">
                  <c:v>31.67026388888889</c:v>
                </c:pt>
                <c:pt idx="293">
                  <c:v>30.911722222222224</c:v>
                </c:pt>
                <c:pt idx="294">
                  <c:v>29.544942515432098</c:v>
                </c:pt>
                <c:pt idx="295">
                  <c:v>28.570331404320985</c:v>
                </c:pt>
                <c:pt idx="296">
                  <c:v>27.9695</c:v>
                </c:pt>
                <c:pt idx="297">
                  <c:v>27.850099922839501</c:v>
                </c:pt>
                <c:pt idx="298">
                  <c:v>27.9695</c:v>
                </c:pt>
                <c:pt idx="299">
                  <c:v>28.32923263888889</c:v>
                </c:pt>
                <c:pt idx="300">
                  <c:v>28.570331404320985</c:v>
                </c:pt>
                <c:pt idx="301">
                  <c:v>28.570331404320985</c:v>
                </c:pt>
                <c:pt idx="302">
                  <c:v>28.32923263888889</c:v>
                </c:pt>
                <c:pt idx="303">
                  <c:v>27.730955246913581</c:v>
                </c:pt>
                <c:pt idx="304">
                  <c:v>26.78699228395061</c:v>
                </c:pt>
                <c:pt idx="305">
                  <c:v>25.630024691358027</c:v>
                </c:pt>
                <c:pt idx="306">
                  <c:v>23.942461033950622</c:v>
                </c:pt>
                <c:pt idx="307">
                  <c:v>22.312362654320985</c:v>
                </c:pt>
                <c:pt idx="308">
                  <c:v>21.257555555555559</c:v>
                </c:pt>
                <c:pt idx="309">
                  <c:v>20.739729552469136</c:v>
                </c:pt>
                <c:pt idx="310">
                  <c:v>20.534386959876546</c:v>
                </c:pt>
                <c:pt idx="311">
                  <c:v>20.126766589506175</c:v>
                </c:pt>
                <c:pt idx="312">
                  <c:v>19.62298765432099</c:v>
                </c:pt>
                <c:pt idx="313">
                  <c:v>18.928423996913583</c:v>
                </c:pt>
                <c:pt idx="314">
                  <c:v>17.862251543209879</c:v>
                </c:pt>
                <c:pt idx="315">
                  <c:v>16.55</c:v>
                </c:pt>
                <c:pt idx="316">
                  <c:v>15.111580246913578</c:v>
                </c:pt>
                <c:pt idx="317">
                  <c:v>13.906597222222221</c:v>
                </c:pt>
                <c:pt idx="318">
                  <c:v>12.832507330246912</c:v>
                </c:pt>
                <c:pt idx="319">
                  <c:v>11.493055555555559</c:v>
                </c:pt>
                <c:pt idx="320">
                  <c:v>10.011728395061727</c:v>
                </c:pt>
                <c:pt idx="321">
                  <c:v>8.6990937499999994</c:v>
                </c:pt>
                <c:pt idx="322">
                  <c:v>8.3689876543209873</c:v>
                </c:pt>
                <c:pt idx="323">
                  <c:v>7.9175659722222225</c:v>
                </c:pt>
                <c:pt idx="324">
                  <c:v>7.9175659722222225</c:v>
                </c:pt>
                <c:pt idx="325">
                  <c:v>7.5405937500000002</c:v>
                </c:pt>
                <c:pt idx="326">
                  <c:v>7.2943869598765438</c:v>
                </c:pt>
                <c:pt idx="327">
                  <c:v>7.2943869598765438</c:v>
                </c:pt>
                <c:pt idx="328">
                  <c:v>7.1124135802469128</c:v>
                </c:pt>
                <c:pt idx="329">
                  <c:v>6.9327388117283952</c:v>
                </c:pt>
                <c:pt idx="330">
                  <c:v>5.3666184413580256</c:v>
                </c:pt>
                <c:pt idx="331">
                  <c:v>3.9108314043209869</c:v>
                </c:pt>
                <c:pt idx="332">
                  <c:v>3.647257330246914</c:v>
                </c:pt>
                <c:pt idx="333">
                  <c:v>3.5614425154320997</c:v>
                </c:pt>
                <c:pt idx="334">
                  <c:v>3.2283993055555555</c:v>
                </c:pt>
                <c:pt idx="335">
                  <c:v>3.1077222222222218</c:v>
                </c:pt>
                <c:pt idx="336">
                  <c:v>2.8732638888888897</c:v>
                </c:pt>
                <c:pt idx="337">
                  <c:v>2.6849054783950619</c:v>
                </c:pt>
                <c:pt idx="338">
                  <c:v>2.6113499228395063</c:v>
                </c:pt>
                <c:pt idx="339">
                  <c:v>2.6849054783950619</c:v>
                </c:pt>
                <c:pt idx="340">
                  <c:v>3.0285478395061727</c:v>
                </c:pt>
                <c:pt idx="341">
                  <c:v>4.0460663580246914</c:v>
                </c:pt>
                <c:pt idx="342">
                  <c:v>5.6853591820987646</c:v>
                </c:pt>
                <c:pt idx="343">
                  <c:v>7.4169795524691366</c:v>
                </c:pt>
                <c:pt idx="344">
                  <c:v>7.9812885802469138</c:v>
                </c:pt>
                <c:pt idx="345">
                  <c:v>8.1739888117283943</c:v>
                </c:pt>
                <c:pt idx="346">
                  <c:v>8.3037326388888886</c:v>
                </c:pt>
                <c:pt idx="347">
                  <c:v>8.9002222222222205</c:v>
                </c:pt>
                <c:pt idx="348">
                  <c:v>9.0355848765432114</c:v>
                </c:pt>
                <c:pt idx="349">
                  <c:v>9.3784610339506163</c:v>
                </c:pt>
                <c:pt idx="350">
                  <c:v>9.7983406635802481</c:v>
                </c:pt>
                <c:pt idx="351">
                  <c:v>10.083368441358026</c:v>
                </c:pt>
                <c:pt idx="352">
                  <c:v>10.155263888888889</c:v>
                </c:pt>
                <c:pt idx="353">
                  <c:v>10.083368441358026</c:v>
                </c:pt>
                <c:pt idx="354">
                  <c:v>10.011728395061727</c:v>
                </c:pt>
                <c:pt idx="355">
                  <c:v>9.9403437500000003</c:v>
                </c:pt>
                <c:pt idx="356">
                  <c:v>9.9403437500000003</c:v>
                </c:pt>
                <c:pt idx="357">
                  <c:v>10.083368441358026</c:v>
                </c:pt>
                <c:pt idx="358">
                  <c:v>10.155263888888889</c:v>
                </c:pt>
                <c:pt idx="359">
                  <c:v>10.011728395061727</c:v>
                </c:pt>
                <c:pt idx="360">
                  <c:v>9.2405443672839525</c:v>
                </c:pt>
                <c:pt idx="361">
                  <c:v>7.9812885802469138</c:v>
                </c:pt>
                <c:pt idx="362">
                  <c:v>6.8733580246913588</c:v>
                </c:pt>
                <c:pt idx="363">
                  <c:v>6.1246493055555558</c:v>
                </c:pt>
                <c:pt idx="364">
                  <c:v>5.6853591820987646</c:v>
                </c:pt>
                <c:pt idx="365">
                  <c:v>5.4718437499999997</c:v>
                </c:pt>
                <c:pt idx="366">
                  <c:v>5.4718437499999997</c:v>
                </c:pt>
                <c:pt idx="367">
                  <c:v>5.5248395061728397</c:v>
                </c:pt>
                <c:pt idx="368">
                  <c:v>5.739376543209878</c:v>
                </c:pt>
                <c:pt idx="369">
                  <c:v>6.2370258487654331</c:v>
                </c:pt>
                <c:pt idx="370">
                  <c:v>7.0522665895061722</c:v>
                </c:pt>
                <c:pt idx="371">
                  <c:v>7.5405937500000002</c:v>
                </c:pt>
                <c:pt idx="372">
                  <c:v>7.6652295524691354</c:v>
                </c:pt>
                <c:pt idx="373">
                  <c:v>7.2334737654320982</c:v>
                </c:pt>
                <c:pt idx="374">
                  <c:v>5.7936493055555562</c:v>
                </c:pt>
                <c:pt idx="375">
                  <c:v>4.0007326388888895</c:v>
                </c:pt>
                <c:pt idx="376">
                  <c:v>2.6480000000000001</c:v>
                </c:pt>
                <c:pt idx="377">
                  <c:v>1.8083684413580245</c:v>
                </c:pt>
                <c:pt idx="378">
                  <c:v>1.3285972222222224</c:v>
                </c:pt>
                <c:pt idx="379">
                  <c:v>1.0115165895061728</c:v>
                </c:pt>
                <c:pt idx="380">
                  <c:v>0.81728395061728409</c:v>
                </c:pt>
                <c:pt idx="381">
                  <c:v>0.66200000000000003</c:v>
                </c:pt>
                <c:pt idx="382">
                  <c:v>0.47517399691358025</c:v>
                </c:pt>
                <c:pt idx="383">
                  <c:v>0.30660918209876548</c:v>
                </c:pt>
                <c:pt idx="384">
                  <c:v>0.17482214506172836</c:v>
                </c:pt>
                <c:pt idx="385">
                  <c:v>6.7553626543209858E-2</c:v>
                </c:pt>
                <c:pt idx="386">
                  <c:v>1.0343750000000001E-2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3.192515432098766E-3</c:v>
                </c:pt>
                <c:pt idx="394">
                  <c:v>5.6315972222222233E-2</c:v>
                </c:pt>
                <c:pt idx="395">
                  <c:v>0.29422222222222222</c:v>
                </c:pt>
                <c:pt idx="396">
                  <c:v>0.87972955246913553</c:v>
                </c:pt>
                <c:pt idx="397">
                  <c:v>1.931982638888889</c:v>
                </c:pt>
                <c:pt idx="398">
                  <c:v>3.5189182098765421</c:v>
                </c:pt>
                <c:pt idx="399">
                  <c:v>5.5780906635802463</c:v>
                </c:pt>
                <c:pt idx="400">
                  <c:v>7.4786589506172838</c:v>
                </c:pt>
                <c:pt idx="401">
                  <c:v>8.3689876543209873</c:v>
                </c:pt>
                <c:pt idx="402">
                  <c:v>8.3689876543209873</c:v>
                </c:pt>
                <c:pt idx="403">
                  <c:v>7.9175659722222225</c:v>
                </c:pt>
                <c:pt idx="404">
                  <c:v>6.9327388117283952</c:v>
                </c:pt>
                <c:pt idx="405">
                  <c:v>5.9580000000000002</c:v>
                </c:pt>
                <c:pt idx="406">
                  <c:v>5.2106959876543204</c:v>
                </c:pt>
                <c:pt idx="407">
                  <c:v>4.4655628858024699</c:v>
                </c:pt>
                <c:pt idx="408">
                  <c:v>3.6905478395061726</c:v>
                </c:pt>
                <c:pt idx="409">
                  <c:v>2.9893437500000002</c:v>
                </c:pt>
                <c:pt idx="410">
                  <c:v>2.5749552469135808</c:v>
                </c:pt>
                <c:pt idx="411">
                  <c:v>2.4673036265432096</c:v>
                </c:pt>
                <c:pt idx="412">
                  <c:v>2.5029320987654318</c:v>
                </c:pt>
                <c:pt idx="413">
                  <c:v>2.5749552469135808</c:v>
                </c:pt>
                <c:pt idx="414">
                  <c:v>2.6849054783950619</c:v>
                </c:pt>
                <c:pt idx="415">
                  <c:v>2.8350814043209884</c:v>
                </c:pt>
                <c:pt idx="416">
                  <c:v>3.2283993055555555</c:v>
                </c:pt>
                <c:pt idx="417">
                  <c:v>3.8662638888888883</c:v>
                </c:pt>
                <c:pt idx="418">
                  <c:v>4.4655628858024699</c:v>
                </c:pt>
                <c:pt idx="419">
                  <c:v>4.658646219135802</c:v>
                </c:pt>
                <c:pt idx="420">
                  <c:v>4.5134506172839499</c:v>
                </c:pt>
                <c:pt idx="421">
                  <c:v>3.9556543209876551</c:v>
                </c:pt>
                <c:pt idx="422">
                  <c:v>3.5189182098765421</c:v>
                </c:pt>
                <c:pt idx="423">
                  <c:v>3.351375</c:v>
                </c:pt>
                <c:pt idx="424">
                  <c:v>3.4346358024691357</c:v>
                </c:pt>
                <c:pt idx="425">
                  <c:v>3.7778950617283944</c:v>
                </c:pt>
                <c:pt idx="426">
                  <c:v>4.658646219135802</c:v>
                </c:pt>
                <c:pt idx="427">
                  <c:v>6.5224367283950615</c:v>
                </c:pt>
                <c:pt idx="428">
                  <c:v>9.5872515432098755</c:v>
                </c:pt>
                <c:pt idx="429">
                  <c:v>12.751672839506174</c:v>
                </c:pt>
                <c:pt idx="430">
                  <c:v>14.245770061728399</c:v>
                </c:pt>
                <c:pt idx="431">
                  <c:v>14.331201774691356</c:v>
                </c:pt>
                <c:pt idx="432">
                  <c:v>13.738543209876543</c:v>
                </c:pt>
                <c:pt idx="433">
                  <c:v>12.994942515432099</c:v>
                </c:pt>
                <c:pt idx="434">
                  <c:v>12.510701774691359</c:v>
                </c:pt>
                <c:pt idx="435">
                  <c:v>12.351331404320991</c:v>
                </c:pt>
                <c:pt idx="436">
                  <c:v>11.957375000000001</c:v>
                </c:pt>
                <c:pt idx="437">
                  <c:v>10.888265432098764</c:v>
                </c:pt>
                <c:pt idx="438">
                  <c:v>9.1036493055555567</c:v>
                </c:pt>
                <c:pt idx="439">
                  <c:v>6.7553626543209884</c:v>
                </c:pt>
                <c:pt idx="440">
                  <c:v>4.2299552469135797</c:v>
                </c:pt>
                <c:pt idx="441">
                  <c:v>2.125065972222222</c:v>
                </c:pt>
                <c:pt idx="442">
                  <c:v>0.75713695987654317</c:v>
                </c:pt>
                <c:pt idx="443">
                  <c:v>0.1843996913580247</c:v>
                </c:pt>
                <c:pt idx="444">
                  <c:v>2.1581404320987655E-2</c:v>
                </c:pt>
                <c:pt idx="445">
                  <c:v>5.1080246913580245E-4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3.192515432098766E-3</c:v>
                </c:pt>
                <c:pt idx="514">
                  <c:v>7.9812885802469119E-2</c:v>
                </c:pt>
                <c:pt idx="515">
                  <c:v>0.55626388888888878</c:v>
                </c:pt>
                <c:pt idx="516">
                  <c:v>1.7781033950617282</c:v>
                </c:pt>
                <c:pt idx="517">
                  <c:v>3.6042222222222229</c:v>
                </c:pt>
                <c:pt idx="518">
                  <c:v>5.3666184413580256</c:v>
                </c:pt>
                <c:pt idx="519">
                  <c:v>6.1246493055555558</c:v>
                </c:pt>
                <c:pt idx="520">
                  <c:v>6.1246493055555558</c:v>
                </c:pt>
                <c:pt idx="521">
                  <c:v>5.7936493055555562</c:v>
                </c:pt>
                <c:pt idx="522">
                  <c:v>5.2624147376543213</c:v>
                </c:pt>
                <c:pt idx="523">
                  <c:v>4.7075555555555555</c:v>
                </c:pt>
                <c:pt idx="524">
                  <c:v>4.0460663580246914</c:v>
                </c:pt>
                <c:pt idx="525">
                  <c:v>3.0680073302469131</c:v>
                </c:pt>
                <c:pt idx="526">
                  <c:v>1.8083684413580245</c:v>
                </c:pt>
                <c:pt idx="527">
                  <c:v>0.73759876543209879</c:v>
                </c:pt>
                <c:pt idx="528">
                  <c:v>0.20432098765432102</c:v>
                </c:pt>
                <c:pt idx="529">
                  <c:v>5.1080246913580256E-2</c:v>
                </c:pt>
                <c:pt idx="530">
                  <c:v>1.2770061728395064E-2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5.1080246913580245E-4</c:v>
                </c:pt>
                <c:pt idx="535">
                  <c:v>1.8388888888888889E-2</c:v>
                </c:pt>
                <c:pt idx="536">
                  <c:v>0.13076543209876543</c:v>
                </c:pt>
                <c:pt idx="537">
                  <c:v>0.34530246913580248</c:v>
                </c:pt>
                <c:pt idx="538">
                  <c:v>0.85865895061728392</c:v>
                </c:pt>
                <c:pt idx="539">
                  <c:v>2.1581404320987652</c:v>
                </c:pt>
                <c:pt idx="540">
                  <c:v>4.5134506172839499</c:v>
                </c:pt>
                <c:pt idx="541">
                  <c:v>6.8142326388888899</c:v>
                </c:pt>
                <c:pt idx="542">
                  <c:v>7.6652295524691354</c:v>
                </c:pt>
                <c:pt idx="543">
                  <c:v>7.6652295524691354</c:v>
                </c:pt>
                <c:pt idx="544">
                  <c:v>7.5405937500000002</c:v>
                </c:pt>
                <c:pt idx="545">
                  <c:v>7.1124135802469128</c:v>
                </c:pt>
                <c:pt idx="546">
                  <c:v>6.3504239969135803</c:v>
                </c:pt>
                <c:pt idx="547">
                  <c:v>5.1592326388888887</c:v>
                </c:pt>
                <c:pt idx="548">
                  <c:v>4.3705536265432112</c:v>
                </c:pt>
                <c:pt idx="549">
                  <c:v>3.7778950617283944</c:v>
                </c:pt>
                <c:pt idx="550">
                  <c:v>3.3928777006172841</c:v>
                </c:pt>
                <c:pt idx="551">
                  <c:v>3.0285478395061727</c:v>
                </c:pt>
                <c:pt idx="552">
                  <c:v>2.7594826388888882</c:v>
                </c:pt>
                <c:pt idx="553">
                  <c:v>2.6113499228395063</c:v>
                </c:pt>
                <c:pt idx="554">
                  <c:v>2.3968128858024689</c:v>
                </c:pt>
                <c:pt idx="555">
                  <c:v>2.2588962191358029</c:v>
                </c:pt>
                <c:pt idx="556">
                  <c:v>2.1914702932098766</c:v>
                </c:pt>
                <c:pt idx="557">
                  <c:v>2.1914702932098766</c:v>
                </c:pt>
                <c:pt idx="558">
                  <c:v>2.2588962191358029</c:v>
                </c:pt>
                <c:pt idx="559">
                  <c:v>2.4319305555555557</c:v>
                </c:pt>
                <c:pt idx="560">
                  <c:v>2.6849054783950619</c:v>
                </c:pt>
                <c:pt idx="561">
                  <c:v>3.4766493055555552</c:v>
                </c:pt>
                <c:pt idx="562">
                  <c:v>3.6905478395061726</c:v>
                </c:pt>
                <c:pt idx="563">
                  <c:v>3.6905478395061726</c:v>
                </c:pt>
                <c:pt idx="564">
                  <c:v>3.6905478395061726</c:v>
                </c:pt>
                <c:pt idx="565">
                  <c:v>3.0285478395061727</c:v>
                </c:pt>
                <c:pt idx="566">
                  <c:v>1.3026739969135801</c:v>
                </c:pt>
                <c:pt idx="567">
                  <c:v>0.29422222222222222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1.2770061728395064E-2</c:v>
                </c:pt>
                <c:pt idx="603">
                  <c:v>5.6315972222222233E-2</c:v>
                </c:pt>
                <c:pt idx="604">
                  <c:v>0.29422222222222222</c:v>
                </c:pt>
                <c:pt idx="605">
                  <c:v>1.0574888117283949</c:v>
                </c:pt>
                <c:pt idx="606">
                  <c:v>2.5749552469135808</c:v>
                </c:pt>
                <c:pt idx="607">
                  <c:v>5.0063750000000002</c:v>
                </c:pt>
                <c:pt idx="608">
                  <c:v>8.3037326388888886</c:v>
                </c:pt>
                <c:pt idx="609">
                  <c:v>11.879349922839506</c:v>
                </c:pt>
                <c:pt idx="610">
                  <c:v>15.465055555555553</c:v>
                </c:pt>
                <c:pt idx="611">
                  <c:v>19.224561728395063</c:v>
                </c:pt>
                <c:pt idx="612">
                  <c:v>23.502149305555555</c:v>
                </c:pt>
                <c:pt idx="613">
                  <c:v>27.493432098765435</c:v>
                </c:pt>
                <c:pt idx="614">
                  <c:v>29.791149305555553</c:v>
                </c:pt>
                <c:pt idx="615">
                  <c:v>30.286627700617284</c:v>
                </c:pt>
                <c:pt idx="616">
                  <c:v>30.038377700617282</c:v>
                </c:pt>
                <c:pt idx="617">
                  <c:v>29.914635802469135</c:v>
                </c:pt>
                <c:pt idx="618">
                  <c:v>29.667918209876547</c:v>
                </c:pt>
                <c:pt idx="619">
                  <c:v>29.177547839506175</c:v>
                </c:pt>
                <c:pt idx="620">
                  <c:v>28.209066358024689</c:v>
                </c:pt>
                <c:pt idx="621">
                  <c:v>26.904093750000001</c:v>
                </c:pt>
                <c:pt idx="622">
                  <c:v>25.744572145061724</c:v>
                </c:pt>
                <c:pt idx="623">
                  <c:v>25.174388888888892</c:v>
                </c:pt>
                <c:pt idx="624">
                  <c:v>25.061118441358026</c:v>
                </c:pt>
                <c:pt idx="625">
                  <c:v>25.287914737654319</c:v>
                </c:pt>
                <c:pt idx="626">
                  <c:v>25.974433256172844</c:v>
                </c:pt>
                <c:pt idx="627">
                  <c:v>26.670146219135805</c:v>
                </c:pt>
                <c:pt idx="628">
                  <c:v>27.021450617283953</c:v>
                </c:pt>
                <c:pt idx="629">
                  <c:v>27.021450617283953</c:v>
                </c:pt>
                <c:pt idx="630">
                  <c:v>27.021450617283953</c:v>
                </c:pt>
                <c:pt idx="631">
                  <c:v>27.139062885802467</c:v>
                </c:pt>
                <c:pt idx="632">
                  <c:v>27.850099922839501</c:v>
                </c:pt>
                <c:pt idx="633">
                  <c:v>29.05559375</c:v>
                </c:pt>
                <c:pt idx="634">
                  <c:v>30.53589930555556</c:v>
                </c:pt>
                <c:pt idx="635">
                  <c:v>32.309405478395057</c:v>
                </c:pt>
                <c:pt idx="636">
                  <c:v>34.001055555555553</c:v>
                </c:pt>
                <c:pt idx="637">
                  <c:v>35.331695987654321</c:v>
                </c:pt>
                <c:pt idx="638">
                  <c:v>35.871103395061724</c:v>
                </c:pt>
                <c:pt idx="639">
                  <c:v>35.871103395061724</c:v>
                </c:pt>
                <c:pt idx="640">
                  <c:v>35.735868441358029</c:v>
                </c:pt>
                <c:pt idx="641">
                  <c:v>35.466164737654324</c:v>
                </c:pt>
                <c:pt idx="642">
                  <c:v>35.331695987654321</c:v>
                </c:pt>
                <c:pt idx="643">
                  <c:v>36.00659375</c:v>
                </c:pt>
                <c:pt idx="644">
                  <c:v>37.652399305555555</c:v>
                </c:pt>
                <c:pt idx="645">
                  <c:v>38.910888888888891</c:v>
                </c:pt>
                <c:pt idx="646">
                  <c:v>39.334982638888881</c:v>
                </c:pt>
                <c:pt idx="647">
                  <c:v>39.90401658950617</c:v>
                </c:pt>
                <c:pt idx="648">
                  <c:v>40.477136959876546</c:v>
                </c:pt>
                <c:pt idx="649">
                  <c:v>41.054343750000001</c:v>
                </c:pt>
                <c:pt idx="650">
                  <c:v>41.344479552469139</c:v>
                </c:pt>
                <c:pt idx="651">
                  <c:v>41.199283950617293</c:v>
                </c:pt>
                <c:pt idx="652">
                  <c:v>40.046913580246908</c:v>
                </c:pt>
                <c:pt idx="653">
                  <c:v>37.513844135802465</c:v>
                </c:pt>
                <c:pt idx="654">
                  <c:v>34.663183256172836</c:v>
                </c:pt>
                <c:pt idx="655">
                  <c:v>32.052982638888885</c:v>
                </c:pt>
                <c:pt idx="656">
                  <c:v>28.449654320987651</c:v>
                </c:pt>
                <c:pt idx="657">
                  <c:v>23.832000000000001</c:v>
                </c:pt>
                <c:pt idx="658">
                  <c:v>19.62298765432099</c:v>
                </c:pt>
                <c:pt idx="659">
                  <c:v>17.012914737654324</c:v>
                </c:pt>
                <c:pt idx="660">
                  <c:v>15.023849922839508</c:v>
                </c:pt>
                <c:pt idx="661">
                  <c:v>12.272029320987652</c:v>
                </c:pt>
                <c:pt idx="662">
                  <c:v>8.6325617283950606</c:v>
                </c:pt>
                <c:pt idx="663">
                  <c:v>5.4718437499999997</c:v>
                </c:pt>
                <c:pt idx="664">
                  <c:v>3.0285478395061727</c:v>
                </c:pt>
                <c:pt idx="665">
                  <c:v>2.1914702932098766</c:v>
                </c:pt>
                <c:pt idx="666">
                  <c:v>1.8388888888888892</c:v>
                </c:pt>
                <c:pt idx="667">
                  <c:v>1.9953221450617284</c:v>
                </c:pt>
                <c:pt idx="668">
                  <c:v>2.5029320987654318</c:v>
                </c:pt>
                <c:pt idx="669">
                  <c:v>4.6099922839506169</c:v>
                </c:pt>
                <c:pt idx="670">
                  <c:v>6.8733580246913588</c:v>
                </c:pt>
                <c:pt idx="671">
                  <c:v>10.011728395061727</c:v>
                </c:pt>
                <c:pt idx="672">
                  <c:v>13.076543209876546</c:v>
                </c:pt>
                <c:pt idx="673">
                  <c:v>14.76219135802469</c:v>
                </c:pt>
                <c:pt idx="674">
                  <c:v>16.55</c:v>
                </c:pt>
                <c:pt idx="675">
                  <c:v>18.439969135802468</c:v>
                </c:pt>
                <c:pt idx="676">
                  <c:v>20.432098765432094</c:v>
                </c:pt>
                <c:pt idx="677">
                  <c:v>20.739729552469136</c:v>
                </c:pt>
                <c:pt idx="678">
                  <c:v>20.946093749999999</c:v>
                </c:pt>
                <c:pt idx="679">
                  <c:v>19.42326388888889</c:v>
                </c:pt>
                <c:pt idx="680">
                  <c:v>16.27531597222222</c:v>
                </c:pt>
                <c:pt idx="681">
                  <c:v>12.913597222222222</c:v>
                </c:pt>
                <c:pt idx="682">
                  <c:v>9.3784610339506163</c:v>
                </c:pt>
                <c:pt idx="683">
                  <c:v>6.6383888888888887</c:v>
                </c:pt>
                <c:pt idx="684">
                  <c:v>5.6853591820987646</c:v>
                </c:pt>
                <c:pt idx="685">
                  <c:v>4.5615937500000001</c:v>
                </c:pt>
                <c:pt idx="686">
                  <c:v>4.5615937500000001</c:v>
                </c:pt>
                <c:pt idx="687">
                  <c:v>5.7936493055555562</c:v>
                </c:pt>
                <c:pt idx="688">
                  <c:v>7.2943869598765438</c:v>
                </c:pt>
                <c:pt idx="689">
                  <c:v>8.5662851080246902</c:v>
                </c:pt>
                <c:pt idx="690">
                  <c:v>10.299820987654323</c:v>
                </c:pt>
                <c:pt idx="691">
                  <c:v>11.72406597222222</c:v>
                </c:pt>
                <c:pt idx="692">
                  <c:v>12.192982638888889</c:v>
                </c:pt>
                <c:pt idx="693">
                  <c:v>12.351331404320991</c:v>
                </c:pt>
                <c:pt idx="694">
                  <c:v>12.913597222222222</c:v>
                </c:pt>
                <c:pt idx="695">
                  <c:v>13.654899305555558</c:v>
                </c:pt>
                <c:pt idx="696">
                  <c:v>14.075672839506169</c:v>
                </c:pt>
                <c:pt idx="697">
                  <c:v>13.4055</c:v>
                </c:pt>
                <c:pt idx="698">
                  <c:v>10.227414737654321</c:v>
                </c:pt>
                <c:pt idx="699">
                  <c:v>8.5002638888888882</c:v>
                </c:pt>
                <c:pt idx="700">
                  <c:v>6.8142326388888899</c:v>
                </c:pt>
                <c:pt idx="701">
                  <c:v>6.0688441358024692</c:v>
                </c:pt>
                <c:pt idx="702">
                  <c:v>5.739376543209878</c:v>
                </c:pt>
                <c:pt idx="703">
                  <c:v>5.6315972222222204</c:v>
                </c:pt>
                <c:pt idx="704">
                  <c:v>5.6315972222222204</c:v>
                </c:pt>
                <c:pt idx="705">
                  <c:v>5.5780906635802463</c:v>
                </c:pt>
                <c:pt idx="706">
                  <c:v>5.0570721450617286</c:v>
                </c:pt>
                <c:pt idx="707">
                  <c:v>4.0916554783950616</c:v>
                </c:pt>
                <c:pt idx="708">
                  <c:v>2.9117017746913585</c:v>
                </c:pt>
                <c:pt idx="709">
                  <c:v>2.0922469135802468</c:v>
                </c:pt>
                <c:pt idx="710">
                  <c:v>1.8388888888888892</c:v>
                </c:pt>
                <c:pt idx="711">
                  <c:v>2.2250555555555551</c:v>
                </c:pt>
                <c:pt idx="712">
                  <c:v>3.73409375</c:v>
                </c:pt>
                <c:pt idx="713">
                  <c:v>5.6853591820987646</c:v>
                </c:pt>
                <c:pt idx="714">
                  <c:v>6.0688441358024692</c:v>
                </c:pt>
                <c:pt idx="715">
                  <c:v>5.739376543209878</c:v>
                </c:pt>
                <c:pt idx="716">
                  <c:v>4.3705536265432112</c:v>
                </c:pt>
                <c:pt idx="717">
                  <c:v>2.4673036265432096</c:v>
                </c:pt>
                <c:pt idx="718">
                  <c:v>1.8388888888888892</c:v>
                </c:pt>
                <c:pt idx="719">
                  <c:v>1.8388888888888892</c:v>
                </c:pt>
                <c:pt idx="720">
                  <c:v>2.1581404320987652</c:v>
                </c:pt>
                <c:pt idx="721">
                  <c:v>3.2691358024691364</c:v>
                </c:pt>
                <c:pt idx="722">
                  <c:v>4.3705536265432112</c:v>
                </c:pt>
                <c:pt idx="723">
                  <c:v>5.419103395061728</c:v>
                </c:pt>
                <c:pt idx="724">
                  <c:v>6.46484375</c:v>
                </c:pt>
                <c:pt idx="725">
                  <c:v>7.355555555555557</c:v>
                </c:pt>
                <c:pt idx="726">
                  <c:v>9.0355848765432114</c:v>
                </c:pt>
                <c:pt idx="727">
                  <c:v>11.416562885802469</c:v>
                </c:pt>
                <c:pt idx="728">
                  <c:v>15.465055555555553</c:v>
                </c:pt>
                <c:pt idx="729">
                  <c:v>18.246375</c:v>
                </c:pt>
                <c:pt idx="730">
                  <c:v>20.636930555555555</c:v>
                </c:pt>
                <c:pt idx="731">
                  <c:v>22.099358024691359</c:v>
                </c:pt>
                <c:pt idx="732">
                  <c:v>22.419248070987656</c:v>
                </c:pt>
                <c:pt idx="733">
                  <c:v>22.526388888888881</c:v>
                </c:pt>
                <c:pt idx="734">
                  <c:v>22.741436728395058</c:v>
                </c:pt>
                <c:pt idx="735">
                  <c:v>22.957506172839512</c:v>
                </c:pt>
                <c:pt idx="736">
                  <c:v>23.283525848765429</c:v>
                </c:pt>
                <c:pt idx="737">
                  <c:v>23.721794367283952</c:v>
                </c:pt>
                <c:pt idx="738">
                  <c:v>24.386859182098767</c:v>
                </c:pt>
                <c:pt idx="739">
                  <c:v>24.722839506172836</c:v>
                </c:pt>
                <c:pt idx="740">
                  <c:v>24.83534375</c:v>
                </c:pt>
                <c:pt idx="741">
                  <c:v>26.205315972222227</c:v>
                </c:pt>
                <c:pt idx="742">
                  <c:v>27.493432098765435</c:v>
                </c:pt>
                <c:pt idx="743">
                  <c:v>28.449654320987651</c:v>
                </c:pt>
                <c:pt idx="744">
                  <c:v>28.570331404320985</c:v>
                </c:pt>
                <c:pt idx="745">
                  <c:v>28.691263888888884</c:v>
                </c:pt>
                <c:pt idx="746">
                  <c:v>28.691263888888884</c:v>
                </c:pt>
                <c:pt idx="747">
                  <c:v>28.812451774691358</c:v>
                </c:pt>
                <c:pt idx="748">
                  <c:v>29.299757330246912</c:v>
                </c:pt>
                <c:pt idx="749">
                  <c:v>30.162375000000001</c:v>
                </c:pt>
                <c:pt idx="750">
                  <c:v>31.163547839506169</c:v>
                </c:pt>
                <c:pt idx="751">
                  <c:v>31.67026388888889</c:v>
                </c:pt>
                <c:pt idx="752">
                  <c:v>31.67026388888889</c:v>
                </c:pt>
                <c:pt idx="753">
                  <c:v>31.543201774691358</c:v>
                </c:pt>
                <c:pt idx="754">
                  <c:v>31.037507330246914</c:v>
                </c:pt>
                <c:pt idx="755">
                  <c:v>30.038377700617282</c:v>
                </c:pt>
                <c:pt idx="756">
                  <c:v>28.933895061728393</c:v>
                </c:pt>
                <c:pt idx="757">
                  <c:v>27.37505362654321</c:v>
                </c:pt>
                <c:pt idx="758">
                  <c:v>24.386859182098767</c:v>
                </c:pt>
                <c:pt idx="759">
                  <c:v>19.723232638888888</c:v>
                </c:pt>
                <c:pt idx="760">
                  <c:v>14.84915547839506</c:v>
                </c:pt>
                <c:pt idx="761">
                  <c:v>10.739621913580248</c:v>
                </c:pt>
                <c:pt idx="762">
                  <c:v>7.1728159722222209</c:v>
                </c:pt>
                <c:pt idx="763">
                  <c:v>4.3234320987654309</c:v>
                </c:pt>
                <c:pt idx="764">
                  <c:v>2.6113499228395063</c:v>
                </c:pt>
                <c:pt idx="765">
                  <c:v>1.8388888888888892</c:v>
                </c:pt>
                <c:pt idx="766">
                  <c:v>2.0922469135802468</c:v>
                </c:pt>
                <c:pt idx="767">
                  <c:v>3.2691358024691364</c:v>
                </c:pt>
                <c:pt idx="768">
                  <c:v>4.658646219135802</c:v>
                </c:pt>
                <c:pt idx="769">
                  <c:v>6.4075061728395069</c:v>
                </c:pt>
                <c:pt idx="770">
                  <c:v>8.3689876543209873</c:v>
                </c:pt>
                <c:pt idx="771">
                  <c:v>11.569803626543209</c:v>
                </c:pt>
                <c:pt idx="772">
                  <c:v>15.912646219135802</c:v>
                </c:pt>
                <c:pt idx="773">
                  <c:v>20.330065972222222</c:v>
                </c:pt>
                <c:pt idx="774">
                  <c:v>25.287914737654319</c:v>
                </c:pt>
                <c:pt idx="775">
                  <c:v>28.812451774691358</c:v>
                </c:pt>
                <c:pt idx="776">
                  <c:v>33.08480362654322</c:v>
                </c:pt>
                <c:pt idx="777">
                  <c:v>37.37554436728395</c:v>
                </c:pt>
                <c:pt idx="778">
                  <c:v>40.477136959876546</c:v>
                </c:pt>
                <c:pt idx="779">
                  <c:v>43.106748070987663</c:v>
                </c:pt>
                <c:pt idx="780">
                  <c:v>45.666251543209874</c:v>
                </c:pt>
                <c:pt idx="781">
                  <c:v>47.673322145061725</c:v>
                </c:pt>
                <c:pt idx="782">
                  <c:v>49.246593750000002</c:v>
                </c:pt>
                <c:pt idx="783">
                  <c:v>50.363080246913576</c:v>
                </c:pt>
                <c:pt idx="784">
                  <c:v>51.168232638888881</c:v>
                </c:pt>
                <c:pt idx="785">
                  <c:v>51.654388888888889</c:v>
                </c:pt>
                <c:pt idx="786">
                  <c:v>52.306172839506182</c:v>
                </c:pt>
                <c:pt idx="787">
                  <c:v>53.456627700617275</c:v>
                </c:pt>
                <c:pt idx="788">
                  <c:v>54.286043209876546</c:v>
                </c:pt>
                <c:pt idx="789">
                  <c:v>54.452692515432098</c:v>
                </c:pt>
                <c:pt idx="790">
                  <c:v>54.452692515432098</c:v>
                </c:pt>
                <c:pt idx="791">
                  <c:v>54.619597222222232</c:v>
                </c:pt>
                <c:pt idx="792">
                  <c:v>55.121843749999996</c:v>
                </c:pt>
                <c:pt idx="793">
                  <c:v>55.626388888888883</c:v>
                </c:pt>
                <c:pt idx="794">
                  <c:v>54.954172839506171</c:v>
                </c:pt>
                <c:pt idx="795">
                  <c:v>51.492081404320992</c:v>
                </c:pt>
                <c:pt idx="796">
                  <c:v>45.513649305555546</c:v>
                </c:pt>
                <c:pt idx="797">
                  <c:v>38.069597222222221</c:v>
                </c:pt>
                <c:pt idx="798">
                  <c:v>31.037507330246914</c:v>
                </c:pt>
                <c:pt idx="799">
                  <c:v>25.744572145061724</c:v>
                </c:pt>
                <c:pt idx="800">
                  <c:v>22.849343749999999</c:v>
                </c:pt>
                <c:pt idx="801">
                  <c:v>21.887374999999999</c:v>
                </c:pt>
                <c:pt idx="802">
                  <c:v>21.781766589506169</c:v>
                </c:pt>
                <c:pt idx="803">
                  <c:v>22.633785108024696</c:v>
                </c:pt>
                <c:pt idx="804">
                  <c:v>25.515732638888885</c:v>
                </c:pt>
                <c:pt idx="805">
                  <c:v>29.914635802469135</c:v>
                </c:pt>
                <c:pt idx="806">
                  <c:v>33.737992283950625</c:v>
                </c:pt>
                <c:pt idx="807">
                  <c:v>35.466164737654324</c:v>
                </c:pt>
                <c:pt idx="808">
                  <c:v>35.871103395061724</c:v>
                </c:pt>
                <c:pt idx="809">
                  <c:v>35.197482638888893</c:v>
                </c:pt>
                <c:pt idx="810">
                  <c:v>33.606843750000003</c:v>
                </c:pt>
                <c:pt idx="811">
                  <c:v>31.543201774691358</c:v>
                </c:pt>
                <c:pt idx="812">
                  <c:v>28.691263888888884</c:v>
                </c:pt>
                <c:pt idx="813">
                  <c:v>24.386859182098767</c:v>
                </c:pt>
                <c:pt idx="814">
                  <c:v>20.126766589506175</c:v>
                </c:pt>
                <c:pt idx="815">
                  <c:v>16.093470293209872</c:v>
                </c:pt>
                <c:pt idx="816">
                  <c:v>12.351331404320991</c:v>
                </c:pt>
                <c:pt idx="817">
                  <c:v>8.8329239969135802</c:v>
                </c:pt>
                <c:pt idx="818">
                  <c:v>6.1246493055555558</c:v>
                </c:pt>
                <c:pt idx="819">
                  <c:v>4.1375000000000002</c:v>
                </c:pt>
                <c:pt idx="820">
                  <c:v>3.6905478395061726</c:v>
                </c:pt>
                <c:pt idx="821">
                  <c:v>4.1375000000000002</c:v>
                </c:pt>
                <c:pt idx="822">
                  <c:v>5.8481774691358028</c:v>
                </c:pt>
                <c:pt idx="823">
                  <c:v>7.8540987654320995</c:v>
                </c:pt>
                <c:pt idx="824">
                  <c:v>9.9403437500000003</c:v>
                </c:pt>
                <c:pt idx="825">
                  <c:v>12.114191358024691</c:v>
                </c:pt>
                <c:pt idx="826">
                  <c:v>13.906597222222221</c:v>
                </c:pt>
                <c:pt idx="827">
                  <c:v>15.732843750000001</c:v>
                </c:pt>
                <c:pt idx="828">
                  <c:v>17.576840663580246</c:v>
                </c:pt>
                <c:pt idx="829">
                  <c:v>19.323785108024691</c:v>
                </c:pt>
                <c:pt idx="830">
                  <c:v>21.887374999999999</c:v>
                </c:pt>
                <c:pt idx="831">
                  <c:v>24.722839506172836</c:v>
                </c:pt>
                <c:pt idx="832">
                  <c:v>27.37505362654321</c:v>
                </c:pt>
                <c:pt idx="833">
                  <c:v>29.05559375</c:v>
                </c:pt>
                <c:pt idx="834">
                  <c:v>29.667918209876547</c:v>
                </c:pt>
                <c:pt idx="835">
                  <c:v>30.286627700617284</c:v>
                </c:pt>
                <c:pt idx="836">
                  <c:v>31.037507330246914</c:v>
                </c:pt>
                <c:pt idx="837">
                  <c:v>31.67026388888889</c:v>
                </c:pt>
                <c:pt idx="838">
                  <c:v>32.181066358024694</c:v>
                </c:pt>
                <c:pt idx="839">
                  <c:v>33.08480362654322</c:v>
                </c:pt>
                <c:pt idx="840">
                  <c:v>34.265140432098761</c:v>
                </c:pt>
                <c:pt idx="841">
                  <c:v>35.197482638888893</c:v>
                </c:pt>
                <c:pt idx="842">
                  <c:v>36.278340663580245</c:v>
                </c:pt>
                <c:pt idx="843">
                  <c:v>37.930275848765433</c:v>
                </c:pt>
                <c:pt idx="844">
                  <c:v>39.618988811728393</c:v>
                </c:pt>
                <c:pt idx="845">
                  <c:v>40.765229552469137</c:v>
                </c:pt>
                <c:pt idx="846">
                  <c:v>41.199283950617293</c:v>
                </c:pt>
                <c:pt idx="847">
                  <c:v>41.489930555555553</c:v>
                </c:pt>
                <c:pt idx="848">
                  <c:v>41.781598765432101</c:v>
                </c:pt>
                <c:pt idx="849">
                  <c:v>42.515238811728402</c:v>
                </c:pt>
                <c:pt idx="850">
                  <c:v>44.001673996913595</c:v>
                </c:pt>
                <c:pt idx="851">
                  <c:v>46.12559066358024</c:v>
                </c:pt>
                <c:pt idx="852">
                  <c:v>47.673322145061725</c:v>
                </c:pt>
                <c:pt idx="853">
                  <c:v>48.614220293209883</c:v>
                </c:pt>
                <c:pt idx="854">
                  <c:v>49.56431288580248</c:v>
                </c:pt>
                <c:pt idx="855">
                  <c:v>50.523599922839495</c:v>
                </c:pt>
                <c:pt idx="856">
                  <c:v>51.168232638888881</c:v>
                </c:pt>
                <c:pt idx="857">
                  <c:v>51.330029320987649</c:v>
                </c:pt>
                <c:pt idx="858">
                  <c:v>51.492081404320992</c:v>
                </c:pt>
                <c:pt idx="859">
                  <c:v>53.126649305555567</c:v>
                </c:pt>
                <c:pt idx="860">
                  <c:v>55.289770061728397</c:v>
                </c:pt>
                <c:pt idx="861">
                  <c:v>56.983080246913595</c:v>
                </c:pt>
                <c:pt idx="862">
                  <c:v>58.011325617283944</c:v>
                </c:pt>
                <c:pt idx="863">
                  <c:v>60.44632098765431</c:v>
                </c:pt>
                <c:pt idx="864">
                  <c:v>64.555343750000006</c:v>
                </c:pt>
                <c:pt idx="865">
                  <c:v>66.752815972222223</c:v>
                </c:pt>
                <c:pt idx="866">
                  <c:v>67.679283950617275</c:v>
                </c:pt>
                <c:pt idx="867">
                  <c:v>68.799473765432111</c:v>
                </c:pt>
                <c:pt idx="868">
                  <c:v>71.067436728395052</c:v>
                </c:pt>
                <c:pt idx="869">
                  <c:v>73.75987654320987</c:v>
                </c:pt>
                <c:pt idx="870">
                  <c:v>74.929103395061745</c:v>
                </c:pt>
                <c:pt idx="871">
                  <c:v>74.733593749999997</c:v>
                </c:pt>
                <c:pt idx="872">
                  <c:v>74.148597222222236</c:v>
                </c:pt>
                <c:pt idx="873">
                  <c:v>73.372177469135821</c:v>
                </c:pt>
                <c:pt idx="874">
                  <c:v>72.599844135802456</c:v>
                </c:pt>
                <c:pt idx="875">
                  <c:v>71.449006172839518</c:v>
                </c:pt>
                <c:pt idx="876">
                  <c:v>69.739988811728395</c:v>
                </c:pt>
                <c:pt idx="877">
                  <c:v>67.493479552469125</c:v>
                </c:pt>
                <c:pt idx="878">
                  <c:v>64.919035108024701</c:v>
                </c:pt>
                <c:pt idx="879">
                  <c:v>63.290469135802482</c:v>
                </c:pt>
                <c:pt idx="880">
                  <c:v>62.57330246913579</c:v>
                </c:pt>
                <c:pt idx="881">
                  <c:v>62.57330246913579</c:v>
                </c:pt>
                <c:pt idx="882">
                  <c:v>60.79826388888889</c:v>
                </c:pt>
                <c:pt idx="883">
                  <c:v>59.048765432098762</c:v>
                </c:pt>
                <c:pt idx="884">
                  <c:v>59.048765432098762</c:v>
                </c:pt>
                <c:pt idx="885">
                  <c:v>59.048765432098762</c:v>
                </c:pt>
                <c:pt idx="886">
                  <c:v>59.222565972222235</c:v>
                </c:pt>
                <c:pt idx="887">
                  <c:v>59.7455</c:v>
                </c:pt>
                <c:pt idx="888">
                  <c:v>60.095399691358033</c:v>
                </c:pt>
                <c:pt idx="889">
                  <c:v>60.27073263888888</c:v>
                </c:pt>
                <c:pt idx="890">
                  <c:v>59.920322145061732</c:v>
                </c:pt>
                <c:pt idx="891">
                  <c:v>59.222565972222235</c:v>
                </c:pt>
                <c:pt idx="892">
                  <c:v>57.839312885802457</c:v>
                </c:pt>
                <c:pt idx="893">
                  <c:v>55.964029320987663</c:v>
                </c:pt>
                <c:pt idx="894">
                  <c:v>53.622</c:v>
                </c:pt>
                <c:pt idx="895">
                  <c:v>51.654388888888889</c:v>
                </c:pt>
                <c:pt idx="896">
                  <c:v>50.042807098765437</c:v>
                </c:pt>
                <c:pt idx="897">
                  <c:v>49.246593750000002</c:v>
                </c:pt>
                <c:pt idx="898">
                  <c:v>48.929896219135792</c:v>
                </c:pt>
                <c:pt idx="899">
                  <c:v>48.929896219135792</c:v>
                </c:pt>
                <c:pt idx="900">
                  <c:v>48.771930555555556</c:v>
                </c:pt>
                <c:pt idx="901">
                  <c:v>48.299565972222211</c:v>
                </c:pt>
                <c:pt idx="902">
                  <c:v>47.361732638888888</c:v>
                </c:pt>
                <c:pt idx="903">
                  <c:v>45.513649305555546</c:v>
                </c:pt>
                <c:pt idx="904">
                  <c:v>38.069597222222221</c:v>
                </c:pt>
                <c:pt idx="905">
                  <c:v>31.037507330246914</c:v>
                </c:pt>
                <c:pt idx="906">
                  <c:v>25.744572145061724</c:v>
                </c:pt>
                <c:pt idx="907">
                  <c:v>22.849343749999999</c:v>
                </c:pt>
                <c:pt idx="908">
                  <c:v>21.887374999999999</c:v>
                </c:pt>
                <c:pt idx="909">
                  <c:v>21.781766589506169</c:v>
                </c:pt>
                <c:pt idx="910">
                  <c:v>22.633785108024696</c:v>
                </c:pt>
                <c:pt idx="911">
                  <c:v>25.515732638888885</c:v>
                </c:pt>
                <c:pt idx="912">
                  <c:v>29.914635802469135</c:v>
                </c:pt>
                <c:pt idx="913">
                  <c:v>33.737992283950625</c:v>
                </c:pt>
                <c:pt idx="914">
                  <c:v>35.466164737654324</c:v>
                </c:pt>
                <c:pt idx="915">
                  <c:v>37.237499999999997</c:v>
                </c:pt>
                <c:pt idx="916">
                  <c:v>41.489930555555553</c:v>
                </c:pt>
                <c:pt idx="917">
                  <c:v>43.106748070987663</c:v>
                </c:pt>
                <c:pt idx="918">
                  <c:v>44.754469135802459</c:v>
                </c:pt>
                <c:pt idx="919">
                  <c:v>44.452584876543206</c:v>
                </c:pt>
                <c:pt idx="920">
                  <c:v>44.603399305555556</c:v>
                </c:pt>
                <c:pt idx="921">
                  <c:v>45.209211033950623</c:v>
                </c:pt>
                <c:pt idx="922">
                  <c:v>46.741618441358035</c:v>
                </c:pt>
                <c:pt idx="923">
                  <c:v>49.56431288580248</c:v>
                </c:pt>
                <c:pt idx="924">
                  <c:v>52.142843749999997</c:v>
                </c:pt>
                <c:pt idx="925">
                  <c:v>54.119649305555548</c:v>
                </c:pt>
                <c:pt idx="926">
                  <c:v>52.4697573302469</c:v>
                </c:pt>
                <c:pt idx="927">
                  <c:v>50.202815972222233</c:v>
                </c:pt>
                <c:pt idx="928">
                  <c:v>49.088117283950609</c:v>
                </c:pt>
                <c:pt idx="929">
                  <c:v>47.985933256172842</c:v>
                </c:pt>
                <c:pt idx="930">
                  <c:v>47.361732638888888</c:v>
                </c:pt>
                <c:pt idx="931">
                  <c:v>46.741618441358035</c:v>
                </c:pt>
                <c:pt idx="932">
                  <c:v>46.279214506172835</c:v>
                </c:pt>
                <c:pt idx="933">
                  <c:v>45.666251543209874</c:v>
                </c:pt>
                <c:pt idx="934">
                  <c:v>45.057375</c:v>
                </c:pt>
                <c:pt idx="935">
                  <c:v>43.851881172839505</c:v>
                </c:pt>
                <c:pt idx="936">
                  <c:v>42.221016589506171</c:v>
                </c:pt>
                <c:pt idx="937">
                  <c:v>40.909658950617285</c:v>
                </c:pt>
                <c:pt idx="938">
                  <c:v>40.046913580246908</c:v>
                </c:pt>
                <c:pt idx="939">
                  <c:v>39.334982638888881</c:v>
                </c:pt>
                <c:pt idx="940">
                  <c:v>38.629436728395063</c:v>
                </c:pt>
                <c:pt idx="941">
                  <c:v>37.791209876543206</c:v>
                </c:pt>
                <c:pt idx="942">
                  <c:v>37.37554436728395</c:v>
                </c:pt>
                <c:pt idx="943">
                  <c:v>37.237499999999997</c:v>
                </c:pt>
                <c:pt idx="944">
                  <c:v>37.099711033950612</c:v>
                </c:pt>
                <c:pt idx="945">
                  <c:v>37.099711033950612</c:v>
                </c:pt>
                <c:pt idx="946">
                  <c:v>37.237499999999997</c:v>
                </c:pt>
                <c:pt idx="947">
                  <c:v>37.513844135802465</c:v>
                </c:pt>
                <c:pt idx="948">
                  <c:v>38.629436728395063</c:v>
                </c:pt>
                <c:pt idx="949">
                  <c:v>39.761375000000001</c:v>
                </c:pt>
                <c:pt idx="950">
                  <c:v>40.333473765432103</c:v>
                </c:pt>
                <c:pt idx="951">
                  <c:v>40.190065972222229</c:v>
                </c:pt>
                <c:pt idx="952">
                  <c:v>38.770035108024693</c:v>
                </c:pt>
                <c:pt idx="953">
                  <c:v>35.466164737654324</c:v>
                </c:pt>
                <c:pt idx="954">
                  <c:v>29.914635802469135</c:v>
                </c:pt>
                <c:pt idx="955">
                  <c:v>23.721794367283952</c:v>
                </c:pt>
                <c:pt idx="956">
                  <c:v>18.246375</c:v>
                </c:pt>
                <c:pt idx="957">
                  <c:v>13.488377700617287</c:v>
                </c:pt>
                <c:pt idx="958">
                  <c:v>9.4478024691358016</c:v>
                </c:pt>
                <c:pt idx="959">
                  <c:v>8.0452665895061735</c:v>
                </c:pt>
                <c:pt idx="960">
                  <c:v>8.6325617283950606</c:v>
                </c:pt>
                <c:pt idx="961">
                  <c:v>10.962970293209876</c:v>
                </c:pt>
                <c:pt idx="962">
                  <c:v>15.287807098765432</c:v>
                </c:pt>
                <c:pt idx="963">
                  <c:v>20.842783950617282</c:v>
                </c:pt>
                <c:pt idx="964">
                  <c:v>26.205315972222227</c:v>
                </c:pt>
                <c:pt idx="965">
                  <c:v>30.660918209876542</c:v>
                </c:pt>
                <c:pt idx="966">
                  <c:v>33.345312885802464</c:v>
                </c:pt>
                <c:pt idx="967">
                  <c:v>34.663183256172836</c:v>
                </c:pt>
                <c:pt idx="968">
                  <c:v>34.796374999999998</c:v>
                </c:pt>
                <c:pt idx="969">
                  <c:v>34.663183256172836</c:v>
                </c:pt>
                <c:pt idx="970">
                  <c:v>34.132970293209873</c:v>
                </c:pt>
                <c:pt idx="971">
                  <c:v>33.08480362654322</c:v>
                </c:pt>
                <c:pt idx="972">
                  <c:v>30.911722222222224</c:v>
                </c:pt>
                <c:pt idx="973">
                  <c:v>26.904093750000001</c:v>
                </c:pt>
                <c:pt idx="974">
                  <c:v>21.049658950617285</c:v>
                </c:pt>
                <c:pt idx="975">
                  <c:v>15.912646219135802</c:v>
                </c:pt>
                <c:pt idx="976">
                  <c:v>11.493055555555559</c:v>
                </c:pt>
                <c:pt idx="977">
                  <c:v>7.7908869598765422</c:v>
                </c:pt>
                <c:pt idx="978">
                  <c:v>4.7567202932098764</c:v>
                </c:pt>
                <c:pt idx="979">
                  <c:v>3.2691358024691364</c:v>
                </c:pt>
                <c:pt idx="980">
                  <c:v>2.2250555555555551</c:v>
                </c:pt>
                <c:pt idx="981">
                  <c:v>1.4620443672839507</c:v>
                </c:pt>
                <c:pt idx="982">
                  <c:v>0.98891358024691378</c:v>
                </c:pt>
                <c:pt idx="983">
                  <c:v>0.66200000000000003</c:v>
                </c:pt>
                <c:pt idx="984">
                  <c:v>0.38629436728395056</c:v>
                </c:pt>
                <c:pt idx="985">
                  <c:v>0.13076543209876543</c:v>
                </c:pt>
                <c:pt idx="986">
                  <c:v>1.5451774691358028E-2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8.1728395061728392E-3</c:v>
                </c:pt>
                <c:pt idx="1029">
                  <c:v>0.16550000000000001</c:v>
                </c:pt>
                <c:pt idx="1030">
                  <c:v>0.9444737654320986</c:v>
                </c:pt>
                <c:pt idx="1031">
                  <c:v>2.7220663580246911</c:v>
                </c:pt>
                <c:pt idx="1032">
                  <c:v>5.1080246913580236</c:v>
                </c:pt>
                <c:pt idx="1033">
                  <c:v>7.6027839506172841</c:v>
                </c:pt>
                <c:pt idx="1034">
                  <c:v>10.155263888888889</c:v>
                </c:pt>
                <c:pt idx="1035">
                  <c:v>12.832507330246912</c:v>
                </c:pt>
                <c:pt idx="1036">
                  <c:v>15.643325617283947</c:v>
                </c:pt>
                <c:pt idx="1037">
                  <c:v>18.0538024691358</c:v>
                </c:pt>
                <c:pt idx="1038">
                  <c:v>20.126766589506175</c:v>
                </c:pt>
                <c:pt idx="1039">
                  <c:v>21.993238811728396</c:v>
                </c:pt>
                <c:pt idx="1040">
                  <c:v>24.275376543209877</c:v>
                </c:pt>
                <c:pt idx="1041">
                  <c:v>27.021450617283953</c:v>
                </c:pt>
                <c:pt idx="1042">
                  <c:v>29.914635802469135</c:v>
                </c:pt>
                <c:pt idx="1043">
                  <c:v>32.566849922839509</c:v>
                </c:pt>
                <c:pt idx="1044">
                  <c:v>34.397565972222218</c:v>
                </c:pt>
                <c:pt idx="1045">
                  <c:v>35.331695987654321</c:v>
                </c:pt>
                <c:pt idx="1046">
                  <c:v>35.600888888888882</c:v>
                </c:pt>
                <c:pt idx="1047">
                  <c:v>35.735868441358029</c:v>
                </c:pt>
                <c:pt idx="1048">
                  <c:v>36.00659375</c:v>
                </c:pt>
                <c:pt idx="1049">
                  <c:v>36.278340663580245</c:v>
                </c:pt>
                <c:pt idx="1050">
                  <c:v>36.00659375</c:v>
                </c:pt>
                <c:pt idx="1051">
                  <c:v>34.929822145061735</c:v>
                </c:pt>
                <c:pt idx="1052">
                  <c:v>32.825315972222228</c:v>
                </c:pt>
                <c:pt idx="1053">
                  <c:v>30.411135802469136</c:v>
                </c:pt>
                <c:pt idx="1054">
                  <c:v>27.612065972222222</c:v>
                </c:pt>
                <c:pt idx="1055">
                  <c:v>24.498597222222223</c:v>
                </c:pt>
                <c:pt idx="1056">
                  <c:v>20.739729552469136</c:v>
                </c:pt>
                <c:pt idx="1057">
                  <c:v>16.55</c:v>
                </c:pt>
                <c:pt idx="1058">
                  <c:v>12.035655478395062</c:v>
                </c:pt>
                <c:pt idx="1059">
                  <c:v>8.2387330246913564</c:v>
                </c:pt>
                <c:pt idx="1060">
                  <c:v>5.6315972222222204</c:v>
                </c:pt>
                <c:pt idx="1061">
                  <c:v>3.5614425154320997</c:v>
                </c:pt>
                <c:pt idx="1062">
                  <c:v>2.2929922839506172</c:v>
                </c:pt>
                <c:pt idx="1063">
                  <c:v>1.8388888888888892</c:v>
                </c:pt>
                <c:pt idx="1064">
                  <c:v>1.869664737654321</c:v>
                </c:pt>
                <c:pt idx="1065">
                  <c:v>2.0922469135802468</c:v>
                </c:pt>
                <c:pt idx="1066">
                  <c:v>3.1077222222222218</c:v>
                </c:pt>
                <c:pt idx="1067">
                  <c:v>5.0570721450617286</c:v>
                </c:pt>
                <c:pt idx="1068">
                  <c:v>6.992375</c:v>
                </c:pt>
                <c:pt idx="1069">
                  <c:v>7.727930555555556</c:v>
                </c:pt>
                <c:pt idx="1070">
                  <c:v>8.1095000000000006</c:v>
                </c:pt>
                <c:pt idx="1071">
                  <c:v>8.9002222222222205</c:v>
                </c:pt>
                <c:pt idx="1072">
                  <c:v>10.592000000000001</c:v>
                </c:pt>
                <c:pt idx="1073">
                  <c:v>12.913597222222222</c:v>
                </c:pt>
                <c:pt idx="1074">
                  <c:v>15.912646219135802</c:v>
                </c:pt>
                <c:pt idx="1075">
                  <c:v>19.924488811728391</c:v>
                </c:pt>
                <c:pt idx="1076">
                  <c:v>25.287914737654319</c:v>
                </c:pt>
                <c:pt idx="1077">
                  <c:v>31.037507330246914</c:v>
                </c:pt>
                <c:pt idx="1078">
                  <c:v>36.278340663580245</c:v>
                </c:pt>
                <c:pt idx="1079">
                  <c:v>40.621055555555557</c:v>
                </c:pt>
                <c:pt idx="1080">
                  <c:v>44.302025848765432</c:v>
                </c:pt>
                <c:pt idx="1081">
                  <c:v>47.829500000000003</c:v>
                </c:pt>
                <c:pt idx="1082">
                  <c:v>50.042807098765437</c:v>
                </c:pt>
                <c:pt idx="1083">
                  <c:v>50.684375000000003</c:v>
                </c:pt>
                <c:pt idx="1084">
                  <c:v>49.883053626543209</c:v>
                </c:pt>
                <c:pt idx="1085">
                  <c:v>47.361732638888888</c:v>
                </c:pt>
                <c:pt idx="1086">
                  <c:v>44.905794367283946</c:v>
                </c:pt>
                <c:pt idx="1087">
                  <c:v>43.851881172839505</c:v>
                </c:pt>
                <c:pt idx="1088">
                  <c:v>43.851881172839505</c:v>
                </c:pt>
                <c:pt idx="1089">
                  <c:v>44.001673996913595</c:v>
                </c:pt>
                <c:pt idx="1090">
                  <c:v>44.151722222222212</c:v>
                </c:pt>
                <c:pt idx="1091">
                  <c:v>44.151722222222212</c:v>
                </c:pt>
                <c:pt idx="1092">
                  <c:v>44.151722222222212</c:v>
                </c:pt>
                <c:pt idx="1093">
                  <c:v>44.603399305555556</c:v>
                </c:pt>
                <c:pt idx="1094">
                  <c:v>46.12559066358024</c:v>
                </c:pt>
                <c:pt idx="1095">
                  <c:v>48.614220293209883</c:v>
                </c:pt>
                <c:pt idx="1096">
                  <c:v>50.684375000000003</c:v>
                </c:pt>
                <c:pt idx="1097">
                  <c:v>51.816951774691354</c:v>
                </c:pt>
                <c:pt idx="1098">
                  <c:v>52.142843749999997</c:v>
                </c:pt>
                <c:pt idx="1099">
                  <c:v>51.492081404320992</c:v>
                </c:pt>
                <c:pt idx="1100">
                  <c:v>49.56431288580248</c:v>
                </c:pt>
                <c:pt idx="1101">
                  <c:v>46.433093749999998</c:v>
                </c:pt>
                <c:pt idx="1102">
                  <c:v>44.302025848765432</c:v>
                </c:pt>
                <c:pt idx="1103">
                  <c:v>43.553061728395058</c:v>
                </c:pt>
                <c:pt idx="1104">
                  <c:v>44.151722222222212</c:v>
                </c:pt>
                <c:pt idx="1105">
                  <c:v>46.279214506172835</c:v>
                </c:pt>
                <c:pt idx="1106">
                  <c:v>49.56431288580248</c:v>
                </c:pt>
                <c:pt idx="1107">
                  <c:v>52.142843749999997</c:v>
                </c:pt>
                <c:pt idx="1108">
                  <c:v>53.126649305555567</c:v>
                </c:pt>
                <c:pt idx="1109">
                  <c:v>52.962043209876548</c:v>
                </c:pt>
                <c:pt idx="1110">
                  <c:v>51.492081404320992</c:v>
                </c:pt>
                <c:pt idx="1111">
                  <c:v>49.088117283950609</c:v>
                </c:pt>
                <c:pt idx="1112">
                  <c:v>47.829500000000003</c:v>
                </c:pt>
                <c:pt idx="1113">
                  <c:v>47.985933256172842</c:v>
                </c:pt>
                <c:pt idx="1114">
                  <c:v>50.042807098765437</c:v>
                </c:pt>
                <c:pt idx="1115">
                  <c:v>54.452692515432098</c:v>
                </c:pt>
                <c:pt idx="1116">
                  <c:v>59.048765432098762</c:v>
                </c:pt>
                <c:pt idx="1117">
                  <c:v>61.505214506172841</c:v>
                </c:pt>
                <c:pt idx="1118">
                  <c:v>62.038109182098765</c:v>
                </c:pt>
                <c:pt idx="1119">
                  <c:v>61.328093750000001</c:v>
                </c:pt>
                <c:pt idx="1120">
                  <c:v>59.222565972222235</c:v>
                </c:pt>
                <c:pt idx="1121">
                  <c:v>57.153815972222212</c:v>
                </c:pt>
                <c:pt idx="1122">
                  <c:v>55.964029320987663</c:v>
                </c:pt>
                <c:pt idx="1123">
                  <c:v>55.121843749999996</c:v>
                </c:pt>
                <c:pt idx="1124">
                  <c:v>53.787627700617286</c:v>
                </c:pt>
                <c:pt idx="1125">
                  <c:v>51.006691358024696</c:v>
                </c:pt>
                <c:pt idx="1126">
                  <c:v>46.433093749999998</c:v>
                </c:pt>
                <c:pt idx="1127">
                  <c:v>39.761375000000001</c:v>
                </c:pt>
                <c:pt idx="1128">
                  <c:v>32.566849922839509</c:v>
                </c:pt>
                <c:pt idx="1129">
                  <c:v>26.089746913580246</c:v>
                </c:pt>
                <c:pt idx="1130">
                  <c:v>20.534386959876546</c:v>
                </c:pt>
                <c:pt idx="1131">
                  <c:v>16.734399691358025</c:v>
                </c:pt>
                <c:pt idx="1132">
                  <c:v>13.822442515432099</c:v>
                </c:pt>
                <c:pt idx="1133">
                  <c:v>11.340325617283954</c:v>
                </c:pt>
                <c:pt idx="1134">
                  <c:v>9.0355848765432114</c:v>
                </c:pt>
                <c:pt idx="1135">
                  <c:v>6.7553626543209884</c:v>
                </c:pt>
                <c:pt idx="1136">
                  <c:v>4.8061404320987657</c:v>
                </c:pt>
                <c:pt idx="1137">
                  <c:v>3.3928777006172841</c:v>
                </c:pt>
                <c:pt idx="1138">
                  <c:v>2.7220663580246911</c:v>
                </c:pt>
                <c:pt idx="1139">
                  <c:v>2.5749552469135808</c:v>
                </c:pt>
                <c:pt idx="1140">
                  <c:v>2.6113499228395063</c:v>
                </c:pt>
                <c:pt idx="1141">
                  <c:v>2.7220663580246911</c:v>
                </c:pt>
                <c:pt idx="1142">
                  <c:v>2.9117017746913585</c:v>
                </c:pt>
                <c:pt idx="1143">
                  <c:v>3.4346358024691357</c:v>
                </c:pt>
                <c:pt idx="1144">
                  <c:v>4.658646219135802</c:v>
                </c:pt>
                <c:pt idx="1145">
                  <c:v>6.46484375</c:v>
                </c:pt>
                <c:pt idx="1146">
                  <c:v>7.6027839506172841</c:v>
                </c:pt>
                <c:pt idx="1147">
                  <c:v>7.8540987654320995</c:v>
                </c:pt>
                <c:pt idx="1148">
                  <c:v>6.5802851080246922</c:v>
                </c:pt>
                <c:pt idx="1149">
                  <c:v>3.8662638888888883</c:v>
                </c:pt>
                <c:pt idx="1150">
                  <c:v>2.4319305555555557</c:v>
                </c:pt>
                <c:pt idx="1151">
                  <c:v>1.8388888888888892</c:v>
                </c:pt>
                <c:pt idx="1152">
                  <c:v>1.8388888888888892</c:v>
                </c:pt>
                <c:pt idx="1153">
                  <c:v>1.8388888888888892</c:v>
                </c:pt>
                <c:pt idx="1154">
                  <c:v>2.4673036265432096</c:v>
                </c:pt>
                <c:pt idx="1155">
                  <c:v>4.5134506172839499</c:v>
                </c:pt>
                <c:pt idx="1156">
                  <c:v>8.0452665895061735</c:v>
                </c:pt>
                <c:pt idx="1157">
                  <c:v>11.340325617283954</c:v>
                </c:pt>
                <c:pt idx="1158">
                  <c:v>14.589029320987656</c:v>
                </c:pt>
                <c:pt idx="1159">
                  <c:v>18.634584876543208</c:v>
                </c:pt>
                <c:pt idx="1160">
                  <c:v>24.0531774691358</c:v>
                </c:pt>
                <c:pt idx="1161">
                  <c:v>30.53589930555556</c:v>
                </c:pt>
                <c:pt idx="1162">
                  <c:v>36.96217746913581</c:v>
                </c:pt>
                <c:pt idx="1163">
                  <c:v>42.662733024691363</c:v>
                </c:pt>
                <c:pt idx="1164">
                  <c:v>48.299565972222211</c:v>
                </c:pt>
                <c:pt idx="1165">
                  <c:v>53.953510802469147</c:v>
                </c:pt>
                <c:pt idx="1166">
                  <c:v>59.7455</c:v>
                </c:pt>
                <c:pt idx="1167">
                  <c:v>65.466487654320986</c:v>
                </c:pt>
                <c:pt idx="1168">
                  <c:v>68.051658950617295</c:v>
                </c:pt>
                <c:pt idx="1169">
                  <c:v>70.496998070987658</c:v>
                </c:pt>
                <c:pt idx="1170">
                  <c:v>74.148597222222236</c:v>
                </c:pt>
                <c:pt idx="1171">
                  <c:v>77.493970293209884</c:v>
                </c:pt>
                <c:pt idx="1172">
                  <c:v>80.709982638888889</c:v>
                </c:pt>
                <c:pt idx="1173">
                  <c:v>83.784374999999997</c:v>
                </c:pt>
                <c:pt idx="1174">
                  <c:v>86.495331404320979</c:v>
                </c:pt>
                <c:pt idx="1175">
                  <c:v>89.036062885802437</c:v>
                </c:pt>
                <c:pt idx="1176">
                  <c:v>91.397374999999997</c:v>
                </c:pt>
                <c:pt idx="1177">
                  <c:v>93.352343750000003</c:v>
                </c:pt>
                <c:pt idx="1178">
                  <c:v>95.107461033950599</c:v>
                </c:pt>
                <c:pt idx="1179">
                  <c:v>96.878923996913571</c:v>
                </c:pt>
                <c:pt idx="1180">
                  <c:v>99.11623881172838</c:v>
                </c:pt>
                <c:pt idx="1181">
                  <c:v>101.37909375</c:v>
                </c:pt>
                <c:pt idx="1182">
                  <c:v>103.66748881172842</c:v>
                </c:pt>
                <c:pt idx="1183">
                  <c:v>105.7488811728395</c:v>
                </c:pt>
                <c:pt idx="1184">
                  <c:v>107.38204436728395</c:v>
                </c:pt>
                <c:pt idx="1185">
                  <c:v>108.79185918209878</c:v>
                </c:pt>
                <c:pt idx="1186">
                  <c:v>109.97372839506174</c:v>
                </c:pt>
                <c:pt idx="1187">
                  <c:v>110.68591473765431</c:v>
                </c:pt>
                <c:pt idx="1188">
                  <c:v>110.68591473765431</c:v>
                </c:pt>
                <c:pt idx="1189">
                  <c:v>110.68591473765431</c:v>
                </c:pt>
                <c:pt idx="1190">
                  <c:v>110.68591473765431</c:v>
                </c:pt>
                <c:pt idx="1191">
                  <c:v>110.68591473765431</c:v>
                </c:pt>
                <c:pt idx="1192">
                  <c:v>110.68591473765431</c:v>
                </c:pt>
                <c:pt idx="1193">
                  <c:v>110.68591473765431</c:v>
                </c:pt>
                <c:pt idx="1194">
                  <c:v>110.68591473765431</c:v>
                </c:pt>
                <c:pt idx="1195">
                  <c:v>110.68591473765431</c:v>
                </c:pt>
                <c:pt idx="1196">
                  <c:v>110.68591473765431</c:v>
                </c:pt>
                <c:pt idx="1197">
                  <c:v>110.92382098765432</c:v>
                </c:pt>
                <c:pt idx="1198">
                  <c:v>110.92382098765432</c:v>
                </c:pt>
                <c:pt idx="1199">
                  <c:v>111.1619826388889</c:v>
                </c:pt>
                <c:pt idx="1200">
                  <c:v>112.11718325617285</c:v>
                </c:pt>
                <c:pt idx="1201">
                  <c:v>113.31693055555556</c:v>
                </c:pt>
                <c:pt idx="1202">
                  <c:v>115.24980709876543</c:v>
                </c:pt>
                <c:pt idx="1203">
                  <c:v>117.19902932098765</c:v>
                </c:pt>
                <c:pt idx="1204">
                  <c:v>118.67167283950619</c:v>
                </c:pt>
                <c:pt idx="1205">
                  <c:v>119.65854320987654</c:v>
                </c:pt>
                <c:pt idx="1206">
                  <c:v>120.15351080246913</c:v>
                </c:pt>
                <c:pt idx="1207">
                  <c:v>120.40137770061727</c:v>
                </c:pt>
                <c:pt idx="1208">
                  <c:v>120.6495</c:v>
                </c:pt>
                <c:pt idx="1209">
                  <c:v>120.89787770061729</c:v>
                </c:pt>
                <c:pt idx="1210">
                  <c:v>121.14651080246914</c:v>
                </c:pt>
                <c:pt idx="1211">
                  <c:v>121.14651080246914</c:v>
                </c:pt>
                <c:pt idx="1212">
                  <c:v>121.14651080246914</c:v>
                </c:pt>
                <c:pt idx="1213">
                  <c:v>121.14651080246914</c:v>
                </c:pt>
                <c:pt idx="1214">
                  <c:v>120.89787770061729</c:v>
                </c:pt>
                <c:pt idx="1215">
                  <c:v>120.89787770061729</c:v>
                </c:pt>
                <c:pt idx="1216">
                  <c:v>120.89787770061729</c:v>
                </c:pt>
                <c:pt idx="1217">
                  <c:v>120.89787770061729</c:v>
                </c:pt>
                <c:pt idx="1218">
                  <c:v>120.6495</c:v>
                </c:pt>
                <c:pt idx="1219">
                  <c:v>120.40137770061727</c:v>
                </c:pt>
                <c:pt idx="1220">
                  <c:v>120.15351080246913</c:v>
                </c:pt>
                <c:pt idx="1221">
                  <c:v>119.90589930555556</c:v>
                </c:pt>
                <c:pt idx="1222">
                  <c:v>119.41144251543211</c:v>
                </c:pt>
                <c:pt idx="1223">
                  <c:v>118.67167283950619</c:v>
                </c:pt>
                <c:pt idx="1224">
                  <c:v>117.93420177469135</c:v>
                </c:pt>
                <c:pt idx="1225">
                  <c:v>116.95448263888889</c:v>
                </c:pt>
                <c:pt idx="1226">
                  <c:v>116.46615547839507</c:v>
                </c:pt>
                <c:pt idx="1227">
                  <c:v>115.97884992283952</c:v>
                </c:pt>
                <c:pt idx="1228">
                  <c:v>115.73558024691357</c:v>
                </c:pt>
                <c:pt idx="1229">
                  <c:v>115.24980709876543</c:v>
                </c:pt>
                <c:pt idx="1230">
                  <c:v>115.00730362654321</c:v>
                </c:pt>
                <c:pt idx="1231">
                  <c:v>114.52306288580249</c:v>
                </c:pt>
                <c:pt idx="1232">
                  <c:v>114.03984375</c:v>
                </c:pt>
                <c:pt idx="1233">
                  <c:v>113.79861728395061</c:v>
                </c:pt>
                <c:pt idx="1234">
                  <c:v>113.79861728395061</c:v>
                </c:pt>
                <c:pt idx="1235">
                  <c:v>113.5576462191358</c:v>
                </c:pt>
                <c:pt idx="1236">
                  <c:v>113.5576462191358</c:v>
                </c:pt>
                <c:pt idx="1237">
                  <c:v>113.07647029320988</c:v>
                </c:pt>
                <c:pt idx="1238">
                  <c:v>112.59631597222221</c:v>
                </c:pt>
                <c:pt idx="1239">
                  <c:v>111.400399691358</c:v>
                </c:pt>
                <c:pt idx="1240">
                  <c:v>109.97372839506174</c:v>
                </c:pt>
                <c:pt idx="1241">
                  <c:v>108.08580246913581</c:v>
                </c:pt>
                <c:pt idx="1242">
                  <c:v>106.44727584876543</c:v>
                </c:pt>
                <c:pt idx="1243">
                  <c:v>104.82126388888891</c:v>
                </c:pt>
                <c:pt idx="1244">
                  <c:v>103.4375</c:v>
                </c:pt>
                <c:pt idx="1245">
                  <c:v>101.83472955246914</c:v>
                </c:pt>
                <c:pt idx="1246">
                  <c:v>100.47088695987655</c:v>
                </c:pt>
                <c:pt idx="1247">
                  <c:v>99.11623881172838</c:v>
                </c:pt>
                <c:pt idx="1248">
                  <c:v>97.54743672839507</c:v>
                </c:pt>
                <c:pt idx="1249">
                  <c:v>95.991149305555538</c:v>
                </c:pt>
                <c:pt idx="1250">
                  <c:v>94.44737654320987</c:v>
                </c:pt>
                <c:pt idx="1251">
                  <c:v>92.916118441358009</c:v>
                </c:pt>
                <c:pt idx="1252">
                  <c:v>91.613572145061738</c:v>
                </c:pt>
                <c:pt idx="1253">
                  <c:v>90.320220293209871</c:v>
                </c:pt>
                <c:pt idx="1254">
                  <c:v>89.036062885802437</c:v>
                </c:pt>
                <c:pt idx="1255">
                  <c:v>87.761099922839506</c:v>
                </c:pt>
                <c:pt idx="1256">
                  <c:v>86.495331404320979</c:v>
                </c:pt>
                <c:pt idx="1257">
                  <c:v>85.238757330246912</c:v>
                </c:pt>
                <c:pt idx="1258">
                  <c:v>83.991377700617292</c:v>
                </c:pt>
                <c:pt idx="1259">
                  <c:v>82.75319251543209</c:v>
                </c:pt>
                <c:pt idx="1260">
                  <c:v>81.524201774691349</c:v>
                </c:pt>
                <c:pt idx="1261">
                  <c:v>80.507066358024701</c:v>
                </c:pt>
                <c:pt idx="1262">
                  <c:v>79.697955246913565</c:v>
                </c:pt>
                <c:pt idx="1263">
                  <c:v>79.093803626543206</c:v>
                </c:pt>
                <c:pt idx="1264">
                  <c:v>79.093803626543206</c:v>
                </c:pt>
                <c:pt idx="1265">
                  <c:v>79.294932098765429</c:v>
                </c:pt>
                <c:pt idx="1266">
                  <c:v>79.899849922839493</c:v>
                </c:pt>
                <c:pt idx="1267">
                  <c:v>80.507066358024701</c:v>
                </c:pt>
                <c:pt idx="1268">
                  <c:v>80.913154320987658</c:v>
                </c:pt>
                <c:pt idx="1269">
                  <c:v>81.320263888888888</c:v>
                </c:pt>
                <c:pt idx="1270">
                  <c:v>81.320263888888888</c:v>
                </c:pt>
                <c:pt idx="1271">
                  <c:v>80.913154320987658</c:v>
                </c:pt>
                <c:pt idx="1272">
                  <c:v>80.304405478395068</c:v>
                </c:pt>
                <c:pt idx="1273">
                  <c:v>79.496315972222234</c:v>
                </c:pt>
                <c:pt idx="1274">
                  <c:v>78.692312885802465</c:v>
                </c:pt>
                <c:pt idx="1275">
                  <c:v>78.091992283950617</c:v>
                </c:pt>
                <c:pt idx="1276">
                  <c:v>77.493970293209884</c:v>
                </c:pt>
                <c:pt idx="1277">
                  <c:v>77.096565972222223</c:v>
                </c:pt>
                <c:pt idx="1278">
                  <c:v>77.096565972222223</c:v>
                </c:pt>
                <c:pt idx="1279">
                  <c:v>77.295140432098762</c:v>
                </c:pt>
                <c:pt idx="1280">
                  <c:v>77.493970293209884</c:v>
                </c:pt>
                <c:pt idx="1281">
                  <c:v>77.892396219135804</c:v>
                </c:pt>
                <c:pt idx="1282">
                  <c:v>78.291843749999998</c:v>
                </c:pt>
                <c:pt idx="1283">
                  <c:v>78.291843749999998</c:v>
                </c:pt>
                <c:pt idx="1284">
                  <c:v>78.491950617283962</c:v>
                </c:pt>
                <c:pt idx="1285">
                  <c:v>78.491950617283962</c:v>
                </c:pt>
                <c:pt idx="1286">
                  <c:v>78.491950617283962</c:v>
                </c:pt>
                <c:pt idx="1287">
                  <c:v>78.091992283950617</c:v>
                </c:pt>
                <c:pt idx="1288">
                  <c:v>77.69305555555556</c:v>
                </c:pt>
                <c:pt idx="1289">
                  <c:v>77.096565972222223</c:v>
                </c:pt>
                <c:pt idx="1290">
                  <c:v>76.304822145061706</c:v>
                </c:pt>
                <c:pt idx="1291">
                  <c:v>75.517164737654312</c:v>
                </c:pt>
                <c:pt idx="1292">
                  <c:v>74.929103395061745</c:v>
                </c:pt>
                <c:pt idx="1293">
                  <c:v>74.148597222222236</c:v>
                </c:pt>
                <c:pt idx="1294">
                  <c:v>73.17871103395062</c:v>
                </c:pt>
                <c:pt idx="1295">
                  <c:v>72.215209876543199</c:v>
                </c:pt>
                <c:pt idx="1296">
                  <c:v>71.25809375</c:v>
                </c:pt>
                <c:pt idx="1297">
                  <c:v>70.686888888888888</c:v>
                </c:pt>
                <c:pt idx="1298">
                  <c:v>70.496998070987658</c:v>
                </c:pt>
                <c:pt idx="1299">
                  <c:v>70.686888888888888</c:v>
                </c:pt>
                <c:pt idx="1300">
                  <c:v>71.067436728395052</c:v>
                </c:pt>
                <c:pt idx="1301">
                  <c:v>71.640173996913603</c:v>
                </c:pt>
                <c:pt idx="1302">
                  <c:v>72.023275848765437</c:v>
                </c:pt>
                <c:pt idx="1303">
                  <c:v>72.407399305555558</c:v>
                </c:pt>
                <c:pt idx="1304">
                  <c:v>72.792544367283952</c:v>
                </c:pt>
                <c:pt idx="1305">
                  <c:v>73.372177469135821</c:v>
                </c:pt>
                <c:pt idx="1306">
                  <c:v>73.565899305555547</c:v>
                </c:pt>
                <c:pt idx="1307">
                  <c:v>73.75987654320987</c:v>
                </c:pt>
                <c:pt idx="1308">
                  <c:v>73.75987654320987</c:v>
                </c:pt>
                <c:pt idx="1309">
                  <c:v>73.75987654320987</c:v>
                </c:pt>
                <c:pt idx="1310">
                  <c:v>73.565899305555547</c:v>
                </c:pt>
                <c:pt idx="1311">
                  <c:v>73.565899305555547</c:v>
                </c:pt>
                <c:pt idx="1312">
                  <c:v>73.372177469135821</c:v>
                </c:pt>
                <c:pt idx="1313">
                  <c:v>73.17871103395062</c:v>
                </c:pt>
                <c:pt idx="1314">
                  <c:v>72.792544367283952</c:v>
                </c:pt>
                <c:pt idx="1315">
                  <c:v>72.215209876543199</c:v>
                </c:pt>
                <c:pt idx="1316">
                  <c:v>71.831597222222214</c:v>
                </c:pt>
                <c:pt idx="1317">
                  <c:v>71.25809375</c:v>
                </c:pt>
                <c:pt idx="1318">
                  <c:v>70.11798263888889</c:v>
                </c:pt>
                <c:pt idx="1319">
                  <c:v>69.363016589506159</c:v>
                </c:pt>
                <c:pt idx="1320">
                  <c:v>68.612136959876551</c:v>
                </c:pt>
                <c:pt idx="1321">
                  <c:v>68.98706597222224</c:v>
                </c:pt>
                <c:pt idx="1322">
                  <c:v>69.92885802469138</c:v>
                </c:pt>
                <c:pt idx="1323">
                  <c:v>71.640173996913603</c:v>
                </c:pt>
                <c:pt idx="1324">
                  <c:v>73.954109182098762</c:v>
                </c:pt>
                <c:pt idx="1325">
                  <c:v>77.096565972222223</c:v>
                </c:pt>
                <c:pt idx="1326">
                  <c:v>80.102000000000004</c:v>
                </c:pt>
                <c:pt idx="1327">
                  <c:v>82.342507330246931</c:v>
                </c:pt>
                <c:pt idx="1328">
                  <c:v>83.371135802469126</c:v>
                </c:pt>
                <c:pt idx="1329">
                  <c:v>83.784374999999997</c:v>
                </c:pt>
                <c:pt idx="1330">
                  <c:v>83.784374999999997</c:v>
                </c:pt>
                <c:pt idx="1331">
                  <c:v>83.784374999999997</c:v>
                </c:pt>
                <c:pt idx="1332">
                  <c:v>83.784374999999997</c:v>
                </c:pt>
                <c:pt idx="1333">
                  <c:v>83.784374999999997</c:v>
                </c:pt>
                <c:pt idx="1334">
                  <c:v>83.577627700617271</c:v>
                </c:pt>
                <c:pt idx="1335">
                  <c:v>82.958918209876543</c:v>
                </c:pt>
                <c:pt idx="1336">
                  <c:v>82.342507330246931</c:v>
                </c:pt>
                <c:pt idx="1337">
                  <c:v>81.728395061728378</c:v>
                </c:pt>
                <c:pt idx="1338">
                  <c:v>81.524201774691349</c:v>
                </c:pt>
                <c:pt idx="1339">
                  <c:v>81.320263888888888</c:v>
                </c:pt>
                <c:pt idx="1340">
                  <c:v>81.320263888888888</c:v>
                </c:pt>
                <c:pt idx="1341">
                  <c:v>81.320263888888888</c:v>
                </c:pt>
                <c:pt idx="1342">
                  <c:v>81.524201774691349</c:v>
                </c:pt>
                <c:pt idx="1343">
                  <c:v>81.728395061728378</c:v>
                </c:pt>
                <c:pt idx="1344">
                  <c:v>82.54772222222222</c:v>
                </c:pt>
                <c:pt idx="1345">
                  <c:v>83.371135802469126</c:v>
                </c:pt>
                <c:pt idx="1346">
                  <c:v>84.198635802469141</c:v>
                </c:pt>
                <c:pt idx="1347">
                  <c:v>84.821942515432113</c:v>
                </c:pt>
                <c:pt idx="1348">
                  <c:v>85.030222222222235</c:v>
                </c:pt>
                <c:pt idx="1349">
                  <c:v>85.030222222222235</c:v>
                </c:pt>
                <c:pt idx="1350">
                  <c:v>84.613918209876545</c:v>
                </c:pt>
                <c:pt idx="1351">
                  <c:v>83.164899305555565</c:v>
                </c:pt>
                <c:pt idx="1352">
                  <c:v>80.913154320987658</c:v>
                </c:pt>
                <c:pt idx="1353">
                  <c:v>78.091992283950617</c:v>
                </c:pt>
                <c:pt idx="1354">
                  <c:v>75.320888888888888</c:v>
                </c:pt>
                <c:pt idx="1355">
                  <c:v>72.407399305555558</c:v>
                </c:pt>
                <c:pt idx="1356">
                  <c:v>69.551374999999993</c:v>
                </c:pt>
                <c:pt idx="1357">
                  <c:v>66.384016589506174</c:v>
                </c:pt>
                <c:pt idx="1358">
                  <c:v>62.931375000000003</c:v>
                </c:pt>
                <c:pt idx="1359">
                  <c:v>59.39662191358024</c:v>
                </c:pt>
                <c:pt idx="1360">
                  <c:v>55.795081404320989</c:v>
                </c:pt>
                <c:pt idx="1361">
                  <c:v>51.979770061728395</c:v>
                </c:pt>
                <c:pt idx="1362">
                  <c:v>48.456765432098763</c:v>
                </c:pt>
                <c:pt idx="1363">
                  <c:v>46.279214506172835</c:v>
                </c:pt>
                <c:pt idx="1364">
                  <c:v>45.666251543209874</c:v>
                </c:pt>
                <c:pt idx="1365">
                  <c:v>46.587228395061736</c:v>
                </c:pt>
                <c:pt idx="1366">
                  <c:v>48.771930555555556</c:v>
                </c:pt>
                <c:pt idx="1367">
                  <c:v>50.042807098765437</c:v>
                </c:pt>
                <c:pt idx="1368">
                  <c:v>50.202815972222233</c:v>
                </c:pt>
                <c:pt idx="1369">
                  <c:v>48.929896219135792</c:v>
                </c:pt>
                <c:pt idx="1370">
                  <c:v>45.972222222222236</c:v>
                </c:pt>
                <c:pt idx="1371">
                  <c:v>43.553061728395058</c:v>
                </c:pt>
                <c:pt idx="1372">
                  <c:v>42.662733024691363</c:v>
                </c:pt>
                <c:pt idx="1373">
                  <c:v>42.662733024691363</c:v>
                </c:pt>
                <c:pt idx="1374">
                  <c:v>42.662733024691363</c:v>
                </c:pt>
                <c:pt idx="1375">
                  <c:v>41.92781597222222</c:v>
                </c:pt>
                <c:pt idx="1376">
                  <c:v>40.333473765432103</c:v>
                </c:pt>
                <c:pt idx="1377">
                  <c:v>37.652399305555555</c:v>
                </c:pt>
                <c:pt idx="1378">
                  <c:v>32.954932098765426</c:v>
                </c:pt>
                <c:pt idx="1379">
                  <c:v>26.437220293209876</c:v>
                </c:pt>
                <c:pt idx="1380">
                  <c:v>20.636930555555555</c:v>
                </c:pt>
                <c:pt idx="1381">
                  <c:v>15.55406288580247</c:v>
                </c:pt>
                <c:pt idx="1382">
                  <c:v>11.188617283950615</c:v>
                </c:pt>
                <c:pt idx="1383">
                  <c:v>9.5173993055555552</c:v>
                </c:pt>
                <c:pt idx="1384">
                  <c:v>10.962970293209876</c:v>
                </c:pt>
                <c:pt idx="1385">
                  <c:v>13.822442515432099</c:v>
                </c:pt>
                <c:pt idx="1386">
                  <c:v>16.184265432098766</c:v>
                </c:pt>
                <c:pt idx="1387">
                  <c:v>17.199868441358028</c:v>
                </c:pt>
                <c:pt idx="1388">
                  <c:v>18.0538024691358</c:v>
                </c:pt>
                <c:pt idx="1389">
                  <c:v>19.823733024691357</c:v>
                </c:pt>
                <c:pt idx="1390">
                  <c:v>23.065923996913579</c:v>
                </c:pt>
                <c:pt idx="1391">
                  <c:v>27.612065972222222</c:v>
                </c:pt>
                <c:pt idx="1392">
                  <c:v>32.181066358024694</c:v>
                </c:pt>
                <c:pt idx="1393">
                  <c:v>35.600888888888882</c:v>
                </c:pt>
                <c:pt idx="1394">
                  <c:v>37.652399305555555</c:v>
                </c:pt>
                <c:pt idx="1395">
                  <c:v>38.489093750000002</c:v>
                </c:pt>
                <c:pt idx="1396">
                  <c:v>38.489093750000002</c:v>
                </c:pt>
                <c:pt idx="1397">
                  <c:v>38.209173996913584</c:v>
                </c:pt>
                <c:pt idx="1398">
                  <c:v>37.37554436728395</c:v>
                </c:pt>
                <c:pt idx="1399">
                  <c:v>36.142339506172846</c:v>
                </c:pt>
                <c:pt idx="1400">
                  <c:v>34.663183256172836</c:v>
                </c:pt>
                <c:pt idx="1401">
                  <c:v>32.825315972222228</c:v>
                </c:pt>
                <c:pt idx="1402">
                  <c:v>30.786192515432102</c:v>
                </c:pt>
                <c:pt idx="1403">
                  <c:v>28.691263888888884</c:v>
                </c:pt>
                <c:pt idx="1404">
                  <c:v>26.089746913580246</c:v>
                </c:pt>
                <c:pt idx="1405">
                  <c:v>22.312362654320985</c:v>
                </c:pt>
                <c:pt idx="1406">
                  <c:v>17.012914737654324</c:v>
                </c:pt>
                <c:pt idx="1407">
                  <c:v>12.430888888888887</c:v>
                </c:pt>
                <c:pt idx="1408">
                  <c:v>9.7277222222222228</c:v>
                </c:pt>
                <c:pt idx="1409">
                  <c:v>9.2405443672839525</c:v>
                </c:pt>
                <c:pt idx="1410">
                  <c:v>9.5173993055555552</c:v>
                </c:pt>
                <c:pt idx="1411">
                  <c:v>9.6573591820987659</c:v>
                </c:pt>
                <c:pt idx="1412">
                  <c:v>9.5872515432098755</c:v>
                </c:pt>
                <c:pt idx="1413">
                  <c:v>9.3784610339506163</c:v>
                </c:pt>
                <c:pt idx="1414">
                  <c:v>9.1036493055555567</c:v>
                </c:pt>
                <c:pt idx="1415">
                  <c:v>9.1719691358024686</c:v>
                </c:pt>
                <c:pt idx="1416">
                  <c:v>10.155263888888889</c:v>
                </c:pt>
                <c:pt idx="1417">
                  <c:v>12.351331404320991</c:v>
                </c:pt>
                <c:pt idx="1418">
                  <c:v>15.465055555555553</c:v>
                </c:pt>
                <c:pt idx="1419">
                  <c:v>18.830222222222222</c:v>
                </c:pt>
                <c:pt idx="1420">
                  <c:v>21.361886959876543</c:v>
                </c:pt>
                <c:pt idx="1421">
                  <c:v>22.20573263888889</c:v>
                </c:pt>
                <c:pt idx="1422">
                  <c:v>21.361886959876543</c:v>
                </c:pt>
                <c:pt idx="1423">
                  <c:v>18.732275848765436</c:v>
                </c:pt>
                <c:pt idx="1424">
                  <c:v>15.912646219135802</c:v>
                </c:pt>
                <c:pt idx="1425">
                  <c:v>15.023849922839508</c:v>
                </c:pt>
                <c:pt idx="1426">
                  <c:v>15.287807098765432</c:v>
                </c:pt>
                <c:pt idx="1427">
                  <c:v>16.826982638888889</c:v>
                </c:pt>
                <c:pt idx="1428">
                  <c:v>19.924488811728391</c:v>
                </c:pt>
                <c:pt idx="1429">
                  <c:v>22.312362654320985</c:v>
                </c:pt>
                <c:pt idx="1430">
                  <c:v>23.065923996913579</c:v>
                </c:pt>
                <c:pt idx="1431">
                  <c:v>22.419248070987656</c:v>
                </c:pt>
                <c:pt idx="1432">
                  <c:v>20.534386959876546</c:v>
                </c:pt>
                <c:pt idx="1433">
                  <c:v>17.106263888888886</c:v>
                </c:pt>
                <c:pt idx="1434">
                  <c:v>12.510701774691359</c:v>
                </c:pt>
                <c:pt idx="1435">
                  <c:v>8.6325617283950606</c:v>
                </c:pt>
                <c:pt idx="1436">
                  <c:v>5.419103395061728</c:v>
                </c:pt>
                <c:pt idx="1437">
                  <c:v>4.658646219135802</c:v>
                </c:pt>
                <c:pt idx="1438">
                  <c:v>4.9559332561728393</c:v>
                </c:pt>
                <c:pt idx="1439">
                  <c:v>5.6853591820987646</c:v>
                </c:pt>
                <c:pt idx="1440">
                  <c:v>6.1807098765432089</c:v>
                </c:pt>
                <c:pt idx="1441">
                  <c:v>6.2370258487654331</c:v>
                </c:pt>
                <c:pt idx="1442">
                  <c:v>5.8481774691358028</c:v>
                </c:pt>
                <c:pt idx="1443">
                  <c:v>4.9057469135802476</c:v>
                </c:pt>
                <c:pt idx="1444">
                  <c:v>4.2765659722222216</c:v>
                </c:pt>
                <c:pt idx="1445">
                  <c:v>4.1375000000000002</c:v>
                </c:pt>
                <c:pt idx="1446">
                  <c:v>4.2765659722222216</c:v>
                </c:pt>
                <c:pt idx="1447">
                  <c:v>4.3705536265432112</c:v>
                </c:pt>
                <c:pt idx="1448">
                  <c:v>4.0916554783950616</c:v>
                </c:pt>
                <c:pt idx="1449">
                  <c:v>2.8732638888888897</c:v>
                </c:pt>
                <c:pt idx="1450">
                  <c:v>1.2515937500000001</c:v>
                </c:pt>
                <c:pt idx="1451">
                  <c:v>0.27021450617283943</c:v>
                </c:pt>
                <c:pt idx="1452">
                  <c:v>1.8388888888888889E-2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6.1807098765432111E-2</c:v>
                </c:pt>
                <c:pt idx="1481">
                  <c:v>0.24722839506172845</c:v>
                </c:pt>
                <c:pt idx="1482">
                  <c:v>0.50684375000000004</c:v>
                </c:pt>
                <c:pt idx="1483">
                  <c:v>0.79697955246913588</c:v>
                </c:pt>
                <c:pt idx="1484">
                  <c:v>1.0808580246913577</c:v>
                </c:pt>
                <c:pt idx="1485">
                  <c:v>1.3812098765432099</c:v>
                </c:pt>
                <c:pt idx="1486">
                  <c:v>1.6888406635802471</c:v>
                </c:pt>
                <c:pt idx="1487">
                  <c:v>2.125065972222222</c:v>
                </c:pt>
                <c:pt idx="1488">
                  <c:v>2.7594826388888882</c:v>
                </c:pt>
                <c:pt idx="1489">
                  <c:v>3.6905478395061726</c:v>
                </c:pt>
                <c:pt idx="1490">
                  <c:v>5.0063750000000002</c:v>
                </c:pt>
                <c:pt idx="1491">
                  <c:v>6.8142326388888899</c:v>
                </c:pt>
                <c:pt idx="1492">
                  <c:v>9.1036493055555567</c:v>
                </c:pt>
                <c:pt idx="1493">
                  <c:v>11.879349922839506</c:v>
                </c:pt>
                <c:pt idx="1494">
                  <c:v>14.84915547839506</c:v>
                </c:pt>
                <c:pt idx="1495">
                  <c:v>17.957899305555554</c:v>
                </c:pt>
                <c:pt idx="1496">
                  <c:v>21.049658950617285</c:v>
                </c:pt>
                <c:pt idx="1497">
                  <c:v>23.942461033950622</c:v>
                </c:pt>
                <c:pt idx="1498">
                  <c:v>26.670146219135805</c:v>
                </c:pt>
                <c:pt idx="1499">
                  <c:v>29.05559375</c:v>
                </c:pt>
                <c:pt idx="1500">
                  <c:v>31.037507330246914</c:v>
                </c:pt>
                <c:pt idx="1501">
                  <c:v>32.566849922839509</c:v>
                </c:pt>
                <c:pt idx="1502">
                  <c:v>33.606843750000003</c:v>
                </c:pt>
                <c:pt idx="1503">
                  <c:v>34.663183256172836</c:v>
                </c:pt>
                <c:pt idx="1504">
                  <c:v>35.466164737654324</c:v>
                </c:pt>
                <c:pt idx="1505">
                  <c:v>36.414597222222227</c:v>
                </c:pt>
                <c:pt idx="1506">
                  <c:v>37.237499999999997</c:v>
                </c:pt>
                <c:pt idx="1507">
                  <c:v>37.930275848765433</c:v>
                </c:pt>
                <c:pt idx="1508">
                  <c:v>38.629436728395063</c:v>
                </c:pt>
                <c:pt idx="1509">
                  <c:v>39.476858024691353</c:v>
                </c:pt>
                <c:pt idx="1510">
                  <c:v>40.477136959876546</c:v>
                </c:pt>
                <c:pt idx="1511">
                  <c:v>41.781598765432101</c:v>
                </c:pt>
                <c:pt idx="1512">
                  <c:v>43.702343749999997</c:v>
                </c:pt>
                <c:pt idx="1513">
                  <c:v>46.279214506172835</c:v>
                </c:pt>
                <c:pt idx="1514">
                  <c:v>49.56431288580248</c:v>
                </c:pt>
                <c:pt idx="1515">
                  <c:v>53.456627700617275</c:v>
                </c:pt>
                <c:pt idx="1516">
                  <c:v>57.496053626543208</c:v>
                </c:pt>
                <c:pt idx="1517">
                  <c:v>61.151228395061729</c:v>
                </c:pt>
                <c:pt idx="1518">
                  <c:v>63.831025848765435</c:v>
                </c:pt>
                <c:pt idx="1519">
                  <c:v>66.016238811728385</c:v>
                </c:pt>
                <c:pt idx="1520">
                  <c:v>67.493479552469125</c:v>
                </c:pt>
                <c:pt idx="1521">
                  <c:v>68.799473765432111</c:v>
                </c:pt>
                <c:pt idx="1522">
                  <c:v>69.551374999999993</c:v>
                </c:pt>
                <c:pt idx="1523">
                  <c:v>70.11798263888889</c:v>
                </c:pt>
                <c:pt idx="1524">
                  <c:v>69.92885802469138</c:v>
                </c:pt>
                <c:pt idx="1525">
                  <c:v>69.174913580246894</c:v>
                </c:pt>
                <c:pt idx="1526">
                  <c:v>67.122636959876544</c:v>
                </c:pt>
                <c:pt idx="1527">
                  <c:v>64.011722222222232</c:v>
                </c:pt>
                <c:pt idx="1528">
                  <c:v>60.095399691358033</c:v>
                </c:pt>
                <c:pt idx="1529">
                  <c:v>55.964029320987663</c:v>
                </c:pt>
                <c:pt idx="1530">
                  <c:v>52.306172839506182</c:v>
                </c:pt>
                <c:pt idx="1531">
                  <c:v>49.405325617283964</c:v>
                </c:pt>
                <c:pt idx="1532">
                  <c:v>47.361732638888888</c:v>
                </c:pt>
                <c:pt idx="1533">
                  <c:v>46.279214506172835</c:v>
                </c:pt>
                <c:pt idx="1534">
                  <c:v>45.972222222222236</c:v>
                </c:pt>
                <c:pt idx="1535">
                  <c:v>46.587228395061736</c:v>
                </c:pt>
                <c:pt idx="1536">
                  <c:v>48.14262191358025</c:v>
                </c:pt>
                <c:pt idx="1537">
                  <c:v>51.006691358024696</c:v>
                </c:pt>
                <c:pt idx="1538">
                  <c:v>54.954172839506171</c:v>
                </c:pt>
                <c:pt idx="1539">
                  <c:v>59.7455</c:v>
                </c:pt>
                <c:pt idx="1540">
                  <c:v>65.466487654320986</c:v>
                </c:pt>
                <c:pt idx="1541">
                  <c:v>71.640173996913603</c:v>
                </c:pt>
                <c:pt idx="1542">
                  <c:v>78.491950617283962</c:v>
                </c:pt>
                <c:pt idx="1543">
                  <c:v>85.447547839506171</c:v>
                </c:pt>
                <c:pt idx="1544">
                  <c:v>92.046732638888884</c:v>
                </c:pt>
                <c:pt idx="1545">
                  <c:v>97.54743672839507</c:v>
                </c:pt>
                <c:pt idx="1546">
                  <c:v>101.15165895061727</c:v>
                </c:pt>
                <c:pt idx="1547">
                  <c:v>103.4375</c:v>
                </c:pt>
                <c:pt idx="1548">
                  <c:v>104.82126388888891</c:v>
                </c:pt>
                <c:pt idx="1549">
                  <c:v>105.7488811728395</c:v>
                </c:pt>
                <c:pt idx="1550">
                  <c:v>106.91414930555557</c:v>
                </c:pt>
                <c:pt idx="1551">
                  <c:v>108.08580246913581</c:v>
                </c:pt>
                <c:pt idx="1552">
                  <c:v>109.73684375000001</c:v>
                </c:pt>
                <c:pt idx="1553">
                  <c:v>111.400399691358</c:v>
                </c:pt>
                <c:pt idx="1554">
                  <c:v>113.31693055555556</c:v>
                </c:pt>
                <c:pt idx="1555">
                  <c:v>115.00730362654321</c:v>
                </c:pt>
                <c:pt idx="1556">
                  <c:v>116.95448263888889</c:v>
                </c:pt>
                <c:pt idx="1557">
                  <c:v>119.16459722222221</c:v>
                </c:pt>
                <c:pt idx="1558">
                  <c:v>121.8939425154321</c:v>
                </c:pt>
                <c:pt idx="1559">
                  <c:v>124.90665547839504</c:v>
                </c:pt>
                <c:pt idx="1560">
                  <c:v>128.72426543209878</c:v>
                </c:pt>
                <c:pt idx="1561">
                  <c:v>132.85972222222222</c:v>
                </c:pt>
                <c:pt idx="1562">
                  <c:v>137.06056172839504</c:v>
                </c:pt>
                <c:pt idx="1563">
                  <c:v>141.32678395061728</c:v>
                </c:pt>
                <c:pt idx="1564">
                  <c:v>145.65838888888891</c:v>
                </c:pt>
                <c:pt idx="1565">
                  <c:v>150.33235918209877</c:v>
                </c:pt>
                <c:pt idx="1566">
                  <c:v>155.08014043209877</c:v>
                </c:pt>
                <c:pt idx="1567">
                  <c:v>159.90173263888889</c:v>
                </c:pt>
                <c:pt idx="1568">
                  <c:v>165.08739930555552</c:v>
                </c:pt>
                <c:pt idx="1569">
                  <c:v>169.76634992283951</c:v>
                </c:pt>
                <c:pt idx="1570">
                  <c:v>174.21224691358023</c:v>
                </c:pt>
                <c:pt idx="1571">
                  <c:v>178.41359722222222</c:v>
                </c:pt>
                <c:pt idx="1572">
                  <c:v>182.35967399691356</c:v>
                </c:pt>
                <c:pt idx="1573">
                  <c:v>186.04051658950618</c:v>
                </c:pt>
                <c:pt idx="1574">
                  <c:v>189.44693055555555</c:v>
                </c:pt>
                <c:pt idx="1575">
                  <c:v>191.94373302469137</c:v>
                </c:pt>
                <c:pt idx="1576">
                  <c:v>193.82706172839505</c:v>
                </c:pt>
                <c:pt idx="1577">
                  <c:v>195.08772222222223</c:v>
                </c:pt>
                <c:pt idx="1578">
                  <c:v>195.40352584876547</c:v>
                </c:pt>
                <c:pt idx="1579">
                  <c:v>195.08772222222223</c:v>
                </c:pt>
                <c:pt idx="1580">
                  <c:v>194.14184374999999</c:v>
                </c:pt>
                <c:pt idx="1581">
                  <c:v>193.19826388888885</c:v>
                </c:pt>
                <c:pt idx="1582">
                  <c:v>191.63073881172841</c:v>
                </c:pt>
                <c:pt idx="1583">
                  <c:v>190.38131597222218</c:v>
                </c:pt>
                <c:pt idx="1584">
                  <c:v>188.51484375000001</c:v>
                </c:pt>
                <c:pt idx="1585">
                  <c:v>186.34891358024694</c:v>
                </c:pt>
                <c:pt idx="1586">
                  <c:v>183.88888888888894</c:v>
                </c:pt>
                <c:pt idx="1587">
                  <c:v>181.14089930555556</c:v>
                </c:pt>
                <c:pt idx="1588">
                  <c:v>178.11184066358027</c:v>
                </c:pt>
                <c:pt idx="1589">
                  <c:v>175.10832214506172</c:v>
                </c:pt>
                <c:pt idx="1590">
                  <c:v>172.42699228395065</c:v>
                </c:pt>
                <c:pt idx="1591">
                  <c:v>170.35581597222222</c:v>
                </c:pt>
                <c:pt idx="1592">
                  <c:v>168.59048263888891</c:v>
                </c:pt>
                <c:pt idx="1593">
                  <c:v>167.41870177469139</c:v>
                </c:pt>
                <c:pt idx="1594">
                  <c:v>166.25100733024689</c:v>
                </c:pt>
                <c:pt idx="1595">
                  <c:v>165.6686925154321</c:v>
                </c:pt>
                <c:pt idx="1596">
                  <c:v>165.08739930555552</c:v>
                </c:pt>
                <c:pt idx="1597">
                  <c:v>163.92787770061727</c:v>
                </c:pt>
                <c:pt idx="1598">
                  <c:v>162.77244251543212</c:v>
                </c:pt>
                <c:pt idx="1599">
                  <c:v>160.76026388888891</c:v>
                </c:pt>
                <c:pt idx="1600">
                  <c:v>158.47595524691357</c:v>
                </c:pt>
                <c:pt idx="1601">
                  <c:v>155.92564621913579</c:v>
                </c:pt>
                <c:pt idx="1602">
                  <c:v>153.1162326388889</c:v>
                </c:pt>
                <c:pt idx="1603">
                  <c:v>150.33235918209877</c:v>
                </c:pt>
                <c:pt idx="1604">
                  <c:v>148.12364930555557</c:v>
                </c:pt>
                <c:pt idx="1605">
                  <c:v>146.47784375000001</c:v>
                </c:pt>
                <c:pt idx="1606">
                  <c:v>145.11336265432098</c:v>
                </c:pt>
                <c:pt idx="1607">
                  <c:v>144.56935802469138</c:v>
                </c:pt>
                <c:pt idx="1608">
                  <c:v>144.026375</c:v>
                </c:pt>
                <c:pt idx="1609">
                  <c:v>144.026375</c:v>
                </c:pt>
                <c:pt idx="1610">
                  <c:v>144.026375</c:v>
                </c:pt>
                <c:pt idx="1611">
                  <c:v>144.56935802469138</c:v>
                </c:pt>
                <c:pt idx="1612">
                  <c:v>144.84123263888887</c:v>
                </c:pt>
                <c:pt idx="1613">
                  <c:v>145.65838888888891</c:v>
                </c:pt>
                <c:pt idx="1614">
                  <c:v>146.7515061728395</c:v>
                </c:pt>
                <c:pt idx="1615">
                  <c:v>148.39884413580245</c:v>
                </c:pt>
                <c:pt idx="1616">
                  <c:v>150.33235918209877</c:v>
                </c:pt>
                <c:pt idx="1617">
                  <c:v>152.83669598765434</c:v>
                </c:pt>
                <c:pt idx="1618">
                  <c:v>155.92564621913579</c:v>
                </c:pt>
                <c:pt idx="1619">
                  <c:v>159.33065547839504</c:v>
                </c:pt>
                <c:pt idx="1620">
                  <c:v>163.06091820987655</c:v>
                </c:pt>
                <c:pt idx="1621">
                  <c:v>166.25100733024689</c:v>
                </c:pt>
                <c:pt idx="1622">
                  <c:v>169.17790547839505</c:v>
                </c:pt>
                <c:pt idx="1623">
                  <c:v>171.53781288580245</c:v>
                </c:pt>
                <c:pt idx="1624">
                  <c:v>173.31847029320991</c:v>
                </c:pt>
                <c:pt idx="1625">
                  <c:v>173.9140659722222</c:v>
                </c:pt>
                <c:pt idx="1626">
                  <c:v>173.61614043209872</c:v>
                </c:pt>
                <c:pt idx="1627">
                  <c:v>172.42699228395065</c:v>
                </c:pt>
                <c:pt idx="1628">
                  <c:v>169.47200000000001</c:v>
                </c:pt>
                <c:pt idx="1629">
                  <c:v>165.37791820987655</c:v>
                </c:pt>
                <c:pt idx="1630">
                  <c:v>160.18765432098763</c:v>
                </c:pt>
                <c:pt idx="1631">
                  <c:v>154.79881597222223</c:v>
                </c:pt>
                <c:pt idx="1632">
                  <c:v>149.77864930555555</c:v>
                </c:pt>
                <c:pt idx="1633">
                  <c:v>146.20443672839505</c:v>
                </c:pt>
                <c:pt idx="1634">
                  <c:v>143.75526658950616</c:v>
                </c:pt>
                <c:pt idx="1635">
                  <c:v>142.94347376543212</c:v>
                </c:pt>
                <c:pt idx="1636">
                  <c:v>142.67338695987655</c:v>
                </c:pt>
                <c:pt idx="1637">
                  <c:v>142.67338695987655</c:v>
                </c:pt>
                <c:pt idx="1638">
                  <c:v>142.40355555555553</c:v>
                </c:pt>
                <c:pt idx="1639">
                  <c:v>141.59559375000001</c:v>
                </c:pt>
                <c:pt idx="1640">
                  <c:v>140.52188695987655</c:v>
                </c:pt>
                <c:pt idx="1641">
                  <c:v>139.18549999999999</c:v>
                </c:pt>
                <c:pt idx="1642">
                  <c:v>138.12098765432097</c:v>
                </c:pt>
                <c:pt idx="1643">
                  <c:v>137.59026388888887</c:v>
                </c:pt>
                <c:pt idx="1644">
                  <c:v>137.85549807098764</c:v>
                </c:pt>
                <c:pt idx="1645">
                  <c:v>139.18549999999999</c:v>
                </c:pt>
                <c:pt idx="1646">
                  <c:v>141.05822955246913</c:v>
                </c:pt>
                <c:pt idx="1647">
                  <c:v>143.75526658950616</c:v>
                </c:pt>
                <c:pt idx="1648">
                  <c:v>146.7515061728395</c:v>
                </c:pt>
                <c:pt idx="1649">
                  <c:v>150.33235918209877</c:v>
                </c:pt>
                <c:pt idx="1650">
                  <c:v>154.23693325617288</c:v>
                </c:pt>
                <c:pt idx="1651">
                  <c:v>158.19156597222221</c:v>
                </c:pt>
                <c:pt idx="1652">
                  <c:v>162.19625733024694</c:v>
                </c:pt>
                <c:pt idx="1653">
                  <c:v>165.6686925154321</c:v>
                </c:pt>
                <c:pt idx="1654">
                  <c:v>168.88406635802468</c:v>
                </c:pt>
                <c:pt idx="1655">
                  <c:v>171.83395061728396</c:v>
                </c:pt>
                <c:pt idx="1656">
                  <c:v>174.21224691358023</c:v>
                </c:pt>
                <c:pt idx="1657">
                  <c:v>176.60688888888885</c:v>
                </c:pt>
                <c:pt idx="1658">
                  <c:v>179.01787654320984</c:v>
                </c:pt>
                <c:pt idx="1659">
                  <c:v>181.44520987654326</c:v>
                </c:pt>
                <c:pt idx="1660">
                  <c:v>183.88888888888894</c:v>
                </c:pt>
                <c:pt idx="1661">
                  <c:v>186.34891358024694</c:v>
                </c:pt>
                <c:pt idx="1662">
                  <c:v>188.82528395061729</c:v>
                </c:pt>
                <c:pt idx="1663">
                  <c:v>191.00551658950619</c:v>
                </c:pt>
                <c:pt idx="1664">
                  <c:v>193.51253510802468</c:v>
                </c:pt>
                <c:pt idx="1665">
                  <c:v>195.71958487654317</c:v>
                </c:pt>
                <c:pt idx="1666">
                  <c:v>197.62130246913586</c:v>
                </c:pt>
                <c:pt idx="1667">
                  <c:v>199.53221450617283</c:v>
                </c:pt>
                <c:pt idx="1668">
                  <c:v>200.81126388888893</c:v>
                </c:pt>
                <c:pt idx="1669">
                  <c:v>202.09439969135798</c:v>
                </c:pt>
                <c:pt idx="1670">
                  <c:v>203.05943325617284</c:v>
                </c:pt>
                <c:pt idx="1671">
                  <c:v>204.02676543209878</c:v>
                </c:pt>
                <c:pt idx="1672">
                  <c:v>204.67293055555552</c:v>
                </c:pt>
                <c:pt idx="1673">
                  <c:v>204.99639621913579</c:v>
                </c:pt>
                <c:pt idx="1674">
                  <c:v>205.32011728395059</c:v>
                </c:pt>
                <c:pt idx="1675">
                  <c:v>205.64409375</c:v>
                </c:pt>
                <c:pt idx="1676">
                  <c:v>205.64409375</c:v>
                </c:pt>
                <c:pt idx="1677">
                  <c:v>205.64409375</c:v>
                </c:pt>
                <c:pt idx="1678">
                  <c:v>205.32011728395059</c:v>
                </c:pt>
                <c:pt idx="1679">
                  <c:v>204.67293055555552</c:v>
                </c:pt>
                <c:pt idx="1680">
                  <c:v>203.70406597222228</c:v>
                </c:pt>
                <c:pt idx="1681">
                  <c:v>202.73750000000001</c:v>
                </c:pt>
                <c:pt idx="1682">
                  <c:v>201.77323263888886</c:v>
                </c:pt>
                <c:pt idx="1683">
                  <c:v>201.4523209876543</c:v>
                </c:pt>
                <c:pt idx="1684">
                  <c:v>201.4523209876543</c:v>
                </c:pt>
                <c:pt idx="1685">
                  <c:v>202.09439969135798</c:v>
                </c:pt>
                <c:pt idx="1686">
                  <c:v>203.38162191358026</c:v>
                </c:pt>
                <c:pt idx="1687">
                  <c:v>204.67293055555552</c:v>
                </c:pt>
                <c:pt idx="1688">
                  <c:v>205.96832561728397</c:v>
                </c:pt>
                <c:pt idx="1689">
                  <c:v>207.26780709876542</c:v>
                </c:pt>
                <c:pt idx="1690">
                  <c:v>207.91908024691358</c:v>
                </c:pt>
                <c:pt idx="1691">
                  <c:v>208.57137499999999</c:v>
                </c:pt>
                <c:pt idx="1692">
                  <c:v>208.89790547839505</c:v>
                </c:pt>
                <c:pt idx="1693">
                  <c:v>209.22469135802473</c:v>
                </c:pt>
                <c:pt idx="1694">
                  <c:v>209.55173263888892</c:v>
                </c:pt>
                <c:pt idx="1695">
                  <c:v>209.8790293209876</c:v>
                </c:pt>
                <c:pt idx="1696">
                  <c:v>210.20658140432101</c:v>
                </c:pt>
                <c:pt idx="1697">
                  <c:v>210.53438888888886</c:v>
                </c:pt>
                <c:pt idx="1698">
                  <c:v>210.86245177469135</c:v>
                </c:pt>
                <c:pt idx="1699">
                  <c:v>211.19077006172836</c:v>
                </c:pt>
                <c:pt idx="1700">
                  <c:v>211.19077006172836</c:v>
                </c:pt>
                <c:pt idx="1701">
                  <c:v>210.86245177469135</c:v>
                </c:pt>
                <c:pt idx="1702">
                  <c:v>210.20658140432101</c:v>
                </c:pt>
                <c:pt idx="1703">
                  <c:v>209.55173263888892</c:v>
                </c:pt>
                <c:pt idx="1704">
                  <c:v>208.89790547839505</c:v>
                </c:pt>
                <c:pt idx="1705">
                  <c:v>207.91908024691358</c:v>
                </c:pt>
                <c:pt idx="1706">
                  <c:v>207.26780709876542</c:v>
                </c:pt>
                <c:pt idx="1707">
                  <c:v>206.61755555555555</c:v>
                </c:pt>
                <c:pt idx="1708">
                  <c:v>205.96832561728397</c:v>
                </c:pt>
                <c:pt idx="1709">
                  <c:v>205.64409375</c:v>
                </c:pt>
                <c:pt idx="1710">
                  <c:v>205.32011728395059</c:v>
                </c:pt>
                <c:pt idx="1711">
                  <c:v>204.99639621913579</c:v>
                </c:pt>
                <c:pt idx="1712">
                  <c:v>205.32011728395059</c:v>
                </c:pt>
                <c:pt idx="1713">
                  <c:v>205.64409375</c:v>
                </c:pt>
                <c:pt idx="1714">
                  <c:v>206.2928128858025</c:v>
                </c:pt>
                <c:pt idx="1715">
                  <c:v>207.26780709876542</c:v>
                </c:pt>
                <c:pt idx="1716">
                  <c:v>208.2450999228395</c:v>
                </c:pt>
                <c:pt idx="1717">
                  <c:v>209.55173263888892</c:v>
                </c:pt>
                <c:pt idx="1718">
                  <c:v>210.86245177469135</c:v>
                </c:pt>
                <c:pt idx="1719">
                  <c:v>212.50659722222227</c:v>
                </c:pt>
                <c:pt idx="1720">
                  <c:v>214.15712770061725</c:v>
                </c:pt>
                <c:pt idx="1721">
                  <c:v>216.14619251543209</c:v>
                </c:pt>
                <c:pt idx="1722">
                  <c:v>217.81077006172839</c:v>
                </c:pt>
                <c:pt idx="1723">
                  <c:v>219.1470293209876</c:v>
                </c:pt>
                <c:pt idx="1724">
                  <c:v>219.81669135802468</c:v>
                </c:pt>
                <c:pt idx="1725">
                  <c:v>220.15190547839507</c:v>
                </c:pt>
                <c:pt idx="1726">
                  <c:v>219.81669135802468</c:v>
                </c:pt>
                <c:pt idx="1727">
                  <c:v>218.14445177469128</c:v>
                </c:pt>
                <c:pt idx="1728">
                  <c:v>215.15051080246914</c:v>
                </c:pt>
                <c:pt idx="1729">
                  <c:v>210.53438888888886</c:v>
                </c:pt>
                <c:pt idx="1730">
                  <c:v>204.34972029320983</c:v>
                </c:pt>
                <c:pt idx="1731">
                  <c:v>196.66929436728395</c:v>
                </c:pt>
                <c:pt idx="1732">
                  <c:v>188.82528395061729</c:v>
                </c:pt>
                <c:pt idx="1733">
                  <c:v>180.83684413580249</c:v>
                </c:pt>
                <c:pt idx="1734">
                  <c:v>173.31847029320991</c:v>
                </c:pt>
                <c:pt idx="1735">
                  <c:v>166.25100733024689</c:v>
                </c:pt>
                <c:pt idx="1736">
                  <c:v>159.61606635802468</c:v>
                </c:pt>
                <c:pt idx="1737">
                  <c:v>153.1162326388889</c:v>
                </c:pt>
                <c:pt idx="1738">
                  <c:v>146.47784375000001</c:v>
                </c:pt>
                <c:pt idx="1739">
                  <c:v>140.2540987654321</c:v>
                </c:pt>
                <c:pt idx="1740">
                  <c:v>134.16546103395058</c:v>
                </c:pt>
                <c:pt idx="1741">
                  <c:v>128.72426543209878</c:v>
                </c:pt>
                <c:pt idx="1742">
                  <c:v>124.15002932098766</c:v>
                </c:pt>
                <c:pt idx="1743">
                  <c:v>120.6495</c:v>
                </c:pt>
                <c:pt idx="1744">
                  <c:v>117.44383140432099</c:v>
                </c:pt>
                <c:pt idx="1745">
                  <c:v>114.76505555555553</c:v>
                </c:pt>
                <c:pt idx="1746">
                  <c:v>112.35662191358026</c:v>
                </c:pt>
                <c:pt idx="1747">
                  <c:v>109.97372839506174</c:v>
                </c:pt>
                <c:pt idx="1748">
                  <c:v>107.61637500000001</c:v>
                </c:pt>
                <c:pt idx="1749">
                  <c:v>105.7488811728395</c:v>
                </c:pt>
                <c:pt idx="1750">
                  <c:v>103.89773302469138</c:v>
                </c:pt>
                <c:pt idx="1751">
                  <c:v>102.52009876543211</c:v>
                </c:pt>
                <c:pt idx="1752">
                  <c:v>101.37909375</c:v>
                </c:pt>
                <c:pt idx="1753">
                  <c:v>100.2444737654321</c:v>
                </c:pt>
                <c:pt idx="1754">
                  <c:v>99.11623881172838</c:v>
                </c:pt>
                <c:pt idx="1755">
                  <c:v>97.994388888888892</c:v>
                </c:pt>
                <c:pt idx="1756">
                  <c:v>96.878923996913571</c:v>
                </c:pt>
                <c:pt idx="1757">
                  <c:v>95.769844135802487</c:v>
                </c:pt>
                <c:pt idx="1758">
                  <c:v>94.667149305555569</c:v>
                </c:pt>
                <c:pt idx="1759">
                  <c:v>93.352343750000003</c:v>
                </c:pt>
                <c:pt idx="1760">
                  <c:v>92.263695987654316</c:v>
                </c:pt>
                <c:pt idx="1761">
                  <c:v>90.965746913580233</c:v>
                </c:pt>
                <c:pt idx="1762">
                  <c:v>89.676992283950625</c:v>
                </c:pt>
                <c:pt idx="1763">
                  <c:v>88.397432098765435</c:v>
                </c:pt>
                <c:pt idx="1764">
                  <c:v>87.127066358024678</c:v>
                </c:pt>
                <c:pt idx="1765">
                  <c:v>85.865895061728409</c:v>
                </c:pt>
                <c:pt idx="1766">
                  <c:v>84.406149305555545</c:v>
                </c:pt>
                <c:pt idx="1767">
                  <c:v>82.54772222222222</c:v>
                </c:pt>
                <c:pt idx="1768">
                  <c:v>79.899849922839493</c:v>
                </c:pt>
                <c:pt idx="1769">
                  <c:v>76.502375000000001</c:v>
                </c:pt>
                <c:pt idx="1770">
                  <c:v>72.023275848765437</c:v>
                </c:pt>
                <c:pt idx="1771">
                  <c:v>66.752815972222223</c:v>
                </c:pt>
                <c:pt idx="1772">
                  <c:v>60.974618441358018</c:v>
                </c:pt>
                <c:pt idx="1773">
                  <c:v>55.457951774691367</c:v>
                </c:pt>
                <c:pt idx="1774">
                  <c:v>50.202815972222233</c:v>
                </c:pt>
                <c:pt idx="1775">
                  <c:v>45.513649305555546</c:v>
                </c:pt>
                <c:pt idx="1776">
                  <c:v>41.489930555555553</c:v>
                </c:pt>
                <c:pt idx="1777">
                  <c:v>38.069597222222221</c:v>
                </c:pt>
                <c:pt idx="1778">
                  <c:v>34.796374999999998</c:v>
                </c:pt>
                <c:pt idx="1779">
                  <c:v>31.543201774691358</c:v>
                </c:pt>
                <c:pt idx="1780">
                  <c:v>27.9695</c:v>
                </c:pt>
                <c:pt idx="1781">
                  <c:v>24.164149305555558</c:v>
                </c:pt>
                <c:pt idx="1782">
                  <c:v>20.330065972222222</c:v>
                </c:pt>
                <c:pt idx="1783">
                  <c:v>16.919820987654319</c:v>
                </c:pt>
                <c:pt idx="1784">
                  <c:v>14.075672839506169</c:v>
                </c:pt>
                <c:pt idx="1785">
                  <c:v>11.879349922839506</c:v>
                </c:pt>
                <c:pt idx="1786">
                  <c:v>10.227414737654321</c:v>
                </c:pt>
                <c:pt idx="1787">
                  <c:v>8.8329239969135802</c:v>
                </c:pt>
                <c:pt idx="1788">
                  <c:v>7.6027839506172841</c:v>
                </c:pt>
                <c:pt idx="1789">
                  <c:v>6.46484375</c:v>
                </c:pt>
                <c:pt idx="1790">
                  <c:v>5.3666184413580256</c:v>
                </c:pt>
                <c:pt idx="1791">
                  <c:v>4.2299552469135797</c:v>
                </c:pt>
                <c:pt idx="1792">
                  <c:v>3.0680073302469131</c:v>
                </c:pt>
                <c:pt idx="1793">
                  <c:v>1.931982638888889</c:v>
                </c:pt>
                <c:pt idx="1794">
                  <c:v>0.96656597222222207</c:v>
                </c:pt>
                <c:pt idx="1795">
                  <c:v>0.34530246913580248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2B-41BF-9688-2025FD792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4082064"/>
        <c:axId val="1765040912"/>
      </c:lineChart>
      <c:catAx>
        <c:axId val="1104082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040912"/>
        <c:crosses val="autoZero"/>
        <c:auto val="1"/>
        <c:lblAlgn val="ctr"/>
        <c:lblOffset val="100"/>
        <c:noMultiLvlLbl val="0"/>
      </c:catAx>
      <c:valAx>
        <c:axId val="176504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082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energy = Kinetic energy where power is negartive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Sheet1!$AD$8</c:f>
              <c:strCache>
                <c:ptCount val="1"/>
                <c:pt idx="0">
                  <c:v>Braking KE = energy where power is negartive (KJ)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877"/>
              <c:layout>
                <c:manualLayout>
                  <c:x val="6.3618290258449306E-3"/>
                  <c:y val="-0.1072310048251730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B70-4967-9845-F908482EA508}"/>
                </c:ext>
              </c:extLst>
            </c:dLbl>
            <c:dLbl>
              <c:idx val="1354"/>
              <c:layout>
                <c:manualLayout>
                  <c:x val="-8.74751491053678E-2"/>
                  <c:y val="-8.18341878928952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B70-4967-9845-F908482EA508}"/>
                </c:ext>
              </c:extLst>
            </c:dLbl>
            <c:dLbl>
              <c:idx val="1526"/>
              <c:layout>
                <c:manualLayout>
                  <c:x val="-4.9304174950298207E-2"/>
                  <c:y val="-0.101587267729111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B70-4967-9845-F908482EA5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Sheet1!$AD$9:$AD$1810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23.283525848765429</c:v>
                </c:pt>
                <c:pt idx="39">
                  <c:v>20.330065972222222</c:v>
                </c:pt>
                <c:pt idx="40">
                  <c:v>17.482214506172845</c:v>
                </c:pt>
                <c:pt idx="41">
                  <c:v>15.287807098765432</c:v>
                </c:pt>
                <c:pt idx="42">
                  <c:v>13.32287770061728</c:v>
                </c:pt>
                <c:pt idx="43">
                  <c:v>10.739621913580248</c:v>
                </c:pt>
                <c:pt idx="44">
                  <c:v>8.0452665895061735</c:v>
                </c:pt>
                <c:pt idx="45">
                  <c:v>6.293597222222223</c:v>
                </c:pt>
                <c:pt idx="46">
                  <c:v>5.5780906635802463</c:v>
                </c:pt>
                <c:pt idx="47">
                  <c:v>0</c:v>
                </c:pt>
                <c:pt idx="48">
                  <c:v>4.8558159722222225</c:v>
                </c:pt>
                <c:pt idx="49">
                  <c:v>4.3234320987654309</c:v>
                </c:pt>
                <c:pt idx="50">
                  <c:v>0</c:v>
                </c:pt>
                <c:pt idx="51">
                  <c:v>0</c:v>
                </c:pt>
                <c:pt idx="52">
                  <c:v>3.8662638888888883</c:v>
                </c:pt>
                <c:pt idx="53">
                  <c:v>3.1476925154320985</c:v>
                </c:pt>
                <c:pt idx="54">
                  <c:v>2.1914702932098766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14.936375</c:v>
                </c:pt>
                <c:pt idx="90">
                  <c:v>12.994942515432099</c:v>
                </c:pt>
                <c:pt idx="91">
                  <c:v>9.5173993055555552</c:v>
                </c:pt>
                <c:pt idx="92">
                  <c:v>6.1807098765432089</c:v>
                </c:pt>
                <c:pt idx="93">
                  <c:v>3.6905478395061726</c:v>
                </c:pt>
                <c:pt idx="94">
                  <c:v>2.5749552469135808</c:v>
                </c:pt>
                <c:pt idx="95">
                  <c:v>1.8388888888888892</c:v>
                </c:pt>
                <c:pt idx="96">
                  <c:v>1.0574888117283949</c:v>
                </c:pt>
                <c:pt idx="97">
                  <c:v>0.42958487654320993</c:v>
                </c:pt>
                <c:pt idx="98">
                  <c:v>0.16550000000000001</c:v>
                </c:pt>
                <c:pt idx="99">
                  <c:v>6.1807098765432111E-2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11.037930555555553</c:v>
                </c:pt>
                <c:pt idx="153">
                  <c:v>9.4478024691358016</c:v>
                </c:pt>
                <c:pt idx="154">
                  <c:v>6.5224367283950615</c:v>
                </c:pt>
                <c:pt idx="155">
                  <c:v>3.8219517746913581</c:v>
                </c:pt>
                <c:pt idx="156">
                  <c:v>2.2588962191358029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17.862251543209879</c:v>
                </c:pt>
                <c:pt idx="173">
                  <c:v>15.732843750000001</c:v>
                </c:pt>
                <c:pt idx="174">
                  <c:v>12.272029320987652</c:v>
                </c:pt>
                <c:pt idx="175">
                  <c:v>9.3784610339506163</c:v>
                </c:pt>
                <c:pt idx="176">
                  <c:v>8.1739888117283943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10.227414737654321</c:v>
                </c:pt>
                <c:pt idx="185">
                  <c:v>8.6990937499999994</c:v>
                </c:pt>
                <c:pt idx="186">
                  <c:v>7.1124135802469128</c:v>
                </c:pt>
                <c:pt idx="187">
                  <c:v>5.6315972222222204</c:v>
                </c:pt>
                <c:pt idx="188">
                  <c:v>4.5615937500000001</c:v>
                </c:pt>
                <c:pt idx="189">
                  <c:v>3.73409375</c:v>
                </c:pt>
                <c:pt idx="190">
                  <c:v>3.1476925154320985</c:v>
                </c:pt>
                <c:pt idx="191">
                  <c:v>2.6849054783950619</c:v>
                </c:pt>
                <c:pt idx="192">
                  <c:v>2.3968128858024689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38.489093750000002</c:v>
                </c:pt>
                <c:pt idx="235">
                  <c:v>35.735868441358029</c:v>
                </c:pt>
                <c:pt idx="236">
                  <c:v>33.214930555555554</c:v>
                </c:pt>
                <c:pt idx="237">
                  <c:v>0</c:v>
                </c:pt>
                <c:pt idx="238">
                  <c:v>0</c:v>
                </c:pt>
                <c:pt idx="239">
                  <c:v>29.914635802469135</c:v>
                </c:pt>
                <c:pt idx="240">
                  <c:v>28.089155478395064</c:v>
                </c:pt>
                <c:pt idx="241">
                  <c:v>25.061118441358026</c:v>
                </c:pt>
                <c:pt idx="242">
                  <c:v>21.993238811728396</c:v>
                </c:pt>
                <c:pt idx="243">
                  <c:v>19.924488811728391</c:v>
                </c:pt>
                <c:pt idx="244">
                  <c:v>17.482214506172845</c:v>
                </c:pt>
                <c:pt idx="245">
                  <c:v>15.287807098765432</c:v>
                </c:pt>
                <c:pt idx="246">
                  <c:v>13.32287770061728</c:v>
                </c:pt>
                <c:pt idx="247">
                  <c:v>10.739621913580248</c:v>
                </c:pt>
                <c:pt idx="248">
                  <c:v>8.0452665895061735</c:v>
                </c:pt>
                <c:pt idx="249">
                  <c:v>6.293597222222223</c:v>
                </c:pt>
                <c:pt idx="250">
                  <c:v>5.5780906635802463</c:v>
                </c:pt>
                <c:pt idx="251">
                  <c:v>0</c:v>
                </c:pt>
                <c:pt idx="252">
                  <c:v>4.8558159722222225</c:v>
                </c:pt>
                <c:pt idx="253">
                  <c:v>4.3234320987654309</c:v>
                </c:pt>
                <c:pt idx="254">
                  <c:v>0</c:v>
                </c:pt>
                <c:pt idx="255">
                  <c:v>0</c:v>
                </c:pt>
                <c:pt idx="256">
                  <c:v>3.8662638888888883</c:v>
                </c:pt>
                <c:pt idx="257">
                  <c:v>3.1476925154320985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26.205315972222227</c:v>
                </c:pt>
                <c:pt idx="275">
                  <c:v>24.386859182098767</c:v>
                </c:pt>
                <c:pt idx="276">
                  <c:v>21.257555555555559</c:v>
                </c:pt>
                <c:pt idx="277">
                  <c:v>18.439969135802468</c:v>
                </c:pt>
                <c:pt idx="278">
                  <c:v>15.111580246913578</c:v>
                </c:pt>
                <c:pt idx="279">
                  <c:v>12.192982638888889</c:v>
                </c:pt>
                <c:pt idx="280">
                  <c:v>8.3037326388888886</c:v>
                </c:pt>
                <c:pt idx="281">
                  <c:v>5.8481774691358028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29.544942515432098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25.630024691358027</c:v>
                </c:pt>
                <c:pt idx="306">
                  <c:v>23.942461033950622</c:v>
                </c:pt>
                <c:pt idx="307">
                  <c:v>22.312362654320985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18.928423996913583</c:v>
                </c:pt>
                <c:pt idx="314">
                  <c:v>17.862251543209879</c:v>
                </c:pt>
                <c:pt idx="315">
                  <c:v>16.55</c:v>
                </c:pt>
                <c:pt idx="316">
                  <c:v>15.111580246913578</c:v>
                </c:pt>
                <c:pt idx="317">
                  <c:v>13.906597222222221</c:v>
                </c:pt>
                <c:pt idx="318">
                  <c:v>12.832507330246912</c:v>
                </c:pt>
                <c:pt idx="319">
                  <c:v>11.493055555555559</c:v>
                </c:pt>
                <c:pt idx="320">
                  <c:v>10.011728395061727</c:v>
                </c:pt>
                <c:pt idx="321">
                  <c:v>8.6990937499999994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6.9327388117283952</c:v>
                </c:pt>
                <c:pt idx="330">
                  <c:v>5.3666184413580256</c:v>
                </c:pt>
                <c:pt idx="331">
                  <c:v>3.9108314043209869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9.2405443672839525</c:v>
                </c:pt>
                <c:pt idx="361">
                  <c:v>7.9812885802469138</c:v>
                </c:pt>
                <c:pt idx="362">
                  <c:v>6.8733580246913588</c:v>
                </c:pt>
                <c:pt idx="363">
                  <c:v>6.1246493055555558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7.2334737654320982</c:v>
                </c:pt>
                <c:pt idx="374">
                  <c:v>5.7936493055555562</c:v>
                </c:pt>
                <c:pt idx="375">
                  <c:v>4.0007326388888895</c:v>
                </c:pt>
                <c:pt idx="376">
                  <c:v>2.6480000000000001</c:v>
                </c:pt>
                <c:pt idx="377">
                  <c:v>1.8083684413580245</c:v>
                </c:pt>
                <c:pt idx="378">
                  <c:v>1.3285972222222224</c:v>
                </c:pt>
                <c:pt idx="379">
                  <c:v>1.0115165895061728</c:v>
                </c:pt>
                <c:pt idx="380">
                  <c:v>0.81728395061728409</c:v>
                </c:pt>
                <c:pt idx="381">
                  <c:v>0.66200000000000003</c:v>
                </c:pt>
                <c:pt idx="382">
                  <c:v>0.47517399691358025</c:v>
                </c:pt>
                <c:pt idx="383">
                  <c:v>0.30660918209876548</c:v>
                </c:pt>
                <c:pt idx="384">
                  <c:v>0.17482214506172836</c:v>
                </c:pt>
                <c:pt idx="385">
                  <c:v>6.7553626543209858E-2</c:v>
                </c:pt>
                <c:pt idx="386">
                  <c:v>1.0343750000000001E-2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7.9175659722222225</c:v>
                </c:pt>
                <c:pt idx="404">
                  <c:v>6.9327388117283952</c:v>
                </c:pt>
                <c:pt idx="405">
                  <c:v>5.9580000000000002</c:v>
                </c:pt>
                <c:pt idx="406">
                  <c:v>5.2106959876543204</c:v>
                </c:pt>
                <c:pt idx="407">
                  <c:v>4.4655628858024699</c:v>
                </c:pt>
                <c:pt idx="408">
                  <c:v>3.6905478395061726</c:v>
                </c:pt>
                <c:pt idx="409">
                  <c:v>2.9893437500000002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4.5134506172839499</c:v>
                </c:pt>
                <c:pt idx="421">
                  <c:v>3.9556543209876551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11.957375000000001</c:v>
                </c:pt>
                <c:pt idx="437">
                  <c:v>10.888265432098764</c:v>
                </c:pt>
                <c:pt idx="438">
                  <c:v>9.1036493055555567</c:v>
                </c:pt>
                <c:pt idx="439">
                  <c:v>6.7553626543209884</c:v>
                </c:pt>
                <c:pt idx="440">
                  <c:v>4.2299552469135797</c:v>
                </c:pt>
                <c:pt idx="441">
                  <c:v>2.125065972222222</c:v>
                </c:pt>
                <c:pt idx="442">
                  <c:v>0.75713695987654317</c:v>
                </c:pt>
                <c:pt idx="443">
                  <c:v>0.1843996913580247</c:v>
                </c:pt>
                <c:pt idx="444">
                  <c:v>2.1581404320987655E-2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5.7936493055555562</c:v>
                </c:pt>
                <c:pt idx="522">
                  <c:v>5.2624147376543213</c:v>
                </c:pt>
                <c:pt idx="523">
                  <c:v>4.7075555555555555</c:v>
                </c:pt>
                <c:pt idx="524">
                  <c:v>4.0460663580246914</c:v>
                </c:pt>
                <c:pt idx="525">
                  <c:v>3.0680073302469131</c:v>
                </c:pt>
                <c:pt idx="526">
                  <c:v>1.8083684413580245</c:v>
                </c:pt>
                <c:pt idx="527">
                  <c:v>0.73759876543209879</c:v>
                </c:pt>
                <c:pt idx="528">
                  <c:v>0.20432098765432102</c:v>
                </c:pt>
                <c:pt idx="529">
                  <c:v>5.1080246913580256E-2</c:v>
                </c:pt>
                <c:pt idx="530">
                  <c:v>1.2770061728395064E-2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7.1124135802469128</c:v>
                </c:pt>
                <c:pt idx="546">
                  <c:v>6.3504239969135803</c:v>
                </c:pt>
                <c:pt idx="547">
                  <c:v>5.1592326388888887</c:v>
                </c:pt>
                <c:pt idx="548">
                  <c:v>4.3705536265432112</c:v>
                </c:pt>
                <c:pt idx="549">
                  <c:v>3.7778950617283944</c:v>
                </c:pt>
                <c:pt idx="550">
                  <c:v>3.3928777006172841</c:v>
                </c:pt>
                <c:pt idx="551">
                  <c:v>3.0285478395061727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3.6905478395061726</c:v>
                </c:pt>
                <c:pt idx="565">
                  <c:v>3.0285478395061727</c:v>
                </c:pt>
                <c:pt idx="566">
                  <c:v>1.3026739969135801</c:v>
                </c:pt>
                <c:pt idx="567">
                  <c:v>0.29422222222222222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28.209066358024689</c:v>
                </c:pt>
                <c:pt idx="621">
                  <c:v>26.904093750000001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40.046913580246908</c:v>
                </c:pt>
                <c:pt idx="653">
                  <c:v>37.513844135802465</c:v>
                </c:pt>
                <c:pt idx="654">
                  <c:v>34.663183256172836</c:v>
                </c:pt>
                <c:pt idx="655">
                  <c:v>32.052982638888885</c:v>
                </c:pt>
                <c:pt idx="656">
                  <c:v>28.449654320987651</c:v>
                </c:pt>
                <c:pt idx="657">
                  <c:v>23.832000000000001</c:v>
                </c:pt>
                <c:pt idx="658">
                  <c:v>19.62298765432099</c:v>
                </c:pt>
                <c:pt idx="659">
                  <c:v>17.012914737654324</c:v>
                </c:pt>
                <c:pt idx="660">
                  <c:v>15.023849922839508</c:v>
                </c:pt>
                <c:pt idx="661">
                  <c:v>12.272029320987652</c:v>
                </c:pt>
                <c:pt idx="662">
                  <c:v>8.6325617283950606</c:v>
                </c:pt>
                <c:pt idx="663">
                  <c:v>5.4718437499999997</c:v>
                </c:pt>
                <c:pt idx="664">
                  <c:v>3.0285478395061727</c:v>
                </c:pt>
                <c:pt idx="665">
                  <c:v>2.1914702932098766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19.42326388888889</c:v>
                </c:pt>
                <c:pt idx="680">
                  <c:v>16.27531597222222</c:v>
                </c:pt>
                <c:pt idx="681">
                  <c:v>12.913597222222222</c:v>
                </c:pt>
                <c:pt idx="682">
                  <c:v>9.3784610339506163</c:v>
                </c:pt>
                <c:pt idx="683">
                  <c:v>6.6383888888888887</c:v>
                </c:pt>
                <c:pt idx="684">
                  <c:v>5.6853591820987646</c:v>
                </c:pt>
                <c:pt idx="685">
                  <c:v>4.5615937500000001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13.4055</c:v>
                </c:pt>
                <c:pt idx="698">
                  <c:v>10.227414737654321</c:v>
                </c:pt>
                <c:pt idx="699">
                  <c:v>8.5002638888888882</c:v>
                </c:pt>
                <c:pt idx="700">
                  <c:v>6.8142326388888899</c:v>
                </c:pt>
                <c:pt idx="701">
                  <c:v>6.0688441358024692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5.0570721450617286</c:v>
                </c:pt>
                <c:pt idx="707">
                  <c:v>4.0916554783950616</c:v>
                </c:pt>
                <c:pt idx="708">
                  <c:v>2.9117017746913585</c:v>
                </c:pt>
                <c:pt idx="709">
                  <c:v>2.0922469135802468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5.739376543209878</c:v>
                </c:pt>
                <c:pt idx="716">
                  <c:v>4.3705536265432112</c:v>
                </c:pt>
                <c:pt idx="717">
                  <c:v>2.4673036265432096</c:v>
                </c:pt>
                <c:pt idx="718">
                  <c:v>1.8388888888888892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28.933895061728393</c:v>
                </c:pt>
                <c:pt idx="757">
                  <c:v>27.37505362654321</c:v>
                </c:pt>
                <c:pt idx="758">
                  <c:v>24.386859182098767</c:v>
                </c:pt>
                <c:pt idx="759">
                  <c:v>19.723232638888888</c:v>
                </c:pt>
                <c:pt idx="760">
                  <c:v>14.84915547839506</c:v>
                </c:pt>
                <c:pt idx="761">
                  <c:v>10.739621913580248</c:v>
                </c:pt>
                <c:pt idx="762">
                  <c:v>7.1728159722222209</c:v>
                </c:pt>
                <c:pt idx="763">
                  <c:v>4.3234320987654309</c:v>
                </c:pt>
                <c:pt idx="764">
                  <c:v>2.6113499228395063</c:v>
                </c:pt>
                <c:pt idx="765">
                  <c:v>1.8388888888888892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54.954172839506171</c:v>
                </c:pt>
                <c:pt idx="795">
                  <c:v>51.492081404320992</c:v>
                </c:pt>
                <c:pt idx="796">
                  <c:v>45.513649305555546</c:v>
                </c:pt>
                <c:pt idx="797">
                  <c:v>38.069597222222221</c:v>
                </c:pt>
                <c:pt idx="798">
                  <c:v>31.037507330246914</c:v>
                </c:pt>
                <c:pt idx="799">
                  <c:v>25.744572145061724</c:v>
                </c:pt>
                <c:pt idx="800">
                  <c:v>22.849343749999999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33.606843750000003</c:v>
                </c:pt>
                <c:pt idx="811">
                  <c:v>31.543201774691358</c:v>
                </c:pt>
                <c:pt idx="812">
                  <c:v>28.691263888888884</c:v>
                </c:pt>
                <c:pt idx="813">
                  <c:v>24.386859182098767</c:v>
                </c:pt>
                <c:pt idx="814">
                  <c:v>20.126766589506175</c:v>
                </c:pt>
                <c:pt idx="815">
                  <c:v>16.093470293209872</c:v>
                </c:pt>
                <c:pt idx="816">
                  <c:v>12.351331404320991</c:v>
                </c:pt>
                <c:pt idx="817">
                  <c:v>8.8329239969135802</c:v>
                </c:pt>
                <c:pt idx="818">
                  <c:v>6.1246493055555558</c:v>
                </c:pt>
                <c:pt idx="819">
                  <c:v>4.1375000000000002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67.493479552469125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55.964029320987663</c:v>
                </c:pt>
                <c:pt idx="894">
                  <c:v>53.622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45.513649305555546</c:v>
                </c:pt>
                <c:pt idx="904">
                  <c:v>38.069597222222221</c:v>
                </c:pt>
                <c:pt idx="905">
                  <c:v>31.037507330246914</c:v>
                </c:pt>
                <c:pt idx="906">
                  <c:v>25.744572145061724</c:v>
                </c:pt>
                <c:pt idx="907">
                  <c:v>22.849343749999999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52.4697573302469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38.770035108024693</c:v>
                </c:pt>
                <c:pt idx="953">
                  <c:v>35.466164737654324</c:v>
                </c:pt>
                <c:pt idx="954">
                  <c:v>29.914635802469135</c:v>
                </c:pt>
                <c:pt idx="955">
                  <c:v>23.721794367283952</c:v>
                </c:pt>
                <c:pt idx="956">
                  <c:v>18.246375</c:v>
                </c:pt>
                <c:pt idx="957">
                  <c:v>13.488377700617287</c:v>
                </c:pt>
                <c:pt idx="958">
                  <c:v>9.4478024691358016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33.08480362654322</c:v>
                </c:pt>
                <c:pt idx="972">
                  <c:v>30.911722222222224</c:v>
                </c:pt>
                <c:pt idx="973">
                  <c:v>26.904093750000001</c:v>
                </c:pt>
                <c:pt idx="974">
                  <c:v>21.049658950617285</c:v>
                </c:pt>
                <c:pt idx="975">
                  <c:v>15.912646219135802</c:v>
                </c:pt>
                <c:pt idx="976">
                  <c:v>11.493055555555559</c:v>
                </c:pt>
                <c:pt idx="977">
                  <c:v>7.7908869598765422</c:v>
                </c:pt>
                <c:pt idx="978">
                  <c:v>4.7567202932098764</c:v>
                </c:pt>
                <c:pt idx="979">
                  <c:v>3.2691358024691364</c:v>
                </c:pt>
                <c:pt idx="980">
                  <c:v>2.2250555555555551</c:v>
                </c:pt>
                <c:pt idx="981">
                  <c:v>1.4620443672839507</c:v>
                </c:pt>
                <c:pt idx="982">
                  <c:v>0.98891358024691378</c:v>
                </c:pt>
                <c:pt idx="983">
                  <c:v>0.66200000000000003</c:v>
                </c:pt>
                <c:pt idx="984">
                  <c:v>0.38629436728395056</c:v>
                </c:pt>
                <c:pt idx="985">
                  <c:v>0.13076543209876543</c:v>
                </c:pt>
                <c:pt idx="986">
                  <c:v>1.5451774691358028E-2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34.929822145061735</c:v>
                </c:pt>
                <c:pt idx="1052">
                  <c:v>32.825315972222228</c:v>
                </c:pt>
                <c:pt idx="1053">
                  <c:v>30.411135802469136</c:v>
                </c:pt>
                <c:pt idx="1054">
                  <c:v>27.612065972222222</c:v>
                </c:pt>
                <c:pt idx="1055">
                  <c:v>24.498597222222223</c:v>
                </c:pt>
                <c:pt idx="1056">
                  <c:v>20.739729552469136</c:v>
                </c:pt>
                <c:pt idx="1057">
                  <c:v>16.55</c:v>
                </c:pt>
                <c:pt idx="1058">
                  <c:v>12.035655478395062</c:v>
                </c:pt>
                <c:pt idx="1059">
                  <c:v>8.2387330246913564</c:v>
                </c:pt>
                <c:pt idx="1060">
                  <c:v>5.6315972222222204</c:v>
                </c:pt>
                <c:pt idx="1061">
                  <c:v>3.5614425154320997</c:v>
                </c:pt>
                <c:pt idx="1062">
                  <c:v>2.2929922839506172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47.361732638888888</c:v>
                </c:pt>
                <c:pt idx="1086">
                  <c:v>44.905794367283946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49.56431288580248</c:v>
                </c:pt>
                <c:pt idx="1101">
                  <c:v>46.433093749999998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51.492081404320992</c:v>
                </c:pt>
                <c:pt idx="1111">
                  <c:v>49.088117283950609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59.222565972222235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53.787627700617286</c:v>
                </c:pt>
                <c:pt idx="1125">
                  <c:v>51.006691358024696</c:v>
                </c:pt>
                <c:pt idx="1126">
                  <c:v>46.433093749999998</c:v>
                </c:pt>
                <c:pt idx="1127">
                  <c:v>39.761375000000001</c:v>
                </c:pt>
                <c:pt idx="1128">
                  <c:v>32.566849922839509</c:v>
                </c:pt>
                <c:pt idx="1129">
                  <c:v>26.089746913580246</c:v>
                </c:pt>
                <c:pt idx="1130">
                  <c:v>20.534386959876546</c:v>
                </c:pt>
                <c:pt idx="1131">
                  <c:v>16.734399691358025</c:v>
                </c:pt>
                <c:pt idx="1132">
                  <c:v>13.822442515432099</c:v>
                </c:pt>
                <c:pt idx="1133">
                  <c:v>11.340325617283954</c:v>
                </c:pt>
                <c:pt idx="1134">
                  <c:v>9.0355848765432114</c:v>
                </c:pt>
                <c:pt idx="1135">
                  <c:v>6.7553626543209884</c:v>
                </c:pt>
                <c:pt idx="1136">
                  <c:v>4.8061404320987657</c:v>
                </c:pt>
                <c:pt idx="1137">
                  <c:v>3.3928777006172841</c:v>
                </c:pt>
                <c:pt idx="1138">
                  <c:v>2.7220663580246911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7.8540987654320995</c:v>
                </c:pt>
                <c:pt idx="1148">
                  <c:v>6.5802851080246922</c:v>
                </c:pt>
                <c:pt idx="1149">
                  <c:v>3.8662638888888883</c:v>
                </c:pt>
                <c:pt idx="1150">
                  <c:v>2.4319305555555557</c:v>
                </c:pt>
                <c:pt idx="1151">
                  <c:v>1.8388888888888892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78.091992283950617</c:v>
                </c:pt>
                <c:pt idx="1354">
                  <c:v>75.320888888888888</c:v>
                </c:pt>
                <c:pt idx="1355">
                  <c:v>72.407399305555558</c:v>
                </c:pt>
                <c:pt idx="1356">
                  <c:v>69.551374999999993</c:v>
                </c:pt>
                <c:pt idx="1357">
                  <c:v>66.384016589506174</c:v>
                </c:pt>
                <c:pt idx="1358">
                  <c:v>62.931375000000003</c:v>
                </c:pt>
                <c:pt idx="1359">
                  <c:v>59.39662191358024</c:v>
                </c:pt>
                <c:pt idx="1360">
                  <c:v>55.795081404320989</c:v>
                </c:pt>
                <c:pt idx="1361">
                  <c:v>51.979770061728395</c:v>
                </c:pt>
                <c:pt idx="1362">
                  <c:v>48.456765432098763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48.929896219135792</c:v>
                </c:pt>
                <c:pt idx="1370">
                  <c:v>45.972222222222236</c:v>
                </c:pt>
                <c:pt idx="1371">
                  <c:v>43.553061728395058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40.333473765432103</c:v>
                </c:pt>
                <c:pt idx="1377">
                  <c:v>37.652399305555555</c:v>
                </c:pt>
                <c:pt idx="1378">
                  <c:v>32.954932098765426</c:v>
                </c:pt>
                <c:pt idx="1379">
                  <c:v>26.437220293209876</c:v>
                </c:pt>
                <c:pt idx="1380">
                  <c:v>20.636930555555555</c:v>
                </c:pt>
                <c:pt idx="1381">
                  <c:v>15.55406288580247</c:v>
                </c:pt>
                <c:pt idx="1382">
                  <c:v>11.188617283950615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36.142339506172846</c:v>
                </c:pt>
                <c:pt idx="1400">
                  <c:v>34.663183256172836</c:v>
                </c:pt>
                <c:pt idx="1401">
                  <c:v>32.825315972222228</c:v>
                </c:pt>
                <c:pt idx="1402">
                  <c:v>30.786192515432102</c:v>
                </c:pt>
                <c:pt idx="1403">
                  <c:v>28.691263888888884</c:v>
                </c:pt>
                <c:pt idx="1404">
                  <c:v>26.089746913580246</c:v>
                </c:pt>
                <c:pt idx="1405">
                  <c:v>22.312362654320985</c:v>
                </c:pt>
                <c:pt idx="1406">
                  <c:v>17.012914737654324</c:v>
                </c:pt>
                <c:pt idx="1407">
                  <c:v>12.430888888888887</c:v>
                </c:pt>
                <c:pt idx="1408">
                  <c:v>9.7277222222222228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21.361886959876543</c:v>
                </c:pt>
                <c:pt idx="1423">
                  <c:v>18.732275848765436</c:v>
                </c:pt>
                <c:pt idx="1424">
                  <c:v>15.912646219135802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22.419248070987656</c:v>
                </c:pt>
                <c:pt idx="1432">
                  <c:v>20.534386959876546</c:v>
                </c:pt>
                <c:pt idx="1433">
                  <c:v>17.106263888888886</c:v>
                </c:pt>
                <c:pt idx="1434">
                  <c:v>12.510701774691359</c:v>
                </c:pt>
                <c:pt idx="1435">
                  <c:v>8.6325617283950606</c:v>
                </c:pt>
                <c:pt idx="1436">
                  <c:v>5.419103395061728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5.8481774691358028</c:v>
                </c:pt>
                <c:pt idx="1443">
                  <c:v>4.9057469135802476</c:v>
                </c:pt>
                <c:pt idx="1444">
                  <c:v>4.2765659722222216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4.0916554783950616</c:v>
                </c:pt>
                <c:pt idx="1449">
                  <c:v>2.8732638888888897</c:v>
                </c:pt>
                <c:pt idx="1450">
                  <c:v>1.2515937500000001</c:v>
                </c:pt>
                <c:pt idx="1451">
                  <c:v>0.27021450617283943</c:v>
                </c:pt>
                <c:pt idx="1452">
                  <c:v>1.8388888888888889E-2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67.122636959876544</c:v>
                </c:pt>
                <c:pt idx="1527">
                  <c:v>64.011722222222232</c:v>
                </c:pt>
                <c:pt idx="1528">
                  <c:v>60.095399691358033</c:v>
                </c:pt>
                <c:pt idx="1529">
                  <c:v>55.964029320987663</c:v>
                </c:pt>
                <c:pt idx="1530">
                  <c:v>52.306172839506182</c:v>
                </c:pt>
                <c:pt idx="1531">
                  <c:v>49.405325617283964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196.66929436728395</c:v>
                </c:pt>
                <c:pt idx="1732">
                  <c:v>188.82528395061729</c:v>
                </c:pt>
                <c:pt idx="1733">
                  <c:v>180.83684413580249</c:v>
                </c:pt>
                <c:pt idx="1734">
                  <c:v>173.31847029320991</c:v>
                </c:pt>
                <c:pt idx="1735">
                  <c:v>166.25100733024689</c:v>
                </c:pt>
                <c:pt idx="1736">
                  <c:v>159.61606635802468</c:v>
                </c:pt>
                <c:pt idx="1737">
                  <c:v>153.1162326388889</c:v>
                </c:pt>
                <c:pt idx="1738">
                  <c:v>146.47784375000001</c:v>
                </c:pt>
                <c:pt idx="1739">
                  <c:v>140.2540987654321</c:v>
                </c:pt>
                <c:pt idx="1740">
                  <c:v>134.16546103395058</c:v>
                </c:pt>
                <c:pt idx="1741">
                  <c:v>128.72426543209878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79.899849922839493</c:v>
                </c:pt>
                <c:pt idx="1769">
                  <c:v>76.502375000000001</c:v>
                </c:pt>
                <c:pt idx="1770">
                  <c:v>72.023275848765437</c:v>
                </c:pt>
                <c:pt idx="1771">
                  <c:v>66.752815972222223</c:v>
                </c:pt>
                <c:pt idx="1772">
                  <c:v>60.974618441358018</c:v>
                </c:pt>
                <c:pt idx="1773">
                  <c:v>55.457951774691367</c:v>
                </c:pt>
                <c:pt idx="1774">
                  <c:v>50.202815972222233</c:v>
                </c:pt>
                <c:pt idx="1775">
                  <c:v>45.513649305555546</c:v>
                </c:pt>
                <c:pt idx="1776">
                  <c:v>41.489930555555553</c:v>
                </c:pt>
                <c:pt idx="1777">
                  <c:v>38.069597222222221</c:v>
                </c:pt>
                <c:pt idx="1778">
                  <c:v>34.796374999999998</c:v>
                </c:pt>
                <c:pt idx="1779">
                  <c:v>31.543201774691358</c:v>
                </c:pt>
                <c:pt idx="1780">
                  <c:v>27.9695</c:v>
                </c:pt>
                <c:pt idx="1781">
                  <c:v>24.164149305555558</c:v>
                </c:pt>
                <c:pt idx="1782">
                  <c:v>20.330065972222222</c:v>
                </c:pt>
                <c:pt idx="1783">
                  <c:v>16.919820987654319</c:v>
                </c:pt>
                <c:pt idx="1784">
                  <c:v>14.075672839506169</c:v>
                </c:pt>
                <c:pt idx="1785">
                  <c:v>11.879349922839506</c:v>
                </c:pt>
                <c:pt idx="1786">
                  <c:v>10.227414737654321</c:v>
                </c:pt>
                <c:pt idx="1787">
                  <c:v>8.8329239969135802</c:v>
                </c:pt>
                <c:pt idx="1788">
                  <c:v>7.6027839506172841</c:v>
                </c:pt>
                <c:pt idx="1789">
                  <c:v>6.46484375</c:v>
                </c:pt>
                <c:pt idx="1790">
                  <c:v>5.3666184413580256</c:v>
                </c:pt>
                <c:pt idx="1791">
                  <c:v>4.2299552469135797</c:v>
                </c:pt>
                <c:pt idx="1792">
                  <c:v>3.0680073302469131</c:v>
                </c:pt>
                <c:pt idx="1793">
                  <c:v>1.931982638888889</c:v>
                </c:pt>
                <c:pt idx="1794">
                  <c:v>0.96656597222222207</c:v>
                </c:pt>
                <c:pt idx="1795">
                  <c:v>0.34530246913580248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70-4967-9845-F908482EA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8595967"/>
        <c:axId val="932288255"/>
      </c:lineChart>
      <c:catAx>
        <c:axId val="8785959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288255"/>
        <c:crosses val="autoZero"/>
        <c:auto val="1"/>
        <c:lblAlgn val="ctr"/>
        <c:lblOffset val="100"/>
        <c:noMultiLvlLbl val="0"/>
      </c:catAx>
      <c:valAx>
        <c:axId val="932288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</a:t>
                </a:r>
                <a:r>
                  <a:rPr lang="en-GB" baseline="0"/>
                  <a:t> 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85959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</a:t>
            </a:r>
            <a:r>
              <a:rPr lang="en-GB" baseline="0"/>
              <a:t> and Braking Kinetic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Sheet1!$AF$8</c:f>
              <c:strCache>
                <c:ptCount val="1"/>
                <c:pt idx="0">
                  <c:v>Cumulative braking KE (KW/h)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801"/>
              <c:layout>
                <c:manualLayout>
                  <c:x val="-3.350083752093802E-2"/>
                  <c:y val="-6.27944416535803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09-41D4-A12E-223A18501F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Sheet1!$AF$9:$AF$1810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 formatCode="0.0000">
                  <c:v>6.467646069101508E-3</c:v>
                </c:pt>
                <c:pt idx="39" formatCode="0.0000">
                  <c:v>1.2114886616941014E-2</c:v>
                </c:pt>
                <c:pt idx="40" formatCode="0.0000">
                  <c:v>1.6971057313100137E-2</c:v>
                </c:pt>
                <c:pt idx="41" formatCode="0.0000">
                  <c:v>2.1217670396090536E-2</c:v>
                </c:pt>
                <c:pt idx="42" formatCode="0.0000">
                  <c:v>2.4918469757373114E-2</c:v>
                </c:pt>
                <c:pt idx="43" formatCode="0.0000">
                  <c:v>2.7901698066700963E-2</c:v>
                </c:pt>
                <c:pt idx="44" formatCode="0.0000">
                  <c:v>3.0136494341563787E-2</c:v>
                </c:pt>
                <c:pt idx="45" formatCode="0.0000">
                  <c:v>3.1884715792181072E-2</c:v>
                </c:pt>
                <c:pt idx="46" formatCode="0.0000">
                  <c:v>3.3434185420953361E-2</c:v>
                </c:pt>
                <c:pt idx="47" formatCode="0.0000">
                  <c:v>3.3434185420953361E-2</c:v>
                </c:pt>
                <c:pt idx="48" formatCode="0.0000">
                  <c:v>3.4783023191015089E-2</c:v>
                </c:pt>
                <c:pt idx="49" formatCode="0.0000">
                  <c:v>3.5983976551783259E-2</c:v>
                </c:pt>
                <c:pt idx="50" formatCode="0.0000">
                  <c:v>3.5983976551783259E-2</c:v>
                </c:pt>
                <c:pt idx="51" formatCode="0.0000">
                  <c:v>3.5983976551783259E-2</c:v>
                </c:pt>
                <c:pt idx="52" formatCode="0.0000">
                  <c:v>3.7057938743141283E-2</c:v>
                </c:pt>
                <c:pt idx="53" formatCode="0.0000">
                  <c:v>3.7932297775205757E-2</c:v>
                </c:pt>
                <c:pt idx="54" formatCode="0.0000">
                  <c:v>3.8541039523319609E-2</c:v>
                </c:pt>
                <c:pt idx="55" formatCode="0.0000">
                  <c:v>3.8541039523319609E-2</c:v>
                </c:pt>
                <c:pt idx="56" formatCode="0.0000">
                  <c:v>3.8541039523319609E-2</c:v>
                </c:pt>
                <c:pt idx="57" formatCode="0.0000">
                  <c:v>3.8541039523319609E-2</c:v>
                </c:pt>
                <c:pt idx="58" formatCode="0.0000">
                  <c:v>3.8541039523319609E-2</c:v>
                </c:pt>
                <c:pt idx="59" formatCode="0.0000">
                  <c:v>3.8541039523319609E-2</c:v>
                </c:pt>
                <c:pt idx="60" formatCode="0.0000">
                  <c:v>3.8541039523319609E-2</c:v>
                </c:pt>
                <c:pt idx="61" formatCode="0.0000">
                  <c:v>3.8541039523319609E-2</c:v>
                </c:pt>
                <c:pt idx="62" formatCode="0.0000">
                  <c:v>3.8541039523319609E-2</c:v>
                </c:pt>
                <c:pt idx="63" formatCode="0.0000">
                  <c:v>3.8541039523319609E-2</c:v>
                </c:pt>
                <c:pt idx="64" formatCode="0.0000">
                  <c:v>3.8541039523319609E-2</c:v>
                </c:pt>
                <c:pt idx="65" formatCode="0.0000">
                  <c:v>3.8541039523319609E-2</c:v>
                </c:pt>
                <c:pt idx="66" formatCode="0.0000">
                  <c:v>3.8541039523319609E-2</c:v>
                </c:pt>
                <c:pt idx="67" formatCode="0.0000">
                  <c:v>3.8541039523319609E-2</c:v>
                </c:pt>
                <c:pt idx="68" formatCode="0.0000">
                  <c:v>3.8541039523319609E-2</c:v>
                </c:pt>
                <c:pt idx="69" formatCode="0.0000">
                  <c:v>3.8541039523319609E-2</c:v>
                </c:pt>
                <c:pt idx="70" formatCode="0.0000">
                  <c:v>3.8541039523319609E-2</c:v>
                </c:pt>
                <c:pt idx="71" formatCode="0.0000">
                  <c:v>3.8541039523319609E-2</c:v>
                </c:pt>
                <c:pt idx="72" formatCode="0.0000">
                  <c:v>3.8541039523319609E-2</c:v>
                </c:pt>
                <c:pt idx="73" formatCode="0.0000">
                  <c:v>3.8541039523319609E-2</c:v>
                </c:pt>
                <c:pt idx="74" formatCode="0.0000">
                  <c:v>3.8541039523319609E-2</c:v>
                </c:pt>
                <c:pt idx="75" formatCode="0.0000">
                  <c:v>3.8541039523319609E-2</c:v>
                </c:pt>
                <c:pt idx="76" formatCode="0.0000">
                  <c:v>3.8541039523319609E-2</c:v>
                </c:pt>
                <c:pt idx="77" formatCode="0.0000">
                  <c:v>3.8541039523319609E-2</c:v>
                </c:pt>
                <c:pt idx="78" formatCode="0.0000">
                  <c:v>3.8541039523319609E-2</c:v>
                </c:pt>
                <c:pt idx="79" formatCode="0.0000">
                  <c:v>3.8541039523319609E-2</c:v>
                </c:pt>
                <c:pt idx="80" formatCode="0.0000">
                  <c:v>3.8541039523319609E-2</c:v>
                </c:pt>
                <c:pt idx="81" formatCode="0.0000">
                  <c:v>3.8541039523319609E-2</c:v>
                </c:pt>
                <c:pt idx="82" formatCode="0.0000">
                  <c:v>3.8541039523319609E-2</c:v>
                </c:pt>
                <c:pt idx="83" formatCode="0.0000">
                  <c:v>3.8541039523319609E-2</c:v>
                </c:pt>
                <c:pt idx="84" formatCode="0.0000">
                  <c:v>3.8541039523319609E-2</c:v>
                </c:pt>
                <c:pt idx="85" formatCode="0.0000">
                  <c:v>3.8541039523319609E-2</c:v>
                </c:pt>
                <c:pt idx="86" formatCode="0.0000">
                  <c:v>3.8541039523319609E-2</c:v>
                </c:pt>
                <c:pt idx="87" formatCode="0.0000">
                  <c:v>3.8541039523319609E-2</c:v>
                </c:pt>
                <c:pt idx="88" formatCode="0.0000">
                  <c:v>3.8541039523319609E-2</c:v>
                </c:pt>
                <c:pt idx="89" formatCode="0.0000">
                  <c:v>4.2690032578875166E-2</c:v>
                </c:pt>
                <c:pt idx="90" formatCode="0.0000">
                  <c:v>4.6299738833161859E-2</c:v>
                </c:pt>
                <c:pt idx="91" formatCode="0.0000">
                  <c:v>4.8943460862482843E-2</c:v>
                </c:pt>
                <c:pt idx="92" formatCode="0.0000">
                  <c:v>5.0660324717078181E-2</c:v>
                </c:pt>
                <c:pt idx="93" formatCode="0.0000">
                  <c:v>5.1685476894718779E-2</c:v>
                </c:pt>
                <c:pt idx="94" formatCode="0.0000">
                  <c:v>5.2400742241083667E-2</c:v>
                </c:pt>
                <c:pt idx="95" formatCode="0.0000">
                  <c:v>5.2911544710219471E-2</c:v>
                </c:pt>
                <c:pt idx="96" formatCode="0.0000">
                  <c:v>5.3205291602366256E-2</c:v>
                </c:pt>
                <c:pt idx="97" formatCode="0.0000">
                  <c:v>5.3324620734739363E-2</c:v>
                </c:pt>
                <c:pt idx="98" formatCode="0.0000">
                  <c:v>5.3370592956961588E-2</c:v>
                </c:pt>
                <c:pt idx="99" formatCode="0.0000">
                  <c:v>5.3387761595507538E-2</c:v>
                </c:pt>
                <c:pt idx="100" formatCode="0.0000">
                  <c:v>5.3387761595507538E-2</c:v>
                </c:pt>
                <c:pt idx="101" formatCode="0.0000">
                  <c:v>5.3387761595507538E-2</c:v>
                </c:pt>
                <c:pt idx="102" formatCode="0.0000">
                  <c:v>5.3387761595507538E-2</c:v>
                </c:pt>
                <c:pt idx="103" formatCode="0.0000">
                  <c:v>5.3387761595507538E-2</c:v>
                </c:pt>
                <c:pt idx="104" formatCode="0.0000">
                  <c:v>5.3387761595507538E-2</c:v>
                </c:pt>
                <c:pt idx="105" formatCode="0.0000">
                  <c:v>5.3387761595507538E-2</c:v>
                </c:pt>
                <c:pt idx="106" formatCode="0.0000">
                  <c:v>5.3387761595507538E-2</c:v>
                </c:pt>
                <c:pt idx="107" formatCode="0.0000">
                  <c:v>5.3387761595507538E-2</c:v>
                </c:pt>
                <c:pt idx="108" formatCode="0.0000">
                  <c:v>5.3387761595507538E-2</c:v>
                </c:pt>
                <c:pt idx="109" formatCode="0.0000">
                  <c:v>5.3387761595507538E-2</c:v>
                </c:pt>
                <c:pt idx="110" formatCode="0.0000">
                  <c:v>5.3387761595507538E-2</c:v>
                </c:pt>
                <c:pt idx="111" formatCode="0.0000">
                  <c:v>5.3387761595507538E-2</c:v>
                </c:pt>
                <c:pt idx="112" formatCode="0.0000">
                  <c:v>5.3387761595507538E-2</c:v>
                </c:pt>
                <c:pt idx="113" formatCode="0.0000">
                  <c:v>5.3387761595507538E-2</c:v>
                </c:pt>
                <c:pt idx="114" formatCode="0.0000">
                  <c:v>5.3387761595507538E-2</c:v>
                </c:pt>
                <c:pt idx="115" formatCode="0.0000">
                  <c:v>5.3387761595507538E-2</c:v>
                </c:pt>
                <c:pt idx="116" formatCode="0.0000">
                  <c:v>5.3387761595507538E-2</c:v>
                </c:pt>
                <c:pt idx="117" formatCode="0.0000">
                  <c:v>5.3387761595507538E-2</c:v>
                </c:pt>
                <c:pt idx="118" formatCode="0.0000">
                  <c:v>5.3387761595507538E-2</c:v>
                </c:pt>
                <c:pt idx="119" formatCode="0.0000">
                  <c:v>5.3387761595507538E-2</c:v>
                </c:pt>
                <c:pt idx="120" formatCode="0.0000">
                  <c:v>5.3387761595507538E-2</c:v>
                </c:pt>
                <c:pt idx="121" formatCode="0.0000">
                  <c:v>5.3387761595507538E-2</c:v>
                </c:pt>
                <c:pt idx="122" formatCode="0.0000">
                  <c:v>5.3387761595507538E-2</c:v>
                </c:pt>
                <c:pt idx="123" formatCode="0.0000">
                  <c:v>5.3387761595507538E-2</c:v>
                </c:pt>
                <c:pt idx="124" formatCode="0.0000">
                  <c:v>5.3387761595507538E-2</c:v>
                </c:pt>
                <c:pt idx="125" formatCode="0.0000">
                  <c:v>5.3387761595507538E-2</c:v>
                </c:pt>
                <c:pt idx="126" formatCode="0.0000">
                  <c:v>5.3387761595507538E-2</c:v>
                </c:pt>
                <c:pt idx="127" formatCode="0.0000">
                  <c:v>5.3387761595507538E-2</c:v>
                </c:pt>
                <c:pt idx="128" formatCode="0.0000">
                  <c:v>5.3387761595507538E-2</c:v>
                </c:pt>
                <c:pt idx="129" formatCode="0.0000">
                  <c:v>5.3387761595507538E-2</c:v>
                </c:pt>
                <c:pt idx="130" formatCode="0.0000">
                  <c:v>5.3387761595507538E-2</c:v>
                </c:pt>
                <c:pt idx="131" formatCode="0.0000">
                  <c:v>5.3387761595507538E-2</c:v>
                </c:pt>
                <c:pt idx="132" formatCode="0.0000">
                  <c:v>5.3387761595507538E-2</c:v>
                </c:pt>
                <c:pt idx="133" formatCode="0.0000">
                  <c:v>5.3387761595507538E-2</c:v>
                </c:pt>
                <c:pt idx="134" formatCode="0.0000">
                  <c:v>5.3387761595507538E-2</c:v>
                </c:pt>
                <c:pt idx="135" formatCode="0.0000">
                  <c:v>5.3387761595507538E-2</c:v>
                </c:pt>
                <c:pt idx="136" formatCode="0.0000">
                  <c:v>5.3387761595507538E-2</c:v>
                </c:pt>
                <c:pt idx="137" formatCode="0.0000">
                  <c:v>5.3387761595507538E-2</c:v>
                </c:pt>
                <c:pt idx="138" formatCode="0.0000">
                  <c:v>5.3387761595507538E-2</c:v>
                </c:pt>
                <c:pt idx="139" formatCode="0.0000">
                  <c:v>5.3387761595507538E-2</c:v>
                </c:pt>
                <c:pt idx="140" formatCode="0.0000">
                  <c:v>5.3387761595507538E-2</c:v>
                </c:pt>
                <c:pt idx="141" formatCode="0.0000">
                  <c:v>5.3387761595507538E-2</c:v>
                </c:pt>
                <c:pt idx="142" formatCode="0.0000">
                  <c:v>5.3387761595507538E-2</c:v>
                </c:pt>
                <c:pt idx="143" formatCode="0.0000">
                  <c:v>5.3387761595507538E-2</c:v>
                </c:pt>
                <c:pt idx="144" formatCode="0.0000">
                  <c:v>5.3387761595507538E-2</c:v>
                </c:pt>
                <c:pt idx="145" formatCode="0.0000">
                  <c:v>5.3387761595507538E-2</c:v>
                </c:pt>
                <c:pt idx="146" formatCode="0.0000">
                  <c:v>5.3387761595507538E-2</c:v>
                </c:pt>
                <c:pt idx="147" formatCode="0.0000">
                  <c:v>5.3387761595507538E-2</c:v>
                </c:pt>
                <c:pt idx="148" formatCode="0.0000">
                  <c:v>5.3387761595507538E-2</c:v>
                </c:pt>
                <c:pt idx="149" formatCode="0.0000">
                  <c:v>5.3387761595507538E-2</c:v>
                </c:pt>
                <c:pt idx="150" formatCode="0.0000">
                  <c:v>5.3387761595507538E-2</c:v>
                </c:pt>
                <c:pt idx="151" formatCode="0.0000">
                  <c:v>5.3387761595507538E-2</c:v>
                </c:pt>
                <c:pt idx="152" formatCode="0.0000">
                  <c:v>5.6453853416495198E-2</c:v>
                </c:pt>
                <c:pt idx="153" formatCode="0.0000">
                  <c:v>5.9078242991255144E-2</c:v>
                </c:pt>
                <c:pt idx="154" formatCode="0.0000">
                  <c:v>6.0890030971364882E-2</c:v>
                </c:pt>
                <c:pt idx="155" formatCode="0.0000">
                  <c:v>6.195168424211249E-2</c:v>
                </c:pt>
                <c:pt idx="156" formatCode="0.0000">
                  <c:v>6.2579155414094659E-2</c:v>
                </c:pt>
                <c:pt idx="157" formatCode="0.0000">
                  <c:v>6.2579155414094659E-2</c:v>
                </c:pt>
                <c:pt idx="158" formatCode="0.0000">
                  <c:v>6.2579155414094659E-2</c:v>
                </c:pt>
                <c:pt idx="159" formatCode="0.0000">
                  <c:v>6.2579155414094659E-2</c:v>
                </c:pt>
                <c:pt idx="160" formatCode="0.0000">
                  <c:v>6.2579155414094659E-2</c:v>
                </c:pt>
                <c:pt idx="161" formatCode="0.0000">
                  <c:v>6.2579155414094659E-2</c:v>
                </c:pt>
                <c:pt idx="162" formatCode="0.0000">
                  <c:v>6.2579155414094659E-2</c:v>
                </c:pt>
                <c:pt idx="163" formatCode="0.0000">
                  <c:v>6.2579155414094659E-2</c:v>
                </c:pt>
                <c:pt idx="164" formatCode="0.0000">
                  <c:v>6.2579155414094659E-2</c:v>
                </c:pt>
                <c:pt idx="165" formatCode="0.0000">
                  <c:v>6.2579155414094659E-2</c:v>
                </c:pt>
                <c:pt idx="166" formatCode="0.0000">
                  <c:v>6.2579155414094659E-2</c:v>
                </c:pt>
                <c:pt idx="167" formatCode="0.0000">
                  <c:v>6.2579155414094659E-2</c:v>
                </c:pt>
                <c:pt idx="168" formatCode="0.0000">
                  <c:v>6.2579155414094659E-2</c:v>
                </c:pt>
                <c:pt idx="169" formatCode="0.0000">
                  <c:v>6.2579155414094659E-2</c:v>
                </c:pt>
                <c:pt idx="170" formatCode="0.0000">
                  <c:v>6.2579155414094659E-2</c:v>
                </c:pt>
                <c:pt idx="171" formatCode="0.0000">
                  <c:v>6.2579155414094659E-2</c:v>
                </c:pt>
                <c:pt idx="172" formatCode="0.0000">
                  <c:v>6.7540891953875179E-2</c:v>
                </c:pt>
                <c:pt idx="173" formatCode="0.0000">
                  <c:v>7.1911126328875183E-2</c:v>
                </c:pt>
                <c:pt idx="174" formatCode="0.0000">
                  <c:v>7.5320023362482863E-2</c:v>
                </c:pt>
                <c:pt idx="175" formatCode="0.0000">
                  <c:v>7.7925151427469141E-2</c:v>
                </c:pt>
                <c:pt idx="176" formatCode="0.0000">
                  <c:v>8.019570387517147E-2</c:v>
                </c:pt>
                <c:pt idx="177" formatCode="0.0000">
                  <c:v>8.019570387517147E-2</c:v>
                </c:pt>
                <c:pt idx="178" formatCode="0.0000">
                  <c:v>8.019570387517147E-2</c:v>
                </c:pt>
                <c:pt idx="179" formatCode="0.0000">
                  <c:v>8.019570387517147E-2</c:v>
                </c:pt>
                <c:pt idx="180" formatCode="0.0000">
                  <c:v>8.019570387517147E-2</c:v>
                </c:pt>
                <c:pt idx="181" formatCode="0.0000">
                  <c:v>8.019570387517147E-2</c:v>
                </c:pt>
                <c:pt idx="182" formatCode="0.0000">
                  <c:v>8.019570387517147E-2</c:v>
                </c:pt>
                <c:pt idx="183" formatCode="0.0000">
                  <c:v>8.019570387517147E-2</c:v>
                </c:pt>
                <c:pt idx="184" formatCode="0.0000">
                  <c:v>8.3036652413408782E-2</c:v>
                </c:pt>
                <c:pt idx="185" formatCode="0.0000">
                  <c:v>8.5453067343964337E-2</c:v>
                </c:pt>
                <c:pt idx="186" formatCode="0.0000">
                  <c:v>8.7428737782921817E-2</c:v>
                </c:pt>
                <c:pt idx="187" formatCode="0.0000">
                  <c:v>8.8993070344650219E-2</c:v>
                </c:pt>
                <c:pt idx="188" formatCode="0.0000">
                  <c:v>9.026017971965021E-2</c:v>
                </c:pt>
                <c:pt idx="189" formatCode="0.0000">
                  <c:v>9.1297427983539098E-2</c:v>
                </c:pt>
                <c:pt idx="190" formatCode="0.0000">
                  <c:v>9.2171787015603565E-2</c:v>
                </c:pt>
                <c:pt idx="191" formatCode="0.0000">
                  <c:v>9.291759409293554E-2</c:v>
                </c:pt>
                <c:pt idx="192" formatCode="0.0000">
                  <c:v>9.3583375450102896E-2</c:v>
                </c:pt>
                <c:pt idx="193" formatCode="0.0000">
                  <c:v>9.3583375450102896E-2</c:v>
                </c:pt>
                <c:pt idx="194" formatCode="0.0000">
                  <c:v>9.3583375450102896E-2</c:v>
                </c:pt>
                <c:pt idx="195" formatCode="0.0000">
                  <c:v>9.3583375450102896E-2</c:v>
                </c:pt>
                <c:pt idx="196" formatCode="0.0000">
                  <c:v>9.3583375450102896E-2</c:v>
                </c:pt>
                <c:pt idx="197" formatCode="0.0000">
                  <c:v>9.3583375450102896E-2</c:v>
                </c:pt>
                <c:pt idx="198" formatCode="0.0000">
                  <c:v>9.3583375450102896E-2</c:v>
                </c:pt>
                <c:pt idx="199" formatCode="0.0000">
                  <c:v>9.3583375450102896E-2</c:v>
                </c:pt>
                <c:pt idx="200" formatCode="0.0000">
                  <c:v>9.3583375450102896E-2</c:v>
                </c:pt>
                <c:pt idx="201" formatCode="0.0000">
                  <c:v>9.3583375450102896E-2</c:v>
                </c:pt>
                <c:pt idx="202" formatCode="0.0000">
                  <c:v>9.3583375450102896E-2</c:v>
                </c:pt>
                <c:pt idx="203" formatCode="0.0000">
                  <c:v>9.3583375450102896E-2</c:v>
                </c:pt>
                <c:pt idx="204" formatCode="0.0000">
                  <c:v>9.3583375450102896E-2</c:v>
                </c:pt>
                <c:pt idx="205" formatCode="0.0000">
                  <c:v>9.3583375450102896E-2</c:v>
                </c:pt>
                <c:pt idx="206" formatCode="0.0000">
                  <c:v>9.3583375450102896E-2</c:v>
                </c:pt>
                <c:pt idx="207" formatCode="0.0000">
                  <c:v>9.3583375450102896E-2</c:v>
                </c:pt>
                <c:pt idx="208" formatCode="0.0000">
                  <c:v>9.3583375450102896E-2</c:v>
                </c:pt>
                <c:pt idx="209" formatCode="0.0000">
                  <c:v>9.3583375450102896E-2</c:v>
                </c:pt>
                <c:pt idx="210" formatCode="0.0000">
                  <c:v>9.3583375450102896E-2</c:v>
                </c:pt>
                <c:pt idx="211" formatCode="0.0000">
                  <c:v>9.3583375450102896E-2</c:v>
                </c:pt>
                <c:pt idx="212" formatCode="0.0000">
                  <c:v>9.3583375450102896E-2</c:v>
                </c:pt>
                <c:pt idx="213" formatCode="0.0000">
                  <c:v>9.3583375450102896E-2</c:v>
                </c:pt>
                <c:pt idx="214" formatCode="0.0000">
                  <c:v>9.3583375450102896E-2</c:v>
                </c:pt>
                <c:pt idx="215" formatCode="0.0000">
                  <c:v>9.3583375450102896E-2</c:v>
                </c:pt>
                <c:pt idx="216" formatCode="0.0000">
                  <c:v>9.3583375450102896E-2</c:v>
                </c:pt>
                <c:pt idx="217" formatCode="0.0000">
                  <c:v>9.3583375450102896E-2</c:v>
                </c:pt>
                <c:pt idx="218" formatCode="0.0000">
                  <c:v>9.3583375450102896E-2</c:v>
                </c:pt>
                <c:pt idx="219" formatCode="0.0000">
                  <c:v>9.3583375450102896E-2</c:v>
                </c:pt>
                <c:pt idx="220" formatCode="0.0000">
                  <c:v>9.3583375450102896E-2</c:v>
                </c:pt>
                <c:pt idx="221" formatCode="0.0000">
                  <c:v>9.3583375450102896E-2</c:v>
                </c:pt>
                <c:pt idx="222" formatCode="0.0000">
                  <c:v>9.3583375450102896E-2</c:v>
                </c:pt>
                <c:pt idx="223" formatCode="0.0000">
                  <c:v>9.3583375450102896E-2</c:v>
                </c:pt>
                <c:pt idx="224" formatCode="0.0000">
                  <c:v>9.3583375450102896E-2</c:v>
                </c:pt>
                <c:pt idx="225" formatCode="0.0000">
                  <c:v>9.3583375450102896E-2</c:v>
                </c:pt>
                <c:pt idx="226" formatCode="0.0000">
                  <c:v>9.3583375450102896E-2</c:v>
                </c:pt>
                <c:pt idx="227" formatCode="0.0000">
                  <c:v>9.3583375450102896E-2</c:v>
                </c:pt>
                <c:pt idx="228" formatCode="0.0000">
                  <c:v>9.3583375450102896E-2</c:v>
                </c:pt>
                <c:pt idx="229" formatCode="0.0000">
                  <c:v>9.3583375450102896E-2</c:v>
                </c:pt>
                <c:pt idx="230" formatCode="0.0000">
                  <c:v>9.3583375450102896E-2</c:v>
                </c:pt>
                <c:pt idx="231" formatCode="0.0000">
                  <c:v>9.3583375450102896E-2</c:v>
                </c:pt>
                <c:pt idx="232" formatCode="0.0000">
                  <c:v>9.3583375450102896E-2</c:v>
                </c:pt>
                <c:pt idx="233" formatCode="0.0000">
                  <c:v>9.3583375450102896E-2</c:v>
                </c:pt>
                <c:pt idx="234" formatCode="0.0000">
                  <c:v>0.10427479038065846</c:v>
                </c:pt>
                <c:pt idx="235" formatCode="0.0000">
                  <c:v>0.11420142050325791</c:v>
                </c:pt>
                <c:pt idx="236" formatCode="0.0000">
                  <c:v>0.12342779010202333</c:v>
                </c:pt>
                <c:pt idx="237" formatCode="0.0000">
                  <c:v>0.12342779010202333</c:v>
                </c:pt>
                <c:pt idx="238" formatCode="0.0000">
                  <c:v>0.12342779010202333</c:v>
                </c:pt>
                <c:pt idx="239" formatCode="0.0000">
                  <c:v>0.13173741115826476</c:v>
                </c:pt>
                <c:pt idx="240" formatCode="0.0000">
                  <c:v>0.13953995434670785</c:v>
                </c:pt>
                <c:pt idx="241" formatCode="0.0000">
                  <c:v>0.14650137613597397</c:v>
                </c:pt>
                <c:pt idx="242" formatCode="0.0000">
                  <c:v>0.15261060913923186</c:v>
                </c:pt>
                <c:pt idx="243" formatCode="0.0000">
                  <c:v>0.15814518936471195</c:v>
                </c:pt>
                <c:pt idx="244" formatCode="0.0000">
                  <c:v>0.16300136006087104</c:v>
                </c:pt>
                <c:pt idx="245" formatCode="0.0000">
                  <c:v>0.16724797314386147</c:v>
                </c:pt>
                <c:pt idx="246" formatCode="0.0000">
                  <c:v>0.17094877250514404</c:v>
                </c:pt>
                <c:pt idx="247" formatCode="0.0000">
                  <c:v>0.17393200081447188</c:v>
                </c:pt>
                <c:pt idx="248" formatCode="0.0000">
                  <c:v>0.17616679708933469</c:v>
                </c:pt>
                <c:pt idx="249" formatCode="0.0000">
                  <c:v>0.17791501853995198</c:v>
                </c:pt>
                <c:pt idx="250" formatCode="0.0000">
                  <c:v>0.17946448816872429</c:v>
                </c:pt>
                <c:pt idx="251" formatCode="0.0000">
                  <c:v>0.17946448816872429</c:v>
                </c:pt>
                <c:pt idx="252" formatCode="0.0000">
                  <c:v>0.18081332593878602</c:v>
                </c:pt>
                <c:pt idx="253" formatCode="0.0000">
                  <c:v>0.18201427929955419</c:v>
                </c:pt>
                <c:pt idx="254" formatCode="0.0000">
                  <c:v>0.18201427929955419</c:v>
                </c:pt>
                <c:pt idx="255" formatCode="0.0000">
                  <c:v>0.18201427929955419</c:v>
                </c:pt>
                <c:pt idx="256" formatCode="0.0000">
                  <c:v>0.18308824149091221</c:v>
                </c:pt>
                <c:pt idx="257" formatCode="0.0000">
                  <c:v>0.18396260052297669</c:v>
                </c:pt>
                <c:pt idx="258" formatCode="0.0000">
                  <c:v>0.18396260052297669</c:v>
                </c:pt>
                <c:pt idx="259" formatCode="0.0000">
                  <c:v>0.18396260052297669</c:v>
                </c:pt>
                <c:pt idx="260" formatCode="0.0000">
                  <c:v>0.18396260052297669</c:v>
                </c:pt>
                <c:pt idx="261" formatCode="0.0000">
                  <c:v>0.18396260052297669</c:v>
                </c:pt>
                <c:pt idx="262" formatCode="0.0000">
                  <c:v>0.18396260052297669</c:v>
                </c:pt>
                <c:pt idx="263" formatCode="0.0000">
                  <c:v>0.18396260052297669</c:v>
                </c:pt>
                <c:pt idx="264" formatCode="0.0000">
                  <c:v>0.18396260052297669</c:v>
                </c:pt>
                <c:pt idx="265" formatCode="0.0000">
                  <c:v>0.18396260052297669</c:v>
                </c:pt>
                <c:pt idx="266" formatCode="0.0000">
                  <c:v>0.18396260052297669</c:v>
                </c:pt>
                <c:pt idx="267" formatCode="0.0000">
                  <c:v>0.18396260052297669</c:v>
                </c:pt>
                <c:pt idx="268" formatCode="0.0000">
                  <c:v>0.18396260052297669</c:v>
                </c:pt>
                <c:pt idx="269" formatCode="0.0000">
                  <c:v>0.18396260052297669</c:v>
                </c:pt>
                <c:pt idx="270" formatCode="0.0000">
                  <c:v>0.18396260052297669</c:v>
                </c:pt>
                <c:pt idx="271" formatCode="0.0000">
                  <c:v>0.18396260052297669</c:v>
                </c:pt>
                <c:pt idx="272" formatCode="0.0000">
                  <c:v>0.18396260052297669</c:v>
                </c:pt>
                <c:pt idx="273" formatCode="0.0000">
                  <c:v>0.18396260052297669</c:v>
                </c:pt>
                <c:pt idx="274" formatCode="0.0000">
                  <c:v>0.19124185495970508</c:v>
                </c:pt>
                <c:pt idx="275" formatCode="0.0000">
                  <c:v>0.1980159825102881</c:v>
                </c:pt>
                <c:pt idx="276" formatCode="0.0000">
                  <c:v>0.20392085905349797</c:v>
                </c:pt>
                <c:pt idx="277" formatCode="0.0000">
                  <c:v>0.20904307270233197</c:v>
                </c:pt>
                <c:pt idx="278" formatCode="0.0000">
                  <c:v>0.21324073388203019</c:v>
                </c:pt>
                <c:pt idx="279" formatCode="0.0000">
                  <c:v>0.2166276735039438</c:v>
                </c:pt>
                <c:pt idx="280" formatCode="0.0000">
                  <c:v>0.21893426590363513</c:v>
                </c:pt>
                <c:pt idx="281" formatCode="0.0000">
                  <c:v>0.22055875964506172</c:v>
                </c:pt>
                <c:pt idx="282" formatCode="0.0000">
                  <c:v>0.22055875964506172</c:v>
                </c:pt>
                <c:pt idx="283" formatCode="0.0000">
                  <c:v>0.22055875964506172</c:v>
                </c:pt>
                <c:pt idx="284" formatCode="0.0000">
                  <c:v>0.22055875964506172</c:v>
                </c:pt>
                <c:pt idx="285" formatCode="0.0000">
                  <c:v>0.22055875964506172</c:v>
                </c:pt>
                <c:pt idx="286" formatCode="0.0000">
                  <c:v>0.22055875964506172</c:v>
                </c:pt>
                <c:pt idx="287" formatCode="0.0000">
                  <c:v>0.22055875964506172</c:v>
                </c:pt>
                <c:pt idx="288" formatCode="0.0000">
                  <c:v>0.22055875964506172</c:v>
                </c:pt>
                <c:pt idx="289" formatCode="0.0000">
                  <c:v>0.22055875964506172</c:v>
                </c:pt>
                <c:pt idx="290" formatCode="0.0000">
                  <c:v>0.22055875964506172</c:v>
                </c:pt>
                <c:pt idx="291" formatCode="0.0000">
                  <c:v>0.22055875964506172</c:v>
                </c:pt>
                <c:pt idx="292" formatCode="0.0000">
                  <c:v>0.22055875964506172</c:v>
                </c:pt>
                <c:pt idx="293" formatCode="0.0000">
                  <c:v>0.22055875964506172</c:v>
                </c:pt>
                <c:pt idx="294" formatCode="0.0000">
                  <c:v>0.22876568812157067</c:v>
                </c:pt>
                <c:pt idx="295" formatCode="0.0000">
                  <c:v>0.22876568812157067</c:v>
                </c:pt>
                <c:pt idx="296" formatCode="0.0000">
                  <c:v>0.22876568812157067</c:v>
                </c:pt>
                <c:pt idx="297" formatCode="0.0000">
                  <c:v>0.22876568812157067</c:v>
                </c:pt>
                <c:pt idx="298" formatCode="0.0000">
                  <c:v>0.22876568812157067</c:v>
                </c:pt>
                <c:pt idx="299" formatCode="0.0000">
                  <c:v>0.22876568812157067</c:v>
                </c:pt>
                <c:pt idx="300" formatCode="0.0000">
                  <c:v>0.22876568812157067</c:v>
                </c:pt>
                <c:pt idx="301" formatCode="0.0000">
                  <c:v>0.22876568812157067</c:v>
                </c:pt>
                <c:pt idx="302" formatCode="0.0000">
                  <c:v>0.22876568812157067</c:v>
                </c:pt>
                <c:pt idx="303" formatCode="0.0000">
                  <c:v>0.22876568812157067</c:v>
                </c:pt>
                <c:pt idx="304" formatCode="0.0000">
                  <c:v>0.22876568812157067</c:v>
                </c:pt>
                <c:pt idx="305" formatCode="0.0000">
                  <c:v>0.23588513942472566</c:v>
                </c:pt>
                <c:pt idx="306" formatCode="0.0000">
                  <c:v>0.2425358230452675</c:v>
                </c:pt>
                <c:pt idx="307" formatCode="0.0000">
                  <c:v>0.24873370156035665</c:v>
                </c:pt>
                <c:pt idx="308" formatCode="0.0000">
                  <c:v>0.24873370156035665</c:v>
                </c:pt>
                <c:pt idx="309" formatCode="0.0000">
                  <c:v>0.24873370156035665</c:v>
                </c:pt>
                <c:pt idx="310" formatCode="0.0000">
                  <c:v>0.24873370156035665</c:v>
                </c:pt>
                <c:pt idx="311" formatCode="0.0000">
                  <c:v>0.24873370156035665</c:v>
                </c:pt>
                <c:pt idx="312" formatCode="0.0000">
                  <c:v>0.24873370156035665</c:v>
                </c:pt>
                <c:pt idx="313" formatCode="0.0000">
                  <c:v>0.25399159711505487</c:v>
                </c:pt>
                <c:pt idx="314" formatCode="0.0000">
                  <c:v>0.25895333365483542</c:v>
                </c:pt>
                <c:pt idx="315" formatCode="0.0000">
                  <c:v>0.26355055587705761</c:v>
                </c:pt>
                <c:pt idx="316" formatCode="0.0000">
                  <c:v>0.26774821705675583</c:v>
                </c:pt>
                <c:pt idx="317" formatCode="0.0000">
                  <c:v>0.27161116072959535</c:v>
                </c:pt>
                <c:pt idx="318" formatCode="0.0000">
                  <c:v>0.27517574609910839</c:v>
                </c:pt>
                <c:pt idx="319" formatCode="0.0000">
                  <c:v>0.27836826153120714</c:v>
                </c:pt>
                <c:pt idx="320" formatCode="0.0000">
                  <c:v>0.28114929719650206</c:v>
                </c:pt>
                <c:pt idx="321" formatCode="0.0000">
                  <c:v>0.28356571212705761</c:v>
                </c:pt>
                <c:pt idx="322" formatCode="0.0000">
                  <c:v>0.28356571212705761</c:v>
                </c:pt>
                <c:pt idx="323" formatCode="0.0000">
                  <c:v>0.28356571212705761</c:v>
                </c:pt>
                <c:pt idx="324" formatCode="0.0000">
                  <c:v>0.28356571212705761</c:v>
                </c:pt>
                <c:pt idx="325" formatCode="0.0000">
                  <c:v>0.28356571212705761</c:v>
                </c:pt>
                <c:pt idx="326" formatCode="0.0000">
                  <c:v>0.28356571212705761</c:v>
                </c:pt>
                <c:pt idx="327" formatCode="0.0000">
                  <c:v>0.28356571212705761</c:v>
                </c:pt>
                <c:pt idx="328" formatCode="0.0000">
                  <c:v>0.28356571212705761</c:v>
                </c:pt>
                <c:pt idx="329" formatCode="0.0000">
                  <c:v>0.28549147290809324</c:v>
                </c:pt>
                <c:pt idx="330" formatCode="0.0000">
                  <c:v>0.28698220025291493</c:v>
                </c:pt>
                <c:pt idx="331" formatCode="0.0000">
                  <c:v>0.28806854230967077</c:v>
                </c:pt>
                <c:pt idx="332" formatCode="0.0000">
                  <c:v>0.28806854230967077</c:v>
                </c:pt>
                <c:pt idx="333" formatCode="0.0000">
                  <c:v>0.28806854230967077</c:v>
                </c:pt>
                <c:pt idx="334" formatCode="0.0000">
                  <c:v>0.28806854230967077</c:v>
                </c:pt>
                <c:pt idx="335" formatCode="0.0000">
                  <c:v>0.28806854230967077</c:v>
                </c:pt>
                <c:pt idx="336" formatCode="0.0000">
                  <c:v>0.28806854230967077</c:v>
                </c:pt>
                <c:pt idx="337" formatCode="0.0000">
                  <c:v>0.28806854230967077</c:v>
                </c:pt>
                <c:pt idx="338" formatCode="0.0000">
                  <c:v>0.28806854230967077</c:v>
                </c:pt>
                <c:pt idx="339" formatCode="0.0000">
                  <c:v>0.28806854230967077</c:v>
                </c:pt>
                <c:pt idx="340" formatCode="0.0000">
                  <c:v>0.28806854230967077</c:v>
                </c:pt>
                <c:pt idx="341" formatCode="0.0000">
                  <c:v>0.28806854230967077</c:v>
                </c:pt>
                <c:pt idx="342" formatCode="0.0000">
                  <c:v>0.28806854230967077</c:v>
                </c:pt>
                <c:pt idx="343" formatCode="0.0000">
                  <c:v>0.28806854230967077</c:v>
                </c:pt>
                <c:pt idx="344" formatCode="0.0000">
                  <c:v>0.28806854230967077</c:v>
                </c:pt>
                <c:pt idx="345" formatCode="0.0000">
                  <c:v>0.28806854230967077</c:v>
                </c:pt>
                <c:pt idx="346" formatCode="0.0000">
                  <c:v>0.28806854230967077</c:v>
                </c:pt>
                <c:pt idx="347" formatCode="0.0000">
                  <c:v>0.28806854230967077</c:v>
                </c:pt>
                <c:pt idx="348" formatCode="0.0000">
                  <c:v>0.28806854230967077</c:v>
                </c:pt>
                <c:pt idx="349" formatCode="0.0000">
                  <c:v>0.28806854230967077</c:v>
                </c:pt>
                <c:pt idx="350" formatCode="0.0000">
                  <c:v>0.28806854230967077</c:v>
                </c:pt>
                <c:pt idx="351" formatCode="0.0000">
                  <c:v>0.28806854230967077</c:v>
                </c:pt>
                <c:pt idx="352" formatCode="0.0000">
                  <c:v>0.28806854230967077</c:v>
                </c:pt>
                <c:pt idx="353" formatCode="0.0000">
                  <c:v>0.28806854230967077</c:v>
                </c:pt>
                <c:pt idx="354" formatCode="0.0000">
                  <c:v>0.28806854230967077</c:v>
                </c:pt>
                <c:pt idx="355" formatCode="0.0000">
                  <c:v>0.28806854230967077</c:v>
                </c:pt>
                <c:pt idx="356" formatCode="0.0000">
                  <c:v>0.28806854230967077</c:v>
                </c:pt>
                <c:pt idx="357" formatCode="0.0000">
                  <c:v>0.28806854230967077</c:v>
                </c:pt>
                <c:pt idx="358" formatCode="0.0000">
                  <c:v>0.28806854230967077</c:v>
                </c:pt>
                <c:pt idx="359" formatCode="0.0000">
                  <c:v>0.28806854230967077</c:v>
                </c:pt>
                <c:pt idx="360" formatCode="0.0000">
                  <c:v>0.29063536018947189</c:v>
                </c:pt>
                <c:pt idx="361" formatCode="0.0000">
                  <c:v>0.29285238479509601</c:v>
                </c:pt>
                <c:pt idx="362" formatCode="0.0000">
                  <c:v>0.29476165091306583</c:v>
                </c:pt>
                <c:pt idx="363" formatCode="0.0000">
                  <c:v>0.2964629423868313</c:v>
                </c:pt>
                <c:pt idx="364" formatCode="0.0000">
                  <c:v>0.2964629423868313</c:v>
                </c:pt>
                <c:pt idx="365" formatCode="0.0000">
                  <c:v>0.2964629423868313</c:v>
                </c:pt>
                <c:pt idx="366" formatCode="0.0000">
                  <c:v>0.2964629423868313</c:v>
                </c:pt>
                <c:pt idx="367" formatCode="0.0000">
                  <c:v>0.2964629423868313</c:v>
                </c:pt>
                <c:pt idx="368" formatCode="0.0000">
                  <c:v>0.2964629423868313</c:v>
                </c:pt>
                <c:pt idx="369" formatCode="0.0000">
                  <c:v>0.2964629423868313</c:v>
                </c:pt>
                <c:pt idx="370" formatCode="0.0000">
                  <c:v>0.2964629423868313</c:v>
                </c:pt>
                <c:pt idx="371" formatCode="0.0000">
                  <c:v>0.2964629423868313</c:v>
                </c:pt>
                <c:pt idx="372" formatCode="0.0000">
                  <c:v>0.2964629423868313</c:v>
                </c:pt>
                <c:pt idx="373" formatCode="0.0000">
                  <c:v>0.29847224065500688</c:v>
                </c:pt>
                <c:pt idx="374" formatCode="0.0000">
                  <c:v>0.30008158768432786</c:v>
                </c:pt>
                <c:pt idx="375" formatCode="0.0000">
                  <c:v>0.30119290230624146</c:v>
                </c:pt>
                <c:pt idx="376" formatCode="0.0000">
                  <c:v>0.30192845786179695</c:v>
                </c:pt>
                <c:pt idx="377" formatCode="0.0000">
                  <c:v>0.30243078242884086</c:v>
                </c:pt>
                <c:pt idx="378" formatCode="0.0000">
                  <c:v>0.30279983721279147</c:v>
                </c:pt>
                <c:pt idx="379" formatCode="0.0000">
                  <c:v>0.3030808140432098</c:v>
                </c:pt>
                <c:pt idx="380" formatCode="0.0000">
                  <c:v>0.30330783736282574</c:v>
                </c:pt>
                <c:pt idx="381" formatCode="0.0000">
                  <c:v>0.30349172625171467</c:v>
                </c:pt>
                <c:pt idx="382" formatCode="0.0000">
                  <c:v>0.30362371902863511</c:v>
                </c:pt>
                <c:pt idx="383" formatCode="0.0000">
                  <c:v>0.30370888824588477</c:v>
                </c:pt>
                <c:pt idx="384" formatCode="0.0000">
                  <c:v>0.30375744995284631</c:v>
                </c:pt>
                <c:pt idx="385" formatCode="0.0000">
                  <c:v>0.30377621484910833</c:v>
                </c:pt>
                <c:pt idx="386" formatCode="0.0000">
                  <c:v>0.3037790881129972</c:v>
                </c:pt>
                <c:pt idx="387" formatCode="0.0000">
                  <c:v>0.3037790881129972</c:v>
                </c:pt>
                <c:pt idx="388" formatCode="0.0000">
                  <c:v>0.3037790881129972</c:v>
                </c:pt>
                <c:pt idx="389" formatCode="0.0000">
                  <c:v>0.3037790881129972</c:v>
                </c:pt>
                <c:pt idx="390" formatCode="0.0000">
                  <c:v>0.3037790881129972</c:v>
                </c:pt>
                <c:pt idx="391" formatCode="0.0000">
                  <c:v>0.3037790881129972</c:v>
                </c:pt>
                <c:pt idx="392" formatCode="0.0000">
                  <c:v>0.3037790881129972</c:v>
                </c:pt>
                <c:pt idx="393" formatCode="0.0000">
                  <c:v>0.3037790881129972</c:v>
                </c:pt>
                <c:pt idx="394" formatCode="0.0000">
                  <c:v>0.3037790881129972</c:v>
                </c:pt>
                <c:pt idx="395" formatCode="0.0000">
                  <c:v>0.3037790881129972</c:v>
                </c:pt>
                <c:pt idx="396" formatCode="0.0000">
                  <c:v>0.3037790881129972</c:v>
                </c:pt>
                <c:pt idx="397" formatCode="0.0000">
                  <c:v>0.3037790881129972</c:v>
                </c:pt>
                <c:pt idx="398" formatCode="0.0000">
                  <c:v>0.3037790881129972</c:v>
                </c:pt>
                <c:pt idx="399" formatCode="0.0000">
                  <c:v>0.3037790881129972</c:v>
                </c:pt>
                <c:pt idx="400" formatCode="0.0000">
                  <c:v>0.3037790881129972</c:v>
                </c:pt>
                <c:pt idx="401" formatCode="0.0000">
                  <c:v>0.3037790881129972</c:v>
                </c:pt>
                <c:pt idx="402" formatCode="0.0000">
                  <c:v>0.3037790881129972</c:v>
                </c:pt>
                <c:pt idx="403" formatCode="0.0000">
                  <c:v>0.30597841199417009</c:v>
                </c:pt>
                <c:pt idx="404" formatCode="0.0000">
                  <c:v>0.30790417277520571</c:v>
                </c:pt>
                <c:pt idx="405" formatCode="0.0000">
                  <c:v>0.30955917277520573</c:v>
                </c:pt>
                <c:pt idx="406" formatCode="0.0000">
                  <c:v>0.31100658832733197</c:v>
                </c:pt>
                <c:pt idx="407" formatCode="0.0000">
                  <c:v>0.31224702246227709</c:v>
                </c:pt>
                <c:pt idx="408" formatCode="0.0000">
                  <c:v>0.31327217463991769</c:v>
                </c:pt>
                <c:pt idx="409" formatCode="0.0000">
                  <c:v>0.31410254790380659</c:v>
                </c:pt>
                <c:pt idx="410" formatCode="0.0000">
                  <c:v>0.31410254790380659</c:v>
                </c:pt>
                <c:pt idx="411" formatCode="0.0000">
                  <c:v>0.31410254790380659</c:v>
                </c:pt>
                <c:pt idx="412" formatCode="0.0000">
                  <c:v>0.31410254790380659</c:v>
                </c:pt>
                <c:pt idx="413" formatCode="0.0000">
                  <c:v>0.31410254790380659</c:v>
                </c:pt>
                <c:pt idx="414" formatCode="0.0000">
                  <c:v>0.31410254790380659</c:v>
                </c:pt>
                <c:pt idx="415" formatCode="0.0000">
                  <c:v>0.31410254790380659</c:v>
                </c:pt>
                <c:pt idx="416" formatCode="0.0000">
                  <c:v>0.31410254790380659</c:v>
                </c:pt>
                <c:pt idx="417" formatCode="0.0000">
                  <c:v>0.31410254790380659</c:v>
                </c:pt>
                <c:pt idx="418" formatCode="0.0000">
                  <c:v>0.31410254790380659</c:v>
                </c:pt>
                <c:pt idx="419" formatCode="0.0000">
                  <c:v>0.31410254790380659</c:v>
                </c:pt>
                <c:pt idx="420" formatCode="0.0000">
                  <c:v>0.31535628418638545</c:v>
                </c:pt>
                <c:pt idx="421" formatCode="0.0000">
                  <c:v>0.31645507705332648</c:v>
                </c:pt>
                <c:pt idx="422" formatCode="0.0000">
                  <c:v>0.31645507705332648</c:v>
                </c:pt>
                <c:pt idx="423" formatCode="0.0000">
                  <c:v>0.31645507705332648</c:v>
                </c:pt>
                <c:pt idx="424" formatCode="0.0000">
                  <c:v>0.31645507705332648</c:v>
                </c:pt>
                <c:pt idx="425" formatCode="0.0000">
                  <c:v>0.31645507705332648</c:v>
                </c:pt>
                <c:pt idx="426" formatCode="0.0000">
                  <c:v>0.31645507705332648</c:v>
                </c:pt>
                <c:pt idx="427" formatCode="0.0000">
                  <c:v>0.31645507705332648</c:v>
                </c:pt>
                <c:pt idx="428" formatCode="0.0000">
                  <c:v>0.31645507705332648</c:v>
                </c:pt>
                <c:pt idx="429" formatCode="0.0000">
                  <c:v>0.31645507705332648</c:v>
                </c:pt>
                <c:pt idx="430" formatCode="0.0000">
                  <c:v>0.31645507705332648</c:v>
                </c:pt>
                <c:pt idx="431" formatCode="0.0000">
                  <c:v>0.31645507705332648</c:v>
                </c:pt>
                <c:pt idx="432" formatCode="0.0000">
                  <c:v>0.31645507705332648</c:v>
                </c:pt>
                <c:pt idx="433" formatCode="0.0000">
                  <c:v>0.31645507705332648</c:v>
                </c:pt>
                <c:pt idx="434" formatCode="0.0000">
                  <c:v>0.31645507705332648</c:v>
                </c:pt>
                <c:pt idx="435" formatCode="0.0000">
                  <c:v>0.31645507705332648</c:v>
                </c:pt>
                <c:pt idx="436" formatCode="0.0000">
                  <c:v>0.319776570108882</c:v>
                </c:pt>
                <c:pt idx="437" formatCode="0.0000">
                  <c:v>0.32280108828446502</c:v>
                </c:pt>
                <c:pt idx="438" formatCode="0.0000">
                  <c:v>0.32532987975823041</c:v>
                </c:pt>
                <c:pt idx="439" formatCode="0.0000">
                  <c:v>0.32720636938443071</c:v>
                </c:pt>
                <c:pt idx="440" formatCode="0.0000">
                  <c:v>0.32838135695301779</c:v>
                </c:pt>
                <c:pt idx="441" formatCode="0.0000">
                  <c:v>0.3289716530564129</c:v>
                </c:pt>
                <c:pt idx="442" formatCode="0.0000">
                  <c:v>0.32918196887860079</c:v>
                </c:pt>
                <c:pt idx="443" formatCode="0.0000">
                  <c:v>0.32923319101508919</c:v>
                </c:pt>
                <c:pt idx="444" formatCode="0.0000">
                  <c:v>0.32923918584962281</c:v>
                </c:pt>
                <c:pt idx="445" formatCode="0.0000">
                  <c:v>0.32923918584962281</c:v>
                </c:pt>
                <c:pt idx="446" formatCode="0.0000">
                  <c:v>0.32923918584962281</c:v>
                </c:pt>
                <c:pt idx="447" formatCode="0.0000">
                  <c:v>0.32923918584962281</c:v>
                </c:pt>
                <c:pt idx="448" formatCode="0.0000">
                  <c:v>0.32923918584962281</c:v>
                </c:pt>
                <c:pt idx="449" formatCode="0.0000">
                  <c:v>0.32923918584962281</c:v>
                </c:pt>
                <c:pt idx="450" formatCode="0.0000">
                  <c:v>0.32923918584962281</c:v>
                </c:pt>
                <c:pt idx="451" formatCode="0.0000">
                  <c:v>0.32923918584962281</c:v>
                </c:pt>
                <c:pt idx="452" formatCode="0.0000">
                  <c:v>0.32923918584962281</c:v>
                </c:pt>
                <c:pt idx="453" formatCode="0.0000">
                  <c:v>0.32923918584962281</c:v>
                </c:pt>
                <c:pt idx="454" formatCode="0.0000">
                  <c:v>0.32923918584962281</c:v>
                </c:pt>
                <c:pt idx="455" formatCode="0.0000">
                  <c:v>0.32923918584962281</c:v>
                </c:pt>
                <c:pt idx="456" formatCode="0.0000">
                  <c:v>0.32923918584962281</c:v>
                </c:pt>
                <c:pt idx="457" formatCode="0.0000">
                  <c:v>0.32923918584962281</c:v>
                </c:pt>
                <c:pt idx="458" formatCode="0.0000">
                  <c:v>0.32923918584962281</c:v>
                </c:pt>
                <c:pt idx="459" formatCode="0.0000">
                  <c:v>0.32923918584962281</c:v>
                </c:pt>
                <c:pt idx="460" formatCode="0.0000">
                  <c:v>0.32923918584962281</c:v>
                </c:pt>
                <c:pt idx="461" formatCode="0.0000">
                  <c:v>0.32923918584962281</c:v>
                </c:pt>
                <c:pt idx="462" formatCode="0.0000">
                  <c:v>0.32923918584962281</c:v>
                </c:pt>
                <c:pt idx="463" formatCode="0.0000">
                  <c:v>0.32923918584962281</c:v>
                </c:pt>
                <c:pt idx="464" formatCode="0.0000">
                  <c:v>0.32923918584962281</c:v>
                </c:pt>
                <c:pt idx="465" formatCode="0.0000">
                  <c:v>0.32923918584962281</c:v>
                </c:pt>
                <c:pt idx="466" formatCode="0.0000">
                  <c:v>0.32923918584962281</c:v>
                </c:pt>
                <c:pt idx="467" formatCode="0.0000">
                  <c:v>0.32923918584962281</c:v>
                </c:pt>
                <c:pt idx="468" formatCode="0.0000">
                  <c:v>0.32923918584962281</c:v>
                </c:pt>
                <c:pt idx="469" formatCode="0.0000">
                  <c:v>0.32923918584962281</c:v>
                </c:pt>
                <c:pt idx="470" formatCode="0.0000">
                  <c:v>0.32923918584962281</c:v>
                </c:pt>
                <c:pt idx="471" formatCode="0.0000">
                  <c:v>0.32923918584962281</c:v>
                </c:pt>
                <c:pt idx="472" formatCode="0.0000">
                  <c:v>0.32923918584962281</c:v>
                </c:pt>
                <c:pt idx="473" formatCode="0.0000">
                  <c:v>0.32923918584962281</c:v>
                </c:pt>
                <c:pt idx="474" formatCode="0.0000">
                  <c:v>0.32923918584962281</c:v>
                </c:pt>
                <c:pt idx="475" formatCode="0.0000">
                  <c:v>0.32923918584962281</c:v>
                </c:pt>
                <c:pt idx="476" formatCode="0.0000">
                  <c:v>0.32923918584962281</c:v>
                </c:pt>
                <c:pt idx="477" formatCode="0.0000">
                  <c:v>0.32923918584962281</c:v>
                </c:pt>
                <c:pt idx="478" formatCode="0.0000">
                  <c:v>0.32923918584962281</c:v>
                </c:pt>
                <c:pt idx="479" formatCode="0.0000">
                  <c:v>0.32923918584962281</c:v>
                </c:pt>
                <c:pt idx="480" formatCode="0.0000">
                  <c:v>0.32923918584962281</c:v>
                </c:pt>
                <c:pt idx="481" formatCode="0.0000">
                  <c:v>0.32923918584962281</c:v>
                </c:pt>
                <c:pt idx="482" formatCode="0.0000">
                  <c:v>0.32923918584962281</c:v>
                </c:pt>
                <c:pt idx="483" formatCode="0.0000">
                  <c:v>0.32923918584962281</c:v>
                </c:pt>
                <c:pt idx="484" formatCode="0.0000">
                  <c:v>0.32923918584962281</c:v>
                </c:pt>
                <c:pt idx="485" formatCode="0.0000">
                  <c:v>0.32923918584962281</c:v>
                </c:pt>
                <c:pt idx="486" formatCode="0.0000">
                  <c:v>0.32923918584962281</c:v>
                </c:pt>
                <c:pt idx="487" formatCode="0.0000">
                  <c:v>0.32923918584962281</c:v>
                </c:pt>
                <c:pt idx="488" formatCode="0.0000">
                  <c:v>0.32923918584962281</c:v>
                </c:pt>
                <c:pt idx="489" formatCode="0.0000">
                  <c:v>0.32923918584962281</c:v>
                </c:pt>
                <c:pt idx="490" formatCode="0.0000">
                  <c:v>0.32923918584962281</c:v>
                </c:pt>
                <c:pt idx="491" formatCode="0.0000">
                  <c:v>0.32923918584962281</c:v>
                </c:pt>
                <c:pt idx="492" formatCode="0.0000">
                  <c:v>0.32923918584962281</c:v>
                </c:pt>
                <c:pt idx="493" formatCode="0.0000">
                  <c:v>0.32923918584962281</c:v>
                </c:pt>
                <c:pt idx="494" formatCode="0.0000">
                  <c:v>0.32923918584962281</c:v>
                </c:pt>
                <c:pt idx="495" formatCode="0.0000">
                  <c:v>0.32923918584962281</c:v>
                </c:pt>
                <c:pt idx="496" formatCode="0.0000">
                  <c:v>0.32923918584962281</c:v>
                </c:pt>
                <c:pt idx="497" formatCode="0.0000">
                  <c:v>0.32923918584962281</c:v>
                </c:pt>
                <c:pt idx="498" formatCode="0.0000">
                  <c:v>0.32923918584962281</c:v>
                </c:pt>
                <c:pt idx="499" formatCode="0.0000">
                  <c:v>0.32923918584962281</c:v>
                </c:pt>
                <c:pt idx="500" formatCode="0.0000">
                  <c:v>0.32923918584962281</c:v>
                </c:pt>
                <c:pt idx="501" formatCode="0.0000">
                  <c:v>0.32923918584962281</c:v>
                </c:pt>
                <c:pt idx="502" formatCode="0.0000">
                  <c:v>0.32923918584962281</c:v>
                </c:pt>
                <c:pt idx="503" formatCode="0.0000">
                  <c:v>0.32923918584962281</c:v>
                </c:pt>
                <c:pt idx="504" formatCode="0.0000">
                  <c:v>0.32923918584962281</c:v>
                </c:pt>
                <c:pt idx="505" formatCode="0.0000">
                  <c:v>0.32923918584962281</c:v>
                </c:pt>
                <c:pt idx="506" formatCode="0.0000">
                  <c:v>0.32923918584962281</c:v>
                </c:pt>
                <c:pt idx="507" formatCode="0.0000">
                  <c:v>0.32923918584962281</c:v>
                </c:pt>
                <c:pt idx="508" formatCode="0.0000">
                  <c:v>0.32923918584962281</c:v>
                </c:pt>
                <c:pt idx="509" formatCode="0.0000">
                  <c:v>0.32923918584962281</c:v>
                </c:pt>
                <c:pt idx="510" formatCode="0.0000">
                  <c:v>0.32923918584962281</c:v>
                </c:pt>
                <c:pt idx="511" formatCode="0.0000">
                  <c:v>0.32923918584962281</c:v>
                </c:pt>
                <c:pt idx="512" formatCode="0.0000">
                  <c:v>0.32923918584962281</c:v>
                </c:pt>
                <c:pt idx="513" formatCode="0.0000">
                  <c:v>0.32923918584962281</c:v>
                </c:pt>
                <c:pt idx="514" formatCode="0.0000">
                  <c:v>0.32923918584962281</c:v>
                </c:pt>
                <c:pt idx="515" formatCode="0.0000">
                  <c:v>0.32923918584962281</c:v>
                </c:pt>
                <c:pt idx="516" formatCode="0.0000">
                  <c:v>0.32923918584962281</c:v>
                </c:pt>
                <c:pt idx="517" formatCode="0.0000">
                  <c:v>0.32923918584962281</c:v>
                </c:pt>
                <c:pt idx="518" formatCode="0.0000">
                  <c:v>0.32923918584962281</c:v>
                </c:pt>
                <c:pt idx="519" formatCode="0.0000">
                  <c:v>0.32923918584962281</c:v>
                </c:pt>
                <c:pt idx="520" formatCode="0.0000">
                  <c:v>0.32923918584962281</c:v>
                </c:pt>
                <c:pt idx="521" formatCode="0.0000">
                  <c:v>0.33084853287894378</c:v>
                </c:pt>
                <c:pt idx="522" formatCode="0.0000">
                  <c:v>0.33231031475051448</c:v>
                </c:pt>
                <c:pt idx="523" formatCode="0.0000">
                  <c:v>0.3336179690715021</c:v>
                </c:pt>
                <c:pt idx="524" formatCode="0.0000">
                  <c:v>0.33474187639317565</c:v>
                </c:pt>
                <c:pt idx="525" formatCode="0.0000">
                  <c:v>0.33559410065157758</c:v>
                </c:pt>
                <c:pt idx="526" formatCode="0.0000">
                  <c:v>0.33609642521862143</c:v>
                </c:pt>
                <c:pt idx="527" formatCode="0.0000">
                  <c:v>0.33630131376457478</c:v>
                </c:pt>
                <c:pt idx="528" formatCode="0.0000">
                  <c:v>0.33635806959447873</c:v>
                </c:pt>
                <c:pt idx="529" formatCode="0.0000">
                  <c:v>0.33637225855195474</c:v>
                </c:pt>
                <c:pt idx="530" formatCode="0.0000">
                  <c:v>0.33637580579132376</c:v>
                </c:pt>
                <c:pt idx="531" formatCode="0.0000">
                  <c:v>0.33637580579132376</c:v>
                </c:pt>
                <c:pt idx="532" formatCode="0.0000">
                  <c:v>0.33637580579132376</c:v>
                </c:pt>
                <c:pt idx="533" formatCode="0.0000">
                  <c:v>0.33637580579132376</c:v>
                </c:pt>
                <c:pt idx="534" formatCode="0.0000">
                  <c:v>0.33637580579132376</c:v>
                </c:pt>
                <c:pt idx="535" formatCode="0.0000">
                  <c:v>0.33637580579132376</c:v>
                </c:pt>
                <c:pt idx="536" formatCode="0.0000">
                  <c:v>0.33637580579132376</c:v>
                </c:pt>
                <c:pt idx="537" formatCode="0.0000">
                  <c:v>0.33637580579132376</c:v>
                </c:pt>
                <c:pt idx="538" formatCode="0.0000">
                  <c:v>0.33637580579132376</c:v>
                </c:pt>
                <c:pt idx="539" formatCode="0.0000">
                  <c:v>0.33637580579132376</c:v>
                </c:pt>
                <c:pt idx="540" formatCode="0.0000">
                  <c:v>0.33637580579132376</c:v>
                </c:pt>
                <c:pt idx="541" formatCode="0.0000">
                  <c:v>0.33637580579132376</c:v>
                </c:pt>
                <c:pt idx="542" formatCode="0.0000">
                  <c:v>0.33637580579132376</c:v>
                </c:pt>
                <c:pt idx="543" formatCode="0.0000">
                  <c:v>0.33637580579132376</c:v>
                </c:pt>
                <c:pt idx="544" formatCode="0.0000">
                  <c:v>0.33637580579132376</c:v>
                </c:pt>
                <c:pt idx="545" formatCode="0.0000">
                  <c:v>0.33835147623028122</c:v>
                </c:pt>
                <c:pt idx="546" formatCode="0.0000">
                  <c:v>0.34011548289609056</c:v>
                </c:pt>
                <c:pt idx="547" formatCode="0.0000">
                  <c:v>0.34154860307355972</c:v>
                </c:pt>
                <c:pt idx="548" formatCode="0.0000">
                  <c:v>0.34276264574759946</c:v>
                </c:pt>
                <c:pt idx="549" formatCode="0.0000">
                  <c:v>0.34381206104252404</c:v>
                </c:pt>
                <c:pt idx="550" formatCode="0.0000">
                  <c:v>0.34475452707047327</c:v>
                </c:pt>
                <c:pt idx="551" formatCode="0.0000">
                  <c:v>0.345595790359225</c:v>
                </c:pt>
                <c:pt idx="552" formatCode="0.0000">
                  <c:v>0.345595790359225</c:v>
                </c:pt>
                <c:pt idx="553" formatCode="0.0000">
                  <c:v>0.345595790359225</c:v>
                </c:pt>
                <c:pt idx="554" formatCode="0.0000">
                  <c:v>0.345595790359225</c:v>
                </c:pt>
                <c:pt idx="555" formatCode="0.0000">
                  <c:v>0.345595790359225</c:v>
                </c:pt>
                <c:pt idx="556" formatCode="0.0000">
                  <c:v>0.345595790359225</c:v>
                </c:pt>
                <c:pt idx="557" formatCode="0.0000">
                  <c:v>0.345595790359225</c:v>
                </c:pt>
                <c:pt idx="558" formatCode="0.0000">
                  <c:v>0.345595790359225</c:v>
                </c:pt>
                <c:pt idx="559" formatCode="0.0000">
                  <c:v>0.345595790359225</c:v>
                </c:pt>
                <c:pt idx="560" formatCode="0.0000">
                  <c:v>0.345595790359225</c:v>
                </c:pt>
                <c:pt idx="561" formatCode="0.0000">
                  <c:v>0.345595790359225</c:v>
                </c:pt>
                <c:pt idx="562" formatCode="0.0000">
                  <c:v>0.345595790359225</c:v>
                </c:pt>
                <c:pt idx="563" formatCode="0.0000">
                  <c:v>0.345595790359225</c:v>
                </c:pt>
                <c:pt idx="564" formatCode="0.0000">
                  <c:v>0.34662094253686565</c:v>
                </c:pt>
                <c:pt idx="565" formatCode="0.0000">
                  <c:v>0.34746220582561738</c:v>
                </c:pt>
                <c:pt idx="566" formatCode="0.0000">
                  <c:v>0.34782405971364894</c:v>
                </c:pt>
                <c:pt idx="567" formatCode="0.0000">
                  <c:v>0.3479057881087107</c:v>
                </c:pt>
                <c:pt idx="568" formatCode="0.0000">
                  <c:v>0.3479057881087107</c:v>
                </c:pt>
                <c:pt idx="569" formatCode="0.0000">
                  <c:v>0.3479057881087107</c:v>
                </c:pt>
                <c:pt idx="570" formatCode="0.0000">
                  <c:v>0.3479057881087107</c:v>
                </c:pt>
                <c:pt idx="571" formatCode="0.0000">
                  <c:v>0.3479057881087107</c:v>
                </c:pt>
                <c:pt idx="572" formatCode="0.0000">
                  <c:v>0.3479057881087107</c:v>
                </c:pt>
                <c:pt idx="573" formatCode="0.0000">
                  <c:v>0.3479057881087107</c:v>
                </c:pt>
                <c:pt idx="574" formatCode="0.0000">
                  <c:v>0.3479057881087107</c:v>
                </c:pt>
                <c:pt idx="575" formatCode="0.0000">
                  <c:v>0.3479057881087107</c:v>
                </c:pt>
                <c:pt idx="576" formatCode="0.0000">
                  <c:v>0.3479057881087107</c:v>
                </c:pt>
                <c:pt idx="577" formatCode="0.0000">
                  <c:v>0.3479057881087107</c:v>
                </c:pt>
                <c:pt idx="578" formatCode="0.0000">
                  <c:v>0.3479057881087107</c:v>
                </c:pt>
                <c:pt idx="579" formatCode="0.0000">
                  <c:v>0.3479057881087107</c:v>
                </c:pt>
                <c:pt idx="580" formatCode="0.0000">
                  <c:v>0.3479057881087107</c:v>
                </c:pt>
                <c:pt idx="581" formatCode="0.0000">
                  <c:v>0.3479057881087107</c:v>
                </c:pt>
                <c:pt idx="582" formatCode="0.0000">
                  <c:v>0.3479057881087107</c:v>
                </c:pt>
                <c:pt idx="583" formatCode="0.0000">
                  <c:v>0.3479057881087107</c:v>
                </c:pt>
                <c:pt idx="584" formatCode="0.0000">
                  <c:v>0.3479057881087107</c:v>
                </c:pt>
                <c:pt idx="585" formatCode="0.0000">
                  <c:v>0.3479057881087107</c:v>
                </c:pt>
                <c:pt idx="586" formatCode="0.0000">
                  <c:v>0.3479057881087107</c:v>
                </c:pt>
                <c:pt idx="587" formatCode="0.0000">
                  <c:v>0.3479057881087107</c:v>
                </c:pt>
                <c:pt idx="588" formatCode="0.0000">
                  <c:v>0.3479057881087107</c:v>
                </c:pt>
                <c:pt idx="589" formatCode="0.0000">
                  <c:v>0.3479057881087107</c:v>
                </c:pt>
                <c:pt idx="590" formatCode="0.0000">
                  <c:v>0.3479057881087107</c:v>
                </c:pt>
                <c:pt idx="591" formatCode="0.0000">
                  <c:v>0.3479057881087107</c:v>
                </c:pt>
                <c:pt idx="592" formatCode="0.0000">
                  <c:v>0.3479057881087107</c:v>
                </c:pt>
                <c:pt idx="593" formatCode="0.0000">
                  <c:v>0.3479057881087107</c:v>
                </c:pt>
                <c:pt idx="594" formatCode="0.0000">
                  <c:v>0.3479057881087107</c:v>
                </c:pt>
                <c:pt idx="595" formatCode="0.0000">
                  <c:v>0.3479057881087107</c:v>
                </c:pt>
                <c:pt idx="596" formatCode="0.0000">
                  <c:v>0.3479057881087107</c:v>
                </c:pt>
                <c:pt idx="597" formatCode="0.0000">
                  <c:v>0.3479057881087107</c:v>
                </c:pt>
                <c:pt idx="598" formatCode="0.0000">
                  <c:v>0.3479057881087107</c:v>
                </c:pt>
                <c:pt idx="599" formatCode="0.0000">
                  <c:v>0.3479057881087107</c:v>
                </c:pt>
                <c:pt idx="600" formatCode="0.0000">
                  <c:v>0.3479057881087107</c:v>
                </c:pt>
                <c:pt idx="601" formatCode="0.0000">
                  <c:v>0.3479057881087107</c:v>
                </c:pt>
                <c:pt idx="602" formatCode="0.0000">
                  <c:v>0.3479057881087107</c:v>
                </c:pt>
                <c:pt idx="603" formatCode="0.0000">
                  <c:v>0.3479057881087107</c:v>
                </c:pt>
                <c:pt idx="604" formatCode="0.0000">
                  <c:v>0.3479057881087107</c:v>
                </c:pt>
                <c:pt idx="605" formatCode="0.0000">
                  <c:v>0.3479057881087107</c:v>
                </c:pt>
                <c:pt idx="606" formatCode="0.0000">
                  <c:v>0.3479057881087107</c:v>
                </c:pt>
                <c:pt idx="607" formatCode="0.0000">
                  <c:v>0.3479057881087107</c:v>
                </c:pt>
                <c:pt idx="608" formatCode="0.0000">
                  <c:v>0.3479057881087107</c:v>
                </c:pt>
                <c:pt idx="609" formatCode="0.0000">
                  <c:v>0.3479057881087107</c:v>
                </c:pt>
                <c:pt idx="610" formatCode="0.0000">
                  <c:v>0.3479057881087107</c:v>
                </c:pt>
                <c:pt idx="611" formatCode="0.0000">
                  <c:v>0.3479057881087107</c:v>
                </c:pt>
                <c:pt idx="612" formatCode="0.0000">
                  <c:v>0.3479057881087107</c:v>
                </c:pt>
                <c:pt idx="613" formatCode="0.0000">
                  <c:v>0.3479057881087107</c:v>
                </c:pt>
                <c:pt idx="614" formatCode="0.0000">
                  <c:v>0.3479057881087107</c:v>
                </c:pt>
                <c:pt idx="615" formatCode="0.0000">
                  <c:v>0.3479057881087107</c:v>
                </c:pt>
                <c:pt idx="616" formatCode="0.0000">
                  <c:v>0.3479057881087107</c:v>
                </c:pt>
                <c:pt idx="617" formatCode="0.0000">
                  <c:v>0.3479057881087107</c:v>
                </c:pt>
                <c:pt idx="618" formatCode="0.0000">
                  <c:v>0.3479057881087107</c:v>
                </c:pt>
                <c:pt idx="619" formatCode="0.0000">
                  <c:v>0.3479057881087107</c:v>
                </c:pt>
                <c:pt idx="620" formatCode="0.0000">
                  <c:v>0.35574163987482865</c:v>
                </c:pt>
                <c:pt idx="621" formatCode="0.0000">
                  <c:v>0.36321499924982864</c:v>
                </c:pt>
                <c:pt idx="622" formatCode="0.0000">
                  <c:v>0.36321499924982864</c:v>
                </c:pt>
                <c:pt idx="623" formatCode="0.0000">
                  <c:v>0.36321499924982864</c:v>
                </c:pt>
                <c:pt idx="624" formatCode="0.0000">
                  <c:v>0.36321499924982864</c:v>
                </c:pt>
                <c:pt idx="625" formatCode="0.0000">
                  <c:v>0.36321499924982864</c:v>
                </c:pt>
                <c:pt idx="626" formatCode="0.0000">
                  <c:v>0.36321499924982864</c:v>
                </c:pt>
                <c:pt idx="627" formatCode="0.0000">
                  <c:v>0.36321499924982864</c:v>
                </c:pt>
                <c:pt idx="628" formatCode="0.0000">
                  <c:v>0.36321499924982864</c:v>
                </c:pt>
                <c:pt idx="629" formatCode="0.0000">
                  <c:v>0.36321499924982864</c:v>
                </c:pt>
                <c:pt idx="630" formatCode="0.0000">
                  <c:v>0.36321499924982864</c:v>
                </c:pt>
                <c:pt idx="631" formatCode="0.0000">
                  <c:v>0.36321499924982864</c:v>
                </c:pt>
                <c:pt idx="632" formatCode="0.0000">
                  <c:v>0.36321499924982864</c:v>
                </c:pt>
                <c:pt idx="633" formatCode="0.0000">
                  <c:v>0.36321499924982864</c:v>
                </c:pt>
                <c:pt idx="634" formatCode="0.0000">
                  <c:v>0.36321499924982864</c:v>
                </c:pt>
                <c:pt idx="635" formatCode="0.0000">
                  <c:v>0.36321499924982864</c:v>
                </c:pt>
                <c:pt idx="636" formatCode="0.0000">
                  <c:v>0.36321499924982864</c:v>
                </c:pt>
                <c:pt idx="637" formatCode="0.0000">
                  <c:v>0.36321499924982864</c:v>
                </c:pt>
                <c:pt idx="638" formatCode="0.0000">
                  <c:v>0.36321499924982864</c:v>
                </c:pt>
                <c:pt idx="639" formatCode="0.0000">
                  <c:v>0.36321499924982864</c:v>
                </c:pt>
                <c:pt idx="640" formatCode="0.0000">
                  <c:v>0.36321499924982864</c:v>
                </c:pt>
                <c:pt idx="641" formatCode="0.0000">
                  <c:v>0.36321499924982864</c:v>
                </c:pt>
                <c:pt idx="642" formatCode="0.0000">
                  <c:v>0.36321499924982864</c:v>
                </c:pt>
                <c:pt idx="643" formatCode="0.0000">
                  <c:v>0.36321499924982864</c:v>
                </c:pt>
                <c:pt idx="644" formatCode="0.0000">
                  <c:v>0.36321499924982864</c:v>
                </c:pt>
                <c:pt idx="645" formatCode="0.0000">
                  <c:v>0.36321499924982864</c:v>
                </c:pt>
                <c:pt idx="646" formatCode="0.0000">
                  <c:v>0.36321499924982864</c:v>
                </c:pt>
                <c:pt idx="647" formatCode="0.0000">
                  <c:v>0.36321499924982864</c:v>
                </c:pt>
                <c:pt idx="648" formatCode="0.0000">
                  <c:v>0.36321499924982864</c:v>
                </c:pt>
                <c:pt idx="649" formatCode="0.0000">
                  <c:v>0.36321499924982864</c:v>
                </c:pt>
                <c:pt idx="650" formatCode="0.0000">
                  <c:v>0.36321499924982864</c:v>
                </c:pt>
                <c:pt idx="651" formatCode="0.0000">
                  <c:v>0.36321499924982864</c:v>
                </c:pt>
                <c:pt idx="652" formatCode="0.0000">
                  <c:v>0.37433914191100831</c:v>
                </c:pt>
                <c:pt idx="653" formatCode="0.0000">
                  <c:v>0.38475965417095342</c:v>
                </c:pt>
                <c:pt idx="654" formatCode="0.0000">
                  <c:v>0.39438831618655701</c:v>
                </c:pt>
                <c:pt idx="655" formatCode="0.0000">
                  <c:v>0.40329192247513723</c:v>
                </c:pt>
                <c:pt idx="656" formatCode="0.0000">
                  <c:v>0.41119460423096715</c:v>
                </c:pt>
                <c:pt idx="657" formatCode="0.0000">
                  <c:v>0.41781460423096722</c:v>
                </c:pt>
                <c:pt idx="658" formatCode="0.0000">
                  <c:v>0.42326543413494522</c:v>
                </c:pt>
                <c:pt idx="659" formatCode="0.0000">
                  <c:v>0.42799124378429365</c:v>
                </c:pt>
                <c:pt idx="660" formatCode="0.0000">
                  <c:v>0.43216453542952682</c:v>
                </c:pt>
                <c:pt idx="661" formatCode="0.0000">
                  <c:v>0.43557343246313451</c:v>
                </c:pt>
                <c:pt idx="662" formatCode="0.0000">
                  <c:v>0.43797136627657757</c:v>
                </c:pt>
                <c:pt idx="663" formatCode="0.0000">
                  <c:v>0.43949132287379983</c:v>
                </c:pt>
                <c:pt idx="664" formatCode="0.0000">
                  <c:v>0.44033258616255155</c:v>
                </c:pt>
                <c:pt idx="665" formatCode="0.0000">
                  <c:v>0.44094132791066543</c:v>
                </c:pt>
                <c:pt idx="666" formatCode="0.0000">
                  <c:v>0.44094132791066543</c:v>
                </c:pt>
                <c:pt idx="667" formatCode="0.0000">
                  <c:v>0.44094132791066543</c:v>
                </c:pt>
                <c:pt idx="668" formatCode="0.0000">
                  <c:v>0.44094132791066543</c:v>
                </c:pt>
                <c:pt idx="669" formatCode="0.0000">
                  <c:v>0.44094132791066543</c:v>
                </c:pt>
                <c:pt idx="670" formatCode="0.0000">
                  <c:v>0.44094132791066543</c:v>
                </c:pt>
                <c:pt idx="671" formatCode="0.0000">
                  <c:v>0.44094132791066543</c:v>
                </c:pt>
                <c:pt idx="672" formatCode="0.0000">
                  <c:v>0.44094132791066543</c:v>
                </c:pt>
                <c:pt idx="673" formatCode="0.0000">
                  <c:v>0.44094132791066543</c:v>
                </c:pt>
                <c:pt idx="674" formatCode="0.0000">
                  <c:v>0.44094132791066543</c:v>
                </c:pt>
                <c:pt idx="675" formatCode="0.0000">
                  <c:v>0.44094132791066543</c:v>
                </c:pt>
                <c:pt idx="676" formatCode="0.0000">
                  <c:v>0.44094132791066543</c:v>
                </c:pt>
                <c:pt idx="677" formatCode="0.0000">
                  <c:v>0.44094132791066543</c:v>
                </c:pt>
                <c:pt idx="678" formatCode="0.0000">
                  <c:v>0.44094132791066543</c:v>
                </c:pt>
                <c:pt idx="679" formatCode="0.0000">
                  <c:v>0.44633667899091234</c:v>
                </c:pt>
                <c:pt idx="680" formatCode="0.0000">
                  <c:v>0.45085760009430742</c:v>
                </c:pt>
                <c:pt idx="681" formatCode="0.0000">
                  <c:v>0.45444471043381357</c:v>
                </c:pt>
                <c:pt idx="682" formatCode="0.0000">
                  <c:v>0.45704983849879982</c:v>
                </c:pt>
                <c:pt idx="683" formatCode="0.0000">
                  <c:v>0.45889383541238005</c:v>
                </c:pt>
                <c:pt idx="684" formatCode="0.0000">
                  <c:v>0.46047310185185197</c:v>
                </c:pt>
                <c:pt idx="685" formatCode="0.0000">
                  <c:v>0.46174021122685194</c:v>
                </c:pt>
                <c:pt idx="686" formatCode="0.0000">
                  <c:v>0.46174021122685194</c:v>
                </c:pt>
                <c:pt idx="687" formatCode="0.0000">
                  <c:v>0.46174021122685194</c:v>
                </c:pt>
                <c:pt idx="688" formatCode="0.0000">
                  <c:v>0.46174021122685194</c:v>
                </c:pt>
                <c:pt idx="689" formatCode="0.0000">
                  <c:v>0.46174021122685194</c:v>
                </c:pt>
                <c:pt idx="690" formatCode="0.0000">
                  <c:v>0.46174021122685194</c:v>
                </c:pt>
                <c:pt idx="691" formatCode="0.0000">
                  <c:v>0.46174021122685194</c:v>
                </c:pt>
                <c:pt idx="692" formatCode="0.0000">
                  <c:v>0.46174021122685194</c:v>
                </c:pt>
                <c:pt idx="693" formatCode="0.0000">
                  <c:v>0.46174021122685194</c:v>
                </c:pt>
                <c:pt idx="694" formatCode="0.0000">
                  <c:v>0.46174021122685194</c:v>
                </c:pt>
                <c:pt idx="695" formatCode="0.0000">
                  <c:v>0.46174021122685194</c:v>
                </c:pt>
                <c:pt idx="696" formatCode="0.0000">
                  <c:v>0.46174021122685194</c:v>
                </c:pt>
                <c:pt idx="697" formatCode="0.0000">
                  <c:v>0.46546396122685196</c:v>
                </c:pt>
                <c:pt idx="698" formatCode="0.0000">
                  <c:v>0.46830490976508926</c:v>
                </c:pt>
                <c:pt idx="699" formatCode="0.0000">
                  <c:v>0.4706660941786695</c:v>
                </c:pt>
                <c:pt idx="700" formatCode="0.0000">
                  <c:v>0.47255893657836084</c:v>
                </c:pt>
                <c:pt idx="701" formatCode="0.0000">
                  <c:v>0.47424472661608374</c:v>
                </c:pt>
                <c:pt idx="702" formatCode="0.0000">
                  <c:v>0.47424472661608374</c:v>
                </c:pt>
                <c:pt idx="703" formatCode="0.0000">
                  <c:v>0.47424472661608374</c:v>
                </c:pt>
                <c:pt idx="704" formatCode="0.0000">
                  <c:v>0.47424472661608374</c:v>
                </c:pt>
                <c:pt idx="705" formatCode="0.0000">
                  <c:v>0.47424472661608374</c:v>
                </c:pt>
                <c:pt idx="706" formatCode="0.0000">
                  <c:v>0.47564946887860093</c:v>
                </c:pt>
                <c:pt idx="707" formatCode="0.0000">
                  <c:v>0.47678603984482176</c:v>
                </c:pt>
                <c:pt idx="708" formatCode="0.0000">
                  <c:v>0.47759484589334716</c:v>
                </c:pt>
                <c:pt idx="709" formatCode="0.0000">
                  <c:v>0.47817602559156391</c:v>
                </c:pt>
                <c:pt idx="710" formatCode="0.0000">
                  <c:v>0.47817602559156391</c:v>
                </c:pt>
                <c:pt idx="711" formatCode="0.0000">
                  <c:v>0.47817602559156391</c:v>
                </c:pt>
                <c:pt idx="712" formatCode="0.0000">
                  <c:v>0.47817602559156391</c:v>
                </c:pt>
                <c:pt idx="713" formatCode="0.0000">
                  <c:v>0.47817602559156391</c:v>
                </c:pt>
                <c:pt idx="714" formatCode="0.0000">
                  <c:v>0.47817602559156391</c:v>
                </c:pt>
                <c:pt idx="715" formatCode="0.0000">
                  <c:v>0.47977029685356665</c:v>
                </c:pt>
                <c:pt idx="716" formatCode="0.0000">
                  <c:v>0.48098433952760639</c:v>
                </c:pt>
                <c:pt idx="717" formatCode="0.0000">
                  <c:v>0.48166970164609063</c:v>
                </c:pt>
                <c:pt idx="718" formatCode="0.0000">
                  <c:v>0.4821805041152265</c:v>
                </c:pt>
                <c:pt idx="719" formatCode="0.0000">
                  <c:v>0.4821805041152265</c:v>
                </c:pt>
                <c:pt idx="720" formatCode="0.0000">
                  <c:v>0.4821805041152265</c:v>
                </c:pt>
                <c:pt idx="721" formatCode="0.0000">
                  <c:v>0.4821805041152265</c:v>
                </c:pt>
                <c:pt idx="722" formatCode="0.0000">
                  <c:v>0.4821805041152265</c:v>
                </c:pt>
                <c:pt idx="723" formatCode="0.0000">
                  <c:v>0.4821805041152265</c:v>
                </c:pt>
                <c:pt idx="724" formatCode="0.0000">
                  <c:v>0.4821805041152265</c:v>
                </c:pt>
                <c:pt idx="725" formatCode="0.0000">
                  <c:v>0.4821805041152265</c:v>
                </c:pt>
                <c:pt idx="726" formatCode="0.0000">
                  <c:v>0.4821805041152265</c:v>
                </c:pt>
                <c:pt idx="727" formatCode="0.0000">
                  <c:v>0.4821805041152265</c:v>
                </c:pt>
                <c:pt idx="728" formatCode="0.0000">
                  <c:v>0.4821805041152265</c:v>
                </c:pt>
                <c:pt idx="729" formatCode="0.0000">
                  <c:v>0.4821805041152265</c:v>
                </c:pt>
                <c:pt idx="730" formatCode="0.0000">
                  <c:v>0.4821805041152265</c:v>
                </c:pt>
                <c:pt idx="731" formatCode="0.0000">
                  <c:v>0.4821805041152265</c:v>
                </c:pt>
                <c:pt idx="732" formatCode="0.0000">
                  <c:v>0.4821805041152265</c:v>
                </c:pt>
                <c:pt idx="733" formatCode="0.0000">
                  <c:v>0.4821805041152265</c:v>
                </c:pt>
                <c:pt idx="734" formatCode="0.0000">
                  <c:v>0.4821805041152265</c:v>
                </c:pt>
                <c:pt idx="735" formatCode="0.0000">
                  <c:v>0.4821805041152265</c:v>
                </c:pt>
                <c:pt idx="736" formatCode="0.0000">
                  <c:v>0.4821805041152265</c:v>
                </c:pt>
                <c:pt idx="737" formatCode="0.0000">
                  <c:v>0.4821805041152265</c:v>
                </c:pt>
                <c:pt idx="738" formatCode="0.0000">
                  <c:v>0.4821805041152265</c:v>
                </c:pt>
                <c:pt idx="739" formatCode="0.0000">
                  <c:v>0.4821805041152265</c:v>
                </c:pt>
                <c:pt idx="740" formatCode="0.0000">
                  <c:v>0.4821805041152265</c:v>
                </c:pt>
                <c:pt idx="741" formatCode="0.0000">
                  <c:v>0.4821805041152265</c:v>
                </c:pt>
                <c:pt idx="742" formatCode="0.0000">
                  <c:v>0.4821805041152265</c:v>
                </c:pt>
                <c:pt idx="743" formatCode="0.0000">
                  <c:v>0.4821805041152265</c:v>
                </c:pt>
                <c:pt idx="744" formatCode="0.0000">
                  <c:v>0.4821805041152265</c:v>
                </c:pt>
                <c:pt idx="745" formatCode="0.0000">
                  <c:v>0.4821805041152265</c:v>
                </c:pt>
                <c:pt idx="746" formatCode="0.0000">
                  <c:v>0.4821805041152265</c:v>
                </c:pt>
                <c:pt idx="747" formatCode="0.0000">
                  <c:v>0.4821805041152265</c:v>
                </c:pt>
                <c:pt idx="748" formatCode="0.0000">
                  <c:v>0.4821805041152265</c:v>
                </c:pt>
                <c:pt idx="749" formatCode="0.0000">
                  <c:v>0.4821805041152265</c:v>
                </c:pt>
                <c:pt idx="750" formatCode="0.0000">
                  <c:v>0.4821805041152265</c:v>
                </c:pt>
                <c:pt idx="751" formatCode="0.0000">
                  <c:v>0.4821805041152265</c:v>
                </c:pt>
                <c:pt idx="752" formatCode="0.0000">
                  <c:v>0.4821805041152265</c:v>
                </c:pt>
                <c:pt idx="753" formatCode="0.0000">
                  <c:v>0.4821805041152265</c:v>
                </c:pt>
                <c:pt idx="754" formatCode="0.0000">
                  <c:v>0.4821805041152265</c:v>
                </c:pt>
                <c:pt idx="755" formatCode="0.0000">
                  <c:v>0.4821805041152265</c:v>
                </c:pt>
                <c:pt idx="756" formatCode="0.0000">
                  <c:v>0.49021769718792885</c:v>
                </c:pt>
                <c:pt idx="757" formatCode="0.0000">
                  <c:v>0.49782187875085748</c:v>
                </c:pt>
                <c:pt idx="758" formatCode="0.0000">
                  <c:v>0.50459600630144041</c:v>
                </c:pt>
                <c:pt idx="759" formatCode="0.0000">
                  <c:v>0.51007468203446515</c:v>
                </c:pt>
                <c:pt idx="760" formatCode="0.0000">
                  <c:v>0.51419944744513046</c:v>
                </c:pt>
                <c:pt idx="761" formatCode="0.0000">
                  <c:v>0.51718267575445831</c:v>
                </c:pt>
                <c:pt idx="762" formatCode="0.0000">
                  <c:v>0.5191751246356312</c:v>
                </c:pt>
                <c:pt idx="763" formatCode="0.0000">
                  <c:v>0.52037607799639929</c:v>
                </c:pt>
                <c:pt idx="764" formatCode="0.0000">
                  <c:v>0.5211014529749658</c:v>
                </c:pt>
                <c:pt idx="765" formatCode="0.0000">
                  <c:v>0.52161225544410161</c:v>
                </c:pt>
                <c:pt idx="766" formatCode="0.0000">
                  <c:v>0.52161225544410161</c:v>
                </c:pt>
                <c:pt idx="767" formatCode="0.0000">
                  <c:v>0.52161225544410161</c:v>
                </c:pt>
                <c:pt idx="768" formatCode="0.0000">
                  <c:v>0.52161225544410161</c:v>
                </c:pt>
                <c:pt idx="769" formatCode="0.0000">
                  <c:v>0.52161225544410161</c:v>
                </c:pt>
                <c:pt idx="770" formatCode="0.0000">
                  <c:v>0.52161225544410161</c:v>
                </c:pt>
                <c:pt idx="771" formatCode="0.0000">
                  <c:v>0.52161225544410161</c:v>
                </c:pt>
                <c:pt idx="772" formatCode="0.0000">
                  <c:v>0.52161225544410161</c:v>
                </c:pt>
                <c:pt idx="773" formatCode="0.0000">
                  <c:v>0.52161225544410161</c:v>
                </c:pt>
                <c:pt idx="774" formatCode="0.0000">
                  <c:v>0.52161225544410161</c:v>
                </c:pt>
                <c:pt idx="775" formatCode="0.0000">
                  <c:v>0.52161225544410161</c:v>
                </c:pt>
                <c:pt idx="776" formatCode="0.0000">
                  <c:v>0.52161225544410161</c:v>
                </c:pt>
                <c:pt idx="777" formatCode="0.0000">
                  <c:v>0.52161225544410161</c:v>
                </c:pt>
                <c:pt idx="778" formatCode="0.0000">
                  <c:v>0.52161225544410161</c:v>
                </c:pt>
                <c:pt idx="779" formatCode="0.0000">
                  <c:v>0.52161225544410161</c:v>
                </c:pt>
                <c:pt idx="780" formatCode="0.0000">
                  <c:v>0.52161225544410161</c:v>
                </c:pt>
                <c:pt idx="781" formatCode="0.0000">
                  <c:v>0.52161225544410161</c:v>
                </c:pt>
                <c:pt idx="782" formatCode="0.0000">
                  <c:v>0.52161225544410161</c:v>
                </c:pt>
                <c:pt idx="783" formatCode="0.0000">
                  <c:v>0.52161225544410161</c:v>
                </c:pt>
                <c:pt idx="784" formatCode="0.0000">
                  <c:v>0.52161225544410161</c:v>
                </c:pt>
                <c:pt idx="785" formatCode="0.0000">
                  <c:v>0.52161225544410161</c:v>
                </c:pt>
                <c:pt idx="786" formatCode="0.0000">
                  <c:v>0.52161225544410161</c:v>
                </c:pt>
                <c:pt idx="787" formatCode="0.0000">
                  <c:v>0.52161225544410161</c:v>
                </c:pt>
                <c:pt idx="788" formatCode="0.0000">
                  <c:v>0.52161225544410161</c:v>
                </c:pt>
                <c:pt idx="789" formatCode="0.0000">
                  <c:v>0.52161225544410161</c:v>
                </c:pt>
                <c:pt idx="790" formatCode="0.0000">
                  <c:v>0.52161225544410161</c:v>
                </c:pt>
                <c:pt idx="791" formatCode="0.0000">
                  <c:v>0.52161225544410161</c:v>
                </c:pt>
                <c:pt idx="792" formatCode="0.0000">
                  <c:v>0.52161225544410161</c:v>
                </c:pt>
                <c:pt idx="793" formatCode="0.0000">
                  <c:v>0.52161225544410161</c:v>
                </c:pt>
                <c:pt idx="794" formatCode="0.0000">
                  <c:v>0.53687730345507556</c:v>
                </c:pt>
                <c:pt idx="795" formatCode="0.0000">
                  <c:v>0.55118065940072025</c:v>
                </c:pt>
                <c:pt idx="796" formatCode="0.0000">
                  <c:v>0.56382333976337462</c:v>
                </c:pt>
                <c:pt idx="797" formatCode="0.0000">
                  <c:v>0.57439822788065853</c:v>
                </c:pt>
                <c:pt idx="798" formatCode="0.0000">
                  <c:v>0.583019757694616</c:v>
                </c:pt>
                <c:pt idx="799" formatCode="0.0000">
                  <c:v>0.59017102773491092</c:v>
                </c:pt>
                <c:pt idx="800" formatCode="0.0000">
                  <c:v>0.59651806766546656</c:v>
                </c:pt>
                <c:pt idx="801" formatCode="0.0000">
                  <c:v>0.59651806766546656</c:v>
                </c:pt>
                <c:pt idx="802" formatCode="0.0000">
                  <c:v>0.59651806766546656</c:v>
                </c:pt>
                <c:pt idx="803" formatCode="0.0000">
                  <c:v>0.59651806766546656</c:v>
                </c:pt>
                <c:pt idx="804" formatCode="0.0000">
                  <c:v>0.59651806766546656</c:v>
                </c:pt>
                <c:pt idx="805" formatCode="0.0000">
                  <c:v>0.59651806766546656</c:v>
                </c:pt>
                <c:pt idx="806" formatCode="0.0000">
                  <c:v>0.59651806766546656</c:v>
                </c:pt>
                <c:pt idx="807" formatCode="0.0000">
                  <c:v>0.59651806766546656</c:v>
                </c:pt>
                <c:pt idx="808" formatCode="0.0000">
                  <c:v>0.59651806766546656</c:v>
                </c:pt>
                <c:pt idx="809" formatCode="0.0000">
                  <c:v>0.59651806766546656</c:v>
                </c:pt>
                <c:pt idx="810" formatCode="0.0000">
                  <c:v>0.6058533020404665</c:v>
                </c:pt>
                <c:pt idx="811" formatCode="0.0000">
                  <c:v>0.61461530253343633</c:v>
                </c:pt>
                <c:pt idx="812" formatCode="0.0000">
                  <c:v>0.62258509805812767</c:v>
                </c:pt>
                <c:pt idx="813" formatCode="0.0000">
                  <c:v>0.6293592256087106</c:v>
                </c:pt>
                <c:pt idx="814" formatCode="0.0000">
                  <c:v>0.63494999410579567</c:v>
                </c:pt>
                <c:pt idx="815" formatCode="0.0000">
                  <c:v>0.63942040252057619</c:v>
                </c:pt>
                <c:pt idx="816" formatCode="0.0000">
                  <c:v>0.64285132791066546</c:v>
                </c:pt>
                <c:pt idx="817" formatCode="0.0000">
                  <c:v>0.64530491790980804</c:v>
                </c:pt>
                <c:pt idx="818" formatCode="0.0000">
                  <c:v>0.64700620938357345</c:v>
                </c:pt>
                <c:pt idx="819" formatCode="0.0000">
                  <c:v>0.64815551493912893</c:v>
                </c:pt>
                <c:pt idx="820" formatCode="0.0000">
                  <c:v>0.64815551493912893</c:v>
                </c:pt>
                <c:pt idx="821" formatCode="0.0000">
                  <c:v>0.64815551493912893</c:v>
                </c:pt>
                <c:pt idx="822" formatCode="0.0000">
                  <c:v>0.64815551493912893</c:v>
                </c:pt>
                <c:pt idx="823" formatCode="0.0000">
                  <c:v>0.64815551493912893</c:v>
                </c:pt>
                <c:pt idx="824" formatCode="0.0000">
                  <c:v>0.64815551493912893</c:v>
                </c:pt>
                <c:pt idx="825" formatCode="0.0000">
                  <c:v>0.64815551493912893</c:v>
                </c:pt>
                <c:pt idx="826" formatCode="0.0000">
                  <c:v>0.64815551493912893</c:v>
                </c:pt>
                <c:pt idx="827" formatCode="0.0000">
                  <c:v>0.64815551493912893</c:v>
                </c:pt>
                <c:pt idx="828" formatCode="0.0000">
                  <c:v>0.64815551493912893</c:v>
                </c:pt>
                <c:pt idx="829" formatCode="0.0000">
                  <c:v>0.64815551493912893</c:v>
                </c:pt>
                <c:pt idx="830" formatCode="0.0000">
                  <c:v>0.64815551493912893</c:v>
                </c:pt>
                <c:pt idx="831" formatCode="0.0000">
                  <c:v>0.64815551493912893</c:v>
                </c:pt>
                <c:pt idx="832" formatCode="0.0000">
                  <c:v>0.64815551493912893</c:v>
                </c:pt>
                <c:pt idx="833" formatCode="0.0000">
                  <c:v>0.64815551493912893</c:v>
                </c:pt>
                <c:pt idx="834" formatCode="0.0000">
                  <c:v>0.64815551493912893</c:v>
                </c:pt>
                <c:pt idx="835" formatCode="0.0000">
                  <c:v>0.64815551493912893</c:v>
                </c:pt>
                <c:pt idx="836" formatCode="0.0000">
                  <c:v>0.64815551493912893</c:v>
                </c:pt>
                <c:pt idx="837" formatCode="0.0000">
                  <c:v>0.64815551493912893</c:v>
                </c:pt>
                <c:pt idx="838" formatCode="0.0000">
                  <c:v>0.64815551493912893</c:v>
                </c:pt>
                <c:pt idx="839" formatCode="0.0000">
                  <c:v>0.64815551493912893</c:v>
                </c:pt>
                <c:pt idx="840" formatCode="0.0000">
                  <c:v>0.64815551493912893</c:v>
                </c:pt>
                <c:pt idx="841" formatCode="0.0000">
                  <c:v>0.64815551493912893</c:v>
                </c:pt>
                <c:pt idx="842" formatCode="0.0000">
                  <c:v>0.64815551493912893</c:v>
                </c:pt>
                <c:pt idx="843" formatCode="0.0000">
                  <c:v>0.64815551493912893</c:v>
                </c:pt>
                <c:pt idx="844" formatCode="0.0000">
                  <c:v>0.64815551493912893</c:v>
                </c:pt>
                <c:pt idx="845" formatCode="0.0000">
                  <c:v>0.64815551493912893</c:v>
                </c:pt>
                <c:pt idx="846" formatCode="0.0000">
                  <c:v>0.64815551493912893</c:v>
                </c:pt>
                <c:pt idx="847" formatCode="0.0000">
                  <c:v>0.64815551493912893</c:v>
                </c:pt>
                <c:pt idx="848" formatCode="0.0000">
                  <c:v>0.64815551493912893</c:v>
                </c:pt>
                <c:pt idx="849" formatCode="0.0000">
                  <c:v>0.64815551493912893</c:v>
                </c:pt>
                <c:pt idx="850" formatCode="0.0000">
                  <c:v>0.64815551493912893</c:v>
                </c:pt>
                <c:pt idx="851" formatCode="0.0000">
                  <c:v>0.64815551493912893</c:v>
                </c:pt>
                <c:pt idx="852" formatCode="0.0000">
                  <c:v>0.64815551493912893</c:v>
                </c:pt>
                <c:pt idx="853" formatCode="0.0000">
                  <c:v>0.64815551493912893</c:v>
                </c:pt>
                <c:pt idx="854" formatCode="0.0000">
                  <c:v>0.64815551493912893</c:v>
                </c:pt>
                <c:pt idx="855" formatCode="0.0000">
                  <c:v>0.64815551493912893</c:v>
                </c:pt>
                <c:pt idx="856" formatCode="0.0000">
                  <c:v>0.64815551493912893</c:v>
                </c:pt>
                <c:pt idx="857" formatCode="0.0000">
                  <c:v>0.64815551493912893</c:v>
                </c:pt>
                <c:pt idx="858" formatCode="0.0000">
                  <c:v>0.64815551493912893</c:v>
                </c:pt>
                <c:pt idx="859" formatCode="0.0000">
                  <c:v>0.64815551493912893</c:v>
                </c:pt>
                <c:pt idx="860" formatCode="0.0000">
                  <c:v>0.64815551493912893</c:v>
                </c:pt>
                <c:pt idx="861" formatCode="0.0000">
                  <c:v>0.64815551493912893</c:v>
                </c:pt>
                <c:pt idx="862" formatCode="0.0000">
                  <c:v>0.64815551493912893</c:v>
                </c:pt>
                <c:pt idx="863" formatCode="0.0000">
                  <c:v>0.64815551493912893</c:v>
                </c:pt>
                <c:pt idx="864" formatCode="0.0000">
                  <c:v>0.64815551493912893</c:v>
                </c:pt>
                <c:pt idx="865" formatCode="0.0000">
                  <c:v>0.64815551493912893</c:v>
                </c:pt>
                <c:pt idx="866" formatCode="0.0000">
                  <c:v>0.64815551493912893</c:v>
                </c:pt>
                <c:pt idx="867" formatCode="0.0000">
                  <c:v>0.64815551493912893</c:v>
                </c:pt>
                <c:pt idx="868" formatCode="0.0000">
                  <c:v>0.64815551493912893</c:v>
                </c:pt>
                <c:pt idx="869" formatCode="0.0000">
                  <c:v>0.64815551493912893</c:v>
                </c:pt>
                <c:pt idx="870" formatCode="0.0000">
                  <c:v>0.64815551493912893</c:v>
                </c:pt>
                <c:pt idx="871" formatCode="0.0000">
                  <c:v>0.64815551493912893</c:v>
                </c:pt>
                <c:pt idx="872" formatCode="0.0000">
                  <c:v>0.64815551493912893</c:v>
                </c:pt>
                <c:pt idx="873" formatCode="0.0000">
                  <c:v>0.64815551493912893</c:v>
                </c:pt>
                <c:pt idx="874" formatCode="0.0000">
                  <c:v>0.64815551493912893</c:v>
                </c:pt>
                <c:pt idx="875" formatCode="0.0000">
                  <c:v>0.64815551493912893</c:v>
                </c:pt>
                <c:pt idx="876" formatCode="0.0000">
                  <c:v>0.64815551493912893</c:v>
                </c:pt>
                <c:pt idx="877" formatCode="0.0000">
                  <c:v>0.66690370370370378</c:v>
                </c:pt>
                <c:pt idx="878" formatCode="0.0000">
                  <c:v>0.66690370370370378</c:v>
                </c:pt>
                <c:pt idx="879" formatCode="0.0000">
                  <c:v>0.66690370370370378</c:v>
                </c:pt>
                <c:pt idx="880" formatCode="0.0000">
                  <c:v>0.66690370370370378</c:v>
                </c:pt>
                <c:pt idx="881" formatCode="0.0000">
                  <c:v>0.66690370370370378</c:v>
                </c:pt>
                <c:pt idx="882" formatCode="0.0000">
                  <c:v>0.66690370370370378</c:v>
                </c:pt>
                <c:pt idx="883" formatCode="0.0000">
                  <c:v>0.66690370370370378</c:v>
                </c:pt>
                <c:pt idx="884" formatCode="0.0000">
                  <c:v>0.66690370370370378</c:v>
                </c:pt>
                <c:pt idx="885" formatCode="0.0000">
                  <c:v>0.66690370370370378</c:v>
                </c:pt>
                <c:pt idx="886" formatCode="0.0000">
                  <c:v>0.66690370370370378</c:v>
                </c:pt>
                <c:pt idx="887" formatCode="0.0000">
                  <c:v>0.66690370370370378</c:v>
                </c:pt>
                <c:pt idx="888" formatCode="0.0000">
                  <c:v>0.66690370370370378</c:v>
                </c:pt>
                <c:pt idx="889" formatCode="0.0000">
                  <c:v>0.66690370370370378</c:v>
                </c:pt>
                <c:pt idx="890" formatCode="0.0000">
                  <c:v>0.66690370370370378</c:v>
                </c:pt>
                <c:pt idx="891" formatCode="0.0000">
                  <c:v>0.66690370370370378</c:v>
                </c:pt>
                <c:pt idx="892" formatCode="0.0000">
                  <c:v>0.66690370370370378</c:v>
                </c:pt>
                <c:pt idx="893" formatCode="0.0000">
                  <c:v>0.68244926740397815</c:v>
                </c:pt>
                <c:pt idx="894" formatCode="0.0000">
                  <c:v>0.69734426740397804</c:v>
                </c:pt>
                <c:pt idx="895" formatCode="0.0000">
                  <c:v>0.69734426740397804</c:v>
                </c:pt>
                <c:pt idx="896" formatCode="0.0000">
                  <c:v>0.69734426740397804</c:v>
                </c:pt>
                <c:pt idx="897" formatCode="0.0000">
                  <c:v>0.69734426740397804</c:v>
                </c:pt>
                <c:pt idx="898" formatCode="0.0000">
                  <c:v>0.69734426740397804</c:v>
                </c:pt>
                <c:pt idx="899" formatCode="0.0000">
                  <c:v>0.69734426740397804</c:v>
                </c:pt>
                <c:pt idx="900" formatCode="0.0000">
                  <c:v>0.69734426740397804</c:v>
                </c:pt>
                <c:pt idx="901" formatCode="0.0000">
                  <c:v>0.69734426740397804</c:v>
                </c:pt>
                <c:pt idx="902" formatCode="0.0000">
                  <c:v>0.69734426740397804</c:v>
                </c:pt>
                <c:pt idx="903" formatCode="0.0000">
                  <c:v>0.7099869477666324</c:v>
                </c:pt>
                <c:pt idx="904" formatCode="0.0000">
                  <c:v>0.72056183588391631</c:v>
                </c:pt>
                <c:pt idx="905" formatCode="0.0000">
                  <c:v>0.72918336569787379</c:v>
                </c:pt>
                <c:pt idx="906" formatCode="0.0000">
                  <c:v>0.73633463573816871</c:v>
                </c:pt>
                <c:pt idx="907" formatCode="0.0000">
                  <c:v>0.74268167566872434</c:v>
                </c:pt>
                <c:pt idx="908" formatCode="0.0000">
                  <c:v>0.74268167566872434</c:v>
                </c:pt>
                <c:pt idx="909" formatCode="0.0000">
                  <c:v>0.74268167566872434</c:v>
                </c:pt>
                <c:pt idx="910" formatCode="0.0000">
                  <c:v>0.74268167566872434</c:v>
                </c:pt>
                <c:pt idx="911" formatCode="0.0000">
                  <c:v>0.74268167566872434</c:v>
                </c:pt>
                <c:pt idx="912" formatCode="0.0000">
                  <c:v>0.74268167566872434</c:v>
                </c:pt>
                <c:pt idx="913" formatCode="0.0000">
                  <c:v>0.74268167566872434</c:v>
                </c:pt>
                <c:pt idx="914" formatCode="0.0000">
                  <c:v>0.74268167566872434</c:v>
                </c:pt>
                <c:pt idx="915" formatCode="0.0000">
                  <c:v>0.74268167566872434</c:v>
                </c:pt>
                <c:pt idx="916" formatCode="0.0000">
                  <c:v>0.74268167566872434</c:v>
                </c:pt>
                <c:pt idx="917" formatCode="0.0000">
                  <c:v>0.74268167566872434</c:v>
                </c:pt>
                <c:pt idx="918" formatCode="0.0000">
                  <c:v>0.74268167566872434</c:v>
                </c:pt>
                <c:pt idx="919" formatCode="0.0000">
                  <c:v>0.74268167566872434</c:v>
                </c:pt>
                <c:pt idx="920" formatCode="0.0000">
                  <c:v>0.74268167566872434</c:v>
                </c:pt>
                <c:pt idx="921" formatCode="0.0000">
                  <c:v>0.74268167566872434</c:v>
                </c:pt>
                <c:pt idx="922" formatCode="0.0000">
                  <c:v>0.74268167566872434</c:v>
                </c:pt>
                <c:pt idx="923" formatCode="0.0000">
                  <c:v>0.74268167566872434</c:v>
                </c:pt>
                <c:pt idx="924" formatCode="0.0000">
                  <c:v>0.74268167566872434</c:v>
                </c:pt>
                <c:pt idx="925" formatCode="0.0000">
                  <c:v>0.74268167566872434</c:v>
                </c:pt>
                <c:pt idx="926" formatCode="0.0000">
                  <c:v>0.7572566082604596</c:v>
                </c:pt>
                <c:pt idx="927" formatCode="0.0000">
                  <c:v>0.7572566082604596</c:v>
                </c:pt>
                <c:pt idx="928" formatCode="0.0000">
                  <c:v>0.7572566082604596</c:v>
                </c:pt>
                <c:pt idx="929" formatCode="0.0000">
                  <c:v>0.7572566082604596</c:v>
                </c:pt>
                <c:pt idx="930" formatCode="0.0000">
                  <c:v>0.7572566082604596</c:v>
                </c:pt>
                <c:pt idx="931" formatCode="0.0000">
                  <c:v>0.7572566082604596</c:v>
                </c:pt>
                <c:pt idx="932" formatCode="0.0000">
                  <c:v>0.7572566082604596</c:v>
                </c:pt>
                <c:pt idx="933" formatCode="0.0000">
                  <c:v>0.7572566082604596</c:v>
                </c:pt>
                <c:pt idx="934" formatCode="0.0000">
                  <c:v>0.7572566082604596</c:v>
                </c:pt>
                <c:pt idx="935" formatCode="0.0000">
                  <c:v>0.7572566082604596</c:v>
                </c:pt>
                <c:pt idx="936" formatCode="0.0000">
                  <c:v>0.7572566082604596</c:v>
                </c:pt>
                <c:pt idx="937" formatCode="0.0000">
                  <c:v>0.7572566082604596</c:v>
                </c:pt>
                <c:pt idx="938" formatCode="0.0000">
                  <c:v>0.7572566082604596</c:v>
                </c:pt>
                <c:pt idx="939" formatCode="0.0000">
                  <c:v>0.7572566082604596</c:v>
                </c:pt>
                <c:pt idx="940" formatCode="0.0000">
                  <c:v>0.7572566082604596</c:v>
                </c:pt>
                <c:pt idx="941" formatCode="0.0000">
                  <c:v>0.7572566082604596</c:v>
                </c:pt>
                <c:pt idx="942" formatCode="0.0000">
                  <c:v>0.7572566082604596</c:v>
                </c:pt>
                <c:pt idx="943" formatCode="0.0000">
                  <c:v>0.7572566082604596</c:v>
                </c:pt>
                <c:pt idx="944" formatCode="0.0000">
                  <c:v>0.7572566082604596</c:v>
                </c:pt>
                <c:pt idx="945" formatCode="0.0000">
                  <c:v>0.7572566082604596</c:v>
                </c:pt>
                <c:pt idx="946" formatCode="0.0000">
                  <c:v>0.7572566082604596</c:v>
                </c:pt>
                <c:pt idx="947" formatCode="0.0000">
                  <c:v>0.7572566082604596</c:v>
                </c:pt>
                <c:pt idx="948" formatCode="0.0000">
                  <c:v>0.7572566082604596</c:v>
                </c:pt>
                <c:pt idx="949" formatCode="0.0000">
                  <c:v>0.7572566082604596</c:v>
                </c:pt>
                <c:pt idx="950" formatCode="0.0000">
                  <c:v>0.7572566082604596</c:v>
                </c:pt>
                <c:pt idx="951" formatCode="0.0000">
                  <c:v>0.7572566082604596</c:v>
                </c:pt>
                <c:pt idx="952" formatCode="0.0000">
                  <c:v>0.76802606245713312</c:v>
                </c:pt>
                <c:pt idx="953" formatCode="0.0000">
                  <c:v>0.77787777488425935</c:v>
                </c:pt>
                <c:pt idx="954" formatCode="0.0000">
                  <c:v>0.78618739594050069</c:v>
                </c:pt>
                <c:pt idx="955" formatCode="0.0000">
                  <c:v>0.79277678326474632</c:v>
                </c:pt>
                <c:pt idx="956" formatCode="0.0000">
                  <c:v>0.7978452207647464</c:v>
                </c:pt>
                <c:pt idx="957" formatCode="0.0000">
                  <c:v>0.80159199234825107</c:v>
                </c:pt>
                <c:pt idx="958" formatCode="0.0000">
                  <c:v>0.80421638192301104</c:v>
                </c:pt>
                <c:pt idx="959" formatCode="0.0000">
                  <c:v>0.80421638192301104</c:v>
                </c:pt>
                <c:pt idx="960" formatCode="0.0000">
                  <c:v>0.80421638192301104</c:v>
                </c:pt>
                <c:pt idx="961" formatCode="0.0000">
                  <c:v>0.80421638192301104</c:v>
                </c:pt>
                <c:pt idx="962" formatCode="0.0000">
                  <c:v>0.80421638192301104</c:v>
                </c:pt>
                <c:pt idx="963" formatCode="0.0000">
                  <c:v>0.80421638192301104</c:v>
                </c:pt>
                <c:pt idx="964" formatCode="0.0000">
                  <c:v>0.80421638192301104</c:v>
                </c:pt>
                <c:pt idx="965" formatCode="0.0000">
                  <c:v>0.80421638192301104</c:v>
                </c:pt>
                <c:pt idx="966" formatCode="0.0000">
                  <c:v>0.80421638192301104</c:v>
                </c:pt>
                <c:pt idx="967" formatCode="0.0000">
                  <c:v>0.80421638192301104</c:v>
                </c:pt>
                <c:pt idx="968" formatCode="0.0000">
                  <c:v>0.80421638192301104</c:v>
                </c:pt>
                <c:pt idx="969" formatCode="0.0000">
                  <c:v>0.80421638192301104</c:v>
                </c:pt>
                <c:pt idx="970" formatCode="0.0000">
                  <c:v>0.80421638192301104</c:v>
                </c:pt>
                <c:pt idx="971" formatCode="0.0000">
                  <c:v>0.81340660515260643</c:v>
                </c:pt>
                <c:pt idx="972" formatCode="0.0000">
                  <c:v>0.82199319465877918</c:v>
                </c:pt>
                <c:pt idx="973" formatCode="0.0000">
                  <c:v>0.82946655403377922</c:v>
                </c:pt>
                <c:pt idx="974" formatCode="0.0000">
                  <c:v>0.8353136815200618</c:v>
                </c:pt>
                <c:pt idx="975" formatCode="0.0000">
                  <c:v>0.83973386102537728</c:v>
                </c:pt>
                <c:pt idx="976" formatCode="0.0000">
                  <c:v>0.84292637645747603</c:v>
                </c:pt>
                <c:pt idx="977" formatCode="0.0000">
                  <c:v>0.84509051172410843</c:v>
                </c:pt>
                <c:pt idx="978" formatCode="0.0000">
                  <c:v>0.84641182291666672</c:v>
                </c:pt>
                <c:pt idx="979" formatCode="0.0000">
                  <c:v>0.84731991619513036</c:v>
                </c:pt>
                <c:pt idx="980" formatCode="0.0000">
                  <c:v>0.84793798718278468</c:v>
                </c:pt>
                <c:pt idx="981" formatCode="0.0000">
                  <c:v>0.8483441106181413</c:v>
                </c:pt>
                <c:pt idx="982" formatCode="0.0000">
                  <c:v>0.8486188088348765</c:v>
                </c:pt>
                <c:pt idx="983" formatCode="0.0000">
                  <c:v>0.84880269772376538</c:v>
                </c:pt>
                <c:pt idx="984" formatCode="0.0000">
                  <c:v>0.84891000171467756</c:v>
                </c:pt>
                <c:pt idx="985" formatCode="0.0000">
                  <c:v>0.84894632544581605</c:v>
                </c:pt>
                <c:pt idx="986" formatCode="0.0000">
                  <c:v>0.84895061760545254</c:v>
                </c:pt>
                <c:pt idx="987" formatCode="0.0000">
                  <c:v>0.84895061760545254</c:v>
                </c:pt>
                <c:pt idx="988" formatCode="0.0000">
                  <c:v>0.84895061760545254</c:v>
                </c:pt>
                <c:pt idx="989" formatCode="0.0000">
                  <c:v>0.84895061760545254</c:v>
                </c:pt>
                <c:pt idx="990" formatCode="0.0000">
                  <c:v>0.84895061760545254</c:v>
                </c:pt>
                <c:pt idx="991" formatCode="0.0000">
                  <c:v>0.84895061760545254</c:v>
                </c:pt>
                <c:pt idx="992" formatCode="0.0000">
                  <c:v>0.84895061760545254</c:v>
                </c:pt>
                <c:pt idx="993" formatCode="0.0000">
                  <c:v>0.84895061760545254</c:v>
                </c:pt>
                <c:pt idx="994" formatCode="0.0000">
                  <c:v>0.84895061760545254</c:v>
                </c:pt>
                <c:pt idx="995" formatCode="0.0000">
                  <c:v>0.84895061760545254</c:v>
                </c:pt>
                <c:pt idx="996" formatCode="0.0000">
                  <c:v>0.84895061760545254</c:v>
                </c:pt>
                <c:pt idx="997" formatCode="0.0000">
                  <c:v>0.84895061760545254</c:v>
                </c:pt>
                <c:pt idx="998" formatCode="0.0000">
                  <c:v>0.84895061760545254</c:v>
                </c:pt>
                <c:pt idx="999" formatCode="0.0000">
                  <c:v>0.84895061760545254</c:v>
                </c:pt>
                <c:pt idx="1000" formatCode="0.0000">
                  <c:v>0.84895061760545254</c:v>
                </c:pt>
                <c:pt idx="1001" formatCode="0.0000">
                  <c:v>0.84895061760545254</c:v>
                </c:pt>
                <c:pt idx="1002" formatCode="0.0000">
                  <c:v>0.84895061760545254</c:v>
                </c:pt>
                <c:pt idx="1003" formatCode="0.0000">
                  <c:v>0.84895061760545254</c:v>
                </c:pt>
                <c:pt idx="1004" formatCode="0.0000">
                  <c:v>0.84895061760545254</c:v>
                </c:pt>
                <c:pt idx="1005" formatCode="0.0000">
                  <c:v>0.84895061760545254</c:v>
                </c:pt>
                <c:pt idx="1006" formatCode="0.0000">
                  <c:v>0.84895061760545254</c:v>
                </c:pt>
                <c:pt idx="1007" formatCode="0.0000">
                  <c:v>0.84895061760545254</c:v>
                </c:pt>
                <c:pt idx="1008" formatCode="0.0000">
                  <c:v>0.84895061760545254</c:v>
                </c:pt>
                <c:pt idx="1009" formatCode="0.0000">
                  <c:v>0.84895061760545254</c:v>
                </c:pt>
                <c:pt idx="1010" formatCode="0.0000">
                  <c:v>0.84895061760545254</c:v>
                </c:pt>
                <c:pt idx="1011" formatCode="0.0000">
                  <c:v>0.84895061760545254</c:v>
                </c:pt>
                <c:pt idx="1012" formatCode="0.0000">
                  <c:v>0.84895061760545254</c:v>
                </c:pt>
                <c:pt idx="1013" formatCode="0.0000">
                  <c:v>0.84895061760545254</c:v>
                </c:pt>
                <c:pt idx="1014" formatCode="0.0000">
                  <c:v>0.84895061760545254</c:v>
                </c:pt>
                <c:pt idx="1015" formatCode="0.0000">
                  <c:v>0.84895061760545254</c:v>
                </c:pt>
                <c:pt idx="1016" formatCode="0.0000">
                  <c:v>0.84895061760545254</c:v>
                </c:pt>
                <c:pt idx="1017" formatCode="0.0000">
                  <c:v>0.84895061760545254</c:v>
                </c:pt>
                <c:pt idx="1018" formatCode="0.0000">
                  <c:v>0.84895061760545254</c:v>
                </c:pt>
                <c:pt idx="1019" formatCode="0.0000">
                  <c:v>0.84895061760545254</c:v>
                </c:pt>
                <c:pt idx="1020" formatCode="0.0000">
                  <c:v>0.84895061760545254</c:v>
                </c:pt>
                <c:pt idx="1021" formatCode="0.0000">
                  <c:v>0.84895061760545254</c:v>
                </c:pt>
                <c:pt idx="1022" formatCode="0.0000">
                  <c:v>0.84895061760545254</c:v>
                </c:pt>
                <c:pt idx="1023" formatCode="0.0000">
                  <c:v>0.84895061760545254</c:v>
                </c:pt>
                <c:pt idx="1024" formatCode="0.0000">
                  <c:v>0.84895061760545254</c:v>
                </c:pt>
                <c:pt idx="1025" formatCode="0.0000">
                  <c:v>0.84895061760545254</c:v>
                </c:pt>
                <c:pt idx="1026" formatCode="0.0000">
                  <c:v>0.84895061760545254</c:v>
                </c:pt>
                <c:pt idx="1027" formatCode="0.0000">
                  <c:v>0.84895061760545254</c:v>
                </c:pt>
                <c:pt idx="1028" formatCode="0.0000">
                  <c:v>0.84895061760545254</c:v>
                </c:pt>
                <c:pt idx="1029" formatCode="0.0000">
                  <c:v>0.84895061760545254</c:v>
                </c:pt>
                <c:pt idx="1030" formatCode="0.0000">
                  <c:v>0.84895061760545254</c:v>
                </c:pt>
                <c:pt idx="1031" formatCode="0.0000">
                  <c:v>0.84895061760545254</c:v>
                </c:pt>
                <c:pt idx="1032" formatCode="0.0000">
                  <c:v>0.84895061760545254</c:v>
                </c:pt>
                <c:pt idx="1033" formatCode="0.0000">
                  <c:v>0.84895061760545254</c:v>
                </c:pt>
                <c:pt idx="1034" formatCode="0.0000">
                  <c:v>0.84895061760545254</c:v>
                </c:pt>
                <c:pt idx="1035" formatCode="0.0000">
                  <c:v>0.84895061760545254</c:v>
                </c:pt>
                <c:pt idx="1036" formatCode="0.0000">
                  <c:v>0.84895061760545254</c:v>
                </c:pt>
                <c:pt idx="1037" formatCode="0.0000">
                  <c:v>0.84895061760545254</c:v>
                </c:pt>
                <c:pt idx="1038" formatCode="0.0000">
                  <c:v>0.84895061760545254</c:v>
                </c:pt>
                <c:pt idx="1039" formatCode="0.0000">
                  <c:v>0.84895061760545254</c:v>
                </c:pt>
                <c:pt idx="1040" formatCode="0.0000">
                  <c:v>0.84895061760545254</c:v>
                </c:pt>
                <c:pt idx="1041" formatCode="0.0000">
                  <c:v>0.84895061760545254</c:v>
                </c:pt>
                <c:pt idx="1042" formatCode="0.0000">
                  <c:v>0.84895061760545254</c:v>
                </c:pt>
                <c:pt idx="1043" formatCode="0.0000">
                  <c:v>0.84895061760545254</c:v>
                </c:pt>
                <c:pt idx="1044" formatCode="0.0000">
                  <c:v>0.84895061760545254</c:v>
                </c:pt>
                <c:pt idx="1045" formatCode="0.0000">
                  <c:v>0.84895061760545254</c:v>
                </c:pt>
                <c:pt idx="1046" formatCode="0.0000">
                  <c:v>0.84895061760545254</c:v>
                </c:pt>
                <c:pt idx="1047" formatCode="0.0000">
                  <c:v>0.84895061760545254</c:v>
                </c:pt>
                <c:pt idx="1048" formatCode="0.0000">
                  <c:v>0.84895061760545254</c:v>
                </c:pt>
                <c:pt idx="1049" formatCode="0.0000">
                  <c:v>0.84895061760545254</c:v>
                </c:pt>
                <c:pt idx="1050" formatCode="0.0000">
                  <c:v>0.84895061760545254</c:v>
                </c:pt>
                <c:pt idx="1051" formatCode="0.0000">
                  <c:v>0.85865334597908083</c:v>
                </c:pt>
                <c:pt idx="1052" formatCode="0.0000">
                  <c:v>0.86777148930469805</c:v>
                </c:pt>
                <c:pt idx="1053" formatCode="0.0000">
                  <c:v>0.87621902702760623</c:v>
                </c:pt>
                <c:pt idx="1054" formatCode="0.0000">
                  <c:v>0.88388904535322355</c:v>
                </c:pt>
                <c:pt idx="1055" formatCode="0.0000">
                  <c:v>0.89069421124828518</c:v>
                </c:pt>
                <c:pt idx="1056" formatCode="0.0000">
                  <c:v>0.8964552472350823</c:v>
                </c:pt>
                <c:pt idx="1057" formatCode="0.0000">
                  <c:v>0.90105246945730455</c:v>
                </c:pt>
                <c:pt idx="1058" formatCode="0.0000">
                  <c:v>0.90439570709019212</c:v>
                </c:pt>
                <c:pt idx="1059" formatCode="0.0000">
                  <c:v>0.90668424404149528</c:v>
                </c:pt>
                <c:pt idx="1060" formatCode="0.0000">
                  <c:v>0.90824857660322378</c:v>
                </c:pt>
                <c:pt idx="1061" formatCode="0.0000">
                  <c:v>0.90923786619084379</c:v>
                </c:pt>
                <c:pt idx="1062" formatCode="0.0000">
                  <c:v>0.90987480849194124</c:v>
                </c:pt>
                <c:pt idx="1063" formatCode="0.0000">
                  <c:v>0.90987480849194124</c:v>
                </c:pt>
                <c:pt idx="1064" formatCode="0.0000">
                  <c:v>0.90987480849194124</c:v>
                </c:pt>
                <c:pt idx="1065" formatCode="0.0000">
                  <c:v>0.90987480849194124</c:v>
                </c:pt>
                <c:pt idx="1066" formatCode="0.0000">
                  <c:v>0.90987480849194124</c:v>
                </c:pt>
                <c:pt idx="1067" formatCode="0.0000">
                  <c:v>0.90987480849194124</c:v>
                </c:pt>
                <c:pt idx="1068" formatCode="0.0000">
                  <c:v>0.90987480849194124</c:v>
                </c:pt>
                <c:pt idx="1069" formatCode="0.0000">
                  <c:v>0.90987480849194124</c:v>
                </c:pt>
                <c:pt idx="1070" formatCode="0.0000">
                  <c:v>0.90987480849194124</c:v>
                </c:pt>
                <c:pt idx="1071" formatCode="0.0000">
                  <c:v>0.90987480849194124</c:v>
                </c:pt>
                <c:pt idx="1072" formatCode="0.0000">
                  <c:v>0.90987480849194124</c:v>
                </c:pt>
                <c:pt idx="1073" formatCode="0.0000">
                  <c:v>0.90987480849194124</c:v>
                </c:pt>
                <c:pt idx="1074" formatCode="0.0000">
                  <c:v>0.90987480849194124</c:v>
                </c:pt>
                <c:pt idx="1075" formatCode="0.0000">
                  <c:v>0.90987480849194124</c:v>
                </c:pt>
                <c:pt idx="1076" formatCode="0.0000">
                  <c:v>0.90987480849194124</c:v>
                </c:pt>
                <c:pt idx="1077" formatCode="0.0000">
                  <c:v>0.90987480849194124</c:v>
                </c:pt>
                <c:pt idx="1078" formatCode="0.0000">
                  <c:v>0.90987480849194124</c:v>
                </c:pt>
                <c:pt idx="1079" formatCode="0.0000">
                  <c:v>0.90987480849194124</c:v>
                </c:pt>
                <c:pt idx="1080" formatCode="0.0000">
                  <c:v>0.90987480849194124</c:v>
                </c:pt>
                <c:pt idx="1081" formatCode="0.0000">
                  <c:v>0.90987480849194124</c:v>
                </c:pt>
                <c:pt idx="1082" formatCode="0.0000">
                  <c:v>0.90987480849194124</c:v>
                </c:pt>
                <c:pt idx="1083" formatCode="0.0000">
                  <c:v>0.90987480849194124</c:v>
                </c:pt>
                <c:pt idx="1084" formatCode="0.0000">
                  <c:v>0.90987480849194124</c:v>
                </c:pt>
                <c:pt idx="1085" formatCode="0.0000">
                  <c:v>0.92303084533607704</c:v>
                </c:pt>
                <c:pt idx="1086" formatCode="0.0000">
                  <c:v>0.93550467710476692</c:v>
                </c:pt>
                <c:pt idx="1087" formatCode="0.0000">
                  <c:v>0.93550467710476692</c:v>
                </c:pt>
                <c:pt idx="1088" formatCode="0.0000">
                  <c:v>0.93550467710476692</c:v>
                </c:pt>
                <c:pt idx="1089" formatCode="0.0000">
                  <c:v>0.93550467710476692</c:v>
                </c:pt>
                <c:pt idx="1090" formatCode="0.0000">
                  <c:v>0.93550467710476692</c:v>
                </c:pt>
                <c:pt idx="1091" formatCode="0.0000">
                  <c:v>0.93550467710476692</c:v>
                </c:pt>
                <c:pt idx="1092" formatCode="0.0000">
                  <c:v>0.93550467710476692</c:v>
                </c:pt>
                <c:pt idx="1093" formatCode="0.0000">
                  <c:v>0.93550467710476692</c:v>
                </c:pt>
                <c:pt idx="1094" formatCode="0.0000">
                  <c:v>0.93550467710476692</c:v>
                </c:pt>
                <c:pt idx="1095" formatCode="0.0000">
                  <c:v>0.93550467710476692</c:v>
                </c:pt>
                <c:pt idx="1096" formatCode="0.0000">
                  <c:v>0.93550467710476692</c:v>
                </c:pt>
                <c:pt idx="1097" formatCode="0.0000">
                  <c:v>0.93550467710476692</c:v>
                </c:pt>
                <c:pt idx="1098" formatCode="0.0000">
                  <c:v>0.93550467710476692</c:v>
                </c:pt>
                <c:pt idx="1099" formatCode="0.0000">
                  <c:v>0.93550467710476692</c:v>
                </c:pt>
                <c:pt idx="1100" formatCode="0.0000">
                  <c:v>0.94927254179526765</c:v>
                </c:pt>
                <c:pt idx="1101" formatCode="0.0000">
                  <c:v>0.96217062339248982</c:v>
                </c:pt>
                <c:pt idx="1102" formatCode="0.0000">
                  <c:v>0.96217062339248982</c:v>
                </c:pt>
                <c:pt idx="1103" formatCode="0.0000">
                  <c:v>0.96217062339248982</c:v>
                </c:pt>
                <c:pt idx="1104" formatCode="0.0000">
                  <c:v>0.96217062339248982</c:v>
                </c:pt>
                <c:pt idx="1105" formatCode="0.0000">
                  <c:v>0.96217062339248982</c:v>
                </c:pt>
                <c:pt idx="1106" formatCode="0.0000">
                  <c:v>0.96217062339248982</c:v>
                </c:pt>
                <c:pt idx="1107" formatCode="0.0000">
                  <c:v>0.96217062339248982</c:v>
                </c:pt>
                <c:pt idx="1108" formatCode="0.0000">
                  <c:v>0.96217062339248982</c:v>
                </c:pt>
                <c:pt idx="1109" formatCode="0.0000">
                  <c:v>0.96217062339248982</c:v>
                </c:pt>
                <c:pt idx="1110" formatCode="0.0000">
                  <c:v>0.97647397933813462</c:v>
                </c:pt>
                <c:pt idx="1111" formatCode="0.0000">
                  <c:v>0.99010956747256529</c:v>
                </c:pt>
                <c:pt idx="1112" formatCode="0.0000">
                  <c:v>0.99010956747256529</c:v>
                </c:pt>
                <c:pt idx="1113" formatCode="0.0000">
                  <c:v>0.99010956747256529</c:v>
                </c:pt>
                <c:pt idx="1114" formatCode="0.0000">
                  <c:v>0.99010956747256529</c:v>
                </c:pt>
                <c:pt idx="1115" formatCode="0.0000">
                  <c:v>0.99010956747256529</c:v>
                </c:pt>
                <c:pt idx="1116" formatCode="0.0000">
                  <c:v>0.99010956747256529</c:v>
                </c:pt>
                <c:pt idx="1117" formatCode="0.0000">
                  <c:v>0.99010956747256529</c:v>
                </c:pt>
                <c:pt idx="1118" formatCode="0.0000">
                  <c:v>0.99010956747256529</c:v>
                </c:pt>
                <c:pt idx="1119" formatCode="0.0000">
                  <c:v>0.99010956747256529</c:v>
                </c:pt>
                <c:pt idx="1120" formatCode="0.0000">
                  <c:v>1.006560280242627</c:v>
                </c:pt>
                <c:pt idx="1121" formatCode="0.0000">
                  <c:v>1.006560280242627</c:v>
                </c:pt>
                <c:pt idx="1122" formatCode="0.0000">
                  <c:v>1.006560280242627</c:v>
                </c:pt>
                <c:pt idx="1123" formatCode="0.0000">
                  <c:v>1.006560280242627</c:v>
                </c:pt>
                <c:pt idx="1124" formatCode="0.0000">
                  <c:v>1.0215012879372429</c:v>
                </c:pt>
                <c:pt idx="1125" formatCode="0.0000">
                  <c:v>1.0356698133144719</c:v>
                </c:pt>
                <c:pt idx="1126" formatCode="0.0000">
                  <c:v>1.0485678949116941</c:v>
                </c:pt>
                <c:pt idx="1127" formatCode="0.0000">
                  <c:v>1.059612721300583</c:v>
                </c:pt>
                <c:pt idx="1128" formatCode="0.0000">
                  <c:v>1.0686590685013719</c:v>
                </c:pt>
                <c:pt idx="1129" formatCode="0.0000">
                  <c:v>1.0759062204218108</c:v>
                </c:pt>
                <c:pt idx="1130" formatCode="0.0000">
                  <c:v>1.0816102167995543</c:v>
                </c:pt>
                <c:pt idx="1131" formatCode="0.0000">
                  <c:v>1.086258661158265</c:v>
                </c:pt>
                <c:pt idx="1132" formatCode="0.0000">
                  <c:v>1.0900982285236627</c:v>
                </c:pt>
                <c:pt idx="1133" formatCode="0.0000">
                  <c:v>1.0932483189729083</c:v>
                </c:pt>
                <c:pt idx="1134" formatCode="0.0000">
                  <c:v>1.0957582036608369</c:v>
                </c:pt>
                <c:pt idx="1135" formatCode="0.0000">
                  <c:v>1.0976346932870371</c:v>
                </c:pt>
                <c:pt idx="1136" formatCode="0.0000">
                  <c:v>1.0989697322959535</c:v>
                </c:pt>
                <c:pt idx="1137" formatCode="0.0000">
                  <c:v>1.0999121983239026</c:v>
                </c:pt>
                <c:pt idx="1138" formatCode="0.0000">
                  <c:v>1.1006683278677984</c:v>
                </c:pt>
                <c:pt idx="1139" formatCode="0.0000">
                  <c:v>1.1006683278677984</c:v>
                </c:pt>
                <c:pt idx="1140" formatCode="0.0000">
                  <c:v>1.1006683278677984</c:v>
                </c:pt>
                <c:pt idx="1141" formatCode="0.0000">
                  <c:v>1.1006683278677984</c:v>
                </c:pt>
                <c:pt idx="1142" formatCode="0.0000">
                  <c:v>1.1006683278677984</c:v>
                </c:pt>
                <c:pt idx="1143" formatCode="0.0000">
                  <c:v>1.1006683278677984</c:v>
                </c:pt>
                <c:pt idx="1144" formatCode="0.0000">
                  <c:v>1.1006683278677984</c:v>
                </c:pt>
                <c:pt idx="1145" formatCode="0.0000">
                  <c:v>1.1006683278677984</c:v>
                </c:pt>
                <c:pt idx="1146" formatCode="0.0000">
                  <c:v>1.1006683278677984</c:v>
                </c:pt>
                <c:pt idx="1147" formatCode="0.0000">
                  <c:v>1.1028500219693074</c:v>
                </c:pt>
                <c:pt idx="1148" formatCode="0.0000">
                  <c:v>1.1046778789437586</c:v>
                </c:pt>
                <c:pt idx="1149" formatCode="0.0000">
                  <c:v>1.1057518411351166</c:v>
                </c:pt>
                <c:pt idx="1150" formatCode="0.0000">
                  <c:v>1.1064273774005489</c:v>
                </c:pt>
                <c:pt idx="1151" formatCode="0.0000">
                  <c:v>1.1069381798696847</c:v>
                </c:pt>
                <c:pt idx="1152" formatCode="0.0000">
                  <c:v>1.1069381798696847</c:v>
                </c:pt>
                <c:pt idx="1153" formatCode="0.0000">
                  <c:v>1.1069381798696847</c:v>
                </c:pt>
                <c:pt idx="1154" formatCode="0.0000">
                  <c:v>1.1069381798696847</c:v>
                </c:pt>
                <c:pt idx="1155" formatCode="0.0000">
                  <c:v>1.1069381798696847</c:v>
                </c:pt>
                <c:pt idx="1156" formatCode="0.0000">
                  <c:v>1.1069381798696847</c:v>
                </c:pt>
                <c:pt idx="1157" formatCode="0.0000">
                  <c:v>1.1069381798696847</c:v>
                </c:pt>
                <c:pt idx="1158" formatCode="0.0000">
                  <c:v>1.1069381798696847</c:v>
                </c:pt>
                <c:pt idx="1159" formatCode="0.0000">
                  <c:v>1.1069381798696847</c:v>
                </c:pt>
                <c:pt idx="1160" formatCode="0.0000">
                  <c:v>1.1069381798696847</c:v>
                </c:pt>
                <c:pt idx="1161" formatCode="0.0000">
                  <c:v>1.1069381798696847</c:v>
                </c:pt>
                <c:pt idx="1162" formatCode="0.0000">
                  <c:v>1.1069381798696847</c:v>
                </c:pt>
                <c:pt idx="1163" formatCode="0.0000">
                  <c:v>1.1069381798696847</c:v>
                </c:pt>
                <c:pt idx="1164" formatCode="0.0000">
                  <c:v>1.1069381798696847</c:v>
                </c:pt>
                <c:pt idx="1165" formatCode="0.0000">
                  <c:v>1.1069381798696847</c:v>
                </c:pt>
                <c:pt idx="1166" formatCode="0.0000">
                  <c:v>1.1069381798696847</c:v>
                </c:pt>
                <c:pt idx="1167" formatCode="0.0000">
                  <c:v>1.1069381798696847</c:v>
                </c:pt>
                <c:pt idx="1168" formatCode="0.0000">
                  <c:v>1.1069381798696847</c:v>
                </c:pt>
                <c:pt idx="1169" formatCode="0.0000">
                  <c:v>1.1069381798696847</c:v>
                </c:pt>
                <c:pt idx="1170" formatCode="0.0000">
                  <c:v>1.1069381798696847</c:v>
                </c:pt>
                <c:pt idx="1171" formatCode="0.0000">
                  <c:v>1.1069381798696847</c:v>
                </c:pt>
                <c:pt idx="1172" formatCode="0.0000">
                  <c:v>1.1069381798696847</c:v>
                </c:pt>
                <c:pt idx="1173" formatCode="0.0000">
                  <c:v>1.1069381798696847</c:v>
                </c:pt>
                <c:pt idx="1174" formatCode="0.0000">
                  <c:v>1.1069381798696847</c:v>
                </c:pt>
                <c:pt idx="1175" formatCode="0.0000">
                  <c:v>1.1069381798696847</c:v>
                </c:pt>
                <c:pt idx="1176" formatCode="0.0000">
                  <c:v>1.1069381798696847</c:v>
                </c:pt>
                <c:pt idx="1177" formatCode="0.0000">
                  <c:v>1.1069381798696847</c:v>
                </c:pt>
                <c:pt idx="1178" formatCode="0.0000">
                  <c:v>1.1069381798696847</c:v>
                </c:pt>
                <c:pt idx="1179" formatCode="0.0000">
                  <c:v>1.1069381798696847</c:v>
                </c:pt>
                <c:pt idx="1180" formatCode="0.0000">
                  <c:v>1.1069381798696847</c:v>
                </c:pt>
                <c:pt idx="1181" formatCode="0.0000">
                  <c:v>1.1069381798696847</c:v>
                </c:pt>
                <c:pt idx="1182" formatCode="0.0000">
                  <c:v>1.1069381798696847</c:v>
                </c:pt>
                <c:pt idx="1183" formatCode="0.0000">
                  <c:v>1.1069381798696847</c:v>
                </c:pt>
                <c:pt idx="1184" formatCode="0.0000">
                  <c:v>1.1069381798696847</c:v>
                </c:pt>
                <c:pt idx="1185" formatCode="0.0000">
                  <c:v>1.1069381798696847</c:v>
                </c:pt>
                <c:pt idx="1186" formatCode="0.0000">
                  <c:v>1.1069381798696847</c:v>
                </c:pt>
                <c:pt idx="1187" formatCode="0.0000">
                  <c:v>1.1069381798696847</c:v>
                </c:pt>
                <c:pt idx="1188" formatCode="0.0000">
                  <c:v>1.1069381798696847</c:v>
                </c:pt>
                <c:pt idx="1189" formatCode="0.0000">
                  <c:v>1.1069381798696847</c:v>
                </c:pt>
                <c:pt idx="1190" formatCode="0.0000">
                  <c:v>1.1069381798696847</c:v>
                </c:pt>
                <c:pt idx="1191" formatCode="0.0000">
                  <c:v>1.1069381798696847</c:v>
                </c:pt>
                <c:pt idx="1192" formatCode="0.0000">
                  <c:v>1.1069381798696847</c:v>
                </c:pt>
                <c:pt idx="1193" formatCode="0.0000">
                  <c:v>1.1069381798696847</c:v>
                </c:pt>
                <c:pt idx="1194" formatCode="0.0000">
                  <c:v>1.1069381798696847</c:v>
                </c:pt>
                <c:pt idx="1195" formatCode="0.0000">
                  <c:v>1.1069381798696847</c:v>
                </c:pt>
                <c:pt idx="1196" formatCode="0.0000">
                  <c:v>1.1069381798696847</c:v>
                </c:pt>
                <c:pt idx="1197" formatCode="0.0000">
                  <c:v>1.1069381798696847</c:v>
                </c:pt>
                <c:pt idx="1198" formatCode="0.0000">
                  <c:v>1.1069381798696847</c:v>
                </c:pt>
                <c:pt idx="1199" formatCode="0.0000">
                  <c:v>1.1069381798696847</c:v>
                </c:pt>
                <c:pt idx="1200" formatCode="0.0000">
                  <c:v>1.1069381798696847</c:v>
                </c:pt>
                <c:pt idx="1201" formatCode="0.0000">
                  <c:v>1.1069381798696847</c:v>
                </c:pt>
                <c:pt idx="1202" formatCode="0.0000">
                  <c:v>1.1069381798696847</c:v>
                </c:pt>
                <c:pt idx="1203" formatCode="0.0000">
                  <c:v>1.1069381798696847</c:v>
                </c:pt>
                <c:pt idx="1204" formatCode="0.0000">
                  <c:v>1.1069381798696847</c:v>
                </c:pt>
                <c:pt idx="1205" formatCode="0.0000">
                  <c:v>1.1069381798696847</c:v>
                </c:pt>
                <c:pt idx="1206" formatCode="0.0000">
                  <c:v>1.1069381798696847</c:v>
                </c:pt>
                <c:pt idx="1207" formatCode="0.0000">
                  <c:v>1.1069381798696847</c:v>
                </c:pt>
                <c:pt idx="1208" formatCode="0.0000">
                  <c:v>1.1069381798696847</c:v>
                </c:pt>
                <c:pt idx="1209" formatCode="0.0000">
                  <c:v>1.1069381798696847</c:v>
                </c:pt>
                <c:pt idx="1210" formatCode="0.0000">
                  <c:v>1.1069381798696847</c:v>
                </c:pt>
                <c:pt idx="1211" formatCode="0.0000">
                  <c:v>1.1069381798696847</c:v>
                </c:pt>
                <c:pt idx="1212" formatCode="0.0000">
                  <c:v>1.1069381798696847</c:v>
                </c:pt>
                <c:pt idx="1213" formatCode="0.0000">
                  <c:v>1.1069381798696847</c:v>
                </c:pt>
                <c:pt idx="1214" formatCode="0.0000">
                  <c:v>1.1069381798696847</c:v>
                </c:pt>
                <c:pt idx="1215" formatCode="0.0000">
                  <c:v>1.1069381798696847</c:v>
                </c:pt>
                <c:pt idx="1216" formatCode="0.0000">
                  <c:v>1.1069381798696847</c:v>
                </c:pt>
                <c:pt idx="1217" formatCode="0.0000">
                  <c:v>1.1069381798696847</c:v>
                </c:pt>
                <c:pt idx="1218" formatCode="0.0000">
                  <c:v>1.1069381798696847</c:v>
                </c:pt>
                <c:pt idx="1219" formatCode="0.0000">
                  <c:v>1.1069381798696847</c:v>
                </c:pt>
                <c:pt idx="1220" formatCode="0.0000">
                  <c:v>1.1069381798696847</c:v>
                </c:pt>
                <c:pt idx="1221" formatCode="0.0000">
                  <c:v>1.1069381798696847</c:v>
                </c:pt>
                <c:pt idx="1222" formatCode="0.0000">
                  <c:v>1.1069381798696847</c:v>
                </c:pt>
                <c:pt idx="1223" formatCode="0.0000">
                  <c:v>1.1069381798696847</c:v>
                </c:pt>
                <c:pt idx="1224" formatCode="0.0000">
                  <c:v>1.1069381798696847</c:v>
                </c:pt>
                <c:pt idx="1225" formatCode="0.0000">
                  <c:v>1.1069381798696847</c:v>
                </c:pt>
                <c:pt idx="1226" formatCode="0.0000">
                  <c:v>1.1069381798696847</c:v>
                </c:pt>
                <c:pt idx="1227" formatCode="0.0000">
                  <c:v>1.1069381798696847</c:v>
                </c:pt>
                <c:pt idx="1228" formatCode="0.0000">
                  <c:v>1.1069381798696847</c:v>
                </c:pt>
                <c:pt idx="1229" formatCode="0.0000">
                  <c:v>1.1069381798696847</c:v>
                </c:pt>
                <c:pt idx="1230" formatCode="0.0000">
                  <c:v>1.1069381798696847</c:v>
                </c:pt>
                <c:pt idx="1231" formatCode="0.0000">
                  <c:v>1.1069381798696847</c:v>
                </c:pt>
                <c:pt idx="1232" formatCode="0.0000">
                  <c:v>1.1069381798696847</c:v>
                </c:pt>
                <c:pt idx="1233" formatCode="0.0000">
                  <c:v>1.1069381798696847</c:v>
                </c:pt>
                <c:pt idx="1234" formatCode="0.0000">
                  <c:v>1.1069381798696847</c:v>
                </c:pt>
                <c:pt idx="1235" formatCode="0.0000">
                  <c:v>1.1069381798696847</c:v>
                </c:pt>
                <c:pt idx="1236" formatCode="0.0000">
                  <c:v>1.1069381798696847</c:v>
                </c:pt>
                <c:pt idx="1237" formatCode="0.0000">
                  <c:v>1.1069381798696847</c:v>
                </c:pt>
                <c:pt idx="1238" formatCode="0.0000">
                  <c:v>1.1069381798696847</c:v>
                </c:pt>
                <c:pt idx="1239" formatCode="0.0000">
                  <c:v>1.1069381798696847</c:v>
                </c:pt>
                <c:pt idx="1240" formatCode="0.0000">
                  <c:v>1.1069381798696847</c:v>
                </c:pt>
                <c:pt idx="1241" formatCode="0.0000">
                  <c:v>1.1069381798696847</c:v>
                </c:pt>
                <c:pt idx="1242" formatCode="0.0000">
                  <c:v>1.1069381798696847</c:v>
                </c:pt>
                <c:pt idx="1243" formatCode="0.0000">
                  <c:v>1.1069381798696847</c:v>
                </c:pt>
                <c:pt idx="1244" formatCode="0.0000">
                  <c:v>1.1069381798696847</c:v>
                </c:pt>
                <c:pt idx="1245" formatCode="0.0000">
                  <c:v>1.1069381798696847</c:v>
                </c:pt>
                <c:pt idx="1246" formatCode="0.0000">
                  <c:v>1.1069381798696847</c:v>
                </c:pt>
                <c:pt idx="1247" formatCode="0.0000">
                  <c:v>1.1069381798696847</c:v>
                </c:pt>
                <c:pt idx="1248" formatCode="0.0000">
                  <c:v>1.1069381798696847</c:v>
                </c:pt>
                <c:pt idx="1249" formatCode="0.0000">
                  <c:v>1.1069381798696847</c:v>
                </c:pt>
                <c:pt idx="1250" formatCode="0.0000">
                  <c:v>1.1069381798696847</c:v>
                </c:pt>
                <c:pt idx="1251" formatCode="0.0000">
                  <c:v>1.1069381798696847</c:v>
                </c:pt>
                <c:pt idx="1252" formatCode="0.0000">
                  <c:v>1.1069381798696847</c:v>
                </c:pt>
                <c:pt idx="1253" formatCode="0.0000">
                  <c:v>1.1069381798696847</c:v>
                </c:pt>
                <c:pt idx="1254" formatCode="0.0000">
                  <c:v>1.1069381798696847</c:v>
                </c:pt>
                <c:pt idx="1255" formatCode="0.0000">
                  <c:v>1.1069381798696847</c:v>
                </c:pt>
                <c:pt idx="1256" formatCode="0.0000">
                  <c:v>1.1069381798696847</c:v>
                </c:pt>
                <c:pt idx="1257" formatCode="0.0000">
                  <c:v>1.1069381798696847</c:v>
                </c:pt>
                <c:pt idx="1258" formatCode="0.0000">
                  <c:v>1.1069381798696847</c:v>
                </c:pt>
                <c:pt idx="1259" formatCode="0.0000">
                  <c:v>1.1069381798696847</c:v>
                </c:pt>
                <c:pt idx="1260" formatCode="0.0000">
                  <c:v>1.1069381798696847</c:v>
                </c:pt>
                <c:pt idx="1261" formatCode="0.0000">
                  <c:v>1.1069381798696847</c:v>
                </c:pt>
                <c:pt idx="1262" formatCode="0.0000">
                  <c:v>1.1069381798696847</c:v>
                </c:pt>
                <c:pt idx="1263" formatCode="0.0000">
                  <c:v>1.1069381798696847</c:v>
                </c:pt>
                <c:pt idx="1264" formatCode="0.0000">
                  <c:v>1.1069381798696847</c:v>
                </c:pt>
                <c:pt idx="1265" formatCode="0.0000">
                  <c:v>1.1069381798696847</c:v>
                </c:pt>
                <c:pt idx="1266" formatCode="0.0000">
                  <c:v>1.1069381798696847</c:v>
                </c:pt>
                <c:pt idx="1267" formatCode="0.0000">
                  <c:v>1.1069381798696847</c:v>
                </c:pt>
                <c:pt idx="1268" formatCode="0.0000">
                  <c:v>1.1069381798696847</c:v>
                </c:pt>
                <c:pt idx="1269" formatCode="0.0000">
                  <c:v>1.1069381798696847</c:v>
                </c:pt>
                <c:pt idx="1270" formatCode="0.0000">
                  <c:v>1.1069381798696847</c:v>
                </c:pt>
                <c:pt idx="1271" formatCode="0.0000">
                  <c:v>1.1069381798696847</c:v>
                </c:pt>
                <c:pt idx="1272" formatCode="0.0000">
                  <c:v>1.1069381798696847</c:v>
                </c:pt>
                <c:pt idx="1273" formatCode="0.0000">
                  <c:v>1.1069381798696847</c:v>
                </c:pt>
                <c:pt idx="1274" formatCode="0.0000">
                  <c:v>1.1069381798696847</c:v>
                </c:pt>
                <c:pt idx="1275" formatCode="0.0000">
                  <c:v>1.1069381798696847</c:v>
                </c:pt>
                <c:pt idx="1276" formatCode="0.0000">
                  <c:v>1.1069381798696847</c:v>
                </c:pt>
                <c:pt idx="1277" formatCode="0.0000">
                  <c:v>1.1069381798696847</c:v>
                </c:pt>
                <c:pt idx="1278" formatCode="0.0000">
                  <c:v>1.1069381798696847</c:v>
                </c:pt>
                <c:pt idx="1279" formatCode="0.0000">
                  <c:v>1.1069381798696847</c:v>
                </c:pt>
                <c:pt idx="1280" formatCode="0.0000">
                  <c:v>1.1069381798696847</c:v>
                </c:pt>
                <c:pt idx="1281" formatCode="0.0000">
                  <c:v>1.1069381798696847</c:v>
                </c:pt>
                <c:pt idx="1282" formatCode="0.0000">
                  <c:v>1.1069381798696847</c:v>
                </c:pt>
                <c:pt idx="1283" formatCode="0.0000">
                  <c:v>1.1069381798696847</c:v>
                </c:pt>
                <c:pt idx="1284" formatCode="0.0000">
                  <c:v>1.1069381798696847</c:v>
                </c:pt>
                <c:pt idx="1285" formatCode="0.0000">
                  <c:v>1.1069381798696847</c:v>
                </c:pt>
                <c:pt idx="1286" formatCode="0.0000">
                  <c:v>1.1069381798696847</c:v>
                </c:pt>
                <c:pt idx="1287" formatCode="0.0000">
                  <c:v>1.1069381798696847</c:v>
                </c:pt>
                <c:pt idx="1288" formatCode="0.0000">
                  <c:v>1.1069381798696847</c:v>
                </c:pt>
                <c:pt idx="1289" formatCode="0.0000">
                  <c:v>1.1069381798696847</c:v>
                </c:pt>
                <c:pt idx="1290" formatCode="0.0000">
                  <c:v>1.1069381798696847</c:v>
                </c:pt>
                <c:pt idx="1291" formatCode="0.0000">
                  <c:v>1.1069381798696847</c:v>
                </c:pt>
                <c:pt idx="1292" formatCode="0.0000">
                  <c:v>1.1069381798696847</c:v>
                </c:pt>
                <c:pt idx="1293" formatCode="0.0000">
                  <c:v>1.1069381798696847</c:v>
                </c:pt>
                <c:pt idx="1294" formatCode="0.0000">
                  <c:v>1.1069381798696847</c:v>
                </c:pt>
                <c:pt idx="1295" formatCode="0.0000">
                  <c:v>1.1069381798696847</c:v>
                </c:pt>
                <c:pt idx="1296" formatCode="0.0000">
                  <c:v>1.1069381798696847</c:v>
                </c:pt>
                <c:pt idx="1297" formatCode="0.0000">
                  <c:v>1.1069381798696847</c:v>
                </c:pt>
                <c:pt idx="1298" formatCode="0.0000">
                  <c:v>1.1069381798696847</c:v>
                </c:pt>
                <c:pt idx="1299" formatCode="0.0000">
                  <c:v>1.1069381798696847</c:v>
                </c:pt>
                <c:pt idx="1300" formatCode="0.0000">
                  <c:v>1.1069381798696847</c:v>
                </c:pt>
                <c:pt idx="1301" formatCode="0.0000">
                  <c:v>1.1069381798696847</c:v>
                </c:pt>
                <c:pt idx="1302" formatCode="0.0000">
                  <c:v>1.1069381798696847</c:v>
                </c:pt>
                <c:pt idx="1303" formatCode="0.0000">
                  <c:v>1.1069381798696847</c:v>
                </c:pt>
                <c:pt idx="1304" formatCode="0.0000">
                  <c:v>1.1069381798696847</c:v>
                </c:pt>
                <c:pt idx="1305" formatCode="0.0000">
                  <c:v>1.1069381798696847</c:v>
                </c:pt>
                <c:pt idx="1306" formatCode="0.0000">
                  <c:v>1.1069381798696847</c:v>
                </c:pt>
                <c:pt idx="1307" formatCode="0.0000">
                  <c:v>1.1069381798696847</c:v>
                </c:pt>
                <c:pt idx="1308" formatCode="0.0000">
                  <c:v>1.1069381798696847</c:v>
                </c:pt>
                <c:pt idx="1309" formatCode="0.0000">
                  <c:v>1.1069381798696847</c:v>
                </c:pt>
                <c:pt idx="1310" formatCode="0.0000">
                  <c:v>1.1069381798696847</c:v>
                </c:pt>
                <c:pt idx="1311" formatCode="0.0000">
                  <c:v>1.1069381798696847</c:v>
                </c:pt>
                <c:pt idx="1312" formatCode="0.0000">
                  <c:v>1.1069381798696847</c:v>
                </c:pt>
                <c:pt idx="1313" formatCode="0.0000">
                  <c:v>1.1069381798696847</c:v>
                </c:pt>
                <c:pt idx="1314" formatCode="0.0000">
                  <c:v>1.1069381798696847</c:v>
                </c:pt>
                <c:pt idx="1315" formatCode="0.0000">
                  <c:v>1.1069381798696847</c:v>
                </c:pt>
                <c:pt idx="1316" formatCode="0.0000">
                  <c:v>1.1069381798696847</c:v>
                </c:pt>
                <c:pt idx="1317" formatCode="0.0000">
                  <c:v>1.1069381798696847</c:v>
                </c:pt>
                <c:pt idx="1318" formatCode="0.0000">
                  <c:v>1.1069381798696847</c:v>
                </c:pt>
                <c:pt idx="1319" formatCode="0.0000">
                  <c:v>1.1069381798696847</c:v>
                </c:pt>
                <c:pt idx="1320" formatCode="0.0000">
                  <c:v>1.1069381798696847</c:v>
                </c:pt>
                <c:pt idx="1321" formatCode="0.0000">
                  <c:v>1.1069381798696847</c:v>
                </c:pt>
                <c:pt idx="1322" formatCode="0.0000">
                  <c:v>1.1069381798696847</c:v>
                </c:pt>
                <c:pt idx="1323" formatCode="0.0000">
                  <c:v>1.1069381798696847</c:v>
                </c:pt>
                <c:pt idx="1324" formatCode="0.0000">
                  <c:v>1.1069381798696847</c:v>
                </c:pt>
                <c:pt idx="1325" formatCode="0.0000">
                  <c:v>1.1069381798696847</c:v>
                </c:pt>
                <c:pt idx="1326" formatCode="0.0000">
                  <c:v>1.1069381798696847</c:v>
                </c:pt>
                <c:pt idx="1327" formatCode="0.0000">
                  <c:v>1.1069381798696847</c:v>
                </c:pt>
                <c:pt idx="1328" formatCode="0.0000">
                  <c:v>1.1069381798696847</c:v>
                </c:pt>
                <c:pt idx="1329" formatCode="0.0000">
                  <c:v>1.1069381798696847</c:v>
                </c:pt>
                <c:pt idx="1330" formatCode="0.0000">
                  <c:v>1.1069381798696847</c:v>
                </c:pt>
                <c:pt idx="1331" formatCode="0.0000">
                  <c:v>1.1069381798696847</c:v>
                </c:pt>
                <c:pt idx="1332" formatCode="0.0000">
                  <c:v>1.1069381798696847</c:v>
                </c:pt>
                <c:pt idx="1333" formatCode="0.0000">
                  <c:v>1.1069381798696847</c:v>
                </c:pt>
                <c:pt idx="1334" formatCode="0.0000">
                  <c:v>1.1069381798696847</c:v>
                </c:pt>
                <c:pt idx="1335" formatCode="0.0000">
                  <c:v>1.1069381798696847</c:v>
                </c:pt>
                <c:pt idx="1336" formatCode="0.0000">
                  <c:v>1.1069381798696847</c:v>
                </c:pt>
                <c:pt idx="1337" formatCode="0.0000">
                  <c:v>1.1069381798696847</c:v>
                </c:pt>
                <c:pt idx="1338" formatCode="0.0000">
                  <c:v>1.1069381798696847</c:v>
                </c:pt>
                <c:pt idx="1339" formatCode="0.0000">
                  <c:v>1.1069381798696847</c:v>
                </c:pt>
                <c:pt idx="1340" formatCode="0.0000">
                  <c:v>1.1069381798696847</c:v>
                </c:pt>
                <c:pt idx="1341" formatCode="0.0000">
                  <c:v>1.1069381798696847</c:v>
                </c:pt>
                <c:pt idx="1342" formatCode="0.0000">
                  <c:v>1.1069381798696847</c:v>
                </c:pt>
                <c:pt idx="1343" formatCode="0.0000">
                  <c:v>1.1069381798696847</c:v>
                </c:pt>
                <c:pt idx="1344" formatCode="0.0000">
                  <c:v>1.1069381798696847</c:v>
                </c:pt>
                <c:pt idx="1345" formatCode="0.0000">
                  <c:v>1.1069381798696847</c:v>
                </c:pt>
                <c:pt idx="1346" formatCode="0.0000">
                  <c:v>1.1069381798696847</c:v>
                </c:pt>
                <c:pt idx="1347" formatCode="0.0000">
                  <c:v>1.1069381798696847</c:v>
                </c:pt>
                <c:pt idx="1348" formatCode="0.0000">
                  <c:v>1.1069381798696847</c:v>
                </c:pt>
                <c:pt idx="1349" formatCode="0.0000">
                  <c:v>1.1069381798696847</c:v>
                </c:pt>
                <c:pt idx="1350" formatCode="0.0000">
                  <c:v>1.1069381798696847</c:v>
                </c:pt>
                <c:pt idx="1351" formatCode="0.0000">
                  <c:v>1.1069381798696847</c:v>
                </c:pt>
                <c:pt idx="1352" formatCode="0.0000">
                  <c:v>1.1069381798696847</c:v>
                </c:pt>
                <c:pt idx="1353" formatCode="0.0000">
                  <c:v>1.1286303999485598</c:v>
                </c:pt>
                <c:pt idx="1354" formatCode="0.0000">
                  <c:v>1.1495528690843622</c:v>
                </c:pt>
                <c:pt idx="1355" formatCode="0.0000">
                  <c:v>1.1696660355581274</c:v>
                </c:pt>
                <c:pt idx="1356" formatCode="0.0000">
                  <c:v>1.1889858619470164</c:v>
                </c:pt>
                <c:pt idx="1357" formatCode="0.0000">
                  <c:v>1.2074258665552127</c:v>
                </c:pt>
                <c:pt idx="1358" formatCode="0.0000">
                  <c:v>1.2249068040552127</c:v>
                </c:pt>
                <c:pt idx="1359" formatCode="0.0000">
                  <c:v>1.2414058656978737</c:v>
                </c:pt>
                <c:pt idx="1360" formatCode="0.0000">
                  <c:v>1.2569044994212961</c:v>
                </c:pt>
                <c:pt idx="1361" formatCode="0.0000">
                  <c:v>1.2713433244384429</c:v>
                </c:pt>
                <c:pt idx="1362" formatCode="0.0000">
                  <c:v>1.2848035370584703</c:v>
                </c:pt>
                <c:pt idx="1363" formatCode="0.0000">
                  <c:v>1.2848035370584703</c:v>
                </c:pt>
                <c:pt idx="1364" formatCode="0.0000">
                  <c:v>1.2848035370584703</c:v>
                </c:pt>
                <c:pt idx="1365" formatCode="0.0000">
                  <c:v>1.2848035370584703</c:v>
                </c:pt>
                <c:pt idx="1366" formatCode="0.0000">
                  <c:v>1.2848035370584703</c:v>
                </c:pt>
                <c:pt idx="1367" formatCode="0.0000">
                  <c:v>1.2848035370584703</c:v>
                </c:pt>
                <c:pt idx="1368" formatCode="0.0000">
                  <c:v>1.2848035370584703</c:v>
                </c:pt>
                <c:pt idx="1369" formatCode="0.0000">
                  <c:v>1.2983951748971192</c:v>
                </c:pt>
                <c:pt idx="1370" formatCode="0.0000">
                  <c:v>1.3111652366255144</c:v>
                </c:pt>
                <c:pt idx="1371" formatCode="0.0000">
                  <c:v>1.3232633093278463</c:v>
                </c:pt>
                <c:pt idx="1372" formatCode="0.0000">
                  <c:v>1.3232633093278463</c:v>
                </c:pt>
                <c:pt idx="1373" formatCode="0.0000">
                  <c:v>1.3232633093278463</c:v>
                </c:pt>
                <c:pt idx="1374" formatCode="0.0000">
                  <c:v>1.3232633093278463</c:v>
                </c:pt>
                <c:pt idx="1375" formatCode="0.0000">
                  <c:v>1.3232633093278463</c:v>
                </c:pt>
                <c:pt idx="1376" formatCode="0.0000">
                  <c:v>1.3344670520404665</c:v>
                </c:pt>
                <c:pt idx="1377" formatCode="0.0000">
                  <c:v>1.3449260518475652</c:v>
                </c:pt>
                <c:pt idx="1378" formatCode="0.0000">
                  <c:v>1.3540801996527776</c:v>
                </c:pt>
                <c:pt idx="1379" formatCode="0.0000">
                  <c:v>1.3614238719564471</c:v>
                </c:pt>
                <c:pt idx="1380" formatCode="0.0000">
                  <c:v>1.3671563526663237</c:v>
                </c:pt>
                <c:pt idx="1381" formatCode="0.0000">
                  <c:v>1.3714769256901576</c:v>
                </c:pt>
                <c:pt idx="1382" formatCode="0.0000">
                  <c:v>1.3745848749356995</c:v>
                </c:pt>
                <c:pt idx="1383" formatCode="0.0000">
                  <c:v>1.3745848749356995</c:v>
                </c:pt>
                <c:pt idx="1384" formatCode="0.0000">
                  <c:v>1.3745848749356995</c:v>
                </c:pt>
                <c:pt idx="1385" formatCode="0.0000">
                  <c:v>1.3745848749356995</c:v>
                </c:pt>
                <c:pt idx="1386" formatCode="0.0000">
                  <c:v>1.3745848749356995</c:v>
                </c:pt>
                <c:pt idx="1387" formatCode="0.0000">
                  <c:v>1.3745848749356995</c:v>
                </c:pt>
                <c:pt idx="1388" formatCode="0.0000">
                  <c:v>1.3745848749356995</c:v>
                </c:pt>
                <c:pt idx="1389" formatCode="0.0000">
                  <c:v>1.3745848749356995</c:v>
                </c:pt>
                <c:pt idx="1390" formatCode="0.0000">
                  <c:v>1.3745848749356995</c:v>
                </c:pt>
                <c:pt idx="1391" formatCode="0.0000">
                  <c:v>1.3745848749356995</c:v>
                </c:pt>
                <c:pt idx="1392" formatCode="0.0000">
                  <c:v>1.3745848749356995</c:v>
                </c:pt>
                <c:pt idx="1393" formatCode="0.0000">
                  <c:v>1.3745848749356995</c:v>
                </c:pt>
                <c:pt idx="1394" formatCode="0.0000">
                  <c:v>1.3745848749356995</c:v>
                </c:pt>
                <c:pt idx="1395" formatCode="0.0000">
                  <c:v>1.3745848749356995</c:v>
                </c:pt>
                <c:pt idx="1396" formatCode="0.0000">
                  <c:v>1.3745848749356995</c:v>
                </c:pt>
                <c:pt idx="1397" formatCode="0.0000">
                  <c:v>1.3745848749356995</c:v>
                </c:pt>
                <c:pt idx="1398" formatCode="0.0000">
                  <c:v>1.3745848749356995</c:v>
                </c:pt>
                <c:pt idx="1399" formatCode="0.0000">
                  <c:v>1.3846244136874142</c:v>
                </c:pt>
                <c:pt idx="1400" formatCode="0.0000">
                  <c:v>1.3942530757030176</c:v>
                </c:pt>
                <c:pt idx="1401" formatCode="0.0000">
                  <c:v>1.4033712190286349</c:v>
                </c:pt>
                <c:pt idx="1402" formatCode="0.0000">
                  <c:v>1.4119229391718107</c:v>
                </c:pt>
                <c:pt idx="1403" formatCode="0.0000">
                  <c:v>1.419892734696502</c:v>
                </c:pt>
                <c:pt idx="1404" formatCode="0.0000">
                  <c:v>1.4271398866169407</c:v>
                </c:pt>
                <c:pt idx="1405" formatCode="0.0000">
                  <c:v>1.43333776513203</c:v>
                </c:pt>
                <c:pt idx="1406" formatCode="0.0000">
                  <c:v>1.4380635747813784</c:v>
                </c:pt>
                <c:pt idx="1407" formatCode="0.0000">
                  <c:v>1.4415165994727366</c:v>
                </c:pt>
                <c:pt idx="1408" formatCode="0.0000">
                  <c:v>1.4442187445344647</c:v>
                </c:pt>
                <c:pt idx="1409" formatCode="0.0000">
                  <c:v>1.4442187445344647</c:v>
                </c:pt>
                <c:pt idx="1410" formatCode="0.0000">
                  <c:v>1.4442187445344647</c:v>
                </c:pt>
                <c:pt idx="1411" formatCode="0.0000">
                  <c:v>1.4442187445344647</c:v>
                </c:pt>
                <c:pt idx="1412" formatCode="0.0000">
                  <c:v>1.4442187445344647</c:v>
                </c:pt>
                <c:pt idx="1413" formatCode="0.0000">
                  <c:v>1.4442187445344647</c:v>
                </c:pt>
                <c:pt idx="1414" formatCode="0.0000">
                  <c:v>1.4442187445344647</c:v>
                </c:pt>
                <c:pt idx="1415" formatCode="0.0000">
                  <c:v>1.4442187445344647</c:v>
                </c:pt>
                <c:pt idx="1416" formatCode="0.0000">
                  <c:v>1.4442187445344647</c:v>
                </c:pt>
                <c:pt idx="1417" formatCode="0.0000">
                  <c:v>1.4442187445344647</c:v>
                </c:pt>
                <c:pt idx="1418" formatCode="0.0000">
                  <c:v>1.4442187445344647</c:v>
                </c:pt>
                <c:pt idx="1419" formatCode="0.0000">
                  <c:v>1.4442187445344647</c:v>
                </c:pt>
                <c:pt idx="1420" formatCode="0.0000">
                  <c:v>1.4442187445344647</c:v>
                </c:pt>
                <c:pt idx="1421" formatCode="0.0000">
                  <c:v>1.4442187445344647</c:v>
                </c:pt>
                <c:pt idx="1422" formatCode="0.0000">
                  <c:v>1.4501526020233195</c:v>
                </c:pt>
                <c:pt idx="1423" formatCode="0.0000">
                  <c:v>1.4553560119813098</c:v>
                </c:pt>
                <c:pt idx="1424" formatCode="0.0000">
                  <c:v>1.4597761914866254</c:v>
                </c:pt>
                <c:pt idx="1425" formatCode="0.0000">
                  <c:v>1.4597761914866254</c:v>
                </c:pt>
                <c:pt idx="1426" formatCode="0.0000">
                  <c:v>1.4597761914866254</c:v>
                </c:pt>
                <c:pt idx="1427" formatCode="0.0000">
                  <c:v>1.4597761914866254</c:v>
                </c:pt>
                <c:pt idx="1428" formatCode="0.0000">
                  <c:v>1.4597761914866254</c:v>
                </c:pt>
                <c:pt idx="1429" formatCode="0.0000">
                  <c:v>1.4597761914866254</c:v>
                </c:pt>
                <c:pt idx="1430" formatCode="0.0000">
                  <c:v>1.4597761914866254</c:v>
                </c:pt>
                <c:pt idx="1431" formatCode="0.0000">
                  <c:v>1.4660037603952332</c:v>
                </c:pt>
                <c:pt idx="1432" formatCode="0.0000">
                  <c:v>1.4717077567729766</c:v>
                </c:pt>
                <c:pt idx="1433" formatCode="0.0000">
                  <c:v>1.4764594967421125</c:v>
                </c:pt>
                <c:pt idx="1434" formatCode="0.0000">
                  <c:v>1.4799346916795268</c:v>
                </c:pt>
                <c:pt idx="1435" formatCode="0.0000">
                  <c:v>1.4823326254929696</c:v>
                </c:pt>
                <c:pt idx="1436" formatCode="0.0000">
                  <c:v>1.483837931991598</c:v>
                </c:pt>
                <c:pt idx="1437" formatCode="0.0000">
                  <c:v>1.483837931991598</c:v>
                </c:pt>
                <c:pt idx="1438" formatCode="0.0000">
                  <c:v>1.483837931991598</c:v>
                </c:pt>
                <c:pt idx="1439" formatCode="0.0000">
                  <c:v>1.483837931991598</c:v>
                </c:pt>
                <c:pt idx="1440" formatCode="0.0000">
                  <c:v>1.483837931991598</c:v>
                </c:pt>
                <c:pt idx="1441" formatCode="0.0000">
                  <c:v>1.483837931991598</c:v>
                </c:pt>
                <c:pt idx="1442" formatCode="0.0000">
                  <c:v>1.4854624257330244</c:v>
                </c:pt>
                <c:pt idx="1443" formatCode="0.0000">
                  <c:v>1.4868251332090192</c:v>
                </c:pt>
                <c:pt idx="1444" formatCode="0.0000">
                  <c:v>1.4880130682013033</c:v>
                </c:pt>
                <c:pt idx="1445" formatCode="0.0000">
                  <c:v>1.4880130682013033</c:v>
                </c:pt>
                <c:pt idx="1446" formatCode="0.0000">
                  <c:v>1.4880130682013033</c:v>
                </c:pt>
                <c:pt idx="1447" formatCode="0.0000">
                  <c:v>1.4880130682013033</c:v>
                </c:pt>
                <c:pt idx="1448" formatCode="0.0000">
                  <c:v>1.4891496391675241</c:v>
                </c:pt>
                <c:pt idx="1449" formatCode="0.0000">
                  <c:v>1.4899477680255488</c:v>
                </c:pt>
                <c:pt idx="1450" formatCode="0.0000">
                  <c:v>1.4902954329561044</c:v>
                </c:pt>
                <c:pt idx="1451" formatCode="0.0000">
                  <c:v>1.4903704925411525</c:v>
                </c:pt>
                <c:pt idx="1452" formatCode="0.0000">
                  <c:v>1.4903756005658437</c:v>
                </c:pt>
                <c:pt idx="1453" formatCode="0.0000">
                  <c:v>1.4903756005658437</c:v>
                </c:pt>
                <c:pt idx="1454" formatCode="0.0000">
                  <c:v>1.4903756005658437</c:v>
                </c:pt>
                <c:pt idx="1455" formatCode="0.0000">
                  <c:v>1.4903756005658437</c:v>
                </c:pt>
                <c:pt idx="1456" formatCode="0.0000">
                  <c:v>1.4903756005658437</c:v>
                </c:pt>
                <c:pt idx="1457" formatCode="0.0000">
                  <c:v>1.4903756005658437</c:v>
                </c:pt>
                <c:pt idx="1458" formatCode="0.0000">
                  <c:v>1.4903756005658437</c:v>
                </c:pt>
                <c:pt idx="1459" formatCode="0.0000">
                  <c:v>1.4903756005658437</c:v>
                </c:pt>
                <c:pt idx="1460" formatCode="0.0000">
                  <c:v>1.4903756005658437</c:v>
                </c:pt>
                <c:pt idx="1461" formatCode="0.0000">
                  <c:v>1.4903756005658437</c:v>
                </c:pt>
                <c:pt idx="1462" formatCode="0.0000">
                  <c:v>1.4903756005658437</c:v>
                </c:pt>
                <c:pt idx="1463" formatCode="0.0000">
                  <c:v>1.4903756005658437</c:v>
                </c:pt>
                <c:pt idx="1464" formatCode="0.0000">
                  <c:v>1.4903756005658437</c:v>
                </c:pt>
                <c:pt idx="1465" formatCode="0.0000">
                  <c:v>1.4903756005658437</c:v>
                </c:pt>
                <c:pt idx="1466" formatCode="0.0000">
                  <c:v>1.4903756005658437</c:v>
                </c:pt>
                <c:pt idx="1467" formatCode="0.0000">
                  <c:v>1.4903756005658437</c:v>
                </c:pt>
                <c:pt idx="1468" formatCode="0.0000">
                  <c:v>1.4903756005658437</c:v>
                </c:pt>
                <c:pt idx="1469" formatCode="0.0000">
                  <c:v>1.4903756005658437</c:v>
                </c:pt>
                <c:pt idx="1470" formatCode="0.0000">
                  <c:v>1.4903756005658437</c:v>
                </c:pt>
                <c:pt idx="1471" formatCode="0.0000">
                  <c:v>1.4903756005658437</c:v>
                </c:pt>
                <c:pt idx="1472" formatCode="0.0000">
                  <c:v>1.4903756005658437</c:v>
                </c:pt>
                <c:pt idx="1473" formatCode="0.0000">
                  <c:v>1.4903756005658437</c:v>
                </c:pt>
                <c:pt idx="1474" formatCode="0.0000">
                  <c:v>1.4903756005658437</c:v>
                </c:pt>
                <c:pt idx="1475" formatCode="0.0000">
                  <c:v>1.4903756005658437</c:v>
                </c:pt>
                <c:pt idx="1476" formatCode="0.0000">
                  <c:v>1.4903756005658437</c:v>
                </c:pt>
                <c:pt idx="1477" formatCode="0.0000">
                  <c:v>1.4903756005658437</c:v>
                </c:pt>
                <c:pt idx="1478" formatCode="0.0000">
                  <c:v>1.4903756005658437</c:v>
                </c:pt>
                <c:pt idx="1479" formatCode="0.0000">
                  <c:v>1.4903756005658437</c:v>
                </c:pt>
                <c:pt idx="1480" formatCode="0.0000">
                  <c:v>1.4903756005658437</c:v>
                </c:pt>
                <c:pt idx="1481" formatCode="0.0000">
                  <c:v>1.4903756005658437</c:v>
                </c:pt>
                <c:pt idx="1482" formatCode="0.0000">
                  <c:v>1.4903756005658437</c:v>
                </c:pt>
                <c:pt idx="1483" formatCode="0.0000">
                  <c:v>1.4903756005658437</c:v>
                </c:pt>
                <c:pt idx="1484" formatCode="0.0000">
                  <c:v>1.4903756005658437</c:v>
                </c:pt>
                <c:pt idx="1485" formatCode="0.0000">
                  <c:v>1.4903756005658437</c:v>
                </c:pt>
                <c:pt idx="1486" formatCode="0.0000">
                  <c:v>1.4903756005658437</c:v>
                </c:pt>
                <c:pt idx="1487" formatCode="0.0000">
                  <c:v>1.4903756005658437</c:v>
                </c:pt>
                <c:pt idx="1488" formatCode="0.0000">
                  <c:v>1.4903756005658437</c:v>
                </c:pt>
                <c:pt idx="1489" formatCode="0.0000">
                  <c:v>1.4903756005658437</c:v>
                </c:pt>
                <c:pt idx="1490" formatCode="0.0000">
                  <c:v>1.4903756005658437</c:v>
                </c:pt>
                <c:pt idx="1491" formatCode="0.0000">
                  <c:v>1.4903756005658437</c:v>
                </c:pt>
                <c:pt idx="1492" formatCode="0.0000">
                  <c:v>1.4903756005658437</c:v>
                </c:pt>
                <c:pt idx="1493" formatCode="0.0000">
                  <c:v>1.4903756005658437</c:v>
                </c:pt>
                <c:pt idx="1494" formatCode="0.0000">
                  <c:v>1.4903756005658437</c:v>
                </c:pt>
                <c:pt idx="1495" formatCode="0.0000">
                  <c:v>1.4903756005658437</c:v>
                </c:pt>
                <c:pt idx="1496" formatCode="0.0000">
                  <c:v>1.4903756005658437</c:v>
                </c:pt>
                <c:pt idx="1497" formatCode="0.0000">
                  <c:v>1.4903756005658437</c:v>
                </c:pt>
                <c:pt idx="1498" formatCode="0.0000">
                  <c:v>1.4903756005658437</c:v>
                </c:pt>
                <c:pt idx="1499" formatCode="0.0000">
                  <c:v>1.4903756005658437</c:v>
                </c:pt>
                <c:pt idx="1500" formatCode="0.0000">
                  <c:v>1.4903756005658437</c:v>
                </c:pt>
                <c:pt idx="1501" formatCode="0.0000">
                  <c:v>1.4903756005658437</c:v>
                </c:pt>
                <c:pt idx="1502" formatCode="0.0000">
                  <c:v>1.4903756005658437</c:v>
                </c:pt>
                <c:pt idx="1503" formatCode="0.0000">
                  <c:v>1.4903756005658437</c:v>
                </c:pt>
                <c:pt idx="1504" formatCode="0.0000">
                  <c:v>1.4903756005658437</c:v>
                </c:pt>
                <c:pt idx="1505" formatCode="0.0000">
                  <c:v>1.4903756005658437</c:v>
                </c:pt>
                <c:pt idx="1506" formatCode="0.0000">
                  <c:v>1.4903756005658437</c:v>
                </c:pt>
                <c:pt idx="1507" formatCode="0.0000">
                  <c:v>1.4903756005658437</c:v>
                </c:pt>
                <c:pt idx="1508" formatCode="0.0000">
                  <c:v>1.4903756005658437</c:v>
                </c:pt>
                <c:pt idx="1509" formatCode="0.0000">
                  <c:v>1.4903756005658437</c:v>
                </c:pt>
                <c:pt idx="1510" formatCode="0.0000">
                  <c:v>1.4903756005658437</c:v>
                </c:pt>
                <c:pt idx="1511" formatCode="0.0000">
                  <c:v>1.4903756005658437</c:v>
                </c:pt>
                <c:pt idx="1512" formatCode="0.0000">
                  <c:v>1.4903756005658437</c:v>
                </c:pt>
                <c:pt idx="1513" formatCode="0.0000">
                  <c:v>1.4903756005658437</c:v>
                </c:pt>
                <c:pt idx="1514" formatCode="0.0000">
                  <c:v>1.4903756005658437</c:v>
                </c:pt>
                <c:pt idx="1515" formatCode="0.0000">
                  <c:v>1.4903756005658437</c:v>
                </c:pt>
                <c:pt idx="1516" formatCode="0.0000">
                  <c:v>1.4903756005658437</c:v>
                </c:pt>
                <c:pt idx="1517" formatCode="0.0000">
                  <c:v>1.4903756005658437</c:v>
                </c:pt>
                <c:pt idx="1518" formatCode="0.0000">
                  <c:v>1.4903756005658437</c:v>
                </c:pt>
                <c:pt idx="1519" formatCode="0.0000">
                  <c:v>1.4903756005658437</c:v>
                </c:pt>
                <c:pt idx="1520" formatCode="0.0000">
                  <c:v>1.4903756005658437</c:v>
                </c:pt>
                <c:pt idx="1521" formatCode="0.0000">
                  <c:v>1.4903756005658437</c:v>
                </c:pt>
                <c:pt idx="1522" formatCode="0.0000">
                  <c:v>1.4903756005658437</c:v>
                </c:pt>
                <c:pt idx="1523" formatCode="0.0000">
                  <c:v>1.4903756005658437</c:v>
                </c:pt>
                <c:pt idx="1524" formatCode="0.0000">
                  <c:v>1.4903756005658437</c:v>
                </c:pt>
                <c:pt idx="1525" formatCode="0.0000">
                  <c:v>1.4903756005658437</c:v>
                </c:pt>
                <c:pt idx="1526" formatCode="0.0000">
                  <c:v>1.5090207774991427</c:v>
                </c:pt>
                <c:pt idx="1527" formatCode="0.0000">
                  <c:v>1.5268018114497601</c:v>
                </c:pt>
                <c:pt idx="1528" formatCode="0.0000">
                  <c:v>1.5434949780306928</c:v>
                </c:pt>
                <c:pt idx="1529" formatCode="0.0000">
                  <c:v>1.5590405417309672</c:v>
                </c:pt>
                <c:pt idx="1530" formatCode="0.0000">
                  <c:v>1.5735700341863854</c:v>
                </c:pt>
                <c:pt idx="1531" formatCode="0.0000">
                  <c:v>1.587293735746742</c:v>
                </c:pt>
                <c:pt idx="1532" formatCode="0.0000">
                  <c:v>1.587293735746742</c:v>
                </c:pt>
                <c:pt idx="1533" formatCode="0.0000">
                  <c:v>1.587293735746742</c:v>
                </c:pt>
                <c:pt idx="1534" formatCode="0.0000">
                  <c:v>1.587293735746742</c:v>
                </c:pt>
                <c:pt idx="1535" formatCode="0.0000">
                  <c:v>1.587293735746742</c:v>
                </c:pt>
                <c:pt idx="1536" formatCode="0.0000">
                  <c:v>1.587293735746742</c:v>
                </c:pt>
                <c:pt idx="1537" formatCode="0.0000">
                  <c:v>1.587293735746742</c:v>
                </c:pt>
                <c:pt idx="1538" formatCode="0.0000">
                  <c:v>1.587293735746742</c:v>
                </c:pt>
                <c:pt idx="1539" formatCode="0.0000">
                  <c:v>1.587293735746742</c:v>
                </c:pt>
                <c:pt idx="1540" formatCode="0.0000">
                  <c:v>1.587293735746742</c:v>
                </c:pt>
                <c:pt idx="1541" formatCode="0.0000">
                  <c:v>1.587293735746742</c:v>
                </c:pt>
                <c:pt idx="1542" formatCode="0.0000">
                  <c:v>1.587293735746742</c:v>
                </c:pt>
                <c:pt idx="1543" formatCode="0.0000">
                  <c:v>1.587293735746742</c:v>
                </c:pt>
                <c:pt idx="1544" formatCode="0.0000">
                  <c:v>1.587293735746742</c:v>
                </c:pt>
                <c:pt idx="1545" formatCode="0.0000">
                  <c:v>1.587293735746742</c:v>
                </c:pt>
                <c:pt idx="1546" formatCode="0.0000">
                  <c:v>1.587293735746742</c:v>
                </c:pt>
                <c:pt idx="1547" formatCode="0.0000">
                  <c:v>1.587293735746742</c:v>
                </c:pt>
                <c:pt idx="1548" formatCode="0.0000">
                  <c:v>1.587293735746742</c:v>
                </c:pt>
                <c:pt idx="1549" formatCode="0.0000">
                  <c:v>1.587293735746742</c:v>
                </c:pt>
                <c:pt idx="1550" formatCode="0.0000">
                  <c:v>1.587293735746742</c:v>
                </c:pt>
                <c:pt idx="1551" formatCode="0.0000">
                  <c:v>1.587293735746742</c:v>
                </c:pt>
                <c:pt idx="1552" formatCode="0.0000">
                  <c:v>1.587293735746742</c:v>
                </c:pt>
                <c:pt idx="1553" formatCode="0.0000">
                  <c:v>1.587293735746742</c:v>
                </c:pt>
                <c:pt idx="1554" formatCode="0.0000">
                  <c:v>1.587293735746742</c:v>
                </c:pt>
                <c:pt idx="1555" formatCode="0.0000">
                  <c:v>1.587293735746742</c:v>
                </c:pt>
                <c:pt idx="1556" formatCode="0.0000">
                  <c:v>1.587293735746742</c:v>
                </c:pt>
                <c:pt idx="1557" formatCode="0.0000">
                  <c:v>1.587293735746742</c:v>
                </c:pt>
                <c:pt idx="1558" formatCode="0.0000">
                  <c:v>1.587293735746742</c:v>
                </c:pt>
                <c:pt idx="1559" formatCode="0.0000">
                  <c:v>1.587293735746742</c:v>
                </c:pt>
                <c:pt idx="1560" formatCode="0.0000">
                  <c:v>1.587293735746742</c:v>
                </c:pt>
                <c:pt idx="1561" formatCode="0.0000">
                  <c:v>1.587293735746742</c:v>
                </c:pt>
                <c:pt idx="1562" formatCode="0.0000">
                  <c:v>1.587293735746742</c:v>
                </c:pt>
                <c:pt idx="1563" formatCode="0.0000">
                  <c:v>1.587293735746742</c:v>
                </c:pt>
                <c:pt idx="1564" formatCode="0.0000">
                  <c:v>1.587293735746742</c:v>
                </c:pt>
                <c:pt idx="1565" formatCode="0.0000">
                  <c:v>1.587293735746742</c:v>
                </c:pt>
                <c:pt idx="1566" formatCode="0.0000">
                  <c:v>1.587293735746742</c:v>
                </c:pt>
                <c:pt idx="1567" formatCode="0.0000">
                  <c:v>1.587293735746742</c:v>
                </c:pt>
                <c:pt idx="1568" formatCode="0.0000">
                  <c:v>1.587293735746742</c:v>
                </c:pt>
                <c:pt idx="1569" formatCode="0.0000">
                  <c:v>1.587293735746742</c:v>
                </c:pt>
                <c:pt idx="1570" formatCode="0.0000">
                  <c:v>1.587293735746742</c:v>
                </c:pt>
                <c:pt idx="1571" formatCode="0.0000">
                  <c:v>1.587293735746742</c:v>
                </c:pt>
                <c:pt idx="1572" formatCode="0.0000">
                  <c:v>1.587293735746742</c:v>
                </c:pt>
                <c:pt idx="1573" formatCode="0.0000">
                  <c:v>1.587293735746742</c:v>
                </c:pt>
                <c:pt idx="1574" formatCode="0.0000">
                  <c:v>1.587293735746742</c:v>
                </c:pt>
                <c:pt idx="1575" formatCode="0.0000">
                  <c:v>1.587293735746742</c:v>
                </c:pt>
                <c:pt idx="1576" formatCode="0.0000">
                  <c:v>1.587293735746742</c:v>
                </c:pt>
                <c:pt idx="1577" formatCode="0.0000">
                  <c:v>1.587293735746742</c:v>
                </c:pt>
                <c:pt idx="1578" formatCode="0.0000">
                  <c:v>1.587293735746742</c:v>
                </c:pt>
                <c:pt idx="1579" formatCode="0.0000">
                  <c:v>1.587293735746742</c:v>
                </c:pt>
                <c:pt idx="1580" formatCode="0.0000">
                  <c:v>1.587293735746742</c:v>
                </c:pt>
                <c:pt idx="1581" formatCode="0.0000">
                  <c:v>1.587293735746742</c:v>
                </c:pt>
                <c:pt idx="1582" formatCode="0.0000">
                  <c:v>1.587293735746742</c:v>
                </c:pt>
                <c:pt idx="1583" formatCode="0.0000">
                  <c:v>1.587293735746742</c:v>
                </c:pt>
                <c:pt idx="1584" formatCode="0.0000">
                  <c:v>1.587293735746742</c:v>
                </c:pt>
                <c:pt idx="1585" formatCode="0.0000">
                  <c:v>1.587293735746742</c:v>
                </c:pt>
                <c:pt idx="1586" formatCode="0.0000">
                  <c:v>1.587293735746742</c:v>
                </c:pt>
                <c:pt idx="1587" formatCode="0.0000">
                  <c:v>1.587293735746742</c:v>
                </c:pt>
                <c:pt idx="1588" formatCode="0.0000">
                  <c:v>1.587293735746742</c:v>
                </c:pt>
                <c:pt idx="1589" formatCode="0.0000">
                  <c:v>1.587293735746742</c:v>
                </c:pt>
                <c:pt idx="1590" formatCode="0.0000">
                  <c:v>1.587293735746742</c:v>
                </c:pt>
                <c:pt idx="1591" formatCode="0.0000">
                  <c:v>1.587293735746742</c:v>
                </c:pt>
                <c:pt idx="1592" formatCode="0.0000">
                  <c:v>1.587293735746742</c:v>
                </c:pt>
                <c:pt idx="1593" formatCode="0.0000">
                  <c:v>1.587293735746742</c:v>
                </c:pt>
                <c:pt idx="1594" formatCode="0.0000">
                  <c:v>1.587293735746742</c:v>
                </c:pt>
                <c:pt idx="1595" formatCode="0.0000">
                  <c:v>1.587293735746742</c:v>
                </c:pt>
                <c:pt idx="1596" formatCode="0.0000">
                  <c:v>1.587293735746742</c:v>
                </c:pt>
                <c:pt idx="1597" formatCode="0.0000">
                  <c:v>1.587293735746742</c:v>
                </c:pt>
                <c:pt idx="1598" formatCode="0.0000">
                  <c:v>1.587293735746742</c:v>
                </c:pt>
                <c:pt idx="1599" formatCode="0.0000">
                  <c:v>1.587293735746742</c:v>
                </c:pt>
                <c:pt idx="1600" formatCode="0.0000">
                  <c:v>1.587293735746742</c:v>
                </c:pt>
                <c:pt idx="1601" formatCode="0.0000">
                  <c:v>1.587293735746742</c:v>
                </c:pt>
                <c:pt idx="1602" formatCode="0.0000">
                  <c:v>1.587293735746742</c:v>
                </c:pt>
                <c:pt idx="1603" formatCode="0.0000">
                  <c:v>1.587293735746742</c:v>
                </c:pt>
                <c:pt idx="1604" formatCode="0.0000">
                  <c:v>1.587293735746742</c:v>
                </c:pt>
                <c:pt idx="1605" formatCode="0.0000">
                  <c:v>1.587293735746742</c:v>
                </c:pt>
                <c:pt idx="1606" formatCode="0.0000">
                  <c:v>1.587293735746742</c:v>
                </c:pt>
                <c:pt idx="1607" formatCode="0.0000">
                  <c:v>1.587293735746742</c:v>
                </c:pt>
                <c:pt idx="1608" formatCode="0.0000">
                  <c:v>1.587293735746742</c:v>
                </c:pt>
                <c:pt idx="1609" formatCode="0.0000">
                  <c:v>1.587293735746742</c:v>
                </c:pt>
                <c:pt idx="1610" formatCode="0.0000">
                  <c:v>1.587293735746742</c:v>
                </c:pt>
                <c:pt idx="1611" formatCode="0.0000">
                  <c:v>1.587293735746742</c:v>
                </c:pt>
                <c:pt idx="1612" formatCode="0.0000">
                  <c:v>1.587293735746742</c:v>
                </c:pt>
                <c:pt idx="1613" formatCode="0.0000">
                  <c:v>1.587293735746742</c:v>
                </c:pt>
                <c:pt idx="1614" formatCode="0.0000">
                  <c:v>1.587293735746742</c:v>
                </c:pt>
                <c:pt idx="1615" formatCode="0.0000">
                  <c:v>1.587293735746742</c:v>
                </c:pt>
                <c:pt idx="1616" formatCode="0.0000">
                  <c:v>1.587293735746742</c:v>
                </c:pt>
                <c:pt idx="1617" formatCode="0.0000">
                  <c:v>1.587293735746742</c:v>
                </c:pt>
                <c:pt idx="1618" formatCode="0.0000">
                  <c:v>1.587293735746742</c:v>
                </c:pt>
                <c:pt idx="1619" formatCode="0.0000">
                  <c:v>1.587293735746742</c:v>
                </c:pt>
                <c:pt idx="1620" formatCode="0.0000">
                  <c:v>1.587293735746742</c:v>
                </c:pt>
                <c:pt idx="1621" formatCode="0.0000">
                  <c:v>1.587293735746742</c:v>
                </c:pt>
                <c:pt idx="1622" formatCode="0.0000">
                  <c:v>1.587293735746742</c:v>
                </c:pt>
                <c:pt idx="1623" formatCode="0.0000">
                  <c:v>1.587293735746742</c:v>
                </c:pt>
                <c:pt idx="1624" formatCode="0.0000">
                  <c:v>1.587293735746742</c:v>
                </c:pt>
                <c:pt idx="1625" formatCode="0.0000">
                  <c:v>1.587293735746742</c:v>
                </c:pt>
                <c:pt idx="1626" formatCode="0.0000">
                  <c:v>1.587293735746742</c:v>
                </c:pt>
                <c:pt idx="1627" formatCode="0.0000">
                  <c:v>1.587293735746742</c:v>
                </c:pt>
                <c:pt idx="1628" formatCode="0.0000">
                  <c:v>1.587293735746742</c:v>
                </c:pt>
                <c:pt idx="1629" formatCode="0.0000">
                  <c:v>1.587293735746742</c:v>
                </c:pt>
                <c:pt idx="1630" formatCode="0.0000">
                  <c:v>1.587293735746742</c:v>
                </c:pt>
                <c:pt idx="1631" formatCode="0.0000">
                  <c:v>1.587293735746742</c:v>
                </c:pt>
                <c:pt idx="1632" formatCode="0.0000">
                  <c:v>1.587293735746742</c:v>
                </c:pt>
                <c:pt idx="1633" formatCode="0.0000">
                  <c:v>1.587293735746742</c:v>
                </c:pt>
                <c:pt idx="1634" formatCode="0.0000">
                  <c:v>1.587293735746742</c:v>
                </c:pt>
                <c:pt idx="1635" formatCode="0.0000">
                  <c:v>1.587293735746742</c:v>
                </c:pt>
                <c:pt idx="1636" formatCode="0.0000">
                  <c:v>1.587293735746742</c:v>
                </c:pt>
                <c:pt idx="1637" formatCode="0.0000">
                  <c:v>1.587293735746742</c:v>
                </c:pt>
                <c:pt idx="1638" formatCode="0.0000">
                  <c:v>1.587293735746742</c:v>
                </c:pt>
                <c:pt idx="1639" formatCode="0.0000">
                  <c:v>1.587293735746742</c:v>
                </c:pt>
                <c:pt idx="1640" formatCode="0.0000">
                  <c:v>1.587293735746742</c:v>
                </c:pt>
                <c:pt idx="1641" formatCode="0.0000">
                  <c:v>1.587293735746742</c:v>
                </c:pt>
                <c:pt idx="1642" formatCode="0.0000">
                  <c:v>1.587293735746742</c:v>
                </c:pt>
                <c:pt idx="1643" formatCode="0.0000">
                  <c:v>1.587293735746742</c:v>
                </c:pt>
                <c:pt idx="1644" formatCode="0.0000">
                  <c:v>1.587293735746742</c:v>
                </c:pt>
                <c:pt idx="1645" formatCode="0.0000">
                  <c:v>1.587293735746742</c:v>
                </c:pt>
                <c:pt idx="1646" formatCode="0.0000">
                  <c:v>1.587293735746742</c:v>
                </c:pt>
                <c:pt idx="1647" formatCode="0.0000">
                  <c:v>1.587293735746742</c:v>
                </c:pt>
                <c:pt idx="1648" formatCode="0.0000">
                  <c:v>1.587293735746742</c:v>
                </c:pt>
                <c:pt idx="1649" formatCode="0.0000">
                  <c:v>1.587293735746742</c:v>
                </c:pt>
                <c:pt idx="1650" formatCode="0.0000">
                  <c:v>1.587293735746742</c:v>
                </c:pt>
                <c:pt idx="1651" formatCode="0.0000">
                  <c:v>1.587293735746742</c:v>
                </c:pt>
                <c:pt idx="1652" formatCode="0.0000">
                  <c:v>1.587293735746742</c:v>
                </c:pt>
                <c:pt idx="1653" formatCode="0.0000">
                  <c:v>1.587293735746742</c:v>
                </c:pt>
                <c:pt idx="1654" formatCode="0.0000">
                  <c:v>1.587293735746742</c:v>
                </c:pt>
                <c:pt idx="1655" formatCode="0.0000">
                  <c:v>1.587293735746742</c:v>
                </c:pt>
                <c:pt idx="1656" formatCode="0.0000">
                  <c:v>1.587293735746742</c:v>
                </c:pt>
                <c:pt idx="1657" formatCode="0.0000">
                  <c:v>1.587293735746742</c:v>
                </c:pt>
                <c:pt idx="1658" formatCode="0.0000">
                  <c:v>1.587293735746742</c:v>
                </c:pt>
                <c:pt idx="1659" formatCode="0.0000">
                  <c:v>1.587293735746742</c:v>
                </c:pt>
                <c:pt idx="1660" formatCode="0.0000">
                  <c:v>1.587293735746742</c:v>
                </c:pt>
                <c:pt idx="1661" formatCode="0.0000">
                  <c:v>1.587293735746742</c:v>
                </c:pt>
                <c:pt idx="1662" formatCode="0.0000">
                  <c:v>1.587293735746742</c:v>
                </c:pt>
                <c:pt idx="1663" formatCode="0.0000">
                  <c:v>1.587293735746742</c:v>
                </c:pt>
                <c:pt idx="1664" formatCode="0.0000">
                  <c:v>1.587293735746742</c:v>
                </c:pt>
                <c:pt idx="1665" formatCode="0.0000">
                  <c:v>1.587293735746742</c:v>
                </c:pt>
                <c:pt idx="1666" formatCode="0.0000">
                  <c:v>1.587293735746742</c:v>
                </c:pt>
                <c:pt idx="1667" formatCode="0.0000">
                  <c:v>1.587293735746742</c:v>
                </c:pt>
                <c:pt idx="1668" formatCode="0.0000">
                  <c:v>1.587293735746742</c:v>
                </c:pt>
                <c:pt idx="1669" formatCode="0.0000">
                  <c:v>1.587293735746742</c:v>
                </c:pt>
                <c:pt idx="1670" formatCode="0.0000">
                  <c:v>1.587293735746742</c:v>
                </c:pt>
                <c:pt idx="1671" formatCode="0.0000">
                  <c:v>1.587293735746742</c:v>
                </c:pt>
                <c:pt idx="1672" formatCode="0.0000">
                  <c:v>1.587293735746742</c:v>
                </c:pt>
                <c:pt idx="1673" formatCode="0.0000">
                  <c:v>1.587293735746742</c:v>
                </c:pt>
                <c:pt idx="1674" formatCode="0.0000">
                  <c:v>1.587293735746742</c:v>
                </c:pt>
                <c:pt idx="1675" formatCode="0.0000">
                  <c:v>1.587293735746742</c:v>
                </c:pt>
                <c:pt idx="1676" formatCode="0.0000">
                  <c:v>1.587293735746742</c:v>
                </c:pt>
                <c:pt idx="1677" formatCode="0.0000">
                  <c:v>1.587293735746742</c:v>
                </c:pt>
                <c:pt idx="1678" formatCode="0.0000">
                  <c:v>1.587293735746742</c:v>
                </c:pt>
                <c:pt idx="1679" formatCode="0.0000">
                  <c:v>1.587293735746742</c:v>
                </c:pt>
                <c:pt idx="1680" formatCode="0.0000">
                  <c:v>1.587293735746742</c:v>
                </c:pt>
                <c:pt idx="1681" formatCode="0.0000">
                  <c:v>1.587293735746742</c:v>
                </c:pt>
                <c:pt idx="1682" formatCode="0.0000">
                  <c:v>1.587293735746742</c:v>
                </c:pt>
                <c:pt idx="1683" formatCode="0.0000">
                  <c:v>1.587293735746742</c:v>
                </c:pt>
                <c:pt idx="1684" formatCode="0.0000">
                  <c:v>1.587293735746742</c:v>
                </c:pt>
                <c:pt idx="1685" formatCode="0.0000">
                  <c:v>1.587293735746742</c:v>
                </c:pt>
                <c:pt idx="1686" formatCode="0.0000">
                  <c:v>1.587293735746742</c:v>
                </c:pt>
                <c:pt idx="1687" formatCode="0.0000">
                  <c:v>1.587293735746742</c:v>
                </c:pt>
                <c:pt idx="1688" formatCode="0.0000">
                  <c:v>1.587293735746742</c:v>
                </c:pt>
                <c:pt idx="1689" formatCode="0.0000">
                  <c:v>1.587293735746742</c:v>
                </c:pt>
                <c:pt idx="1690" formatCode="0.0000">
                  <c:v>1.587293735746742</c:v>
                </c:pt>
                <c:pt idx="1691" formatCode="0.0000">
                  <c:v>1.587293735746742</c:v>
                </c:pt>
                <c:pt idx="1692" formatCode="0.0000">
                  <c:v>1.587293735746742</c:v>
                </c:pt>
                <c:pt idx="1693" formatCode="0.0000">
                  <c:v>1.587293735746742</c:v>
                </c:pt>
                <c:pt idx="1694" formatCode="0.0000">
                  <c:v>1.587293735746742</c:v>
                </c:pt>
                <c:pt idx="1695" formatCode="0.0000">
                  <c:v>1.587293735746742</c:v>
                </c:pt>
                <c:pt idx="1696" formatCode="0.0000">
                  <c:v>1.587293735746742</c:v>
                </c:pt>
                <c:pt idx="1697" formatCode="0.0000">
                  <c:v>1.587293735746742</c:v>
                </c:pt>
                <c:pt idx="1698" formatCode="0.0000">
                  <c:v>1.587293735746742</c:v>
                </c:pt>
                <c:pt idx="1699" formatCode="0.0000">
                  <c:v>1.587293735746742</c:v>
                </c:pt>
                <c:pt idx="1700" formatCode="0.0000">
                  <c:v>1.587293735746742</c:v>
                </c:pt>
                <c:pt idx="1701" formatCode="0.0000">
                  <c:v>1.587293735746742</c:v>
                </c:pt>
                <c:pt idx="1702" formatCode="0.0000">
                  <c:v>1.587293735746742</c:v>
                </c:pt>
                <c:pt idx="1703" formatCode="0.0000">
                  <c:v>1.587293735746742</c:v>
                </c:pt>
                <c:pt idx="1704" formatCode="0.0000">
                  <c:v>1.587293735746742</c:v>
                </c:pt>
                <c:pt idx="1705" formatCode="0.0000">
                  <c:v>1.587293735746742</c:v>
                </c:pt>
                <c:pt idx="1706" formatCode="0.0000">
                  <c:v>1.587293735746742</c:v>
                </c:pt>
                <c:pt idx="1707" formatCode="0.0000">
                  <c:v>1.587293735746742</c:v>
                </c:pt>
                <c:pt idx="1708" formatCode="0.0000">
                  <c:v>1.587293735746742</c:v>
                </c:pt>
                <c:pt idx="1709" formatCode="0.0000">
                  <c:v>1.587293735746742</c:v>
                </c:pt>
                <c:pt idx="1710" formatCode="0.0000">
                  <c:v>1.587293735746742</c:v>
                </c:pt>
                <c:pt idx="1711" formatCode="0.0000">
                  <c:v>1.587293735746742</c:v>
                </c:pt>
                <c:pt idx="1712" formatCode="0.0000">
                  <c:v>1.587293735746742</c:v>
                </c:pt>
                <c:pt idx="1713" formatCode="0.0000">
                  <c:v>1.587293735746742</c:v>
                </c:pt>
                <c:pt idx="1714" formatCode="0.0000">
                  <c:v>1.587293735746742</c:v>
                </c:pt>
                <c:pt idx="1715" formatCode="0.0000">
                  <c:v>1.587293735746742</c:v>
                </c:pt>
                <c:pt idx="1716" formatCode="0.0000">
                  <c:v>1.587293735746742</c:v>
                </c:pt>
                <c:pt idx="1717" formatCode="0.0000">
                  <c:v>1.587293735746742</c:v>
                </c:pt>
                <c:pt idx="1718" formatCode="0.0000">
                  <c:v>1.587293735746742</c:v>
                </c:pt>
                <c:pt idx="1719" formatCode="0.0000">
                  <c:v>1.587293735746742</c:v>
                </c:pt>
                <c:pt idx="1720" formatCode="0.0000">
                  <c:v>1.587293735746742</c:v>
                </c:pt>
                <c:pt idx="1721" formatCode="0.0000">
                  <c:v>1.587293735746742</c:v>
                </c:pt>
                <c:pt idx="1722" formatCode="0.0000">
                  <c:v>1.587293735746742</c:v>
                </c:pt>
                <c:pt idx="1723" formatCode="0.0000">
                  <c:v>1.587293735746742</c:v>
                </c:pt>
                <c:pt idx="1724" formatCode="0.0000">
                  <c:v>1.587293735746742</c:v>
                </c:pt>
                <c:pt idx="1725" formatCode="0.0000">
                  <c:v>1.587293735746742</c:v>
                </c:pt>
                <c:pt idx="1726" formatCode="0.0000">
                  <c:v>1.587293735746742</c:v>
                </c:pt>
                <c:pt idx="1727" formatCode="0.0000">
                  <c:v>1.587293735746742</c:v>
                </c:pt>
                <c:pt idx="1728" formatCode="0.0000">
                  <c:v>1.587293735746742</c:v>
                </c:pt>
                <c:pt idx="1729" formatCode="0.0000">
                  <c:v>1.587293735746742</c:v>
                </c:pt>
                <c:pt idx="1730" formatCode="0.0000">
                  <c:v>1.587293735746742</c:v>
                </c:pt>
                <c:pt idx="1731" formatCode="0.0000">
                  <c:v>1.6419240952932099</c:v>
                </c:pt>
                <c:pt idx="1732" formatCode="0.0000">
                  <c:v>1.6943755630572703</c:v>
                </c:pt>
                <c:pt idx="1733" formatCode="0.0000">
                  <c:v>1.74460801976166</c:v>
                </c:pt>
                <c:pt idx="1734" formatCode="0.0000">
                  <c:v>1.7927520392875518</c:v>
                </c:pt>
                <c:pt idx="1735" formatCode="0.0000">
                  <c:v>1.8389328746570646</c:v>
                </c:pt>
                <c:pt idx="1736" formatCode="0.0000">
                  <c:v>1.883270670867627</c:v>
                </c:pt>
                <c:pt idx="1737" formatCode="0.0000">
                  <c:v>1.9258029577117628</c:v>
                </c:pt>
                <c:pt idx="1738" formatCode="0.0000">
                  <c:v>1.9664912476423182</c:v>
                </c:pt>
                <c:pt idx="1739" formatCode="0.0000">
                  <c:v>2.0054507195216051</c:v>
                </c:pt>
                <c:pt idx="1740" formatCode="0.0000">
                  <c:v>2.0427189031421471</c:v>
                </c:pt>
                <c:pt idx="1741" formatCode="0.0000">
                  <c:v>2.0784756435399521</c:v>
                </c:pt>
                <c:pt idx="1742" formatCode="0.0000">
                  <c:v>2.0784756435399521</c:v>
                </c:pt>
                <c:pt idx="1743" formatCode="0.0000">
                  <c:v>2.0784756435399521</c:v>
                </c:pt>
                <c:pt idx="1744" formatCode="0.0000">
                  <c:v>2.0784756435399521</c:v>
                </c:pt>
                <c:pt idx="1745" formatCode="0.0000">
                  <c:v>2.0784756435399521</c:v>
                </c:pt>
                <c:pt idx="1746" formatCode="0.0000">
                  <c:v>2.0784756435399521</c:v>
                </c:pt>
                <c:pt idx="1747" formatCode="0.0000">
                  <c:v>2.0784756435399521</c:v>
                </c:pt>
                <c:pt idx="1748" formatCode="0.0000">
                  <c:v>2.0784756435399521</c:v>
                </c:pt>
                <c:pt idx="1749" formatCode="0.0000">
                  <c:v>2.0784756435399521</c:v>
                </c:pt>
                <c:pt idx="1750" formatCode="0.0000">
                  <c:v>2.0784756435399521</c:v>
                </c:pt>
                <c:pt idx="1751" formatCode="0.0000">
                  <c:v>2.0784756435399521</c:v>
                </c:pt>
                <c:pt idx="1752" formatCode="0.0000">
                  <c:v>2.0784756435399521</c:v>
                </c:pt>
                <c:pt idx="1753" formatCode="0.0000">
                  <c:v>2.0784756435399521</c:v>
                </c:pt>
                <c:pt idx="1754" formatCode="0.0000">
                  <c:v>2.0784756435399521</c:v>
                </c:pt>
                <c:pt idx="1755" formatCode="0.0000">
                  <c:v>2.0784756435399521</c:v>
                </c:pt>
                <c:pt idx="1756" formatCode="0.0000">
                  <c:v>2.0784756435399521</c:v>
                </c:pt>
                <c:pt idx="1757" formatCode="0.0000">
                  <c:v>2.0784756435399521</c:v>
                </c:pt>
                <c:pt idx="1758" formatCode="0.0000">
                  <c:v>2.0784756435399521</c:v>
                </c:pt>
                <c:pt idx="1759" formatCode="0.0000">
                  <c:v>2.0784756435399521</c:v>
                </c:pt>
                <c:pt idx="1760" formatCode="0.0000">
                  <c:v>2.0784756435399521</c:v>
                </c:pt>
                <c:pt idx="1761" formatCode="0.0000">
                  <c:v>2.0784756435399521</c:v>
                </c:pt>
                <c:pt idx="1762" formatCode="0.0000">
                  <c:v>2.0784756435399521</c:v>
                </c:pt>
                <c:pt idx="1763" formatCode="0.0000">
                  <c:v>2.0784756435399521</c:v>
                </c:pt>
                <c:pt idx="1764" formatCode="0.0000">
                  <c:v>2.0784756435399521</c:v>
                </c:pt>
                <c:pt idx="1765" formatCode="0.0000">
                  <c:v>2.0784756435399521</c:v>
                </c:pt>
                <c:pt idx="1766" formatCode="0.0000">
                  <c:v>2.0784756435399521</c:v>
                </c:pt>
                <c:pt idx="1767" formatCode="0.0000">
                  <c:v>2.0784756435399521</c:v>
                </c:pt>
                <c:pt idx="1768" formatCode="0.0000">
                  <c:v>2.1006700462962962</c:v>
                </c:pt>
                <c:pt idx="1769" formatCode="0.0000">
                  <c:v>2.1219207060185186</c:v>
                </c:pt>
                <c:pt idx="1770" formatCode="0.0000">
                  <c:v>2.1419271715320645</c:v>
                </c:pt>
                <c:pt idx="1771" formatCode="0.0000">
                  <c:v>2.1604696204132376</c:v>
                </c:pt>
                <c:pt idx="1772" formatCode="0.0000">
                  <c:v>2.177407014424726</c:v>
                </c:pt>
                <c:pt idx="1773" formatCode="0.0000">
                  <c:v>2.1928120010288068</c:v>
                </c:pt>
                <c:pt idx="1774" formatCode="0.0000">
                  <c:v>2.2067572276877572</c:v>
                </c:pt>
                <c:pt idx="1775" formatCode="0.0000">
                  <c:v>2.2193999080504114</c:v>
                </c:pt>
                <c:pt idx="1776" formatCode="0.0000">
                  <c:v>2.2309248887602879</c:v>
                </c:pt>
                <c:pt idx="1777" formatCode="0.0000">
                  <c:v>2.2414997768775722</c:v>
                </c:pt>
                <c:pt idx="1778" formatCode="0.0000">
                  <c:v>2.2511654365997944</c:v>
                </c:pt>
                <c:pt idx="1779" formatCode="0.0000">
                  <c:v>2.259927437092764</c:v>
                </c:pt>
                <c:pt idx="1780" formatCode="0.0000">
                  <c:v>2.2676967426483197</c:v>
                </c:pt>
                <c:pt idx="1781" formatCode="0.0000">
                  <c:v>2.2744090063443072</c:v>
                </c:pt>
                <c:pt idx="1782" formatCode="0.0000">
                  <c:v>2.2800562468921468</c:v>
                </c:pt>
                <c:pt idx="1783" formatCode="0.0000">
                  <c:v>2.2847561971664949</c:v>
                </c:pt>
                <c:pt idx="1784" formatCode="0.0000">
                  <c:v>2.2886661062885802</c:v>
                </c:pt>
                <c:pt idx="1785" formatCode="0.0000">
                  <c:v>2.2919659257115912</c:v>
                </c:pt>
                <c:pt idx="1786" formatCode="0.0000">
                  <c:v>2.2948068742498284</c:v>
                </c:pt>
                <c:pt idx="1787" formatCode="0.0000">
                  <c:v>2.2972604642489709</c:v>
                </c:pt>
                <c:pt idx="1788" formatCode="0.0000">
                  <c:v>2.299372348679698</c:v>
                </c:pt>
                <c:pt idx="1789" formatCode="0.0000">
                  <c:v>2.3011681386102536</c:v>
                </c:pt>
                <c:pt idx="1790" formatCode="0.0000">
                  <c:v>2.3026588659550749</c:v>
                </c:pt>
                <c:pt idx="1791" formatCode="0.0000">
                  <c:v>2.3038338535236624</c:v>
                </c:pt>
                <c:pt idx="1792" formatCode="0.0000">
                  <c:v>2.3046860777820641</c:v>
                </c:pt>
                <c:pt idx="1793" formatCode="0.0000">
                  <c:v>2.3052227396261999</c:v>
                </c:pt>
                <c:pt idx="1794" formatCode="0.0000">
                  <c:v>2.3054912301740393</c:v>
                </c:pt>
                <c:pt idx="1795" formatCode="0.0000">
                  <c:v>2.3055871475265768</c:v>
                </c:pt>
                <c:pt idx="1796" formatCode="0.0000">
                  <c:v>2.3055871475265768</c:v>
                </c:pt>
                <c:pt idx="1797" formatCode="0.0000">
                  <c:v>2.3055871475265768</c:v>
                </c:pt>
                <c:pt idx="1798" formatCode="0.0000">
                  <c:v>2.3055871475265768</c:v>
                </c:pt>
                <c:pt idx="1799" formatCode="0.0000">
                  <c:v>2.3055871475265768</c:v>
                </c:pt>
                <c:pt idx="1800" formatCode="0.0000">
                  <c:v>2.3055871475265768</c:v>
                </c:pt>
                <c:pt idx="1801" formatCode="0.0000">
                  <c:v>2.3055871475265768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09-41D4-A12E-223A18501F35}"/>
            </c:ext>
          </c:extLst>
        </c:ser>
        <c:ser>
          <c:idx val="1"/>
          <c:order val="1"/>
          <c:tx>
            <c:strRef>
              <c:f>Sheet1!$AJ$8</c:f>
              <c:strCache>
                <c:ptCount val="1"/>
                <c:pt idx="0">
                  <c:v>Cummulative Tractive Kinetic energy (KW/h)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801"/>
              <c:layout>
                <c:manualLayout>
                  <c:x val="-5.8961474036850918E-2"/>
                  <c:y val="-5.52591086551507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09-41D4-A12E-223A18501F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Sheet1!$AJ$9:$AJ$1810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 formatCode="0.0000">
                  <c:v>1.4188957475994512E-7</c:v>
                </c:pt>
                <c:pt idx="14" formatCode="0.0000">
                  <c:v>1.039341135116598E-5</c:v>
                </c:pt>
                <c:pt idx="15" formatCode="0.0000">
                  <c:v>1.1383091135116597E-4</c:v>
                </c:pt>
                <c:pt idx="16" formatCode="0.0000">
                  <c:v>4.6149584190672156E-4</c:v>
                </c:pt>
                <c:pt idx="17" formatCode="0.0000">
                  <c:v>1.0702375900205762E-3</c:v>
                </c:pt>
                <c:pt idx="18" formatCode="0.0000">
                  <c:v>2.0833646262002747E-3</c:v>
                </c:pt>
                <c:pt idx="19" formatCode="0.0000">
                  <c:v>3.7537241726680382E-3</c:v>
                </c:pt>
                <c:pt idx="20" formatCode="0.0000">
                  <c:v>6.1516579861111108E-3</c:v>
                </c:pt>
                <c:pt idx="21" formatCode="0.0000">
                  <c:v>8.8342577589163238E-3</c:v>
                </c:pt>
                <c:pt idx="22" formatCode="0.0000">
                  <c:v>1.1635193437071329E-2</c:v>
                </c:pt>
                <c:pt idx="23" formatCode="0.0000">
                  <c:v>1.4476141975308641E-2</c:v>
                </c:pt>
                <c:pt idx="24" formatCode="0.0000">
                  <c:v>1.7418364197530862E-2</c:v>
                </c:pt>
                <c:pt idx="25" formatCode="0.0000">
                  <c:v>2.042220196759259E-2</c:v>
                </c:pt>
                <c:pt idx="26" formatCode="0.0000">
                  <c:v>2.3787255122599452E-2</c:v>
                </c:pt>
                <c:pt idx="27" formatCode="0.0000">
                  <c:v>2.7396961376886145E-2</c:v>
                </c:pt>
                <c:pt idx="28" formatCode="0.0000">
                  <c:v>3.1521726787551441E-2</c:v>
                </c:pt>
                <c:pt idx="29" formatCode="0.0000">
                  <c:v>3.6273466756687238E-2</c:v>
                </c:pt>
                <c:pt idx="30" formatCode="0.0000">
                  <c:v>4.169652177640603E-2</c:v>
                </c:pt>
                <c:pt idx="31" formatCode="0.0000">
                  <c:v>4.7747012495713302E-2</c:v>
                </c:pt>
                <c:pt idx="32" formatCode="0.0000">
                  <c:v>5.4154213605967068E-2</c:v>
                </c:pt>
                <c:pt idx="33" formatCode="0.0000">
                  <c:v>6.0804897226508905E-2</c:v>
                </c:pt>
                <c:pt idx="34" formatCode="0.0000">
                  <c:v>6.7641172410836753E-2</c:v>
                </c:pt>
                <c:pt idx="35" formatCode="0.0000">
                  <c:v>7.463405821330589E-2</c:v>
                </c:pt>
                <c:pt idx="36" formatCode="0.0000">
                  <c:v>8.1658478973765422E-2</c:v>
                </c:pt>
                <c:pt idx="37" formatCode="0.0000">
                  <c:v>8.8588507694615889E-2</c:v>
                </c:pt>
                <c:pt idx="38" formatCode="0.0000">
                  <c:v>8.8588507694615889E-2</c:v>
                </c:pt>
                <c:pt idx="39" formatCode="0.0000">
                  <c:v>8.8588507694615889E-2</c:v>
                </c:pt>
                <c:pt idx="40" formatCode="0.0000">
                  <c:v>8.8588507694615889E-2</c:v>
                </c:pt>
                <c:pt idx="41" formatCode="0.0000">
                  <c:v>8.8588507694615889E-2</c:v>
                </c:pt>
                <c:pt idx="42" formatCode="0.0000">
                  <c:v>8.8588507694615889E-2</c:v>
                </c:pt>
                <c:pt idx="43" formatCode="0.0000">
                  <c:v>8.8588507694615889E-2</c:v>
                </c:pt>
                <c:pt idx="44" formatCode="0.0000">
                  <c:v>8.8588507694615889E-2</c:v>
                </c:pt>
                <c:pt idx="45" formatCode="0.0000">
                  <c:v>8.8588507694615889E-2</c:v>
                </c:pt>
                <c:pt idx="46" formatCode="0.0000">
                  <c:v>8.8588507694615889E-2</c:v>
                </c:pt>
                <c:pt idx="47" formatCode="0.0000">
                  <c:v>9.0064726830418371E-2</c:v>
                </c:pt>
                <c:pt idx="48" formatCode="0.0000">
                  <c:v>9.0064726830418371E-2</c:v>
                </c:pt>
                <c:pt idx="49" formatCode="0.0000">
                  <c:v>9.0064726830418371E-2</c:v>
                </c:pt>
                <c:pt idx="50" formatCode="0.0000">
                  <c:v>9.1188634152091885E-2</c:v>
                </c:pt>
                <c:pt idx="51" formatCode="0.0000">
                  <c:v>9.2312541473765414E-2</c:v>
                </c:pt>
                <c:pt idx="52" formatCode="0.0000">
                  <c:v>9.2312541473765414E-2</c:v>
                </c:pt>
                <c:pt idx="53" formatCode="0.0000">
                  <c:v>9.2312541473765414E-2</c:v>
                </c:pt>
                <c:pt idx="54" formatCode="0.0000">
                  <c:v>9.2312541473765414E-2</c:v>
                </c:pt>
                <c:pt idx="55" formatCode="0.0000">
                  <c:v>9.2831892789780504E-2</c:v>
                </c:pt>
                <c:pt idx="56" formatCode="0.0000">
                  <c:v>9.3342695258916308E-2</c:v>
                </c:pt>
                <c:pt idx="57" formatCode="0.0000">
                  <c:v>9.3853497728052113E-2</c:v>
                </c:pt>
                <c:pt idx="58" formatCode="0.0000">
                  <c:v>9.4364300197187917E-2</c:v>
                </c:pt>
                <c:pt idx="59" formatCode="0.0000">
                  <c:v>9.4900962041323728E-2</c:v>
                </c:pt>
                <c:pt idx="60" formatCode="0.0000">
                  <c:v>9.5464121763545948E-2</c:v>
                </c:pt>
                <c:pt idx="61" formatCode="0.0000">
                  <c:v>9.6230644718792863E-2</c:v>
                </c:pt>
                <c:pt idx="62" formatCode="0.0000">
                  <c:v>9.7061017982681741E-2</c:v>
                </c:pt>
                <c:pt idx="63" formatCode="0.0000">
                  <c:v>9.7957795567558292E-2</c:v>
                </c:pt>
                <c:pt idx="64" formatCode="0.0000">
                  <c:v>9.8888733067558299E-2</c:v>
                </c:pt>
                <c:pt idx="65" formatCode="0.0000">
                  <c:v>9.9925981331447186E-2</c:v>
                </c:pt>
                <c:pt idx="66" formatCode="0.0000">
                  <c:v>0.10104988865312071</c:v>
                </c:pt>
                <c:pt idx="67" formatCode="0.0000">
                  <c:v>0.10221199974279835</c:v>
                </c:pt>
                <c:pt idx="68" formatCode="0.0000">
                  <c:v>0.10341295310356652</c:v>
                </c:pt>
                <c:pt idx="69" formatCode="0.0000">
                  <c:v>0.10487473497513715</c:v>
                </c:pt>
                <c:pt idx="70" formatCode="0.0000">
                  <c:v>0.10678400109310697</c:v>
                </c:pt>
                <c:pt idx="71" formatCode="0.0000">
                  <c:v>0.10927504993998627</c:v>
                </c:pt>
                <c:pt idx="72" formatCode="0.0000">
                  <c:v>0.11242514038923181</c:v>
                </c:pt>
                <c:pt idx="73" formatCode="0.0000">
                  <c:v>0.11619500450102879</c:v>
                </c:pt>
                <c:pt idx="74" formatCode="0.0000">
                  <c:v>0.12039266568072701</c:v>
                </c:pt>
                <c:pt idx="75" formatCode="0.0000">
                  <c:v>0.12486307409550754</c:v>
                </c:pt>
                <c:pt idx="76" formatCode="0.0000">
                  <c:v>0.12956302436985595</c:v>
                </c:pt>
                <c:pt idx="77" formatCode="0.0000">
                  <c:v>0.13452476090963647</c:v>
                </c:pt>
                <c:pt idx="78" formatCode="0.0000">
                  <c:v>0.13978265646433469</c:v>
                </c:pt>
                <c:pt idx="79" formatCode="0.0000">
                  <c:v>0.14526133219735937</c:v>
                </c:pt>
                <c:pt idx="80" formatCode="0.0000">
                  <c:v>0.15079591242283946</c:v>
                </c:pt>
                <c:pt idx="81" formatCode="0.0000">
                  <c:v>0.15619126350308637</c:v>
                </c:pt>
                <c:pt idx="82" formatCode="0.0000">
                  <c:v>0.16144915905778459</c:v>
                </c:pt>
                <c:pt idx="83" formatCode="0.0000">
                  <c:v>0.16638439771947869</c:v>
                </c:pt>
                <c:pt idx="84" formatCode="0.0000">
                  <c:v>0.17124056841563781</c:v>
                </c:pt>
                <c:pt idx="85" formatCode="0.0000">
                  <c:v>0.17601830964934836</c:v>
                </c:pt>
                <c:pt idx="86" formatCode="0.0000">
                  <c:v>0.18059002722050749</c:v>
                </c:pt>
                <c:pt idx="87" formatCode="0.0000">
                  <c:v>0.18501020672582297</c:v>
                </c:pt>
                <c:pt idx="88" formatCode="0.0000">
                  <c:v>0.1892568198088134</c:v>
                </c:pt>
                <c:pt idx="89" formatCode="0.0000">
                  <c:v>0.1892568198088134</c:v>
                </c:pt>
                <c:pt idx="90" formatCode="0.0000">
                  <c:v>0.1892568198088134</c:v>
                </c:pt>
                <c:pt idx="91" formatCode="0.0000">
                  <c:v>0.1892568198088134</c:v>
                </c:pt>
                <c:pt idx="92" formatCode="0.0000">
                  <c:v>0.1892568198088134</c:v>
                </c:pt>
                <c:pt idx="93" formatCode="0.0000">
                  <c:v>0.1892568198088134</c:v>
                </c:pt>
                <c:pt idx="94" formatCode="0.0000">
                  <c:v>0.1892568198088134</c:v>
                </c:pt>
                <c:pt idx="95" formatCode="0.0000">
                  <c:v>0.1892568198088134</c:v>
                </c:pt>
                <c:pt idx="96" formatCode="0.0000">
                  <c:v>0.1892568198088134</c:v>
                </c:pt>
                <c:pt idx="97" formatCode="0.0000">
                  <c:v>0.1892568198088134</c:v>
                </c:pt>
                <c:pt idx="98" formatCode="0.0000">
                  <c:v>0.1892568198088134</c:v>
                </c:pt>
                <c:pt idx="99" formatCode="0.0000">
                  <c:v>0.1892568198088134</c:v>
                </c:pt>
                <c:pt idx="100" formatCode="0.0000">
                  <c:v>0.1892568198088134</c:v>
                </c:pt>
                <c:pt idx="101" formatCode="0.0000">
                  <c:v>0.1892568198088134</c:v>
                </c:pt>
                <c:pt idx="102" formatCode="0.0000">
                  <c:v>0.1892568198088134</c:v>
                </c:pt>
                <c:pt idx="103" formatCode="0.0000">
                  <c:v>0.1892568198088134</c:v>
                </c:pt>
                <c:pt idx="104" formatCode="0.0000">
                  <c:v>0.1892568198088134</c:v>
                </c:pt>
                <c:pt idx="105" formatCode="0.0000">
                  <c:v>0.1892568198088134</c:v>
                </c:pt>
                <c:pt idx="106" formatCode="0.0000">
                  <c:v>0.1892568198088134</c:v>
                </c:pt>
                <c:pt idx="107" formatCode="0.0000">
                  <c:v>0.1892568198088134</c:v>
                </c:pt>
                <c:pt idx="108" formatCode="0.0000">
                  <c:v>0.1892568198088134</c:v>
                </c:pt>
                <c:pt idx="109" formatCode="0.0000">
                  <c:v>0.1892568198088134</c:v>
                </c:pt>
                <c:pt idx="110" formatCode="0.0000">
                  <c:v>0.1892568198088134</c:v>
                </c:pt>
                <c:pt idx="111" formatCode="0.0000">
                  <c:v>0.1892568198088134</c:v>
                </c:pt>
                <c:pt idx="112" formatCode="0.0000">
                  <c:v>0.1892568198088134</c:v>
                </c:pt>
                <c:pt idx="113" formatCode="0.0000">
                  <c:v>0.1892568198088134</c:v>
                </c:pt>
                <c:pt idx="114" formatCode="0.0000">
                  <c:v>0.1892568198088134</c:v>
                </c:pt>
                <c:pt idx="115" formatCode="0.0000">
                  <c:v>0.1892568198088134</c:v>
                </c:pt>
                <c:pt idx="116" formatCode="0.0000">
                  <c:v>0.1892568198088134</c:v>
                </c:pt>
                <c:pt idx="117" formatCode="0.0000">
                  <c:v>0.1892568198088134</c:v>
                </c:pt>
                <c:pt idx="118" formatCode="0.0000">
                  <c:v>0.1892568198088134</c:v>
                </c:pt>
                <c:pt idx="119" formatCode="0.0000">
                  <c:v>0.1892568198088134</c:v>
                </c:pt>
                <c:pt idx="120" formatCode="0.0000">
                  <c:v>0.1892568198088134</c:v>
                </c:pt>
                <c:pt idx="121" formatCode="0.0000">
                  <c:v>0.1892568198088134</c:v>
                </c:pt>
                <c:pt idx="122" formatCode="0.0000">
                  <c:v>0.1892568198088134</c:v>
                </c:pt>
                <c:pt idx="123" formatCode="0.0000">
                  <c:v>0.1892568198088134</c:v>
                </c:pt>
                <c:pt idx="124" formatCode="0.0000">
                  <c:v>0.1892568198088134</c:v>
                </c:pt>
                <c:pt idx="125" formatCode="0.0000">
                  <c:v>0.1892568198088134</c:v>
                </c:pt>
                <c:pt idx="126" formatCode="0.0000">
                  <c:v>0.1892568198088134</c:v>
                </c:pt>
                <c:pt idx="127" formatCode="0.0000">
                  <c:v>0.1892568198088134</c:v>
                </c:pt>
                <c:pt idx="128" formatCode="0.0000">
                  <c:v>0.1892568198088134</c:v>
                </c:pt>
                <c:pt idx="129" formatCode="0.0000">
                  <c:v>0.1892568198088134</c:v>
                </c:pt>
                <c:pt idx="130" formatCode="0.0000">
                  <c:v>0.1892568198088134</c:v>
                </c:pt>
                <c:pt idx="131" formatCode="0.0000">
                  <c:v>0.1892568198088134</c:v>
                </c:pt>
                <c:pt idx="132" formatCode="0.0000">
                  <c:v>0.1892568198088134</c:v>
                </c:pt>
                <c:pt idx="133" formatCode="0.0000">
                  <c:v>0.1892568198088134</c:v>
                </c:pt>
                <c:pt idx="134" formatCode="0.0000">
                  <c:v>0.1892568198088134</c:v>
                </c:pt>
                <c:pt idx="135" formatCode="0.0000">
                  <c:v>0.1892568198088134</c:v>
                </c:pt>
                <c:pt idx="136" formatCode="0.0000">
                  <c:v>0.1892568198088134</c:v>
                </c:pt>
                <c:pt idx="137" formatCode="0.0000">
                  <c:v>0.1892568198088134</c:v>
                </c:pt>
                <c:pt idx="138" formatCode="0.0000">
                  <c:v>0.1892568198088134</c:v>
                </c:pt>
                <c:pt idx="139" formatCode="0.0000">
                  <c:v>0.18925696169838813</c:v>
                </c:pt>
                <c:pt idx="140" formatCode="0.0000">
                  <c:v>0.18926976723251024</c:v>
                </c:pt>
                <c:pt idx="141" formatCode="0.0000">
                  <c:v>0.18940176000943065</c:v>
                </c:pt>
                <c:pt idx="142" formatCode="0.0000">
                  <c:v>0.18988734160665285</c:v>
                </c:pt>
                <c:pt idx="143" formatCode="0.0000">
                  <c:v>0.19084140710733874</c:v>
                </c:pt>
                <c:pt idx="144" formatCode="0.0000">
                  <c:v>0.19210851648233876</c:v>
                </c:pt>
                <c:pt idx="145" formatCode="0.0000">
                  <c:v>0.19351325874485592</c:v>
                </c:pt>
                <c:pt idx="146" formatCode="0.0000">
                  <c:v>0.19504793638545947</c:v>
                </c:pt>
                <c:pt idx="147" formatCode="0.0000">
                  <c:v>0.19689193329903973</c:v>
                </c:pt>
                <c:pt idx="148" formatCode="0.0000">
                  <c:v>0.19918047025034288</c:v>
                </c:pt>
                <c:pt idx="149" formatCode="0.0000">
                  <c:v>0.20190223154578182</c:v>
                </c:pt>
                <c:pt idx="150" formatCode="0.0000">
                  <c:v>0.20492674972136485</c:v>
                </c:pt>
                <c:pt idx="151" formatCode="0.0000">
                  <c:v>0.20807684017061037</c:v>
                </c:pt>
                <c:pt idx="152" formatCode="0.0000">
                  <c:v>0.20807684017061037</c:v>
                </c:pt>
                <c:pt idx="153" formatCode="0.0000">
                  <c:v>0.20807684017061037</c:v>
                </c:pt>
                <c:pt idx="154" formatCode="0.0000">
                  <c:v>0.20807684017061037</c:v>
                </c:pt>
                <c:pt idx="155" formatCode="0.0000">
                  <c:v>0.20807684017061037</c:v>
                </c:pt>
                <c:pt idx="156" formatCode="0.0000">
                  <c:v>0.20807684017061037</c:v>
                </c:pt>
                <c:pt idx="157" formatCode="0.0000">
                  <c:v>0.20858764263974616</c:v>
                </c:pt>
                <c:pt idx="158" formatCode="0.0000">
                  <c:v>0.2091508023619684</c:v>
                </c:pt>
                <c:pt idx="159" formatCode="0.0000">
                  <c:v>0.20985602902091902</c:v>
                </c:pt>
                <c:pt idx="160" formatCode="0.0000">
                  <c:v>0.21090544431584357</c:v>
                </c:pt>
                <c:pt idx="161" formatCode="0.0000">
                  <c:v>0.21233856449331268</c:v>
                </c:pt>
                <c:pt idx="162" formatCode="0.0000">
                  <c:v>0.21428089088220159</c:v>
                </c:pt>
                <c:pt idx="163" formatCode="0.0000">
                  <c:v>0.21658748328189292</c:v>
                </c:pt>
                <c:pt idx="164" formatCode="0.0000">
                  <c:v>0.21928962834362134</c:v>
                </c:pt>
                <c:pt idx="165" formatCode="0.0000">
                  <c:v>0.22237661340449241</c:v>
                </c:pt>
                <c:pt idx="166" formatCode="0.0000">
                  <c:v>0.22580753879458157</c:v>
                </c:pt>
                <c:pt idx="167" formatCode="0.0000">
                  <c:v>0.22946264971279143</c:v>
                </c:pt>
                <c:pt idx="168" formatCode="0.0000">
                  <c:v>0.23337255883487648</c:v>
                </c:pt>
                <c:pt idx="169" formatCode="0.0000">
                  <c:v>0.23776773030264056</c:v>
                </c:pt>
                <c:pt idx="170" formatCode="0.0000">
                  <c:v>0.24267654203103561</c:v>
                </c:pt>
                <c:pt idx="171" formatCode="0.0000">
                  <c:v>0.24779875567986964</c:v>
                </c:pt>
                <c:pt idx="172" formatCode="0.0000">
                  <c:v>0.24779875567986964</c:v>
                </c:pt>
                <c:pt idx="173" formatCode="0.0000">
                  <c:v>0.24779875567986964</c:v>
                </c:pt>
                <c:pt idx="174" formatCode="0.0000">
                  <c:v>0.24779875567986964</c:v>
                </c:pt>
                <c:pt idx="175" formatCode="0.0000">
                  <c:v>0.24779875567986964</c:v>
                </c:pt>
                <c:pt idx="176" formatCode="0.0000">
                  <c:v>0.24779875567986964</c:v>
                </c:pt>
                <c:pt idx="177" formatCode="0.0000">
                  <c:v>0.25003355195473248</c:v>
                </c:pt>
                <c:pt idx="178" formatCode="0.0000">
                  <c:v>0.25241307559585041</c:v>
                </c:pt>
                <c:pt idx="179" formatCode="0.0000">
                  <c:v>0.25515452406978734</c:v>
                </c:pt>
                <c:pt idx="180" formatCode="0.0000">
                  <c:v>0.2581790422453703</c:v>
                </c:pt>
                <c:pt idx="181" formatCode="0.0000">
                  <c:v>0.26128699149091217</c:v>
                </c:pt>
                <c:pt idx="182" formatCode="0.0000">
                  <c:v>0.26437397655178324</c:v>
                </c:pt>
                <c:pt idx="183" formatCode="0.0000">
                  <c:v>0.26739849472736626</c:v>
                </c:pt>
                <c:pt idx="184" formatCode="0.0000">
                  <c:v>0.26739849472736626</c:v>
                </c:pt>
                <c:pt idx="185" formatCode="0.0000">
                  <c:v>0.26739849472736626</c:v>
                </c:pt>
                <c:pt idx="186" formatCode="0.0000">
                  <c:v>0.26739849472736626</c:v>
                </c:pt>
                <c:pt idx="187" formatCode="0.0000">
                  <c:v>0.26739849472736626</c:v>
                </c:pt>
                <c:pt idx="188" formatCode="0.0000">
                  <c:v>0.26739849472736626</c:v>
                </c:pt>
                <c:pt idx="189" formatCode="0.0000">
                  <c:v>0.26739849472736626</c:v>
                </c:pt>
                <c:pt idx="190" formatCode="0.0000">
                  <c:v>0.26739849472736626</c:v>
                </c:pt>
                <c:pt idx="191" formatCode="0.0000">
                  <c:v>0.26739849472736626</c:v>
                </c:pt>
                <c:pt idx="192" formatCode="0.0000">
                  <c:v>0.26739849472736626</c:v>
                </c:pt>
                <c:pt idx="193" formatCode="0.0000">
                  <c:v>0.26798879083076133</c:v>
                </c:pt>
                <c:pt idx="194" formatCode="0.0000">
                  <c:v>0.26854304698216735</c:v>
                </c:pt>
                <c:pt idx="195" formatCode="0.0000">
                  <c:v>0.26907101808984912</c:v>
                </c:pt>
                <c:pt idx="196" formatCode="0.0000">
                  <c:v>0.26958182055898494</c:v>
                </c:pt>
                <c:pt idx="197" formatCode="0.0000">
                  <c:v>0.2700926230281207</c:v>
                </c:pt>
                <c:pt idx="198" formatCode="0.0000">
                  <c:v>0.27060342549725652</c:v>
                </c:pt>
                <c:pt idx="199" formatCode="0.0000">
                  <c:v>0.27111422796639228</c:v>
                </c:pt>
                <c:pt idx="200" formatCode="0.0000">
                  <c:v>0.27166848411779831</c:v>
                </c:pt>
                <c:pt idx="201" formatCode="0.0000">
                  <c:v>0.27226796757115912</c:v>
                </c:pt>
                <c:pt idx="202" formatCode="0.0000">
                  <c:v>0.27296322648748284</c:v>
                </c:pt>
                <c:pt idx="203" formatCode="0.0000">
                  <c:v>0.27376135534550755</c:v>
                </c:pt>
                <c:pt idx="204" formatCode="0.0000">
                  <c:v>0.27472709126371742</c:v>
                </c:pt>
                <c:pt idx="205" formatCode="0.0000">
                  <c:v>0.27600764467592592</c:v>
                </c:pt>
                <c:pt idx="206" formatCode="0.0000">
                  <c:v>0.27760191593792871</c:v>
                </c:pt>
                <c:pt idx="207" formatCode="0.0000">
                  <c:v>0.2796112142061043</c:v>
                </c:pt>
                <c:pt idx="208" formatCode="0.0000">
                  <c:v>0.28217803208590536</c:v>
                </c:pt>
                <c:pt idx="209" formatCode="0.0000">
                  <c:v>0.28528598133144722</c:v>
                </c:pt>
                <c:pt idx="210" formatCode="0.0000">
                  <c:v>0.28891835444530178</c:v>
                </c:pt>
                <c:pt idx="211" formatCode="0.0000">
                  <c:v>0.29331352591306586</c:v>
                </c:pt>
                <c:pt idx="212" formatCode="0.0000">
                  <c:v>0.29830183127572019</c:v>
                </c:pt>
                <c:pt idx="213" formatCode="0.0000">
                  <c:v>0.30375266117969824</c:v>
                </c:pt>
                <c:pt idx="214" formatCode="0.0000">
                  <c:v>0.30957102055469826</c:v>
                </c:pt>
                <c:pt idx="215" formatCode="0.0000">
                  <c:v>0.31570973111711254</c:v>
                </c:pt>
                <c:pt idx="216" formatCode="0.0000">
                  <c:v>0.32229911844135806</c:v>
                </c:pt>
                <c:pt idx="217" formatCode="0.0000">
                  <c:v>0.32948227816358028</c:v>
                </c:pt>
                <c:pt idx="218" formatCode="0.0000">
                  <c:v>0.33735150945216053</c:v>
                </c:pt>
                <c:pt idx="219" formatCode="0.0000">
                  <c:v>0.34586843117712629</c:v>
                </c:pt>
                <c:pt idx="220" formatCode="0.0000">
                  <c:v>0.3549506409679356</c:v>
                </c:pt>
                <c:pt idx="221" formatCode="0.0000">
                  <c:v>0.36446873553240755</c:v>
                </c:pt>
                <c:pt idx="222" formatCode="0.0000">
                  <c:v>0.37432044795953373</c:v>
                </c:pt>
                <c:pt idx="223" formatCode="0.0000">
                  <c:v>0.38432227955675596</c:v>
                </c:pt>
                <c:pt idx="224" formatCode="0.0000">
                  <c:v>0.3944753654406723</c:v>
                </c:pt>
                <c:pt idx="225" formatCode="0.0000">
                  <c:v>0.40474263695987672</c:v>
                </c:pt>
                <c:pt idx="226" formatCode="0.0000">
                  <c:v>0.41516314921982184</c:v>
                </c:pt>
                <c:pt idx="227" formatCode="0.0000">
                  <c:v>0.42581565093449947</c:v>
                </c:pt>
                <c:pt idx="228" formatCode="0.0000">
                  <c:v>0.43666342817644049</c:v>
                </c:pt>
                <c:pt idx="229" formatCode="0.0000">
                  <c:v>0.44770825456532937</c:v>
                </c:pt>
                <c:pt idx="230" formatCode="0.0000">
                  <c:v>0.4589119972779494</c:v>
                </c:pt>
                <c:pt idx="231" formatCode="0.0000">
                  <c:v>0.47023567215363526</c:v>
                </c:pt>
                <c:pt idx="232" formatCode="0.0000">
                  <c:v>0.48155934702932118</c:v>
                </c:pt>
                <c:pt idx="233" formatCode="0.0000">
                  <c:v>0.49276308974194116</c:v>
                </c:pt>
                <c:pt idx="234" formatCode="0.0000">
                  <c:v>0.49276308974194116</c:v>
                </c:pt>
                <c:pt idx="235" formatCode="0.0000">
                  <c:v>0.49276308974194116</c:v>
                </c:pt>
                <c:pt idx="236" formatCode="0.0000">
                  <c:v>0.49276308974194116</c:v>
                </c:pt>
                <c:pt idx="237" formatCode="0.0000">
                  <c:v>0.5015603852666326</c:v>
                </c:pt>
                <c:pt idx="238" formatCode="0.0000">
                  <c:v>0.51014697477280535</c:v>
                </c:pt>
                <c:pt idx="239" formatCode="0.0000">
                  <c:v>0.51014697477280535</c:v>
                </c:pt>
                <c:pt idx="240" formatCode="0.0000">
                  <c:v>0.51014697477280535</c:v>
                </c:pt>
                <c:pt idx="241" formatCode="0.0000">
                  <c:v>0.51014697477280535</c:v>
                </c:pt>
                <c:pt idx="242" formatCode="0.0000">
                  <c:v>0.51014697477280535</c:v>
                </c:pt>
                <c:pt idx="243" formatCode="0.0000">
                  <c:v>0.51014697477280535</c:v>
                </c:pt>
                <c:pt idx="244" formatCode="0.0000">
                  <c:v>0.51014697477280535</c:v>
                </c:pt>
                <c:pt idx="245" formatCode="0.0000">
                  <c:v>0.51014697477280535</c:v>
                </c:pt>
                <c:pt idx="246" formatCode="0.0000">
                  <c:v>0.51014697477280535</c:v>
                </c:pt>
                <c:pt idx="247" formatCode="0.0000">
                  <c:v>0.51014697477280535</c:v>
                </c:pt>
                <c:pt idx="248" formatCode="0.0000">
                  <c:v>0.51014697477280535</c:v>
                </c:pt>
                <c:pt idx="249" formatCode="0.0000">
                  <c:v>0.51014697477280535</c:v>
                </c:pt>
                <c:pt idx="250" formatCode="0.0000">
                  <c:v>0.51014697477280535</c:v>
                </c:pt>
                <c:pt idx="251" formatCode="0.0000">
                  <c:v>0.51162319390860789</c:v>
                </c:pt>
                <c:pt idx="252" formatCode="0.0000">
                  <c:v>0.51162319390860789</c:v>
                </c:pt>
                <c:pt idx="253" formatCode="0.0000">
                  <c:v>0.51162319390860789</c:v>
                </c:pt>
                <c:pt idx="254" formatCode="0.0000">
                  <c:v>0.51274710123028144</c:v>
                </c:pt>
                <c:pt idx="255" formatCode="0.0000">
                  <c:v>0.51387100855195489</c:v>
                </c:pt>
                <c:pt idx="256" formatCode="0.0000">
                  <c:v>0.51387100855195489</c:v>
                </c:pt>
                <c:pt idx="257" formatCode="0.0000">
                  <c:v>0.51387100855195489</c:v>
                </c:pt>
                <c:pt idx="258" formatCode="0.0000">
                  <c:v>0.51461681562928685</c:v>
                </c:pt>
                <c:pt idx="259" formatCode="0.0000">
                  <c:v>0.51545807891803863</c:v>
                </c:pt>
                <c:pt idx="260" formatCode="0.0000">
                  <c:v>0.51659464988425952</c:v>
                </c:pt>
                <c:pt idx="261" formatCode="0.0000">
                  <c:v>0.51809995638288775</c:v>
                </c:pt>
                <c:pt idx="262" formatCode="0.0000">
                  <c:v>0.52000922250085757</c:v>
                </c:pt>
                <c:pt idx="263" formatCode="0.0000">
                  <c:v>0.5223521386316875</c:v>
                </c:pt>
                <c:pt idx="264" formatCode="0.0000">
                  <c:v>0.52527396422753792</c:v>
                </c:pt>
                <c:pt idx="265" formatCode="0.0000">
                  <c:v>0.52902073581104281</c:v>
                </c:pt>
                <c:pt idx="266" formatCode="0.0000">
                  <c:v>0.53364353362911543</c:v>
                </c:pt>
                <c:pt idx="267" formatCode="0.0000">
                  <c:v>0.53903888470936234</c:v>
                </c:pt>
                <c:pt idx="268" formatCode="0.0000">
                  <c:v>0.54494376125257227</c:v>
                </c:pt>
                <c:pt idx="269" formatCode="0.0000">
                  <c:v>0.55147213605967105</c:v>
                </c:pt>
                <c:pt idx="270" formatCode="0.0000">
                  <c:v>0.5584650218621402</c:v>
                </c:pt>
                <c:pt idx="271" formatCode="0.0000">
                  <c:v>0.56593838123714013</c:v>
                </c:pt>
                <c:pt idx="272" formatCode="0.0000">
                  <c:v>0.57344433974194131</c:v>
                </c:pt>
                <c:pt idx="273" formatCode="0.0000">
                  <c:v>0.58082032739626233</c:v>
                </c:pt>
                <c:pt idx="274" formatCode="0.0000">
                  <c:v>0.58082032739626233</c:v>
                </c:pt>
                <c:pt idx="275" formatCode="0.0000">
                  <c:v>0.58082032739626233</c:v>
                </c:pt>
                <c:pt idx="276" formatCode="0.0000">
                  <c:v>0.58082032739626233</c:v>
                </c:pt>
                <c:pt idx="277" formatCode="0.0000">
                  <c:v>0.58082032739626233</c:v>
                </c:pt>
                <c:pt idx="278" formatCode="0.0000">
                  <c:v>0.58082032739626233</c:v>
                </c:pt>
                <c:pt idx="279" formatCode="0.0000">
                  <c:v>0.58082032739626233</c:v>
                </c:pt>
                <c:pt idx="280" formatCode="0.0000">
                  <c:v>0.58082032739626233</c:v>
                </c:pt>
                <c:pt idx="281" formatCode="0.0000">
                  <c:v>0.58082032739626233</c:v>
                </c:pt>
                <c:pt idx="282" formatCode="0.0000">
                  <c:v>0.58226774294838846</c:v>
                </c:pt>
                <c:pt idx="283" formatCode="0.0000">
                  <c:v>0.58412795074588508</c:v>
                </c:pt>
                <c:pt idx="284" formatCode="0.0000">
                  <c:v>0.58663783543381365</c:v>
                </c:pt>
                <c:pt idx="285" formatCode="0.0000">
                  <c:v>0.58987305962791514</c:v>
                </c:pt>
                <c:pt idx="286" formatCode="0.0000">
                  <c:v>0.59399782503858045</c:v>
                </c:pt>
                <c:pt idx="287" formatCode="0.0000">
                  <c:v>0.59895956157836094</c:v>
                </c:pt>
                <c:pt idx="288" formatCode="0.0000">
                  <c:v>0.60483552812071339</c:v>
                </c:pt>
                <c:pt idx="289" formatCode="0.0000">
                  <c:v>0.6117029835390948</c:v>
                </c:pt>
                <c:pt idx="290" formatCode="0.0000">
                  <c:v>0.61963918670696161</c:v>
                </c:pt>
                <c:pt idx="291" formatCode="0.0000">
                  <c:v>0.62822577621313447</c:v>
                </c:pt>
                <c:pt idx="292" formatCode="0.0000">
                  <c:v>0.6370230717378258</c:v>
                </c:pt>
                <c:pt idx="293" formatCode="0.0000">
                  <c:v>0.64560966124399854</c:v>
                </c:pt>
                <c:pt idx="294" formatCode="0.0000">
                  <c:v>0.64560966124399854</c:v>
                </c:pt>
                <c:pt idx="295" formatCode="0.0000">
                  <c:v>0.65354586441186546</c:v>
                </c:pt>
                <c:pt idx="296" formatCode="0.0000">
                  <c:v>0.66131516996742112</c:v>
                </c:pt>
                <c:pt idx="297" formatCode="0.0000">
                  <c:v>0.66905130883487651</c:v>
                </c:pt>
                <c:pt idx="298" formatCode="0.0000">
                  <c:v>0.67682061439043206</c:v>
                </c:pt>
                <c:pt idx="299" formatCode="0.0000">
                  <c:v>0.68468984567901225</c:v>
                </c:pt>
                <c:pt idx="300" formatCode="0.0000">
                  <c:v>0.69262604884687917</c:v>
                </c:pt>
                <c:pt idx="301" formatCode="0.0000">
                  <c:v>0.70056225201474609</c:v>
                </c:pt>
                <c:pt idx="302" formatCode="0.0000">
                  <c:v>0.70843148330332628</c:v>
                </c:pt>
                <c:pt idx="303" formatCode="0.0000">
                  <c:v>0.71613452642746889</c:v>
                </c:pt>
                <c:pt idx="304" formatCode="0.0000">
                  <c:v>0.72357535761745517</c:v>
                </c:pt>
                <c:pt idx="305" formatCode="0.0000">
                  <c:v>0.72357535761745517</c:v>
                </c:pt>
                <c:pt idx="306" formatCode="0.0000">
                  <c:v>0.72357535761745517</c:v>
                </c:pt>
                <c:pt idx="307" formatCode="0.0000">
                  <c:v>0.72357535761745517</c:v>
                </c:pt>
                <c:pt idx="308" formatCode="0.0000">
                  <c:v>0.72948023416066499</c:v>
                </c:pt>
                <c:pt idx="309" formatCode="0.0000">
                  <c:v>0.73524127014746199</c:v>
                </c:pt>
                <c:pt idx="310" formatCode="0.0000">
                  <c:v>0.74094526652520543</c:v>
                </c:pt>
                <c:pt idx="311" formatCode="0.0000">
                  <c:v>0.74653603502229049</c:v>
                </c:pt>
                <c:pt idx="312" formatCode="0.0000">
                  <c:v>0.75198686492626865</c:v>
                </c:pt>
                <c:pt idx="313" formatCode="0.0000">
                  <c:v>0.75198686492626865</c:v>
                </c:pt>
                <c:pt idx="314" formatCode="0.0000">
                  <c:v>0.75198686492626865</c:v>
                </c:pt>
                <c:pt idx="315" formatCode="0.0000">
                  <c:v>0.75198686492626865</c:v>
                </c:pt>
                <c:pt idx="316" formatCode="0.0000">
                  <c:v>0.75198686492626865</c:v>
                </c:pt>
                <c:pt idx="317" formatCode="0.0000">
                  <c:v>0.75198686492626865</c:v>
                </c:pt>
                <c:pt idx="318" formatCode="0.0000">
                  <c:v>0.75198686492626865</c:v>
                </c:pt>
                <c:pt idx="319" formatCode="0.0000">
                  <c:v>0.75198686492626865</c:v>
                </c:pt>
                <c:pt idx="320" formatCode="0.0000">
                  <c:v>0.75198686492626865</c:v>
                </c:pt>
                <c:pt idx="321" formatCode="0.0000">
                  <c:v>0.75198686492626865</c:v>
                </c:pt>
                <c:pt idx="322" formatCode="0.0000">
                  <c:v>0.75431158371913554</c:v>
                </c:pt>
                <c:pt idx="323" formatCode="0.0000">
                  <c:v>0.75651090760030837</c:v>
                </c:pt>
                <c:pt idx="324" formatCode="0.0000">
                  <c:v>0.7587102314814812</c:v>
                </c:pt>
                <c:pt idx="325" formatCode="0.0000">
                  <c:v>0.76080484085648126</c:v>
                </c:pt>
                <c:pt idx="326" formatCode="0.0000">
                  <c:v>0.76283105945644691</c:v>
                </c:pt>
                <c:pt idx="327" formatCode="0.0000">
                  <c:v>0.76485727805641268</c:v>
                </c:pt>
                <c:pt idx="328" formatCode="0.0000">
                  <c:v>0.7668329484953702</c:v>
                </c:pt>
                <c:pt idx="329" formatCode="0.0000">
                  <c:v>0.7668329484953702</c:v>
                </c:pt>
                <c:pt idx="330" formatCode="0.0000">
                  <c:v>0.7668329484953702</c:v>
                </c:pt>
                <c:pt idx="331" formatCode="0.0000">
                  <c:v>0.7668329484953702</c:v>
                </c:pt>
                <c:pt idx="332" formatCode="0.0000">
                  <c:v>0.76784607553154982</c:v>
                </c:pt>
                <c:pt idx="333" formatCode="0.0000">
                  <c:v>0.76883536511916983</c:v>
                </c:pt>
                <c:pt idx="334" formatCode="0.0000">
                  <c:v>0.76973214270404644</c:v>
                </c:pt>
                <c:pt idx="335" formatCode="0.0000">
                  <c:v>0.77059539887688588</c:v>
                </c:pt>
                <c:pt idx="336" formatCode="0.0000">
                  <c:v>0.77139352773491054</c:v>
                </c:pt>
                <c:pt idx="337" formatCode="0.0000">
                  <c:v>0.77213933481224251</c:v>
                </c:pt>
                <c:pt idx="338" formatCode="0.0000">
                  <c:v>0.77286470979080912</c:v>
                </c:pt>
                <c:pt idx="339" formatCode="0.0000">
                  <c:v>0.77361051686814108</c:v>
                </c:pt>
                <c:pt idx="340" formatCode="0.0000">
                  <c:v>0.77445178015689287</c:v>
                </c:pt>
                <c:pt idx="341" formatCode="0.0000">
                  <c:v>0.77557568747856631</c:v>
                </c:pt>
                <c:pt idx="342" formatCode="0.0000">
                  <c:v>0.77715495391803824</c:v>
                </c:pt>
                <c:pt idx="343" formatCode="0.0000">
                  <c:v>0.77921522601594628</c:v>
                </c:pt>
                <c:pt idx="344" formatCode="0.0000">
                  <c:v>0.7814322506215704</c:v>
                </c:pt>
                <c:pt idx="345" formatCode="0.0000">
                  <c:v>0.78370280306927287</c:v>
                </c:pt>
                <c:pt idx="346" formatCode="0.0000">
                  <c:v>0.7860093954689642</c:v>
                </c:pt>
                <c:pt idx="347" formatCode="0.0000">
                  <c:v>0.78848167941958147</c:v>
                </c:pt>
                <c:pt idx="348" formatCode="0.0000">
                  <c:v>0.79099156410751004</c:v>
                </c:pt>
                <c:pt idx="349" formatCode="0.0000">
                  <c:v>0.7935966921724964</c:v>
                </c:pt>
                <c:pt idx="350" formatCode="0.0000">
                  <c:v>0.79631845346793539</c:v>
                </c:pt>
                <c:pt idx="351" formatCode="0.0000">
                  <c:v>0.79911938914609038</c:v>
                </c:pt>
                <c:pt idx="352" formatCode="0.0000">
                  <c:v>0.80194029578189274</c:v>
                </c:pt>
                <c:pt idx="353" formatCode="0.0000">
                  <c:v>0.80474123146004772</c:v>
                </c:pt>
                <c:pt idx="354" formatCode="0.0000">
                  <c:v>0.8075222671253427</c:v>
                </c:pt>
                <c:pt idx="355" formatCode="0.0000">
                  <c:v>0.81028347372256493</c:v>
                </c:pt>
                <c:pt idx="356" formatCode="0.0000">
                  <c:v>0.81304468031978705</c:v>
                </c:pt>
                <c:pt idx="357" formatCode="0.0000">
                  <c:v>0.81584561599794203</c:v>
                </c:pt>
                <c:pt idx="358" formatCode="0.0000">
                  <c:v>0.81866652263374451</c:v>
                </c:pt>
                <c:pt idx="359" formatCode="0.0000">
                  <c:v>0.82144755829903948</c:v>
                </c:pt>
                <c:pt idx="360" formatCode="0.0000">
                  <c:v>0.82144755829903948</c:v>
                </c:pt>
                <c:pt idx="361" formatCode="0.0000">
                  <c:v>0.82144755829903948</c:v>
                </c:pt>
                <c:pt idx="362" formatCode="0.0000">
                  <c:v>0.82144755829903948</c:v>
                </c:pt>
                <c:pt idx="363" formatCode="0.0000">
                  <c:v>0.82144755829903948</c:v>
                </c:pt>
                <c:pt idx="364" formatCode="0.0000">
                  <c:v>0.8230268247385113</c:v>
                </c:pt>
                <c:pt idx="365" formatCode="0.0000">
                  <c:v>0.82454678133573356</c:v>
                </c:pt>
                <c:pt idx="366" formatCode="0.0000">
                  <c:v>0.82606673793295571</c:v>
                </c:pt>
                <c:pt idx="367" formatCode="0.0000">
                  <c:v>0.82760141557355937</c:v>
                </c:pt>
                <c:pt idx="368" formatCode="0.0000">
                  <c:v>0.82919568683556211</c:v>
                </c:pt>
                <c:pt idx="369" formatCode="0.0000">
                  <c:v>0.83092819401577467</c:v>
                </c:pt>
                <c:pt idx="370" formatCode="0.0000">
                  <c:v>0.83288715695730409</c:v>
                </c:pt>
                <c:pt idx="371" formatCode="0.0000">
                  <c:v>0.83498176633230414</c:v>
                </c:pt>
                <c:pt idx="372" formatCode="0.0000">
                  <c:v>0.8371109967635455</c:v>
                </c:pt>
                <c:pt idx="373" formatCode="0.0000">
                  <c:v>0.8371109967635455</c:v>
                </c:pt>
                <c:pt idx="374" formatCode="0.0000">
                  <c:v>0.8371109967635455</c:v>
                </c:pt>
                <c:pt idx="375" formatCode="0.0000">
                  <c:v>0.8371109967635455</c:v>
                </c:pt>
                <c:pt idx="376" formatCode="0.0000">
                  <c:v>0.8371109967635455</c:v>
                </c:pt>
                <c:pt idx="377" formatCode="0.0000">
                  <c:v>0.8371109967635455</c:v>
                </c:pt>
                <c:pt idx="378" formatCode="0.0000">
                  <c:v>0.8371109967635455</c:v>
                </c:pt>
                <c:pt idx="379" formatCode="0.0000">
                  <c:v>0.8371109967635455</c:v>
                </c:pt>
                <c:pt idx="380" formatCode="0.0000">
                  <c:v>0.8371109967635455</c:v>
                </c:pt>
                <c:pt idx="381" formatCode="0.0000">
                  <c:v>0.8371109967635455</c:v>
                </c:pt>
                <c:pt idx="382" formatCode="0.0000">
                  <c:v>0.8371109967635455</c:v>
                </c:pt>
                <c:pt idx="383" formatCode="0.0000">
                  <c:v>0.8371109967635455</c:v>
                </c:pt>
                <c:pt idx="384" formatCode="0.0000">
                  <c:v>0.8371109967635455</c:v>
                </c:pt>
                <c:pt idx="385" formatCode="0.0000">
                  <c:v>0.8371109967635455</c:v>
                </c:pt>
                <c:pt idx="386" formatCode="0.0000">
                  <c:v>0.8371109967635455</c:v>
                </c:pt>
                <c:pt idx="387" formatCode="0.0000">
                  <c:v>0.8371109967635455</c:v>
                </c:pt>
                <c:pt idx="388" formatCode="0.0000">
                  <c:v>0.8371109967635455</c:v>
                </c:pt>
                <c:pt idx="389" formatCode="0.0000">
                  <c:v>0.8371109967635455</c:v>
                </c:pt>
                <c:pt idx="390" formatCode="0.0000">
                  <c:v>0.8371109967635455</c:v>
                </c:pt>
                <c:pt idx="391" formatCode="0.0000">
                  <c:v>0.8371109967635455</c:v>
                </c:pt>
                <c:pt idx="392" formatCode="0.0000">
                  <c:v>0.8371109967635455</c:v>
                </c:pt>
                <c:pt idx="393" formatCode="0.0000">
                  <c:v>0.83711188357338784</c:v>
                </c:pt>
                <c:pt idx="394" formatCode="0.0000">
                  <c:v>0.83712752689900516</c:v>
                </c:pt>
                <c:pt idx="395" formatCode="0.0000">
                  <c:v>0.83720925529406687</c:v>
                </c:pt>
                <c:pt idx="396" formatCode="0.0000">
                  <c:v>0.83745362461419715</c:v>
                </c:pt>
                <c:pt idx="397" formatCode="0.0000">
                  <c:v>0.83799028645833296</c:v>
                </c:pt>
                <c:pt idx="398" formatCode="0.0000">
                  <c:v>0.83896776373885418</c:v>
                </c:pt>
                <c:pt idx="399" formatCode="0.0000">
                  <c:v>0.8405172333676264</c:v>
                </c:pt>
                <c:pt idx="400" formatCode="0.0000">
                  <c:v>0.84259463863168682</c:v>
                </c:pt>
                <c:pt idx="401" formatCode="0.0000">
                  <c:v>0.84491935742455371</c:v>
                </c:pt>
                <c:pt idx="402" formatCode="0.0000">
                  <c:v>0.84724407621742059</c:v>
                </c:pt>
                <c:pt idx="403" formatCode="0.0000">
                  <c:v>0.84724407621742059</c:v>
                </c:pt>
                <c:pt idx="404" formatCode="0.0000">
                  <c:v>0.84724407621742059</c:v>
                </c:pt>
                <c:pt idx="405" formatCode="0.0000">
                  <c:v>0.84724407621742059</c:v>
                </c:pt>
                <c:pt idx="406" formatCode="0.0000">
                  <c:v>0.84724407621742059</c:v>
                </c:pt>
                <c:pt idx="407" formatCode="0.0000">
                  <c:v>0.84724407621742059</c:v>
                </c:pt>
                <c:pt idx="408" formatCode="0.0000">
                  <c:v>0.84724407621742059</c:v>
                </c:pt>
                <c:pt idx="409" formatCode="0.0000">
                  <c:v>0.84724407621742059</c:v>
                </c:pt>
                <c:pt idx="410" formatCode="0.0000">
                  <c:v>0.84795934156378561</c:v>
                </c:pt>
                <c:pt idx="411" formatCode="0.0000">
                  <c:v>0.84864470368226974</c:v>
                </c:pt>
                <c:pt idx="412" formatCode="0.0000">
                  <c:v>0.84933996259859357</c:v>
                </c:pt>
                <c:pt idx="413" formatCode="0.0000">
                  <c:v>0.85005522794495847</c:v>
                </c:pt>
                <c:pt idx="414" formatCode="0.0000">
                  <c:v>0.85080103502229043</c:v>
                </c:pt>
                <c:pt idx="415" formatCode="0.0000">
                  <c:v>0.85158855763460184</c:v>
                </c:pt>
                <c:pt idx="416" formatCode="0.0000">
                  <c:v>0.85248533521947845</c:v>
                </c:pt>
                <c:pt idx="417" formatCode="0.0000">
                  <c:v>0.85355929741083658</c:v>
                </c:pt>
                <c:pt idx="418" formatCode="0.0000">
                  <c:v>0.8547997315457817</c:v>
                </c:pt>
                <c:pt idx="419" formatCode="0.0000">
                  <c:v>0.85609379993998613</c:v>
                </c:pt>
                <c:pt idx="420" formatCode="0.0000">
                  <c:v>0.85609379993998613</c:v>
                </c:pt>
                <c:pt idx="421" formatCode="0.0000">
                  <c:v>0.85609379993998613</c:v>
                </c:pt>
                <c:pt idx="422" formatCode="0.0000">
                  <c:v>0.85707127722050735</c:v>
                </c:pt>
                <c:pt idx="423" formatCode="0.0000">
                  <c:v>0.85800221472050742</c:v>
                </c:pt>
                <c:pt idx="424" formatCode="0.0000">
                  <c:v>0.8589562802211933</c:v>
                </c:pt>
                <c:pt idx="425" formatCode="0.0000">
                  <c:v>0.86000569551611783</c:v>
                </c:pt>
                <c:pt idx="426" formatCode="0.0000">
                  <c:v>0.86129976391032226</c:v>
                </c:pt>
                <c:pt idx="427" formatCode="0.0000">
                  <c:v>0.86311155189043198</c:v>
                </c:pt>
                <c:pt idx="428" formatCode="0.0000">
                  <c:v>0.86577467731910129</c:v>
                </c:pt>
                <c:pt idx="429" formatCode="0.0000">
                  <c:v>0.86931680866340866</c:v>
                </c:pt>
                <c:pt idx="430" formatCode="0.0000">
                  <c:v>0.87327396701388871</c:v>
                </c:pt>
                <c:pt idx="431" formatCode="0.0000">
                  <c:v>0.87725485639574741</c:v>
                </c:pt>
                <c:pt idx="432" formatCode="0.0000">
                  <c:v>0.88107111839849095</c:v>
                </c:pt>
                <c:pt idx="433" formatCode="0.0000">
                  <c:v>0.88468082465277764</c:v>
                </c:pt>
                <c:pt idx="434" formatCode="0.0000">
                  <c:v>0.88815601959019197</c:v>
                </c:pt>
                <c:pt idx="435" formatCode="0.0000">
                  <c:v>0.89158694498028113</c:v>
                </c:pt>
                <c:pt idx="436" formatCode="0.0000">
                  <c:v>0.89158694498028113</c:v>
                </c:pt>
                <c:pt idx="437" formatCode="0.0000">
                  <c:v>0.89158694498028113</c:v>
                </c:pt>
                <c:pt idx="438" formatCode="0.0000">
                  <c:v>0.89158694498028113</c:v>
                </c:pt>
                <c:pt idx="439" formatCode="0.0000">
                  <c:v>0.89158694498028113</c:v>
                </c:pt>
                <c:pt idx="440" formatCode="0.0000">
                  <c:v>0.89158694498028113</c:v>
                </c:pt>
                <c:pt idx="441" formatCode="0.0000">
                  <c:v>0.89158694498028113</c:v>
                </c:pt>
                <c:pt idx="442" formatCode="0.0000">
                  <c:v>0.89158694498028113</c:v>
                </c:pt>
                <c:pt idx="443" formatCode="0.0000">
                  <c:v>0.89158694498028113</c:v>
                </c:pt>
                <c:pt idx="444" formatCode="0.0000">
                  <c:v>0.89158694498028113</c:v>
                </c:pt>
                <c:pt idx="445" formatCode="0.0000">
                  <c:v>0.89158708686985599</c:v>
                </c:pt>
                <c:pt idx="446" formatCode="0.0000">
                  <c:v>0.89158708686985599</c:v>
                </c:pt>
                <c:pt idx="447" formatCode="0.0000">
                  <c:v>0.89158708686985599</c:v>
                </c:pt>
                <c:pt idx="448" formatCode="0.0000">
                  <c:v>0.89158708686985599</c:v>
                </c:pt>
                <c:pt idx="449" formatCode="0.0000">
                  <c:v>0.89158708686985599</c:v>
                </c:pt>
                <c:pt idx="450" formatCode="0.0000">
                  <c:v>0.89158708686985599</c:v>
                </c:pt>
                <c:pt idx="451" formatCode="0.0000">
                  <c:v>0.89158708686985599</c:v>
                </c:pt>
                <c:pt idx="452" formatCode="0.0000">
                  <c:v>0.89158708686985599</c:v>
                </c:pt>
                <c:pt idx="453" formatCode="0.0000">
                  <c:v>0.89158708686985599</c:v>
                </c:pt>
                <c:pt idx="454" formatCode="0.0000">
                  <c:v>0.89158708686985599</c:v>
                </c:pt>
                <c:pt idx="455" formatCode="0.0000">
                  <c:v>0.89158708686985599</c:v>
                </c:pt>
                <c:pt idx="456" formatCode="0.0000">
                  <c:v>0.89158708686985599</c:v>
                </c:pt>
                <c:pt idx="457" formatCode="0.0000">
                  <c:v>0.89158708686985599</c:v>
                </c:pt>
                <c:pt idx="458" formatCode="0.0000">
                  <c:v>0.89158708686985599</c:v>
                </c:pt>
                <c:pt idx="459" formatCode="0.0000">
                  <c:v>0.89158708686985599</c:v>
                </c:pt>
                <c:pt idx="460" formatCode="0.0000">
                  <c:v>0.89158708686985599</c:v>
                </c:pt>
                <c:pt idx="461" formatCode="0.0000">
                  <c:v>0.89158708686985599</c:v>
                </c:pt>
                <c:pt idx="462" formatCode="0.0000">
                  <c:v>0.89158708686985599</c:v>
                </c:pt>
                <c:pt idx="463" formatCode="0.0000">
                  <c:v>0.89158708686985599</c:v>
                </c:pt>
                <c:pt idx="464" formatCode="0.0000">
                  <c:v>0.89158708686985599</c:v>
                </c:pt>
                <c:pt idx="465" formatCode="0.0000">
                  <c:v>0.89158708686985599</c:v>
                </c:pt>
                <c:pt idx="466" formatCode="0.0000">
                  <c:v>0.89158708686985599</c:v>
                </c:pt>
                <c:pt idx="467" formatCode="0.0000">
                  <c:v>0.89158708686985599</c:v>
                </c:pt>
                <c:pt idx="468" formatCode="0.0000">
                  <c:v>0.89158708686985599</c:v>
                </c:pt>
                <c:pt idx="469" formatCode="0.0000">
                  <c:v>0.89158708686985599</c:v>
                </c:pt>
                <c:pt idx="470" formatCode="0.0000">
                  <c:v>0.89158708686985599</c:v>
                </c:pt>
                <c:pt idx="471" formatCode="0.0000">
                  <c:v>0.89158708686985599</c:v>
                </c:pt>
                <c:pt idx="472" formatCode="0.0000">
                  <c:v>0.89158708686985599</c:v>
                </c:pt>
                <c:pt idx="473" formatCode="0.0000">
                  <c:v>0.89158708686985599</c:v>
                </c:pt>
                <c:pt idx="474" formatCode="0.0000">
                  <c:v>0.89158708686985599</c:v>
                </c:pt>
                <c:pt idx="475" formatCode="0.0000">
                  <c:v>0.89158708686985599</c:v>
                </c:pt>
                <c:pt idx="476" formatCode="0.0000">
                  <c:v>0.89158708686985599</c:v>
                </c:pt>
                <c:pt idx="477" formatCode="0.0000">
                  <c:v>0.89158708686985599</c:v>
                </c:pt>
                <c:pt idx="478" formatCode="0.0000">
                  <c:v>0.89158708686985599</c:v>
                </c:pt>
                <c:pt idx="479" formatCode="0.0000">
                  <c:v>0.89158708686985599</c:v>
                </c:pt>
                <c:pt idx="480" formatCode="0.0000">
                  <c:v>0.89158708686985599</c:v>
                </c:pt>
                <c:pt idx="481" formatCode="0.0000">
                  <c:v>0.89158708686985599</c:v>
                </c:pt>
                <c:pt idx="482" formatCode="0.0000">
                  <c:v>0.89158708686985599</c:v>
                </c:pt>
                <c:pt idx="483" formatCode="0.0000">
                  <c:v>0.89158708686985599</c:v>
                </c:pt>
                <c:pt idx="484" formatCode="0.0000">
                  <c:v>0.89158708686985599</c:v>
                </c:pt>
                <c:pt idx="485" formatCode="0.0000">
                  <c:v>0.89158708686985599</c:v>
                </c:pt>
                <c:pt idx="486" formatCode="0.0000">
                  <c:v>0.89158708686985599</c:v>
                </c:pt>
                <c:pt idx="487" formatCode="0.0000">
                  <c:v>0.89158708686985599</c:v>
                </c:pt>
                <c:pt idx="488" formatCode="0.0000">
                  <c:v>0.89158708686985599</c:v>
                </c:pt>
                <c:pt idx="489" formatCode="0.0000">
                  <c:v>0.89158708686985599</c:v>
                </c:pt>
                <c:pt idx="490" formatCode="0.0000">
                  <c:v>0.89158708686985599</c:v>
                </c:pt>
                <c:pt idx="491" formatCode="0.0000">
                  <c:v>0.89158708686985599</c:v>
                </c:pt>
                <c:pt idx="492" formatCode="0.0000">
                  <c:v>0.89158708686985599</c:v>
                </c:pt>
                <c:pt idx="493" formatCode="0.0000">
                  <c:v>0.89158708686985599</c:v>
                </c:pt>
                <c:pt idx="494" formatCode="0.0000">
                  <c:v>0.89158708686985599</c:v>
                </c:pt>
                <c:pt idx="495" formatCode="0.0000">
                  <c:v>0.89158708686985599</c:v>
                </c:pt>
                <c:pt idx="496" formatCode="0.0000">
                  <c:v>0.89158708686985599</c:v>
                </c:pt>
                <c:pt idx="497" formatCode="0.0000">
                  <c:v>0.89158708686985599</c:v>
                </c:pt>
                <c:pt idx="498" formatCode="0.0000">
                  <c:v>0.89158708686985599</c:v>
                </c:pt>
                <c:pt idx="499" formatCode="0.0000">
                  <c:v>0.89158708686985599</c:v>
                </c:pt>
                <c:pt idx="500" formatCode="0.0000">
                  <c:v>0.89158708686985599</c:v>
                </c:pt>
                <c:pt idx="501" formatCode="0.0000">
                  <c:v>0.89158708686985599</c:v>
                </c:pt>
                <c:pt idx="502" formatCode="0.0000">
                  <c:v>0.89158708686985599</c:v>
                </c:pt>
                <c:pt idx="503" formatCode="0.0000">
                  <c:v>0.89158708686985599</c:v>
                </c:pt>
                <c:pt idx="504" formatCode="0.0000">
                  <c:v>0.89158708686985599</c:v>
                </c:pt>
                <c:pt idx="505" formatCode="0.0000">
                  <c:v>0.89158708686985599</c:v>
                </c:pt>
                <c:pt idx="506" formatCode="0.0000">
                  <c:v>0.89158708686985599</c:v>
                </c:pt>
                <c:pt idx="507" formatCode="0.0000">
                  <c:v>0.89158708686985599</c:v>
                </c:pt>
                <c:pt idx="508" formatCode="0.0000">
                  <c:v>0.89158708686985599</c:v>
                </c:pt>
                <c:pt idx="509" formatCode="0.0000">
                  <c:v>0.89158708686985599</c:v>
                </c:pt>
                <c:pt idx="510" formatCode="0.0000">
                  <c:v>0.89158708686985599</c:v>
                </c:pt>
                <c:pt idx="511" formatCode="0.0000">
                  <c:v>0.89158708686985599</c:v>
                </c:pt>
                <c:pt idx="512" formatCode="0.0000">
                  <c:v>0.89158708686985599</c:v>
                </c:pt>
                <c:pt idx="513" formatCode="0.0000">
                  <c:v>0.89158797367969822</c:v>
                </c:pt>
                <c:pt idx="514" formatCode="0.0000">
                  <c:v>0.89161014392575444</c:v>
                </c:pt>
                <c:pt idx="515" formatCode="0.0000">
                  <c:v>0.89176466167266788</c:v>
                </c:pt>
                <c:pt idx="516" formatCode="0.0000">
                  <c:v>0.89225857928240737</c:v>
                </c:pt>
                <c:pt idx="517" formatCode="0.0000">
                  <c:v>0.89325975212191355</c:v>
                </c:pt>
                <c:pt idx="518" formatCode="0.0000">
                  <c:v>0.89475047946673525</c:v>
                </c:pt>
                <c:pt idx="519" formatCode="0.0000">
                  <c:v>0.89645177094050066</c:v>
                </c:pt>
                <c:pt idx="520" formatCode="0.0000">
                  <c:v>0.89815306241426607</c:v>
                </c:pt>
                <c:pt idx="521" formatCode="0.0000">
                  <c:v>0.89815306241426607</c:v>
                </c:pt>
                <c:pt idx="522" formatCode="0.0000">
                  <c:v>0.89815306241426607</c:v>
                </c:pt>
                <c:pt idx="523" formatCode="0.0000">
                  <c:v>0.89815306241426607</c:v>
                </c:pt>
                <c:pt idx="524" formatCode="0.0000">
                  <c:v>0.89815306241426607</c:v>
                </c:pt>
                <c:pt idx="525" formatCode="0.0000">
                  <c:v>0.89815306241426607</c:v>
                </c:pt>
                <c:pt idx="526" formatCode="0.0000">
                  <c:v>0.89815306241426607</c:v>
                </c:pt>
                <c:pt idx="527" formatCode="0.0000">
                  <c:v>0.89815306241426607</c:v>
                </c:pt>
                <c:pt idx="528" formatCode="0.0000">
                  <c:v>0.89815306241426607</c:v>
                </c:pt>
                <c:pt idx="529" formatCode="0.0000">
                  <c:v>0.89815306241426607</c:v>
                </c:pt>
                <c:pt idx="530" formatCode="0.0000">
                  <c:v>0.89815306241426607</c:v>
                </c:pt>
                <c:pt idx="531" formatCode="0.0000">
                  <c:v>0.89815306241426607</c:v>
                </c:pt>
                <c:pt idx="532" formatCode="0.0000">
                  <c:v>0.89815306241426607</c:v>
                </c:pt>
                <c:pt idx="533" formatCode="0.0000">
                  <c:v>0.89815306241426607</c:v>
                </c:pt>
                <c:pt idx="534" formatCode="0.0000">
                  <c:v>0.89815320430384094</c:v>
                </c:pt>
                <c:pt idx="535" formatCode="0.0000">
                  <c:v>0.89815831232853216</c:v>
                </c:pt>
                <c:pt idx="536" formatCode="0.0000">
                  <c:v>0.89819463605967065</c:v>
                </c:pt>
                <c:pt idx="537" formatCode="0.0000">
                  <c:v>0.89829055341220843</c:v>
                </c:pt>
                <c:pt idx="538" formatCode="0.0000">
                  <c:v>0.89852906978737979</c:v>
                </c:pt>
                <c:pt idx="539" formatCode="0.0000">
                  <c:v>0.89912855324074059</c:v>
                </c:pt>
                <c:pt idx="540" formatCode="0.0000">
                  <c:v>0.90038228952331945</c:v>
                </c:pt>
                <c:pt idx="541" formatCode="0.0000">
                  <c:v>0.90227513192301079</c:v>
                </c:pt>
                <c:pt idx="542" formatCode="0.0000">
                  <c:v>0.90440436235425214</c:v>
                </c:pt>
                <c:pt idx="543" formatCode="0.0000">
                  <c:v>0.90653359278549361</c:v>
                </c:pt>
                <c:pt idx="544" formatCode="0.0000">
                  <c:v>0.90862820216049356</c:v>
                </c:pt>
                <c:pt idx="545" formatCode="0.0000">
                  <c:v>0.90862820216049356</c:v>
                </c:pt>
                <c:pt idx="546" formatCode="0.0000">
                  <c:v>0.90862820216049356</c:v>
                </c:pt>
                <c:pt idx="547" formatCode="0.0000">
                  <c:v>0.90862820216049356</c:v>
                </c:pt>
                <c:pt idx="548" formatCode="0.0000">
                  <c:v>0.90862820216049356</c:v>
                </c:pt>
                <c:pt idx="549" formatCode="0.0000">
                  <c:v>0.90862820216049356</c:v>
                </c:pt>
                <c:pt idx="550" formatCode="0.0000">
                  <c:v>0.90862820216049356</c:v>
                </c:pt>
                <c:pt idx="551" formatCode="0.0000">
                  <c:v>0.90862820216049356</c:v>
                </c:pt>
                <c:pt idx="552" formatCode="0.0000">
                  <c:v>0.9093947251157406</c:v>
                </c:pt>
                <c:pt idx="553" formatCode="0.0000">
                  <c:v>0.91012010009430711</c:v>
                </c:pt>
                <c:pt idx="554" formatCode="0.0000">
                  <c:v>0.91078588145147443</c:v>
                </c:pt>
                <c:pt idx="555" formatCode="0.0000">
                  <c:v>0.91141335262345657</c:v>
                </c:pt>
                <c:pt idx="556" formatCode="0.0000">
                  <c:v>0.91202209437157045</c:v>
                </c:pt>
                <c:pt idx="557" formatCode="0.0000">
                  <c:v>0.91263083611968432</c:v>
                </c:pt>
                <c:pt idx="558" formatCode="0.0000">
                  <c:v>0.91325830729166646</c:v>
                </c:pt>
                <c:pt idx="559" formatCode="0.0000">
                  <c:v>0.9139338435570985</c:v>
                </c:pt>
                <c:pt idx="560" formatCode="0.0000">
                  <c:v>0.91467965063443057</c:v>
                </c:pt>
                <c:pt idx="561" formatCode="0.0000">
                  <c:v>0.91564538655264038</c:v>
                </c:pt>
                <c:pt idx="562" formatCode="0.0000">
                  <c:v>0.91667053873028093</c:v>
                </c:pt>
                <c:pt idx="563" formatCode="0.0000">
                  <c:v>0.91769569090792147</c:v>
                </c:pt>
                <c:pt idx="564" formatCode="0.0000">
                  <c:v>0.91769569090792147</c:v>
                </c:pt>
                <c:pt idx="565" formatCode="0.0000">
                  <c:v>0.91769569090792147</c:v>
                </c:pt>
                <c:pt idx="566" formatCode="0.0000">
                  <c:v>0.91769569090792147</c:v>
                </c:pt>
                <c:pt idx="567" formatCode="0.0000">
                  <c:v>0.91769569090792147</c:v>
                </c:pt>
                <c:pt idx="568" formatCode="0.0000">
                  <c:v>0.91769569090792147</c:v>
                </c:pt>
                <c:pt idx="569" formatCode="0.0000">
                  <c:v>0.91769569090792147</c:v>
                </c:pt>
                <c:pt idx="570" formatCode="0.0000">
                  <c:v>0.91769569090792147</c:v>
                </c:pt>
                <c:pt idx="571" formatCode="0.0000">
                  <c:v>0.91769569090792147</c:v>
                </c:pt>
                <c:pt idx="572" formatCode="0.0000">
                  <c:v>0.91769569090792147</c:v>
                </c:pt>
                <c:pt idx="573" formatCode="0.0000">
                  <c:v>0.91769569090792147</c:v>
                </c:pt>
                <c:pt idx="574" formatCode="0.0000">
                  <c:v>0.91769569090792147</c:v>
                </c:pt>
                <c:pt idx="575" formatCode="0.0000">
                  <c:v>0.91769569090792147</c:v>
                </c:pt>
                <c:pt idx="576" formatCode="0.0000">
                  <c:v>0.91769569090792147</c:v>
                </c:pt>
                <c:pt idx="577" formatCode="0.0000">
                  <c:v>0.91769569090792147</c:v>
                </c:pt>
                <c:pt idx="578" formatCode="0.0000">
                  <c:v>0.91769569090792147</c:v>
                </c:pt>
                <c:pt idx="579" formatCode="0.0000">
                  <c:v>0.91769569090792147</c:v>
                </c:pt>
                <c:pt idx="580" formatCode="0.0000">
                  <c:v>0.91769569090792147</c:v>
                </c:pt>
                <c:pt idx="581" formatCode="0.0000">
                  <c:v>0.91769569090792147</c:v>
                </c:pt>
                <c:pt idx="582" formatCode="0.0000">
                  <c:v>0.91769569090792147</c:v>
                </c:pt>
                <c:pt idx="583" formatCode="0.0000">
                  <c:v>0.91769569090792147</c:v>
                </c:pt>
                <c:pt idx="584" formatCode="0.0000">
                  <c:v>0.91769569090792147</c:v>
                </c:pt>
                <c:pt idx="585" formatCode="0.0000">
                  <c:v>0.91769569090792147</c:v>
                </c:pt>
                <c:pt idx="586" formatCode="0.0000">
                  <c:v>0.91769569090792147</c:v>
                </c:pt>
                <c:pt idx="587" formatCode="0.0000">
                  <c:v>0.91769569090792147</c:v>
                </c:pt>
                <c:pt idx="588" formatCode="0.0000">
                  <c:v>0.91769569090792147</c:v>
                </c:pt>
                <c:pt idx="589" formatCode="0.0000">
                  <c:v>0.91769569090792147</c:v>
                </c:pt>
                <c:pt idx="590" formatCode="0.0000">
                  <c:v>0.91769569090792147</c:v>
                </c:pt>
                <c:pt idx="591" formatCode="0.0000">
                  <c:v>0.91769569090792147</c:v>
                </c:pt>
                <c:pt idx="592" formatCode="0.0000">
                  <c:v>0.91769569090792147</c:v>
                </c:pt>
                <c:pt idx="593" formatCode="0.0000">
                  <c:v>0.91769569090792147</c:v>
                </c:pt>
                <c:pt idx="594" formatCode="0.0000">
                  <c:v>0.91769569090792147</c:v>
                </c:pt>
                <c:pt idx="595" formatCode="0.0000">
                  <c:v>0.91769569090792147</c:v>
                </c:pt>
                <c:pt idx="596" formatCode="0.0000">
                  <c:v>0.91769569090792147</c:v>
                </c:pt>
                <c:pt idx="597" formatCode="0.0000">
                  <c:v>0.91769569090792147</c:v>
                </c:pt>
                <c:pt idx="598" formatCode="0.0000">
                  <c:v>0.91769569090792147</c:v>
                </c:pt>
                <c:pt idx="599" formatCode="0.0000">
                  <c:v>0.91769569090792147</c:v>
                </c:pt>
                <c:pt idx="600" formatCode="0.0000">
                  <c:v>0.91769569090792147</c:v>
                </c:pt>
                <c:pt idx="601" formatCode="0.0000">
                  <c:v>0.91769569090792147</c:v>
                </c:pt>
                <c:pt idx="602" formatCode="0.0000">
                  <c:v>0.9176992381472906</c:v>
                </c:pt>
                <c:pt idx="603" formatCode="0.0000">
                  <c:v>0.91771488147290792</c:v>
                </c:pt>
                <c:pt idx="604" formatCode="0.0000">
                  <c:v>0.91779660986796963</c:v>
                </c:pt>
                <c:pt idx="605" formatCode="0.0000">
                  <c:v>0.91809035676011641</c:v>
                </c:pt>
                <c:pt idx="606" formatCode="0.0000">
                  <c:v>0.91880562210648131</c:v>
                </c:pt>
                <c:pt idx="607" formatCode="0.0000">
                  <c:v>0.9201962818287035</c:v>
                </c:pt>
                <c:pt idx="608" formatCode="0.0000">
                  <c:v>0.92250287422839494</c:v>
                </c:pt>
                <c:pt idx="609" formatCode="0.0000">
                  <c:v>0.92580269365140588</c:v>
                </c:pt>
                <c:pt idx="610" formatCode="0.0000">
                  <c:v>0.93009854241683798</c:v>
                </c:pt>
                <c:pt idx="611" formatCode="0.0000">
                  <c:v>0.93543869845250327</c:v>
                </c:pt>
                <c:pt idx="612" formatCode="0.0000">
                  <c:v>0.94196707325960205</c:v>
                </c:pt>
                <c:pt idx="613" formatCode="0.0000">
                  <c:v>0.94960413773148133</c:v>
                </c:pt>
                <c:pt idx="614" formatCode="0.0000">
                  <c:v>0.95787945698302446</c:v>
                </c:pt>
                <c:pt idx="615" formatCode="0.0000">
                  <c:v>0.96629240912208492</c:v>
                </c:pt>
                <c:pt idx="616" formatCode="0.0000">
                  <c:v>0.97463640292781195</c:v>
                </c:pt>
                <c:pt idx="617" formatCode="0.0000">
                  <c:v>0.98294602398405329</c:v>
                </c:pt>
                <c:pt idx="618" formatCode="0.0000">
                  <c:v>0.99118711237568569</c:v>
                </c:pt>
                <c:pt idx="619" formatCode="0.0000">
                  <c:v>0.99929198677554854</c:v>
                </c:pt>
                <c:pt idx="620" formatCode="0.0000">
                  <c:v>0.99929198677554854</c:v>
                </c:pt>
                <c:pt idx="621" formatCode="0.0000">
                  <c:v>0.99929198677554854</c:v>
                </c:pt>
                <c:pt idx="622" formatCode="0.0000">
                  <c:v>1.0064432568158435</c:v>
                </c:pt>
                <c:pt idx="623" formatCode="0.0000">
                  <c:v>1.0134361426183127</c:v>
                </c:pt>
                <c:pt idx="624" formatCode="0.0000">
                  <c:v>1.0203975644075787</c:v>
                </c:pt>
                <c:pt idx="625" formatCode="0.0000">
                  <c:v>1.0274219851680382</c:v>
                </c:pt>
                <c:pt idx="626" formatCode="0.0000">
                  <c:v>1.034637105516975</c:v>
                </c:pt>
                <c:pt idx="627" formatCode="0.0000">
                  <c:v>1.0420454794667351</c:v>
                </c:pt>
                <c:pt idx="628" formatCode="0.0000">
                  <c:v>1.049551437971536</c:v>
                </c:pt>
                <c:pt idx="629" formatCode="0.0000">
                  <c:v>1.0570573964763372</c:v>
                </c:pt>
                <c:pt idx="630" formatCode="0.0000">
                  <c:v>1.0645633549811382</c:v>
                </c:pt>
                <c:pt idx="631" formatCode="0.0000">
                  <c:v>1.0721019835605279</c:v>
                </c:pt>
                <c:pt idx="632" formatCode="0.0000">
                  <c:v>1.0798381224279832</c:v>
                </c:pt>
                <c:pt idx="633" formatCode="0.0000">
                  <c:v>1.0879091206918721</c:v>
                </c:pt>
                <c:pt idx="634" formatCode="0.0000">
                  <c:v>1.0963913149434152</c:v>
                </c:pt>
                <c:pt idx="635" formatCode="0.0000">
                  <c:v>1.105366149798525</c:v>
                </c:pt>
                <c:pt idx="636" formatCode="0.0000">
                  <c:v>1.114810887452846</c:v>
                </c:pt>
                <c:pt idx="637" formatCode="0.0000">
                  <c:v>1.1246252474494167</c:v>
                </c:pt>
                <c:pt idx="638" formatCode="0.0000">
                  <c:v>1.1345894428369339</c:v>
                </c:pt>
                <c:pt idx="639" formatCode="0.0000">
                  <c:v>1.144553638224451</c:v>
                </c:pt>
                <c:pt idx="640" formatCode="0.0000">
                  <c:v>1.1544802683470505</c:v>
                </c:pt>
                <c:pt idx="641" formatCode="0.0000">
                  <c:v>1.1643319807741768</c:v>
                </c:pt>
                <c:pt idx="642" formatCode="0.0000">
                  <c:v>1.1741463407707475</c:v>
                </c:pt>
                <c:pt idx="643" formatCode="0.0000">
                  <c:v>1.1841481723679699</c:v>
                </c:pt>
                <c:pt idx="644" formatCode="0.0000">
                  <c:v>1.1946071721750686</c:v>
                </c:pt>
                <c:pt idx="645" formatCode="0.0000">
                  <c:v>1.205415752421982</c:v>
                </c:pt>
                <c:pt idx="646" formatCode="0.0000">
                  <c:v>1.21634213648834</c:v>
                </c:pt>
                <c:pt idx="647" formatCode="0.0000">
                  <c:v>1.2274265855409805</c:v>
                </c:pt>
                <c:pt idx="648" formatCode="0.0000">
                  <c:v>1.2386702346965017</c:v>
                </c:pt>
                <c:pt idx="649" formatCode="0.0000">
                  <c:v>1.2500742190715017</c:v>
                </c:pt>
                <c:pt idx="650" formatCode="0.0000">
                  <c:v>1.2615587967249655</c:v>
                </c:pt>
                <c:pt idx="651" formatCode="0.0000">
                  <c:v>1.2730030422668035</c:v>
                </c:pt>
                <c:pt idx="652" formatCode="0.0000">
                  <c:v>1.2730030422668035</c:v>
                </c:pt>
                <c:pt idx="653" formatCode="0.0000">
                  <c:v>1.2730030422668035</c:v>
                </c:pt>
                <c:pt idx="654" formatCode="0.0000">
                  <c:v>1.2730030422668035</c:v>
                </c:pt>
                <c:pt idx="655" formatCode="0.0000">
                  <c:v>1.2730030422668035</c:v>
                </c:pt>
                <c:pt idx="656" formatCode="0.0000">
                  <c:v>1.2730030422668035</c:v>
                </c:pt>
                <c:pt idx="657" formatCode="0.0000">
                  <c:v>1.2730030422668035</c:v>
                </c:pt>
                <c:pt idx="658" formatCode="0.0000">
                  <c:v>1.2730030422668035</c:v>
                </c:pt>
                <c:pt idx="659" formatCode="0.0000">
                  <c:v>1.2730030422668035</c:v>
                </c:pt>
                <c:pt idx="660" formatCode="0.0000">
                  <c:v>1.2730030422668035</c:v>
                </c:pt>
                <c:pt idx="661" formatCode="0.0000">
                  <c:v>1.2730030422668035</c:v>
                </c:pt>
                <c:pt idx="662" formatCode="0.0000">
                  <c:v>1.2730030422668035</c:v>
                </c:pt>
                <c:pt idx="663" formatCode="0.0000">
                  <c:v>1.2730030422668035</c:v>
                </c:pt>
                <c:pt idx="664" formatCode="0.0000">
                  <c:v>1.2730030422668035</c:v>
                </c:pt>
                <c:pt idx="665" formatCode="0.0000">
                  <c:v>1.2730030422668035</c:v>
                </c:pt>
                <c:pt idx="666" formatCode="0.0000">
                  <c:v>1.2735138447359393</c:v>
                </c:pt>
                <c:pt idx="667" formatCode="0.0000">
                  <c:v>1.2740681008873451</c:v>
                </c:pt>
                <c:pt idx="668" formatCode="0.0000">
                  <c:v>1.2747633598036689</c:v>
                </c:pt>
                <c:pt idx="669" formatCode="0.0000">
                  <c:v>1.2760439132158772</c:v>
                </c:pt>
                <c:pt idx="670" formatCode="0.0000">
                  <c:v>1.2779531793338472</c:v>
                </c:pt>
                <c:pt idx="671" formatCode="0.0000">
                  <c:v>1.2807342149991423</c:v>
                </c:pt>
                <c:pt idx="672" formatCode="0.0000">
                  <c:v>1.2843665881129969</c:v>
                </c:pt>
                <c:pt idx="673" formatCode="0.0000">
                  <c:v>1.2884671968235595</c:v>
                </c:pt>
                <c:pt idx="674" formatCode="0.0000">
                  <c:v>1.2930644190457818</c:v>
                </c:pt>
                <c:pt idx="675" formatCode="0.0000">
                  <c:v>1.2981866326946156</c:v>
                </c:pt>
                <c:pt idx="676" formatCode="0.0000">
                  <c:v>1.3038622156850135</c:v>
                </c:pt>
                <c:pt idx="677" formatCode="0.0000">
                  <c:v>1.3096232516718103</c:v>
                </c:pt>
                <c:pt idx="678" formatCode="0.0000">
                  <c:v>1.3154416110468103</c:v>
                </c:pt>
                <c:pt idx="679" formatCode="0.0000">
                  <c:v>1.3154416110468103</c:v>
                </c:pt>
                <c:pt idx="680" formatCode="0.0000">
                  <c:v>1.3154416110468103</c:v>
                </c:pt>
                <c:pt idx="681" formatCode="0.0000">
                  <c:v>1.3154416110468103</c:v>
                </c:pt>
                <c:pt idx="682" formatCode="0.0000">
                  <c:v>1.3154416110468103</c:v>
                </c:pt>
                <c:pt idx="683" formatCode="0.0000">
                  <c:v>1.3154416110468103</c:v>
                </c:pt>
                <c:pt idx="684" formatCode="0.0000">
                  <c:v>1.3154416110468103</c:v>
                </c:pt>
                <c:pt idx="685" formatCode="0.0000">
                  <c:v>1.3154416110468103</c:v>
                </c:pt>
                <c:pt idx="686" formatCode="0.0000">
                  <c:v>1.3167087204218102</c:v>
                </c:pt>
                <c:pt idx="687" formatCode="0.0000">
                  <c:v>1.3183180674511312</c:v>
                </c:pt>
                <c:pt idx="688" formatCode="0.0000">
                  <c:v>1.320344286051097</c:v>
                </c:pt>
                <c:pt idx="689" formatCode="0.0000">
                  <c:v>1.3227238096922151</c:v>
                </c:pt>
                <c:pt idx="690" formatCode="0.0000">
                  <c:v>1.3255848710776745</c:v>
                </c:pt>
                <c:pt idx="691" formatCode="0.0000">
                  <c:v>1.3288415560699585</c:v>
                </c:pt>
                <c:pt idx="692" formatCode="0.0000">
                  <c:v>1.332228495691872</c:v>
                </c:pt>
                <c:pt idx="693" formatCode="0.0000">
                  <c:v>1.3356594210819612</c:v>
                </c:pt>
                <c:pt idx="694" formatCode="0.0000">
                  <c:v>1.3392465314214672</c:v>
                </c:pt>
                <c:pt idx="695" formatCode="0.0000">
                  <c:v>1.343039559006344</c:v>
                </c:pt>
                <c:pt idx="696" formatCode="0.0000">
                  <c:v>1.3469494681284291</c:v>
                </c:pt>
                <c:pt idx="697" formatCode="0.0000">
                  <c:v>1.3469494681284291</c:v>
                </c:pt>
                <c:pt idx="698" formatCode="0.0000">
                  <c:v>1.3469494681284291</c:v>
                </c:pt>
                <c:pt idx="699" formatCode="0.0000">
                  <c:v>1.3469494681284291</c:v>
                </c:pt>
                <c:pt idx="700" formatCode="0.0000">
                  <c:v>1.3469494681284291</c:v>
                </c:pt>
                <c:pt idx="701" formatCode="0.0000">
                  <c:v>1.3469494681284291</c:v>
                </c:pt>
                <c:pt idx="702" formatCode="0.0000">
                  <c:v>1.3485437393904318</c:v>
                </c:pt>
                <c:pt idx="703" formatCode="0.0000">
                  <c:v>1.3501080719521601</c:v>
                </c:pt>
                <c:pt idx="704" formatCode="0.0000">
                  <c:v>1.3516724045138884</c:v>
                </c:pt>
                <c:pt idx="705" formatCode="0.0000">
                  <c:v>1.3532218741426605</c:v>
                </c:pt>
                <c:pt idx="706" formatCode="0.0000">
                  <c:v>1.3532218741426605</c:v>
                </c:pt>
                <c:pt idx="707" formatCode="0.0000">
                  <c:v>1.3532218741426605</c:v>
                </c:pt>
                <c:pt idx="708" formatCode="0.0000">
                  <c:v>1.3532218741426605</c:v>
                </c:pt>
                <c:pt idx="709" formatCode="0.0000">
                  <c:v>1.3532218741426605</c:v>
                </c:pt>
                <c:pt idx="710" formatCode="0.0000">
                  <c:v>1.3537326766117963</c:v>
                </c:pt>
                <c:pt idx="711" formatCode="0.0000">
                  <c:v>1.3543507475994505</c:v>
                </c:pt>
                <c:pt idx="712" formatCode="0.0000">
                  <c:v>1.3553879958633395</c:v>
                </c:pt>
                <c:pt idx="713" formatCode="0.0000">
                  <c:v>1.3569672623028115</c:v>
                </c:pt>
                <c:pt idx="714" formatCode="0.0000">
                  <c:v>1.3586530523405345</c:v>
                </c:pt>
                <c:pt idx="715" formatCode="0.0000">
                  <c:v>1.3586530523405345</c:v>
                </c:pt>
                <c:pt idx="716" formatCode="0.0000">
                  <c:v>1.3586530523405345</c:v>
                </c:pt>
                <c:pt idx="717" formatCode="0.0000">
                  <c:v>1.3586530523405345</c:v>
                </c:pt>
                <c:pt idx="718" formatCode="0.0000">
                  <c:v>1.3586530523405345</c:v>
                </c:pt>
                <c:pt idx="719" formatCode="0.0000">
                  <c:v>1.3591638548096701</c:v>
                </c:pt>
                <c:pt idx="720" formatCode="0.0000">
                  <c:v>1.359763338263031</c:v>
                </c:pt>
                <c:pt idx="721" formatCode="0.0000">
                  <c:v>1.3606714315414945</c:v>
                </c:pt>
                <c:pt idx="722" formatCode="0.0000">
                  <c:v>1.3618854742155344</c:v>
                </c:pt>
                <c:pt idx="723" formatCode="0.0000">
                  <c:v>1.3633907807141628</c:v>
                </c:pt>
                <c:pt idx="724" formatCode="0.0000">
                  <c:v>1.3651865706447184</c:v>
                </c:pt>
                <c:pt idx="725" formatCode="0.0000">
                  <c:v>1.3672297805212617</c:v>
                </c:pt>
                <c:pt idx="726" formatCode="0.0000">
                  <c:v>1.3697396652091902</c:v>
                </c:pt>
                <c:pt idx="727" formatCode="0.0000">
                  <c:v>1.3729109326774687</c:v>
                </c:pt>
                <c:pt idx="728" formatCode="0.0000">
                  <c:v>1.3772067814429008</c:v>
                </c:pt>
                <c:pt idx="729" formatCode="0.0000">
                  <c:v>1.3822752189429006</c:v>
                </c:pt>
                <c:pt idx="730" formatCode="0.0000">
                  <c:v>1.3880076996527773</c:v>
                </c:pt>
                <c:pt idx="731" formatCode="0.0000">
                  <c:v>1.3941464102151915</c:v>
                </c:pt>
                <c:pt idx="732" formatCode="0.0000">
                  <c:v>1.4003739791237992</c:v>
                </c:pt>
                <c:pt idx="733" formatCode="0.0000">
                  <c:v>1.4066313093707128</c:v>
                </c:pt>
                <c:pt idx="734" formatCode="0.0000">
                  <c:v>1.4129483751286003</c:v>
                </c:pt>
                <c:pt idx="735" formatCode="0.0000">
                  <c:v>1.4193254601766112</c:v>
                </c:pt>
                <c:pt idx="736" formatCode="0.0000">
                  <c:v>1.4257931062457128</c:v>
                </c:pt>
                <c:pt idx="737" formatCode="0.0000">
                  <c:v>1.4323824935699585</c:v>
                </c:pt>
                <c:pt idx="738" formatCode="0.0000">
                  <c:v>1.4391566211205415</c:v>
                </c:pt>
                <c:pt idx="739" formatCode="0.0000">
                  <c:v>1.446024076538923</c:v>
                </c:pt>
                <c:pt idx="740" formatCode="0.0000">
                  <c:v>1.4529227831361451</c:v>
                </c:pt>
                <c:pt idx="741" formatCode="0.0000">
                  <c:v>1.4602020375728735</c:v>
                </c:pt>
                <c:pt idx="742" formatCode="0.0000">
                  <c:v>1.4678391020447528</c:v>
                </c:pt>
                <c:pt idx="743" formatCode="0.0000">
                  <c:v>1.4757417838005829</c:v>
                </c:pt>
                <c:pt idx="744" formatCode="0.0000">
                  <c:v>1.4836779869684498</c:v>
                </c:pt>
                <c:pt idx="745" formatCode="0.0000">
                  <c:v>1.4916477824931411</c:v>
                </c:pt>
                <c:pt idx="746" formatCode="0.0000">
                  <c:v>1.4996175780178325</c:v>
                </c:pt>
                <c:pt idx="747" formatCode="0.0000">
                  <c:v>1.5076210368441356</c:v>
                </c:pt>
                <c:pt idx="748" formatCode="0.0000">
                  <c:v>1.5157598583247598</c:v>
                </c:pt>
                <c:pt idx="749" formatCode="0.0000">
                  <c:v>1.5241382958247598</c:v>
                </c:pt>
                <c:pt idx="750" formatCode="0.0000">
                  <c:v>1.5327948368912894</c:v>
                </c:pt>
                <c:pt idx="751" formatCode="0.0000">
                  <c:v>1.5415921324159809</c:v>
                </c:pt>
                <c:pt idx="752" formatCode="0.0000">
                  <c:v>1.5503894279406722</c:v>
                </c:pt>
                <c:pt idx="753" formatCode="0.0000">
                  <c:v>1.5591514284336421</c:v>
                </c:pt>
                <c:pt idx="754" formatCode="0.0000">
                  <c:v>1.5677729582475994</c:v>
                </c:pt>
                <c:pt idx="755" formatCode="0.0000">
                  <c:v>1.5761169520533265</c:v>
                </c:pt>
                <c:pt idx="756" formatCode="0.0000">
                  <c:v>1.5761169520533265</c:v>
                </c:pt>
                <c:pt idx="757" formatCode="0.0000">
                  <c:v>1.5761169520533265</c:v>
                </c:pt>
                <c:pt idx="758" formatCode="0.0000">
                  <c:v>1.5761169520533265</c:v>
                </c:pt>
                <c:pt idx="759" formatCode="0.0000">
                  <c:v>1.5761169520533265</c:v>
                </c:pt>
                <c:pt idx="760" formatCode="0.0000">
                  <c:v>1.5761169520533265</c:v>
                </c:pt>
                <c:pt idx="761" formatCode="0.0000">
                  <c:v>1.5761169520533265</c:v>
                </c:pt>
                <c:pt idx="762" formatCode="0.0000">
                  <c:v>1.5761169520533265</c:v>
                </c:pt>
                <c:pt idx="763" formatCode="0.0000">
                  <c:v>1.5761169520533265</c:v>
                </c:pt>
                <c:pt idx="764" formatCode="0.0000">
                  <c:v>1.5761169520533265</c:v>
                </c:pt>
                <c:pt idx="765" formatCode="0.0000">
                  <c:v>1.5761169520533265</c:v>
                </c:pt>
                <c:pt idx="766" formatCode="0.0000">
                  <c:v>1.5766981317515434</c:v>
                </c:pt>
                <c:pt idx="767" formatCode="0.0000">
                  <c:v>1.5776062250300071</c:v>
                </c:pt>
                <c:pt idx="768" formatCode="0.0000">
                  <c:v>1.5789002934242116</c:v>
                </c:pt>
                <c:pt idx="769" formatCode="0.0000">
                  <c:v>1.5806801562500004</c:v>
                </c:pt>
                <c:pt idx="770" formatCode="0.0000">
                  <c:v>1.5830048750428674</c:v>
                </c:pt>
                <c:pt idx="771" formatCode="0.0000">
                  <c:v>1.5862187093835738</c:v>
                </c:pt>
                <c:pt idx="772" formatCode="0.0000">
                  <c:v>1.5906388888888894</c:v>
                </c:pt>
                <c:pt idx="773" formatCode="0.0000">
                  <c:v>1.596286129436729</c:v>
                </c:pt>
                <c:pt idx="774" formatCode="0.0000">
                  <c:v>1.6033105501971887</c:v>
                </c:pt>
                <c:pt idx="775" formatCode="0.0000">
                  <c:v>1.6113140090234916</c:v>
                </c:pt>
                <c:pt idx="776" formatCode="0.0000">
                  <c:v>1.6205042322530869</c:v>
                </c:pt>
                <c:pt idx="777" formatCode="0.0000">
                  <c:v>1.6308863279106658</c:v>
                </c:pt>
                <c:pt idx="778" formatCode="0.0000">
                  <c:v>1.642129977066187</c:v>
                </c:pt>
                <c:pt idx="779" formatCode="0.0000">
                  <c:v>1.6541040737525727</c:v>
                </c:pt>
                <c:pt idx="780" formatCode="0.0000">
                  <c:v>1.6667891436256865</c:v>
                </c:pt>
                <c:pt idx="781" formatCode="0.0000">
                  <c:v>1.6800317331104258</c:v>
                </c:pt>
                <c:pt idx="782" formatCode="0.0000">
                  <c:v>1.6937113424854258</c:v>
                </c:pt>
                <c:pt idx="783" formatCode="0.0000">
                  <c:v>1.7077010869984572</c:v>
                </c:pt>
                <c:pt idx="784" formatCode="0.0000">
                  <c:v>1.7219144849537042</c:v>
                </c:pt>
                <c:pt idx="785" formatCode="0.0000">
                  <c:v>1.7362629263117291</c:v>
                </c:pt>
                <c:pt idx="786" formatCode="0.0000">
                  <c:v>1.7507924187671473</c:v>
                </c:pt>
                <c:pt idx="787" formatCode="0.0000">
                  <c:v>1.7656414820173187</c:v>
                </c:pt>
                <c:pt idx="788" formatCode="0.0000">
                  <c:v>1.7807209384645066</c:v>
                </c:pt>
                <c:pt idx="789" formatCode="0.0000">
                  <c:v>1.7958466863854601</c:v>
                </c:pt>
                <c:pt idx="790" formatCode="0.0000">
                  <c:v>1.8109724343064135</c:v>
                </c:pt>
                <c:pt idx="791" formatCode="0.0000">
                  <c:v>1.8261445446459197</c:v>
                </c:pt>
                <c:pt idx="792" formatCode="0.0000">
                  <c:v>1.8414561679098087</c:v>
                </c:pt>
                <c:pt idx="793" formatCode="0.0000">
                  <c:v>1.8569079426011668</c:v>
                </c:pt>
                <c:pt idx="794" formatCode="0.0000">
                  <c:v>1.8569079426011668</c:v>
                </c:pt>
                <c:pt idx="795" formatCode="0.0000">
                  <c:v>1.8569079426011668</c:v>
                </c:pt>
                <c:pt idx="796" formatCode="0.0000">
                  <c:v>1.8569079426011668</c:v>
                </c:pt>
                <c:pt idx="797" formatCode="0.0000">
                  <c:v>1.8569079426011668</c:v>
                </c:pt>
                <c:pt idx="798" formatCode="0.0000">
                  <c:v>1.8569079426011668</c:v>
                </c:pt>
                <c:pt idx="799" formatCode="0.0000">
                  <c:v>1.8569079426011668</c:v>
                </c:pt>
                <c:pt idx="800" formatCode="0.0000">
                  <c:v>1.8569079426011668</c:v>
                </c:pt>
                <c:pt idx="801" formatCode="0.0000">
                  <c:v>1.8629877689900556</c:v>
                </c:pt>
                <c:pt idx="802" formatCode="0.0000">
                  <c:v>1.8690382597093629</c:v>
                </c:pt>
                <c:pt idx="803" formatCode="0.0000">
                  <c:v>1.8753254222393696</c:v>
                </c:pt>
                <c:pt idx="804" formatCode="0.0000">
                  <c:v>1.8824131257501722</c:v>
                </c:pt>
                <c:pt idx="805" formatCode="0.0000">
                  <c:v>1.8907227468064136</c:v>
                </c:pt>
                <c:pt idx="806" formatCode="0.0000">
                  <c:v>1.9000944113297333</c:v>
                </c:pt>
                <c:pt idx="807" formatCode="0.0000">
                  <c:v>1.9099461237568596</c:v>
                </c:pt>
                <c:pt idx="808" formatCode="0.0000">
                  <c:v>1.9199103191443767</c:v>
                </c:pt>
                <c:pt idx="809" formatCode="0.0000">
                  <c:v>1.9296873976551792</c:v>
                </c:pt>
                <c:pt idx="810" formatCode="0.0000">
                  <c:v>1.9296873976551792</c:v>
                </c:pt>
                <c:pt idx="811" formatCode="0.0000">
                  <c:v>1.9296873976551792</c:v>
                </c:pt>
                <c:pt idx="812" formatCode="0.0000">
                  <c:v>1.9296873976551792</c:v>
                </c:pt>
                <c:pt idx="813" formatCode="0.0000">
                  <c:v>1.9296873976551792</c:v>
                </c:pt>
                <c:pt idx="814" formatCode="0.0000">
                  <c:v>1.9296873976551792</c:v>
                </c:pt>
                <c:pt idx="815" formatCode="0.0000">
                  <c:v>1.9296873976551792</c:v>
                </c:pt>
                <c:pt idx="816" formatCode="0.0000">
                  <c:v>1.9296873976551792</c:v>
                </c:pt>
                <c:pt idx="817" formatCode="0.0000">
                  <c:v>1.9296873976551792</c:v>
                </c:pt>
                <c:pt idx="818" formatCode="0.0000">
                  <c:v>1.9296873976551792</c:v>
                </c:pt>
                <c:pt idx="819" formatCode="0.0000">
                  <c:v>1.9296873976551792</c:v>
                </c:pt>
                <c:pt idx="820" formatCode="0.0000">
                  <c:v>1.9307125498328199</c:v>
                </c:pt>
                <c:pt idx="821" formatCode="0.0000">
                  <c:v>1.9318618553883753</c:v>
                </c:pt>
                <c:pt idx="822" formatCode="0.0000">
                  <c:v>1.9334863491298018</c:v>
                </c:pt>
                <c:pt idx="823" formatCode="0.0000">
                  <c:v>1.9356680432313109</c:v>
                </c:pt>
                <c:pt idx="824" formatCode="0.0000">
                  <c:v>1.9384292498285329</c:v>
                </c:pt>
                <c:pt idx="825" formatCode="0.0000">
                  <c:v>1.9417943029835398</c:v>
                </c:pt>
                <c:pt idx="826" formatCode="0.0000">
                  <c:v>1.9456572466563795</c:v>
                </c:pt>
                <c:pt idx="827" formatCode="0.0000">
                  <c:v>1.9500274810313796</c:v>
                </c:pt>
                <c:pt idx="828" formatCode="0.0000">
                  <c:v>1.954909936771263</c:v>
                </c:pt>
                <c:pt idx="829" formatCode="0.0000">
                  <c:v>1.9602776548568255</c:v>
                </c:pt>
                <c:pt idx="830" formatCode="0.0000">
                  <c:v>1.9663574812457143</c:v>
                </c:pt>
                <c:pt idx="831" formatCode="0.0000">
                  <c:v>1.9732249366640957</c:v>
                </c:pt>
                <c:pt idx="832" formatCode="0.0000">
                  <c:v>1.9808291182270246</c:v>
                </c:pt>
                <c:pt idx="833" formatCode="0.0000">
                  <c:v>1.9889001164909135</c:v>
                </c:pt>
                <c:pt idx="834" formatCode="0.0000">
                  <c:v>1.9971412048825459</c:v>
                </c:pt>
                <c:pt idx="835" formatCode="0.0000">
                  <c:v>2.005554157021606</c:v>
                </c:pt>
                <c:pt idx="836" formatCode="0.0000">
                  <c:v>2.0141756868355638</c:v>
                </c:pt>
                <c:pt idx="837" formatCode="0.0000">
                  <c:v>2.0229729823602551</c:v>
                </c:pt>
                <c:pt idx="838" formatCode="0.0000">
                  <c:v>2.0319121674597063</c:v>
                </c:pt>
                <c:pt idx="839" formatCode="0.0000">
                  <c:v>2.0411023906893018</c:v>
                </c:pt>
                <c:pt idx="840" formatCode="0.0000">
                  <c:v>2.0506204852537735</c:v>
                </c:pt>
                <c:pt idx="841" formatCode="0.0000">
                  <c:v>2.0603975637645759</c:v>
                </c:pt>
                <c:pt idx="842" formatCode="0.0000">
                  <c:v>2.0704748806155702</c:v>
                </c:pt>
                <c:pt idx="843" formatCode="0.0000">
                  <c:v>2.0810110683513385</c:v>
                </c:pt>
                <c:pt idx="844" formatCode="0.0000">
                  <c:v>2.092016343021263</c:v>
                </c:pt>
                <c:pt idx="845" formatCode="0.0000">
                  <c:v>2.103340017896949</c:v>
                </c:pt>
                <c:pt idx="846" formatCode="0.0000">
                  <c:v>2.1147842634387874</c:v>
                </c:pt>
                <c:pt idx="847" formatCode="0.0000">
                  <c:v>2.126309244148664</c:v>
                </c:pt>
                <c:pt idx="848" formatCode="0.0000">
                  <c:v>2.1379152438057285</c:v>
                </c:pt>
                <c:pt idx="849" formatCode="0.0000">
                  <c:v>2.1497250323645418</c:v>
                </c:pt>
                <c:pt idx="850" formatCode="0.0000">
                  <c:v>2.1619477195859065</c:v>
                </c:pt>
                <c:pt idx="851" formatCode="0.0000">
                  <c:v>2.1747603836591236</c:v>
                </c:pt>
                <c:pt idx="852" formatCode="0.0000">
                  <c:v>2.1880029731438628</c:v>
                </c:pt>
                <c:pt idx="853" formatCode="0.0000">
                  <c:v>2.2015069232253097</c:v>
                </c:pt>
                <c:pt idx="854" formatCode="0.0000">
                  <c:v>2.2152747879158108</c:v>
                </c:pt>
                <c:pt idx="855" formatCode="0.0000">
                  <c:v>2.2293091212277107</c:v>
                </c:pt>
                <c:pt idx="856" formatCode="0.0000">
                  <c:v>2.2435225191829575</c:v>
                </c:pt>
                <c:pt idx="857" formatCode="0.0000">
                  <c:v>2.2577808606610095</c:v>
                </c:pt>
                <c:pt idx="858" formatCode="0.0000">
                  <c:v>2.2720842166066544</c:v>
                </c:pt>
                <c:pt idx="859" formatCode="0.0000">
                  <c:v>2.2868416191915313</c:v>
                </c:pt>
                <c:pt idx="860" formatCode="0.0000">
                  <c:v>2.3021998886531225</c:v>
                </c:pt>
                <c:pt idx="861" formatCode="0.0000">
                  <c:v>2.3180285220550427</c:v>
                </c:pt>
                <c:pt idx="862" formatCode="0.0000">
                  <c:v>2.3341427791709553</c:v>
                </c:pt>
                <c:pt idx="863" formatCode="0.0000">
                  <c:v>2.3509334238897477</c:v>
                </c:pt>
                <c:pt idx="864" formatCode="0.0000">
                  <c:v>2.3688654638203035</c:v>
                </c:pt>
                <c:pt idx="865" formatCode="0.0000">
                  <c:v>2.3874079127014762</c:v>
                </c:pt>
                <c:pt idx="866" formatCode="0.0000">
                  <c:v>2.4062077137988704</c:v>
                </c:pt>
                <c:pt idx="867" formatCode="0.0000">
                  <c:v>2.4253186787337122</c:v>
                </c:pt>
                <c:pt idx="868" formatCode="0.0000">
                  <c:v>2.445059633380489</c:v>
                </c:pt>
                <c:pt idx="869" formatCode="0.0000">
                  <c:v>2.4655484879758252</c:v>
                </c:pt>
                <c:pt idx="870" formatCode="0.0000">
                  <c:v>2.4863621278077868</c:v>
                </c:pt>
                <c:pt idx="871" formatCode="0.0000">
                  <c:v>2.5071214594050084</c:v>
                </c:pt>
                <c:pt idx="872" formatCode="0.0000">
                  <c:v>2.5277182919667367</c:v>
                </c:pt>
                <c:pt idx="873" formatCode="0.0000">
                  <c:v>2.5480994523748302</c:v>
                </c:pt>
                <c:pt idx="874" formatCode="0.0000">
                  <c:v>2.5682660757458864</c:v>
                </c:pt>
                <c:pt idx="875" formatCode="0.0000">
                  <c:v>2.5881130219050088</c:v>
                </c:pt>
                <c:pt idx="876" formatCode="0.0000">
                  <c:v>2.6074852410193778</c:v>
                </c:pt>
                <c:pt idx="877" formatCode="0.0000">
                  <c:v>2.6074852410193778</c:v>
                </c:pt>
                <c:pt idx="878" formatCode="0.0000">
                  <c:v>2.6255183063271623</c:v>
                </c:pt>
                <c:pt idx="879" formatCode="0.0000">
                  <c:v>2.6430989921982184</c:v>
                </c:pt>
                <c:pt idx="880" formatCode="0.0000">
                  <c:v>2.6604804651063119</c:v>
                </c:pt>
                <c:pt idx="881" formatCode="0.0000">
                  <c:v>2.6778619380144053</c:v>
                </c:pt>
                <c:pt idx="882" formatCode="0.0000">
                  <c:v>2.6947503446502079</c:v>
                </c:pt>
                <c:pt idx="883" formatCode="0.0000">
                  <c:v>2.7111527794924575</c:v>
                </c:pt>
                <c:pt idx="884" formatCode="0.0000">
                  <c:v>2.727555214334707</c:v>
                </c:pt>
                <c:pt idx="885" formatCode="0.0000">
                  <c:v>2.7439576491769571</c:v>
                </c:pt>
                <c:pt idx="886" formatCode="0.0000">
                  <c:v>2.7604083619470186</c:v>
                </c:pt>
                <c:pt idx="887" formatCode="0.0000">
                  <c:v>2.7770043341692414</c:v>
                </c:pt>
                <c:pt idx="888" formatCode="0.0000">
                  <c:v>2.7936975007501741</c:v>
                </c:pt>
                <c:pt idx="889" formatCode="0.0000">
                  <c:v>2.810439370927643</c:v>
                </c:pt>
                <c:pt idx="890" formatCode="0.0000">
                  <c:v>2.8270839048568268</c:v>
                </c:pt>
                <c:pt idx="891" formatCode="0.0000">
                  <c:v>2.8435346176268887</c:v>
                </c:pt>
                <c:pt idx="892" formatCode="0.0000">
                  <c:v>2.8596010934285006</c:v>
                </c:pt>
                <c:pt idx="893" formatCode="0.0000">
                  <c:v>2.8596010934285006</c:v>
                </c:pt>
                <c:pt idx="894" formatCode="0.0000">
                  <c:v>2.8596010934285006</c:v>
                </c:pt>
                <c:pt idx="895" formatCode="0.0000">
                  <c:v>2.8739495347865249</c:v>
                </c:pt>
                <c:pt idx="896" formatCode="0.0000">
                  <c:v>2.8878503145361822</c:v>
                </c:pt>
                <c:pt idx="897" formatCode="0.0000">
                  <c:v>2.9015299239111823</c:v>
                </c:pt>
                <c:pt idx="898" formatCode="0.0000">
                  <c:v>2.9151215617498307</c:v>
                </c:pt>
                <c:pt idx="899" formatCode="0.0000">
                  <c:v>2.9287131995884792</c:v>
                </c:pt>
                <c:pt idx="900" formatCode="0.0000">
                  <c:v>2.9422609580761336</c:v>
                </c:pt>
                <c:pt idx="901" formatCode="0.0000">
                  <c:v>2.9556775041795285</c:v>
                </c:pt>
                <c:pt idx="902" formatCode="0.0000">
                  <c:v>2.9688335410236641</c:v>
                </c:pt>
                <c:pt idx="903" formatCode="0.0000">
                  <c:v>2.9688335410236641</c:v>
                </c:pt>
                <c:pt idx="904" formatCode="0.0000">
                  <c:v>2.9688335410236641</c:v>
                </c:pt>
                <c:pt idx="905" formatCode="0.0000">
                  <c:v>2.9688335410236641</c:v>
                </c:pt>
                <c:pt idx="906" formatCode="0.0000">
                  <c:v>2.9688335410236641</c:v>
                </c:pt>
                <c:pt idx="907" formatCode="0.0000">
                  <c:v>2.9688335410236641</c:v>
                </c:pt>
                <c:pt idx="908" formatCode="0.0000">
                  <c:v>2.9749133674125532</c:v>
                </c:pt>
                <c:pt idx="909" formatCode="0.0000">
                  <c:v>2.9809638581318603</c:v>
                </c:pt>
                <c:pt idx="910" formatCode="0.0000">
                  <c:v>2.987251020661867</c:v>
                </c:pt>
                <c:pt idx="911" formatCode="0.0000">
                  <c:v>2.9943387241726693</c:v>
                </c:pt>
                <c:pt idx="912" formatCode="0.0000">
                  <c:v>3.002648345228911</c:v>
                </c:pt>
                <c:pt idx="913" formatCode="0.0000">
                  <c:v>3.0120200097522303</c:v>
                </c:pt>
                <c:pt idx="914" formatCode="0.0000">
                  <c:v>3.0218717221793567</c:v>
                </c:pt>
                <c:pt idx="915" formatCode="0.0000">
                  <c:v>3.0322154721793564</c:v>
                </c:pt>
                <c:pt idx="916" formatCode="0.0000">
                  <c:v>3.0437404528892329</c:v>
                </c:pt>
                <c:pt idx="917" formatCode="0.0000">
                  <c:v>3.0557145495756184</c:v>
                </c:pt>
                <c:pt idx="918" formatCode="0.0000">
                  <c:v>3.0681463465577856</c:v>
                </c:pt>
                <c:pt idx="919" formatCode="0.0000">
                  <c:v>3.0804942868012697</c:v>
                </c:pt>
                <c:pt idx="920" formatCode="0.0000">
                  <c:v>3.0928841199417016</c:v>
                </c:pt>
                <c:pt idx="921" formatCode="0.0000">
                  <c:v>3.105442234117799</c:v>
                </c:pt>
                <c:pt idx="922" formatCode="0.0000">
                  <c:v>3.1184260170181761</c:v>
                </c:pt>
                <c:pt idx="923" formatCode="0.0000">
                  <c:v>3.1321938817086772</c:v>
                </c:pt>
                <c:pt idx="924" formatCode="0.0000">
                  <c:v>3.146678004972566</c:v>
                </c:pt>
                <c:pt idx="925" formatCode="0.0000">
                  <c:v>3.1617112408907757</c:v>
                </c:pt>
                <c:pt idx="926" formatCode="0.0000">
                  <c:v>3.1617112408907757</c:v>
                </c:pt>
                <c:pt idx="927" formatCode="0.0000">
                  <c:v>3.175656467549727</c:v>
                </c:pt>
                <c:pt idx="928" formatCode="0.0000">
                  <c:v>3.1892920556841577</c:v>
                </c:pt>
                <c:pt idx="929" formatCode="0.0000">
                  <c:v>3.2026214815886505</c:v>
                </c:pt>
                <c:pt idx="930" formatCode="0.0000">
                  <c:v>3.2157775184327861</c:v>
                </c:pt>
                <c:pt idx="931" formatCode="0.0000">
                  <c:v>3.2287613013331633</c:v>
                </c:pt>
                <c:pt idx="932" formatCode="0.0000">
                  <c:v>3.2416166386959886</c:v>
                </c:pt>
                <c:pt idx="933" formatCode="0.0000">
                  <c:v>3.2543017085691024</c:v>
                </c:pt>
                <c:pt idx="934" formatCode="0.0000">
                  <c:v>3.2668176460691023</c:v>
                </c:pt>
                <c:pt idx="935" formatCode="0.0000">
                  <c:v>3.278998724172669</c:v>
                </c:pt>
                <c:pt idx="936" formatCode="0.0000">
                  <c:v>3.2907267843364205</c:v>
                </c:pt>
                <c:pt idx="937" formatCode="0.0000">
                  <c:v>3.3020905784893699</c:v>
                </c:pt>
                <c:pt idx="938" formatCode="0.0000">
                  <c:v>3.3132147211505494</c:v>
                </c:pt>
                <c:pt idx="939" formatCode="0.0000">
                  <c:v>3.3241411052169076</c:v>
                </c:pt>
                <c:pt idx="940" formatCode="0.0000">
                  <c:v>3.3348715043081287</c:v>
                </c:pt>
                <c:pt idx="941" formatCode="0.0000">
                  <c:v>3.3453690626071682</c:v>
                </c:pt>
                <c:pt idx="942" formatCode="0.0000">
                  <c:v>3.3557511582647472</c:v>
                </c:pt>
                <c:pt idx="943" formatCode="0.0000">
                  <c:v>3.3660949082647469</c:v>
                </c:pt>
                <c:pt idx="944" formatCode="0.0000">
                  <c:v>3.3764003835519554</c:v>
                </c:pt>
                <c:pt idx="945" formatCode="0.0000">
                  <c:v>3.3867058588391639</c:v>
                </c:pt>
                <c:pt idx="946" formatCode="0.0000">
                  <c:v>3.3970496088391635</c:v>
                </c:pt>
                <c:pt idx="947" formatCode="0.0000">
                  <c:v>3.407470121099109</c:v>
                </c:pt>
                <c:pt idx="948" formatCode="0.0000">
                  <c:v>3.4182005201903296</c:v>
                </c:pt>
                <c:pt idx="949" formatCode="0.0000">
                  <c:v>3.4292453465792185</c:v>
                </c:pt>
                <c:pt idx="950" formatCode="0.0000">
                  <c:v>3.4404490892918385</c:v>
                </c:pt>
                <c:pt idx="951" formatCode="0.0000">
                  <c:v>3.4516129965063445</c:v>
                </c:pt>
                <c:pt idx="952" formatCode="0.0000">
                  <c:v>3.4516129965063445</c:v>
                </c:pt>
                <c:pt idx="953" formatCode="0.0000">
                  <c:v>3.4516129965063445</c:v>
                </c:pt>
                <c:pt idx="954" formatCode="0.0000">
                  <c:v>3.4516129965063445</c:v>
                </c:pt>
                <c:pt idx="955" formatCode="0.0000">
                  <c:v>3.4516129965063445</c:v>
                </c:pt>
                <c:pt idx="956" formatCode="0.0000">
                  <c:v>3.4516129965063445</c:v>
                </c:pt>
                <c:pt idx="957" formatCode="0.0000">
                  <c:v>3.4516129965063445</c:v>
                </c:pt>
                <c:pt idx="958" formatCode="0.0000">
                  <c:v>3.4516129965063445</c:v>
                </c:pt>
                <c:pt idx="959" formatCode="0.0000">
                  <c:v>3.4538477927812075</c:v>
                </c:pt>
                <c:pt idx="960" formatCode="0.0000">
                  <c:v>3.4562457265946502</c:v>
                </c:pt>
                <c:pt idx="961" formatCode="0.0000">
                  <c:v>3.4592909961205422</c:v>
                </c:pt>
                <c:pt idx="962" formatCode="0.0000">
                  <c:v>3.4635376092035326</c:v>
                </c:pt>
                <c:pt idx="963" formatCode="0.0000">
                  <c:v>3.4693272714120376</c:v>
                </c:pt>
                <c:pt idx="964" formatCode="0.0000">
                  <c:v>3.4766065258487657</c:v>
                </c:pt>
                <c:pt idx="965" formatCode="0.0000">
                  <c:v>3.4851234475737312</c:v>
                </c:pt>
                <c:pt idx="966" formatCode="0.0000">
                  <c:v>3.4943860344864541</c:v>
                </c:pt>
                <c:pt idx="967" formatCode="0.0000">
                  <c:v>3.5040146965020575</c:v>
                </c:pt>
                <c:pt idx="968" formatCode="0.0000">
                  <c:v>3.5136803562242798</c:v>
                </c:pt>
                <c:pt idx="969" formatCode="0.0000">
                  <c:v>3.5233090182398832</c:v>
                </c:pt>
                <c:pt idx="970" formatCode="0.0000">
                  <c:v>3.5327903988768861</c:v>
                </c:pt>
                <c:pt idx="971" formatCode="0.0000">
                  <c:v>3.5327903988768861</c:v>
                </c:pt>
                <c:pt idx="972" formatCode="0.0000">
                  <c:v>3.5327903988768861</c:v>
                </c:pt>
                <c:pt idx="973" formatCode="0.0000">
                  <c:v>3.5327903988768861</c:v>
                </c:pt>
                <c:pt idx="974" formatCode="0.0000">
                  <c:v>3.5327903988768861</c:v>
                </c:pt>
                <c:pt idx="975" formatCode="0.0000">
                  <c:v>3.5327903988768861</c:v>
                </c:pt>
                <c:pt idx="976" formatCode="0.0000">
                  <c:v>3.5327903988768861</c:v>
                </c:pt>
                <c:pt idx="977" formatCode="0.0000">
                  <c:v>3.5327903988768861</c:v>
                </c:pt>
                <c:pt idx="978" formatCode="0.0000">
                  <c:v>3.5327903988768861</c:v>
                </c:pt>
                <c:pt idx="979" formatCode="0.0000">
                  <c:v>3.5327903988768861</c:v>
                </c:pt>
                <c:pt idx="980" formatCode="0.0000">
                  <c:v>3.5327903988768861</c:v>
                </c:pt>
                <c:pt idx="981" formatCode="0.0000">
                  <c:v>3.5327903988768861</c:v>
                </c:pt>
                <c:pt idx="982" formatCode="0.0000">
                  <c:v>3.5327903988768861</c:v>
                </c:pt>
                <c:pt idx="983" formatCode="0.0000">
                  <c:v>3.5327903988768861</c:v>
                </c:pt>
                <c:pt idx="984" formatCode="0.0000">
                  <c:v>3.5327903988768861</c:v>
                </c:pt>
                <c:pt idx="985" formatCode="0.0000">
                  <c:v>3.5327903988768861</c:v>
                </c:pt>
                <c:pt idx="986" formatCode="0.0000">
                  <c:v>3.5327903988768861</c:v>
                </c:pt>
                <c:pt idx="987" formatCode="0.0000">
                  <c:v>3.5327903988768861</c:v>
                </c:pt>
                <c:pt idx="988" formatCode="0.0000">
                  <c:v>3.5327903988768861</c:v>
                </c:pt>
                <c:pt idx="989" formatCode="0.0000">
                  <c:v>3.5327903988768861</c:v>
                </c:pt>
                <c:pt idx="990" formatCode="0.0000">
                  <c:v>3.5327903988768861</c:v>
                </c:pt>
                <c:pt idx="991" formatCode="0.0000">
                  <c:v>3.5327903988768861</c:v>
                </c:pt>
                <c:pt idx="992" formatCode="0.0000">
                  <c:v>3.5327903988768861</c:v>
                </c:pt>
                <c:pt idx="993" formatCode="0.0000">
                  <c:v>3.5327903988768861</c:v>
                </c:pt>
                <c:pt idx="994" formatCode="0.0000">
                  <c:v>3.5327903988768861</c:v>
                </c:pt>
                <c:pt idx="995" formatCode="0.0000">
                  <c:v>3.5327903988768861</c:v>
                </c:pt>
                <c:pt idx="996" formatCode="0.0000">
                  <c:v>3.5327903988768861</c:v>
                </c:pt>
                <c:pt idx="997" formatCode="0.0000">
                  <c:v>3.5327903988768861</c:v>
                </c:pt>
                <c:pt idx="998" formatCode="0.0000">
                  <c:v>3.5327903988768861</c:v>
                </c:pt>
                <c:pt idx="999" formatCode="0.0000">
                  <c:v>3.5327903988768861</c:v>
                </c:pt>
                <c:pt idx="1000" formatCode="0.0000">
                  <c:v>3.5327903988768861</c:v>
                </c:pt>
                <c:pt idx="1001" formatCode="0.0000">
                  <c:v>3.5327903988768861</c:v>
                </c:pt>
                <c:pt idx="1002" formatCode="0.0000">
                  <c:v>3.5327903988768861</c:v>
                </c:pt>
                <c:pt idx="1003" formatCode="0.0000">
                  <c:v>3.5327903988768861</c:v>
                </c:pt>
                <c:pt idx="1004" formatCode="0.0000">
                  <c:v>3.5327903988768861</c:v>
                </c:pt>
                <c:pt idx="1005" formatCode="0.0000">
                  <c:v>3.5327903988768861</c:v>
                </c:pt>
                <c:pt idx="1006" formatCode="0.0000">
                  <c:v>3.5327903988768861</c:v>
                </c:pt>
                <c:pt idx="1007" formatCode="0.0000">
                  <c:v>3.5327903988768861</c:v>
                </c:pt>
                <c:pt idx="1008" formatCode="0.0000">
                  <c:v>3.5327903988768861</c:v>
                </c:pt>
                <c:pt idx="1009" formatCode="0.0000">
                  <c:v>3.5327903988768861</c:v>
                </c:pt>
                <c:pt idx="1010" formatCode="0.0000">
                  <c:v>3.5327903988768861</c:v>
                </c:pt>
                <c:pt idx="1011" formatCode="0.0000">
                  <c:v>3.5327903988768861</c:v>
                </c:pt>
                <c:pt idx="1012" formatCode="0.0000">
                  <c:v>3.5327903988768861</c:v>
                </c:pt>
                <c:pt idx="1013" formatCode="0.0000">
                  <c:v>3.5327903988768861</c:v>
                </c:pt>
                <c:pt idx="1014" formatCode="0.0000">
                  <c:v>3.5327903988768861</c:v>
                </c:pt>
                <c:pt idx="1015" formatCode="0.0000">
                  <c:v>3.5327903988768861</c:v>
                </c:pt>
                <c:pt idx="1016" formatCode="0.0000">
                  <c:v>3.5327903988768861</c:v>
                </c:pt>
                <c:pt idx="1017" formatCode="0.0000">
                  <c:v>3.5327903988768861</c:v>
                </c:pt>
                <c:pt idx="1018" formatCode="0.0000">
                  <c:v>3.5327903988768861</c:v>
                </c:pt>
                <c:pt idx="1019" formatCode="0.0000">
                  <c:v>3.5327903988768861</c:v>
                </c:pt>
                <c:pt idx="1020" formatCode="0.0000">
                  <c:v>3.5327903988768861</c:v>
                </c:pt>
                <c:pt idx="1021" formatCode="0.0000">
                  <c:v>3.5327903988768861</c:v>
                </c:pt>
                <c:pt idx="1022" formatCode="0.0000">
                  <c:v>3.5327903988768861</c:v>
                </c:pt>
                <c:pt idx="1023" formatCode="0.0000">
                  <c:v>3.5327903988768861</c:v>
                </c:pt>
                <c:pt idx="1024" formatCode="0.0000">
                  <c:v>3.5327903988768861</c:v>
                </c:pt>
                <c:pt idx="1025" formatCode="0.0000">
                  <c:v>3.5327903988768861</c:v>
                </c:pt>
                <c:pt idx="1026" formatCode="0.0000">
                  <c:v>3.5327903988768861</c:v>
                </c:pt>
                <c:pt idx="1027" formatCode="0.0000">
                  <c:v>3.5327903988768861</c:v>
                </c:pt>
                <c:pt idx="1028" formatCode="0.0000">
                  <c:v>3.5327926691100822</c:v>
                </c:pt>
                <c:pt idx="1029" formatCode="0.0000">
                  <c:v>3.5328386413323041</c:v>
                </c:pt>
                <c:pt idx="1030" formatCode="0.0000">
                  <c:v>3.533100995156035</c:v>
                </c:pt>
                <c:pt idx="1031" formatCode="0.0000">
                  <c:v>3.5338571246999311</c:v>
                </c:pt>
                <c:pt idx="1032" formatCode="0.0000">
                  <c:v>3.5352760204475309</c:v>
                </c:pt>
                <c:pt idx="1033" formatCode="0.0000">
                  <c:v>3.5373879048782575</c:v>
                </c:pt>
                <c:pt idx="1034" formatCode="0.0000">
                  <c:v>3.5402088115140602</c:v>
                </c:pt>
                <c:pt idx="1035" formatCode="0.0000">
                  <c:v>3.5437733968835734</c:v>
                </c:pt>
                <c:pt idx="1036" formatCode="0.0000">
                  <c:v>3.5481187651105968</c:v>
                </c:pt>
                <c:pt idx="1037" formatCode="0.0000">
                  <c:v>3.5531337102409122</c:v>
                </c:pt>
                <c:pt idx="1038" formatCode="0.0000">
                  <c:v>3.5587244787379975</c:v>
                </c:pt>
                <c:pt idx="1039" formatCode="0.0000">
                  <c:v>3.5648337117412554</c:v>
                </c:pt>
                <c:pt idx="1040" formatCode="0.0000">
                  <c:v>3.5715768718921472</c:v>
                </c:pt>
                <c:pt idx="1041" formatCode="0.0000">
                  <c:v>3.5790828303969482</c:v>
                </c:pt>
                <c:pt idx="1042" formatCode="0.0000">
                  <c:v>3.5873924514531899</c:v>
                </c:pt>
                <c:pt idx="1043" formatCode="0.0000">
                  <c:v>3.5964387986539785</c:v>
                </c:pt>
                <c:pt idx="1044" formatCode="0.0000">
                  <c:v>3.6059936780907069</c:v>
                </c:pt>
                <c:pt idx="1045" formatCode="0.0000">
                  <c:v>3.6158080380872772</c:v>
                </c:pt>
                <c:pt idx="1046" formatCode="0.0000">
                  <c:v>3.6256971738897463</c:v>
                </c:pt>
                <c:pt idx="1047" formatCode="0.0000">
                  <c:v>3.6356238040123454</c:v>
                </c:pt>
                <c:pt idx="1048" formatCode="0.0000">
                  <c:v>3.645625635609568</c:v>
                </c:pt>
                <c:pt idx="1049" formatCode="0.0000">
                  <c:v>3.6557029524605626</c:v>
                </c:pt>
                <c:pt idx="1050" formatCode="0.0000">
                  <c:v>3.6657047840577848</c:v>
                </c:pt>
                <c:pt idx="1051" formatCode="0.0000">
                  <c:v>3.6657047840577848</c:v>
                </c:pt>
                <c:pt idx="1052" formatCode="0.0000">
                  <c:v>3.6657047840577848</c:v>
                </c:pt>
                <c:pt idx="1053" formatCode="0.0000">
                  <c:v>3.6657047840577848</c:v>
                </c:pt>
                <c:pt idx="1054" formatCode="0.0000">
                  <c:v>3.6657047840577848</c:v>
                </c:pt>
                <c:pt idx="1055" formatCode="0.0000">
                  <c:v>3.6657047840577848</c:v>
                </c:pt>
                <c:pt idx="1056" formatCode="0.0000">
                  <c:v>3.6657047840577848</c:v>
                </c:pt>
                <c:pt idx="1057" formatCode="0.0000">
                  <c:v>3.6657047840577848</c:v>
                </c:pt>
                <c:pt idx="1058" formatCode="0.0000">
                  <c:v>3.6657047840577848</c:v>
                </c:pt>
                <c:pt idx="1059" formatCode="0.0000">
                  <c:v>3.6657047840577848</c:v>
                </c:pt>
                <c:pt idx="1060" formatCode="0.0000">
                  <c:v>3.6657047840577848</c:v>
                </c:pt>
                <c:pt idx="1061" formatCode="0.0000">
                  <c:v>3.6657047840577848</c:v>
                </c:pt>
                <c:pt idx="1062" formatCode="0.0000">
                  <c:v>3.6657047840577848</c:v>
                </c:pt>
                <c:pt idx="1063" formatCode="0.0000">
                  <c:v>3.6662155865269206</c:v>
                </c:pt>
                <c:pt idx="1064" formatCode="0.0000">
                  <c:v>3.6667349378429361</c:v>
                </c:pt>
                <c:pt idx="1065" formatCode="0.0000">
                  <c:v>3.6673161175411528</c:v>
                </c:pt>
                <c:pt idx="1066" formatCode="0.0000">
                  <c:v>3.6681793737139925</c:v>
                </c:pt>
                <c:pt idx="1067" formatCode="0.0000">
                  <c:v>3.6695841159765097</c:v>
                </c:pt>
                <c:pt idx="1068" formatCode="0.0000">
                  <c:v>3.6715264423653986</c:v>
                </c:pt>
                <c:pt idx="1069" formatCode="0.0000">
                  <c:v>3.6736730897419414</c:v>
                </c:pt>
                <c:pt idx="1070" formatCode="0.0000">
                  <c:v>3.6759257286308307</c:v>
                </c:pt>
                <c:pt idx="1071" formatCode="0.0000">
                  <c:v>3.6783980125814479</c:v>
                </c:pt>
                <c:pt idx="1072" formatCode="0.0000">
                  <c:v>3.6813402348036703</c:v>
                </c:pt>
                <c:pt idx="1073" formatCode="0.0000">
                  <c:v>3.6849273451431768</c:v>
                </c:pt>
                <c:pt idx="1074" formatCode="0.0000">
                  <c:v>3.6893475246484924</c:v>
                </c:pt>
                <c:pt idx="1075" formatCode="0.0000">
                  <c:v>3.6948821048739724</c:v>
                </c:pt>
                <c:pt idx="1076" formatCode="0.0000">
                  <c:v>3.7019065256344321</c:v>
                </c:pt>
                <c:pt idx="1077" formatCode="0.0000">
                  <c:v>3.7105280554483899</c:v>
                </c:pt>
                <c:pt idx="1078" formatCode="0.0000">
                  <c:v>3.7206053722993846</c:v>
                </c:pt>
                <c:pt idx="1079" formatCode="0.0000">
                  <c:v>3.7318889988425941</c:v>
                </c:pt>
                <c:pt idx="1080" formatCode="0.0000">
                  <c:v>3.7441951171339181</c:v>
                </c:pt>
                <c:pt idx="1081" formatCode="0.0000">
                  <c:v>3.7574810893561401</c:v>
                </c:pt>
                <c:pt idx="1082" formatCode="0.0000">
                  <c:v>3.771381869105797</c:v>
                </c:pt>
                <c:pt idx="1083" formatCode="0.0000">
                  <c:v>3.785460862161353</c:v>
                </c:pt>
                <c:pt idx="1084" formatCode="0.0000">
                  <c:v>3.7993172659465038</c:v>
                </c:pt>
                <c:pt idx="1085" formatCode="0.0000">
                  <c:v>3.7993172659465038</c:v>
                </c:pt>
                <c:pt idx="1086" formatCode="0.0000">
                  <c:v>3.7993172659465038</c:v>
                </c:pt>
                <c:pt idx="1087" formatCode="0.0000">
                  <c:v>3.81149834405007</c:v>
                </c:pt>
                <c:pt idx="1088" formatCode="0.0000">
                  <c:v>3.8236794221536368</c:v>
                </c:pt>
                <c:pt idx="1089" formatCode="0.0000">
                  <c:v>3.8359021093750014</c:v>
                </c:pt>
                <c:pt idx="1090" formatCode="0.0000">
                  <c:v>3.8481664766589523</c:v>
                </c:pt>
                <c:pt idx="1091" formatCode="0.0000">
                  <c:v>3.8604308439429031</c:v>
                </c:pt>
                <c:pt idx="1092" formatCode="0.0000">
                  <c:v>3.872695211226854</c:v>
                </c:pt>
                <c:pt idx="1093" formatCode="0.0000">
                  <c:v>3.885085044367286</c:v>
                </c:pt>
                <c:pt idx="1094" formatCode="0.0000">
                  <c:v>3.8978977084405027</c:v>
                </c:pt>
                <c:pt idx="1095" formatCode="0.0000">
                  <c:v>3.9114016585219495</c:v>
                </c:pt>
                <c:pt idx="1096" formatCode="0.0000">
                  <c:v>3.9254806515775056</c:v>
                </c:pt>
                <c:pt idx="1097" formatCode="0.0000">
                  <c:v>3.9398742492926977</c:v>
                </c:pt>
                <c:pt idx="1098" formatCode="0.0000">
                  <c:v>3.9543583725565865</c:v>
                </c:pt>
                <c:pt idx="1099" formatCode="0.0000">
                  <c:v>3.9686617285022314</c:v>
                </c:pt>
                <c:pt idx="1100" formatCode="0.0000">
                  <c:v>3.9686617285022314</c:v>
                </c:pt>
                <c:pt idx="1101" formatCode="0.0000">
                  <c:v>3.9686617285022314</c:v>
                </c:pt>
                <c:pt idx="1102" formatCode="0.0000">
                  <c:v>3.980967846793555</c:v>
                </c:pt>
                <c:pt idx="1103" formatCode="0.0000">
                  <c:v>3.9930659194958871</c:v>
                </c:pt>
                <c:pt idx="1104" formatCode="0.0000">
                  <c:v>4.0053302867798379</c:v>
                </c:pt>
                <c:pt idx="1105" formatCode="0.0000">
                  <c:v>4.0181856241426637</c:v>
                </c:pt>
                <c:pt idx="1106" formatCode="0.0000">
                  <c:v>4.0319534888331638</c:v>
                </c:pt>
                <c:pt idx="1107" formatCode="0.0000">
                  <c:v>4.0464376120970531</c:v>
                </c:pt>
                <c:pt idx="1108" formatCode="0.0000">
                  <c:v>4.0611950146819291</c:v>
                </c:pt>
                <c:pt idx="1109" formatCode="0.0000">
                  <c:v>4.0759066933513397</c:v>
                </c:pt>
                <c:pt idx="1110" formatCode="0.0000">
                  <c:v>4.0759066933513397</c:v>
                </c:pt>
                <c:pt idx="1111" formatCode="0.0000">
                  <c:v>4.0759066933513397</c:v>
                </c:pt>
                <c:pt idx="1112" formatCode="0.0000">
                  <c:v>4.0891926655735613</c:v>
                </c:pt>
                <c:pt idx="1113" formatCode="0.0000">
                  <c:v>4.102522091478054</c:v>
                </c:pt>
                <c:pt idx="1114" formatCode="0.0000">
                  <c:v>4.1164228712277113</c:v>
                </c:pt>
                <c:pt idx="1115" formatCode="0.0000">
                  <c:v>4.1315486191486643</c:v>
                </c:pt>
                <c:pt idx="1116" formatCode="0.0000">
                  <c:v>4.1479510539909139</c:v>
                </c:pt>
                <c:pt idx="1117" formatCode="0.0000">
                  <c:v>4.165035835798184</c:v>
                </c:pt>
                <c:pt idx="1118" formatCode="0.0000">
                  <c:v>4.1822686439043224</c:v>
                </c:pt>
                <c:pt idx="1119" formatCode="0.0000">
                  <c:v>4.1993042255015451</c:v>
                </c:pt>
                <c:pt idx="1120" formatCode="0.0000">
                  <c:v>4.1993042255015451</c:v>
                </c:pt>
                <c:pt idx="1121" formatCode="0.0000">
                  <c:v>4.2151802854938287</c:v>
                </c:pt>
                <c:pt idx="1122" formatCode="0.0000">
                  <c:v>4.2307258491941031</c:v>
                </c:pt>
                <c:pt idx="1123" formatCode="0.0000">
                  <c:v>4.2460374724579921</c:v>
                </c:pt>
                <c:pt idx="1124" formatCode="0.0000">
                  <c:v>4.2460374724579921</c:v>
                </c:pt>
                <c:pt idx="1125" formatCode="0.0000">
                  <c:v>4.2460374724579921</c:v>
                </c:pt>
                <c:pt idx="1126" formatCode="0.0000">
                  <c:v>4.2460374724579921</c:v>
                </c:pt>
                <c:pt idx="1127" formatCode="0.0000">
                  <c:v>4.2460374724579921</c:v>
                </c:pt>
                <c:pt idx="1128" formatCode="0.0000">
                  <c:v>4.2460374724579921</c:v>
                </c:pt>
                <c:pt idx="1129" formatCode="0.0000">
                  <c:v>4.2460374724579921</c:v>
                </c:pt>
                <c:pt idx="1130" formatCode="0.0000">
                  <c:v>4.2460374724579921</c:v>
                </c:pt>
                <c:pt idx="1131" formatCode="0.0000">
                  <c:v>4.2460374724579921</c:v>
                </c:pt>
                <c:pt idx="1132" formatCode="0.0000">
                  <c:v>4.2460374724579921</c:v>
                </c:pt>
                <c:pt idx="1133" formatCode="0.0000">
                  <c:v>4.2460374724579921</c:v>
                </c:pt>
                <c:pt idx="1134" formatCode="0.0000">
                  <c:v>4.2460374724579921</c:v>
                </c:pt>
                <c:pt idx="1135" formatCode="0.0000">
                  <c:v>4.2460374724579921</c:v>
                </c:pt>
                <c:pt idx="1136" formatCode="0.0000">
                  <c:v>4.2460374724579921</c:v>
                </c:pt>
                <c:pt idx="1137" formatCode="0.0000">
                  <c:v>4.2460374724579921</c:v>
                </c:pt>
                <c:pt idx="1138" formatCode="0.0000">
                  <c:v>4.2460374724579921</c:v>
                </c:pt>
                <c:pt idx="1139" formatCode="0.0000">
                  <c:v>4.246752737804357</c:v>
                </c:pt>
                <c:pt idx="1140" formatCode="0.0000">
                  <c:v>4.2474781127829235</c:v>
                </c:pt>
                <c:pt idx="1141" formatCode="0.0000">
                  <c:v>4.2482342423268191</c:v>
                </c:pt>
                <c:pt idx="1142" formatCode="0.0000">
                  <c:v>4.249043048375345</c:v>
                </c:pt>
                <c:pt idx="1143" formatCode="0.0000">
                  <c:v>4.24999711387603</c:v>
                </c:pt>
                <c:pt idx="1144" formatCode="0.0000">
                  <c:v>4.2512911822702346</c:v>
                </c:pt>
                <c:pt idx="1145" formatCode="0.0000">
                  <c:v>4.2530869722007898</c:v>
                </c:pt>
                <c:pt idx="1146" formatCode="0.0000">
                  <c:v>4.2551988566315169</c:v>
                </c:pt>
                <c:pt idx="1147" formatCode="0.0000">
                  <c:v>4.2551988566315169</c:v>
                </c:pt>
                <c:pt idx="1148" formatCode="0.0000">
                  <c:v>4.2551988566315169</c:v>
                </c:pt>
                <c:pt idx="1149" formatCode="0.0000">
                  <c:v>4.2551988566315169</c:v>
                </c:pt>
                <c:pt idx="1150" formatCode="0.0000">
                  <c:v>4.2551988566315169</c:v>
                </c:pt>
                <c:pt idx="1151" formatCode="0.0000">
                  <c:v>4.2551988566315169</c:v>
                </c:pt>
                <c:pt idx="1152" formatCode="0.0000">
                  <c:v>4.2557096591006527</c:v>
                </c:pt>
                <c:pt idx="1153" formatCode="0.0000">
                  <c:v>4.2562204615697885</c:v>
                </c:pt>
                <c:pt idx="1154" formatCode="0.0000">
                  <c:v>4.2569058236882729</c:v>
                </c:pt>
                <c:pt idx="1155" formatCode="0.0000">
                  <c:v>4.2581595599708519</c:v>
                </c:pt>
                <c:pt idx="1156" formatCode="0.0000">
                  <c:v>4.2603943562457145</c:v>
                </c:pt>
                <c:pt idx="1157" formatCode="0.0000">
                  <c:v>4.2635444466949606</c:v>
                </c:pt>
                <c:pt idx="1158" formatCode="0.0000">
                  <c:v>4.2675969548396786</c:v>
                </c:pt>
                <c:pt idx="1159" formatCode="0.0000">
                  <c:v>4.2727732284164963</c:v>
                </c:pt>
                <c:pt idx="1160" formatCode="0.0000">
                  <c:v>4.2794546666023674</c:v>
                </c:pt>
                <c:pt idx="1161" formatCode="0.0000">
                  <c:v>4.287936860853911</c:v>
                </c:pt>
                <c:pt idx="1162" formatCode="0.0000">
                  <c:v>4.2982041323731153</c:v>
                </c:pt>
                <c:pt idx="1163" formatCode="0.0000">
                  <c:v>4.3100548915466401</c:v>
                </c:pt>
                <c:pt idx="1164" formatCode="0.0000">
                  <c:v>4.3234714376500358</c:v>
                </c:pt>
                <c:pt idx="1165" formatCode="0.0000">
                  <c:v>4.3384585239840545</c:v>
                </c:pt>
                <c:pt idx="1166" formatCode="0.0000">
                  <c:v>4.3550544962062769</c:v>
                </c:pt>
                <c:pt idx="1167" formatCode="0.0000">
                  <c:v>4.3732396316658102</c:v>
                </c:pt>
                <c:pt idx="1168" formatCode="0.0000">
                  <c:v>4.3921428702632044</c:v>
                </c:pt>
                <c:pt idx="1169" formatCode="0.0000">
                  <c:v>4.4117253697273675</c:v>
                </c:pt>
                <c:pt idx="1170" formatCode="0.0000">
                  <c:v>4.4323222022890958</c:v>
                </c:pt>
                <c:pt idx="1171" formatCode="0.0000">
                  <c:v>4.4538483051483206</c:v>
                </c:pt>
                <c:pt idx="1172" formatCode="0.0000">
                  <c:v>4.4762677447702348</c:v>
                </c:pt>
                <c:pt idx="1173" formatCode="0.0000">
                  <c:v>4.4995411822702343</c:v>
                </c:pt>
                <c:pt idx="1174" formatCode="0.0000">
                  <c:v>4.5235676632158794</c:v>
                </c:pt>
                <c:pt idx="1175" formatCode="0.0000">
                  <c:v>4.5482999029063791</c:v>
                </c:pt>
                <c:pt idx="1176" formatCode="0.0000">
                  <c:v>4.5736880626286016</c:v>
                </c:pt>
                <c:pt idx="1177" formatCode="0.0000">
                  <c:v>4.5996192692258235</c:v>
                </c:pt>
                <c:pt idx="1178" formatCode="0.0000">
                  <c:v>4.6260380084019204</c:v>
                </c:pt>
                <c:pt idx="1179" formatCode="0.0000">
                  <c:v>4.6529488206232852</c:v>
                </c:pt>
                <c:pt idx="1180" formatCode="0.0000">
                  <c:v>4.6804811091820993</c:v>
                </c:pt>
                <c:pt idx="1181" formatCode="0.0000">
                  <c:v>4.7086419685570995</c:v>
                </c:pt>
                <c:pt idx="1182" formatCode="0.0000">
                  <c:v>4.7374384932270237</c:v>
                </c:pt>
                <c:pt idx="1183" formatCode="0.0000">
                  <c:v>4.7668131824417017</c:v>
                </c:pt>
                <c:pt idx="1184" formatCode="0.0000">
                  <c:v>4.7966415280992809</c:v>
                </c:pt>
                <c:pt idx="1185" formatCode="0.0000">
                  <c:v>4.8268614889831971</c:v>
                </c:pt>
                <c:pt idx="1186" formatCode="0.0000">
                  <c:v>4.8574097468707151</c:v>
                </c:pt>
                <c:pt idx="1187" formatCode="0.0000">
                  <c:v>4.8881558342978408</c:v>
                </c:pt>
                <c:pt idx="1188" formatCode="0.0000">
                  <c:v>4.9189019217249665</c:v>
                </c:pt>
                <c:pt idx="1189" formatCode="0.0000">
                  <c:v>4.9496480091520922</c:v>
                </c:pt>
                <c:pt idx="1190" formatCode="0.0000">
                  <c:v>4.9803940965792179</c:v>
                </c:pt>
                <c:pt idx="1191" formatCode="0.0000">
                  <c:v>5.0111401840063436</c:v>
                </c:pt>
                <c:pt idx="1192" formatCode="0.0000">
                  <c:v>5.0418862714334693</c:v>
                </c:pt>
                <c:pt idx="1193" formatCode="0.0000">
                  <c:v>5.072632358860595</c:v>
                </c:pt>
                <c:pt idx="1194" formatCode="0.0000">
                  <c:v>5.1033784462877207</c:v>
                </c:pt>
                <c:pt idx="1195" formatCode="0.0000">
                  <c:v>5.1341245337148465</c:v>
                </c:pt>
                <c:pt idx="1196" formatCode="0.0000">
                  <c:v>5.1648706211419722</c:v>
                </c:pt>
                <c:pt idx="1197" formatCode="0.0000">
                  <c:v>5.1956827936385421</c:v>
                </c:pt>
                <c:pt idx="1198" formatCode="0.0000">
                  <c:v>5.226494966135113</c:v>
                </c:pt>
                <c:pt idx="1199" formatCode="0.0000">
                  <c:v>5.2573732946459151</c:v>
                </c:pt>
                <c:pt idx="1200" formatCode="0.0000">
                  <c:v>5.2885169566615193</c:v>
                </c:pt>
                <c:pt idx="1201" formatCode="0.0000">
                  <c:v>5.3199938818158401</c:v>
                </c:pt>
                <c:pt idx="1202" formatCode="0.0000">
                  <c:v>5.3520077171210527</c:v>
                </c:pt>
                <c:pt idx="1203" formatCode="0.0000">
                  <c:v>5.3845630030435494</c:v>
                </c:pt>
                <c:pt idx="1204" formatCode="0.0000">
                  <c:v>5.4175273566100799</c:v>
                </c:pt>
                <c:pt idx="1205" formatCode="0.0000">
                  <c:v>5.4507658408350448</c:v>
                </c:pt>
                <c:pt idx="1206" formatCode="0.0000">
                  <c:v>5.4841418160579529</c:v>
                </c:pt>
                <c:pt idx="1207" formatCode="0.0000">
                  <c:v>5.5175866431970135</c:v>
                </c:pt>
                <c:pt idx="1208" formatCode="0.0000">
                  <c:v>5.5511003931970135</c:v>
                </c:pt>
                <c:pt idx="1209" formatCode="0.0000">
                  <c:v>5.5846831370027408</c:v>
                </c:pt>
                <c:pt idx="1210" formatCode="0.0000">
                  <c:v>5.6183349455589813</c:v>
                </c:pt>
                <c:pt idx="1211" formatCode="0.0000">
                  <c:v>5.6519867541152227</c:v>
                </c:pt>
                <c:pt idx="1212" formatCode="0.0000">
                  <c:v>5.6856385626714632</c:v>
                </c:pt>
                <c:pt idx="1213" formatCode="0.0000">
                  <c:v>5.7192903712277046</c:v>
                </c:pt>
                <c:pt idx="1214" formatCode="0.0000">
                  <c:v>5.7528731150334309</c:v>
                </c:pt>
                <c:pt idx="1215" formatCode="0.0000">
                  <c:v>5.7864558588391581</c:v>
                </c:pt>
                <c:pt idx="1216" formatCode="0.0000">
                  <c:v>5.8200386026448845</c:v>
                </c:pt>
                <c:pt idx="1217" formatCode="0.0000">
                  <c:v>5.8536213464506108</c:v>
                </c:pt>
                <c:pt idx="1218" formatCode="0.0000">
                  <c:v>5.8871350964506108</c:v>
                </c:pt>
                <c:pt idx="1219" formatCode="0.0000">
                  <c:v>5.9205799235896714</c:v>
                </c:pt>
                <c:pt idx="1220" formatCode="0.0000">
                  <c:v>5.9539558988125796</c:v>
                </c:pt>
                <c:pt idx="1221" formatCode="0.0000">
                  <c:v>5.9872630930641231</c:v>
                </c:pt>
                <c:pt idx="1222" formatCode="0.0000">
                  <c:v>6.020432938207299</c:v>
                </c:pt>
                <c:pt idx="1223" formatCode="0.0000">
                  <c:v>6.0533972917738286</c:v>
                </c:pt>
                <c:pt idx="1224" formatCode="0.0000">
                  <c:v>6.0861567922667987</c:v>
                </c:pt>
                <c:pt idx="1225" formatCode="0.0000">
                  <c:v>6.1186441485553793</c:v>
                </c:pt>
                <c:pt idx="1226" formatCode="0.0000">
                  <c:v>6.1509958584104893</c:v>
                </c:pt>
                <c:pt idx="1227" formatCode="0.0000">
                  <c:v>6.1832122056112775</c:v>
                </c:pt>
                <c:pt idx="1228" formatCode="0.0000">
                  <c:v>6.2153609779020869</c:v>
                </c:pt>
                <c:pt idx="1229" formatCode="0.0000">
                  <c:v>6.2473748132072986</c:v>
                </c:pt>
                <c:pt idx="1230" formatCode="0.0000">
                  <c:v>6.2793212864368941</c:v>
                </c:pt>
                <c:pt idx="1231" formatCode="0.0000">
                  <c:v>6.3111332483496163</c:v>
                </c:pt>
                <c:pt idx="1232" formatCode="0.0000">
                  <c:v>6.3428109827246164</c:v>
                </c:pt>
                <c:pt idx="1233" formatCode="0.0000">
                  <c:v>6.3744217097479368</c:v>
                </c:pt>
                <c:pt idx="1234" formatCode="0.0000">
                  <c:v>6.4060324367712562</c:v>
                </c:pt>
                <c:pt idx="1235" formatCode="0.0000">
                  <c:v>6.4375762273876829</c:v>
                </c:pt>
                <c:pt idx="1236" formatCode="0.0000">
                  <c:v>6.4691200180041095</c:v>
                </c:pt>
                <c:pt idx="1237" formatCode="0.0000">
                  <c:v>6.5005301486411122</c:v>
                </c:pt>
                <c:pt idx="1238" formatCode="0.0000">
                  <c:v>6.5318069030778405</c:v>
                </c:pt>
                <c:pt idx="1239" formatCode="0.0000">
                  <c:v>6.5627514585476625</c:v>
                </c:pt>
                <c:pt idx="1240" formatCode="0.0000">
                  <c:v>6.5932997164351805</c:v>
                </c:pt>
                <c:pt idx="1241" formatCode="0.0000">
                  <c:v>6.6233235504543853</c:v>
                </c:pt>
                <c:pt idx="1242" formatCode="0.0000">
                  <c:v>6.6528922381901534</c:v>
                </c:pt>
                <c:pt idx="1243" formatCode="0.0000">
                  <c:v>6.6820092559370661</c:v>
                </c:pt>
                <c:pt idx="1244" formatCode="0.0000">
                  <c:v>6.7107418948259552</c:v>
                </c:pt>
                <c:pt idx="1245" formatCode="0.0000">
                  <c:v>6.7390293197016407</c:v>
                </c:pt>
                <c:pt idx="1246" formatCode="0.0000">
                  <c:v>6.7669378994127181</c:v>
                </c:pt>
                <c:pt idx="1247" formatCode="0.0000">
                  <c:v>6.7944701879715312</c:v>
                </c:pt>
                <c:pt idx="1248" formatCode="0.0000">
                  <c:v>6.8215666981738643</c:v>
                </c:pt>
                <c:pt idx="1249" formatCode="0.0000">
                  <c:v>6.8482309063142957</c:v>
                </c:pt>
                <c:pt idx="1250" formatCode="0.0000">
                  <c:v>6.8744662886874091</c:v>
                </c:pt>
                <c:pt idx="1251" formatCode="0.0000">
                  <c:v>6.9002763215877865</c:v>
                </c:pt>
                <c:pt idx="1252" formatCode="0.0000">
                  <c:v>6.9257245360725257</c:v>
                </c:pt>
                <c:pt idx="1253" formatCode="0.0000">
                  <c:v>6.9508134861539741</c:v>
                </c:pt>
                <c:pt idx="1254" formatCode="0.0000">
                  <c:v>6.9755457258444746</c:v>
                </c:pt>
                <c:pt idx="1255" formatCode="0.0000">
                  <c:v>6.9999238091563738</c:v>
                </c:pt>
                <c:pt idx="1256" formatCode="0.0000">
                  <c:v>7.0239502901020181</c:v>
                </c:pt>
                <c:pt idx="1257" formatCode="0.0000">
                  <c:v>7.047627722693754</c:v>
                </c:pt>
                <c:pt idx="1258" formatCode="0.0000">
                  <c:v>7.0709586609439254</c:v>
                </c:pt>
                <c:pt idx="1259" formatCode="0.0000">
                  <c:v>7.0939456588648797</c:v>
                </c:pt>
                <c:pt idx="1260" formatCode="0.0000">
                  <c:v>7.1165912704689598</c:v>
                </c:pt>
                <c:pt idx="1261" formatCode="0.0000">
                  <c:v>7.1389543444573</c:v>
                </c:pt>
                <c:pt idx="1262" formatCode="0.0000">
                  <c:v>7.1610926653592202</c:v>
                </c:pt>
                <c:pt idx="1263" formatCode="0.0000">
                  <c:v>7.183063166366594</c:v>
                </c:pt>
                <c:pt idx="1264" formatCode="0.0000">
                  <c:v>7.205033667373967</c:v>
                </c:pt>
                <c:pt idx="1265" formatCode="0.0000">
                  <c:v>7.2270600374014018</c:v>
                </c:pt>
                <c:pt idx="1266" formatCode="0.0000">
                  <c:v>7.2492544401577463</c:v>
                </c:pt>
                <c:pt idx="1267" formatCode="0.0000">
                  <c:v>7.2716175141460866</c:v>
                </c:pt>
                <c:pt idx="1268" formatCode="0.0000">
                  <c:v>7.2940933903463607</c:v>
                </c:pt>
                <c:pt idx="1269" formatCode="0.0000">
                  <c:v>7.3166823525377191</c:v>
                </c:pt>
                <c:pt idx="1270" formatCode="0.0000">
                  <c:v>7.3392713147290785</c:v>
                </c:pt>
                <c:pt idx="1271" formatCode="0.0000">
                  <c:v>7.3617471909293526</c:v>
                </c:pt>
                <c:pt idx="1272" formatCode="0.0000">
                  <c:v>7.3840539702289067</c:v>
                </c:pt>
                <c:pt idx="1273" formatCode="0.0000">
                  <c:v>7.4061362802211903</c:v>
                </c:pt>
                <c:pt idx="1274" formatCode="0.0000">
                  <c:v>7.4279952560228031</c:v>
                </c:pt>
                <c:pt idx="1275" formatCode="0.0000">
                  <c:v>7.449687476101678</c:v>
                </c:pt>
                <c:pt idx="1276" formatCode="0.0000">
                  <c:v>7.4712135789609029</c:v>
                </c:pt>
                <c:pt idx="1277" formatCode="0.0000">
                  <c:v>7.4926292917309638</c:v>
                </c:pt>
                <c:pt idx="1278" formatCode="0.0000">
                  <c:v>7.5140450045010247</c:v>
                </c:pt>
                <c:pt idx="1279" formatCode="0.0000">
                  <c:v>7.5355158768432746</c:v>
                </c:pt>
                <c:pt idx="1280" formatCode="0.0000">
                  <c:v>7.5570419797024995</c:v>
                </c:pt>
                <c:pt idx="1281" formatCode="0.0000">
                  <c:v>7.5786787564300377</c:v>
                </c:pt>
                <c:pt idx="1282" formatCode="0.0000">
                  <c:v>7.6004264908050381</c:v>
                </c:pt>
                <c:pt idx="1283" formatCode="0.0000">
                  <c:v>7.6221742251800384</c:v>
                </c:pt>
                <c:pt idx="1284" formatCode="0.0000">
                  <c:v>7.643977544795951</c:v>
                </c:pt>
                <c:pt idx="1285" formatCode="0.0000">
                  <c:v>7.6657808644118628</c:v>
                </c:pt>
                <c:pt idx="1286" formatCode="0.0000">
                  <c:v>7.6875841840277754</c:v>
                </c:pt>
                <c:pt idx="1287" formatCode="0.0000">
                  <c:v>7.7092764041066504</c:v>
                </c:pt>
                <c:pt idx="1288" formatCode="0.0000">
                  <c:v>7.730857808427638</c:v>
                </c:pt>
                <c:pt idx="1289" formatCode="0.0000">
                  <c:v>7.752273521197699</c:v>
                </c:pt>
                <c:pt idx="1290" formatCode="0.0000">
                  <c:v>7.7734693051268833</c:v>
                </c:pt>
                <c:pt idx="1291" formatCode="0.0000">
                  <c:v>7.7944462953317872</c:v>
                </c:pt>
                <c:pt idx="1292" formatCode="0.0000">
                  <c:v>7.8152599351637493</c:v>
                </c:pt>
                <c:pt idx="1293" formatCode="0.0000">
                  <c:v>7.8358567677254776</c:v>
                </c:pt>
                <c:pt idx="1294" formatCode="0.0000">
                  <c:v>7.8561841874571305</c:v>
                </c:pt>
                <c:pt idx="1295" formatCode="0.0000">
                  <c:v>7.8762439679783922</c:v>
                </c:pt>
                <c:pt idx="1296" formatCode="0.0000">
                  <c:v>7.8960378829089475</c:v>
                </c:pt>
                <c:pt idx="1297" formatCode="0.0000">
                  <c:v>7.9156731298225278</c:v>
                </c:pt>
                <c:pt idx="1298" formatCode="0.0000">
                  <c:v>7.9352556292866909</c:v>
                </c:pt>
                <c:pt idx="1299" formatCode="0.0000">
                  <c:v>7.9548908762002712</c:v>
                </c:pt>
                <c:pt idx="1300" formatCode="0.0000">
                  <c:v>7.9746318308470476</c:v>
                </c:pt>
                <c:pt idx="1301" formatCode="0.0000">
                  <c:v>7.9945318791795232</c:v>
                </c:pt>
                <c:pt idx="1302" formatCode="0.0000">
                  <c:v>8.0145383446930705</c:v>
                </c:pt>
                <c:pt idx="1303" formatCode="0.0000">
                  <c:v>8.0346515111668353</c:v>
                </c:pt>
                <c:pt idx="1304" formatCode="0.0000">
                  <c:v>8.0548716623799699</c:v>
                </c:pt>
                <c:pt idx="1305" formatCode="0.0000">
                  <c:v>8.0752528227880624</c:v>
                </c:pt>
                <c:pt idx="1306" formatCode="0.0000">
                  <c:v>8.0956877948173833</c:v>
                </c:pt>
                <c:pt idx="1307" formatCode="0.0000">
                  <c:v>8.1161766494127203</c:v>
                </c:pt>
                <c:pt idx="1308" formatCode="0.0000">
                  <c:v>8.1366655040080555</c:v>
                </c:pt>
                <c:pt idx="1309" formatCode="0.0000">
                  <c:v>8.1571543586033908</c:v>
                </c:pt>
                <c:pt idx="1310" formatCode="0.0000">
                  <c:v>8.1775893306327117</c:v>
                </c:pt>
                <c:pt idx="1311" formatCode="0.0000">
                  <c:v>8.1980243026620325</c:v>
                </c:pt>
                <c:pt idx="1312" formatCode="0.0000">
                  <c:v>8.2184054630701269</c:v>
                </c:pt>
                <c:pt idx="1313" formatCode="0.0000">
                  <c:v>8.238732882801779</c:v>
                </c:pt>
                <c:pt idx="1314" formatCode="0.0000">
                  <c:v>8.2589530340149135</c:v>
                </c:pt>
                <c:pt idx="1315" formatCode="0.0000">
                  <c:v>8.2790128145361752</c:v>
                </c:pt>
                <c:pt idx="1316" formatCode="0.0000">
                  <c:v>8.2989660359867923</c:v>
                </c:pt>
                <c:pt idx="1317" formatCode="0.0000">
                  <c:v>8.3187599509173484</c:v>
                </c:pt>
                <c:pt idx="1318" formatCode="0.0000">
                  <c:v>8.3382371683170398</c:v>
                </c:pt>
                <c:pt idx="1319" formatCode="0.0000">
                  <c:v>8.357504672925236</c:v>
                </c:pt>
                <c:pt idx="1320" formatCode="0.0000">
                  <c:v>8.3765635998585353</c:v>
                </c:pt>
                <c:pt idx="1321" formatCode="0.0000">
                  <c:v>8.3957266737397074</c:v>
                </c:pt>
                <c:pt idx="1322" formatCode="0.0000">
                  <c:v>8.4151513565243441</c:v>
                </c:pt>
                <c:pt idx="1323" formatCode="0.0000">
                  <c:v>8.4350514048568197</c:v>
                </c:pt>
                <c:pt idx="1324" formatCode="0.0000">
                  <c:v>8.4555942129629589</c:v>
                </c:pt>
                <c:pt idx="1325" formatCode="0.0000">
                  <c:v>8.4770099257330198</c:v>
                </c:pt>
                <c:pt idx="1326" formatCode="0.0000">
                  <c:v>8.4992604812885748</c:v>
                </c:pt>
                <c:pt idx="1327" formatCode="0.0000">
                  <c:v>8.5221333999914215</c:v>
                </c:pt>
                <c:pt idx="1328" formatCode="0.0000">
                  <c:v>8.5452920488254396</c:v>
                </c:pt>
                <c:pt idx="1329" formatCode="0.0000">
                  <c:v>8.5685654863254399</c:v>
                </c:pt>
                <c:pt idx="1330" formatCode="0.0000">
                  <c:v>8.5918389238254402</c:v>
                </c:pt>
                <c:pt idx="1331" formatCode="0.0000">
                  <c:v>8.6151123613254406</c:v>
                </c:pt>
                <c:pt idx="1332" formatCode="0.0000">
                  <c:v>8.6383857988254391</c:v>
                </c:pt>
                <c:pt idx="1333" formatCode="0.0000">
                  <c:v>8.6616592363254394</c:v>
                </c:pt>
                <c:pt idx="1334" formatCode="0.0000">
                  <c:v>8.6848752440200556</c:v>
                </c:pt>
                <c:pt idx="1335" formatCode="0.0000">
                  <c:v>8.7079193879672427</c:v>
                </c:pt>
                <c:pt idx="1336" formatCode="0.0000">
                  <c:v>8.7307923066700894</c:v>
                </c:pt>
                <c:pt idx="1337" formatCode="0.0000">
                  <c:v>8.7534946386316808</c:v>
                </c:pt>
                <c:pt idx="1338" formatCode="0.0000">
                  <c:v>8.7761402502357608</c:v>
                </c:pt>
                <c:pt idx="1339" formatCode="0.0000">
                  <c:v>8.7987292124271193</c:v>
                </c:pt>
                <c:pt idx="1340" formatCode="0.0000">
                  <c:v>8.8213181746184777</c:v>
                </c:pt>
                <c:pt idx="1341" formatCode="0.0000">
                  <c:v>8.8439071368098361</c:v>
                </c:pt>
                <c:pt idx="1342" formatCode="0.0000">
                  <c:v>8.8665527484139162</c:v>
                </c:pt>
                <c:pt idx="1343" formatCode="0.0000">
                  <c:v>8.8892550803755075</c:v>
                </c:pt>
                <c:pt idx="1344" formatCode="0.0000">
                  <c:v>8.9121850032150132</c:v>
                </c:pt>
                <c:pt idx="1345" formatCode="0.0000">
                  <c:v>8.935343652049033</c:v>
                </c:pt>
                <c:pt idx="1346" formatCode="0.0000">
                  <c:v>8.9587321619941633</c:v>
                </c:pt>
                <c:pt idx="1347" formatCode="0.0000">
                  <c:v>8.9822938126928946</c:v>
                </c:pt>
                <c:pt idx="1348" formatCode="0.0000">
                  <c:v>9.0059133188657352</c:v>
                </c:pt>
                <c:pt idx="1349" formatCode="0.0000">
                  <c:v>9.029532825038574</c:v>
                </c:pt>
                <c:pt idx="1350" formatCode="0.0000">
                  <c:v>9.0530366912079856</c:v>
                </c:pt>
                <c:pt idx="1351" formatCode="0.0000">
                  <c:v>9.0761380521261952</c:v>
                </c:pt>
                <c:pt idx="1352" formatCode="0.0000">
                  <c:v>9.0986139283264702</c:v>
                </c:pt>
                <c:pt idx="1353" formatCode="0.0000">
                  <c:v>9.0986139283264702</c:v>
                </c:pt>
                <c:pt idx="1354" formatCode="0.0000">
                  <c:v>9.0986139283264702</c:v>
                </c:pt>
                <c:pt idx="1355" formatCode="0.0000">
                  <c:v>9.0986139283264702</c:v>
                </c:pt>
                <c:pt idx="1356" formatCode="0.0000">
                  <c:v>9.0986139283264702</c:v>
                </c:pt>
                <c:pt idx="1357" formatCode="0.0000">
                  <c:v>9.0986139283264702</c:v>
                </c:pt>
                <c:pt idx="1358" formatCode="0.0000">
                  <c:v>9.0986139283264702</c:v>
                </c:pt>
                <c:pt idx="1359" formatCode="0.0000">
                  <c:v>9.0986139283264702</c:v>
                </c:pt>
                <c:pt idx="1360" formatCode="0.0000">
                  <c:v>9.0986139283264702</c:v>
                </c:pt>
                <c:pt idx="1361" formatCode="0.0000">
                  <c:v>9.0986139283264702</c:v>
                </c:pt>
                <c:pt idx="1362" formatCode="0.0000">
                  <c:v>9.0986139283264702</c:v>
                </c:pt>
                <c:pt idx="1363" formatCode="0.0000">
                  <c:v>9.1114692656892959</c:v>
                </c:pt>
                <c:pt idx="1364" formatCode="0.0000">
                  <c:v>9.1241543355624106</c:v>
                </c:pt>
                <c:pt idx="1365" formatCode="0.0000">
                  <c:v>9.1370952323388153</c:v>
                </c:pt>
                <c:pt idx="1366" formatCode="0.0000">
                  <c:v>9.150642990826471</c:v>
                </c:pt>
                <c:pt idx="1367" formatCode="0.0000">
                  <c:v>9.1645437705761275</c:v>
                </c:pt>
                <c:pt idx="1368" formatCode="0.0000">
                  <c:v>9.1784889972350783</c:v>
                </c:pt>
                <c:pt idx="1369" formatCode="0.0000">
                  <c:v>9.1784889972350783</c:v>
                </c:pt>
                <c:pt idx="1370" formatCode="0.0000">
                  <c:v>9.1784889972350783</c:v>
                </c:pt>
                <c:pt idx="1371" formatCode="0.0000">
                  <c:v>9.1784889972350783</c:v>
                </c:pt>
                <c:pt idx="1372" formatCode="0.0000">
                  <c:v>9.1903397564086031</c:v>
                </c:pt>
                <c:pt idx="1373" formatCode="0.0000">
                  <c:v>9.2021905155821297</c:v>
                </c:pt>
                <c:pt idx="1374" formatCode="0.0000">
                  <c:v>9.2140412747556546</c:v>
                </c:pt>
                <c:pt idx="1375" formatCode="0.0000">
                  <c:v>9.2256878903034938</c:v>
                </c:pt>
                <c:pt idx="1376" formatCode="0.0000">
                  <c:v>9.2256878903034938</c:v>
                </c:pt>
                <c:pt idx="1377" formatCode="0.0000">
                  <c:v>9.2256878903034938</c:v>
                </c:pt>
                <c:pt idx="1378" formatCode="0.0000">
                  <c:v>9.2256878903034938</c:v>
                </c:pt>
                <c:pt idx="1379" formatCode="0.0000">
                  <c:v>9.2256878903034938</c:v>
                </c:pt>
                <c:pt idx="1380" formatCode="0.0000">
                  <c:v>9.2256878903034938</c:v>
                </c:pt>
                <c:pt idx="1381" formatCode="0.0000">
                  <c:v>9.2256878903034938</c:v>
                </c:pt>
                <c:pt idx="1382" formatCode="0.0000">
                  <c:v>9.2256878903034938</c:v>
                </c:pt>
                <c:pt idx="1383" formatCode="0.0000">
                  <c:v>9.2283316123328163</c:v>
                </c:pt>
                <c:pt idx="1384" formatCode="0.0000">
                  <c:v>9.2313768818587079</c:v>
                </c:pt>
                <c:pt idx="1385" formatCode="0.0000">
                  <c:v>9.2352164492241045</c:v>
                </c:pt>
                <c:pt idx="1386" formatCode="0.0000">
                  <c:v>9.2397120785108005</c:v>
                </c:pt>
                <c:pt idx="1387" formatCode="0.0000">
                  <c:v>9.2444898197445102</c:v>
                </c:pt>
                <c:pt idx="1388" formatCode="0.0000">
                  <c:v>9.2495047648748248</c:v>
                </c:pt>
                <c:pt idx="1389" formatCode="0.0000">
                  <c:v>9.255011357381683</c:v>
                </c:pt>
                <c:pt idx="1390" formatCode="0.0000">
                  <c:v>9.2614185584919362</c:v>
                </c:pt>
                <c:pt idx="1391" formatCode="0.0000">
                  <c:v>9.2690885768175537</c:v>
                </c:pt>
                <c:pt idx="1392" formatCode="0.0000">
                  <c:v>9.2780277619170057</c:v>
                </c:pt>
                <c:pt idx="1393" formatCode="0.0000">
                  <c:v>9.2879168977194748</c:v>
                </c:pt>
                <c:pt idx="1394" formatCode="0.0000">
                  <c:v>9.2983758975265722</c:v>
                </c:pt>
                <c:pt idx="1395" formatCode="0.0000">
                  <c:v>9.3090673124571293</c:v>
                </c:pt>
                <c:pt idx="1396" formatCode="0.0000">
                  <c:v>9.3197587273876845</c:v>
                </c:pt>
                <c:pt idx="1397" formatCode="0.0000">
                  <c:v>9.3303723868312716</c:v>
                </c:pt>
                <c:pt idx="1398" formatCode="0.0000">
                  <c:v>9.3407544824888511</c:v>
                </c:pt>
                <c:pt idx="1399" formatCode="0.0000">
                  <c:v>9.3407544824888511</c:v>
                </c:pt>
                <c:pt idx="1400" formatCode="0.0000">
                  <c:v>9.3407544824888511</c:v>
                </c:pt>
                <c:pt idx="1401" formatCode="0.0000">
                  <c:v>9.3407544824888511</c:v>
                </c:pt>
                <c:pt idx="1402" formatCode="0.0000">
                  <c:v>9.3407544824888511</c:v>
                </c:pt>
                <c:pt idx="1403" formatCode="0.0000">
                  <c:v>9.3407544824888511</c:v>
                </c:pt>
                <c:pt idx="1404" formatCode="0.0000">
                  <c:v>9.3407544824888511</c:v>
                </c:pt>
                <c:pt idx="1405" formatCode="0.0000">
                  <c:v>9.3407544824888511</c:v>
                </c:pt>
                <c:pt idx="1406" formatCode="0.0000">
                  <c:v>9.3407544824888511</c:v>
                </c:pt>
                <c:pt idx="1407" formatCode="0.0000">
                  <c:v>9.3407544824888511</c:v>
                </c:pt>
                <c:pt idx="1408" formatCode="0.0000">
                  <c:v>9.3407544824888511</c:v>
                </c:pt>
                <c:pt idx="1409" formatCode="0.0000">
                  <c:v>9.3433213003686522</c:v>
                </c:pt>
                <c:pt idx="1410" formatCode="0.0000">
                  <c:v>9.3459650223979729</c:v>
                </c:pt>
                <c:pt idx="1411" formatCode="0.0000">
                  <c:v>9.3486476221707786</c:v>
                </c:pt>
                <c:pt idx="1412" formatCode="0.0000">
                  <c:v>9.3513107475994488</c:v>
                </c:pt>
                <c:pt idx="1413" formatCode="0.0000">
                  <c:v>9.3539158756644341</c:v>
                </c:pt>
                <c:pt idx="1414" formatCode="0.0000">
                  <c:v>9.3564446671382004</c:v>
                </c:pt>
                <c:pt idx="1415" formatCode="0.0000">
                  <c:v>9.3589924363425894</c:v>
                </c:pt>
                <c:pt idx="1416" formatCode="0.0000">
                  <c:v>9.3618133429783921</c:v>
                </c:pt>
                <c:pt idx="1417" formatCode="0.0000">
                  <c:v>9.3652442683684818</c:v>
                </c:pt>
                <c:pt idx="1418" formatCode="0.0000">
                  <c:v>9.3695401171339157</c:v>
                </c:pt>
                <c:pt idx="1419" formatCode="0.0000">
                  <c:v>9.374770734417865</c:v>
                </c:pt>
                <c:pt idx="1420" formatCode="0.0000">
                  <c:v>9.3807045919067207</c:v>
                </c:pt>
                <c:pt idx="1421" formatCode="0.0000">
                  <c:v>9.386872850973079</c:v>
                </c:pt>
                <c:pt idx="1422" formatCode="0.0000">
                  <c:v>9.386872850973079</c:v>
                </c:pt>
                <c:pt idx="1423" formatCode="0.0000">
                  <c:v>9.386872850973079</c:v>
                </c:pt>
                <c:pt idx="1424" formatCode="0.0000">
                  <c:v>9.386872850973079</c:v>
                </c:pt>
                <c:pt idx="1425" formatCode="0.0000">
                  <c:v>9.3910461426183112</c:v>
                </c:pt>
                <c:pt idx="1426" formatCode="0.0000">
                  <c:v>9.3952927557013002</c:v>
                </c:pt>
                <c:pt idx="1427" formatCode="0.0000">
                  <c:v>9.3999669175454361</c:v>
                </c:pt>
                <c:pt idx="1428" formatCode="0.0000">
                  <c:v>9.405501497770917</c:v>
                </c:pt>
                <c:pt idx="1429" formatCode="0.0000">
                  <c:v>9.4116993762860073</c:v>
                </c:pt>
                <c:pt idx="1430" formatCode="0.0000">
                  <c:v>9.4181065773962587</c:v>
                </c:pt>
                <c:pt idx="1431" formatCode="0.0000">
                  <c:v>9.4181065773962587</c:v>
                </c:pt>
                <c:pt idx="1432" formatCode="0.0000">
                  <c:v>9.4181065773962587</c:v>
                </c:pt>
                <c:pt idx="1433" formatCode="0.0000">
                  <c:v>9.4181065773962587</c:v>
                </c:pt>
                <c:pt idx="1434" formatCode="0.0000">
                  <c:v>9.4181065773962587</c:v>
                </c:pt>
                <c:pt idx="1435" formatCode="0.0000">
                  <c:v>9.4181065773962587</c:v>
                </c:pt>
                <c:pt idx="1436" formatCode="0.0000">
                  <c:v>9.4181065773962587</c:v>
                </c:pt>
                <c:pt idx="1437" formatCode="0.0000">
                  <c:v>9.4194006457904624</c:v>
                </c:pt>
                <c:pt idx="1438" formatCode="0.0000">
                  <c:v>9.4207772939171761</c:v>
                </c:pt>
                <c:pt idx="1439" formatCode="0.0000">
                  <c:v>9.4223565603566488</c:v>
                </c:pt>
                <c:pt idx="1440" formatCode="0.0000">
                  <c:v>9.4240734242112438</c:v>
                </c:pt>
                <c:pt idx="1441" formatCode="0.0000">
                  <c:v>9.4258059313914568</c:v>
                </c:pt>
                <c:pt idx="1442" formatCode="0.0000">
                  <c:v>9.4258059313914568</c:v>
                </c:pt>
                <c:pt idx="1443" formatCode="0.0000">
                  <c:v>9.4258059313914568</c:v>
                </c:pt>
                <c:pt idx="1444" formatCode="0.0000">
                  <c:v>9.4258059313914568</c:v>
                </c:pt>
                <c:pt idx="1445" formatCode="0.0000">
                  <c:v>9.4269552369470109</c:v>
                </c:pt>
                <c:pt idx="1446" formatCode="0.0000">
                  <c:v>9.4281431719392952</c:v>
                </c:pt>
                <c:pt idx="1447" formatCode="0.0000">
                  <c:v>9.4293572146133329</c:v>
                </c:pt>
                <c:pt idx="1448" formatCode="0.0000">
                  <c:v>9.4293572146133329</c:v>
                </c:pt>
                <c:pt idx="1449" formatCode="0.0000">
                  <c:v>9.4293572146133329</c:v>
                </c:pt>
                <c:pt idx="1450" formatCode="0.0000">
                  <c:v>9.4293572146133329</c:v>
                </c:pt>
                <c:pt idx="1451" formatCode="0.0000">
                  <c:v>9.4293572146133329</c:v>
                </c:pt>
                <c:pt idx="1452" formatCode="0.0000">
                  <c:v>9.4293572146133329</c:v>
                </c:pt>
                <c:pt idx="1453" formatCode="0.0000">
                  <c:v>9.4293572146133329</c:v>
                </c:pt>
                <c:pt idx="1454" formatCode="0.0000">
                  <c:v>9.4293572146133329</c:v>
                </c:pt>
                <c:pt idx="1455" formatCode="0.0000">
                  <c:v>9.4293572146133329</c:v>
                </c:pt>
                <c:pt idx="1456" formatCode="0.0000">
                  <c:v>9.4293572146133329</c:v>
                </c:pt>
                <c:pt idx="1457" formatCode="0.0000">
                  <c:v>9.4293572146133329</c:v>
                </c:pt>
                <c:pt idx="1458" formatCode="0.0000">
                  <c:v>9.4293572146133329</c:v>
                </c:pt>
                <c:pt idx="1459" formatCode="0.0000">
                  <c:v>9.4293572146133329</c:v>
                </c:pt>
                <c:pt idx="1460" formatCode="0.0000">
                  <c:v>9.4293572146133329</c:v>
                </c:pt>
                <c:pt idx="1461" formatCode="0.0000">
                  <c:v>9.4293572146133329</c:v>
                </c:pt>
                <c:pt idx="1462" formatCode="0.0000">
                  <c:v>9.4293572146133329</c:v>
                </c:pt>
                <c:pt idx="1463" formatCode="0.0000">
                  <c:v>9.4293572146133329</c:v>
                </c:pt>
                <c:pt idx="1464" formatCode="0.0000">
                  <c:v>9.4293572146133329</c:v>
                </c:pt>
                <c:pt idx="1465" formatCode="0.0000">
                  <c:v>9.4293572146133329</c:v>
                </c:pt>
                <c:pt idx="1466" formatCode="0.0000">
                  <c:v>9.4293572146133329</c:v>
                </c:pt>
                <c:pt idx="1467" formatCode="0.0000">
                  <c:v>9.4293572146133329</c:v>
                </c:pt>
                <c:pt idx="1468" formatCode="0.0000">
                  <c:v>9.4293572146133329</c:v>
                </c:pt>
                <c:pt idx="1469" formatCode="0.0000">
                  <c:v>9.4293572146133329</c:v>
                </c:pt>
                <c:pt idx="1470" formatCode="0.0000">
                  <c:v>9.4293572146133329</c:v>
                </c:pt>
                <c:pt idx="1471" formatCode="0.0000">
                  <c:v>9.4293572146133329</c:v>
                </c:pt>
                <c:pt idx="1472" formatCode="0.0000">
                  <c:v>9.4293572146133329</c:v>
                </c:pt>
                <c:pt idx="1473" formatCode="0.0000">
                  <c:v>9.4293572146133329</c:v>
                </c:pt>
                <c:pt idx="1474" formatCode="0.0000">
                  <c:v>9.4293572146133329</c:v>
                </c:pt>
                <c:pt idx="1475" formatCode="0.0000">
                  <c:v>9.4293572146133329</c:v>
                </c:pt>
                <c:pt idx="1476" formatCode="0.0000">
                  <c:v>9.4293572146133329</c:v>
                </c:pt>
                <c:pt idx="1477" formatCode="0.0000">
                  <c:v>9.4293572146133329</c:v>
                </c:pt>
                <c:pt idx="1478" formatCode="0.0000">
                  <c:v>9.4293572146133329</c:v>
                </c:pt>
                <c:pt idx="1479" formatCode="0.0000">
                  <c:v>9.4293572146133329</c:v>
                </c:pt>
                <c:pt idx="1480" formatCode="0.0000">
                  <c:v>9.4293743832518793</c:v>
                </c:pt>
                <c:pt idx="1481" formatCode="0.0000">
                  <c:v>9.4294430578060631</c:v>
                </c:pt>
                <c:pt idx="1482" formatCode="0.0000">
                  <c:v>9.4295838477366178</c:v>
                </c:pt>
                <c:pt idx="1483" formatCode="0.0000">
                  <c:v>9.4298052309456377</c:v>
                </c:pt>
                <c:pt idx="1484" formatCode="0.0000">
                  <c:v>9.430105469285829</c:v>
                </c:pt>
                <c:pt idx="1485" formatCode="0.0000">
                  <c:v>9.4304891386959788</c:v>
                </c:pt>
                <c:pt idx="1486" formatCode="0.0000">
                  <c:v>9.4309582611025284</c:v>
                </c:pt>
                <c:pt idx="1487" formatCode="0.0000">
                  <c:v>9.4315485572059234</c:v>
                </c:pt>
                <c:pt idx="1488" formatCode="0.0000">
                  <c:v>9.4323150801611693</c:v>
                </c:pt>
                <c:pt idx="1489" formatCode="0.0000">
                  <c:v>9.4333402323388107</c:v>
                </c:pt>
                <c:pt idx="1490" formatCode="0.0000">
                  <c:v>9.4347308920610313</c:v>
                </c:pt>
                <c:pt idx="1491" formatCode="0.0000">
                  <c:v>9.4366237344607242</c:v>
                </c:pt>
                <c:pt idx="1492" formatCode="0.0000">
                  <c:v>9.4391525259344906</c:v>
                </c:pt>
                <c:pt idx="1493" formatCode="0.0000">
                  <c:v>9.442452345357502</c:v>
                </c:pt>
                <c:pt idx="1494" formatCode="0.0000">
                  <c:v>9.4465771107681675</c:v>
                </c:pt>
                <c:pt idx="1495" formatCode="0.0000">
                  <c:v>9.4515654161308209</c:v>
                </c:pt>
                <c:pt idx="1496" formatCode="0.0000">
                  <c:v>9.457412543617103</c:v>
                </c:pt>
                <c:pt idx="1497" formatCode="0.0000">
                  <c:v>9.464063227237645</c:v>
                </c:pt>
                <c:pt idx="1498" formatCode="0.0000">
                  <c:v>9.4714716011874049</c:v>
                </c:pt>
                <c:pt idx="1499" formatCode="0.0000">
                  <c:v>9.4795425994512943</c:v>
                </c:pt>
                <c:pt idx="1500" formatCode="0.0000">
                  <c:v>9.4881641292652521</c:v>
                </c:pt>
                <c:pt idx="1501" formatCode="0.0000">
                  <c:v>9.4972104764660408</c:v>
                </c:pt>
                <c:pt idx="1502" formatCode="0.0000">
                  <c:v>9.5065457108410421</c:v>
                </c:pt>
                <c:pt idx="1503" formatCode="0.0000">
                  <c:v>9.5161743728566464</c:v>
                </c:pt>
                <c:pt idx="1504" formatCode="0.0000">
                  <c:v>9.5260260852837728</c:v>
                </c:pt>
                <c:pt idx="1505" formatCode="0.0000">
                  <c:v>9.5361412511788348</c:v>
                </c:pt>
                <c:pt idx="1506" formatCode="0.0000">
                  <c:v>9.5464850011788354</c:v>
                </c:pt>
                <c:pt idx="1507" formatCode="0.0000">
                  <c:v>9.5570211889146055</c:v>
                </c:pt>
                <c:pt idx="1508" formatCode="0.0000">
                  <c:v>9.5677515880058248</c:v>
                </c:pt>
                <c:pt idx="1509" formatCode="0.0000">
                  <c:v>9.578717381901571</c:v>
                </c:pt>
                <c:pt idx="1510" formatCode="0.0000">
                  <c:v>9.5899610310570917</c:v>
                </c:pt>
                <c:pt idx="1511" formatCode="0.0000">
                  <c:v>9.6015670307141576</c:v>
                </c:pt>
                <c:pt idx="1512" formatCode="0.0000">
                  <c:v>9.6137065706447142</c:v>
                </c:pt>
                <c:pt idx="1513" formatCode="0.0000">
                  <c:v>9.62656190800754</c:v>
                </c:pt>
                <c:pt idx="1514" formatCode="0.0000">
                  <c:v>9.6403297726980401</c:v>
                </c:pt>
                <c:pt idx="1515" formatCode="0.0000">
                  <c:v>9.6551788359482114</c:v>
                </c:pt>
                <c:pt idx="1516" formatCode="0.0000">
                  <c:v>9.6711499619555834</c:v>
                </c:pt>
                <c:pt idx="1517" formatCode="0.0000">
                  <c:v>9.6881364142875466</c:v>
                </c:pt>
                <c:pt idx="1518" formatCode="0.0000">
                  <c:v>9.7058672548010936</c:v>
                </c:pt>
                <c:pt idx="1519" formatCode="0.0000">
                  <c:v>9.7242050989154638</c:v>
                </c:pt>
                <c:pt idx="1520" formatCode="0.0000">
                  <c:v>9.742953287680038</c:v>
                </c:pt>
                <c:pt idx="1521" formatCode="0.0000">
                  <c:v>9.7620642526148789</c:v>
                </c:pt>
                <c:pt idx="1522" formatCode="0.0000">
                  <c:v>9.7813840790037681</c:v>
                </c:pt>
                <c:pt idx="1523" formatCode="0.0000">
                  <c:v>9.8008612964034612</c:v>
                </c:pt>
                <c:pt idx="1524" formatCode="0.0000">
                  <c:v>9.8202859791880979</c:v>
                </c:pt>
                <c:pt idx="1525" formatCode="0.0000">
                  <c:v>9.839501232960389</c:v>
                </c:pt>
                <c:pt idx="1526" formatCode="0.0000">
                  <c:v>9.839501232960389</c:v>
                </c:pt>
                <c:pt idx="1527" formatCode="0.0000">
                  <c:v>9.839501232960389</c:v>
                </c:pt>
                <c:pt idx="1528" formatCode="0.0000">
                  <c:v>9.839501232960389</c:v>
                </c:pt>
                <c:pt idx="1529" formatCode="0.0000">
                  <c:v>9.839501232960389</c:v>
                </c:pt>
                <c:pt idx="1530" formatCode="0.0000">
                  <c:v>9.839501232960389</c:v>
                </c:pt>
                <c:pt idx="1531" formatCode="0.0000">
                  <c:v>9.839501232960389</c:v>
                </c:pt>
                <c:pt idx="1532" formatCode="0.0000">
                  <c:v>9.8526572698045243</c:v>
                </c:pt>
                <c:pt idx="1533" formatCode="0.0000">
                  <c:v>9.8655126071673518</c:v>
                </c:pt>
                <c:pt idx="1534" formatCode="0.0000">
                  <c:v>9.8782826688957464</c:v>
                </c:pt>
                <c:pt idx="1535" formatCode="0.0000">
                  <c:v>9.891223565672151</c:v>
                </c:pt>
                <c:pt idx="1536" formatCode="0.0000">
                  <c:v>9.9045965162037017</c:v>
                </c:pt>
                <c:pt idx="1537" formatCode="0.0000">
                  <c:v>9.9187650415809312</c:v>
                </c:pt>
                <c:pt idx="1538" formatCode="0.0000">
                  <c:v>9.9340300895919036</c:v>
                </c:pt>
                <c:pt idx="1539" formatCode="0.0000">
                  <c:v>9.9506260618141251</c:v>
                </c:pt>
                <c:pt idx="1540" formatCode="0.0000">
                  <c:v>9.9688111972736575</c:v>
                </c:pt>
                <c:pt idx="1541" formatCode="0.0000">
                  <c:v>9.9887112456061349</c:v>
                </c:pt>
                <c:pt idx="1542" formatCode="0.0000">
                  <c:v>10.010514565222046</c:v>
                </c:pt>
                <c:pt idx="1543" formatCode="0.0000">
                  <c:v>10.034249995177463</c:v>
                </c:pt>
                <c:pt idx="1544" formatCode="0.0000">
                  <c:v>10.0598185320216</c:v>
                </c:pt>
                <c:pt idx="1545" formatCode="0.0000">
                  <c:v>10.086915042223932</c:v>
                </c:pt>
                <c:pt idx="1546" formatCode="0.0000">
                  <c:v>10.115012725265769</c:v>
                </c:pt>
                <c:pt idx="1547" formatCode="0.0000">
                  <c:v>10.143745364154658</c:v>
                </c:pt>
                <c:pt idx="1548" formatCode="0.0000">
                  <c:v>10.172862381901572</c:v>
                </c:pt>
                <c:pt idx="1549" formatCode="0.0000">
                  <c:v>10.202237071116249</c:v>
                </c:pt>
                <c:pt idx="1550" formatCode="0.0000">
                  <c:v>10.231935445923348</c:v>
                </c:pt>
                <c:pt idx="1551" formatCode="0.0000">
                  <c:v>10.261959279942552</c:v>
                </c:pt>
                <c:pt idx="1552" formatCode="0.0000">
                  <c:v>10.292441736539773</c:v>
                </c:pt>
                <c:pt idx="1553" formatCode="0.0000">
                  <c:v>10.323386292009596</c:v>
                </c:pt>
                <c:pt idx="1554" formatCode="0.0000">
                  <c:v>10.354863217163917</c:v>
                </c:pt>
                <c:pt idx="1555" formatCode="0.0000">
                  <c:v>10.386809690393513</c:v>
                </c:pt>
                <c:pt idx="1556" formatCode="0.0000">
                  <c:v>10.419297046682093</c:v>
                </c:pt>
                <c:pt idx="1557" formatCode="0.0000">
                  <c:v>10.452398323688266</c:v>
                </c:pt>
                <c:pt idx="1558" formatCode="0.0000">
                  <c:v>10.486257752164775</c:v>
                </c:pt>
                <c:pt idx="1559" formatCode="0.0000">
                  <c:v>10.520954045353218</c:v>
                </c:pt>
                <c:pt idx="1560" formatCode="0.0000">
                  <c:v>10.556710785751024</c:v>
                </c:pt>
                <c:pt idx="1561" formatCode="0.0000">
                  <c:v>10.593616264146085</c:v>
                </c:pt>
                <c:pt idx="1562" formatCode="0.0000">
                  <c:v>10.631688642403974</c:v>
                </c:pt>
                <c:pt idx="1563" formatCode="0.0000">
                  <c:v>10.670946082390255</c:v>
                </c:pt>
                <c:pt idx="1564" formatCode="0.0000">
                  <c:v>10.711406745970502</c:v>
                </c:pt>
                <c:pt idx="1565" formatCode="0.0000">
                  <c:v>10.753165734632194</c:v>
                </c:pt>
                <c:pt idx="1566" formatCode="0.0000">
                  <c:v>10.796243551418888</c:v>
                </c:pt>
                <c:pt idx="1567" formatCode="0.0000">
                  <c:v>10.840660699374133</c:v>
                </c:pt>
                <c:pt idx="1568" formatCode="0.0000">
                  <c:v>10.886518310292344</c:v>
                </c:pt>
                <c:pt idx="1569" formatCode="0.0000">
                  <c:v>10.933675629715355</c:v>
                </c:pt>
                <c:pt idx="1570" formatCode="0.0000">
                  <c:v>10.982067920524681</c:v>
                </c:pt>
                <c:pt idx="1571" formatCode="0.0000">
                  <c:v>11.031627253086411</c:v>
                </c:pt>
                <c:pt idx="1572" formatCode="0.0000">
                  <c:v>11.082282718085553</c:v>
                </c:pt>
                <c:pt idx="1573" formatCode="0.0000">
                  <c:v>11.133960639360415</c:v>
                </c:pt>
                <c:pt idx="1574" formatCode="0.0000">
                  <c:v>11.186584786736958</c:v>
                </c:pt>
                <c:pt idx="1575" formatCode="0.0000">
                  <c:v>11.239902490354929</c:v>
                </c:pt>
                <c:pt idx="1576" formatCode="0.0000">
                  <c:v>11.293743340835038</c:v>
                </c:pt>
                <c:pt idx="1577" formatCode="0.0000">
                  <c:v>11.347934374785655</c:v>
                </c:pt>
                <c:pt idx="1578" formatCode="0.0000">
                  <c:v>11.402213131965867</c:v>
                </c:pt>
                <c:pt idx="1579" formatCode="0.0000">
                  <c:v>11.456404165916483</c:v>
                </c:pt>
                <c:pt idx="1580" formatCode="0.0000">
                  <c:v>11.51033245584704</c:v>
                </c:pt>
                <c:pt idx="1581" formatCode="0.0000">
                  <c:v>11.563998640260619</c:v>
                </c:pt>
                <c:pt idx="1582" formatCode="0.0000">
                  <c:v>11.617229401041655</c:v>
                </c:pt>
                <c:pt idx="1583" formatCode="0.0000">
                  <c:v>11.670113099922826</c:v>
                </c:pt>
                <c:pt idx="1584" formatCode="0.0000">
                  <c:v>11.722478334297827</c:v>
                </c:pt>
                <c:pt idx="1585" formatCode="0.0000">
                  <c:v>11.774241921403451</c:v>
                </c:pt>
                <c:pt idx="1586" formatCode="0.0000">
                  <c:v>11.825322168317031</c:v>
                </c:pt>
                <c:pt idx="1587" formatCode="0.0000">
                  <c:v>11.875639084790796</c:v>
                </c:pt>
                <c:pt idx="1588" formatCode="0.0000">
                  <c:v>11.925114596086235</c:v>
                </c:pt>
                <c:pt idx="1589" formatCode="0.0000">
                  <c:v>11.973755796682086</c:v>
                </c:pt>
                <c:pt idx="1590" formatCode="0.0000">
                  <c:v>12.021652183427628</c:v>
                </c:pt>
                <c:pt idx="1591" formatCode="0.0000">
                  <c:v>12.068973243419912</c:v>
                </c:pt>
                <c:pt idx="1592" formatCode="0.0000">
                  <c:v>12.115803933041825</c:v>
                </c:pt>
                <c:pt idx="1593" formatCode="0.0000">
                  <c:v>12.162309127979238</c:v>
                </c:pt>
                <c:pt idx="1594" formatCode="0.0000">
                  <c:v>12.208489963348752</c:v>
                </c:pt>
                <c:pt idx="1595" formatCode="0.0000">
                  <c:v>12.25450904460304</c:v>
                </c:pt>
                <c:pt idx="1596" formatCode="0.0000">
                  <c:v>12.30036665552125</c:v>
                </c:pt>
                <c:pt idx="1597" formatCode="0.0000">
                  <c:v>12.345902177104755</c:v>
                </c:pt>
                <c:pt idx="1598" formatCode="0.0000">
                  <c:v>12.391116744470152</c:v>
                </c:pt>
                <c:pt idx="1599" formatCode="0.0000">
                  <c:v>12.435772373328176</c:v>
                </c:pt>
                <c:pt idx="1600" formatCode="0.0000">
                  <c:v>12.479793472007874</c:v>
                </c:pt>
                <c:pt idx="1601" formatCode="0.0000">
                  <c:v>12.523106151513188</c:v>
                </c:pt>
                <c:pt idx="1602" formatCode="0.0000">
                  <c:v>12.565638438357324</c:v>
                </c:pt>
                <c:pt idx="1603" formatCode="0.0000">
                  <c:v>12.607397427019016</c:v>
                </c:pt>
                <c:pt idx="1604" formatCode="0.0000">
                  <c:v>12.648542885159449</c:v>
                </c:pt>
                <c:pt idx="1605" formatCode="0.0000">
                  <c:v>12.689231175090004</c:v>
                </c:pt>
                <c:pt idx="1606" formatCode="0.0000">
                  <c:v>12.729540442493983</c:v>
                </c:pt>
                <c:pt idx="1607" formatCode="0.0000">
                  <c:v>12.76969859750084</c:v>
                </c:pt>
                <c:pt idx="1608" formatCode="0.0000">
                  <c:v>12.80970592388973</c:v>
                </c:pt>
                <c:pt idx="1609" formatCode="0.0000">
                  <c:v>12.849713250278619</c:v>
                </c:pt>
                <c:pt idx="1610" formatCode="0.0000">
                  <c:v>12.889720576667509</c:v>
                </c:pt>
                <c:pt idx="1611" formatCode="0.0000">
                  <c:v>12.929878731674366</c:v>
                </c:pt>
                <c:pt idx="1612" formatCode="0.0000">
                  <c:v>12.97011240740739</c:v>
                </c:pt>
                <c:pt idx="1613" formatCode="0.0000">
                  <c:v>13.010573070987636</c:v>
                </c:pt>
                <c:pt idx="1614" formatCode="0.0000">
                  <c:v>13.05133737825787</c:v>
                </c:pt>
                <c:pt idx="1615" formatCode="0.0000">
                  <c:v>13.092559279406704</c:v>
                </c:pt>
                <c:pt idx="1616" formatCode="0.0000">
                  <c:v>13.134318268068396</c:v>
                </c:pt>
                <c:pt idx="1617" formatCode="0.0000">
                  <c:v>13.176772905842745</c:v>
                </c:pt>
                <c:pt idx="1618" formatCode="0.0000">
                  <c:v>13.220085585348059</c:v>
                </c:pt>
                <c:pt idx="1619" formatCode="0.0000">
                  <c:v>13.264344100758723</c:v>
                </c:pt>
                <c:pt idx="1620" formatCode="0.0000">
                  <c:v>13.309638800261467</c:v>
                </c:pt>
                <c:pt idx="1621" formatCode="0.0000">
                  <c:v>13.355819635630979</c:v>
                </c:pt>
                <c:pt idx="1622" formatCode="0.0000">
                  <c:v>13.402813498263869</c:v>
                </c:pt>
                <c:pt idx="1623" formatCode="0.0000">
                  <c:v>13.450462890732146</c:v>
                </c:pt>
                <c:pt idx="1624" formatCode="0.0000">
                  <c:v>13.498606910258038</c:v>
                </c:pt>
                <c:pt idx="1625" formatCode="0.0000">
                  <c:v>13.5469163730281</c:v>
                </c:pt>
                <c:pt idx="1626" formatCode="0.0000">
                  <c:v>13.595143078703684</c:v>
                </c:pt>
                <c:pt idx="1627" formatCode="0.0000">
                  <c:v>13.643039465449226</c:v>
                </c:pt>
                <c:pt idx="1628" formatCode="0.0000">
                  <c:v>13.690115021004781</c:v>
                </c:pt>
                <c:pt idx="1629" formatCode="0.0000">
                  <c:v>13.736053331618635</c:v>
                </c:pt>
                <c:pt idx="1630" formatCode="0.0000">
                  <c:v>13.780549902263354</c:v>
                </c:pt>
                <c:pt idx="1631" formatCode="0.0000">
                  <c:v>13.823549573366749</c:v>
                </c:pt>
                <c:pt idx="1632" formatCode="0.0000">
                  <c:v>13.865154753729403</c:v>
                </c:pt>
                <c:pt idx="1633" formatCode="0.0000">
                  <c:v>13.905767097265068</c:v>
                </c:pt>
                <c:pt idx="1634" formatCode="0.0000">
                  <c:v>13.945699115762153</c:v>
                </c:pt>
                <c:pt idx="1635" formatCode="0.0000">
                  <c:v>13.985405636252551</c:v>
                </c:pt>
                <c:pt idx="1636" formatCode="0.0000">
                  <c:v>14.025037132630294</c:v>
                </c:pt>
                <c:pt idx="1637" formatCode="0.0000">
                  <c:v>14.064668629008036</c:v>
                </c:pt>
                <c:pt idx="1638" formatCode="0.0000">
                  <c:v>14.104225172217912</c:v>
                </c:pt>
                <c:pt idx="1639" formatCode="0.0000">
                  <c:v>14.143557281592912</c:v>
                </c:pt>
                <c:pt idx="1640" formatCode="0.0000">
                  <c:v>14.182591139081767</c:v>
                </c:pt>
                <c:pt idx="1641" formatCode="0.0000">
                  <c:v>14.221253777970654</c:v>
                </c:pt>
                <c:pt idx="1642" formatCode="0.0000">
                  <c:v>14.259620718985744</c:v>
                </c:pt>
                <c:pt idx="1643" formatCode="0.0000">
                  <c:v>14.297840236732657</c:v>
                </c:pt>
                <c:pt idx="1644" formatCode="0.0000">
                  <c:v>14.336133430641265</c:v>
                </c:pt>
                <c:pt idx="1645" formatCode="0.0000">
                  <c:v>14.374796069530154</c:v>
                </c:pt>
                <c:pt idx="1646" formatCode="0.0000">
                  <c:v>14.413978911072507</c:v>
                </c:pt>
                <c:pt idx="1647" formatCode="0.0000">
                  <c:v>14.45391092956959</c:v>
                </c:pt>
                <c:pt idx="1648" formatCode="0.0000">
                  <c:v>14.494675236839823</c:v>
                </c:pt>
                <c:pt idx="1649" formatCode="0.0000">
                  <c:v>14.536434225501518</c:v>
                </c:pt>
                <c:pt idx="1650" formatCode="0.0000">
                  <c:v>14.579277818072676</c:v>
                </c:pt>
                <c:pt idx="1651" formatCode="0.0000">
                  <c:v>14.623219919731627</c:v>
                </c:pt>
                <c:pt idx="1652" formatCode="0.0000">
                  <c:v>14.668274435656695</c:v>
                </c:pt>
                <c:pt idx="1653" formatCode="0.0000">
                  <c:v>14.714293516910983</c:v>
                </c:pt>
                <c:pt idx="1654" formatCode="0.0000">
                  <c:v>14.761205757565989</c:v>
                </c:pt>
                <c:pt idx="1655" formatCode="0.0000">
                  <c:v>14.808937410515236</c:v>
                </c:pt>
                <c:pt idx="1656" formatCode="0.0000">
                  <c:v>14.857329701324563</c:v>
                </c:pt>
                <c:pt idx="1657" formatCode="0.0000">
                  <c:v>14.906387170460366</c:v>
                </c:pt>
                <c:pt idx="1658" formatCode="0.0000">
                  <c:v>14.956114358389035</c:v>
                </c:pt>
                <c:pt idx="1659" formatCode="0.0000">
                  <c:v>15.006515805576964</c:v>
                </c:pt>
                <c:pt idx="1660" formatCode="0.0000">
                  <c:v>15.057596052490545</c:v>
                </c:pt>
                <c:pt idx="1661" formatCode="0.0000">
                  <c:v>15.109359639596169</c:v>
                </c:pt>
                <c:pt idx="1662" formatCode="0.0000">
                  <c:v>15.161811107360229</c:v>
                </c:pt>
                <c:pt idx="1663" formatCode="0.0000">
                  <c:v>15.214868195301758</c:v>
                </c:pt>
                <c:pt idx="1664" formatCode="0.0000">
                  <c:v>15.26862167727621</c:v>
                </c:pt>
                <c:pt idx="1665" formatCode="0.0000">
                  <c:v>15.322988228630804</c:v>
                </c:pt>
                <c:pt idx="1666" formatCode="0.0000">
                  <c:v>15.377883034872232</c:v>
                </c:pt>
                <c:pt idx="1667" formatCode="0.0000">
                  <c:v>15.433308650012835</c:v>
                </c:pt>
                <c:pt idx="1668" formatCode="0.0000">
                  <c:v>15.489089556648638</c:v>
                </c:pt>
                <c:pt idx="1669" formatCode="0.0000">
                  <c:v>15.545226889896238</c:v>
                </c:pt>
                <c:pt idx="1670" formatCode="0.0000">
                  <c:v>15.601632288022952</c:v>
                </c:pt>
                <c:pt idx="1671" formatCode="0.0000">
                  <c:v>15.658306389531869</c:v>
                </c:pt>
                <c:pt idx="1672" formatCode="0.0000">
                  <c:v>15.715159981352857</c:v>
                </c:pt>
                <c:pt idx="1673" formatCode="0.0000">
                  <c:v>15.77210342474706</c:v>
                </c:pt>
                <c:pt idx="1674" formatCode="0.0000">
                  <c:v>15.829136790659268</c:v>
                </c:pt>
                <c:pt idx="1675" formatCode="0.0000">
                  <c:v>15.886260150034268</c:v>
                </c:pt>
                <c:pt idx="1676" formatCode="0.0000">
                  <c:v>15.943383509409268</c:v>
                </c:pt>
                <c:pt idx="1677" formatCode="0.0000">
                  <c:v>16.000506868784267</c:v>
                </c:pt>
                <c:pt idx="1678" formatCode="0.0000">
                  <c:v>16.057540234696475</c:v>
                </c:pt>
                <c:pt idx="1679" formatCode="0.0000">
                  <c:v>16.114393826517464</c:v>
                </c:pt>
                <c:pt idx="1680" formatCode="0.0000">
                  <c:v>16.170978289287525</c:v>
                </c:pt>
                <c:pt idx="1681" formatCode="0.0000">
                  <c:v>16.227294261509748</c:v>
                </c:pt>
                <c:pt idx="1682" formatCode="0.0000">
                  <c:v>16.283342381687216</c:v>
                </c:pt>
                <c:pt idx="1683" formatCode="0.0000">
                  <c:v>16.339301359739345</c:v>
                </c:pt>
                <c:pt idx="1684" formatCode="0.0000">
                  <c:v>16.39526033779147</c:v>
                </c:pt>
                <c:pt idx="1685" formatCode="0.0000">
                  <c:v>16.451397671039068</c:v>
                </c:pt>
                <c:pt idx="1686" formatCode="0.0000">
                  <c:v>16.507892566015062</c:v>
                </c:pt>
                <c:pt idx="1687" formatCode="0.0000">
                  <c:v>16.564746157836051</c:v>
                </c:pt>
                <c:pt idx="1688" formatCode="0.0000">
                  <c:v>16.621959581618629</c:v>
                </c:pt>
                <c:pt idx="1689" formatCode="0.0000">
                  <c:v>16.679533972479398</c:v>
                </c:pt>
                <c:pt idx="1690" formatCode="0.0000">
                  <c:v>16.737289272547986</c:v>
                </c:pt>
                <c:pt idx="1691" formatCode="0.0000">
                  <c:v>16.795225765603544</c:v>
                </c:pt>
                <c:pt idx="1692" formatCode="0.0000">
                  <c:v>16.853252961569762</c:v>
                </c:pt>
                <c:pt idx="1693" formatCode="0.0000">
                  <c:v>16.911370931391435</c:v>
                </c:pt>
                <c:pt idx="1694" formatCode="0.0000">
                  <c:v>16.969579746013348</c:v>
                </c:pt>
                <c:pt idx="1695" formatCode="0.0000">
                  <c:v>17.027879476380292</c:v>
                </c:pt>
                <c:pt idx="1696" formatCode="0.0000">
                  <c:v>17.086270193437048</c:v>
                </c:pt>
                <c:pt idx="1697" formatCode="0.0000">
                  <c:v>17.144751968128404</c:v>
                </c:pt>
                <c:pt idx="1698" formatCode="0.0000">
                  <c:v>17.203324871399154</c:v>
                </c:pt>
                <c:pt idx="1699" formatCode="0.0000">
                  <c:v>17.261988974194079</c:v>
                </c:pt>
                <c:pt idx="1700" formatCode="0.0000">
                  <c:v>17.320653076989004</c:v>
                </c:pt>
                <c:pt idx="1701" formatCode="0.0000">
                  <c:v>17.379225980259751</c:v>
                </c:pt>
                <c:pt idx="1702" formatCode="0.0000">
                  <c:v>17.437616697316507</c:v>
                </c:pt>
                <c:pt idx="1703" formatCode="0.0000">
                  <c:v>17.495825511938421</c:v>
                </c:pt>
                <c:pt idx="1704" formatCode="0.0000">
                  <c:v>17.553852707904642</c:v>
                </c:pt>
                <c:pt idx="1705" formatCode="0.0000">
                  <c:v>17.611608007973228</c:v>
                </c:pt>
                <c:pt idx="1706" formatCode="0.0000">
                  <c:v>17.669182398834</c:v>
                </c:pt>
                <c:pt idx="1707" formatCode="0.0000">
                  <c:v>17.726576164266096</c:v>
                </c:pt>
                <c:pt idx="1708" formatCode="0.0000">
                  <c:v>17.783789588048677</c:v>
                </c:pt>
                <c:pt idx="1709" formatCode="0.0000">
                  <c:v>17.840912947423675</c:v>
                </c:pt>
                <c:pt idx="1710" formatCode="0.0000">
                  <c:v>17.897946313335883</c:v>
                </c:pt>
                <c:pt idx="1711" formatCode="0.0000">
                  <c:v>17.954889756730086</c:v>
                </c:pt>
                <c:pt idx="1712" formatCode="0.0000">
                  <c:v>18.011923122642294</c:v>
                </c:pt>
                <c:pt idx="1713" formatCode="0.0000">
                  <c:v>18.069046482017296</c:v>
                </c:pt>
                <c:pt idx="1714" formatCode="0.0000">
                  <c:v>18.126350041152239</c:v>
                </c:pt>
                <c:pt idx="1715" formatCode="0.0000">
                  <c:v>18.183924432013008</c:v>
                </c:pt>
                <c:pt idx="1716" formatCode="0.0000">
                  <c:v>18.241770293102689</c:v>
                </c:pt>
                <c:pt idx="1717" formatCode="0.0000">
                  <c:v>18.299979107724603</c:v>
                </c:pt>
                <c:pt idx="1718" formatCode="0.0000">
                  <c:v>18.358552010995353</c:v>
                </c:pt>
                <c:pt idx="1719" formatCode="0.0000">
                  <c:v>18.417581621334858</c:v>
                </c:pt>
                <c:pt idx="1720" formatCode="0.0000">
                  <c:v>18.477069712362805</c:v>
                </c:pt>
                <c:pt idx="1721" formatCode="0.0000">
                  <c:v>18.53711032139487</c:v>
                </c:pt>
                <c:pt idx="1722" formatCode="0.0000">
                  <c:v>18.597613313078682</c:v>
                </c:pt>
                <c:pt idx="1723" formatCode="0.0000">
                  <c:v>18.658487487890067</c:v>
                </c:pt>
                <c:pt idx="1724" formatCode="0.0000">
                  <c:v>18.719547679933964</c:v>
                </c:pt>
                <c:pt idx="1725" formatCode="0.0000">
                  <c:v>18.780700987011297</c:v>
                </c:pt>
                <c:pt idx="1726" formatCode="0.0000">
                  <c:v>18.84176117905519</c:v>
                </c:pt>
                <c:pt idx="1727" formatCode="0.0000">
                  <c:v>18.902356860103716</c:v>
                </c:pt>
                <c:pt idx="1728" formatCode="0.0000">
                  <c:v>18.962120890882179</c:v>
                </c:pt>
                <c:pt idx="1729" formatCode="0.0000">
                  <c:v>19.020602665573538</c:v>
                </c:pt>
                <c:pt idx="1730" formatCode="0.0000">
                  <c:v>19.077366476766095</c:v>
                </c:pt>
                <c:pt idx="1731" formatCode="0.0000">
                  <c:v>19.077366476766095</c:v>
                </c:pt>
                <c:pt idx="1732" formatCode="0.0000">
                  <c:v>19.077366476766095</c:v>
                </c:pt>
                <c:pt idx="1733" formatCode="0.0000">
                  <c:v>19.077366476766095</c:v>
                </c:pt>
                <c:pt idx="1734" formatCode="0.0000">
                  <c:v>19.077366476766095</c:v>
                </c:pt>
                <c:pt idx="1735" formatCode="0.0000">
                  <c:v>19.077366476766095</c:v>
                </c:pt>
                <c:pt idx="1736" formatCode="0.0000">
                  <c:v>19.077366476766095</c:v>
                </c:pt>
                <c:pt idx="1737" formatCode="0.0000">
                  <c:v>19.077366476766095</c:v>
                </c:pt>
                <c:pt idx="1738" formatCode="0.0000">
                  <c:v>19.077366476766095</c:v>
                </c:pt>
                <c:pt idx="1739" formatCode="0.0000">
                  <c:v>19.077366476766095</c:v>
                </c:pt>
                <c:pt idx="1740" formatCode="0.0000">
                  <c:v>19.077366476766095</c:v>
                </c:pt>
                <c:pt idx="1741" formatCode="0.0000">
                  <c:v>19.077366476766095</c:v>
                </c:pt>
                <c:pt idx="1742" formatCode="0.0000">
                  <c:v>19.111852596021922</c:v>
                </c:pt>
                <c:pt idx="1743" formatCode="0.0000">
                  <c:v>19.145366346021923</c:v>
                </c:pt>
                <c:pt idx="1744" formatCode="0.0000">
                  <c:v>19.177989632523122</c:v>
                </c:pt>
                <c:pt idx="1745" formatCode="0.0000">
                  <c:v>19.209868814621888</c:v>
                </c:pt>
                <c:pt idx="1746" formatCode="0.0000">
                  <c:v>19.241078987375662</c:v>
                </c:pt>
                <c:pt idx="1747" formatCode="0.0000">
                  <c:v>19.271627245263183</c:v>
                </c:pt>
                <c:pt idx="1748" formatCode="0.0000">
                  <c:v>19.301520682763179</c:v>
                </c:pt>
                <c:pt idx="1749" formatCode="0.0000">
                  <c:v>19.33089537197786</c:v>
                </c:pt>
                <c:pt idx="1750" formatCode="0.0000">
                  <c:v>19.359755853373603</c:v>
                </c:pt>
                <c:pt idx="1751" formatCode="0.0000">
                  <c:v>19.388233658586227</c:v>
                </c:pt>
                <c:pt idx="1752" formatCode="0.0000">
                  <c:v>19.416394517961226</c:v>
                </c:pt>
                <c:pt idx="1753" formatCode="0.0000">
                  <c:v>19.444240205118291</c:v>
                </c:pt>
                <c:pt idx="1754" formatCode="0.0000">
                  <c:v>19.471772493677101</c:v>
                </c:pt>
                <c:pt idx="1755" formatCode="0.0000">
                  <c:v>19.498993157257352</c:v>
                </c:pt>
                <c:pt idx="1756" formatCode="0.0000">
                  <c:v>19.525903969478719</c:v>
                </c:pt>
                <c:pt idx="1757" formatCode="0.0000">
                  <c:v>19.552506703960887</c:v>
                </c:pt>
                <c:pt idx="1758" formatCode="0.0000">
                  <c:v>19.578803134323543</c:v>
                </c:pt>
                <c:pt idx="1759" formatCode="0.0000">
                  <c:v>19.604734340920764</c:v>
                </c:pt>
                <c:pt idx="1760" formatCode="0.0000">
                  <c:v>19.63036314536178</c:v>
                </c:pt>
                <c:pt idx="1761" formatCode="0.0000">
                  <c:v>19.655631408393329</c:v>
                </c:pt>
                <c:pt idx="1762" formatCode="0.0000">
                  <c:v>19.680541684027759</c:v>
                </c:pt>
                <c:pt idx="1763" formatCode="0.0000">
                  <c:v>19.705096526277416</c:v>
                </c:pt>
                <c:pt idx="1764" formatCode="0.0000">
                  <c:v>19.729298489154644</c:v>
                </c:pt>
                <c:pt idx="1765" formatCode="0.0000">
                  <c:v>19.753150126671791</c:v>
                </c:pt>
                <c:pt idx="1766" formatCode="0.0000">
                  <c:v>19.776596279256665</c:v>
                </c:pt>
                <c:pt idx="1767" formatCode="0.0000">
                  <c:v>19.799526202096171</c:v>
                </c:pt>
                <c:pt idx="1768" formatCode="0.0000">
                  <c:v>19.799526202096171</c:v>
                </c:pt>
                <c:pt idx="1769" formatCode="0.0000">
                  <c:v>19.799526202096171</c:v>
                </c:pt>
                <c:pt idx="1770" formatCode="0.0000">
                  <c:v>19.799526202096171</c:v>
                </c:pt>
                <c:pt idx="1771" formatCode="0.0000">
                  <c:v>19.799526202096171</c:v>
                </c:pt>
                <c:pt idx="1772" formatCode="0.0000">
                  <c:v>19.799526202096171</c:v>
                </c:pt>
                <c:pt idx="1773" formatCode="0.0000">
                  <c:v>19.799526202096171</c:v>
                </c:pt>
                <c:pt idx="1774" formatCode="0.0000">
                  <c:v>19.799526202096171</c:v>
                </c:pt>
                <c:pt idx="1775" formatCode="0.0000">
                  <c:v>19.799526202096171</c:v>
                </c:pt>
                <c:pt idx="1776" formatCode="0.0000">
                  <c:v>19.799526202096171</c:v>
                </c:pt>
                <c:pt idx="1777" formatCode="0.0000">
                  <c:v>19.799526202096171</c:v>
                </c:pt>
                <c:pt idx="1778" formatCode="0.0000">
                  <c:v>19.799526202096171</c:v>
                </c:pt>
                <c:pt idx="1779" formatCode="0.0000">
                  <c:v>19.799526202096171</c:v>
                </c:pt>
                <c:pt idx="1780" formatCode="0.0000">
                  <c:v>19.799526202096171</c:v>
                </c:pt>
                <c:pt idx="1781" formatCode="0.0000">
                  <c:v>19.799526202096171</c:v>
                </c:pt>
                <c:pt idx="1782" formatCode="0.0000">
                  <c:v>19.799526202096171</c:v>
                </c:pt>
                <c:pt idx="1783" formatCode="0.0000">
                  <c:v>19.799526202096171</c:v>
                </c:pt>
                <c:pt idx="1784" formatCode="0.0000">
                  <c:v>19.799526202096171</c:v>
                </c:pt>
                <c:pt idx="1785" formatCode="0.0000">
                  <c:v>19.799526202096171</c:v>
                </c:pt>
                <c:pt idx="1786" formatCode="0.0000">
                  <c:v>19.799526202096171</c:v>
                </c:pt>
                <c:pt idx="1787" formatCode="0.0000">
                  <c:v>19.799526202096171</c:v>
                </c:pt>
                <c:pt idx="1788" formatCode="0.0000">
                  <c:v>19.799526202096171</c:v>
                </c:pt>
                <c:pt idx="1789" formatCode="0.0000">
                  <c:v>19.799526202096171</c:v>
                </c:pt>
                <c:pt idx="1790" formatCode="0.0000">
                  <c:v>19.799526202096171</c:v>
                </c:pt>
                <c:pt idx="1791" formatCode="0.0000">
                  <c:v>19.799526202096171</c:v>
                </c:pt>
                <c:pt idx="1792" formatCode="0.0000">
                  <c:v>19.799526202096171</c:v>
                </c:pt>
                <c:pt idx="1793" formatCode="0.0000">
                  <c:v>19.799526202096171</c:v>
                </c:pt>
                <c:pt idx="1794" formatCode="0.0000">
                  <c:v>19.799526202096171</c:v>
                </c:pt>
                <c:pt idx="1795" formatCode="0.0000">
                  <c:v>19.799526202096171</c:v>
                </c:pt>
                <c:pt idx="1796" formatCode="0.0000">
                  <c:v>19.799526202096171</c:v>
                </c:pt>
                <c:pt idx="1797" formatCode="0.0000">
                  <c:v>19.799526202096171</c:v>
                </c:pt>
                <c:pt idx="1798" formatCode="0.0000">
                  <c:v>19.799526202096171</c:v>
                </c:pt>
                <c:pt idx="1799" formatCode="0.0000">
                  <c:v>19.799526202096171</c:v>
                </c:pt>
                <c:pt idx="1800" formatCode="0.0000">
                  <c:v>19.799526202096171</c:v>
                </c:pt>
                <c:pt idx="1801" formatCode="0.0000">
                  <c:v>19.799526202096171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09-41D4-A12E-223A18501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609983"/>
        <c:axId val="630274751"/>
      </c:lineChart>
      <c:catAx>
        <c:axId val="8436099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274751"/>
        <c:crosses val="autoZero"/>
        <c:auto val="1"/>
        <c:lblAlgn val="ctr"/>
        <c:lblOffset val="100"/>
        <c:noMultiLvlLbl val="0"/>
      </c:catAx>
      <c:valAx>
        <c:axId val="630274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4740368509212729E-2"/>
              <c:y val="0.404786815342808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3609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in KJ at Storage stage.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352"/>
              <c:layout>
                <c:manualLayout>
                  <c:x val="-1.5292713217826185E-2"/>
                  <c:y val="-8.674362620525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D3-4E0E-A3A3-817A1FBDAB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Sheet1!$BN$10:$BN$1810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20.807443483413124</c:v>
                </c:pt>
                <c:pt idx="38">
                  <c:v>18.168068765818123</c:v>
                </c:pt>
                <c:pt idx="39">
                  <c:v>15.623071551312503</c:v>
                </c:pt>
                <c:pt idx="40">
                  <c:v>13.662028004652498</c:v>
                </c:pt>
                <c:pt idx="41">
                  <c:v>11.906058669663121</c:v>
                </c:pt>
                <c:pt idx="42">
                  <c:v>9.5975187543124996</c:v>
                </c:pt>
                <c:pt idx="43">
                  <c:v>7.1896941621931241</c:v>
                </c:pt>
                <c:pt idx="44">
                  <c:v>5.6243057584724996</c:v>
                </c:pt>
                <c:pt idx="45">
                  <c:v>4.9848896160181244</c:v>
                </c:pt>
                <c:pt idx="46">
                  <c:v>0</c:v>
                </c:pt>
                <c:pt idx="47">
                  <c:v>4.3394250967031249</c:v>
                </c:pt>
                <c:pt idx="48">
                  <c:v>3.8636574904399992</c:v>
                </c:pt>
                <c:pt idx="49">
                  <c:v>0</c:v>
                </c:pt>
                <c:pt idx="50">
                  <c:v>0</c:v>
                </c:pt>
                <c:pt idx="51">
                  <c:v>3.4551067515524991</c:v>
                </c:pt>
                <c:pt idx="52">
                  <c:v>2.8129517214631243</c:v>
                </c:pt>
                <c:pt idx="53">
                  <c:v>1.9584187793431245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13.347968889172497</c:v>
                </c:pt>
                <c:pt idx="89">
                  <c:v>11.612997692718123</c:v>
                </c:pt>
                <c:pt idx="90">
                  <c:v>8.5052731895381228</c:v>
                </c:pt>
                <c:pt idx="91">
                  <c:v>5.5234233972499984</c:v>
                </c:pt>
                <c:pt idx="92">
                  <c:v>3.2980771938124995</c:v>
                </c:pt>
                <c:pt idx="93">
                  <c:v>2.3011220946725004</c:v>
                </c:pt>
                <c:pt idx="94">
                  <c:v>1.6433325810000001</c:v>
                </c:pt>
                <c:pt idx="95">
                  <c:v>0.94503035439312488</c:v>
                </c:pt>
                <c:pt idx="96">
                  <c:v>0.38390075017250003</c:v>
                </c:pt>
                <c:pt idx="97">
                  <c:v>0.14789993228999998</c:v>
                </c:pt>
                <c:pt idx="98">
                  <c:v>5.5234233972499998E-2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9.8641038174524969</c:v>
                </c:pt>
                <c:pt idx="152">
                  <c:v>8.4430776161600001</c:v>
                </c:pt>
                <c:pt idx="153">
                  <c:v>5.8288093685525002</c:v>
                </c:pt>
                <c:pt idx="154">
                  <c:v>3.4155070011631246</c:v>
                </c:pt>
                <c:pt idx="155">
                  <c:v>2.018674307313125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15.9626936180525</c:v>
                </c:pt>
                <c:pt idx="172">
                  <c:v>14.059737313318124</c:v>
                </c:pt>
                <c:pt idx="173">
                  <c:v>10.966962571812498</c:v>
                </c:pt>
                <c:pt idx="174">
                  <c:v>8.3811102834181224</c:v>
                </c:pt>
                <c:pt idx="175">
                  <c:v>7.3047274428631237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9.1397821583131247</c:v>
                </c:pt>
                <c:pt idx="184">
                  <c:v>7.7739901909931239</c:v>
                </c:pt>
                <c:pt idx="185">
                  <c:v>6.3560452382899983</c:v>
                </c:pt>
                <c:pt idx="186">
                  <c:v>5.0327060293124983</c:v>
                </c:pt>
                <c:pt idx="187">
                  <c:v>4.0764918837431248</c:v>
                </c:pt>
                <c:pt idx="188">
                  <c:v>3.3369922222931243</c:v>
                </c:pt>
                <c:pt idx="189">
                  <c:v>2.8129517214631243</c:v>
                </c:pt>
                <c:pt idx="190">
                  <c:v>2.3993796885781249</c:v>
                </c:pt>
                <c:pt idx="191">
                  <c:v>2.1419242508881244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34.395978003193122</c:v>
                </c:pt>
                <c:pt idx="234">
                  <c:v>31.935543944418121</c:v>
                </c:pt>
                <c:pt idx="235">
                  <c:v>29.682694744312496</c:v>
                </c:pt>
                <c:pt idx="236">
                  <c:v>0</c:v>
                </c:pt>
                <c:pt idx="237">
                  <c:v>0</c:v>
                </c:pt>
                <c:pt idx="238">
                  <c:v>26.733369242689996</c:v>
                </c:pt>
                <c:pt idx="239">
                  <c:v>25.102019295093122</c:v>
                </c:pt>
                <c:pt idx="240">
                  <c:v>22.395998311713125</c:v>
                </c:pt>
                <c:pt idx="241">
                  <c:v>19.654371789078123</c:v>
                </c:pt>
                <c:pt idx="242">
                  <c:v>17.805622635453123</c:v>
                </c:pt>
                <c:pt idx="243">
                  <c:v>15.623071551312503</c:v>
                </c:pt>
                <c:pt idx="244">
                  <c:v>13.662028004652498</c:v>
                </c:pt>
                <c:pt idx="245">
                  <c:v>11.906058669663121</c:v>
                </c:pt>
                <c:pt idx="246">
                  <c:v>9.5975187543124996</c:v>
                </c:pt>
                <c:pt idx="247">
                  <c:v>7.1896941621931241</c:v>
                </c:pt>
                <c:pt idx="248">
                  <c:v>5.6243057584724996</c:v>
                </c:pt>
                <c:pt idx="249">
                  <c:v>4.9848896160181244</c:v>
                </c:pt>
                <c:pt idx="250">
                  <c:v>0</c:v>
                </c:pt>
                <c:pt idx="251">
                  <c:v>4.3394250967031249</c:v>
                </c:pt>
                <c:pt idx="252">
                  <c:v>3.8636574904399992</c:v>
                </c:pt>
                <c:pt idx="253">
                  <c:v>0</c:v>
                </c:pt>
                <c:pt idx="254">
                  <c:v>0</c:v>
                </c:pt>
                <c:pt idx="255">
                  <c:v>3.4551067515524991</c:v>
                </c:pt>
                <c:pt idx="256">
                  <c:v>2.8129517214631243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23.418516362113127</c:v>
                </c:pt>
                <c:pt idx="274">
                  <c:v>21.793443032013123</c:v>
                </c:pt>
                <c:pt idx="275">
                  <c:v>18.996924636360006</c:v>
                </c:pt>
                <c:pt idx="276">
                  <c:v>16.478973937249997</c:v>
                </c:pt>
                <c:pt idx="277">
                  <c:v>13.504541965639994</c:v>
                </c:pt>
                <c:pt idx="278">
                  <c:v>10.896322094893124</c:v>
                </c:pt>
                <c:pt idx="279">
                  <c:v>7.4206736860781239</c:v>
                </c:pt>
                <c:pt idx="280">
                  <c:v>5.2262540888524995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26.402990921718121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22.904404328960002</c:v>
                </c:pt>
                <c:pt idx="305">
                  <c:v>21.396304324938129</c:v>
                </c:pt>
                <c:pt idx="306">
                  <c:v>19.939558464072498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16.915484154078126</c:v>
                </c:pt>
                <c:pt idx="313">
                  <c:v>15.9626936180525</c:v>
                </c:pt>
                <c:pt idx="314">
                  <c:v>14.789993228999998</c:v>
                </c:pt>
                <c:pt idx="315">
                  <c:v>13.504541965639994</c:v>
                </c:pt>
                <c:pt idx="316">
                  <c:v>12.427702643812495</c:v>
                </c:pt>
                <c:pt idx="317">
                  <c:v>11.467836648063123</c:v>
                </c:pt>
                <c:pt idx="318">
                  <c:v>10.270828631250001</c:v>
                </c:pt>
                <c:pt idx="319">
                  <c:v>8.9470329409999998</c:v>
                </c:pt>
                <c:pt idx="320">
                  <c:v>7.7739901909931239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6.1954779506881241</c:v>
                </c:pt>
                <c:pt idx="329">
                  <c:v>4.7959063692031254</c:v>
                </c:pt>
                <c:pt idx="330">
                  <c:v>3.4949347425781236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8.2578603398431252</c:v>
                </c:pt>
                <c:pt idx="360">
                  <c:v>7.1325198828124998</c:v>
                </c:pt>
                <c:pt idx="361">
                  <c:v>6.1424120027600004</c:v>
                </c:pt>
                <c:pt idx="362">
                  <c:v>5.4733245775931252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6.4642312998724991</c:v>
                </c:pt>
                <c:pt idx="373">
                  <c:v>5.1775247130131259</c:v>
                </c:pt>
                <c:pt idx="374">
                  <c:v>3.5752754465381247</c:v>
                </c:pt>
                <c:pt idx="375">
                  <c:v>2.3663989166399997</c:v>
                </c:pt>
                <c:pt idx="376">
                  <c:v>1.6160578249681248</c:v>
                </c:pt>
                <c:pt idx="377">
                  <c:v>1.1873077897725004</c:v>
                </c:pt>
                <c:pt idx="378">
                  <c:v>0.90394703986812486</c:v>
                </c:pt>
                <c:pt idx="379">
                  <c:v>0.73037003600000017</c:v>
                </c:pt>
                <c:pt idx="380">
                  <c:v>0.59159972915999992</c:v>
                </c:pt>
                <c:pt idx="381">
                  <c:v>0.42464170374312493</c:v>
                </c:pt>
                <c:pt idx="382">
                  <c:v>0.27400288381812499</c:v>
                </c:pt>
                <c:pt idx="383">
                  <c:v>0.15623071551312495</c:v>
                </c:pt>
                <c:pt idx="384">
                  <c:v>6.0369648288124987E-2</c:v>
                </c:pt>
                <c:pt idx="385">
                  <c:v>9.2437457681249988E-3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7.0755738440681251</c:v>
                </c:pt>
                <c:pt idx="403">
                  <c:v>6.1954779506881241</c:v>
                </c:pt>
                <c:pt idx="404">
                  <c:v>5.3243975624399997</c:v>
                </c:pt>
                <c:pt idx="405">
                  <c:v>4.6565654607724989</c:v>
                </c:pt>
                <c:pt idx="406">
                  <c:v>3.9906734045131249</c:v>
                </c:pt>
                <c:pt idx="407">
                  <c:v>3.2980771938124995</c:v>
                </c:pt>
                <c:pt idx="408">
                  <c:v>2.6714425269881255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4.033468523809999</c:v>
                </c:pt>
                <c:pt idx="420">
                  <c:v>3.5349909742399999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10.685770107952502</c:v>
                </c:pt>
                <c:pt idx="436">
                  <c:v>9.7303548046099984</c:v>
                </c:pt>
                <c:pt idx="437">
                  <c:v>8.1355233588131242</c:v>
                </c:pt>
                <c:pt idx="438">
                  <c:v>6.0369648288125006</c:v>
                </c:pt>
                <c:pt idx="439">
                  <c:v>3.7801214175724995</c:v>
                </c:pt>
                <c:pt idx="440">
                  <c:v>1.8990762139181245</c:v>
                </c:pt>
                <c:pt idx="441">
                  <c:v>0.67661936616312479</c:v>
                </c:pt>
                <c:pt idx="442">
                  <c:v>0.16478973937250002</c:v>
                </c:pt>
                <c:pt idx="443">
                  <c:v>1.9286333763125E-2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5.1775247130131259</c:v>
                </c:pt>
                <c:pt idx="521">
                  <c:v>4.7027841896131246</c:v>
                </c:pt>
                <c:pt idx="522">
                  <c:v>4.206931407359999</c:v>
                </c:pt>
                <c:pt idx="523">
                  <c:v>3.6157881594724994</c:v>
                </c:pt>
                <c:pt idx="524">
                  <c:v>2.7417406429531246</c:v>
                </c:pt>
                <c:pt idx="525">
                  <c:v>1.6160578249681248</c:v>
                </c:pt>
                <c:pt idx="526">
                  <c:v>0.65915895749000009</c:v>
                </c:pt>
                <c:pt idx="527">
                  <c:v>0.18259250900000004</c:v>
                </c:pt>
                <c:pt idx="528">
                  <c:v>4.564812725000001E-2</c:v>
                </c:pt>
                <c:pt idx="529">
                  <c:v>1.1412031812500003E-2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6.3560452382899983</c:v>
                </c:pt>
                <c:pt idx="545">
                  <c:v>5.6750893000381248</c:v>
                </c:pt>
                <c:pt idx="546">
                  <c:v>4.6105749725681244</c:v>
                </c:pt>
                <c:pt idx="547">
                  <c:v>3.9057678878281257</c:v>
                </c:pt>
                <c:pt idx="548">
                  <c:v>3.3761354914099986</c:v>
                </c:pt>
                <c:pt idx="549">
                  <c:v>3.0320627322631251</c:v>
                </c:pt>
                <c:pt idx="550">
                  <c:v>2.7064774646524992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3.2980771938124995</c:v>
                </c:pt>
                <c:pt idx="564">
                  <c:v>2.7064774646524992</c:v>
                </c:pt>
                <c:pt idx="565">
                  <c:v>1.1641413651931247</c:v>
                </c:pt>
                <c:pt idx="566">
                  <c:v>0.26293321295999994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25.209178273812494</c:v>
                </c:pt>
                <c:pt idx="620">
                  <c:v>24.042982742893123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35.788131763999999</c:v>
                </c:pt>
                <c:pt idx="652">
                  <c:v>33.524441133672489</c:v>
                </c:pt>
                <c:pt idx="653">
                  <c:v>30.976933272168118</c:v>
                </c:pt>
                <c:pt idx="654">
                  <c:v>28.644313969693115</c:v>
                </c:pt>
                <c:pt idx="655">
                  <c:v>25.424180953159993</c:v>
                </c:pt>
                <c:pt idx="656">
                  <c:v>21.297590249759999</c:v>
                </c:pt>
                <c:pt idx="657">
                  <c:v>17.536184564359999</c:v>
                </c:pt>
                <c:pt idx="658">
                  <c:v>15.203679382203125</c:v>
                </c:pt>
                <c:pt idx="659">
                  <c:v>13.426141307088125</c:v>
                </c:pt>
                <c:pt idx="660">
                  <c:v>10.966962571812498</c:v>
                </c:pt>
                <c:pt idx="661">
                  <c:v>7.7145335052499986</c:v>
                </c:pt>
                <c:pt idx="662">
                  <c:v>4.8899415113381242</c:v>
                </c:pt>
                <c:pt idx="663">
                  <c:v>2.7064774646524992</c:v>
                </c:pt>
                <c:pt idx="664">
                  <c:v>1.9584187793431245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17.3577003868125</c:v>
                </c:pt>
                <c:pt idx="679">
                  <c:v>14.544520424713122</c:v>
                </c:pt>
                <c:pt idx="680">
                  <c:v>11.540303050072499</c:v>
                </c:pt>
                <c:pt idx="681">
                  <c:v>8.3811102834181224</c:v>
                </c:pt>
                <c:pt idx="682">
                  <c:v>5.9324306174099997</c:v>
                </c:pt>
                <c:pt idx="683">
                  <c:v>5.0807506832431235</c:v>
                </c:pt>
                <c:pt idx="684">
                  <c:v>4.0764918837431248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11.979894515490001</c:v>
                </c:pt>
                <c:pt idx="697">
                  <c:v>9.1397821583131247</c:v>
                </c:pt>
                <c:pt idx="698">
                  <c:v>7.5963048556724981</c:v>
                </c:pt>
                <c:pt idx="699">
                  <c:v>6.0895742954681253</c:v>
                </c:pt>
                <c:pt idx="700">
                  <c:v>5.4234539985725005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4.5192787180681249</c:v>
                </c:pt>
                <c:pt idx="706">
                  <c:v>3.6565291130431246</c:v>
                </c:pt>
                <c:pt idx="707">
                  <c:v>2.6020573735681252</c:v>
                </c:pt>
                <c:pt idx="708">
                  <c:v>1.86974729216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5.1290235778100008</c:v>
                </c:pt>
                <c:pt idx="715">
                  <c:v>3.9057678878281257</c:v>
                </c:pt>
                <c:pt idx="716">
                  <c:v>2.2049186664931244</c:v>
                </c:pt>
                <c:pt idx="717">
                  <c:v>1.6433325810000001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25.856925199489996</c:v>
                </c:pt>
                <c:pt idx="756">
                  <c:v>24.463858476138121</c:v>
                </c:pt>
                <c:pt idx="757">
                  <c:v>21.793443032013123</c:v>
                </c:pt>
                <c:pt idx="758">
                  <c:v>17.625769014088124</c:v>
                </c:pt>
                <c:pt idx="759">
                  <c:v>13.270024711893122</c:v>
                </c:pt>
                <c:pt idx="760">
                  <c:v>9.5975187543124996</c:v>
                </c:pt>
                <c:pt idx="761">
                  <c:v>6.4100241487631227</c:v>
                </c:pt>
                <c:pt idx="762">
                  <c:v>3.8636574904399992</c:v>
                </c:pt>
                <c:pt idx="763">
                  <c:v>2.3336463853381244</c:v>
                </c:pt>
                <c:pt idx="764">
                  <c:v>1.6433325810000001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49.110081220639991</c:v>
                </c:pt>
                <c:pt idx="794">
                  <c:v>46.016165275953121</c:v>
                </c:pt>
                <c:pt idx="795">
                  <c:v>40.673508462613114</c:v>
                </c:pt>
                <c:pt idx="796">
                  <c:v>34.021092758152491</c:v>
                </c:pt>
                <c:pt idx="797">
                  <c:v>27.736829199963125</c:v>
                </c:pt>
                <c:pt idx="798">
                  <c:v>23.00677025431812</c:v>
                </c:pt>
                <c:pt idx="799">
                  <c:v>20.41943440178812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30.032930000638125</c:v>
                </c:pt>
                <c:pt idx="810">
                  <c:v>28.188745659738125</c:v>
                </c:pt>
                <c:pt idx="811">
                  <c:v>25.640096595052491</c:v>
                </c:pt>
                <c:pt idx="812">
                  <c:v>21.793443032013123</c:v>
                </c:pt>
                <c:pt idx="813">
                  <c:v>17.986389219363126</c:v>
                </c:pt>
                <c:pt idx="814">
                  <c:v>14.38201309170312</c:v>
                </c:pt>
                <c:pt idx="815">
                  <c:v>11.037831289368127</c:v>
                </c:pt>
                <c:pt idx="816">
                  <c:v>7.893588284388124</c:v>
                </c:pt>
                <c:pt idx="817">
                  <c:v>5.4733245775931252</c:v>
                </c:pt>
                <c:pt idx="818">
                  <c:v>3.6974983072499996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60.315897618288105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50.012544696372501</c:v>
                </c:pt>
                <c:pt idx="893">
                  <c:v>47.919578061960003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40.673508462613114</c:v>
                </c:pt>
                <c:pt idx="903">
                  <c:v>34.021092758152491</c:v>
                </c:pt>
                <c:pt idx="904">
                  <c:v>27.736829199963125</c:v>
                </c:pt>
                <c:pt idx="905">
                  <c:v>23.00677025431812</c:v>
                </c:pt>
                <c:pt idx="906">
                  <c:v>20.41943440178812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46.889870431518112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34.647042703068124</c:v>
                </c:pt>
                <c:pt idx="952">
                  <c:v>31.694521832538125</c:v>
                </c:pt>
                <c:pt idx="953">
                  <c:v>26.733369242689996</c:v>
                </c:pt>
                <c:pt idx="954">
                  <c:v>21.199104415218123</c:v>
                </c:pt>
                <c:pt idx="955">
                  <c:v>16.305967534972499</c:v>
                </c:pt>
                <c:pt idx="956">
                  <c:v>12.053958601953127</c:v>
                </c:pt>
                <c:pt idx="957">
                  <c:v>8.4430776161600001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29.56640614014313</c:v>
                </c:pt>
                <c:pt idx="971">
                  <c:v>27.624420686609998</c:v>
                </c:pt>
                <c:pt idx="972">
                  <c:v>24.042982742893123</c:v>
                </c:pt>
                <c:pt idx="973">
                  <c:v>18.811136758452498</c:v>
                </c:pt>
                <c:pt idx="974">
                  <c:v>14.220418721238122</c:v>
                </c:pt>
                <c:pt idx="975">
                  <c:v>10.270828631250001</c:v>
                </c:pt>
                <c:pt idx="976">
                  <c:v>6.9623664884881231</c:v>
                </c:pt>
                <c:pt idx="977">
                  <c:v>4.2508677298381237</c:v>
                </c:pt>
                <c:pt idx="978">
                  <c:v>2.9214801440000007</c:v>
                </c:pt>
                <c:pt idx="979">
                  <c:v>1.9884324230099997</c:v>
                </c:pt>
                <c:pt idx="980">
                  <c:v>1.3065635222131249</c:v>
                </c:pt>
                <c:pt idx="981">
                  <c:v>0.88374774355999997</c:v>
                </c:pt>
                <c:pt idx="982">
                  <c:v>0.59159972915999992</c:v>
                </c:pt>
                <c:pt idx="983">
                  <c:v>0.3452139623281249</c:v>
                </c:pt>
                <c:pt idx="984">
                  <c:v>0.11685920576</c:v>
                </c:pt>
                <c:pt idx="985">
                  <c:v>1.3808558493124999E-2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31.215216496413127</c:v>
                </c:pt>
                <c:pt idx="1051">
                  <c:v>29.334513653713127</c:v>
                </c:pt>
                <c:pt idx="1052">
                  <c:v>27.177069039559996</c:v>
                </c:pt>
                <c:pt idx="1053">
                  <c:v>24.675665786578122</c:v>
                </c:pt>
                <c:pt idx="1054">
                  <c:v>21.893298310372501</c:v>
                </c:pt>
                <c:pt idx="1055">
                  <c:v>18.53416674636312</c:v>
                </c:pt>
                <c:pt idx="1056">
                  <c:v>14.789993228999998</c:v>
                </c:pt>
                <c:pt idx="1057">
                  <c:v>10.755725862963125</c:v>
                </c:pt>
                <c:pt idx="1058">
                  <c:v>7.3625864441524982</c:v>
                </c:pt>
                <c:pt idx="1059">
                  <c:v>5.0327060293124983</c:v>
                </c:pt>
                <c:pt idx="1060">
                  <c:v>3.1827015521881252</c:v>
                </c:pt>
                <c:pt idx="1061">
                  <c:v>2.0491444322524996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42.325057706518116</c:v>
                </c:pt>
                <c:pt idx="1085">
                  <c:v>40.130295748338114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44.293404953538129</c:v>
                </c:pt>
                <c:pt idx="1100">
                  <c:v>41.495174753113119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46.016165275953121</c:v>
                </c:pt>
                <c:pt idx="1110">
                  <c:v>43.867850287249993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52.924552853968137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48.067592114568122</c:v>
                </c:pt>
                <c:pt idx="1124">
                  <c:v>45.58239394676</c:v>
                </c:pt>
                <c:pt idx="1125">
                  <c:v>41.495174753113119</c:v>
                </c:pt>
                <c:pt idx="1126">
                  <c:v>35.532958732672498</c:v>
                </c:pt>
                <c:pt idx="1127">
                  <c:v>29.103534129828123</c:v>
                </c:pt>
                <c:pt idx="1128">
                  <c:v>23.315237474210001</c:v>
                </c:pt>
                <c:pt idx="1129">
                  <c:v>18.350661274818126</c:v>
                </c:pt>
                <c:pt idx="1130">
                  <c:v>14.954782968372498</c:v>
                </c:pt>
                <c:pt idx="1131">
                  <c:v>12.352497354168126</c:v>
                </c:pt>
                <c:pt idx="1132">
                  <c:v>10.134340730772502</c:v>
                </c:pt>
                <c:pt idx="1133">
                  <c:v>8.0746972292525001</c:v>
                </c:pt>
                <c:pt idx="1134">
                  <c:v>6.0369648288125006</c:v>
                </c:pt>
                <c:pt idx="1135">
                  <c:v>4.2950322929525004</c:v>
                </c:pt>
                <c:pt idx="1136">
                  <c:v>3.0320627322631251</c:v>
                </c:pt>
                <c:pt idx="1137">
                  <c:v>2.4325887011524996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7.0188560459599998</c:v>
                </c:pt>
                <c:pt idx="1147">
                  <c:v>5.8805058726631261</c:v>
                </c:pt>
                <c:pt idx="1148">
                  <c:v>3.4551067515524991</c:v>
                </c:pt>
                <c:pt idx="1149">
                  <c:v>2.1733073383725001</c:v>
                </c:pt>
                <c:pt idx="1150">
                  <c:v>1.6433325810000001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69.787313421072497</c:v>
                </c:pt>
                <c:pt idx="1353">
                  <c:v>67.310902517759985</c:v>
                </c:pt>
                <c:pt idx="1354">
                  <c:v>64.707247459738127</c:v>
                </c:pt>
                <c:pt idx="1355">
                  <c:v>62.154946544872494</c:v>
                </c:pt>
                <c:pt idx="1356">
                  <c:v>59.324420294418118</c:v>
                </c:pt>
                <c:pt idx="1357">
                  <c:v>56.238949253272494</c:v>
                </c:pt>
                <c:pt idx="1358">
                  <c:v>53.080098847572486</c:v>
                </c:pt>
                <c:pt idx="1359">
                  <c:v>49.861563515493117</c:v>
                </c:pt>
                <c:pt idx="1360">
                  <c:v>46.451990770872492</c:v>
                </c:pt>
                <c:pt idx="1361">
                  <c:v>43.303639434439987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43.726455213093111</c:v>
                </c:pt>
                <c:pt idx="1369">
                  <c:v>41.083314525000006</c:v>
                </c:pt>
                <c:pt idx="1370">
                  <c:v>38.921419218439993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36.044217757872502</c:v>
                </c:pt>
                <c:pt idx="1376">
                  <c:v>33.648261678838118</c:v>
                </c:pt>
                <c:pt idx="1377">
                  <c:v>29.450345776609993</c:v>
                </c:pt>
                <c:pt idx="1378">
                  <c:v>23.625758859828125</c:v>
                </c:pt>
                <c:pt idx="1379">
                  <c:v>18.442299890272498</c:v>
                </c:pt>
                <c:pt idx="1380">
                  <c:v>13.899968867943125</c:v>
                </c:pt>
                <c:pt idx="1381">
                  <c:v>9.9987657928399969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32.29878891701</c:v>
                </c:pt>
                <c:pt idx="1399">
                  <c:v>30.976933272168118</c:v>
                </c:pt>
                <c:pt idx="1400">
                  <c:v>29.334513653713127</c:v>
                </c:pt>
                <c:pt idx="1401">
                  <c:v>27.512240413893124</c:v>
                </c:pt>
                <c:pt idx="1402">
                  <c:v>25.640096595052491</c:v>
                </c:pt>
                <c:pt idx="1403">
                  <c:v>23.315237474210001</c:v>
                </c:pt>
                <c:pt idx="1404">
                  <c:v>19.939558464072498</c:v>
                </c:pt>
                <c:pt idx="1405">
                  <c:v>15.203679382203125</c:v>
                </c:pt>
                <c:pt idx="1406">
                  <c:v>11.10892824756</c:v>
                </c:pt>
                <c:pt idx="1407">
                  <c:v>8.6932293534900005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19.090160936268123</c:v>
                </c:pt>
                <c:pt idx="1422">
                  <c:v>16.740195345438128</c:v>
                </c:pt>
                <c:pt idx="1423">
                  <c:v>14.220418721238122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20.035077170343126</c:v>
                </c:pt>
                <c:pt idx="1431">
                  <c:v>18.350661274818126</c:v>
                </c:pt>
                <c:pt idx="1432">
                  <c:v>15.287101334752496</c:v>
                </c:pt>
                <c:pt idx="1433">
                  <c:v>11.180253446388125</c:v>
                </c:pt>
                <c:pt idx="1434">
                  <c:v>7.7145335052499986</c:v>
                </c:pt>
                <c:pt idx="1435">
                  <c:v>4.8428098199524987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5.2262540888524995</c:v>
                </c:pt>
                <c:pt idx="1442">
                  <c:v>4.3840461410899998</c:v>
                </c:pt>
                <c:pt idx="1443">
                  <c:v>3.8217753336881239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3.6565291130431246</c:v>
                </c:pt>
                <c:pt idx="1448">
                  <c:v>2.5677071578125004</c:v>
                </c:pt>
                <c:pt idx="1449">
                  <c:v>1.1184932379431249</c:v>
                </c:pt>
                <c:pt idx="1450">
                  <c:v>0.24147859315249995</c:v>
                </c:pt>
                <c:pt idx="1451">
                  <c:v>1.6433325809999996E-2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59.98449221445312</c:v>
                </c:pt>
                <c:pt idx="1526">
                  <c:v>57.204407144609995</c:v>
                </c:pt>
                <c:pt idx="1527">
                  <c:v>53.7045652283525</c:v>
                </c:pt>
                <c:pt idx="1528">
                  <c:v>50.012544696372501</c:v>
                </c:pt>
                <c:pt idx="1529">
                  <c:v>46.743682304000011</c:v>
                </c:pt>
                <c:pt idx="1530">
                  <c:v>44.151325157472506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175.75453365826809</c:v>
                </c:pt>
                <c:pt idx="1731">
                  <c:v>168.74469311744002</c:v>
                </c:pt>
                <c:pt idx="1732">
                  <c:v>161.60578249681248</c:v>
                </c:pt>
                <c:pt idx="1733">
                  <c:v>154.88694876720317</c:v>
                </c:pt>
                <c:pt idx="1734">
                  <c:v>148.5710738808931</c:v>
                </c:pt>
                <c:pt idx="1735">
                  <c:v>142.64172451207247</c:v>
                </c:pt>
                <c:pt idx="1736">
                  <c:v>136.83311443982814</c:v>
                </c:pt>
                <c:pt idx="1737">
                  <c:v>130.90068382241813</c:v>
                </c:pt>
                <c:pt idx="1738">
                  <c:v>125.33880187795997</c:v>
                </c:pt>
                <c:pt idx="1739">
                  <c:v>119.89765923007808</c:v>
                </c:pt>
                <c:pt idx="1740">
                  <c:v>115.03510659508999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71.402914764768113</c:v>
                </c:pt>
                <c:pt idx="1768">
                  <c:v>68.366743701052485</c:v>
                </c:pt>
                <c:pt idx="1769">
                  <c:v>64.36397354281813</c:v>
                </c:pt>
                <c:pt idx="1770">
                  <c:v>59.653999773163108</c:v>
                </c:pt>
                <c:pt idx="1771">
                  <c:v>54.490283618643105</c:v>
                </c:pt>
                <c:pt idx="1772">
                  <c:v>49.560285875643132</c:v>
                </c:pt>
                <c:pt idx="1773">
                  <c:v>44.864006544163132</c:v>
                </c:pt>
                <c:pt idx="1774">
                  <c:v>40.673508462613114</c:v>
                </c:pt>
                <c:pt idx="1775">
                  <c:v>37.077691358812494</c:v>
                </c:pt>
                <c:pt idx="1776">
                  <c:v>34.021092758152491</c:v>
                </c:pt>
                <c:pt idx="1777">
                  <c:v>31.095960763972496</c:v>
                </c:pt>
                <c:pt idx="1778">
                  <c:v>28.188745659738125</c:v>
                </c:pt>
                <c:pt idx="1779">
                  <c:v>24.99508855701</c:v>
                </c:pt>
                <c:pt idx="1780">
                  <c:v>21.594417197203125</c:v>
                </c:pt>
                <c:pt idx="1781">
                  <c:v>18.168068765818123</c:v>
                </c:pt>
                <c:pt idx="1782">
                  <c:v>15.120485670289998</c:v>
                </c:pt>
                <c:pt idx="1783">
                  <c:v>12.578797945009995</c:v>
                </c:pt>
                <c:pt idx="1784">
                  <c:v>10.616042593578126</c:v>
                </c:pt>
                <c:pt idx="1785">
                  <c:v>9.1397821583131247</c:v>
                </c:pt>
                <c:pt idx="1786">
                  <c:v>7.893588284388124</c:v>
                </c:pt>
                <c:pt idx="1787">
                  <c:v>6.7942672598899989</c:v>
                </c:pt>
                <c:pt idx="1788">
                  <c:v>5.7773411050781247</c:v>
                </c:pt>
                <c:pt idx="1789">
                  <c:v>4.7959063692031254</c:v>
                </c:pt>
                <c:pt idx="1790">
                  <c:v>3.7801214175724995</c:v>
                </c:pt>
                <c:pt idx="1791">
                  <c:v>2.7417406429531246</c:v>
                </c:pt>
                <c:pt idx="1792">
                  <c:v>1.7265262929131249</c:v>
                </c:pt>
                <c:pt idx="1793">
                  <c:v>0.86377668788812478</c:v>
                </c:pt>
                <c:pt idx="1794">
                  <c:v>0.30858134021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D3-4E0E-A3A3-817A1FBDA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3008079"/>
        <c:axId val="857075903"/>
      </c:lineChart>
      <c:catAx>
        <c:axId val="14230080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9461330733973463"/>
              <c:y val="0.926673543877028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7075903"/>
        <c:crosses val="autoZero"/>
        <c:auto val="1"/>
        <c:lblAlgn val="ctr"/>
        <c:lblOffset val="100"/>
        <c:noMultiLvlLbl val="0"/>
      </c:catAx>
      <c:valAx>
        <c:axId val="857075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</a:t>
                </a:r>
                <a:r>
                  <a:rPr lang="en-GB" baseline="0"/>
                  <a:t> e</a:t>
                </a:r>
                <a:r>
                  <a:rPr lang="en-GB"/>
                  <a:t>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0080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Recoverable</a:t>
            </a:r>
            <a:r>
              <a:rPr lang="en-GB" baseline="0"/>
              <a:t> energy before and after system losses across the WLTP cycle.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Sheet1!$BJ$8</c:f>
              <c:strCache>
                <c:ptCount val="1"/>
                <c:pt idx="0">
                  <c:v>Energy in (KJ)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Sheet1!$BJ$9:$BJ$1810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23.283525848765429</c:v>
                </c:pt>
                <c:pt idx="39">
                  <c:v>20.330065972222222</c:v>
                </c:pt>
                <c:pt idx="40">
                  <c:v>17.482214506172845</c:v>
                </c:pt>
                <c:pt idx="41">
                  <c:v>15.287807098765432</c:v>
                </c:pt>
                <c:pt idx="42">
                  <c:v>13.32287770061728</c:v>
                </c:pt>
                <c:pt idx="43">
                  <c:v>10.739621913580248</c:v>
                </c:pt>
                <c:pt idx="44">
                  <c:v>8.0452665895061735</c:v>
                </c:pt>
                <c:pt idx="45">
                  <c:v>6.293597222222223</c:v>
                </c:pt>
                <c:pt idx="46">
                  <c:v>5.5780906635802463</c:v>
                </c:pt>
                <c:pt idx="47">
                  <c:v>0</c:v>
                </c:pt>
                <c:pt idx="48">
                  <c:v>4.8558159722222225</c:v>
                </c:pt>
                <c:pt idx="49">
                  <c:v>4.3234320987654309</c:v>
                </c:pt>
                <c:pt idx="50">
                  <c:v>0</c:v>
                </c:pt>
                <c:pt idx="51">
                  <c:v>0</c:v>
                </c:pt>
                <c:pt idx="52">
                  <c:v>3.8662638888888883</c:v>
                </c:pt>
                <c:pt idx="53">
                  <c:v>3.1476925154320985</c:v>
                </c:pt>
                <c:pt idx="54">
                  <c:v>2.1914702932098766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14.936375</c:v>
                </c:pt>
                <c:pt idx="90">
                  <c:v>12.994942515432099</c:v>
                </c:pt>
                <c:pt idx="91">
                  <c:v>9.5173993055555552</c:v>
                </c:pt>
                <c:pt idx="92">
                  <c:v>6.1807098765432089</c:v>
                </c:pt>
                <c:pt idx="93">
                  <c:v>3.6905478395061726</c:v>
                </c:pt>
                <c:pt idx="94">
                  <c:v>2.5749552469135808</c:v>
                </c:pt>
                <c:pt idx="95">
                  <c:v>1.8388888888888892</c:v>
                </c:pt>
                <c:pt idx="96">
                  <c:v>1.0574888117283949</c:v>
                </c:pt>
                <c:pt idx="97">
                  <c:v>0.42958487654320993</c:v>
                </c:pt>
                <c:pt idx="98">
                  <c:v>0.16550000000000001</c:v>
                </c:pt>
                <c:pt idx="99">
                  <c:v>6.1807098765432111E-2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11.037930555555553</c:v>
                </c:pt>
                <c:pt idx="153">
                  <c:v>9.4478024691358016</c:v>
                </c:pt>
                <c:pt idx="154">
                  <c:v>6.5224367283950615</c:v>
                </c:pt>
                <c:pt idx="155">
                  <c:v>3.8219517746913581</c:v>
                </c:pt>
                <c:pt idx="156">
                  <c:v>2.2588962191358029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17.862251543209879</c:v>
                </c:pt>
                <c:pt idx="173">
                  <c:v>15.732843750000001</c:v>
                </c:pt>
                <c:pt idx="174">
                  <c:v>12.272029320987652</c:v>
                </c:pt>
                <c:pt idx="175">
                  <c:v>9.3784610339506163</c:v>
                </c:pt>
                <c:pt idx="176">
                  <c:v>8.1739888117283943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10.227414737654321</c:v>
                </c:pt>
                <c:pt idx="185">
                  <c:v>8.6990937499999994</c:v>
                </c:pt>
                <c:pt idx="186">
                  <c:v>7.1124135802469128</c:v>
                </c:pt>
                <c:pt idx="187">
                  <c:v>5.6315972222222204</c:v>
                </c:pt>
                <c:pt idx="188">
                  <c:v>4.5615937500000001</c:v>
                </c:pt>
                <c:pt idx="189">
                  <c:v>3.73409375</c:v>
                </c:pt>
                <c:pt idx="190">
                  <c:v>3.1476925154320985</c:v>
                </c:pt>
                <c:pt idx="191">
                  <c:v>2.6849054783950619</c:v>
                </c:pt>
                <c:pt idx="192">
                  <c:v>2.3968128858024689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38.489093750000002</c:v>
                </c:pt>
                <c:pt idx="235">
                  <c:v>35.735868441358029</c:v>
                </c:pt>
                <c:pt idx="236">
                  <c:v>33.214930555555554</c:v>
                </c:pt>
                <c:pt idx="237">
                  <c:v>0</c:v>
                </c:pt>
                <c:pt idx="238">
                  <c:v>0</c:v>
                </c:pt>
                <c:pt idx="239">
                  <c:v>29.914635802469135</c:v>
                </c:pt>
                <c:pt idx="240">
                  <c:v>28.089155478395064</c:v>
                </c:pt>
                <c:pt idx="241">
                  <c:v>25.061118441358026</c:v>
                </c:pt>
                <c:pt idx="242">
                  <c:v>21.993238811728396</c:v>
                </c:pt>
                <c:pt idx="243">
                  <c:v>19.924488811728391</c:v>
                </c:pt>
                <c:pt idx="244">
                  <c:v>17.482214506172845</c:v>
                </c:pt>
                <c:pt idx="245">
                  <c:v>15.287807098765432</c:v>
                </c:pt>
                <c:pt idx="246">
                  <c:v>13.32287770061728</c:v>
                </c:pt>
                <c:pt idx="247">
                  <c:v>10.739621913580248</c:v>
                </c:pt>
                <c:pt idx="248">
                  <c:v>8.0452665895061735</c:v>
                </c:pt>
                <c:pt idx="249">
                  <c:v>6.293597222222223</c:v>
                </c:pt>
                <c:pt idx="250">
                  <c:v>5.5780906635802463</c:v>
                </c:pt>
                <c:pt idx="251">
                  <c:v>0</c:v>
                </c:pt>
                <c:pt idx="252">
                  <c:v>4.8558159722222225</c:v>
                </c:pt>
                <c:pt idx="253">
                  <c:v>4.3234320987654309</c:v>
                </c:pt>
                <c:pt idx="254">
                  <c:v>0</c:v>
                </c:pt>
                <c:pt idx="255">
                  <c:v>0</c:v>
                </c:pt>
                <c:pt idx="256">
                  <c:v>3.8662638888888883</c:v>
                </c:pt>
                <c:pt idx="257">
                  <c:v>3.1476925154320985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26.205315972222227</c:v>
                </c:pt>
                <c:pt idx="275">
                  <c:v>24.386859182098767</c:v>
                </c:pt>
                <c:pt idx="276">
                  <c:v>21.257555555555559</c:v>
                </c:pt>
                <c:pt idx="277">
                  <c:v>18.439969135802468</c:v>
                </c:pt>
                <c:pt idx="278">
                  <c:v>15.111580246913578</c:v>
                </c:pt>
                <c:pt idx="279">
                  <c:v>12.192982638888889</c:v>
                </c:pt>
                <c:pt idx="280">
                  <c:v>8.3037326388888886</c:v>
                </c:pt>
                <c:pt idx="281">
                  <c:v>5.8481774691358028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29.544942515432098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25.630024691358027</c:v>
                </c:pt>
                <c:pt idx="306">
                  <c:v>23.942461033950622</c:v>
                </c:pt>
                <c:pt idx="307">
                  <c:v>22.312362654320985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18.928423996913583</c:v>
                </c:pt>
                <c:pt idx="314">
                  <c:v>17.862251543209879</c:v>
                </c:pt>
                <c:pt idx="315">
                  <c:v>16.55</c:v>
                </c:pt>
                <c:pt idx="316">
                  <c:v>15.111580246913578</c:v>
                </c:pt>
                <c:pt idx="317">
                  <c:v>13.906597222222221</c:v>
                </c:pt>
                <c:pt idx="318">
                  <c:v>12.832507330246912</c:v>
                </c:pt>
                <c:pt idx="319">
                  <c:v>11.493055555555559</c:v>
                </c:pt>
                <c:pt idx="320">
                  <c:v>10.011728395061727</c:v>
                </c:pt>
                <c:pt idx="321">
                  <c:v>8.6990937499999994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6.9327388117283952</c:v>
                </c:pt>
                <c:pt idx="330">
                  <c:v>5.3666184413580256</c:v>
                </c:pt>
                <c:pt idx="331">
                  <c:v>3.9108314043209869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9.2405443672839525</c:v>
                </c:pt>
                <c:pt idx="361">
                  <c:v>7.9812885802469138</c:v>
                </c:pt>
                <c:pt idx="362">
                  <c:v>6.8733580246913588</c:v>
                </c:pt>
                <c:pt idx="363">
                  <c:v>6.1246493055555558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7.2334737654320982</c:v>
                </c:pt>
                <c:pt idx="374">
                  <c:v>5.7936493055555562</c:v>
                </c:pt>
                <c:pt idx="375">
                  <c:v>4.0007326388888895</c:v>
                </c:pt>
                <c:pt idx="376">
                  <c:v>2.6480000000000001</c:v>
                </c:pt>
                <c:pt idx="377">
                  <c:v>1.8083684413580245</c:v>
                </c:pt>
                <c:pt idx="378">
                  <c:v>1.3285972222222224</c:v>
                </c:pt>
                <c:pt idx="379">
                  <c:v>1.0115165895061728</c:v>
                </c:pt>
                <c:pt idx="380">
                  <c:v>0.81728395061728409</c:v>
                </c:pt>
                <c:pt idx="381">
                  <c:v>0.66200000000000003</c:v>
                </c:pt>
                <c:pt idx="382">
                  <c:v>0.47517399691358025</c:v>
                </c:pt>
                <c:pt idx="383">
                  <c:v>0.30660918209876548</c:v>
                </c:pt>
                <c:pt idx="384">
                  <c:v>0.17482214506172836</c:v>
                </c:pt>
                <c:pt idx="385">
                  <c:v>6.7553626543209858E-2</c:v>
                </c:pt>
                <c:pt idx="386">
                  <c:v>1.0343750000000001E-2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7.9175659722222225</c:v>
                </c:pt>
                <c:pt idx="404">
                  <c:v>6.9327388117283952</c:v>
                </c:pt>
                <c:pt idx="405">
                  <c:v>5.9580000000000002</c:v>
                </c:pt>
                <c:pt idx="406">
                  <c:v>5.2106959876543204</c:v>
                </c:pt>
                <c:pt idx="407">
                  <c:v>4.4655628858024699</c:v>
                </c:pt>
                <c:pt idx="408">
                  <c:v>3.6905478395061726</c:v>
                </c:pt>
                <c:pt idx="409">
                  <c:v>2.9893437500000002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4.5134506172839499</c:v>
                </c:pt>
                <c:pt idx="421">
                  <c:v>3.9556543209876551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11.957375000000001</c:v>
                </c:pt>
                <c:pt idx="437">
                  <c:v>10.888265432098764</c:v>
                </c:pt>
                <c:pt idx="438">
                  <c:v>9.1036493055555567</c:v>
                </c:pt>
                <c:pt idx="439">
                  <c:v>6.7553626543209884</c:v>
                </c:pt>
                <c:pt idx="440">
                  <c:v>4.2299552469135797</c:v>
                </c:pt>
                <c:pt idx="441">
                  <c:v>2.125065972222222</c:v>
                </c:pt>
                <c:pt idx="442">
                  <c:v>0.75713695987654317</c:v>
                </c:pt>
                <c:pt idx="443">
                  <c:v>0.1843996913580247</c:v>
                </c:pt>
                <c:pt idx="444">
                  <c:v>2.1581404320987655E-2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5.7936493055555562</c:v>
                </c:pt>
                <c:pt idx="522">
                  <c:v>5.2624147376543213</c:v>
                </c:pt>
                <c:pt idx="523">
                  <c:v>4.7075555555555555</c:v>
                </c:pt>
                <c:pt idx="524">
                  <c:v>4.0460663580246914</c:v>
                </c:pt>
                <c:pt idx="525">
                  <c:v>3.0680073302469131</c:v>
                </c:pt>
                <c:pt idx="526">
                  <c:v>1.8083684413580245</c:v>
                </c:pt>
                <c:pt idx="527">
                  <c:v>0.73759876543209879</c:v>
                </c:pt>
                <c:pt idx="528">
                  <c:v>0.20432098765432102</c:v>
                </c:pt>
                <c:pt idx="529">
                  <c:v>5.1080246913580256E-2</c:v>
                </c:pt>
                <c:pt idx="530">
                  <c:v>1.2770061728395064E-2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7.1124135802469128</c:v>
                </c:pt>
                <c:pt idx="546">
                  <c:v>6.3504239969135803</c:v>
                </c:pt>
                <c:pt idx="547">
                  <c:v>5.1592326388888887</c:v>
                </c:pt>
                <c:pt idx="548">
                  <c:v>4.3705536265432112</c:v>
                </c:pt>
                <c:pt idx="549">
                  <c:v>3.7778950617283944</c:v>
                </c:pt>
                <c:pt idx="550">
                  <c:v>3.3928777006172841</c:v>
                </c:pt>
                <c:pt idx="551">
                  <c:v>3.0285478395061727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3.6905478395061726</c:v>
                </c:pt>
                <c:pt idx="565">
                  <c:v>3.0285478395061727</c:v>
                </c:pt>
                <c:pt idx="566">
                  <c:v>1.3026739969135801</c:v>
                </c:pt>
                <c:pt idx="567">
                  <c:v>0.29422222222222222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28.209066358024689</c:v>
                </c:pt>
                <c:pt idx="621">
                  <c:v>26.904093750000001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40.046913580246908</c:v>
                </c:pt>
                <c:pt idx="653">
                  <c:v>37.513844135802465</c:v>
                </c:pt>
                <c:pt idx="654">
                  <c:v>34.663183256172836</c:v>
                </c:pt>
                <c:pt idx="655">
                  <c:v>32.052982638888885</c:v>
                </c:pt>
                <c:pt idx="656">
                  <c:v>28.449654320987651</c:v>
                </c:pt>
                <c:pt idx="657">
                  <c:v>23.832000000000001</c:v>
                </c:pt>
                <c:pt idx="658">
                  <c:v>19.62298765432099</c:v>
                </c:pt>
                <c:pt idx="659">
                  <c:v>17.012914737654324</c:v>
                </c:pt>
                <c:pt idx="660">
                  <c:v>15.023849922839508</c:v>
                </c:pt>
                <c:pt idx="661">
                  <c:v>12.272029320987652</c:v>
                </c:pt>
                <c:pt idx="662">
                  <c:v>8.6325617283950606</c:v>
                </c:pt>
                <c:pt idx="663">
                  <c:v>5.4718437499999997</c:v>
                </c:pt>
                <c:pt idx="664">
                  <c:v>3.0285478395061727</c:v>
                </c:pt>
                <c:pt idx="665">
                  <c:v>2.1914702932098766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19.42326388888889</c:v>
                </c:pt>
                <c:pt idx="680">
                  <c:v>16.27531597222222</c:v>
                </c:pt>
                <c:pt idx="681">
                  <c:v>12.913597222222222</c:v>
                </c:pt>
                <c:pt idx="682">
                  <c:v>9.3784610339506163</c:v>
                </c:pt>
                <c:pt idx="683">
                  <c:v>6.6383888888888887</c:v>
                </c:pt>
                <c:pt idx="684">
                  <c:v>5.6853591820987646</c:v>
                </c:pt>
                <c:pt idx="685">
                  <c:v>4.5615937500000001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13.4055</c:v>
                </c:pt>
                <c:pt idx="698">
                  <c:v>10.227414737654321</c:v>
                </c:pt>
                <c:pt idx="699">
                  <c:v>8.5002638888888882</c:v>
                </c:pt>
                <c:pt idx="700">
                  <c:v>6.8142326388888899</c:v>
                </c:pt>
                <c:pt idx="701">
                  <c:v>6.0688441358024692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5.0570721450617286</c:v>
                </c:pt>
                <c:pt idx="707">
                  <c:v>4.0916554783950616</c:v>
                </c:pt>
                <c:pt idx="708">
                  <c:v>2.9117017746913585</c:v>
                </c:pt>
                <c:pt idx="709">
                  <c:v>2.0922469135802468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5.739376543209878</c:v>
                </c:pt>
                <c:pt idx="716">
                  <c:v>4.3705536265432112</c:v>
                </c:pt>
                <c:pt idx="717">
                  <c:v>2.4673036265432096</c:v>
                </c:pt>
                <c:pt idx="718">
                  <c:v>1.8388888888888892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28.933895061728393</c:v>
                </c:pt>
                <c:pt idx="757">
                  <c:v>27.37505362654321</c:v>
                </c:pt>
                <c:pt idx="758">
                  <c:v>24.386859182098767</c:v>
                </c:pt>
                <c:pt idx="759">
                  <c:v>19.723232638888888</c:v>
                </c:pt>
                <c:pt idx="760">
                  <c:v>14.84915547839506</c:v>
                </c:pt>
                <c:pt idx="761">
                  <c:v>10.739621913580248</c:v>
                </c:pt>
                <c:pt idx="762">
                  <c:v>7.1728159722222209</c:v>
                </c:pt>
                <c:pt idx="763">
                  <c:v>4.3234320987654309</c:v>
                </c:pt>
                <c:pt idx="764">
                  <c:v>2.6113499228395063</c:v>
                </c:pt>
                <c:pt idx="765">
                  <c:v>1.8388888888888892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54.954172839506171</c:v>
                </c:pt>
                <c:pt idx="795">
                  <c:v>51.492081404320992</c:v>
                </c:pt>
                <c:pt idx="796">
                  <c:v>45.513649305555546</c:v>
                </c:pt>
                <c:pt idx="797">
                  <c:v>38.069597222222221</c:v>
                </c:pt>
                <c:pt idx="798">
                  <c:v>31.037507330246914</c:v>
                </c:pt>
                <c:pt idx="799">
                  <c:v>25.744572145061724</c:v>
                </c:pt>
                <c:pt idx="800">
                  <c:v>22.849343749999999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33.606843750000003</c:v>
                </c:pt>
                <c:pt idx="811">
                  <c:v>31.543201774691358</c:v>
                </c:pt>
                <c:pt idx="812">
                  <c:v>28.691263888888884</c:v>
                </c:pt>
                <c:pt idx="813">
                  <c:v>24.386859182098767</c:v>
                </c:pt>
                <c:pt idx="814">
                  <c:v>20.126766589506175</c:v>
                </c:pt>
                <c:pt idx="815">
                  <c:v>16.093470293209872</c:v>
                </c:pt>
                <c:pt idx="816">
                  <c:v>12.351331404320991</c:v>
                </c:pt>
                <c:pt idx="817">
                  <c:v>8.8329239969135802</c:v>
                </c:pt>
                <c:pt idx="818">
                  <c:v>6.1246493055555558</c:v>
                </c:pt>
                <c:pt idx="819">
                  <c:v>4.1375000000000002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67.493479552469125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55.964029320987663</c:v>
                </c:pt>
                <c:pt idx="894">
                  <c:v>53.622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45.513649305555546</c:v>
                </c:pt>
                <c:pt idx="904">
                  <c:v>38.069597222222221</c:v>
                </c:pt>
                <c:pt idx="905">
                  <c:v>31.037507330246914</c:v>
                </c:pt>
                <c:pt idx="906">
                  <c:v>25.744572145061724</c:v>
                </c:pt>
                <c:pt idx="907">
                  <c:v>22.849343749999999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52.4697573302469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38.770035108024693</c:v>
                </c:pt>
                <c:pt idx="953">
                  <c:v>35.466164737654324</c:v>
                </c:pt>
                <c:pt idx="954">
                  <c:v>29.914635802469135</c:v>
                </c:pt>
                <c:pt idx="955">
                  <c:v>23.721794367283952</c:v>
                </c:pt>
                <c:pt idx="956">
                  <c:v>18.246375</c:v>
                </c:pt>
                <c:pt idx="957">
                  <c:v>13.488377700617287</c:v>
                </c:pt>
                <c:pt idx="958">
                  <c:v>9.4478024691358016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33.08480362654322</c:v>
                </c:pt>
                <c:pt idx="972">
                  <c:v>30.911722222222224</c:v>
                </c:pt>
                <c:pt idx="973">
                  <c:v>26.904093750000001</c:v>
                </c:pt>
                <c:pt idx="974">
                  <c:v>21.049658950617285</c:v>
                </c:pt>
                <c:pt idx="975">
                  <c:v>15.912646219135802</c:v>
                </c:pt>
                <c:pt idx="976">
                  <c:v>11.493055555555559</c:v>
                </c:pt>
                <c:pt idx="977">
                  <c:v>7.7908869598765422</c:v>
                </c:pt>
                <c:pt idx="978">
                  <c:v>4.7567202932098764</c:v>
                </c:pt>
                <c:pt idx="979">
                  <c:v>3.2691358024691364</c:v>
                </c:pt>
                <c:pt idx="980">
                  <c:v>2.2250555555555551</c:v>
                </c:pt>
                <c:pt idx="981">
                  <c:v>1.4620443672839507</c:v>
                </c:pt>
                <c:pt idx="982">
                  <c:v>0.98891358024691378</c:v>
                </c:pt>
                <c:pt idx="983">
                  <c:v>0.66200000000000003</c:v>
                </c:pt>
                <c:pt idx="984">
                  <c:v>0.38629436728395056</c:v>
                </c:pt>
                <c:pt idx="985">
                  <c:v>0.13076543209876543</c:v>
                </c:pt>
                <c:pt idx="986">
                  <c:v>1.5451774691358028E-2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34.929822145061735</c:v>
                </c:pt>
                <c:pt idx="1052">
                  <c:v>32.825315972222228</c:v>
                </c:pt>
                <c:pt idx="1053">
                  <c:v>30.411135802469136</c:v>
                </c:pt>
                <c:pt idx="1054">
                  <c:v>27.612065972222222</c:v>
                </c:pt>
                <c:pt idx="1055">
                  <c:v>24.498597222222223</c:v>
                </c:pt>
                <c:pt idx="1056">
                  <c:v>20.739729552469136</c:v>
                </c:pt>
                <c:pt idx="1057">
                  <c:v>16.55</c:v>
                </c:pt>
                <c:pt idx="1058">
                  <c:v>12.035655478395062</c:v>
                </c:pt>
                <c:pt idx="1059">
                  <c:v>8.2387330246913564</c:v>
                </c:pt>
                <c:pt idx="1060">
                  <c:v>5.6315972222222204</c:v>
                </c:pt>
                <c:pt idx="1061">
                  <c:v>3.5614425154320997</c:v>
                </c:pt>
                <c:pt idx="1062">
                  <c:v>2.2929922839506172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47.361732638888888</c:v>
                </c:pt>
                <c:pt idx="1086">
                  <c:v>44.905794367283946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49.56431288580248</c:v>
                </c:pt>
                <c:pt idx="1101">
                  <c:v>46.433093749999998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51.492081404320992</c:v>
                </c:pt>
                <c:pt idx="1111">
                  <c:v>49.088117283950609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59.222565972222235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53.787627700617286</c:v>
                </c:pt>
                <c:pt idx="1125">
                  <c:v>51.006691358024696</c:v>
                </c:pt>
                <c:pt idx="1126">
                  <c:v>46.433093749999998</c:v>
                </c:pt>
                <c:pt idx="1127">
                  <c:v>39.761375000000001</c:v>
                </c:pt>
                <c:pt idx="1128">
                  <c:v>32.566849922839509</c:v>
                </c:pt>
                <c:pt idx="1129">
                  <c:v>26.089746913580246</c:v>
                </c:pt>
                <c:pt idx="1130">
                  <c:v>20.534386959876546</c:v>
                </c:pt>
                <c:pt idx="1131">
                  <c:v>16.734399691358025</c:v>
                </c:pt>
                <c:pt idx="1132">
                  <c:v>13.822442515432099</c:v>
                </c:pt>
                <c:pt idx="1133">
                  <c:v>11.340325617283954</c:v>
                </c:pt>
                <c:pt idx="1134">
                  <c:v>9.0355848765432114</c:v>
                </c:pt>
                <c:pt idx="1135">
                  <c:v>6.7553626543209884</c:v>
                </c:pt>
                <c:pt idx="1136">
                  <c:v>4.8061404320987657</c:v>
                </c:pt>
                <c:pt idx="1137">
                  <c:v>3.3928777006172841</c:v>
                </c:pt>
                <c:pt idx="1138">
                  <c:v>2.7220663580246911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7.8540987654320995</c:v>
                </c:pt>
                <c:pt idx="1148">
                  <c:v>6.5802851080246922</c:v>
                </c:pt>
                <c:pt idx="1149">
                  <c:v>3.8662638888888883</c:v>
                </c:pt>
                <c:pt idx="1150">
                  <c:v>2.4319305555555557</c:v>
                </c:pt>
                <c:pt idx="1151">
                  <c:v>1.8388888888888892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78.091992283950617</c:v>
                </c:pt>
                <c:pt idx="1354">
                  <c:v>75.320888888888888</c:v>
                </c:pt>
                <c:pt idx="1355">
                  <c:v>72.407399305555558</c:v>
                </c:pt>
                <c:pt idx="1356">
                  <c:v>69.551374999999993</c:v>
                </c:pt>
                <c:pt idx="1357">
                  <c:v>66.384016589506174</c:v>
                </c:pt>
                <c:pt idx="1358">
                  <c:v>62.931375000000003</c:v>
                </c:pt>
                <c:pt idx="1359">
                  <c:v>59.39662191358024</c:v>
                </c:pt>
                <c:pt idx="1360">
                  <c:v>55.795081404320989</c:v>
                </c:pt>
                <c:pt idx="1361">
                  <c:v>51.979770061728395</c:v>
                </c:pt>
                <c:pt idx="1362">
                  <c:v>48.456765432098763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48.929896219135792</c:v>
                </c:pt>
                <c:pt idx="1370">
                  <c:v>45.972222222222236</c:v>
                </c:pt>
                <c:pt idx="1371">
                  <c:v>43.553061728395058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40.333473765432103</c:v>
                </c:pt>
                <c:pt idx="1377">
                  <c:v>37.652399305555555</c:v>
                </c:pt>
                <c:pt idx="1378">
                  <c:v>32.954932098765426</c:v>
                </c:pt>
                <c:pt idx="1379">
                  <c:v>26.437220293209876</c:v>
                </c:pt>
                <c:pt idx="1380">
                  <c:v>20.636930555555555</c:v>
                </c:pt>
                <c:pt idx="1381">
                  <c:v>15.55406288580247</c:v>
                </c:pt>
                <c:pt idx="1382">
                  <c:v>11.188617283950615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36.142339506172846</c:v>
                </c:pt>
                <c:pt idx="1400">
                  <c:v>34.663183256172836</c:v>
                </c:pt>
                <c:pt idx="1401">
                  <c:v>32.825315972222228</c:v>
                </c:pt>
                <c:pt idx="1402">
                  <c:v>30.786192515432102</c:v>
                </c:pt>
                <c:pt idx="1403">
                  <c:v>28.691263888888884</c:v>
                </c:pt>
                <c:pt idx="1404">
                  <c:v>26.089746913580246</c:v>
                </c:pt>
                <c:pt idx="1405">
                  <c:v>22.312362654320985</c:v>
                </c:pt>
                <c:pt idx="1406">
                  <c:v>17.012914737654324</c:v>
                </c:pt>
                <c:pt idx="1407">
                  <c:v>12.430888888888887</c:v>
                </c:pt>
                <c:pt idx="1408">
                  <c:v>9.7277222222222228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21.361886959876543</c:v>
                </c:pt>
                <c:pt idx="1423">
                  <c:v>18.732275848765436</c:v>
                </c:pt>
                <c:pt idx="1424">
                  <c:v>15.912646219135802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22.419248070987656</c:v>
                </c:pt>
                <c:pt idx="1432">
                  <c:v>20.534386959876546</c:v>
                </c:pt>
                <c:pt idx="1433">
                  <c:v>17.106263888888886</c:v>
                </c:pt>
                <c:pt idx="1434">
                  <c:v>12.510701774691359</c:v>
                </c:pt>
                <c:pt idx="1435">
                  <c:v>8.6325617283950606</c:v>
                </c:pt>
                <c:pt idx="1436">
                  <c:v>5.419103395061728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5.8481774691358028</c:v>
                </c:pt>
                <c:pt idx="1443">
                  <c:v>4.9057469135802476</c:v>
                </c:pt>
                <c:pt idx="1444">
                  <c:v>4.2765659722222216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4.0916554783950616</c:v>
                </c:pt>
                <c:pt idx="1449">
                  <c:v>2.8732638888888897</c:v>
                </c:pt>
                <c:pt idx="1450">
                  <c:v>1.2515937500000001</c:v>
                </c:pt>
                <c:pt idx="1451">
                  <c:v>0.27021450617283943</c:v>
                </c:pt>
                <c:pt idx="1452">
                  <c:v>1.8388888888888889E-2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67.122636959876544</c:v>
                </c:pt>
                <c:pt idx="1527">
                  <c:v>64.011722222222232</c:v>
                </c:pt>
                <c:pt idx="1528">
                  <c:v>60.095399691358033</c:v>
                </c:pt>
                <c:pt idx="1529">
                  <c:v>55.964029320987663</c:v>
                </c:pt>
                <c:pt idx="1530">
                  <c:v>52.306172839506182</c:v>
                </c:pt>
                <c:pt idx="1531">
                  <c:v>49.405325617283964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196.66929436728395</c:v>
                </c:pt>
                <c:pt idx="1732">
                  <c:v>188.82528395061729</c:v>
                </c:pt>
                <c:pt idx="1733">
                  <c:v>180.83684413580249</c:v>
                </c:pt>
                <c:pt idx="1734">
                  <c:v>173.31847029320991</c:v>
                </c:pt>
                <c:pt idx="1735">
                  <c:v>166.25100733024689</c:v>
                </c:pt>
                <c:pt idx="1736">
                  <c:v>159.61606635802468</c:v>
                </c:pt>
                <c:pt idx="1737">
                  <c:v>153.1162326388889</c:v>
                </c:pt>
                <c:pt idx="1738">
                  <c:v>146.47784375000001</c:v>
                </c:pt>
                <c:pt idx="1739">
                  <c:v>140.2540987654321</c:v>
                </c:pt>
                <c:pt idx="1740">
                  <c:v>134.16546103395058</c:v>
                </c:pt>
                <c:pt idx="1741">
                  <c:v>128.72426543209878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79.899849922839493</c:v>
                </c:pt>
                <c:pt idx="1769">
                  <c:v>76.502375000000001</c:v>
                </c:pt>
                <c:pt idx="1770">
                  <c:v>72.023275848765437</c:v>
                </c:pt>
                <c:pt idx="1771">
                  <c:v>66.752815972222223</c:v>
                </c:pt>
                <c:pt idx="1772">
                  <c:v>60.974618441358018</c:v>
                </c:pt>
                <c:pt idx="1773">
                  <c:v>55.457951774691367</c:v>
                </c:pt>
                <c:pt idx="1774">
                  <c:v>50.202815972222233</c:v>
                </c:pt>
                <c:pt idx="1775">
                  <c:v>45.513649305555546</c:v>
                </c:pt>
                <c:pt idx="1776">
                  <c:v>41.489930555555553</c:v>
                </c:pt>
                <c:pt idx="1777">
                  <c:v>38.069597222222221</c:v>
                </c:pt>
                <c:pt idx="1778">
                  <c:v>34.796374999999998</c:v>
                </c:pt>
                <c:pt idx="1779">
                  <c:v>31.543201774691358</c:v>
                </c:pt>
                <c:pt idx="1780">
                  <c:v>27.9695</c:v>
                </c:pt>
                <c:pt idx="1781">
                  <c:v>24.164149305555558</c:v>
                </c:pt>
                <c:pt idx="1782">
                  <c:v>20.330065972222222</c:v>
                </c:pt>
                <c:pt idx="1783">
                  <c:v>16.919820987654319</c:v>
                </c:pt>
                <c:pt idx="1784">
                  <c:v>14.075672839506169</c:v>
                </c:pt>
                <c:pt idx="1785">
                  <c:v>11.879349922839506</c:v>
                </c:pt>
                <c:pt idx="1786">
                  <c:v>10.227414737654321</c:v>
                </c:pt>
                <c:pt idx="1787">
                  <c:v>8.8329239969135802</c:v>
                </c:pt>
                <c:pt idx="1788">
                  <c:v>7.6027839506172841</c:v>
                </c:pt>
                <c:pt idx="1789">
                  <c:v>6.46484375</c:v>
                </c:pt>
                <c:pt idx="1790">
                  <c:v>5.3666184413580256</c:v>
                </c:pt>
                <c:pt idx="1791">
                  <c:v>4.2299552469135797</c:v>
                </c:pt>
                <c:pt idx="1792">
                  <c:v>3.0680073302469131</c:v>
                </c:pt>
                <c:pt idx="1793">
                  <c:v>1.931982638888889</c:v>
                </c:pt>
                <c:pt idx="1794">
                  <c:v>0.96656597222222207</c:v>
                </c:pt>
                <c:pt idx="1795">
                  <c:v>0.34530246913580248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89-4C60-BE8A-7428F7F23B02}"/>
            </c:ext>
          </c:extLst>
        </c:ser>
        <c:ser>
          <c:idx val="1"/>
          <c:order val="1"/>
          <c:tx>
            <c:strRef>
              <c:f>Sheet1!$BR$8</c:f>
              <c:strCache>
                <c:ptCount val="1"/>
                <c:pt idx="0">
                  <c:v>Energy out (KJ)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Sheet1!$BR$9:$BR$1810</c:f>
              <c:numCache>
                <c:formatCode>General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18.782504698494325</c:v>
                </c:pt>
                <c:pt idx="39">
                  <c:v>16.399988649666234</c:v>
                </c:pt>
                <c:pt idx="40">
                  <c:v>14.102665474081871</c:v>
                </c:pt>
                <c:pt idx="41">
                  <c:v>12.332466763295725</c:v>
                </c:pt>
                <c:pt idx="42">
                  <c:v>10.747384852048844</c:v>
                </c:pt>
                <c:pt idx="43">
                  <c:v>8.6635074241803132</c:v>
                </c:pt>
                <c:pt idx="44">
                  <c:v>6.4900075057168127</c:v>
                </c:pt>
                <c:pt idx="45">
                  <c:v>5.0769595706694721</c:v>
                </c:pt>
                <c:pt idx="46">
                  <c:v>4.4997701283664728</c:v>
                </c:pt>
                <c:pt idx="47">
                  <c:v>0</c:v>
                </c:pt>
                <c:pt idx="48">
                  <c:v>3.9171209251421697</c:v>
                </c:pt>
                <c:pt idx="49">
                  <c:v>3.4876540707853589</c:v>
                </c:pt>
                <c:pt idx="50">
                  <c:v>0</c:v>
                </c:pt>
                <c:pt idx="51">
                  <c:v>0</c:v>
                </c:pt>
                <c:pt idx="52">
                  <c:v>3.1188626727049127</c:v>
                </c:pt>
                <c:pt idx="53">
                  <c:v>2.5392008858337758</c:v>
                </c:pt>
                <c:pt idx="54">
                  <c:v>1.76782938057501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12.048971252816006</c:v>
                </c:pt>
                <c:pt idx="90">
                  <c:v>10.48284398325818</c:v>
                </c:pt>
                <c:pt idx="91">
                  <c:v>7.6775570132786513</c:v>
                </c:pt>
                <c:pt idx="92">
                  <c:v>4.9858948790764224</c:v>
                </c:pt>
                <c:pt idx="93">
                  <c:v>2.977114917465054</c:v>
                </c:pt>
                <c:pt idx="94">
                  <c:v>2.0771814946631619</c:v>
                </c:pt>
                <c:pt idx="95">
                  <c:v>1.483406740882242</c:v>
                </c:pt>
                <c:pt idx="96">
                  <c:v>0.85306189036429469</c:v>
                </c:pt>
                <c:pt idx="97">
                  <c:v>0.34654029696721267</c:v>
                </c:pt>
                <c:pt idx="98">
                  <c:v>0.13350660667940176</c:v>
                </c:pt>
                <c:pt idx="99">
                  <c:v>4.9858948790764239E-2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8.9041489621456549</c:v>
                </c:pt>
                <c:pt idx="153">
                  <c:v>7.6214141887105402</c:v>
                </c:pt>
                <c:pt idx="154">
                  <c:v>5.2615612984237075</c:v>
                </c:pt>
                <c:pt idx="155">
                  <c:v>3.0831166908239314</c:v>
                </c:pt>
                <c:pt idx="156">
                  <c:v>1.8222209610740261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14.409236200530865</c:v>
                </c:pt>
                <c:pt idx="173">
                  <c:v>12.691471797460629</c:v>
                </c:pt>
                <c:pt idx="174">
                  <c:v>9.8996797082488488</c:v>
                </c:pt>
                <c:pt idx="175">
                  <c:v>7.5654773928564367</c:v>
                </c:pt>
                <c:pt idx="176">
                  <c:v>6.5938459775785701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8.2503168382304075</c:v>
                </c:pt>
                <c:pt idx="185">
                  <c:v>7.0174410135860548</c:v>
                </c:pt>
                <c:pt idx="186">
                  <c:v>5.7374876277900917</c:v>
                </c:pt>
                <c:pt idx="187">
                  <c:v>4.5429331439518634</c:v>
                </c:pt>
                <c:pt idx="188">
                  <c:v>3.6797758466010109</c:v>
                </c:pt>
                <c:pt idx="189">
                  <c:v>3.0122428132040016</c:v>
                </c:pt>
                <c:pt idx="190">
                  <c:v>2.5392008858337758</c:v>
                </c:pt>
                <c:pt idx="191">
                  <c:v>2.1658768560450783</c:v>
                </c:pt>
                <c:pt idx="192">
                  <c:v>1.9334764666401936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31.048630215878372</c:v>
                </c:pt>
                <c:pt idx="235">
                  <c:v>28.827640678835234</c:v>
                </c:pt>
                <c:pt idx="236">
                  <c:v>26.794034257185487</c:v>
                </c:pt>
                <c:pt idx="237">
                  <c:v>0</c:v>
                </c:pt>
                <c:pt idx="238">
                  <c:v>0</c:v>
                </c:pt>
                <c:pt idx="239">
                  <c:v>24.131731214729893</c:v>
                </c:pt>
                <c:pt idx="240">
                  <c:v>22.659140981333245</c:v>
                </c:pt>
                <c:pt idx="241">
                  <c:v>20.216464548013825</c:v>
                </c:pt>
                <c:pt idx="242">
                  <c:v>17.741647635308617</c:v>
                </c:pt>
                <c:pt idx="243">
                  <c:v>16.072815051816097</c:v>
                </c:pt>
                <c:pt idx="244">
                  <c:v>14.102665474081871</c:v>
                </c:pt>
                <c:pt idx="245">
                  <c:v>12.332466763295725</c:v>
                </c:pt>
                <c:pt idx="246">
                  <c:v>10.747384852048844</c:v>
                </c:pt>
                <c:pt idx="247">
                  <c:v>8.6635074241803132</c:v>
                </c:pt>
                <c:pt idx="248">
                  <c:v>6.4900075057168127</c:v>
                </c:pt>
                <c:pt idx="249">
                  <c:v>5.0769595706694721</c:v>
                </c:pt>
                <c:pt idx="250">
                  <c:v>4.4997701283664728</c:v>
                </c:pt>
                <c:pt idx="251">
                  <c:v>0</c:v>
                </c:pt>
                <c:pt idx="252">
                  <c:v>3.9171209251421697</c:v>
                </c:pt>
                <c:pt idx="253">
                  <c:v>3.4876540707853589</c:v>
                </c:pt>
                <c:pt idx="254">
                  <c:v>0</c:v>
                </c:pt>
                <c:pt idx="255">
                  <c:v>0</c:v>
                </c:pt>
                <c:pt idx="256">
                  <c:v>3.1188626727049127</c:v>
                </c:pt>
                <c:pt idx="257">
                  <c:v>2.5392008858337758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21.139473186785001</c:v>
                </c:pt>
                <c:pt idx="275">
                  <c:v>19.672548743023668</c:v>
                </c:pt>
                <c:pt idx="276">
                  <c:v>17.148181924598724</c:v>
                </c:pt>
                <c:pt idx="277">
                  <c:v>14.8752731516247</c:v>
                </c:pt>
                <c:pt idx="278">
                  <c:v>12.190306950627839</c:v>
                </c:pt>
                <c:pt idx="279">
                  <c:v>9.8359138212623147</c:v>
                </c:pt>
                <c:pt idx="280">
                  <c:v>6.6985085642963718</c:v>
                </c:pt>
                <c:pt idx="281">
                  <c:v>4.7176454934335519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23.833504651198353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20.675393508474272</c:v>
                </c:pt>
                <c:pt idx="306">
                  <c:v>19.314058780643801</c:v>
                </c:pt>
                <c:pt idx="307">
                  <c:v>17.999080513465891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15.269303067171549</c:v>
                </c:pt>
                <c:pt idx="314">
                  <c:v>14.409236200530865</c:v>
                </c:pt>
                <c:pt idx="315">
                  <c:v>13.350660667940174</c:v>
                </c:pt>
                <c:pt idx="316">
                  <c:v>12.190306950627839</c:v>
                </c:pt>
                <c:pt idx="317">
                  <c:v>11.218263477921949</c:v>
                </c:pt>
                <c:pt idx="318">
                  <c:v>10.351809721146916</c:v>
                </c:pt>
                <c:pt idx="319">
                  <c:v>9.2712921305140146</c:v>
                </c:pt>
                <c:pt idx="320">
                  <c:v>8.0763255892477606</c:v>
                </c:pt>
                <c:pt idx="321">
                  <c:v>7.0174410135860548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5.5925464274830565</c:v>
                </c:pt>
                <c:pt idx="330">
                  <c:v>4.3291783531650161</c:v>
                </c:pt>
                <c:pt idx="331">
                  <c:v>3.1548146832999051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7.454221887290271</c:v>
                </c:pt>
                <c:pt idx="361">
                  <c:v>6.438397312856952</c:v>
                </c:pt>
                <c:pt idx="362">
                  <c:v>5.5446447514754027</c:v>
                </c:pt>
                <c:pt idx="363">
                  <c:v>4.9406715763509164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5.8351452382315063</c:v>
                </c:pt>
                <c:pt idx="374">
                  <c:v>4.6736583629921133</c:v>
                </c:pt>
                <c:pt idx="375">
                  <c:v>3.2273367906319272</c:v>
                </c:pt>
                <c:pt idx="376">
                  <c:v>2.1361057068704281</c:v>
                </c:pt>
                <c:pt idx="377">
                  <c:v>1.4587863095578766</c:v>
                </c:pt>
                <c:pt idx="378">
                  <c:v>1.0717613702874202</c:v>
                </c:pt>
                <c:pt idx="379">
                  <c:v>0.81597672184223857</c:v>
                </c:pt>
                <c:pt idx="380">
                  <c:v>0.65929188483655199</c:v>
                </c:pt>
                <c:pt idx="381">
                  <c:v>0.53402642671760703</c:v>
                </c:pt>
                <c:pt idx="382">
                  <c:v>0.38331642241825148</c:v>
                </c:pt>
                <c:pt idx="383">
                  <c:v>0.24733747117071267</c:v>
                </c:pt>
                <c:pt idx="384">
                  <c:v>0.14102665474081866</c:v>
                </c:pt>
                <c:pt idx="385">
                  <c:v>5.4494594856021233E-2</c:v>
                </c:pt>
                <c:pt idx="386">
                  <c:v>8.3441629174626098E-3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6.3869931487111025</c:v>
                </c:pt>
                <c:pt idx="404">
                  <c:v>5.5925464274830565</c:v>
                </c:pt>
                <c:pt idx="405">
                  <c:v>4.8062378404584631</c:v>
                </c:pt>
                <c:pt idx="406">
                  <c:v>4.2033978232610414</c:v>
                </c:pt>
                <c:pt idx="407">
                  <c:v>3.6023090501327162</c:v>
                </c:pt>
                <c:pt idx="408">
                  <c:v>2.977114917465054</c:v>
                </c:pt>
                <c:pt idx="409">
                  <c:v>2.4114630831466948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3.6409394340098573</c:v>
                </c:pt>
                <c:pt idx="421">
                  <c:v>3.1909727226089113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9.6458523325867791</c:v>
                </c:pt>
                <c:pt idx="437">
                  <c:v>8.7834161357349601</c:v>
                </c:pt>
                <c:pt idx="438">
                  <c:v>7.343790496580147</c:v>
                </c:pt>
                <c:pt idx="439">
                  <c:v>5.4494594856021248</c:v>
                </c:pt>
                <c:pt idx="440">
                  <c:v>3.4122475614571788</c:v>
                </c:pt>
                <c:pt idx="441">
                  <c:v>1.7142619149320402</c:v>
                </c:pt>
                <c:pt idx="442">
                  <c:v>0.61077212268686165</c:v>
                </c:pt>
                <c:pt idx="443">
                  <c:v>0.14875273151624704</c:v>
                </c:pt>
                <c:pt idx="444">
                  <c:v>1.7409426333965198E-2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4.6736583629921133</c:v>
                </c:pt>
                <c:pt idx="522">
                  <c:v>4.2451186378483543</c:v>
                </c:pt>
                <c:pt idx="523">
                  <c:v>3.7975212566585386</c:v>
                </c:pt>
                <c:pt idx="524">
                  <c:v>3.2639068873689543</c:v>
                </c:pt>
                <c:pt idx="525">
                  <c:v>2.4749199270622122</c:v>
                </c:pt>
                <c:pt idx="526">
                  <c:v>1.4587863095578766</c:v>
                </c:pt>
                <c:pt idx="527">
                  <c:v>0.59501092606498818</c:v>
                </c:pt>
                <c:pt idx="528">
                  <c:v>0.164822971209138</c:v>
                </c:pt>
                <c:pt idx="529">
                  <c:v>4.1205742802284499E-2</c:v>
                </c:pt>
                <c:pt idx="530">
                  <c:v>1.0301435700571125E-2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5.7374876277900917</c:v>
                </c:pt>
                <c:pt idx="546">
                  <c:v>5.1228009595370141</c:v>
                </c:pt>
                <c:pt idx="547">
                  <c:v>4.1618830373877396</c:v>
                </c:pt>
                <c:pt idx="548">
                  <c:v>3.5256663685204677</c:v>
                </c:pt>
                <c:pt idx="549">
                  <c:v>3.0475767376569598</c:v>
                </c:pt>
                <c:pt idx="550">
                  <c:v>2.7369884512847418</c:v>
                </c:pt>
                <c:pt idx="551">
                  <c:v>2.4430884907474466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2.977114917465054</c:v>
                </c:pt>
                <c:pt idx="565">
                  <c:v>2.4430884907474466</c:v>
                </c:pt>
                <c:pt idx="566">
                  <c:v>1.0508494558152603</c:v>
                </c:pt>
                <c:pt idx="567">
                  <c:v>0.23734507854115866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22.755871462561608</c:v>
                </c:pt>
                <c:pt idx="621">
                  <c:v>21.703167748320251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32.305302356991042</c:v>
                </c:pt>
                <c:pt idx="653">
                  <c:v>30.261909571425747</c:v>
                </c:pt>
                <c:pt idx="654">
                  <c:v>27.962320079987261</c:v>
                </c:pt>
                <c:pt idx="655">
                  <c:v>25.856706622790515</c:v>
                </c:pt>
                <c:pt idx="656">
                  <c:v>22.949950511160367</c:v>
                </c:pt>
                <c:pt idx="657">
                  <c:v>19.224951361833853</c:v>
                </c:pt>
                <c:pt idx="658">
                  <c:v>15.829598154925611</c:v>
                </c:pt>
                <c:pt idx="659">
                  <c:v>13.724087712085881</c:v>
                </c:pt>
                <c:pt idx="660">
                  <c:v>12.119536087364922</c:v>
                </c:pt>
                <c:pt idx="661">
                  <c:v>9.8996797082488488</c:v>
                </c:pt>
                <c:pt idx="662">
                  <c:v>6.9637705335860787</c:v>
                </c:pt>
                <c:pt idx="663">
                  <c:v>4.4140621833377196</c:v>
                </c:pt>
                <c:pt idx="664">
                  <c:v>2.4430884907474466</c:v>
                </c:pt>
                <c:pt idx="665">
                  <c:v>1.76782938057501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15.668483700568679</c:v>
                </c:pt>
                <c:pt idx="680">
                  <c:v>13.129076786020889</c:v>
                </c:pt>
                <c:pt idx="681">
                  <c:v>10.417223837845542</c:v>
                </c:pt>
                <c:pt idx="682">
                  <c:v>7.5654773928564367</c:v>
                </c:pt>
                <c:pt idx="683">
                  <c:v>5.355098334584893</c:v>
                </c:pt>
                <c:pt idx="684">
                  <c:v>4.5863021882512687</c:v>
                </c:pt>
                <c:pt idx="685">
                  <c:v>3.6797758466010109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10.814035141031544</c:v>
                </c:pt>
                <c:pt idx="698">
                  <c:v>8.2503168382304075</c:v>
                </c:pt>
                <c:pt idx="699">
                  <c:v>6.8570476597281607</c:v>
                </c:pt>
                <c:pt idx="700">
                  <c:v>5.4969491041817582</c:v>
                </c:pt>
                <c:pt idx="701">
                  <c:v>4.8956543023394214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4.079471551783171</c:v>
                </c:pt>
                <c:pt idx="707">
                  <c:v>3.3006830128199933</c:v>
                </c:pt>
                <c:pt idx="708">
                  <c:v>2.3488303540872222</c:v>
                </c:pt>
                <c:pt idx="709">
                  <c:v>1.6877872251815729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4.6298772612646868</c:v>
                </c:pt>
                <c:pt idx="716">
                  <c:v>3.5256663685204677</c:v>
                </c:pt>
                <c:pt idx="717">
                  <c:v>1.9903403917073463</c:v>
                </c:pt>
                <c:pt idx="718">
                  <c:v>1.483406740882242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23.340580952926025</c:v>
                </c:pt>
                <c:pt idx="757">
                  <c:v>22.083084696957311</c:v>
                </c:pt>
                <c:pt idx="758">
                  <c:v>19.672548743023668</c:v>
                </c:pt>
                <c:pt idx="759">
                  <c:v>15.910464425175093</c:v>
                </c:pt>
                <c:pt idx="760">
                  <c:v>11.978612446981106</c:v>
                </c:pt>
                <c:pt idx="761">
                  <c:v>8.6635074241803132</c:v>
                </c:pt>
                <c:pt idx="762">
                  <c:v>5.7862134186537926</c:v>
                </c:pt>
                <c:pt idx="763">
                  <c:v>3.4876540707853589</c:v>
                </c:pt>
                <c:pt idx="764">
                  <c:v>2.1065405864097886</c:v>
                </c:pt>
                <c:pt idx="765">
                  <c:v>1.483406740882242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44.330786336409744</c:v>
                </c:pt>
                <c:pt idx="795">
                  <c:v>41.537964103627914</c:v>
                </c:pt>
                <c:pt idx="796">
                  <c:v>36.715243966048533</c:v>
                </c:pt>
                <c:pt idx="797">
                  <c:v>30.710228053114605</c:v>
                </c:pt>
                <c:pt idx="798">
                  <c:v>25.037536455881114</c:v>
                </c:pt>
                <c:pt idx="799">
                  <c:v>20.767797386708388</c:v>
                </c:pt>
                <c:pt idx="800">
                  <c:v>18.432255884674902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27.110185318836024</c:v>
                </c:pt>
                <c:pt idx="811">
                  <c:v>25.445473309623726</c:v>
                </c:pt>
                <c:pt idx="812">
                  <c:v>23.14485367461517</c:v>
                </c:pt>
                <c:pt idx="813">
                  <c:v>19.672548743023668</c:v>
                </c:pt>
                <c:pt idx="814">
                  <c:v>16.235989793313145</c:v>
                </c:pt>
                <c:pt idx="815">
                  <c:v>12.982384341644755</c:v>
                </c:pt>
                <c:pt idx="816">
                  <c:v>9.9636516239493975</c:v>
                </c:pt>
                <c:pt idx="817">
                  <c:v>7.1254000597280402</c:v>
                </c:pt>
                <c:pt idx="818">
                  <c:v>4.9406715763509164</c:v>
                </c:pt>
                <c:pt idx="819">
                  <c:v>3.3376651669850435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54.446075093871535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45.145423871610916</c:v>
                </c:pt>
                <c:pt idx="894">
                  <c:v>43.256140564126177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36.715243966048533</c:v>
                </c:pt>
                <c:pt idx="904">
                  <c:v>30.710228053114605</c:v>
                </c:pt>
                <c:pt idx="905">
                  <c:v>25.037536455881114</c:v>
                </c:pt>
                <c:pt idx="906">
                  <c:v>20.767797386708388</c:v>
                </c:pt>
                <c:pt idx="907">
                  <c:v>18.432255884674902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42.32664202086363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31.275261801290942</c:v>
                </c:pt>
                <c:pt idx="953">
                  <c:v>28.610074356839178</c:v>
                </c:pt>
                <c:pt idx="954">
                  <c:v>24.131731214729893</c:v>
                </c:pt>
                <c:pt idx="955">
                  <c:v>19.136049971737926</c:v>
                </c:pt>
                <c:pt idx="956">
                  <c:v>14.719103386404043</c:v>
                </c:pt>
                <c:pt idx="957">
                  <c:v>10.880891458728252</c:v>
                </c:pt>
                <c:pt idx="958">
                  <c:v>7.6214141887105402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26.68906262739668</c:v>
                </c:pt>
                <c:pt idx="972">
                  <c:v>24.936067314230485</c:v>
                </c:pt>
                <c:pt idx="973">
                  <c:v>21.703167748320251</c:v>
                </c:pt>
                <c:pt idx="974">
                  <c:v>16.980474551393417</c:v>
                </c:pt>
                <c:pt idx="975">
                  <c:v>12.836516012124669</c:v>
                </c:pt>
                <c:pt idx="976">
                  <c:v>9.2712921305140146</c:v>
                </c:pt>
                <c:pt idx="977">
                  <c:v>6.2848029065614348</c:v>
                </c:pt>
                <c:pt idx="978">
                  <c:v>3.837181784105737</c:v>
                </c:pt>
                <c:pt idx="979">
                  <c:v>2.637167539346208</c:v>
                </c:pt>
                <c:pt idx="980">
                  <c:v>1.7949221564675124</c:v>
                </c:pt>
                <c:pt idx="981">
                  <c:v>1.179411373358388</c:v>
                </c:pt>
                <c:pt idx="982">
                  <c:v>0.79774318065222782</c:v>
                </c:pt>
                <c:pt idx="983">
                  <c:v>0.53402642671760703</c:v>
                </c:pt>
                <c:pt idx="984">
                  <c:v>0.3116184299422764</c:v>
                </c:pt>
                <c:pt idx="985">
                  <c:v>0.1054867015738483</c:v>
                </c:pt>
                <c:pt idx="986">
                  <c:v>1.246473719769106E-2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28.177414057415191</c:v>
                </c:pt>
                <c:pt idx="1052">
                  <c:v>26.479737453961071</c:v>
                </c:pt>
                <c:pt idx="1053">
                  <c:v>24.532251034768095</c:v>
                </c:pt>
                <c:pt idx="1054">
                  <c:v>22.274279343559911</c:v>
                </c:pt>
                <c:pt idx="1055">
                  <c:v>19.762686305403665</c:v>
                </c:pt>
                <c:pt idx="1056">
                  <c:v>16.730458706940553</c:v>
                </c:pt>
                <c:pt idx="1057">
                  <c:v>13.350660667940174</c:v>
                </c:pt>
                <c:pt idx="1058">
                  <c:v>9.7090001334312799</c:v>
                </c:pt>
                <c:pt idx="1059">
                  <c:v>6.6460742565804658</c:v>
                </c:pt>
                <c:pt idx="1060">
                  <c:v>4.5429331439518634</c:v>
                </c:pt>
                <c:pt idx="1061">
                  <c:v>2.8729674025322809</c:v>
                </c:pt>
                <c:pt idx="1062">
                  <c:v>1.8497257943945506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38.206067740635184</c:v>
                </c:pt>
                <c:pt idx="1086">
                  <c:v>36.224895626701333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39.982859370269708</c:v>
                </c:pt>
                <c:pt idx="1101">
                  <c:v>37.456947336489655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41.537964103627914</c:v>
                </c:pt>
                <c:pt idx="1111">
                  <c:v>39.598718832995395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47.774041219325667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43.389750185162576</c:v>
                </c:pt>
                <c:pt idx="1125">
                  <c:v>41.146406532649209</c:v>
                </c:pt>
                <c:pt idx="1126">
                  <c:v>37.456947336489655</c:v>
                </c:pt>
                <c:pt idx="1127">
                  <c:v>32.074962254726273</c:v>
                </c:pt>
                <c:pt idx="1128">
                  <c:v>26.271236395381507</c:v>
                </c:pt>
                <c:pt idx="1129">
                  <c:v>21.04624519369483</c:v>
                </c:pt>
                <c:pt idx="1130">
                  <c:v>16.564811620875375</c:v>
                </c:pt>
                <c:pt idx="1131">
                  <c:v>13.499413399456422</c:v>
                </c:pt>
                <c:pt idx="1132">
                  <c:v>11.15037701665519</c:v>
                </c:pt>
                <c:pt idx="1133">
                  <c:v>9.1480869595351848</c:v>
                </c:pt>
                <c:pt idx="1134">
                  <c:v>7.2888838442961044</c:v>
                </c:pt>
                <c:pt idx="1135">
                  <c:v>5.4494594856021248</c:v>
                </c:pt>
                <c:pt idx="1136">
                  <c:v>3.8770483402669487</c:v>
                </c:pt>
                <c:pt idx="1137">
                  <c:v>2.7369884512847418</c:v>
                </c:pt>
                <c:pt idx="1138">
                  <c:v>2.19585403393374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6.3357950132792631</c:v>
                </c:pt>
                <c:pt idx="1148">
                  <c:v>5.3082268021472956</c:v>
                </c:pt>
                <c:pt idx="1149">
                  <c:v>3.1188626727049127</c:v>
                </c:pt>
                <c:pt idx="1150">
                  <c:v>1.961805414816765</c:v>
                </c:pt>
                <c:pt idx="1151">
                  <c:v>1.483406740882242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62.995751653560554</c:v>
                </c:pt>
                <c:pt idx="1354">
                  <c:v>60.760340106536617</c:v>
                </c:pt>
                <c:pt idx="1355">
                  <c:v>58.410067551451327</c:v>
                </c:pt>
                <c:pt idx="1356">
                  <c:v>56.106151457018591</c:v>
                </c:pt>
                <c:pt idx="1357">
                  <c:v>53.551086360205929</c:v>
                </c:pt>
                <c:pt idx="1358">
                  <c:v>50.765887189842516</c:v>
                </c:pt>
                <c:pt idx="1359">
                  <c:v>47.914449787924426</c:v>
                </c:pt>
                <c:pt idx="1360">
                  <c:v>45.009135877292351</c:v>
                </c:pt>
                <c:pt idx="1361">
                  <c:v>41.931375933032719</c:v>
                </c:pt>
                <c:pt idx="1362">
                  <c:v>39.089415851959146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39.471084044665311</c:v>
                </c:pt>
                <c:pt idx="1370">
                  <c:v>37.085168522056058</c:v>
                </c:pt>
                <c:pt idx="1371">
                  <c:v>35.13366454293984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32.536466574111856</c:v>
                </c:pt>
                <c:pt idx="1377">
                  <c:v>30.373680148776945</c:v>
                </c:pt>
                <c:pt idx="1378">
                  <c:v>26.584297026321863</c:v>
                </c:pt>
                <c:pt idx="1379">
                  <c:v>21.326547259107368</c:v>
                </c:pt>
                <c:pt idx="1380">
                  <c:v>16.647532149550958</c:v>
                </c:pt>
                <c:pt idx="1381">
                  <c:v>12.547251697652634</c:v>
                </c:pt>
                <c:pt idx="1382">
                  <c:v>9.0257059034123941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29.155535377184417</c:v>
                </c:pt>
                <c:pt idx="1400">
                  <c:v>27.962320079987261</c:v>
                </c:pt>
                <c:pt idx="1401">
                  <c:v>26.479737453961071</c:v>
                </c:pt>
                <c:pt idx="1402">
                  <c:v>24.834804201293871</c:v>
                </c:pt>
                <c:pt idx="1403">
                  <c:v>23.14485367461517</c:v>
                </c:pt>
                <c:pt idx="1404">
                  <c:v>21.04624519369483</c:v>
                </c:pt>
                <c:pt idx="1405">
                  <c:v>17.999080513465891</c:v>
                </c:pt>
                <c:pt idx="1406">
                  <c:v>13.724087712085881</c:v>
                </c:pt>
                <c:pt idx="1407">
                  <c:v>10.027829568363956</c:v>
                </c:pt>
                <c:pt idx="1408">
                  <c:v>7.8472216592670598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17.232344654272381</c:v>
                </c:pt>
                <c:pt idx="1423">
                  <c:v>15.111073014810778</c:v>
                </c:pt>
                <c:pt idx="1424">
                  <c:v>12.836516012124669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18.085303530279671</c:v>
                </c:pt>
                <c:pt idx="1432">
                  <c:v>16.564811620875375</c:v>
                </c:pt>
                <c:pt idx="1433">
                  <c:v>13.799391207057051</c:v>
                </c:pt>
                <c:pt idx="1434">
                  <c:v>10.092213541492525</c:v>
                </c:pt>
                <c:pt idx="1435">
                  <c:v>6.9637705335860787</c:v>
                </c:pt>
                <c:pt idx="1436">
                  <c:v>4.3715172538943614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4.7176454934335519</c:v>
                </c:pt>
                <c:pt idx="1443">
                  <c:v>3.9573995387314027</c:v>
                </c:pt>
                <c:pt idx="1444">
                  <c:v>3.4498478017642626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3.3006830128199933</c:v>
                </c:pt>
                <c:pt idx="1449">
                  <c:v>2.3178230326285036</c:v>
                </c:pt>
                <c:pt idx="1450">
                  <c:v>1.0096437130129756</c:v>
                </c:pt>
                <c:pt idx="1451">
                  <c:v>0.21797837942408493</c:v>
                </c:pt>
                <c:pt idx="1452">
                  <c:v>1.4834067408822416E-2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54.14692140112696</c:v>
                </c:pt>
                <c:pt idx="1527">
                  <c:v>51.637388650110836</c:v>
                </c:pt>
                <c:pt idx="1528">
                  <c:v>48.47814434945969</c:v>
                </c:pt>
                <c:pt idx="1529">
                  <c:v>45.145423871610916</c:v>
                </c:pt>
                <c:pt idx="1530">
                  <c:v>42.194680629539327</c:v>
                </c:pt>
                <c:pt idx="1531">
                  <c:v>39.85460649579759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158.65045395171273</c:v>
                </c:pt>
                <c:pt idx="1732">
                  <c:v>152.32279707263697</c:v>
                </c:pt>
                <c:pt idx="1733">
                  <c:v>145.87863095578766</c:v>
                </c:pt>
                <c:pt idx="1734">
                  <c:v>139.81366068707649</c:v>
                </c:pt>
                <c:pt idx="1735">
                  <c:v>134.11243411295234</c:v>
                </c:pt>
                <c:pt idx="1736">
                  <c:v>128.76011716600658</c:v>
                </c:pt>
                <c:pt idx="1737">
                  <c:v>123.51678940877294</c:v>
                </c:pt>
                <c:pt idx="1738">
                  <c:v>118.16169107418803</c:v>
                </c:pt>
                <c:pt idx="1739">
                  <c:v>113.14108035680064</c:v>
                </c:pt>
                <c:pt idx="1740">
                  <c:v>108.22945882912533</c:v>
                </c:pt>
                <c:pt idx="1741">
                  <c:v>103.840120091469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64.454125905690404</c:v>
                </c:pt>
                <c:pt idx="1769">
                  <c:v>61.713428937553452</c:v>
                </c:pt>
                <c:pt idx="1770">
                  <c:v>58.100200365578146</c:v>
                </c:pt>
                <c:pt idx="1771">
                  <c:v>53.848591823238422</c:v>
                </c:pt>
                <c:pt idx="1772">
                  <c:v>49.187398197443983</c:v>
                </c:pt>
                <c:pt idx="1773">
                  <c:v>44.737177974797291</c:v>
                </c:pt>
                <c:pt idx="1774">
                  <c:v>40.497931155298261</c:v>
                </c:pt>
                <c:pt idx="1775">
                  <c:v>36.715243966048533</c:v>
                </c:pt>
                <c:pt idx="1776">
                  <c:v>33.469364591155582</c:v>
                </c:pt>
                <c:pt idx="1777">
                  <c:v>30.710228053114605</c:v>
                </c:pt>
                <c:pt idx="1778">
                  <c:v>28.069764054344219</c:v>
                </c:pt>
                <c:pt idx="1779">
                  <c:v>25.445473309623726</c:v>
                </c:pt>
                <c:pt idx="1780">
                  <c:v>22.562616528818896</c:v>
                </c:pt>
                <c:pt idx="1781">
                  <c:v>19.492891704405707</c:v>
                </c:pt>
                <c:pt idx="1782">
                  <c:v>16.399988649666234</c:v>
                </c:pt>
                <c:pt idx="1783">
                  <c:v>13.648990245828715</c:v>
                </c:pt>
                <c:pt idx="1784">
                  <c:v>11.354654486597511</c:v>
                </c:pt>
                <c:pt idx="1785">
                  <c:v>9.5829105604562876</c:v>
                </c:pt>
                <c:pt idx="1786">
                  <c:v>8.2503168382304075</c:v>
                </c:pt>
                <c:pt idx="1787">
                  <c:v>7.1254000597280402</c:v>
                </c:pt>
                <c:pt idx="1788">
                  <c:v>6.1330627586920237</c:v>
                </c:pt>
                <c:pt idx="1789">
                  <c:v>5.2151018234141313</c:v>
                </c:pt>
                <c:pt idx="1790">
                  <c:v>4.3291783531650161</c:v>
                </c:pt>
                <c:pt idx="1791">
                  <c:v>3.4122475614571788</c:v>
                </c:pt>
                <c:pt idx="1792">
                  <c:v>2.4749199270622122</c:v>
                </c:pt>
                <c:pt idx="1793">
                  <c:v>1.5585042071394053</c:v>
                </c:pt>
                <c:pt idx="1794">
                  <c:v>0.77971566817622817</c:v>
                </c:pt>
                <c:pt idx="1795">
                  <c:v>0.27855082134344317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89-4C60-BE8A-7428F7F23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6897967"/>
        <c:axId val="887308991"/>
      </c:lineChart>
      <c:catAx>
        <c:axId val="8868979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7308991"/>
        <c:crosses val="autoZero"/>
        <c:auto val="1"/>
        <c:lblAlgn val="ctr"/>
        <c:lblOffset val="100"/>
        <c:noMultiLvlLbl val="0"/>
      </c:catAx>
      <c:valAx>
        <c:axId val="8873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8979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Extra-High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Sheet1!$P$1488:$P$1810</c:f>
              <c:numCache>
                <c:formatCode>0.00</c:formatCode>
                <c:ptCount val="323"/>
                <c:pt idx="0">
                  <c:v>0.30555555555555558</c:v>
                </c:pt>
                <c:pt idx="1">
                  <c:v>0.61111111111111116</c:v>
                </c:pt>
                <c:pt idx="2">
                  <c:v>0.56944444444444442</c:v>
                </c:pt>
                <c:pt idx="3">
                  <c:v>0.4861111111111111</c:v>
                </c:pt>
                <c:pt idx="4">
                  <c:v>0.40277777777777768</c:v>
                </c:pt>
                <c:pt idx="5">
                  <c:v>0.34722222222222221</c:v>
                </c:pt>
                <c:pt idx="6">
                  <c:v>0.31944444444444453</c:v>
                </c:pt>
                <c:pt idx="7">
                  <c:v>0.34722222222222221</c:v>
                </c:pt>
                <c:pt idx="8">
                  <c:v>0.44444444444444431</c:v>
                </c:pt>
                <c:pt idx="9">
                  <c:v>0.56944444444444442</c:v>
                </c:pt>
                <c:pt idx="10">
                  <c:v>0.70833333333333348</c:v>
                </c:pt>
                <c:pt idx="11">
                  <c:v>0.84722222222222243</c:v>
                </c:pt>
                <c:pt idx="12">
                  <c:v>0.95833333333333315</c:v>
                </c:pt>
                <c:pt idx="13">
                  <c:v>1.0277777777777775</c:v>
                </c:pt>
                <c:pt idx="14">
                  <c:v>1.0277777777777781</c:v>
                </c:pt>
                <c:pt idx="15">
                  <c:v>0.97222222222222221</c:v>
                </c:pt>
                <c:pt idx="16">
                  <c:v>0.90277777777777779</c:v>
                </c:pt>
                <c:pt idx="17">
                  <c:v>0.80555555555555514</c:v>
                </c:pt>
                <c:pt idx="18">
                  <c:v>0.70833333333333348</c:v>
                </c:pt>
                <c:pt idx="19">
                  <c:v>0.61111111111111194</c:v>
                </c:pt>
                <c:pt idx="20">
                  <c:v>0.49999999999999922</c:v>
                </c:pt>
                <c:pt idx="21">
                  <c:v>0.38888888888888851</c:v>
                </c:pt>
                <c:pt idx="22">
                  <c:v>0.27777777777777779</c:v>
                </c:pt>
                <c:pt idx="23">
                  <c:v>0.2222222222222224</c:v>
                </c:pt>
                <c:pt idx="24">
                  <c:v>0.19444444444444522</c:v>
                </c:pt>
                <c:pt idx="25">
                  <c:v>0.18055555555555516</c:v>
                </c:pt>
                <c:pt idx="26">
                  <c:v>0.18055555555555516</c:v>
                </c:pt>
                <c:pt idx="27">
                  <c:v>0.15277777777777798</c:v>
                </c:pt>
                <c:pt idx="28">
                  <c:v>0.1388888888888889</c:v>
                </c:pt>
                <c:pt idx="29">
                  <c:v>0.15277777777777798</c:v>
                </c:pt>
                <c:pt idx="30">
                  <c:v>0.18055555555555516</c:v>
                </c:pt>
                <c:pt idx="31">
                  <c:v>0.2222222222222224</c:v>
                </c:pt>
                <c:pt idx="32">
                  <c:v>0.30555555555555597</c:v>
                </c:pt>
                <c:pt idx="33">
                  <c:v>0.41666666666666663</c:v>
                </c:pt>
                <c:pt idx="34">
                  <c:v>0.52777777777777735</c:v>
                </c:pt>
                <c:pt idx="35">
                  <c:v>0.625</c:v>
                </c:pt>
                <c:pt idx="36">
                  <c:v>0.6666666666666663</c:v>
                </c:pt>
                <c:pt idx="37">
                  <c:v>0.625</c:v>
                </c:pt>
                <c:pt idx="38">
                  <c:v>0.50000000000000122</c:v>
                </c:pt>
                <c:pt idx="39">
                  <c:v>0.37500000000000039</c:v>
                </c:pt>
                <c:pt idx="40">
                  <c:v>0.27777777777777779</c:v>
                </c:pt>
                <c:pt idx="41">
                  <c:v>0.20833333333333331</c:v>
                </c:pt>
                <c:pt idx="42">
                  <c:v>0.15277777777777699</c:v>
                </c:pt>
                <c:pt idx="43">
                  <c:v>9.7222222222220642E-2</c:v>
                </c:pt>
                <c:pt idx="44">
                  <c:v>2.7777777777778172E-2</c:v>
                </c:pt>
                <c:pt idx="45">
                  <c:v>-6.9444444444444448E-2</c:v>
                </c:pt>
                <c:pt idx="46">
                  <c:v>-0.20833333333333331</c:v>
                </c:pt>
                <c:pt idx="47">
                  <c:v>-0.38888888888888851</c:v>
                </c:pt>
                <c:pt idx="48">
                  <c:v>-0.54166666666666741</c:v>
                </c:pt>
                <c:pt idx="49">
                  <c:v>-0.63888888888888806</c:v>
                </c:pt>
                <c:pt idx="50">
                  <c:v>-0.63888888888888806</c:v>
                </c:pt>
                <c:pt idx="51">
                  <c:v>-0.55555555555555558</c:v>
                </c:pt>
                <c:pt idx="52">
                  <c:v>-0.43055555555555575</c:v>
                </c:pt>
                <c:pt idx="53">
                  <c:v>-0.27777777777777779</c:v>
                </c:pt>
                <c:pt idx="54">
                  <c:v>-0.12499999999999981</c:v>
                </c:pt>
                <c:pt idx="55">
                  <c:v>2.7777777777777186E-2</c:v>
                </c:pt>
                <c:pt idx="56">
                  <c:v>0.19444444444444425</c:v>
                </c:pt>
                <c:pt idx="57">
                  <c:v>0.38888888888888945</c:v>
                </c:pt>
                <c:pt idx="58">
                  <c:v>0.5833333333333327</c:v>
                </c:pt>
                <c:pt idx="59">
                  <c:v>0.72222222222222265</c:v>
                </c:pt>
                <c:pt idx="60">
                  <c:v>0.83333333333333326</c:v>
                </c:pt>
                <c:pt idx="61">
                  <c:v>0.90277777777777779</c:v>
                </c:pt>
                <c:pt idx="62">
                  <c:v>0.94444444444444597</c:v>
                </c:pt>
                <c:pt idx="63">
                  <c:v>0.95833333333333215</c:v>
                </c:pt>
                <c:pt idx="64">
                  <c:v>0.90277777777777779</c:v>
                </c:pt>
                <c:pt idx="65">
                  <c:v>0.7777777777777789</c:v>
                </c:pt>
                <c:pt idx="66">
                  <c:v>0.56944444444444364</c:v>
                </c:pt>
                <c:pt idx="67">
                  <c:v>0.36111111111111033</c:v>
                </c:pt>
                <c:pt idx="68">
                  <c:v>0.22222222222222143</c:v>
                </c:pt>
                <c:pt idx="69">
                  <c:v>0.1388888888888889</c:v>
                </c:pt>
                <c:pt idx="70">
                  <c:v>0.12500000000000078</c:v>
                </c:pt>
                <c:pt idx="71">
                  <c:v>0.1388888888888889</c:v>
                </c:pt>
                <c:pt idx="72">
                  <c:v>0.16666666666666705</c:v>
                </c:pt>
                <c:pt idx="73">
                  <c:v>0.19444444444444522</c:v>
                </c:pt>
                <c:pt idx="74">
                  <c:v>0.20833333333333331</c:v>
                </c:pt>
                <c:pt idx="75">
                  <c:v>0.20833333333333331</c:v>
                </c:pt>
                <c:pt idx="76">
                  <c:v>0.20833333333333331</c:v>
                </c:pt>
                <c:pt idx="77">
                  <c:v>0.23611111111110952</c:v>
                </c:pt>
                <c:pt idx="78">
                  <c:v>0.27777777777777779</c:v>
                </c:pt>
                <c:pt idx="79">
                  <c:v>0.31944444444444603</c:v>
                </c:pt>
                <c:pt idx="80">
                  <c:v>0.37500000000000039</c:v>
                </c:pt>
                <c:pt idx="81">
                  <c:v>0.43055555555555475</c:v>
                </c:pt>
                <c:pt idx="82">
                  <c:v>0.44444444444444287</c:v>
                </c:pt>
                <c:pt idx="83">
                  <c:v>0.44444444444444481</c:v>
                </c:pt>
                <c:pt idx="84">
                  <c:v>0.44444444444444481</c:v>
                </c:pt>
                <c:pt idx="85">
                  <c:v>0.45833333333333293</c:v>
                </c:pt>
                <c:pt idx="86">
                  <c:v>0.47222222222222299</c:v>
                </c:pt>
                <c:pt idx="87">
                  <c:v>0.47222222222222299</c:v>
                </c:pt>
                <c:pt idx="88">
                  <c:v>0.4861111111111111</c:v>
                </c:pt>
                <c:pt idx="89">
                  <c:v>0.47222222222222104</c:v>
                </c:pt>
                <c:pt idx="90">
                  <c:v>0.43055555555555475</c:v>
                </c:pt>
                <c:pt idx="91">
                  <c:v>0.40277777777777857</c:v>
                </c:pt>
                <c:pt idx="92">
                  <c:v>0.37500000000000039</c:v>
                </c:pt>
                <c:pt idx="93">
                  <c:v>0.34722222222222221</c:v>
                </c:pt>
                <c:pt idx="94">
                  <c:v>0.31944444444444403</c:v>
                </c:pt>
                <c:pt idx="95">
                  <c:v>0.26388888888888767</c:v>
                </c:pt>
                <c:pt idx="96">
                  <c:v>0.19444444444444522</c:v>
                </c:pt>
                <c:pt idx="97">
                  <c:v>0.1388888888888889</c:v>
                </c:pt>
                <c:pt idx="98">
                  <c:v>6.9444444444444448E-2</c:v>
                </c:pt>
                <c:pt idx="99">
                  <c:v>0</c:v>
                </c:pt>
                <c:pt idx="100">
                  <c:v>-5.5555555555556344E-2</c:v>
                </c:pt>
                <c:pt idx="101">
                  <c:v>-8.3333333333332538E-2</c:v>
                </c:pt>
                <c:pt idx="102">
                  <c:v>-0.11111111111111072</c:v>
                </c:pt>
                <c:pt idx="103">
                  <c:v>-0.12500000000000078</c:v>
                </c:pt>
                <c:pt idx="104">
                  <c:v>-0.1388888888888889</c:v>
                </c:pt>
                <c:pt idx="105">
                  <c:v>-0.18055555555555516</c:v>
                </c:pt>
                <c:pt idx="106">
                  <c:v>-0.20833333333333331</c:v>
                </c:pt>
                <c:pt idx="107">
                  <c:v>-0.23611111111111149</c:v>
                </c:pt>
                <c:pt idx="108">
                  <c:v>-0.26388888888888967</c:v>
                </c:pt>
                <c:pt idx="109">
                  <c:v>-0.27777777777777779</c:v>
                </c:pt>
                <c:pt idx="110">
                  <c:v>-0.26388888888888767</c:v>
                </c:pt>
                <c:pt idx="111">
                  <c:v>-0.22222222222222143</c:v>
                </c:pt>
                <c:pt idx="112">
                  <c:v>-0.18055555555555516</c:v>
                </c:pt>
                <c:pt idx="113">
                  <c:v>-0.1388888888888889</c:v>
                </c:pt>
                <c:pt idx="114">
                  <c:v>-0.11111111111111269</c:v>
                </c:pt>
                <c:pt idx="115">
                  <c:v>-8.3333333333332538E-2</c:v>
                </c:pt>
                <c:pt idx="116">
                  <c:v>-5.5555555555554373E-2</c:v>
                </c:pt>
                <c:pt idx="117">
                  <c:v>-8.3333333333334522E-2</c:v>
                </c:pt>
                <c:pt idx="118">
                  <c:v>-0.11111111111111072</c:v>
                </c:pt>
                <c:pt idx="119">
                  <c:v>-0.15277777777777699</c:v>
                </c:pt>
                <c:pt idx="120">
                  <c:v>-0.20833333333333331</c:v>
                </c:pt>
                <c:pt idx="121">
                  <c:v>-0.23611111111111149</c:v>
                </c:pt>
                <c:pt idx="122">
                  <c:v>-0.26388888888888967</c:v>
                </c:pt>
                <c:pt idx="123">
                  <c:v>-0.27777777777777779</c:v>
                </c:pt>
                <c:pt idx="124">
                  <c:v>-0.24999999999999961</c:v>
                </c:pt>
                <c:pt idx="125">
                  <c:v>-0.19444444444444522</c:v>
                </c:pt>
                <c:pt idx="126">
                  <c:v>-0.15277777777777896</c:v>
                </c:pt>
                <c:pt idx="127">
                  <c:v>-9.7222222222220642E-2</c:v>
                </c:pt>
                <c:pt idx="128">
                  <c:v>-5.5555555555554373E-2</c:v>
                </c:pt>
                <c:pt idx="129">
                  <c:v>-2.7777777777778172E-2</c:v>
                </c:pt>
                <c:pt idx="130">
                  <c:v>0</c:v>
                </c:pt>
                <c:pt idx="131">
                  <c:v>2.7777777777778172E-2</c:v>
                </c:pt>
                <c:pt idx="132">
                  <c:v>4.1666666666666269E-2</c:v>
                </c:pt>
                <c:pt idx="133">
                  <c:v>5.5555555555554373E-2</c:v>
                </c:pt>
                <c:pt idx="134">
                  <c:v>9.7222222222222612E-2</c:v>
                </c:pt>
                <c:pt idx="135">
                  <c:v>0.1388888888888889</c:v>
                </c:pt>
                <c:pt idx="136">
                  <c:v>0.18055555555555516</c:v>
                </c:pt>
                <c:pt idx="137">
                  <c:v>0.2222222222222234</c:v>
                </c:pt>
                <c:pt idx="138">
                  <c:v>0.27777777777777779</c:v>
                </c:pt>
                <c:pt idx="139">
                  <c:v>0.31944444444444403</c:v>
                </c:pt>
                <c:pt idx="140">
                  <c:v>0.34722222222222221</c:v>
                </c:pt>
                <c:pt idx="141">
                  <c:v>0.33333333333333215</c:v>
                </c:pt>
                <c:pt idx="142">
                  <c:v>0.29166666666666585</c:v>
                </c:pt>
                <c:pt idx="143">
                  <c:v>0.25000000000000155</c:v>
                </c:pt>
                <c:pt idx="144">
                  <c:v>0.19444444444444522</c:v>
                </c:pt>
                <c:pt idx="145">
                  <c:v>0.11111111111111072</c:v>
                </c:pt>
                <c:pt idx="146">
                  <c:v>1.3888888888888099E-2</c:v>
                </c:pt>
                <c:pt idx="147">
                  <c:v>-6.9444444444444448E-2</c:v>
                </c:pt>
                <c:pt idx="148">
                  <c:v>-0.19444444444444325</c:v>
                </c:pt>
                <c:pt idx="149">
                  <c:v>-0.33333333333333409</c:v>
                </c:pt>
                <c:pt idx="150">
                  <c:v>-0.44444444444444481</c:v>
                </c:pt>
                <c:pt idx="151">
                  <c:v>-0.51388888888888928</c:v>
                </c:pt>
                <c:pt idx="152">
                  <c:v>-0.51388888888888928</c:v>
                </c:pt>
                <c:pt idx="153">
                  <c:v>-0.43055555555555475</c:v>
                </c:pt>
                <c:pt idx="154">
                  <c:v>-0.30555555555555597</c:v>
                </c:pt>
                <c:pt idx="155">
                  <c:v>-0.16666666666666705</c:v>
                </c:pt>
                <c:pt idx="156">
                  <c:v>-5.5555555555554373E-2</c:v>
                </c:pt>
                <c:pt idx="157">
                  <c:v>-1.3888888888888099E-2</c:v>
                </c:pt>
                <c:pt idx="158">
                  <c:v>-1.3888888888890073E-2</c:v>
                </c:pt>
                <c:pt idx="159">
                  <c:v>-5.5555555555556344E-2</c:v>
                </c:pt>
                <c:pt idx="160">
                  <c:v>-9.7222222222220642E-2</c:v>
                </c:pt>
                <c:pt idx="161">
                  <c:v>-0.12499999999999881</c:v>
                </c:pt>
                <c:pt idx="162">
                  <c:v>-0.12500000000000078</c:v>
                </c:pt>
                <c:pt idx="163">
                  <c:v>-8.3333333333334522E-2</c:v>
                </c:pt>
                <c:pt idx="164">
                  <c:v>-1.3888888888888099E-2</c:v>
                </c:pt>
                <c:pt idx="165">
                  <c:v>8.3333333333334522E-2</c:v>
                </c:pt>
                <c:pt idx="166">
                  <c:v>0.16666666666666508</c:v>
                </c:pt>
                <c:pt idx="167">
                  <c:v>0.23611111111110952</c:v>
                </c:pt>
                <c:pt idx="168">
                  <c:v>0.29166666666666785</c:v>
                </c:pt>
                <c:pt idx="169">
                  <c:v>0.33333333333333409</c:v>
                </c:pt>
                <c:pt idx="170">
                  <c:v>0.37500000000000039</c:v>
                </c:pt>
                <c:pt idx="171">
                  <c:v>0.38888888888888851</c:v>
                </c:pt>
                <c:pt idx="172">
                  <c:v>0.38888888888888851</c:v>
                </c:pt>
                <c:pt idx="173">
                  <c:v>0.36111111111111227</c:v>
                </c:pt>
                <c:pt idx="174">
                  <c:v>0.31944444444444403</c:v>
                </c:pt>
                <c:pt idx="175">
                  <c:v>0.29166666666666585</c:v>
                </c:pt>
                <c:pt idx="176">
                  <c:v>0.24999999999999961</c:v>
                </c:pt>
                <c:pt idx="177">
                  <c:v>0.22222222222222143</c:v>
                </c:pt>
                <c:pt idx="178">
                  <c:v>0.2222222222222234</c:v>
                </c:pt>
                <c:pt idx="179">
                  <c:v>0.2222222222222234</c:v>
                </c:pt>
                <c:pt idx="180">
                  <c:v>0.22222222222222143</c:v>
                </c:pt>
                <c:pt idx="181">
                  <c:v>0.22222222222222143</c:v>
                </c:pt>
                <c:pt idx="182">
                  <c:v>0.22222222222222143</c:v>
                </c:pt>
                <c:pt idx="183">
                  <c:v>0.20833333333333331</c:v>
                </c:pt>
                <c:pt idx="184">
                  <c:v>0.20833333333333331</c:v>
                </c:pt>
                <c:pt idx="185">
                  <c:v>0.20833333333333331</c:v>
                </c:pt>
                <c:pt idx="186">
                  <c:v>0.18055555555555713</c:v>
                </c:pt>
                <c:pt idx="187">
                  <c:v>0.16666666666666705</c:v>
                </c:pt>
                <c:pt idx="188">
                  <c:v>0.1388888888888889</c:v>
                </c:pt>
                <c:pt idx="189">
                  <c:v>0.11111111111111072</c:v>
                </c:pt>
                <c:pt idx="190">
                  <c:v>9.7222222222220642E-2</c:v>
                </c:pt>
                <c:pt idx="191">
                  <c:v>8.3333333333334522E-2</c:v>
                </c:pt>
                <c:pt idx="192">
                  <c:v>6.9444444444444448E-2</c:v>
                </c:pt>
                <c:pt idx="193">
                  <c:v>4.1666666666666269E-2</c:v>
                </c:pt>
                <c:pt idx="194">
                  <c:v>2.7777777777778172E-2</c:v>
                </c:pt>
                <c:pt idx="195">
                  <c:v>2.7777777777778172E-2</c:v>
                </c:pt>
                <c:pt idx="196">
                  <c:v>1.3888888888890073E-2</c:v>
                </c:pt>
                <c:pt idx="197">
                  <c:v>0</c:v>
                </c:pt>
                <c:pt idx="198">
                  <c:v>-1.3888888888890073E-2</c:v>
                </c:pt>
                <c:pt idx="199">
                  <c:v>-4.1666666666668246E-2</c:v>
                </c:pt>
                <c:pt idx="200">
                  <c:v>-6.9444444444444448E-2</c:v>
                </c:pt>
                <c:pt idx="201">
                  <c:v>-8.3333333333332538E-2</c:v>
                </c:pt>
                <c:pt idx="202">
                  <c:v>-8.3333333333332538E-2</c:v>
                </c:pt>
                <c:pt idx="203">
                  <c:v>-5.5555555555556344E-2</c:v>
                </c:pt>
                <c:pt idx="204">
                  <c:v>-1.3888888888890073E-2</c:v>
                </c:pt>
                <c:pt idx="205">
                  <c:v>2.7777777777778172E-2</c:v>
                </c:pt>
                <c:pt idx="206">
                  <c:v>8.3333333333334522E-2</c:v>
                </c:pt>
                <c:pt idx="207">
                  <c:v>0.11111111111111072</c:v>
                </c:pt>
                <c:pt idx="208">
                  <c:v>0.11111111111111072</c:v>
                </c:pt>
                <c:pt idx="209">
                  <c:v>0.11111111111111269</c:v>
                </c:pt>
                <c:pt idx="210">
                  <c:v>8.3333333333332538E-2</c:v>
                </c:pt>
                <c:pt idx="211">
                  <c:v>5.5555555555554373E-2</c:v>
                </c:pt>
                <c:pt idx="212">
                  <c:v>4.1666666666668246E-2</c:v>
                </c:pt>
                <c:pt idx="213">
                  <c:v>2.7777777777778172E-2</c:v>
                </c:pt>
                <c:pt idx="214">
                  <c:v>2.7777777777776198E-2</c:v>
                </c:pt>
                <c:pt idx="215">
                  <c:v>2.7777777777776198E-2</c:v>
                </c:pt>
                <c:pt idx="216">
                  <c:v>2.7777777777780146E-2</c:v>
                </c:pt>
                <c:pt idx="217">
                  <c:v>2.7777777777780146E-2</c:v>
                </c:pt>
                <c:pt idx="218">
                  <c:v>2.7777777777776198E-2</c:v>
                </c:pt>
                <c:pt idx="219">
                  <c:v>2.7777777777776198E-2</c:v>
                </c:pt>
                <c:pt idx="220">
                  <c:v>1.3888888888888099E-2</c:v>
                </c:pt>
                <c:pt idx="221">
                  <c:v>-1.3888888888888099E-2</c:v>
                </c:pt>
                <c:pt idx="222">
                  <c:v>-4.1666666666664298E-2</c:v>
                </c:pt>
                <c:pt idx="223">
                  <c:v>-5.5555555555556344E-2</c:v>
                </c:pt>
                <c:pt idx="224">
                  <c:v>-5.5555555555556344E-2</c:v>
                </c:pt>
                <c:pt idx="225">
                  <c:v>-6.9444444444444448E-2</c:v>
                </c:pt>
                <c:pt idx="226">
                  <c:v>-6.9444444444444448E-2</c:v>
                </c:pt>
                <c:pt idx="227">
                  <c:v>-5.5555555555554373E-2</c:v>
                </c:pt>
                <c:pt idx="228">
                  <c:v>-5.5555555555556344E-2</c:v>
                </c:pt>
                <c:pt idx="229">
                  <c:v>-4.1666666666666269E-2</c:v>
                </c:pt>
                <c:pt idx="230">
                  <c:v>-2.7777777777778172E-2</c:v>
                </c:pt>
                <c:pt idx="231">
                  <c:v>-2.7777777777778172E-2</c:v>
                </c:pt>
                <c:pt idx="232">
                  <c:v>0</c:v>
                </c:pt>
                <c:pt idx="233">
                  <c:v>2.7777777777778172E-2</c:v>
                </c:pt>
                <c:pt idx="234">
                  <c:v>4.1666666666666269E-2</c:v>
                </c:pt>
                <c:pt idx="235">
                  <c:v>6.9444444444444448E-2</c:v>
                </c:pt>
                <c:pt idx="236">
                  <c:v>8.3333333333334522E-2</c:v>
                </c:pt>
                <c:pt idx="237">
                  <c:v>9.7222222222220642E-2</c:v>
                </c:pt>
                <c:pt idx="238">
                  <c:v>0.11111111111111072</c:v>
                </c:pt>
                <c:pt idx="239">
                  <c:v>0.12500000000000078</c:v>
                </c:pt>
                <c:pt idx="240">
                  <c:v>0.1388888888888889</c:v>
                </c:pt>
                <c:pt idx="241">
                  <c:v>0.15277777777777699</c:v>
                </c:pt>
                <c:pt idx="242">
                  <c:v>0.15277777777777699</c:v>
                </c:pt>
                <c:pt idx="243">
                  <c:v>0.12500000000000078</c:v>
                </c:pt>
                <c:pt idx="244">
                  <c:v>8.3333333333332538E-2</c:v>
                </c:pt>
                <c:pt idx="245">
                  <c:v>4.1666666666668246E-2</c:v>
                </c:pt>
                <c:pt idx="246">
                  <c:v>0</c:v>
                </c:pt>
                <c:pt idx="247">
                  <c:v>-8.3333333333336493E-2</c:v>
                </c:pt>
                <c:pt idx="248">
                  <c:v>-0.19444444444444128</c:v>
                </c:pt>
                <c:pt idx="249">
                  <c:v>-0.31944444444444209</c:v>
                </c:pt>
                <c:pt idx="250">
                  <c:v>-0.45833333333333492</c:v>
                </c:pt>
                <c:pt idx="251">
                  <c:v>-0.59722222222222376</c:v>
                </c:pt>
                <c:pt idx="252">
                  <c:v>-0.68055555555555636</c:v>
                </c:pt>
                <c:pt idx="253">
                  <c:v>-0.70833333333333248</c:v>
                </c:pt>
                <c:pt idx="254">
                  <c:v>-0.70833333333333248</c:v>
                </c:pt>
                <c:pt idx="255">
                  <c:v>-0.68055555555555636</c:v>
                </c:pt>
                <c:pt idx="256">
                  <c:v>-0.65277777777777812</c:v>
                </c:pt>
                <c:pt idx="257">
                  <c:v>-0.63888888888888806</c:v>
                </c:pt>
                <c:pt idx="258">
                  <c:v>-0.65277777777777812</c:v>
                </c:pt>
                <c:pt idx="259">
                  <c:v>-0.65277777777777812</c:v>
                </c:pt>
                <c:pt idx="260">
                  <c:v>-0.63888888888888806</c:v>
                </c:pt>
                <c:pt idx="261">
                  <c:v>-0.61111111111110994</c:v>
                </c:pt>
                <c:pt idx="262">
                  <c:v>-0.54166666666666741</c:v>
                </c:pt>
                <c:pt idx="263">
                  <c:v>-0.44444444444444481</c:v>
                </c:pt>
                <c:pt idx="264">
                  <c:v>-0.37499999999999839</c:v>
                </c:pt>
                <c:pt idx="265">
                  <c:v>-0.33333333333333409</c:v>
                </c:pt>
                <c:pt idx="266">
                  <c:v>-0.29166666666666785</c:v>
                </c:pt>
                <c:pt idx="267">
                  <c:v>-0.27777777777777779</c:v>
                </c:pt>
                <c:pt idx="268">
                  <c:v>-0.27777777777777779</c:v>
                </c:pt>
                <c:pt idx="269">
                  <c:v>-0.24999999999999961</c:v>
                </c:pt>
                <c:pt idx="270">
                  <c:v>-0.22222222222222143</c:v>
                </c:pt>
                <c:pt idx="271">
                  <c:v>-0.19444444444444522</c:v>
                </c:pt>
                <c:pt idx="272">
                  <c:v>-0.15277777777777896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-0.15277777777777699</c:v>
                </c:pt>
                <c:pt idx="280">
                  <c:v>-0.15277777777777699</c:v>
                </c:pt>
                <c:pt idx="281">
                  <c:v>-0.15277777777777699</c:v>
                </c:pt>
                <c:pt idx="282">
                  <c:v>-0.16666666666666705</c:v>
                </c:pt>
                <c:pt idx="283">
                  <c:v>-0.16666666666666705</c:v>
                </c:pt>
                <c:pt idx="284">
                  <c:v>-0.16666666666666705</c:v>
                </c:pt>
                <c:pt idx="285">
                  <c:v>-0.16666666666666705</c:v>
                </c:pt>
                <c:pt idx="286">
                  <c:v>-0.18055555555555516</c:v>
                </c:pt>
                <c:pt idx="287">
                  <c:v>-0.22222222222222143</c:v>
                </c:pt>
                <c:pt idx="288">
                  <c:v>-0.30555555555555597</c:v>
                </c:pt>
                <c:pt idx="289">
                  <c:v>-0.41666666666666663</c:v>
                </c:pt>
                <c:pt idx="290">
                  <c:v>-0.55555555555555558</c:v>
                </c:pt>
                <c:pt idx="291">
                  <c:v>-0.70833333333333448</c:v>
                </c:pt>
                <c:pt idx="292">
                  <c:v>-0.83333333333333326</c:v>
                </c:pt>
                <c:pt idx="293">
                  <c:v>-0.88888888888888773</c:v>
                </c:pt>
                <c:pt idx="294">
                  <c:v>-0.88888888888888773</c:v>
                </c:pt>
                <c:pt idx="295">
                  <c:v>-0.86111111111111149</c:v>
                </c:pt>
                <c:pt idx="296">
                  <c:v>-0.79166666666666707</c:v>
                </c:pt>
                <c:pt idx="297">
                  <c:v>-0.70833333333333348</c:v>
                </c:pt>
                <c:pt idx="298">
                  <c:v>-0.6666666666666663</c:v>
                </c:pt>
                <c:pt idx="299">
                  <c:v>-0.68055555555555536</c:v>
                </c:pt>
                <c:pt idx="300">
                  <c:v>-0.75000000000000078</c:v>
                </c:pt>
                <c:pt idx="301">
                  <c:v>-0.86111111111111149</c:v>
                </c:pt>
                <c:pt idx="302">
                  <c:v>-0.95833333333333315</c:v>
                </c:pt>
                <c:pt idx="303">
                  <c:v>-0.98611111111111127</c:v>
                </c:pt>
                <c:pt idx="304">
                  <c:v>-0.93055555555555491</c:v>
                </c:pt>
                <c:pt idx="305">
                  <c:v>-0.8194444444444442</c:v>
                </c:pt>
                <c:pt idx="306">
                  <c:v>-0.6805555555555558</c:v>
                </c:pt>
                <c:pt idx="307">
                  <c:v>-0.58333333333333326</c:v>
                </c:pt>
                <c:pt idx="308">
                  <c:v>-0.54166666666666696</c:v>
                </c:pt>
                <c:pt idx="309">
                  <c:v>-0.5277777777777779</c:v>
                </c:pt>
                <c:pt idx="310">
                  <c:v>-0.54166666666666641</c:v>
                </c:pt>
                <c:pt idx="311">
                  <c:v>-0.59722222222222232</c:v>
                </c:pt>
                <c:pt idx="312">
                  <c:v>-0.69444444444444442</c:v>
                </c:pt>
                <c:pt idx="313">
                  <c:v>-0.8194444444444442</c:v>
                </c:pt>
                <c:pt idx="314">
                  <c:v>-0.94444444444444453</c:v>
                </c:pt>
                <c:pt idx="315">
                  <c:v>-0.98611111111111116</c:v>
                </c:pt>
                <c:pt idx="316">
                  <c:v>-1.2083333333333333</c:v>
                </c:pt>
                <c:pt idx="317">
                  <c:v>-0.72222222222222221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47-4D67-9C14-FD1A967FD104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Sheet1!$AG$1488:$AG$1810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-0.3005447759164831</c:v>
                </c:pt>
                <c:pt idx="48">
                  <c:v>-1.3325618538792319</c:v>
                </c:pt>
                <c:pt idx="49">
                  <c:v>-1.9586920447527363</c:v>
                </c:pt>
                <c:pt idx="50">
                  <c:v>-1.9454634615670787</c:v>
                </c:pt>
                <c:pt idx="51">
                  <c:v>-1.4377724346216298</c:v>
                </c:pt>
                <c:pt idx="52">
                  <c:v>-0.7189479144984654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-0.5919708863431079</c:v>
                </c:pt>
                <c:pt idx="253">
                  <c:v>-1.0834644934154283</c:v>
                </c:pt>
                <c:pt idx="254">
                  <c:v>-1.2525008218552593</c:v>
                </c:pt>
                <c:pt idx="255">
                  <c:v>-1.1057377592388056</c:v>
                </c:pt>
                <c:pt idx="256">
                  <c:v>-0.95458773515344442</c:v>
                </c:pt>
                <c:pt idx="257">
                  <c:v>-0.94255459368866756</c:v>
                </c:pt>
                <c:pt idx="258">
                  <c:v>-1.2068979995364935</c:v>
                </c:pt>
                <c:pt idx="259">
                  <c:v>-1.3241935983547162</c:v>
                </c:pt>
                <c:pt idx="260">
                  <c:v>-1.2938011741581439</c:v>
                </c:pt>
                <c:pt idx="261">
                  <c:v>-1.1298014641422185</c:v>
                </c:pt>
                <c:pt idx="262">
                  <c:v>-0.57605038153982424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-0.325582689526762</c:v>
                </c:pt>
                <c:pt idx="290">
                  <c:v>-1.3601557504370307</c:v>
                </c:pt>
                <c:pt idx="291">
                  <c:v>-2.4426837321223154</c:v>
                </c:pt>
                <c:pt idx="292">
                  <c:v>-3.2596032173564771</c:v>
                </c:pt>
                <c:pt idx="293">
                  <c:v>-3.5490249192039625</c:v>
                </c:pt>
                <c:pt idx="294">
                  <c:v>-3.4581748755729271</c:v>
                </c:pt>
                <c:pt idx="295">
                  <c:v>-3.1967343241003694</c:v>
                </c:pt>
                <c:pt idx="296">
                  <c:v>-2.7191946676647816</c:v>
                </c:pt>
                <c:pt idx="297">
                  <c:v>-2.2058515584970908</c:v>
                </c:pt>
                <c:pt idx="298">
                  <c:v>-1.9415581799941533</c:v>
                </c:pt>
                <c:pt idx="299">
                  <c:v>-1.9574205543701648</c:v>
                </c:pt>
                <c:pt idx="300">
                  <c:v>-2.2137003016161927</c:v>
                </c:pt>
                <c:pt idx="301">
                  <c:v>-2.5964571585709888</c:v>
                </c:pt>
                <c:pt idx="302">
                  <c:v>-2.8356903527090713</c:v>
                </c:pt>
                <c:pt idx="303">
                  <c:v>-2.733847954157095</c:v>
                </c:pt>
                <c:pt idx="304">
                  <c:v>-2.333202514236949</c:v>
                </c:pt>
                <c:pt idx="305">
                  <c:v>-1.808004486554454</c:v>
                </c:pt>
                <c:pt idx="306">
                  <c:v>-1.2850250698571566</c:v>
                </c:pt>
                <c:pt idx="307">
                  <c:v>-0.94881194147552272</c:v>
                </c:pt>
                <c:pt idx="308">
                  <c:v>-0.78841748376906684</c:v>
                </c:pt>
                <c:pt idx="309">
                  <c:v>-0.70636929986562946</c:v>
                </c:pt>
                <c:pt idx="310">
                  <c:v>-0.68527446107779888</c:v>
                </c:pt>
                <c:pt idx="311">
                  <c:v>-0.73362761035511326</c:v>
                </c:pt>
                <c:pt idx="312">
                  <c:v>-0.81819142477344609</c:v>
                </c:pt>
                <c:pt idx="313">
                  <c:v>-0.87859514017341034</c:v>
                </c:pt>
                <c:pt idx="314">
                  <c:v>-0.84139749946633402</c:v>
                </c:pt>
                <c:pt idx="315">
                  <c:v>-0.63016285956241325</c:v>
                </c:pt>
                <c:pt idx="316">
                  <c:v>-0.48354915370021928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47-4D67-9C14-FD1A967FD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8677888"/>
        <c:axId val="2114634928"/>
      </c:lineChart>
      <c:catAx>
        <c:axId val="118867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4634928"/>
        <c:crosses val="autoZero"/>
        <c:auto val="1"/>
        <c:lblAlgn val="ctr"/>
        <c:lblOffset val="100"/>
        <c:noMultiLvlLbl val="0"/>
      </c:catAx>
      <c:valAx>
        <c:axId val="2114634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867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Sheet1!$P$1033:$P$1487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0.11111111111111112</c:v>
                </c:pt>
                <c:pt idx="4">
                  <c:v>0.5</c:v>
                </c:pt>
                <c:pt idx="5">
                  <c:v>1.0833333333333333</c:v>
                </c:pt>
                <c:pt idx="6">
                  <c:v>1.5277777777777777</c:v>
                </c:pt>
                <c:pt idx="7">
                  <c:v>1.5833333333333333</c:v>
                </c:pt>
                <c:pt idx="8">
                  <c:v>1.3611111111111109</c:v>
                </c:pt>
                <c:pt idx="9">
                  <c:v>1.1388888888888888</c:v>
                </c:pt>
                <c:pt idx="10">
                  <c:v>1.0138888888888891</c:v>
                </c:pt>
                <c:pt idx="11">
                  <c:v>0.94444444444444453</c:v>
                </c:pt>
                <c:pt idx="12">
                  <c:v>0.81944444444444475</c:v>
                </c:pt>
                <c:pt idx="13">
                  <c:v>0.65277777777777812</c:v>
                </c:pt>
                <c:pt idx="14">
                  <c:v>0.54166666666666641</c:v>
                </c:pt>
                <c:pt idx="15">
                  <c:v>0.54166666666666641</c:v>
                </c:pt>
                <c:pt idx="16">
                  <c:v>0.625</c:v>
                </c:pt>
                <c:pt idx="17">
                  <c:v>0.6666666666666663</c:v>
                </c:pt>
                <c:pt idx="18">
                  <c:v>0.625</c:v>
                </c:pt>
                <c:pt idx="19">
                  <c:v>0.4861111111111111</c:v>
                </c:pt>
                <c:pt idx="20">
                  <c:v>0.29166666666666685</c:v>
                </c:pt>
                <c:pt idx="21">
                  <c:v>0.12499999999999981</c:v>
                </c:pt>
                <c:pt idx="22">
                  <c:v>4.1666666666666269E-2</c:v>
                </c:pt>
                <c:pt idx="23">
                  <c:v>4.1666666666667261E-2</c:v>
                </c:pt>
                <c:pt idx="24">
                  <c:v>5.5555555555555358E-2</c:v>
                </c:pt>
                <c:pt idx="25">
                  <c:v>0</c:v>
                </c:pt>
                <c:pt idx="26">
                  <c:v>-0.1388888888888889</c:v>
                </c:pt>
                <c:pt idx="27">
                  <c:v>-0.33333333333333315</c:v>
                </c:pt>
                <c:pt idx="28">
                  <c:v>-0.4861111111111111</c:v>
                </c:pt>
                <c:pt idx="29">
                  <c:v>-0.5833333333333337</c:v>
                </c:pt>
                <c:pt idx="30">
                  <c:v>-0.69444444444444442</c:v>
                </c:pt>
                <c:pt idx="31">
                  <c:v>-0.86111111111111149</c:v>
                </c:pt>
                <c:pt idx="32">
                  <c:v>-1.0833333333333328</c:v>
                </c:pt>
                <c:pt idx="33">
                  <c:v>-1.333333333333333</c:v>
                </c:pt>
                <c:pt idx="34">
                  <c:v>-1.4722222222222223</c:v>
                </c:pt>
                <c:pt idx="35">
                  <c:v>-1.3472222222222221</c:v>
                </c:pt>
                <c:pt idx="36">
                  <c:v>-1.2083333333333333</c:v>
                </c:pt>
                <c:pt idx="37">
                  <c:v>-1.0555555555555556</c:v>
                </c:pt>
                <c:pt idx="38">
                  <c:v>-0.65277777777777768</c:v>
                </c:pt>
                <c:pt idx="39">
                  <c:v>-0.18055555555555566</c:v>
                </c:pt>
                <c:pt idx="40">
                  <c:v>0.1111111111111112</c:v>
                </c:pt>
                <c:pt idx="41">
                  <c:v>0.4861111111111111</c:v>
                </c:pt>
                <c:pt idx="42">
                  <c:v>0.98611111111111083</c:v>
                </c:pt>
                <c:pt idx="43">
                  <c:v>1.0833333333333333</c:v>
                </c:pt>
                <c:pt idx="44">
                  <c:v>0.65277777777777812</c:v>
                </c:pt>
                <c:pt idx="45">
                  <c:v>0.25000000000000011</c:v>
                </c:pt>
                <c:pt idx="46">
                  <c:v>0.24999999999999961</c:v>
                </c:pt>
                <c:pt idx="47">
                  <c:v>0.50000000000000022</c:v>
                </c:pt>
                <c:pt idx="48">
                  <c:v>0.75000000000000022</c:v>
                </c:pt>
                <c:pt idx="49">
                  <c:v>0.90277777777777724</c:v>
                </c:pt>
                <c:pt idx="50">
                  <c:v>1.0694444444444444</c:v>
                </c:pt>
                <c:pt idx="51">
                  <c:v>1.2777777777777781</c:v>
                </c:pt>
                <c:pt idx="52">
                  <c:v>1.3611111111111107</c:v>
                </c:pt>
                <c:pt idx="53">
                  <c:v>1.2222222222222219</c:v>
                </c:pt>
                <c:pt idx="54">
                  <c:v>0.98611111111111127</c:v>
                </c:pt>
                <c:pt idx="55">
                  <c:v>0.7777777777777779</c:v>
                </c:pt>
                <c:pt idx="56">
                  <c:v>0.6666666666666673</c:v>
                </c:pt>
                <c:pt idx="57">
                  <c:v>0.51388888888888928</c:v>
                </c:pt>
                <c:pt idx="58">
                  <c:v>0.24999999999999961</c:v>
                </c:pt>
                <c:pt idx="59">
                  <c:v>-1.3888888888889086E-2</c:v>
                </c:pt>
                <c:pt idx="60">
                  <c:v>-0.29166666666666685</c:v>
                </c:pt>
                <c:pt idx="61">
                  <c:v>-0.44444444444444481</c:v>
                </c:pt>
                <c:pt idx="62">
                  <c:v>-0.31944444444444403</c:v>
                </c:pt>
                <c:pt idx="63">
                  <c:v>-9.7222222222221627E-2</c:v>
                </c:pt>
                <c:pt idx="64">
                  <c:v>1.3888888888889086E-2</c:v>
                </c:pt>
                <c:pt idx="65">
                  <c:v>2.7777777777777186E-2</c:v>
                </c:pt>
                <c:pt idx="66">
                  <c:v>1.3888888888888099E-2</c:v>
                </c:pt>
                <c:pt idx="67">
                  <c:v>0</c:v>
                </c:pt>
                <c:pt idx="68">
                  <c:v>4.1666666666667261E-2</c:v>
                </c:pt>
                <c:pt idx="69">
                  <c:v>0.18055555555555614</c:v>
                </c:pt>
                <c:pt idx="70">
                  <c:v>0.36111111111111133</c:v>
                </c:pt>
                <c:pt idx="71">
                  <c:v>0.40277777777777757</c:v>
                </c:pt>
                <c:pt idx="72">
                  <c:v>0.27777777777777779</c:v>
                </c:pt>
                <c:pt idx="73">
                  <c:v>0.12499999999999981</c:v>
                </c:pt>
                <c:pt idx="74">
                  <c:v>-2.7777777777778172E-2</c:v>
                </c:pt>
                <c:pt idx="75">
                  <c:v>-0.2222222222222224</c:v>
                </c:pt>
                <c:pt idx="76">
                  <c:v>-0.44444444444444481</c:v>
                </c:pt>
                <c:pt idx="77">
                  <c:v>-0.47222222222222199</c:v>
                </c:pt>
                <c:pt idx="78">
                  <c:v>-0.26388888888888867</c:v>
                </c:pt>
                <c:pt idx="79">
                  <c:v>-1.3888888888889086E-2</c:v>
                </c:pt>
                <c:pt idx="80">
                  <c:v>0.25000000000000061</c:v>
                </c:pt>
                <c:pt idx="81">
                  <c:v>0.4861111111111111</c:v>
                </c:pt>
                <c:pt idx="82">
                  <c:v>0.51388888888888828</c:v>
                </c:pt>
                <c:pt idx="83">
                  <c:v>0.30555555555555597</c:v>
                </c:pt>
                <c:pt idx="84">
                  <c:v>6.9444444444445433E-2</c:v>
                </c:pt>
                <c:pt idx="85">
                  <c:v>-0.1388888888888889</c:v>
                </c:pt>
                <c:pt idx="86">
                  <c:v>-0.33333333333333409</c:v>
                </c:pt>
                <c:pt idx="87">
                  <c:v>-0.31944444444444403</c:v>
                </c:pt>
                <c:pt idx="88">
                  <c:v>-9.7222222222222612E-2</c:v>
                </c:pt>
                <c:pt idx="89">
                  <c:v>0.19444444444444425</c:v>
                </c:pt>
                <c:pt idx="90">
                  <c:v>0.55555555555555558</c:v>
                </c:pt>
                <c:pt idx="91">
                  <c:v>0.74999999999999978</c:v>
                </c:pt>
                <c:pt idx="92">
                  <c:v>0.56944444444444564</c:v>
                </c:pt>
                <c:pt idx="93">
                  <c:v>0.23611111111111149</c:v>
                </c:pt>
                <c:pt idx="94">
                  <c:v>-1.3888888888890073E-2</c:v>
                </c:pt>
                <c:pt idx="95">
                  <c:v>-0.2222222222222234</c:v>
                </c:pt>
                <c:pt idx="96">
                  <c:v>-0.33333333333333215</c:v>
                </c:pt>
                <c:pt idx="97">
                  <c:v>-0.26388888888888767</c:v>
                </c:pt>
                <c:pt idx="98">
                  <c:v>-0.16666666666666705</c:v>
                </c:pt>
                <c:pt idx="99">
                  <c:v>-0.18055555555555516</c:v>
                </c:pt>
                <c:pt idx="100">
                  <c:v>-0.34722222222222221</c:v>
                </c:pt>
                <c:pt idx="101">
                  <c:v>-0.63888888888889006</c:v>
                </c:pt>
                <c:pt idx="102">
                  <c:v>-1.0277777777777786</c:v>
                </c:pt>
                <c:pt idx="103">
                  <c:v>-1.3611111111111107</c:v>
                </c:pt>
                <c:pt idx="104">
                  <c:v>-1.4722222222222214</c:v>
                </c:pt>
                <c:pt idx="105">
                  <c:v>-1.4444444444444442</c:v>
                </c:pt>
                <c:pt idx="106">
                  <c:v>-1.25</c:v>
                </c:pt>
                <c:pt idx="107">
                  <c:v>-1.0000000000000004</c:v>
                </c:pt>
                <c:pt idx="108">
                  <c:v>-0.88888888888888917</c:v>
                </c:pt>
                <c:pt idx="109">
                  <c:v>-0.87499999999999956</c:v>
                </c:pt>
                <c:pt idx="110">
                  <c:v>-0.94444444444444453</c:v>
                </c:pt>
                <c:pt idx="111">
                  <c:v>-1.0000000000000004</c:v>
                </c:pt>
                <c:pt idx="112">
                  <c:v>-0.93055555555555547</c:v>
                </c:pt>
                <c:pt idx="113">
                  <c:v>-0.66666666666666652</c:v>
                </c:pt>
                <c:pt idx="114">
                  <c:v>-0.29166666666666685</c:v>
                </c:pt>
                <c:pt idx="115">
                  <c:v>-4.1666666666666519E-2</c:v>
                </c:pt>
                <c:pt idx="116">
                  <c:v>5.5555555555555601E-2</c:v>
                </c:pt>
                <c:pt idx="117">
                  <c:v>0.11111111111111097</c:v>
                </c:pt>
                <c:pt idx="118">
                  <c:v>0.24999999999999983</c:v>
                </c:pt>
                <c:pt idx="119">
                  <c:v>0.5555555555555558</c:v>
                </c:pt>
                <c:pt idx="120">
                  <c:v>0.84722222222222243</c:v>
                </c:pt>
                <c:pt idx="121">
                  <c:v>0.73611111111111072</c:v>
                </c:pt>
                <c:pt idx="122">
                  <c:v>0.31944444444444453</c:v>
                </c:pt>
                <c:pt idx="123">
                  <c:v>-0.23611111111111099</c:v>
                </c:pt>
                <c:pt idx="124">
                  <c:v>-1.0277777777777781</c:v>
                </c:pt>
                <c:pt idx="125">
                  <c:v>-1.2361111111111109</c:v>
                </c:pt>
                <c:pt idx="126">
                  <c:v>-0.74999999999999978</c:v>
                </c:pt>
                <c:pt idx="127">
                  <c:v>-0.25000000000000011</c:v>
                </c:pt>
                <c:pt idx="128">
                  <c:v>0</c:v>
                </c:pt>
                <c:pt idx="129">
                  <c:v>0.26388888888888895</c:v>
                </c:pt>
                <c:pt idx="130">
                  <c:v>0.94444444444444453</c:v>
                </c:pt>
                <c:pt idx="131">
                  <c:v>1.5555555555555556</c:v>
                </c:pt>
                <c:pt idx="132">
                  <c:v>1.5277777777777777</c:v>
                </c:pt>
                <c:pt idx="133">
                  <c:v>1.2083333333333328</c:v>
                </c:pt>
                <c:pt idx="134">
                  <c:v>1.166666666666667</c:v>
                </c:pt>
                <c:pt idx="135">
                  <c:v>1.3333333333333335</c:v>
                </c:pt>
                <c:pt idx="136">
                  <c:v>1.4861111111111105</c:v>
                </c:pt>
                <c:pt idx="137">
                  <c:v>1.4444444444444442</c:v>
                </c:pt>
                <c:pt idx="138">
                  <c:v>1.2361111111111109</c:v>
                </c:pt>
                <c:pt idx="139">
                  <c:v>1.0694444444444449</c:v>
                </c:pt>
                <c:pt idx="140">
                  <c:v>1.0000000000000004</c:v>
                </c:pt>
                <c:pt idx="141">
                  <c:v>0.95833333333333415</c:v>
                </c:pt>
                <c:pt idx="142">
                  <c:v>0.91666666666666585</c:v>
                </c:pt>
                <c:pt idx="143">
                  <c:v>0.63888888888888806</c:v>
                </c:pt>
                <c:pt idx="144">
                  <c:v>0.37500000000000039</c:v>
                </c:pt>
                <c:pt idx="145">
                  <c:v>0.44444444444444481</c:v>
                </c:pt>
                <c:pt idx="146">
                  <c:v>0.50000000000000122</c:v>
                </c:pt>
                <c:pt idx="147">
                  <c:v>0.45833333333333293</c:v>
                </c:pt>
                <c:pt idx="148">
                  <c:v>0.43055555555555475</c:v>
                </c:pt>
                <c:pt idx="149">
                  <c:v>0.38888888888888851</c:v>
                </c:pt>
                <c:pt idx="150">
                  <c:v>0.34722222222222221</c:v>
                </c:pt>
                <c:pt idx="151">
                  <c:v>0.31944444444444403</c:v>
                </c:pt>
                <c:pt idx="152">
                  <c:v>0.27777777777777779</c:v>
                </c:pt>
                <c:pt idx="153">
                  <c:v>0.23611111111111149</c:v>
                </c:pt>
                <c:pt idx="154">
                  <c:v>0.22222222222222143</c:v>
                </c:pt>
                <c:pt idx="155">
                  <c:v>0.24999999999999961</c:v>
                </c:pt>
                <c:pt idx="156">
                  <c:v>0.27777777777777779</c:v>
                </c:pt>
                <c:pt idx="157">
                  <c:v>0.27777777777777779</c:v>
                </c:pt>
                <c:pt idx="158">
                  <c:v>0.26388888888888967</c:v>
                </c:pt>
                <c:pt idx="159">
                  <c:v>0.2222222222222234</c:v>
                </c:pt>
                <c:pt idx="160">
                  <c:v>0.18055555555555516</c:v>
                </c:pt>
                <c:pt idx="161">
                  <c:v>0.15277777777777699</c:v>
                </c:pt>
                <c:pt idx="162">
                  <c:v>0.11111111111111072</c:v>
                </c:pt>
                <c:pt idx="163">
                  <c:v>4.1666666666666269E-2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1.3888888888890073E-2</c:v>
                </c:pt>
                <c:pt idx="173">
                  <c:v>1.3888888888890073E-2</c:v>
                </c:pt>
                <c:pt idx="174">
                  <c:v>1.3888888888888099E-2</c:v>
                </c:pt>
                <c:pt idx="175">
                  <c:v>6.9444444444444448E-2</c:v>
                </c:pt>
                <c:pt idx="176">
                  <c:v>0.12500000000000078</c:v>
                </c:pt>
                <c:pt idx="177">
                  <c:v>0.18055555555555516</c:v>
                </c:pt>
                <c:pt idx="178">
                  <c:v>0.22222222222222143</c:v>
                </c:pt>
                <c:pt idx="179">
                  <c:v>0.19444444444444522</c:v>
                </c:pt>
                <c:pt idx="180">
                  <c:v>0.1388888888888889</c:v>
                </c:pt>
                <c:pt idx="181">
                  <c:v>8.3333333333332538E-2</c:v>
                </c:pt>
                <c:pt idx="182">
                  <c:v>4.1666666666666269E-2</c:v>
                </c:pt>
                <c:pt idx="183">
                  <c:v>2.7777777777778172E-2</c:v>
                </c:pt>
                <c:pt idx="184">
                  <c:v>2.7777777777778172E-2</c:v>
                </c:pt>
                <c:pt idx="185">
                  <c:v>2.7777777777778172E-2</c:v>
                </c:pt>
                <c:pt idx="186">
                  <c:v>1.3888888888890073E-2</c:v>
                </c:pt>
                <c:pt idx="187">
                  <c:v>0</c:v>
                </c:pt>
                <c:pt idx="188">
                  <c:v>0</c:v>
                </c:pt>
                <c:pt idx="189">
                  <c:v>-1.3888888888890073E-2</c:v>
                </c:pt>
                <c:pt idx="190">
                  <c:v>-1.3888888888890073E-2</c:v>
                </c:pt>
                <c:pt idx="191">
                  <c:v>0</c:v>
                </c:pt>
                <c:pt idx="192">
                  <c:v>0</c:v>
                </c:pt>
                <c:pt idx="193">
                  <c:v>-1.3888888888888099E-2</c:v>
                </c:pt>
                <c:pt idx="194">
                  <c:v>-2.7777777777778172E-2</c:v>
                </c:pt>
                <c:pt idx="195">
                  <c:v>-2.7777777777778172E-2</c:v>
                </c:pt>
                <c:pt idx="196">
                  <c:v>-2.7777777777776198E-2</c:v>
                </c:pt>
                <c:pt idx="197">
                  <c:v>-4.1666666666666269E-2</c:v>
                </c:pt>
                <c:pt idx="198">
                  <c:v>-6.9444444444444448E-2</c:v>
                </c:pt>
                <c:pt idx="199">
                  <c:v>-8.3333333333334522E-2</c:v>
                </c:pt>
                <c:pt idx="200">
                  <c:v>-9.7222222222222612E-2</c:v>
                </c:pt>
                <c:pt idx="201">
                  <c:v>-8.3333333333332538E-2</c:v>
                </c:pt>
                <c:pt idx="202">
                  <c:v>-5.5555555555556344E-2</c:v>
                </c:pt>
                <c:pt idx="203">
                  <c:v>-4.1666666666666269E-2</c:v>
                </c:pt>
                <c:pt idx="204">
                  <c:v>-4.1666666666666269E-2</c:v>
                </c:pt>
                <c:pt idx="205">
                  <c:v>-4.1666666666666269E-2</c:v>
                </c:pt>
                <c:pt idx="206">
                  <c:v>-4.1666666666666269E-2</c:v>
                </c:pt>
                <c:pt idx="207">
                  <c:v>-5.5555555555556344E-2</c:v>
                </c:pt>
                <c:pt idx="208">
                  <c:v>-4.1666666666666269E-2</c:v>
                </c:pt>
                <c:pt idx="209">
                  <c:v>-1.3888888888888099E-2</c:v>
                </c:pt>
                <c:pt idx="210">
                  <c:v>-1.3888888888890073E-2</c:v>
                </c:pt>
                <c:pt idx="211">
                  <c:v>-1.3888888888890073E-2</c:v>
                </c:pt>
                <c:pt idx="212">
                  <c:v>-2.7777777777778172E-2</c:v>
                </c:pt>
                <c:pt idx="213">
                  <c:v>-5.5555555555554373E-2</c:v>
                </c:pt>
                <c:pt idx="214">
                  <c:v>-9.7222222222220642E-2</c:v>
                </c:pt>
                <c:pt idx="215">
                  <c:v>-0.15277777777777896</c:v>
                </c:pt>
                <c:pt idx="216">
                  <c:v>-0.19444444444444522</c:v>
                </c:pt>
                <c:pt idx="217">
                  <c:v>-0.20833333333333331</c:v>
                </c:pt>
                <c:pt idx="218">
                  <c:v>-0.19444444444444522</c:v>
                </c:pt>
                <c:pt idx="219">
                  <c:v>-0.18055555555555516</c:v>
                </c:pt>
                <c:pt idx="220">
                  <c:v>-0.18055555555555516</c:v>
                </c:pt>
                <c:pt idx="221">
                  <c:v>-0.18055555555555516</c:v>
                </c:pt>
                <c:pt idx="222">
                  <c:v>-0.16666666666666705</c:v>
                </c:pt>
                <c:pt idx="223">
                  <c:v>-0.18055555555555516</c:v>
                </c:pt>
                <c:pt idx="224">
                  <c:v>-0.19444444444444325</c:v>
                </c:pt>
                <c:pt idx="225">
                  <c:v>-0.19444444444444522</c:v>
                </c:pt>
                <c:pt idx="226">
                  <c:v>-0.19444444444444522</c:v>
                </c:pt>
                <c:pt idx="227">
                  <c:v>-0.18055555555555516</c:v>
                </c:pt>
                <c:pt idx="228">
                  <c:v>-0.16666666666666705</c:v>
                </c:pt>
                <c:pt idx="229">
                  <c:v>-0.16666666666666705</c:v>
                </c:pt>
                <c:pt idx="230">
                  <c:v>-0.16666666666666508</c:v>
                </c:pt>
                <c:pt idx="231">
                  <c:v>-0.16666666666666705</c:v>
                </c:pt>
                <c:pt idx="232">
                  <c:v>-0.16666666666666705</c:v>
                </c:pt>
                <c:pt idx="233">
                  <c:v>-0.16666666666666705</c:v>
                </c:pt>
                <c:pt idx="234">
                  <c:v>-0.16666666666666705</c:v>
                </c:pt>
                <c:pt idx="235">
                  <c:v>-0.16666666666666508</c:v>
                </c:pt>
                <c:pt idx="236">
                  <c:v>-0.15277777777777699</c:v>
                </c:pt>
                <c:pt idx="237">
                  <c:v>-0.12500000000000078</c:v>
                </c:pt>
                <c:pt idx="238">
                  <c:v>-9.7222222222222612E-2</c:v>
                </c:pt>
                <c:pt idx="239">
                  <c:v>-4.1666666666666269E-2</c:v>
                </c:pt>
                <c:pt idx="240">
                  <c:v>1.3888888888888099E-2</c:v>
                </c:pt>
                <c:pt idx="241">
                  <c:v>5.5555555555554373E-2</c:v>
                </c:pt>
                <c:pt idx="242">
                  <c:v>8.3333333333334522E-2</c:v>
                </c:pt>
                <c:pt idx="243">
                  <c:v>6.9444444444444448E-2</c:v>
                </c:pt>
                <c:pt idx="244">
                  <c:v>5.5555555555554373E-2</c:v>
                </c:pt>
                <c:pt idx="245">
                  <c:v>2.7777777777778172E-2</c:v>
                </c:pt>
                <c:pt idx="246">
                  <c:v>-2.7777777777778172E-2</c:v>
                </c:pt>
                <c:pt idx="247">
                  <c:v>-6.9444444444444448E-2</c:v>
                </c:pt>
                <c:pt idx="248">
                  <c:v>-9.7222222222220642E-2</c:v>
                </c:pt>
                <c:pt idx="249">
                  <c:v>-0.11111111111111072</c:v>
                </c:pt>
                <c:pt idx="250">
                  <c:v>-9.7222222222222612E-2</c:v>
                </c:pt>
                <c:pt idx="251">
                  <c:v>-8.3333333333332538E-2</c:v>
                </c:pt>
                <c:pt idx="252">
                  <c:v>-6.9444444444444448E-2</c:v>
                </c:pt>
                <c:pt idx="253">
                  <c:v>-2.7777777777778172E-2</c:v>
                </c:pt>
                <c:pt idx="254">
                  <c:v>1.3888888888888099E-2</c:v>
                </c:pt>
                <c:pt idx="255">
                  <c:v>2.7777777777778172E-2</c:v>
                </c:pt>
                <c:pt idx="256">
                  <c:v>4.1666666666666269E-2</c:v>
                </c:pt>
                <c:pt idx="257">
                  <c:v>5.5555555555554373E-2</c:v>
                </c:pt>
                <c:pt idx="258">
                  <c:v>2.7777777777778172E-2</c:v>
                </c:pt>
                <c:pt idx="259">
                  <c:v>1.3888888888890073E-2</c:v>
                </c:pt>
                <c:pt idx="260">
                  <c:v>1.3888888888890073E-2</c:v>
                </c:pt>
                <c:pt idx="261">
                  <c:v>0</c:v>
                </c:pt>
                <c:pt idx="262">
                  <c:v>-2.7777777777778172E-2</c:v>
                </c:pt>
                <c:pt idx="263">
                  <c:v>-5.5555555555556344E-2</c:v>
                </c:pt>
                <c:pt idx="264">
                  <c:v>-6.9444444444444448E-2</c:v>
                </c:pt>
                <c:pt idx="265">
                  <c:v>-9.7222222222222612E-2</c:v>
                </c:pt>
                <c:pt idx="266">
                  <c:v>-0.11111111111111072</c:v>
                </c:pt>
                <c:pt idx="267">
                  <c:v>-9.7222222222222612E-2</c:v>
                </c:pt>
                <c:pt idx="268">
                  <c:v>-9.7222222222222612E-2</c:v>
                </c:pt>
                <c:pt idx="269">
                  <c:v>-0.12499999999999881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-0.11111111111111072</c:v>
                </c:pt>
                <c:pt idx="273">
                  <c:v>-5.5555555555556344E-2</c:v>
                </c:pt>
                <c:pt idx="274">
                  <c:v>0</c:v>
                </c:pt>
                <c:pt idx="275">
                  <c:v>4.1666666666666269E-2</c:v>
                </c:pt>
                <c:pt idx="276">
                  <c:v>6.9444444444444448E-2</c:v>
                </c:pt>
                <c:pt idx="277">
                  <c:v>6.9444444444444448E-2</c:v>
                </c:pt>
                <c:pt idx="278">
                  <c:v>5.5555555555554373E-2</c:v>
                </c:pt>
                <c:pt idx="279">
                  <c:v>5.5555555555556344E-2</c:v>
                </c:pt>
                <c:pt idx="280">
                  <c:v>6.9444444444444448E-2</c:v>
                </c:pt>
                <c:pt idx="281">
                  <c:v>5.5555555555556344E-2</c:v>
                </c:pt>
                <c:pt idx="282">
                  <c:v>2.7777777777778172E-2</c:v>
                </c:pt>
                <c:pt idx="283">
                  <c:v>1.3888888888888099E-2</c:v>
                </c:pt>
                <c:pt idx="284">
                  <c:v>0</c:v>
                </c:pt>
                <c:pt idx="285">
                  <c:v>-1.3888888888888099E-2</c:v>
                </c:pt>
                <c:pt idx="286">
                  <c:v>-1.3888888888888099E-2</c:v>
                </c:pt>
                <c:pt idx="287">
                  <c:v>-1.3888888888890073E-2</c:v>
                </c:pt>
                <c:pt idx="288">
                  <c:v>-2.7777777777778172E-2</c:v>
                </c:pt>
                <c:pt idx="289">
                  <c:v>-4.1666666666666269E-2</c:v>
                </c:pt>
                <c:pt idx="290">
                  <c:v>-6.9444444444444448E-2</c:v>
                </c:pt>
                <c:pt idx="291">
                  <c:v>-6.9444444444444448E-2</c:v>
                </c:pt>
                <c:pt idx="292">
                  <c:v>-6.9444444444444448E-2</c:v>
                </c:pt>
                <c:pt idx="293">
                  <c:v>-0.12500000000000078</c:v>
                </c:pt>
                <c:pt idx="294">
                  <c:v>-0.1388888888888889</c:v>
                </c:pt>
                <c:pt idx="295">
                  <c:v>-0.11111111111111072</c:v>
                </c:pt>
                <c:pt idx="296">
                  <c:v>-2.7777777777778172E-2</c:v>
                </c:pt>
                <c:pt idx="297">
                  <c:v>9.7222222222222612E-2</c:v>
                </c:pt>
                <c:pt idx="298">
                  <c:v>0.19444444444444522</c:v>
                </c:pt>
                <c:pt idx="299">
                  <c:v>0.29166666666666585</c:v>
                </c:pt>
                <c:pt idx="300">
                  <c:v>0.38888888888888851</c:v>
                </c:pt>
                <c:pt idx="301">
                  <c:v>0.43055555555555675</c:v>
                </c:pt>
                <c:pt idx="302">
                  <c:v>0.36111111111111033</c:v>
                </c:pt>
                <c:pt idx="303">
                  <c:v>0.22222222222222143</c:v>
                </c:pt>
                <c:pt idx="304">
                  <c:v>9.7222222222222612E-2</c:v>
                </c:pt>
                <c:pt idx="305">
                  <c:v>2.7777777777778172E-2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-1.3888888888888099E-2</c:v>
                </c:pt>
                <c:pt idx="310">
                  <c:v>-5.5555555555556344E-2</c:v>
                </c:pt>
                <c:pt idx="311">
                  <c:v>-8.3333333333334522E-2</c:v>
                </c:pt>
                <c:pt idx="312">
                  <c:v>-8.3333333333332538E-2</c:v>
                </c:pt>
                <c:pt idx="313">
                  <c:v>-5.5555555555554373E-2</c:v>
                </c:pt>
                <c:pt idx="314">
                  <c:v>-2.7777777777778172E-2</c:v>
                </c:pt>
                <c:pt idx="315">
                  <c:v>-1.3888888888890073E-2</c:v>
                </c:pt>
                <c:pt idx="316">
                  <c:v>0</c:v>
                </c:pt>
                <c:pt idx="317">
                  <c:v>1.3888888888890073E-2</c:v>
                </c:pt>
                <c:pt idx="318">
                  <c:v>2.7777777777778172E-2</c:v>
                </c:pt>
                <c:pt idx="319">
                  <c:v>6.9444444444444448E-2</c:v>
                </c:pt>
                <c:pt idx="320">
                  <c:v>0.11111111111111072</c:v>
                </c:pt>
                <c:pt idx="321">
                  <c:v>0.11111111111111072</c:v>
                </c:pt>
                <c:pt idx="322">
                  <c:v>9.7222222222222612E-2</c:v>
                </c:pt>
                <c:pt idx="323">
                  <c:v>5.5555555555554373E-2</c:v>
                </c:pt>
                <c:pt idx="324">
                  <c:v>1.3888888888888099E-2</c:v>
                </c:pt>
                <c:pt idx="325">
                  <c:v>-2.7777777777776198E-2</c:v>
                </c:pt>
                <c:pt idx="326">
                  <c:v>-0.12499999999999881</c:v>
                </c:pt>
                <c:pt idx="327">
                  <c:v>-0.25000000000000155</c:v>
                </c:pt>
                <c:pt idx="328">
                  <c:v>-0.34722222222222221</c:v>
                </c:pt>
                <c:pt idx="329">
                  <c:v>-0.38888888888888851</c:v>
                </c:pt>
                <c:pt idx="330">
                  <c:v>-0.40277777777777857</c:v>
                </c:pt>
                <c:pt idx="331">
                  <c:v>-0.41666666666666663</c:v>
                </c:pt>
                <c:pt idx="332">
                  <c:v>-0.44444444444444481</c:v>
                </c:pt>
                <c:pt idx="333">
                  <c:v>-0.49999999999999922</c:v>
                </c:pt>
                <c:pt idx="334">
                  <c:v>-0.54166666666666552</c:v>
                </c:pt>
                <c:pt idx="335">
                  <c:v>-0.56944444444444564</c:v>
                </c:pt>
                <c:pt idx="336">
                  <c:v>-0.61111111111111194</c:v>
                </c:pt>
                <c:pt idx="337">
                  <c:v>-0.624999999999999</c:v>
                </c:pt>
                <c:pt idx="338">
                  <c:v>-0.49999999999999922</c:v>
                </c:pt>
                <c:pt idx="339">
                  <c:v>-0.25000000000000061</c:v>
                </c:pt>
                <c:pt idx="340">
                  <c:v>2.7777777777777186E-2</c:v>
                </c:pt>
                <c:pt idx="341">
                  <c:v>0.27777777777777779</c:v>
                </c:pt>
                <c:pt idx="342">
                  <c:v>0.30555555555555597</c:v>
                </c:pt>
                <c:pt idx="343">
                  <c:v>0.12500000000000078</c:v>
                </c:pt>
                <c:pt idx="344">
                  <c:v>-9.7222222222222612E-2</c:v>
                </c:pt>
                <c:pt idx="345">
                  <c:v>-0.37500000000000039</c:v>
                </c:pt>
                <c:pt idx="346">
                  <c:v>-0.4861111111111111</c:v>
                </c:pt>
                <c:pt idx="347">
                  <c:v>-0.30555555555555597</c:v>
                </c:pt>
                <c:pt idx="348">
                  <c:v>-8.3333333333333523E-2</c:v>
                </c:pt>
                <c:pt idx="349">
                  <c:v>0</c:v>
                </c:pt>
                <c:pt idx="350">
                  <c:v>-6.9444444444444448E-2</c:v>
                </c:pt>
                <c:pt idx="351">
                  <c:v>-0.22222222222222143</c:v>
                </c:pt>
                <c:pt idx="352">
                  <c:v>-0.41666666666666663</c:v>
                </c:pt>
                <c:pt idx="353">
                  <c:v>-0.75000000000000078</c:v>
                </c:pt>
                <c:pt idx="354">
                  <c:v>-1.2222222222222219</c:v>
                </c:pt>
                <c:pt idx="355">
                  <c:v>-1.4722222222222214</c:v>
                </c:pt>
                <c:pt idx="356">
                  <c:v>-1.4722222222222223</c:v>
                </c:pt>
                <c:pt idx="357">
                  <c:v>-1.4722222222222223</c:v>
                </c:pt>
                <c:pt idx="358">
                  <c:v>-1.0555555555555551</c:v>
                </c:pt>
                <c:pt idx="359">
                  <c:v>-4.1666666666666761E-2</c:v>
                </c:pt>
                <c:pt idx="360">
                  <c:v>0.77777777777777746</c:v>
                </c:pt>
                <c:pt idx="361">
                  <c:v>0.87500000000000011</c:v>
                </c:pt>
                <c:pt idx="362">
                  <c:v>0.52777777777777835</c:v>
                </c:pt>
                <c:pt idx="363">
                  <c:v>0.27777777777777779</c:v>
                </c:pt>
                <c:pt idx="364">
                  <c:v>0.37499999999999939</c:v>
                </c:pt>
                <c:pt idx="365">
                  <c:v>0.68055555555555536</c:v>
                </c:pt>
                <c:pt idx="366">
                  <c:v>0.98611111111111127</c:v>
                </c:pt>
                <c:pt idx="367">
                  <c:v>1.0694444444444449</c:v>
                </c:pt>
                <c:pt idx="368">
                  <c:v>0.87499999999999956</c:v>
                </c:pt>
                <c:pt idx="369">
                  <c:v>0.56944444444444364</c:v>
                </c:pt>
                <c:pt idx="370">
                  <c:v>0.29166666666666685</c:v>
                </c:pt>
                <c:pt idx="371">
                  <c:v>8.3333333333333523E-2</c:v>
                </c:pt>
                <c:pt idx="372">
                  <c:v>-2.7777777777777186E-2</c:v>
                </c:pt>
                <c:pt idx="373">
                  <c:v>-0.11111111111111072</c:v>
                </c:pt>
                <c:pt idx="374">
                  <c:v>-0.20833333333333331</c:v>
                </c:pt>
                <c:pt idx="375">
                  <c:v>-0.27777777777777779</c:v>
                </c:pt>
                <c:pt idx="376">
                  <c:v>-0.34722222222222221</c:v>
                </c:pt>
                <c:pt idx="377">
                  <c:v>-0.41666666666666663</c:v>
                </c:pt>
                <c:pt idx="378">
                  <c:v>-0.45833333333333393</c:v>
                </c:pt>
                <c:pt idx="379">
                  <c:v>-0.54166666666666641</c:v>
                </c:pt>
                <c:pt idx="380">
                  <c:v>-0.7777777777777779</c:v>
                </c:pt>
                <c:pt idx="381">
                  <c:v>-1.2083333333333337</c:v>
                </c:pt>
                <c:pt idx="382">
                  <c:v>-1.4722222222222219</c:v>
                </c:pt>
                <c:pt idx="383">
                  <c:v>-1.2361111111111109</c:v>
                </c:pt>
                <c:pt idx="384">
                  <c:v>-0.59722222222222232</c:v>
                </c:pt>
                <c:pt idx="385">
                  <c:v>-4.1666666666666761E-2</c:v>
                </c:pt>
                <c:pt idx="386">
                  <c:v>8.3333333333333523E-2</c:v>
                </c:pt>
                <c:pt idx="387">
                  <c:v>1.3888888888888593E-2</c:v>
                </c:pt>
                <c:pt idx="388">
                  <c:v>-5.5555555555555358E-2</c:v>
                </c:pt>
                <c:pt idx="389">
                  <c:v>-9.7222222222222127E-2</c:v>
                </c:pt>
                <c:pt idx="390">
                  <c:v>-4.1666666666666761E-2</c:v>
                </c:pt>
                <c:pt idx="391">
                  <c:v>0.20833333333333331</c:v>
                </c:pt>
                <c:pt idx="392">
                  <c:v>0.59722222222222232</c:v>
                </c:pt>
                <c:pt idx="393">
                  <c:v>0.9166666666666663</c:v>
                </c:pt>
                <c:pt idx="394">
                  <c:v>1.0138888888888884</c:v>
                </c:pt>
                <c:pt idx="395">
                  <c:v>0.84722222222222243</c:v>
                </c:pt>
                <c:pt idx="396">
                  <c:v>0.45833333333333393</c:v>
                </c:pt>
                <c:pt idx="397">
                  <c:v>0</c:v>
                </c:pt>
                <c:pt idx="398">
                  <c:v>-0.47222222222222299</c:v>
                </c:pt>
                <c:pt idx="399">
                  <c:v>-0.7777777777777779</c:v>
                </c:pt>
                <c:pt idx="400">
                  <c:v>-0.55555555555555558</c:v>
                </c:pt>
                <c:pt idx="401">
                  <c:v>-9.7222222222221627E-2</c:v>
                </c:pt>
                <c:pt idx="402">
                  <c:v>0.27777777777777779</c:v>
                </c:pt>
                <c:pt idx="403">
                  <c:v>0.68055555555555536</c:v>
                </c:pt>
                <c:pt idx="404">
                  <c:v>0.76388888888888884</c:v>
                </c:pt>
                <c:pt idx="405">
                  <c:v>0.41666666666666663</c:v>
                </c:pt>
                <c:pt idx="406">
                  <c:v>1.3888888888889086E-2</c:v>
                </c:pt>
                <c:pt idx="407">
                  <c:v>-0.33333333333333315</c:v>
                </c:pt>
                <c:pt idx="408">
                  <c:v>-0.73611111111111072</c:v>
                </c:pt>
                <c:pt idx="409">
                  <c:v>-1.2222222222222223</c:v>
                </c:pt>
                <c:pt idx="410">
                  <c:v>-1.4722222222222223</c:v>
                </c:pt>
                <c:pt idx="411">
                  <c:v>-1.4861111111111109</c:v>
                </c:pt>
                <c:pt idx="412">
                  <c:v>-0.95833333333333315</c:v>
                </c:pt>
                <c:pt idx="413">
                  <c:v>-0.12500000000000031</c:v>
                </c:pt>
                <c:pt idx="414">
                  <c:v>0.27777777777777779</c:v>
                </c:pt>
                <c:pt idx="415">
                  <c:v>0.31944444444444453</c:v>
                </c:pt>
                <c:pt idx="416">
                  <c:v>0.1388888888888889</c:v>
                </c:pt>
                <c:pt idx="417">
                  <c:v>-8.3333333333333523E-2</c:v>
                </c:pt>
                <c:pt idx="418">
                  <c:v>-0.34722222222222221</c:v>
                </c:pt>
                <c:pt idx="419">
                  <c:v>-0.43055555555555525</c:v>
                </c:pt>
                <c:pt idx="420">
                  <c:v>-0.2222222222222224</c:v>
                </c:pt>
                <c:pt idx="421">
                  <c:v>0</c:v>
                </c:pt>
                <c:pt idx="422">
                  <c:v>6.9444444444444448E-2</c:v>
                </c:pt>
                <c:pt idx="423">
                  <c:v>-5.5555555555555851E-2</c:v>
                </c:pt>
                <c:pt idx="424">
                  <c:v>-0.4861111111111111</c:v>
                </c:pt>
                <c:pt idx="425">
                  <c:v>-1.1111111111111109</c:v>
                </c:pt>
                <c:pt idx="426">
                  <c:v>-1.4444444444444444</c:v>
                </c:pt>
                <c:pt idx="427">
                  <c:v>-1.2083333333333335</c:v>
                </c:pt>
                <c:pt idx="428">
                  <c:v>-0.63888888888888884</c:v>
                </c:pt>
                <c:pt idx="429">
                  <c:v>-0.16666666666666666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64-4ABF-B09D-94984133898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Sheet1!$AG$1033:$AG$1487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-0.29007372043278717</c:v>
                </c:pt>
                <c:pt idx="28">
                  <c:v>-1.0149588028179095</c:v>
                </c:pt>
                <c:pt idx="29">
                  <c:v>-1.4369680631225672</c:v>
                </c:pt>
                <c:pt idx="30">
                  <c:v>-1.8706042198672768</c:v>
                </c:pt>
                <c:pt idx="31">
                  <c:v>-2.4607549657481145</c:v>
                </c:pt>
                <c:pt idx="32">
                  <c:v>-3.118160421786631</c:v>
                </c:pt>
                <c:pt idx="33">
                  <c:v>-3.6434491792413328</c:v>
                </c:pt>
                <c:pt idx="34">
                  <c:v>-3.5271143619334673</c:v>
                </c:pt>
                <c:pt idx="35">
                  <c:v>-2.6457743871424149</c:v>
                </c:pt>
                <c:pt idx="36">
                  <c:v>-1.9303495978856735</c:v>
                </c:pt>
                <c:pt idx="37">
                  <c:v>-1.3074913782582351</c:v>
                </c:pt>
                <c:pt idx="38">
                  <c:v>-0.5563168147374532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-0.80685431324110313</c:v>
                </c:pt>
                <c:pt idx="62">
                  <c:v>-0.13356370190310685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-0.79765863478925703</c:v>
                </c:pt>
                <c:pt idx="77">
                  <c:v>-0.9642337235059889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-0.1395535089767887</c:v>
                </c:pt>
                <c:pt idx="87">
                  <c:v>-8.7217489616806379E-2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-4.3223120154556476E-2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-0.19538618276872829</c:v>
                </c:pt>
                <c:pt idx="101">
                  <c:v>-1.9206459594911938</c:v>
                </c:pt>
                <c:pt idx="102">
                  <c:v>-4.0443726123948824</c:v>
                </c:pt>
                <c:pt idx="103">
                  <c:v>-5.5279904514862066</c:v>
                </c:pt>
                <c:pt idx="104">
                  <c:v>-5.5922996874165616</c:v>
                </c:pt>
                <c:pt idx="105">
                  <c:v>-4.9491365742758768</c:v>
                </c:pt>
                <c:pt idx="106">
                  <c:v>-3.7188458945880654</c:v>
                </c:pt>
                <c:pt idx="107">
                  <c:v>-2.5528779576701579</c:v>
                </c:pt>
                <c:pt idx="108">
                  <c:v>-2.0034190760516828</c:v>
                </c:pt>
                <c:pt idx="109">
                  <c:v>-1.7915473577903833</c:v>
                </c:pt>
                <c:pt idx="110">
                  <c:v>-1.7814034630973012</c:v>
                </c:pt>
                <c:pt idx="111">
                  <c:v>-1.6683994769196393</c:v>
                </c:pt>
                <c:pt idx="112">
                  <c:v>-1.2910347192795595</c:v>
                </c:pt>
                <c:pt idx="113">
                  <c:v>-0.6939041285569385</c:v>
                </c:pt>
                <c:pt idx="114">
                  <c:v>-0.12011810010315396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-5.1624166446586621E-2</c:v>
                </c:pt>
                <c:pt idx="124">
                  <c:v>-1.7054173628863836</c:v>
                </c:pt>
                <c:pt idx="125">
                  <c:v>-1.6500828320548615</c:v>
                </c:pt>
                <c:pt idx="126">
                  <c:v>-0.69589442301464155</c:v>
                </c:pt>
                <c:pt idx="127">
                  <c:v>-5.4897772070666803E-2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-0.15073831867661427</c:v>
                </c:pt>
                <c:pt idx="330">
                  <c:v>-0.28914303250766332</c:v>
                </c:pt>
                <c:pt idx="331">
                  <c:v>-0.42401090540655467</c:v>
                </c:pt>
                <c:pt idx="332">
                  <c:v>-0.64666616250593878</c:v>
                </c:pt>
                <c:pt idx="333">
                  <c:v>-1.0462310548163165</c:v>
                </c:pt>
                <c:pt idx="334">
                  <c:v>-1.3366027851770741</c:v>
                </c:pt>
                <c:pt idx="335">
                  <c:v>-1.5214474800873874</c:v>
                </c:pt>
                <c:pt idx="336">
                  <c:v>-1.7759623775178308</c:v>
                </c:pt>
                <c:pt idx="337">
                  <c:v>-1.844854777442489</c:v>
                </c:pt>
                <c:pt idx="338">
                  <c:v>-1.1171445932062176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-0.40524372650283708</c:v>
                </c:pt>
                <c:pt idx="346">
                  <c:v>-1.0416478051296296</c:v>
                </c:pt>
                <c:pt idx="347">
                  <c:v>-7.2932011540111391E-2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-0.68091017305527868</c:v>
                </c:pt>
                <c:pt idx="353">
                  <c:v>-2.3515191696367812</c:v>
                </c:pt>
                <c:pt idx="354">
                  <c:v>-4.4538408230652475</c:v>
                </c:pt>
                <c:pt idx="355">
                  <c:v>-5.0949958261283017</c:v>
                </c:pt>
                <c:pt idx="356">
                  <c:v>-4.5486567349482767</c:v>
                </c:pt>
                <c:pt idx="357">
                  <c:v>-3.9848243268032979</c:v>
                </c:pt>
                <c:pt idx="358">
                  <c:v>-2.2718234530455725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-1.0276349222852345E-2</c:v>
                </c:pt>
                <c:pt idx="376">
                  <c:v>-0.35830521222158135</c:v>
                </c:pt>
                <c:pt idx="377">
                  <c:v>-0.69123773800309463</c:v>
                </c:pt>
                <c:pt idx="378">
                  <c:v>-0.87776955085325126</c:v>
                </c:pt>
                <c:pt idx="379">
                  <c:v>-1.230635848188121</c:v>
                </c:pt>
                <c:pt idx="380">
                  <c:v>-2.1785439816832861</c:v>
                </c:pt>
                <c:pt idx="381">
                  <c:v>-3.7013398230530594</c:v>
                </c:pt>
                <c:pt idx="382">
                  <c:v>-4.1567436875685653</c:v>
                </c:pt>
                <c:pt idx="383">
                  <c:v>-2.9047419399881105</c:v>
                </c:pt>
                <c:pt idx="384">
                  <c:v>-0.96337691004306081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-0.86133947602337557</c:v>
                </c:pt>
                <c:pt idx="399">
                  <c:v>-1.902952737942101</c:v>
                </c:pt>
                <c:pt idx="400">
                  <c:v>-1.0527674212316689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-0.33837602076743301</c:v>
                </c:pt>
                <c:pt idx="408">
                  <c:v>-1.8241518359460889</c:v>
                </c:pt>
                <c:pt idx="409">
                  <c:v>-3.3261495768613139</c:v>
                </c:pt>
                <c:pt idx="410">
                  <c:v>-3.5930419063799546</c:v>
                </c:pt>
                <c:pt idx="411">
                  <c:v>-3.0382243112928453</c:v>
                </c:pt>
                <c:pt idx="412">
                  <c:v>-1.4209521867876385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-0.27184927842329804</c:v>
                </c:pt>
                <c:pt idx="419">
                  <c:v>-0.40289407576574754</c:v>
                </c:pt>
                <c:pt idx="420">
                  <c:v>-2.7961281829886726E-2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-0.46232911918750308</c:v>
                </c:pt>
                <c:pt idx="425">
                  <c:v>-1.2531009205662615</c:v>
                </c:pt>
                <c:pt idx="426">
                  <c:v>-1.1337092691946735</c:v>
                </c:pt>
                <c:pt idx="427">
                  <c:v>-0.42782485640794971</c:v>
                </c:pt>
                <c:pt idx="428">
                  <c:v>-4.8838879179478073E-2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64-4ABF-B09D-9498413389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1153968"/>
        <c:axId val="1981968224"/>
      </c:lineChart>
      <c:catAx>
        <c:axId val="11911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1968224"/>
        <c:crosses val="autoZero"/>
        <c:auto val="1"/>
        <c:lblAlgn val="ctr"/>
        <c:lblOffset val="100"/>
        <c:noMultiLvlLbl val="0"/>
      </c:catAx>
      <c:valAx>
        <c:axId val="198196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1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Middle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Sheet1!$L$600:$L$1032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Sheet1!$P$600:$P$1032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0.1388888888888889</c:v>
                </c:pt>
                <c:pt idx="11">
                  <c:v>0.29166666666666669</c:v>
                </c:pt>
                <c:pt idx="12">
                  <c:v>0.52777777777777779</c:v>
                </c:pt>
                <c:pt idx="13">
                  <c:v>0.97222222222222221</c:v>
                </c:pt>
                <c:pt idx="14">
                  <c:v>1.3055555555555554</c:v>
                </c:pt>
                <c:pt idx="15">
                  <c:v>1.4861111111111112</c:v>
                </c:pt>
                <c:pt idx="16">
                  <c:v>1.5694444444444444</c:v>
                </c:pt>
                <c:pt idx="17">
                  <c:v>1.4861111111111109</c:v>
                </c:pt>
                <c:pt idx="18">
                  <c:v>1.2916666666666663</c:v>
                </c:pt>
                <c:pt idx="19">
                  <c:v>1.1527777777777775</c:v>
                </c:pt>
                <c:pt idx="20">
                  <c:v>1.1250000000000002</c:v>
                </c:pt>
                <c:pt idx="21">
                  <c:v>1.0555555555555558</c:v>
                </c:pt>
                <c:pt idx="22">
                  <c:v>0.74999999999999978</c:v>
                </c:pt>
                <c:pt idx="23">
                  <c:v>0.31944444444444503</c:v>
                </c:pt>
                <c:pt idx="24">
                  <c:v>2.7777777777778172E-2</c:v>
                </c:pt>
                <c:pt idx="25">
                  <c:v>-4.1666666666667261E-2</c:v>
                </c:pt>
                <c:pt idx="26">
                  <c:v>-4.1666666666666269E-2</c:v>
                </c:pt>
                <c:pt idx="27">
                  <c:v>-8.3333333333333523E-2</c:v>
                </c:pt>
                <c:pt idx="28">
                  <c:v>-0.16666666666666705</c:v>
                </c:pt>
                <c:pt idx="29">
                  <c:v>-0.26388888888888867</c:v>
                </c:pt>
                <c:pt idx="30">
                  <c:v>-0.29166666666666685</c:v>
                </c:pt>
                <c:pt idx="31">
                  <c:v>-0.20833333333333331</c:v>
                </c:pt>
                <c:pt idx="32">
                  <c:v>-8.3333333333333523E-2</c:v>
                </c:pt>
                <c:pt idx="33">
                  <c:v>1.3888888888889086E-2</c:v>
                </c:pt>
                <c:pt idx="34">
                  <c:v>0.1111111111111117</c:v>
                </c:pt>
                <c:pt idx="35">
                  <c:v>0.16666666666666705</c:v>
                </c:pt>
                <c:pt idx="36">
                  <c:v>0.12499999999999981</c:v>
                </c:pt>
                <c:pt idx="37">
                  <c:v>4.1666666666666269E-2</c:v>
                </c:pt>
                <c:pt idx="38">
                  <c:v>0</c:v>
                </c:pt>
                <c:pt idx="39">
                  <c:v>1.3888888888889086E-2</c:v>
                </c:pt>
                <c:pt idx="40">
                  <c:v>9.7222222222222612E-2</c:v>
                </c:pt>
                <c:pt idx="41">
                  <c:v>0.2222222222222224</c:v>
                </c:pt>
                <c:pt idx="42">
                  <c:v>0.30555555555555497</c:v>
                </c:pt>
                <c:pt idx="43">
                  <c:v>0.36111111111111033</c:v>
                </c:pt>
                <c:pt idx="44">
                  <c:v>0.37500000000000039</c:v>
                </c:pt>
                <c:pt idx="45">
                  <c:v>0.31944444444444503</c:v>
                </c:pt>
                <c:pt idx="46">
                  <c:v>0.19444444444444425</c:v>
                </c:pt>
                <c:pt idx="47">
                  <c:v>5.5555555555555358E-2</c:v>
                </c:pt>
                <c:pt idx="48">
                  <c:v>-1.3888888888889086E-2</c:v>
                </c:pt>
                <c:pt idx="49">
                  <c:v>-4.1666666666666269E-2</c:v>
                </c:pt>
                <c:pt idx="50">
                  <c:v>-4.1666666666666269E-2</c:v>
                </c:pt>
                <c:pt idx="51">
                  <c:v>5.5555555555555358E-2</c:v>
                </c:pt>
                <c:pt idx="52">
                  <c:v>0.23611111111111052</c:v>
                </c:pt>
                <c:pt idx="53">
                  <c:v>0.29166666666666685</c:v>
                </c:pt>
                <c:pt idx="54">
                  <c:v>0.16666666666666705</c:v>
                </c:pt>
                <c:pt idx="55">
                  <c:v>9.7222222222221627E-2</c:v>
                </c:pt>
                <c:pt idx="56">
                  <c:v>0.11111111111111072</c:v>
                </c:pt>
                <c:pt idx="57">
                  <c:v>0.1111111111111117</c:v>
                </c:pt>
                <c:pt idx="58">
                  <c:v>8.3333333333333523E-2</c:v>
                </c:pt>
                <c:pt idx="59">
                  <c:v>1.3888888888888099E-2</c:v>
                </c:pt>
                <c:pt idx="60">
                  <c:v>-0.12499999999999981</c:v>
                </c:pt>
                <c:pt idx="61">
                  <c:v>-0.36111111111111033</c:v>
                </c:pt>
                <c:pt idx="62">
                  <c:v>-0.54166666666666641</c:v>
                </c:pt>
                <c:pt idx="63">
                  <c:v>-0.56944444444444464</c:v>
                </c:pt>
                <c:pt idx="64">
                  <c:v>-0.68055555555555536</c:v>
                </c:pt>
                <c:pt idx="65">
                  <c:v>-0.95833333333333315</c:v>
                </c:pt>
                <c:pt idx="66">
                  <c:v>-1.1111111111111112</c:v>
                </c:pt>
                <c:pt idx="67">
                  <c:v>-0.93055555555555591</c:v>
                </c:pt>
                <c:pt idx="68">
                  <c:v>-0.68055555555555636</c:v>
                </c:pt>
                <c:pt idx="69">
                  <c:v>-0.76388888888888884</c:v>
                </c:pt>
                <c:pt idx="70">
                  <c:v>-1.1527777777777775</c:v>
                </c:pt>
                <c:pt idx="71">
                  <c:v>-1.4305555555555556</c:v>
                </c:pt>
                <c:pt idx="72">
                  <c:v>-1.4722222222222221</c:v>
                </c:pt>
                <c:pt idx="73">
                  <c:v>-1.0555555555555556</c:v>
                </c:pt>
                <c:pt idx="74">
                  <c:v>-0.47222222222222227</c:v>
                </c:pt>
                <c:pt idx="75">
                  <c:v>-8.3333333333333287E-2</c:v>
                </c:pt>
                <c:pt idx="76">
                  <c:v>0.27777777777777779</c:v>
                </c:pt>
                <c:pt idx="77">
                  <c:v>0.90277777777777779</c:v>
                </c:pt>
                <c:pt idx="78">
                  <c:v>1.2777777777777777</c:v>
                </c:pt>
                <c:pt idx="79">
                  <c:v>1.25</c:v>
                </c:pt>
                <c:pt idx="80">
                  <c:v>1.2222222222222223</c:v>
                </c:pt>
                <c:pt idx="81">
                  <c:v>0.83333333333333326</c:v>
                </c:pt>
                <c:pt idx="82">
                  <c:v>0.55555555555555558</c:v>
                </c:pt>
                <c:pt idx="83">
                  <c:v>0.55555555555555558</c:v>
                </c:pt>
                <c:pt idx="84">
                  <c:v>0.55555555555555558</c:v>
                </c:pt>
                <c:pt idx="85">
                  <c:v>0.31944444444444403</c:v>
                </c:pt>
                <c:pt idx="86">
                  <c:v>6.9444444444444448E-2</c:v>
                </c:pt>
                <c:pt idx="87">
                  <c:v>-0.18055555555555516</c:v>
                </c:pt>
                <c:pt idx="88">
                  <c:v>-0.6666666666666663</c:v>
                </c:pt>
                <c:pt idx="89">
                  <c:v>-0.99999999999999989</c:v>
                </c:pt>
                <c:pt idx="90">
                  <c:v>-1.1944444444444446</c:v>
                </c:pt>
                <c:pt idx="91">
                  <c:v>-1.25</c:v>
                </c:pt>
                <c:pt idx="92">
                  <c:v>-0.83333333333333326</c:v>
                </c:pt>
                <c:pt idx="93">
                  <c:v>-0.54166666666666696</c:v>
                </c:pt>
                <c:pt idx="94">
                  <c:v>-0.30555555555555597</c:v>
                </c:pt>
                <c:pt idx="95">
                  <c:v>0.33333333333333365</c:v>
                </c:pt>
                <c:pt idx="96">
                  <c:v>0.69444444444444442</c:v>
                </c:pt>
                <c:pt idx="97">
                  <c:v>0.63888888888888862</c:v>
                </c:pt>
                <c:pt idx="98">
                  <c:v>0.625</c:v>
                </c:pt>
                <c:pt idx="99">
                  <c:v>0.61111111111111138</c:v>
                </c:pt>
                <c:pt idx="100">
                  <c:v>0.34722222222222221</c:v>
                </c:pt>
                <c:pt idx="101">
                  <c:v>0.1111111111111112</c:v>
                </c:pt>
                <c:pt idx="102">
                  <c:v>0.12500000000000031</c:v>
                </c:pt>
                <c:pt idx="103">
                  <c:v>0.2222222222222224</c:v>
                </c:pt>
                <c:pt idx="104">
                  <c:v>0.19444444444444473</c:v>
                </c:pt>
                <c:pt idx="105">
                  <c:v>-4.1666666666667261E-2</c:v>
                </c:pt>
                <c:pt idx="106">
                  <c:v>-0.6805555555555558</c:v>
                </c:pt>
                <c:pt idx="107">
                  <c:v>-0.9166666666666663</c:v>
                </c:pt>
                <c:pt idx="108">
                  <c:v>-0.7222222222222221</c:v>
                </c:pt>
                <c:pt idx="109">
                  <c:v>-0.55555555555555558</c:v>
                </c:pt>
                <c:pt idx="110">
                  <c:v>-0.26388888888888917</c:v>
                </c:pt>
                <c:pt idx="111">
                  <c:v>-0.1111111111111112</c:v>
                </c:pt>
                <c:pt idx="112">
                  <c:v>-2.7777777777777679E-2</c:v>
                </c:pt>
                <c:pt idx="113">
                  <c:v>-1.3888888888889086E-2</c:v>
                </c:pt>
                <c:pt idx="114">
                  <c:v>-0.15277777777777798</c:v>
                </c:pt>
                <c:pt idx="115">
                  <c:v>-0.41666666666666663</c:v>
                </c:pt>
                <c:pt idx="116">
                  <c:v>-0.66666666666666652</c:v>
                </c:pt>
                <c:pt idx="117">
                  <c:v>-0.70833333333333304</c:v>
                </c:pt>
                <c:pt idx="118">
                  <c:v>-0.43055555555555547</c:v>
                </c:pt>
                <c:pt idx="119">
                  <c:v>5.5555555555555358E-2</c:v>
                </c:pt>
                <c:pt idx="120">
                  <c:v>0.70833333333333348</c:v>
                </c:pt>
                <c:pt idx="121">
                  <c:v>1.0972222222222225</c:v>
                </c:pt>
                <c:pt idx="122">
                  <c:v>0.65277777777777768</c:v>
                </c:pt>
                <c:pt idx="123">
                  <c:v>1.3888888888888593E-2</c:v>
                </c:pt>
                <c:pt idx="124">
                  <c:v>-0.45833333333333343</c:v>
                </c:pt>
                <c:pt idx="125">
                  <c:v>-1.0138888888888886</c:v>
                </c:pt>
                <c:pt idx="126">
                  <c:v>-0.90277777777777779</c:v>
                </c:pt>
                <c:pt idx="127">
                  <c:v>-0.26388888888888895</c:v>
                </c:pt>
                <c:pt idx="128">
                  <c:v>0.1388888888888889</c:v>
                </c:pt>
                <c:pt idx="129">
                  <c:v>0.55555555555555558</c:v>
                </c:pt>
                <c:pt idx="130">
                  <c:v>0.76388888888888884</c:v>
                </c:pt>
                <c:pt idx="131">
                  <c:v>0.63888888888888906</c:v>
                </c:pt>
                <c:pt idx="132">
                  <c:v>0.55555555555555558</c:v>
                </c:pt>
                <c:pt idx="133">
                  <c:v>0.47222222222222199</c:v>
                </c:pt>
                <c:pt idx="134">
                  <c:v>0.56944444444444464</c:v>
                </c:pt>
                <c:pt idx="135">
                  <c:v>0.8194444444444442</c:v>
                </c:pt>
                <c:pt idx="136">
                  <c:v>1.1388888888888882</c:v>
                </c:pt>
                <c:pt idx="137">
                  <c:v>1.0972222222222221</c:v>
                </c:pt>
                <c:pt idx="138">
                  <c:v>0.75000000000000078</c:v>
                </c:pt>
                <c:pt idx="139">
                  <c:v>0.52777777777777835</c:v>
                </c:pt>
                <c:pt idx="140">
                  <c:v>0.23611111111111052</c:v>
                </c:pt>
                <c:pt idx="141">
                  <c:v>5.5555555555555358E-2</c:v>
                </c:pt>
                <c:pt idx="142">
                  <c:v>4.1666666666667261E-2</c:v>
                </c:pt>
                <c:pt idx="143">
                  <c:v>5.5555555555555358E-2</c:v>
                </c:pt>
                <c:pt idx="144">
                  <c:v>6.9444444444444448E-2</c:v>
                </c:pt>
                <c:pt idx="145">
                  <c:v>9.7222222222222612E-2</c:v>
                </c:pt>
                <c:pt idx="146">
                  <c:v>0.1388888888888889</c:v>
                </c:pt>
                <c:pt idx="147">
                  <c:v>0.12499999999999981</c:v>
                </c:pt>
                <c:pt idx="148">
                  <c:v>5.5555555555555358E-2</c:v>
                </c:pt>
                <c:pt idx="149">
                  <c:v>0.18055555555555516</c:v>
                </c:pt>
                <c:pt idx="150">
                  <c:v>0.31944444444444403</c:v>
                </c:pt>
                <c:pt idx="151">
                  <c:v>0.26388888888888967</c:v>
                </c:pt>
                <c:pt idx="152">
                  <c:v>0.12499999999999981</c:v>
                </c:pt>
                <c:pt idx="153">
                  <c:v>2.7777777777777186E-2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6.9444444444444448E-2</c:v>
                </c:pt>
                <c:pt idx="157">
                  <c:v>0.15277777777777798</c:v>
                </c:pt>
                <c:pt idx="158">
                  <c:v>0.20833333333333331</c:v>
                </c:pt>
                <c:pt idx="159">
                  <c:v>0.16666666666666607</c:v>
                </c:pt>
                <c:pt idx="160">
                  <c:v>5.5555555555555358E-2</c:v>
                </c:pt>
                <c:pt idx="161">
                  <c:v>-1.3888888888888099E-2</c:v>
                </c:pt>
                <c:pt idx="162">
                  <c:v>-6.9444444444444448E-2</c:v>
                </c:pt>
                <c:pt idx="163">
                  <c:v>-0.16666666666666705</c:v>
                </c:pt>
                <c:pt idx="164">
                  <c:v>-0.23611111111111052</c:v>
                </c:pt>
                <c:pt idx="165">
                  <c:v>-0.30555555555555597</c:v>
                </c:pt>
                <c:pt idx="166">
                  <c:v>-0.54166666666666641</c:v>
                </c:pt>
                <c:pt idx="167">
                  <c:v>-0.97222222222222221</c:v>
                </c:pt>
                <c:pt idx="168">
                  <c:v>-1.3333333333333335</c:v>
                </c:pt>
                <c:pt idx="169">
                  <c:v>-1.4305555555555551</c:v>
                </c:pt>
                <c:pt idx="170">
                  <c:v>-1.4444444444444446</c:v>
                </c:pt>
                <c:pt idx="171">
                  <c:v>-1.4722222222222223</c:v>
                </c:pt>
                <c:pt idx="172">
                  <c:v>-1.3055555555555554</c:v>
                </c:pt>
                <c:pt idx="173">
                  <c:v>-0.88888888888888862</c:v>
                </c:pt>
                <c:pt idx="174">
                  <c:v>-0.20833333333333331</c:v>
                </c:pt>
                <c:pt idx="175">
                  <c:v>0.55555555555555558</c:v>
                </c:pt>
                <c:pt idx="176">
                  <c:v>0.87500000000000011</c:v>
                </c:pt>
                <c:pt idx="177">
                  <c:v>0.88888888888888862</c:v>
                </c:pt>
                <c:pt idx="178">
                  <c:v>0.90277777777777779</c:v>
                </c:pt>
                <c:pt idx="179">
                  <c:v>1.0694444444444449</c:v>
                </c:pt>
                <c:pt idx="180">
                  <c:v>1.3472222222222217</c:v>
                </c:pt>
                <c:pt idx="181">
                  <c:v>1.3611111111111107</c:v>
                </c:pt>
                <c:pt idx="182">
                  <c:v>1.2777777777777781</c:v>
                </c:pt>
                <c:pt idx="183">
                  <c:v>1.0555555555555558</c:v>
                </c:pt>
                <c:pt idx="184">
                  <c:v>0.88888888888888862</c:v>
                </c:pt>
                <c:pt idx="185">
                  <c:v>0.91666666666666685</c:v>
                </c:pt>
                <c:pt idx="186">
                  <c:v>0.74999999999999978</c:v>
                </c:pt>
                <c:pt idx="187">
                  <c:v>0.55555555555555558</c:v>
                </c:pt>
                <c:pt idx="188">
                  <c:v>0.4861111111111111</c:v>
                </c:pt>
                <c:pt idx="189">
                  <c:v>0.41666666666666663</c:v>
                </c:pt>
                <c:pt idx="190">
                  <c:v>0.31944444444444503</c:v>
                </c:pt>
                <c:pt idx="191">
                  <c:v>0.23611111111111052</c:v>
                </c:pt>
                <c:pt idx="192">
                  <c:v>0.16666666666666607</c:v>
                </c:pt>
                <c:pt idx="193">
                  <c:v>0.1111111111111117</c:v>
                </c:pt>
                <c:pt idx="194">
                  <c:v>9.7222222222222612E-2</c:v>
                </c:pt>
                <c:pt idx="195">
                  <c:v>0.15277777777777798</c:v>
                </c:pt>
                <c:pt idx="196">
                  <c:v>0.16666666666666705</c:v>
                </c:pt>
                <c:pt idx="197">
                  <c:v>8.3333333333332538E-2</c:v>
                </c:pt>
                <c:pt idx="198">
                  <c:v>1.3888888888888099E-2</c:v>
                </c:pt>
                <c:pt idx="199">
                  <c:v>1.3888888888890073E-2</c:v>
                </c:pt>
                <c:pt idx="200">
                  <c:v>5.5555555555556344E-2</c:v>
                </c:pt>
                <c:pt idx="201">
                  <c:v>8.3333333333332538E-2</c:v>
                </c:pt>
                <c:pt idx="202">
                  <c:v>-1.3888888888890073E-2</c:v>
                </c:pt>
                <c:pt idx="203">
                  <c:v>-0.34722222222222221</c:v>
                </c:pt>
                <c:pt idx="204">
                  <c:v>-0.8194444444444432</c:v>
                </c:pt>
                <c:pt idx="205">
                  <c:v>-1.2361111111111109</c:v>
                </c:pt>
                <c:pt idx="206">
                  <c:v>-1.4444444444444453</c:v>
                </c:pt>
                <c:pt idx="207">
                  <c:v>-1.3472222222222225</c:v>
                </c:pt>
                <c:pt idx="208">
                  <c:v>-0.97222222222222221</c:v>
                </c:pt>
                <c:pt idx="209">
                  <c:v>-0.4861111111111111</c:v>
                </c:pt>
                <c:pt idx="210">
                  <c:v>-0.1388888888888889</c:v>
                </c:pt>
                <c:pt idx="211">
                  <c:v>9.7222222222222612E-2</c:v>
                </c:pt>
                <c:pt idx="212">
                  <c:v>0.47222222222222299</c:v>
                </c:pt>
                <c:pt idx="213">
                  <c:v>0.87499999999999956</c:v>
                </c:pt>
                <c:pt idx="214">
                  <c:v>0.93055555555555491</c:v>
                </c:pt>
                <c:pt idx="215">
                  <c:v>0.59722222222222276</c:v>
                </c:pt>
                <c:pt idx="216">
                  <c:v>0.2222222222222224</c:v>
                </c:pt>
                <c:pt idx="217">
                  <c:v>-2.7777777777778172E-2</c:v>
                </c:pt>
                <c:pt idx="218">
                  <c:v>-0.23611111111111149</c:v>
                </c:pt>
                <c:pt idx="219">
                  <c:v>-0.38888888888888851</c:v>
                </c:pt>
                <c:pt idx="220">
                  <c:v>-0.54166666666666641</c:v>
                </c:pt>
                <c:pt idx="221">
                  <c:v>-0.83333333333333326</c:v>
                </c:pt>
                <c:pt idx="222">
                  <c:v>-1.0694444444444438</c:v>
                </c:pt>
                <c:pt idx="223">
                  <c:v>-1.1388888888888893</c:v>
                </c:pt>
                <c:pt idx="224">
                  <c:v>-1.1944444444444446</c:v>
                </c:pt>
                <c:pt idx="225">
                  <c:v>-1.2777777777777777</c:v>
                </c:pt>
                <c:pt idx="226">
                  <c:v>-1.2777777777777781</c:v>
                </c:pt>
                <c:pt idx="227">
                  <c:v>-1.1527777777777779</c:v>
                </c:pt>
                <c:pt idx="228">
                  <c:v>-0.68055555555555536</c:v>
                </c:pt>
                <c:pt idx="229">
                  <c:v>0</c:v>
                </c:pt>
                <c:pt idx="230">
                  <c:v>0.61111111111111094</c:v>
                </c:pt>
                <c:pt idx="231">
                  <c:v>0.94444444444444453</c:v>
                </c:pt>
                <c:pt idx="232">
                  <c:v>0.90277777777777779</c:v>
                </c:pt>
                <c:pt idx="233">
                  <c:v>0.83333333333333326</c:v>
                </c:pt>
                <c:pt idx="234">
                  <c:v>0.70833333333333348</c:v>
                </c:pt>
                <c:pt idx="235">
                  <c:v>0.59722222222222232</c:v>
                </c:pt>
                <c:pt idx="236">
                  <c:v>0.56944444444444464</c:v>
                </c:pt>
                <c:pt idx="237">
                  <c:v>0.52777777777777735</c:v>
                </c:pt>
                <c:pt idx="238">
                  <c:v>0.59722222222222177</c:v>
                </c:pt>
                <c:pt idx="239">
                  <c:v>0.70833333333333348</c:v>
                </c:pt>
                <c:pt idx="240">
                  <c:v>0.68055555555555536</c:v>
                </c:pt>
                <c:pt idx="241">
                  <c:v>0.51388888888888928</c:v>
                </c:pt>
                <c:pt idx="242">
                  <c:v>0.26388888888888967</c:v>
                </c:pt>
                <c:pt idx="243">
                  <c:v>0.1388888888888889</c:v>
                </c:pt>
                <c:pt idx="244">
                  <c:v>0.15277777777777699</c:v>
                </c:pt>
                <c:pt idx="245">
                  <c:v>0.15277777777777699</c:v>
                </c:pt>
                <c:pt idx="246">
                  <c:v>0.12500000000000078</c:v>
                </c:pt>
                <c:pt idx="247">
                  <c:v>0.15277777777777798</c:v>
                </c:pt>
                <c:pt idx="248">
                  <c:v>0.22222222222222143</c:v>
                </c:pt>
                <c:pt idx="249">
                  <c:v>0.2222222222222224</c:v>
                </c:pt>
                <c:pt idx="250">
                  <c:v>0.20833333333333331</c:v>
                </c:pt>
                <c:pt idx="251">
                  <c:v>0.27777777777777779</c:v>
                </c:pt>
                <c:pt idx="252">
                  <c:v>0.33333333333333409</c:v>
                </c:pt>
                <c:pt idx="253">
                  <c:v>0.27777777777777779</c:v>
                </c:pt>
                <c:pt idx="254">
                  <c:v>0.15277777777777699</c:v>
                </c:pt>
                <c:pt idx="255">
                  <c:v>6.9444444444444448E-2</c:v>
                </c:pt>
                <c:pt idx="256">
                  <c:v>5.5555555555556344E-2</c:v>
                </c:pt>
                <c:pt idx="257">
                  <c:v>9.7222222222222612E-2</c:v>
                </c:pt>
                <c:pt idx="258">
                  <c:v>0.20833333333333331</c:v>
                </c:pt>
                <c:pt idx="259">
                  <c:v>0.33333333333333315</c:v>
                </c:pt>
                <c:pt idx="260">
                  <c:v>0.33333333333333315</c:v>
                </c:pt>
                <c:pt idx="261">
                  <c:v>0.2222222222222224</c:v>
                </c:pt>
                <c:pt idx="262">
                  <c:v>0.16666666666666607</c:v>
                </c:pt>
                <c:pt idx="263">
                  <c:v>0.16666666666666607</c:v>
                </c:pt>
                <c:pt idx="264">
                  <c:v>0.1388888888888889</c:v>
                </c:pt>
                <c:pt idx="265">
                  <c:v>6.9444444444444448E-2</c:v>
                </c:pt>
                <c:pt idx="266">
                  <c:v>2.7777777777778172E-2</c:v>
                </c:pt>
                <c:pt idx="267">
                  <c:v>0.15277777777777798</c:v>
                </c:pt>
                <c:pt idx="268">
                  <c:v>0.31944444444444403</c:v>
                </c:pt>
                <c:pt idx="269">
                  <c:v>0.31944444444444403</c:v>
                </c:pt>
                <c:pt idx="270">
                  <c:v>0.2222222222222234</c:v>
                </c:pt>
                <c:pt idx="271">
                  <c:v>0.27777777777777779</c:v>
                </c:pt>
                <c:pt idx="272">
                  <c:v>0.51388888888888729</c:v>
                </c:pt>
                <c:pt idx="273">
                  <c:v>0.4861111111111111</c:v>
                </c:pt>
                <c:pt idx="274">
                  <c:v>0.23611111111111149</c:v>
                </c:pt>
                <c:pt idx="275">
                  <c:v>0.15277777777777896</c:v>
                </c:pt>
                <c:pt idx="276">
                  <c:v>0.24999999999999961</c:v>
                </c:pt>
                <c:pt idx="277">
                  <c:v>0.36111111111111033</c:v>
                </c:pt>
                <c:pt idx="278">
                  <c:v>0.27777777777777779</c:v>
                </c:pt>
                <c:pt idx="279">
                  <c:v>6.9444444444444448E-2</c:v>
                </c:pt>
                <c:pt idx="280">
                  <c:v>-5.5555555555554373E-2</c:v>
                </c:pt>
                <c:pt idx="281">
                  <c:v>-9.7222222222222612E-2</c:v>
                </c:pt>
                <c:pt idx="282">
                  <c:v>-0.11111111111111072</c:v>
                </c:pt>
                <c:pt idx="283">
                  <c:v>-0.1388888888888889</c:v>
                </c:pt>
                <c:pt idx="284">
                  <c:v>-0.20833333333333331</c:v>
                </c:pt>
                <c:pt idx="285">
                  <c:v>-0.29166666666666585</c:v>
                </c:pt>
                <c:pt idx="286">
                  <c:v>-0.36111111111111227</c:v>
                </c:pt>
                <c:pt idx="287">
                  <c:v>-0.31944444444444403</c:v>
                </c:pt>
                <c:pt idx="288">
                  <c:v>-0.18055555555555516</c:v>
                </c:pt>
                <c:pt idx="289">
                  <c:v>-5.5555555555556344E-2</c:v>
                </c:pt>
                <c:pt idx="290">
                  <c:v>-0.1388888888888889</c:v>
                </c:pt>
                <c:pt idx="291">
                  <c:v>-0.27777777777777779</c:v>
                </c:pt>
                <c:pt idx="292">
                  <c:v>-0.1388888888888889</c:v>
                </c:pt>
                <c:pt idx="293">
                  <c:v>0</c:v>
                </c:pt>
                <c:pt idx="294">
                  <c:v>1.3888888888888099E-2</c:v>
                </c:pt>
                <c:pt idx="295">
                  <c:v>5.5555555555556344E-2</c:v>
                </c:pt>
                <c:pt idx="296">
                  <c:v>6.9444444444444448E-2</c:v>
                </c:pt>
                <c:pt idx="297">
                  <c:v>4.1666666666666269E-2</c:v>
                </c:pt>
                <c:pt idx="298">
                  <c:v>-1.3888888888888099E-2</c:v>
                </c:pt>
                <c:pt idx="299">
                  <c:v>-8.3333333333334522E-2</c:v>
                </c:pt>
                <c:pt idx="300">
                  <c:v>-0.16666666666666705</c:v>
                </c:pt>
                <c:pt idx="301">
                  <c:v>-0.26388888888888767</c:v>
                </c:pt>
                <c:pt idx="302">
                  <c:v>-0.34722222222222221</c:v>
                </c:pt>
                <c:pt idx="303">
                  <c:v>-0.36111111111111133</c:v>
                </c:pt>
                <c:pt idx="304">
                  <c:v>-0.30555555555555497</c:v>
                </c:pt>
                <c:pt idx="305">
                  <c:v>-0.20833333333333331</c:v>
                </c:pt>
                <c:pt idx="306">
                  <c:v>-9.7222222222222612E-2</c:v>
                </c:pt>
                <c:pt idx="307">
                  <c:v>-2.7777777777778172E-2</c:v>
                </c:pt>
                <c:pt idx="308">
                  <c:v>-1.3888888888889086E-2</c:v>
                </c:pt>
                <c:pt idx="309">
                  <c:v>-5.5555555555555358E-2</c:v>
                </c:pt>
                <c:pt idx="310">
                  <c:v>-0.12499999999999981</c:v>
                </c:pt>
                <c:pt idx="311">
                  <c:v>-0.24999999999999961</c:v>
                </c:pt>
                <c:pt idx="312">
                  <c:v>-0.87499999999999956</c:v>
                </c:pt>
                <c:pt idx="313">
                  <c:v>-1.4444444444444453</c:v>
                </c:pt>
                <c:pt idx="314">
                  <c:v>-1.3472222222222225</c:v>
                </c:pt>
                <c:pt idx="315">
                  <c:v>-0.97222222222222221</c:v>
                </c:pt>
                <c:pt idx="316">
                  <c:v>-0.4861111111111111</c:v>
                </c:pt>
                <c:pt idx="317">
                  <c:v>-0.1388888888888889</c:v>
                </c:pt>
                <c:pt idx="318">
                  <c:v>9.7222222222222612E-2</c:v>
                </c:pt>
                <c:pt idx="319">
                  <c:v>0.47222222222222299</c:v>
                </c:pt>
                <c:pt idx="320">
                  <c:v>0.87499999999999956</c:v>
                </c:pt>
                <c:pt idx="321">
                  <c:v>0.93055555555555491</c:v>
                </c:pt>
                <c:pt idx="322">
                  <c:v>0.59722222222222276</c:v>
                </c:pt>
                <c:pt idx="323">
                  <c:v>0.36111111111111133</c:v>
                </c:pt>
                <c:pt idx="324">
                  <c:v>0.59722222222222177</c:v>
                </c:pt>
                <c:pt idx="325">
                  <c:v>0.56944444444444464</c:v>
                </c:pt>
                <c:pt idx="326">
                  <c:v>0.30555555555555597</c:v>
                </c:pt>
                <c:pt idx="327">
                  <c:v>0.12499999999999981</c:v>
                </c:pt>
                <c:pt idx="328">
                  <c:v>-1.3888888888889086E-2</c:v>
                </c:pt>
                <c:pt idx="329">
                  <c:v>6.9444444444444448E-2</c:v>
                </c:pt>
                <c:pt idx="330">
                  <c:v>0.19444444444444425</c:v>
                </c:pt>
                <c:pt idx="331">
                  <c:v>0.38888888888888851</c:v>
                </c:pt>
                <c:pt idx="332">
                  <c:v>0.47222222222222199</c:v>
                </c:pt>
                <c:pt idx="333">
                  <c:v>0.38888888888888851</c:v>
                </c:pt>
                <c:pt idx="334">
                  <c:v>2.7777777777777186E-2</c:v>
                </c:pt>
                <c:pt idx="335">
                  <c:v>-0.33333333333333215</c:v>
                </c:pt>
                <c:pt idx="336">
                  <c:v>-0.29166666666666585</c:v>
                </c:pt>
                <c:pt idx="337">
                  <c:v>-0.19444444444444522</c:v>
                </c:pt>
                <c:pt idx="338">
                  <c:v>-0.15277777777777798</c:v>
                </c:pt>
                <c:pt idx="339">
                  <c:v>-0.11111111111111072</c:v>
                </c:pt>
                <c:pt idx="340">
                  <c:v>-9.7222222222221627E-2</c:v>
                </c:pt>
                <c:pt idx="341">
                  <c:v>-9.7222222222222612E-2</c:v>
                </c:pt>
                <c:pt idx="342">
                  <c:v>-0.1111111111111117</c:v>
                </c:pt>
                <c:pt idx="343">
                  <c:v>-0.16666666666666607</c:v>
                </c:pt>
                <c:pt idx="344">
                  <c:v>-0.26388888888888867</c:v>
                </c:pt>
                <c:pt idx="345">
                  <c:v>-0.27777777777777779</c:v>
                </c:pt>
                <c:pt idx="346">
                  <c:v>-0.20833333333333331</c:v>
                </c:pt>
                <c:pt idx="347">
                  <c:v>-0.15277777777777798</c:v>
                </c:pt>
                <c:pt idx="348">
                  <c:v>-0.1388888888888889</c:v>
                </c:pt>
                <c:pt idx="349">
                  <c:v>-0.15277777777777798</c:v>
                </c:pt>
                <c:pt idx="350">
                  <c:v>-0.12499999999999981</c:v>
                </c:pt>
                <c:pt idx="351">
                  <c:v>-5.5555555555555358E-2</c:v>
                </c:pt>
                <c:pt idx="352">
                  <c:v>-2.7777777777778172E-2</c:v>
                </c:pt>
                <c:pt idx="353">
                  <c:v>-1.3888888888889086E-2</c:v>
                </c:pt>
                <c:pt idx="354">
                  <c:v>1.3888888888889086E-2</c:v>
                </c:pt>
                <c:pt idx="355">
                  <c:v>4.1666666666667261E-2</c:v>
                </c:pt>
                <c:pt idx="356">
                  <c:v>0.1388888888888889</c:v>
                </c:pt>
                <c:pt idx="357">
                  <c:v>0.22222222222222143</c:v>
                </c:pt>
                <c:pt idx="358">
                  <c:v>0.16666666666666705</c:v>
                </c:pt>
                <c:pt idx="359">
                  <c:v>4.1666666666667261E-2</c:v>
                </c:pt>
                <c:pt idx="360">
                  <c:v>-0.15277777777777798</c:v>
                </c:pt>
                <c:pt idx="361">
                  <c:v>-0.47222222222222199</c:v>
                </c:pt>
                <c:pt idx="362">
                  <c:v>-0.93055555555555591</c:v>
                </c:pt>
                <c:pt idx="363">
                  <c:v>-1.3333333333333335</c:v>
                </c:pt>
                <c:pt idx="364">
                  <c:v>-1.4722222222222223</c:v>
                </c:pt>
                <c:pt idx="365">
                  <c:v>-1.4722222222222223</c:v>
                </c:pt>
                <c:pt idx="366">
                  <c:v>-1.4722222222222219</c:v>
                </c:pt>
                <c:pt idx="367">
                  <c:v>-1.0277777777777775</c:v>
                </c:pt>
                <c:pt idx="368">
                  <c:v>-0.16666666666666657</c:v>
                </c:pt>
                <c:pt idx="369">
                  <c:v>0.58333333333333326</c:v>
                </c:pt>
                <c:pt idx="370">
                  <c:v>1.1944444444444446</c:v>
                </c:pt>
                <c:pt idx="371">
                  <c:v>1.5416666666666663</c:v>
                </c:pt>
                <c:pt idx="372">
                  <c:v>1.4861111111111105</c:v>
                </c:pt>
                <c:pt idx="373">
                  <c:v>1.1944444444444446</c:v>
                </c:pt>
                <c:pt idx="374">
                  <c:v>0.80555555555555614</c:v>
                </c:pt>
                <c:pt idx="375">
                  <c:v>0.43055555555555575</c:v>
                </c:pt>
                <c:pt idx="376">
                  <c:v>0.15277777777777798</c:v>
                </c:pt>
                <c:pt idx="377">
                  <c:v>0</c:v>
                </c:pt>
                <c:pt idx="378">
                  <c:v>-6.9444444444444448E-2</c:v>
                </c:pt>
                <c:pt idx="379">
                  <c:v>-0.16666666666666705</c:v>
                </c:pt>
                <c:pt idx="380">
                  <c:v>-0.34722222222222221</c:v>
                </c:pt>
                <c:pt idx="381">
                  <c:v>-0.69444444444444442</c:v>
                </c:pt>
                <c:pt idx="382">
                  <c:v>-1.1944444444444446</c:v>
                </c:pt>
                <c:pt idx="383">
                  <c:v>-1.4722222222222223</c:v>
                </c:pt>
                <c:pt idx="384">
                  <c:v>-1.4722222222222223</c:v>
                </c:pt>
                <c:pt idx="385">
                  <c:v>-1.4722222222222219</c:v>
                </c:pt>
                <c:pt idx="386">
                  <c:v>-1.4861111111111109</c:v>
                </c:pt>
                <c:pt idx="387">
                  <c:v>-1.2083333333333333</c:v>
                </c:pt>
                <c:pt idx="388">
                  <c:v>-0.84722222222222243</c:v>
                </c:pt>
                <c:pt idx="389">
                  <c:v>-0.73611111111111116</c:v>
                </c:pt>
                <c:pt idx="390">
                  <c:v>-0.61111111111111094</c:v>
                </c:pt>
                <c:pt idx="391">
                  <c:v>-0.48611111111111099</c:v>
                </c:pt>
                <c:pt idx="392">
                  <c:v>-0.45833333333333343</c:v>
                </c:pt>
                <c:pt idx="393">
                  <c:v>-0.55555555555555558</c:v>
                </c:pt>
                <c:pt idx="394">
                  <c:v>-0.61111111111111116</c:v>
                </c:pt>
                <c:pt idx="395">
                  <c:v>-0.44444444444444448</c:v>
                </c:pt>
                <c:pt idx="396">
                  <c:v>-0.15277777777777779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2B-4085-97E6-C0FC1BE85F47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Sheet1!$L$600:$L$1032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Sheet1!$AG$600:$AG$1032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-2.444712173581633E-2</c:v>
                </c:pt>
                <c:pt idx="30">
                  <c:v>-0.15321468121159623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-0.3956821689596009</c:v>
                </c:pt>
                <c:pt idx="62">
                  <c:v>-1.3105008957990856</c:v>
                </c:pt>
                <c:pt idx="63">
                  <c:v>-1.4228175579005944</c:v>
                </c:pt>
                <c:pt idx="64">
                  <c:v>-1.9064629333427143</c:v>
                </c:pt>
                <c:pt idx="65">
                  <c:v>-3.0359897509436378</c:v>
                </c:pt>
                <c:pt idx="66">
                  <c:v>-3.4258683310623574</c:v>
                </c:pt>
                <c:pt idx="67">
                  <c:v>-2.491255213533393</c:v>
                </c:pt>
                <c:pt idx="68">
                  <c:v>-1.4999323449759767</c:v>
                </c:pt>
                <c:pt idx="69">
                  <c:v>-1.6861274282792782</c:v>
                </c:pt>
                <c:pt idx="70">
                  <c:v>-2.6495943436095071</c:v>
                </c:pt>
                <c:pt idx="71">
                  <c:v>-2.9054156693175375</c:v>
                </c:pt>
                <c:pt idx="72">
                  <c:v>-2.4056883096188604</c:v>
                </c:pt>
                <c:pt idx="73">
                  <c:v>-1.2073698638213164</c:v>
                </c:pt>
                <c:pt idx="74">
                  <c:v>-0.32665670371110173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-1.5338580228355754</c:v>
                </c:pt>
                <c:pt idx="89">
                  <c:v>-2.5209308898567584</c:v>
                </c:pt>
                <c:pt idx="90">
                  <c:v>-2.835672399468729</c:v>
                </c:pt>
                <c:pt idx="91">
                  <c:v>-2.5743608740119224</c:v>
                </c:pt>
                <c:pt idx="92">
                  <c:v>-1.3050419957438135</c:v>
                </c:pt>
                <c:pt idx="93">
                  <c:v>-0.64596053226055417</c:v>
                </c:pt>
                <c:pt idx="94">
                  <c:v>-0.17260136652532343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-1.3550782896669324</c:v>
                </c:pt>
                <c:pt idx="107">
                  <c:v>-1.8161545340681149</c:v>
                </c:pt>
                <c:pt idx="108">
                  <c:v>-1.2034717125676264</c:v>
                </c:pt>
                <c:pt idx="109">
                  <c:v>-0.73141547326731304</c:v>
                </c:pt>
                <c:pt idx="110">
                  <c:v>-0.10892554558442978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-0.38303954304108229</c:v>
                </c:pt>
                <c:pt idx="116">
                  <c:v>-0.75948845560725586</c:v>
                </c:pt>
                <c:pt idx="117">
                  <c:v>-0.70213657267890039</c:v>
                </c:pt>
                <c:pt idx="118">
                  <c:v>-0.27039576643993585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-0.48635523495918448</c:v>
                </c:pt>
                <c:pt idx="125">
                  <c:v>-1.3745183243655095</c:v>
                </c:pt>
                <c:pt idx="126">
                  <c:v>-0.89609196830824756</c:v>
                </c:pt>
                <c:pt idx="127">
                  <c:v>-7.0221846144740807E-2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-0.20013991916664023</c:v>
                </c:pt>
                <c:pt idx="166">
                  <c:v>-1.2143980843839215</c:v>
                </c:pt>
                <c:pt idx="167">
                  <c:v>-2.9025654241856245</c:v>
                </c:pt>
                <c:pt idx="168">
                  <c:v>-3.9522178557553018</c:v>
                </c:pt>
                <c:pt idx="169">
                  <c:v>-3.76770392081339</c:v>
                </c:pt>
                <c:pt idx="170">
                  <c:v>-3.2653346209672973</c:v>
                </c:pt>
                <c:pt idx="171">
                  <c:v>-2.746188074542034</c:v>
                </c:pt>
                <c:pt idx="172">
                  <c:v>-1.8606989829482861</c:v>
                </c:pt>
                <c:pt idx="173">
                  <c:v>-0.90320112491788995</c:v>
                </c:pt>
                <c:pt idx="174">
                  <c:v>-8.9255498484444289E-3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-0.18202126115338441</c:v>
                </c:pt>
                <c:pt idx="204">
                  <c:v>-2.977699728112579</c:v>
                </c:pt>
                <c:pt idx="205">
                  <c:v>-5.1587872602573706</c:v>
                </c:pt>
                <c:pt idx="206">
                  <c:v>-5.8461322540682321</c:v>
                </c:pt>
                <c:pt idx="207">
                  <c:v>-4.9080498207320842</c:v>
                </c:pt>
                <c:pt idx="208">
                  <c:v>-2.9699442411422221</c:v>
                </c:pt>
                <c:pt idx="209">
                  <c:v>-0.93211894163429954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-0.56029113381104356</c:v>
                </c:pt>
                <c:pt idx="220">
                  <c:v>-1.261692199764336</c:v>
                </c:pt>
                <c:pt idx="221">
                  <c:v>-2.5017677926325663</c:v>
                </c:pt>
                <c:pt idx="222">
                  <c:v>-3.2932016124572265</c:v>
                </c:pt>
                <c:pt idx="223">
                  <c:v>-3.2794448880062266</c:v>
                </c:pt>
                <c:pt idx="224">
                  <c:v>-3.1427853088530373</c:v>
                </c:pt>
                <c:pt idx="225">
                  <c:v>-3.0150768007320612</c:v>
                </c:pt>
                <c:pt idx="226">
                  <c:v>-2.5684363880900545</c:v>
                </c:pt>
                <c:pt idx="227">
                  <c:v>-1.8990299582185142</c:v>
                </c:pt>
                <c:pt idx="228">
                  <c:v>-0.78655067518294408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-0.11024619298384879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-0.17016948008560262</c:v>
                </c:pt>
                <c:pt idx="303">
                  <c:v>-0.28000511733545713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-3.1766182787758876</c:v>
                </c:pt>
                <c:pt idx="313">
                  <c:v>-5.8461322540682321</c:v>
                </c:pt>
                <c:pt idx="314">
                  <c:v>-4.9080498207320842</c:v>
                </c:pt>
                <c:pt idx="315">
                  <c:v>-2.9699442411422221</c:v>
                </c:pt>
                <c:pt idx="316">
                  <c:v>-0.93211894163429954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-0.12820135278978434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-0.9664522799616031</c:v>
                </c:pt>
                <c:pt idx="362">
                  <c:v>-3.1804011195485788</c:v>
                </c:pt>
                <c:pt idx="363">
                  <c:v>-4.7676316099240363</c:v>
                </c:pt>
                <c:pt idx="364">
                  <c:v>-4.8499115512236717</c:v>
                </c:pt>
                <c:pt idx="365">
                  <c:v>-4.2953652322025828</c:v>
                </c:pt>
                <c:pt idx="366">
                  <c:v>-3.7243699733487765</c:v>
                </c:pt>
                <c:pt idx="367">
                  <c:v>-2.0277259346564382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-0.36629599213276942</c:v>
                </c:pt>
                <c:pt idx="381">
                  <c:v>-1.946396521400936</c:v>
                </c:pt>
                <c:pt idx="382">
                  <c:v>-3.9631625978782625</c:v>
                </c:pt>
                <c:pt idx="383">
                  <c:v>-4.5905290235392018</c:v>
                </c:pt>
                <c:pt idx="384">
                  <c:v>-4.0279364027131503</c:v>
                </c:pt>
                <c:pt idx="385">
                  <c:v>-3.4499827349004621</c:v>
                </c:pt>
                <c:pt idx="386">
                  <c:v>-2.8905164054039623</c:v>
                </c:pt>
                <c:pt idx="387">
                  <c:v>-1.7774971301931115</c:v>
                </c:pt>
                <c:pt idx="388">
                  <c:v>-0.94715047206874092</c:v>
                </c:pt>
                <c:pt idx="389">
                  <c:v>-0.64933378047790924</c:v>
                </c:pt>
                <c:pt idx="390">
                  <c:v>-0.40502889066710951</c:v>
                </c:pt>
                <c:pt idx="391">
                  <c:v>-0.23281079366697985</c:v>
                </c:pt>
                <c:pt idx="392">
                  <c:v>-0.17256856943393076</c:v>
                </c:pt>
                <c:pt idx="393">
                  <c:v>-0.18129454074744819</c:v>
                </c:pt>
                <c:pt idx="394">
                  <c:v>-0.12199146471482154</c:v>
                </c:pt>
                <c:pt idx="395">
                  <c:v>-2.5103730745732671E-2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2B-4085-97E6-C0FC1BE85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0325520"/>
        <c:axId val="1792754960"/>
      </c:lineChart>
      <c:catAx>
        <c:axId val="169032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754960"/>
        <c:crosses val="autoZero"/>
        <c:auto val="1"/>
        <c:lblAlgn val="ctr"/>
        <c:lblOffset val="100"/>
        <c:noMultiLvlLbl val="0"/>
      </c:catAx>
      <c:valAx>
        <c:axId val="179275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0325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Sheet1!$P$8:$P$9</c:f>
              <c:strCache>
                <c:ptCount val="2"/>
                <c:pt idx="0">
                  <c:v>WLTC class 3, version 5, acceleration</c:v>
                </c:pt>
                <c:pt idx="1">
                  <c:v>m/s²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Sheet1!$L$10:$L$599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Sheet1!$P$10:$P$599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72-4C2F-BD79-2BEDBDE7ED84}"/>
            </c:ext>
          </c:extLst>
        </c:ser>
        <c:ser>
          <c:idx val="1"/>
          <c:order val="1"/>
          <c:tx>
            <c:strRef>
              <c:f>Sheet1!$AG$8:$AG$9</c:f>
              <c:strCache>
                <c:ptCount val="2"/>
                <c:pt idx="0">
                  <c:v>Power (KJ) - Negative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Sheet1!$L$10:$L$599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Sheet1!$AG$10:$AG$599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-1.3734101793917421</c:v>
                </c:pt>
                <c:pt idx="38">
                  <c:v>-2.020512306008948</c:v>
                </c:pt>
                <c:pt idx="39">
                  <c:v>-1.7059655085043266</c:v>
                </c:pt>
                <c:pt idx="40">
                  <c:v>-1.3455530456963714</c:v>
                </c:pt>
                <c:pt idx="41">
                  <c:v>-1.6401666175928633</c:v>
                </c:pt>
                <c:pt idx="42">
                  <c:v>-2.0802728925722329</c:v>
                </c:pt>
                <c:pt idx="43">
                  <c:v>-1.6859741047269918</c:v>
                </c:pt>
                <c:pt idx="44">
                  <c:v>-0.76195472272582454</c:v>
                </c:pt>
                <c:pt idx="45">
                  <c:v>-7.9812956585336242E-2</c:v>
                </c:pt>
                <c:pt idx="46">
                  <c:v>0</c:v>
                </c:pt>
                <c:pt idx="47">
                  <c:v>-0.12711752831740999</c:v>
                </c:pt>
                <c:pt idx="48">
                  <c:v>-5.1436637269274291E-2</c:v>
                </c:pt>
                <c:pt idx="49">
                  <c:v>0</c:v>
                </c:pt>
                <c:pt idx="50">
                  <c:v>0</c:v>
                </c:pt>
                <c:pt idx="51">
                  <c:v>-0.13912912835115868</c:v>
                </c:pt>
                <c:pt idx="52">
                  <c:v>-0.56889495530509349</c:v>
                </c:pt>
                <c:pt idx="53">
                  <c:v>-0.36011426543949665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-0.45895536063537268</c:v>
                </c:pt>
                <c:pt idx="89">
                  <c:v>-2.1515445064395715</c:v>
                </c:pt>
                <c:pt idx="90">
                  <c:v>-2.9063533711103799</c:v>
                </c:pt>
                <c:pt idx="91">
                  <c:v>-2.4693346819107593</c:v>
                </c:pt>
                <c:pt idx="92">
                  <c:v>-1.373953702266504</c:v>
                </c:pt>
                <c:pt idx="93">
                  <c:v>-0.64312069635918701</c:v>
                </c:pt>
                <c:pt idx="94">
                  <c:v>-0.56059221651511093</c:v>
                </c:pt>
                <c:pt idx="95">
                  <c:v>-0.55438177115223619</c:v>
                </c:pt>
                <c:pt idx="96">
                  <c:v>-0.30223210516526927</c:v>
                </c:pt>
                <c:pt idx="97">
                  <c:v>-0.10043733784590797</c:v>
                </c:pt>
                <c:pt idx="98">
                  <c:v>-6.1424496583145326E-2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-0.38016994089458522</c:v>
                </c:pt>
                <c:pt idx="152">
                  <c:v>-1.8193185272490306</c:v>
                </c:pt>
                <c:pt idx="153">
                  <c:v>-2.4196773307351016</c:v>
                </c:pt>
                <c:pt idx="154">
                  <c:v>-1.7291234199095771</c:v>
                </c:pt>
                <c:pt idx="155">
                  <c:v>-0.65416197594271841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-0.575293896943609</c:v>
                </c:pt>
                <c:pt idx="172">
                  <c:v>-2.1238287398138005</c:v>
                </c:pt>
                <c:pt idx="173">
                  <c:v>-2.5308327695354342</c:v>
                </c:pt>
                <c:pt idx="174">
                  <c:v>-1.4323342536415522</c:v>
                </c:pt>
                <c:pt idx="175">
                  <c:v>-0.14795341295905068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-0.55127991987058411</c:v>
                </c:pt>
                <c:pt idx="184">
                  <c:v>-1.0497670304073816</c:v>
                </c:pt>
                <c:pt idx="185">
                  <c:v>-1.0773349855346217</c:v>
                </c:pt>
                <c:pt idx="186">
                  <c:v>-0.85766441270048899</c:v>
                </c:pt>
                <c:pt idx="187">
                  <c:v>-0.58290344985865561</c:v>
                </c:pt>
                <c:pt idx="188">
                  <c:v>-0.37739217285719895</c:v>
                </c:pt>
                <c:pt idx="189">
                  <c:v>-0.22806200777422969</c:v>
                </c:pt>
                <c:pt idx="190">
                  <c:v>-0.10088772808387508</c:v>
                </c:pt>
                <c:pt idx="191">
                  <c:v>-2.6139570136511251E-2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-0.89595509274027019</c:v>
                </c:pt>
                <c:pt idx="234">
                  <c:v>-1.2980847625886431</c:v>
                </c:pt>
                <c:pt idx="235">
                  <c:v>-0.75643772045486413</c:v>
                </c:pt>
                <c:pt idx="236">
                  <c:v>0</c:v>
                </c:pt>
                <c:pt idx="237">
                  <c:v>0</c:v>
                </c:pt>
                <c:pt idx="238">
                  <c:v>-0.25571340004749554</c:v>
                </c:pt>
                <c:pt idx="239">
                  <c:v>-1.3431471309423864</c:v>
                </c:pt>
                <c:pt idx="240">
                  <c:v>-2.0312363868327408</c:v>
                </c:pt>
                <c:pt idx="241">
                  <c:v>-1.6106183650393227</c:v>
                </c:pt>
                <c:pt idx="242">
                  <c:v>-1.3981946904380851</c:v>
                </c:pt>
                <c:pt idx="243">
                  <c:v>-1.5169685949240808</c:v>
                </c:pt>
                <c:pt idx="244">
                  <c:v>-1.3455530456963714</c:v>
                </c:pt>
                <c:pt idx="245">
                  <c:v>-1.6401666175928633</c:v>
                </c:pt>
                <c:pt idx="246">
                  <c:v>-2.0802728925722329</c:v>
                </c:pt>
                <c:pt idx="247">
                  <c:v>-1.6859741047269918</c:v>
                </c:pt>
                <c:pt idx="248">
                  <c:v>-0.76195472272582454</c:v>
                </c:pt>
                <c:pt idx="249">
                  <c:v>-7.9812956585336242E-2</c:v>
                </c:pt>
                <c:pt idx="250">
                  <c:v>0</c:v>
                </c:pt>
                <c:pt idx="251">
                  <c:v>-0.12711752831740999</c:v>
                </c:pt>
                <c:pt idx="252">
                  <c:v>-5.1436637269274291E-2</c:v>
                </c:pt>
                <c:pt idx="253">
                  <c:v>0</c:v>
                </c:pt>
                <c:pt idx="254">
                  <c:v>0</c:v>
                </c:pt>
                <c:pt idx="255">
                  <c:v>-0.13912912835115868</c:v>
                </c:pt>
                <c:pt idx="256">
                  <c:v>-0.28820899851496984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-4.1915225293283051E-2</c:v>
                </c:pt>
                <c:pt idx="274">
                  <c:v>-1.5074361803584644</c:v>
                </c:pt>
                <c:pt idx="275">
                  <c:v>-2.0584367516877062</c:v>
                </c:pt>
                <c:pt idx="276">
                  <c:v>-2.2785027868797951</c:v>
                </c:pt>
                <c:pt idx="277">
                  <c:v>-2.3932972687474061</c:v>
                </c:pt>
                <c:pt idx="278">
                  <c:v>-2.8782980563342071</c:v>
                </c:pt>
                <c:pt idx="279">
                  <c:v>-2.5907283863531538</c:v>
                </c:pt>
                <c:pt idx="280">
                  <c:v>-1.0370313771887305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-1.2027725492653962E-2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-0.38992278240855233</c:v>
                </c:pt>
                <c:pt idx="305">
                  <c:v>-0.66811317164556927</c:v>
                </c:pt>
                <c:pt idx="306">
                  <c:v>-0.39185062552219407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-4.3102951683378771E-2</c:v>
                </c:pt>
                <c:pt idx="313">
                  <c:v>-0.38425377348681955</c:v>
                </c:pt>
                <c:pt idx="314">
                  <c:v>-0.60928251257466648</c:v>
                </c:pt>
                <c:pt idx="315">
                  <c:v>-0.5922077625745662</c:v>
                </c:pt>
                <c:pt idx="316">
                  <c:v>-0.44972246811547878</c:v>
                </c:pt>
                <c:pt idx="317">
                  <c:v>-0.56033356063510231</c:v>
                </c:pt>
                <c:pt idx="318">
                  <c:v>-0.80657995712268482</c:v>
                </c:pt>
                <c:pt idx="319">
                  <c:v>-0.83270638840390054</c:v>
                </c:pt>
                <c:pt idx="320">
                  <c:v>-0.28318022485182581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-0.46940160681465154</c:v>
                </c:pt>
                <c:pt idx="329">
                  <c:v>-1.1263070085032614</c:v>
                </c:pt>
                <c:pt idx="330">
                  <c:v>-0.47498515052540308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-0.49502403779630533</c:v>
                </c:pt>
                <c:pt idx="360">
                  <c:v>-0.68990067820457146</c:v>
                </c:pt>
                <c:pt idx="361">
                  <c:v>-0.46766554539204663</c:v>
                </c:pt>
                <c:pt idx="362">
                  <c:v>-0.16511097673703198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-0.50842020810570598</c:v>
                </c:pt>
                <c:pt idx="373">
                  <c:v>-1.2500221164159597</c:v>
                </c:pt>
                <c:pt idx="374">
                  <c:v>-1.2259911296613075</c:v>
                </c:pt>
                <c:pt idx="375">
                  <c:v>-0.79907717769366715</c:v>
                </c:pt>
                <c:pt idx="376">
                  <c:v>-0.41922668604407753</c:v>
                </c:pt>
                <c:pt idx="377">
                  <c:v>-0.20402103257845372</c:v>
                </c:pt>
                <c:pt idx="378">
                  <c:v>-8.7666083652518725E-2</c:v>
                </c:pt>
                <c:pt idx="379">
                  <c:v>-2.8034895428345696E-2</c:v>
                </c:pt>
                <c:pt idx="380">
                  <c:v>-4.3846347211708485E-2</c:v>
                </c:pt>
                <c:pt idx="381">
                  <c:v>-6.8536968805770815E-2</c:v>
                </c:pt>
                <c:pt idx="382">
                  <c:v>-6.1478615381370651E-2</c:v>
                </c:pt>
                <c:pt idx="383">
                  <c:v>-5.5971061730726565E-2</c:v>
                </c:pt>
                <c:pt idx="384">
                  <c:v>-4.0716933285561613E-2</c:v>
                </c:pt>
                <c:pt idx="385">
                  <c:v>-1.0196595556620088E-2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-0.24229753003367938</c:v>
                </c:pt>
                <c:pt idx="403">
                  <c:v>-0.52891009446897119</c:v>
                </c:pt>
                <c:pt idx="404">
                  <c:v>-0.43941030804946174</c:v>
                </c:pt>
                <c:pt idx="405">
                  <c:v>-0.36239106127861143</c:v>
                </c:pt>
                <c:pt idx="406">
                  <c:v>-0.40993813156239539</c:v>
                </c:pt>
                <c:pt idx="407">
                  <c:v>-0.41875308498255293</c:v>
                </c:pt>
                <c:pt idx="408">
                  <c:v>-0.2618177418967258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-3.8171157417095595E-3</c:v>
                </c:pt>
                <c:pt idx="420">
                  <c:v>-0.16288552958275304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-0.11646386850714016</c:v>
                </c:pt>
                <c:pt idx="436">
                  <c:v>-0.86321888971411942</c:v>
                </c:pt>
                <c:pt idx="437">
                  <c:v>-1.5831566438031921</c:v>
                </c:pt>
                <c:pt idx="438">
                  <c:v>-2.050224322598651</c:v>
                </c:pt>
                <c:pt idx="439">
                  <c:v>-2.0035085544030755</c:v>
                </c:pt>
                <c:pt idx="440">
                  <c:v>-1.4914527274968794</c:v>
                </c:pt>
                <c:pt idx="441">
                  <c:v>-0.75471534269988694</c:v>
                </c:pt>
                <c:pt idx="442">
                  <c:v>-0.24187612600910202</c:v>
                </c:pt>
                <c:pt idx="443">
                  <c:v>-3.6306866406195543E-2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-2.6011699749292353E-2</c:v>
                </c:pt>
                <c:pt idx="521">
                  <c:v>-0.15658700124486966</c:v>
                </c:pt>
                <c:pt idx="522">
                  <c:v>-0.2483300080310803</c:v>
                </c:pt>
                <c:pt idx="523">
                  <c:v>-0.50537176551644647</c:v>
                </c:pt>
                <c:pt idx="524">
                  <c:v>-0.87859514017341056</c:v>
                </c:pt>
                <c:pt idx="525">
                  <c:v>-0.98149250394531218</c:v>
                </c:pt>
                <c:pt idx="526">
                  <c:v>-0.62848090436911253</c:v>
                </c:pt>
                <c:pt idx="527">
                  <c:v>-0.21372613970632093</c:v>
                </c:pt>
                <c:pt idx="528">
                  <c:v>-4.0520714994154321E-2</c:v>
                </c:pt>
                <c:pt idx="529">
                  <c:v>-7.498041534763117E-3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-0.14307726948523888</c:v>
                </c:pt>
                <c:pt idx="545">
                  <c:v>-0.56579007059397379</c:v>
                </c:pt>
                <c:pt idx="546">
                  <c:v>-0.59181660622038668</c:v>
                </c:pt>
                <c:pt idx="547">
                  <c:v>-0.33503529967415263</c:v>
                </c:pt>
                <c:pt idx="548">
                  <c:v>-0.15980175982799347</c:v>
                </c:pt>
                <c:pt idx="549">
                  <c:v>-6.9448110038419955E-2</c:v>
                </c:pt>
                <c:pt idx="550">
                  <c:v>-2.7416160117612897E-2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-2.7989196093664227E-2</c:v>
                </c:pt>
                <c:pt idx="564">
                  <c:v>-1.0697085983892178</c:v>
                </c:pt>
                <c:pt idx="565">
                  <c:v>-1.1823037017956288</c:v>
                </c:pt>
                <c:pt idx="566">
                  <c:v>-0.53221745267178178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72-4C2F-BD79-2BEDBDE7E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9746704"/>
        <c:axId val="1720114064"/>
      </c:lineChart>
      <c:catAx>
        <c:axId val="123974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0114064"/>
        <c:crosses val="autoZero"/>
        <c:auto val="1"/>
        <c:lblAlgn val="ctr"/>
        <c:lblOffset val="100"/>
        <c:noMultiLvlLbl val="0"/>
      </c:catAx>
      <c:valAx>
        <c:axId val="172011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974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117475</xdr:colOff>
      <xdr:row>7</xdr:row>
      <xdr:rowOff>374650</xdr:rowOff>
    </xdr:from>
    <xdr:ext cx="1190625" cy="23897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B07FAC83-2327-BC6F-6A11-634B794CA308}"/>
                </a:ext>
              </a:extLst>
            </xdr:cNvPr>
            <xdr:cNvSpPr txBox="1"/>
          </xdr:nvSpPr>
          <xdr:spPr>
            <a:xfrm>
              <a:off x="16163925" y="1670050"/>
              <a:ext cx="1190625" cy="2389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𝐹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𝑑</m:t>
                      </m:r>
                    </m:sub>
                  </m:sSub>
                </m:oMath>
              </a14:m>
              <a:r>
                <a:rPr lang="en-GB" sz="1100"/>
                <a:t> =  </a:t>
              </a:r>
              <a14:m>
                <m:oMath xmlns:m="http://schemas.openxmlformats.org/officeDocument/2006/math"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</m:num>
                    <m:den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den>
                  </m:f>
                </m:oMath>
              </a14:m>
              <a:r>
                <a:rPr lang="en-GB" sz="1100"/>
                <a:t> A</a:t>
              </a:r>
              <a:r>
                <a:rPr lang="en-GB" sz="1100" baseline="0"/>
                <a:t>*</a:t>
              </a:r>
              <a:r>
                <a:rPr lang="el-GR" sz="1100"/>
                <a:t>ρ</a:t>
              </a:r>
              <a:r>
                <a:rPr lang="en-US" sz="1100"/>
                <a:t>*</a:t>
              </a:r>
              <a14:m>
                <m:oMath xmlns:m="http://schemas.openxmlformats.org/officeDocument/2006/math">
                  <m:sSub>
                    <m:sSub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𝑑</m:t>
                      </m:r>
                    </m:sub>
                  </m:sSub>
                </m:oMath>
              </a14:m>
              <a:r>
                <a:rPr lang="en-GB" sz="1100"/>
                <a:t>*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B07FAC83-2327-BC6F-6A11-634B794CA308}"/>
                </a:ext>
              </a:extLst>
            </xdr:cNvPr>
            <xdr:cNvSpPr txBox="1"/>
          </xdr:nvSpPr>
          <xdr:spPr>
            <a:xfrm>
              <a:off x="16163925" y="1670050"/>
              <a:ext cx="1190625" cy="2389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en-GB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𝑑</a:t>
              </a:r>
              <a:r>
                <a:rPr lang="en-GB" sz="1100"/>
                <a:t> =  </a:t>
              </a:r>
              <a:r>
                <a:rPr lang="en-US" sz="1100" b="0" i="0">
                  <a:latin typeface="Cambria Math" panose="02040503050406030204" pitchFamily="18" charset="0"/>
                </a:rPr>
                <a:t>1</a:t>
              </a:r>
              <a:r>
                <a:rPr lang="en-GB" sz="1100" b="0" i="0">
                  <a:latin typeface="Cambria Math" panose="02040503050406030204" pitchFamily="18" charset="0"/>
                </a:rPr>
                <a:t>/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r>
                <a:rPr lang="en-GB" sz="1100"/>
                <a:t> A</a:t>
              </a:r>
              <a:r>
                <a:rPr lang="en-GB" sz="1100" baseline="0"/>
                <a:t>*</a:t>
              </a:r>
              <a:r>
                <a:rPr lang="el-GR" sz="1100"/>
                <a:t>ρ</a:t>
              </a:r>
              <a:r>
                <a:rPr lang="en-US" sz="1100"/>
                <a:t>*</a:t>
              </a:r>
              <a:r>
                <a:rPr lang="en-US" sz="1100" b="0" i="0">
                  <a:latin typeface="Cambria Math" panose="02040503050406030204" pitchFamily="18" charset="0"/>
                </a:rPr>
                <a:t>𝐶_𝑑</a:t>
              </a:r>
              <a:r>
                <a:rPr lang="en-GB" sz="1100"/>
                <a:t>*</a:t>
              </a:r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en-GB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20</xdr:col>
      <xdr:colOff>41275</xdr:colOff>
      <xdr:row>7</xdr:row>
      <xdr:rowOff>387350</xdr:rowOff>
    </xdr:from>
    <xdr:ext cx="112077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6EEF635-12EC-4216-0B75-F4C8817481F1}"/>
                </a:ext>
              </a:extLst>
            </xdr:cNvPr>
            <xdr:cNvSpPr txBox="1"/>
          </xdr:nvSpPr>
          <xdr:spPr>
            <a:xfrm>
              <a:off x="17446625" y="1682750"/>
              <a:ext cx="112077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6EEF635-12EC-4216-0B75-F4C8817481F1}"/>
                </a:ext>
              </a:extLst>
            </xdr:cNvPr>
            <xdr:cNvSpPr txBox="1"/>
          </xdr:nvSpPr>
          <xdr:spPr>
            <a:xfrm>
              <a:off x="17446625" y="1682750"/>
              <a:ext cx="112077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en-GB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𝑡=𝐹_𝑎+𝐹_𝑟+𝐹_𝑑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22</xdr:col>
      <xdr:colOff>193675</xdr:colOff>
      <xdr:row>7</xdr:row>
      <xdr:rowOff>368300</xdr:rowOff>
    </xdr:from>
    <xdr:ext cx="60991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F87407E-1A8F-7700-FACE-89F7EC977897}"/>
                </a:ext>
              </a:extLst>
            </xdr:cNvPr>
            <xdr:cNvSpPr txBox="1"/>
          </xdr:nvSpPr>
          <xdr:spPr>
            <a:xfrm>
              <a:off x="18786475" y="1663700"/>
              <a:ext cx="60991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𝐹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F87407E-1A8F-7700-FACE-89F7EC977897}"/>
                </a:ext>
              </a:extLst>
            </xdr:cNvPr>
            <xdr:cNvSpPr txBox="1"/>
          </xdr:nvSpPr>
          <xdr:spPr>
            <a:xfrm>
              <a:off x="18786475" y="1663700"/>
              <a:ext cx="60991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𝑃=𝐹∗𝑣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104775</xdr:colOff>
      <xdr:row>7</xdr:row>
      <xdr:rowOff>412750</xdr:rowOff>
    </xdr:from>
    <xdr:ext cx="74251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7C07457-A1CD-1E96-CA0C-06D62CA5D681}"/>
                </a:ext>
              </a:extLst>
            </xdr:cNvPr>
            <xdr:cNvSpPr txBox="1"/>
          </xdr:nvSpPr>
          <xdr:spPr>
            <a:xfrm>
              <a:off x="14112875" y="1708150"/>
              <a:ext cx="74251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𝑚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∗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𝑎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7C07457-A1CD-1E96-CA0C-06D62CA5D681}"/>
                </a:ext>
              </a:extLst>
            </xdr:cNvPr>
            <xdr:cNvSpPr txBox="1"/>
          </xdr:nvSpPr>
          <xdr:spPr>
            <a:xfrm>
              <a:off x="14112875" y="1708150"/>
              <a:ext cx="74251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en-GB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𝑎=𝑚 ∗𝑎 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41275</xdr:colOff>
      <xdr:row>7</xdr:row>
      <xdr:rowOff>419100</xdr:rowOff>
    </xdr:from>
    <xdr:ext cx="106804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34901CC-2834-685E-A826-434E36630BCF}"/>
                </a:ext>
              </a:extLst>
            </xdr:cNvPr>
            <xdr:cNvSpPr txBox="1"/>
          </xdr:nvSpPr>
          <xdr:spPr>
            <a:xfrm>
              <a:off x="14951075" y="1714500"/>
              <a:ext cx="106804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𝐹𝑟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𝑚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∗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𝑔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𝑟𝑟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34901CC-2834-685E-A826-434E36630BCF}"/>
                </a:ext>
              </a:extLst>
            </xdr:cNvPr>
            <xdr:cNvSpPr txBox="1"/>
          </xdr:nvSpPr>
          <xdr:spPr>
            <a:xfrm>
              <a:off x="14951075" y="1714500"/>
              <a:ext cx="106804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𝐹𝑟=𝑚 ∗𝑔∗𝐶_𝑟𝑟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50</xdr:col>
      <xdr:colOff>1951037</xdr:colOff>
      <xdr:row>76</xdr:row>
      <xdr:rowOff>68262</xdr:rowOff>
    </xdr:from>
    <xdr:to>
      <xdr:col>51</xdr:col>
      <xdr:colOff>517525</xdr:colOff>
      <xdr:row>91</xdr:row>
      <xdr:rowOff>57150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975A409D-0047-82A0-39A5-BD88375430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49</xdr:col>
      <xdr:colOff>31750</xdr:colOff>
      <xdr:row>76</xdr:row>
      <xdr:rowOff>79375</xdr:rowOff>
    </xdr:from>
    <xdr:to>
      <xdr:col>50</xdr:col>
      <xdr:colOff>1849438</xdr:colOff>
      <xdr:row>91</xdr:row>
      <xdr:rowOff>23813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BF58BB64-B31C-2C7A-449C-53EEA5A8F0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39687</xdr:colOff>
      <xdr:row>92</xdr:row>
      <xdr:rowOff>55562</xdr:rowOff>
    </xdr:from>
    <xdr:to>
      <xdr:col>51</xdr:col>
      <xdr:colOff>238124</xdr:colOff>
      <xdr:row>114</xdr:row>
      <xdr:rowOff>97631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6F44BFEF-79CE-4F01-A0CE-EC927B35B9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52</xdr:col>
      <xdr:colOff>31748</xdr:colOff>
      <xdr:row>76</xdr:row>
      <xdr:rowOff>87311</xdr:rowOff>
    </xdr:from>
    <xdr:to>
      <xdr:col>59</xdr:col>
      <xdr:colOff>412749</xdr:colOff>
      <xdr:row>91</xdr:row>
      <xdr:rowOff>95250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F4CB1F18-AAA8-4B4F-BD7D-11135418C9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52</xdr:col>
      <xdr:colOff>0</xdr:colOff>
      <xdr:row>93</xdr:row>
      <xdr:rowOff>0</xdr:rowOff>
    </xdr:from>
    <xdr:to>
      <xdr:col>59</xdr:col>
      <xdr:colOff>293688</xdr:colOff>
      <xdr:row>108</xdr:row>
      <xdr:rowOff>4762</xdr:rowOff>
    </xdr:to>
    <xdr:graphicFrame macro="">
      <xdr:nvGraphicFramePr>
        <xdr:cNvPr id="43" name="Chart 42">
          <a:extLst>
            <a:ext uri="{FF2B5EF4-FFF2-40B4-BE49-F238E27FC236}">
              <a16:creationId xmlns:a16="http://schemas.microsoft.com/office/drawing/2014/main" id="{9F01EE24-607A-416F-A8FF-928DA698FC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oneCellAnchor>
    <xdr:from>
      <xdr:col>23</xdr:col>
      <xdr:colOff>142875</xdr:colOff>
      <xdr:row>7</xdr:row>
      <xdr:rowOff>325438</xdr:rowOff>
    </xdr:from>
    <xdr:ext cx="60991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64B51DCB-187A-4A51-87A0-DF4F9A5C7F0A}"/>
                </a:ext>
              </a:extLst>
            </xdr:cNvPr>
            <xdr:cNvSpPr txBox="1"/>
          </xdr:nvSpPr>
          <xdr:spPr>
            <a:xfrm>
              <a:off x="19685000" y="1611313"/>
              <a:ext cx="609911" cy="172227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non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kumimoji="0" lang="en-US" sz="1100" b="0" i="1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𝑃</m:t>
                    </m:r>
                    <m:r>
                      <a:rPr kumimoji="0" lang="en-US" sz="1100" b="0" i="1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r>
                      <a:rPr kumimoji="0" lang="en-US" sz="1100" b="0" i="1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𝐹</m:t>
                    </m:r>
                    <m:r>
                      <a:rPr kumimoji="0" lang="en-US" sz="1100" b="0" i="1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∗</m:t>
                    </m:r>
                    <m:r>
                      <a:rPr kumimoji="0" lang="en-US" sz="1100" b="0" i="1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𝑣</m:t>
                    </m:r>
                  </m:oMath>
                </m:oMathPara>
              </a14:m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64B51DCB-187A-4A51-87A0-DF4F9A5C7F0A}"/>
                </a:ext>
              </a:extLst>
            </xdr:cNvPr>
            <xdr:cNvSpPr txBox="1"/>
          </xdr:nvSpPr>
          <xdr:spPr>
            <a:xfrm>
              <a:off x="19685000" y="1611313"/>
              <a:ext cx="609911" cy="172227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non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𝑃=𝐹∗𝑣</a:t>
              </a:r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twoCellAnchor>
    <xdr:from>
      <xdr:col>49</xdr:col>
      <xdr:colOff>0</xdr:colOff>
      <xdr:row>116</xdr:row>
      <xdr:rowOff>0</xdr:rowOff>
    </xdr:from>
    <xdr:to>
      <xdr:col>51</xdr:col>
      <xdr:colOff>222250</xdr:colOff>
      <xdr:row>139</xdr:row>
      <xdr:rowOff>142875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DF011BE5-CF4F-49DA-936D-4418270CBA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49</xdr:col>
      <xdr:colOff>52159</xdr:colOff>
      <xdr:row>168</xdr:row>
      <xdr:rowOff>31750</xdr:rowOff>
    </xdr:from>
    <xdr:to>
      <xdr:col>51</xdr:col>
      <xdr:colOff>158750</xdr:colOff>
      <xdr:row>190</xdr:row>
      <xdr:rowOff>52160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EFC9B903-FAFA-47E8-88F3-97F69D6038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54429</xdr:colOff>
      <xdr:row>60</xdr:row>
      <xdr:rowOff>72573</xdr:rowOff>
    </xdr:from>
    <xdr:to>
      <xdr:col>59</xdr:col>
      <xdr:colOff>526144</xdr:colOff>
      <xdr:row>75</xdr:row>
      <xdr:rowOff>117929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AFE6194B-AEAD-48BD-9BE1-DFC46EC9AB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117929</xdr:colOff>
      <xdr:row>44</xdr:row>
      <xdr:rowOff>81643</xdr:rowOff>
    </xdr:from>
    <xdr:to>
      <xdr:col>59</xdr:col>
      <xdr:colOff>553357</xdr:colOff>
      <xdr:row>60</xdr:row>
      <xdr:rowOff>9071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1296C6E2-7DEA-4D45-BBF5-84BD070802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oneCellAnchor>
    <xdr:from>
      <xdr:col>27</xdr:col>
      <xdr:colOff>297743</xdr:colOff>
      <xdr:row>7</xdr:row>
      <xdr:rowOff>258939</xdr:rowOff>
    </xdr:from>
    <xdr:ext cx="790858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2" name="TextBox 81">
              <a:extLst>
                <a:ext uri="{FF2B5EF4-FFF2-40B4-BE49-F238E27FC236}">
                  <a16:creationId xmlns:a16="http://schemas.microsoft.com/office/drawing/2014/main" id="{72020C6E-7964-03CB-356D-DBA0F919F827}"/>
                </a:ext>
              </a:extLst>
            </xdr:cNvPr>
            <xdr:cNvSpPr txBox="1"/>
          </xdr:nvSpPr>
          <xdr:spPr>
            <a:xfrm>
              <a:off x="20765910" y="1550106"/>
              <a:ext cx="790858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𝐾𝑒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2" name="TextBox 81">
              <a:extLst>
                <a:ext uri="{FF2B5EF4-FFF2-40B4-BE49-F238E27FC236}">
                  <a16:creationId xmlns:a16="http://schemas.microsoft.com/office/drawing/2014/main" id="{72020C6E-7964-03CB-356D-DBA0F919F827}"/>
                </a:ext>
              </a:extLst>
            </xdr:cNvPr>
            <xdr:cNvSpPr txBox="1"/>
          </xdr:nvSpPr>
          <xdr:spPr>
            <a:xfrm>
              <a:off x="20765910" y="1550106"/>
              <a:ext cx="790858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𝐾𝑒=  1/2 𝑚𝑣^2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28</xdr:col>
      <xdr:colOff>297743</xdr:colOff>
      <xdr:row>7</xdr:row>
      <xdr:rowOff>258939</xdr:rowOff>
    </xdr:from>
    <xdr:ext cx="790858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3" name="TextBox 82">
              <a:extLst>
                <a:ext uri="{FF2B5EF4-FFF2-40B4-BE49-F238E27FC236}">
                  <a16:creationId xmlns:a16="http://schemas.microsoft.com/office/drawing/2014/main" id="{90CB8C40-1663-401A-B1B3-0E108E41DFDB}"/>
                </a:ext>
              </a:extLst>
            </xdr:cNvPr>
            <xdr:cNvSpPr txBox="1"/>
          </xdr:nvSpPr>
          <xdr:spPr>
            <a:xfrm>
              <a:off x="20765910" y="1550106"/>
              <a:ext cx="790858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𝐾𝑒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3" name="TextBox 82">
              <a:extLst>
                <a:ext uri="{FF2B5EF4-FFF2-40B4-BE49-F238E27FC236}">
                  <a16:creationId xmlns:a16="http://schemas.microsoft.com/office/drawing/2014/main" id="{90CB8C40-1663-401A-B1B3-0E108E41DFDB}"/>
                </a:ext>
              </a:extLst>
            </xdr:cNvPr>
            <xdr:cNvSpPr txBox="1"/>
          </xdr:nvSpPr>
          <xdr:spPr>
            <a:xfrm>
              <a:off x="20765910" y="1550106"/>
              <a:ext cx="790858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𝐾𝑒=  1/2 𝑚𝑣^2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52</xdr:col>
      <xdr:colOff>14111</xdr:colOff>
      <xdr:row>6</xdr:row>
      <xdr:rowOff>183444</xdr:rowOff>
    </xdr:from>
    <xdr:to>
      <xdr:col>59</xdr:col>
      <xdr:colOff>338667</xdr:colOff>
      <xdr:row>20</xdr:row>
      <xdr:rowOff>26811</xdr:rowOff>
    </xdr:to>
    <xdr:graphicFrame macro="">
      <xdr:nvGraphicFramePr>
        <xdr:cNvPr id="87" name="Chart 86">
          <a:extLst>
            <a:ext uri="{FF2B5EF4-FFF2-40B4-BE49-F238E27FC236}">
              <a16:creationId xmlns:a16="http://schemas.microsoft.com/office/drawing/2014/main" id="{EDEFA31A-9724-4A60-B847-231E7565DC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49</xdr:col>
      <xdr:colOff>39687</xdr:colOff>
      <xdr:row>191</xdr:row>
      <xdr:rowOff>15875</xdr:rowOff>
    </xdr:from>
    <xdr:to>
      <xdr:col>51</xdr:col>
      <xdr:colOff>142875</xdr:colOff>
      <xdr:row>216</xdr:row>
      <xdr:rowOff>31750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0E9245D-5952-476D-A64B-80C7F9C791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49</xdr:col>
      <xdr:colOff>31750</xdr:colOff>
      <xdr:row>140</xdr:row>
      <xdr:rowOff>150812</xdr:rowOff>
    </xdr:from>
    <xdr:to>
      <xdr:col>51</xdr:col>
      <xdr:colOff>206375</xdr:colOff>
      <xdr:row>167</xdr:row>
      <xdr:rowOff>134939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605DDD57-B59D-E7E2-9AA1-BBC8B661E1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49</xdr:col>
      <xdr:colOff>0</xdr:colOff>
      <xdr:row>217</xdr:row>
      <xdr:rowOff>0</xdr:rowOff>
    </xdr:from>
    <xdr:to>
      <xdr:col>51</xdr:col>
      <xdr:colOff>119063</xdr:colOff>
      <xdr:row>242</xdr:row>
      <xdr:rowOff>15875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D3F9C7C-BA90-4BEE-BABD-A930B3BA71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51</xdr:col>
      <xdr:colOff>515938</xdr:colOff>
      <xdr:row>108</xdr:row>
      <xdr:rowOff>150812</xdr:rowOff>
    </xdr:from>
    <xdr:to>
      <xdr:col>60</xdr:col>
      <xdr:colOff>246064</xdr:colOff>
      <xdr:row>126</xdr:row>
      <xdr:rowOff>39680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C671D60-C4E7-413F-B556-B0781416A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349250</xdr:colOff>
      <xdr:row>19</xdr:row>
      <xdr:rowOff>120650</xdr:rowOff>
    </xdr:from>
    <xdr:to>
      <xdr:col>20</xdr:col>
      <xdr:colOff>546100</xdr:colOff>
      <xdr:row>37</xdr:row>
      <xdr:rowOff>69850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2715767-C712-42F7-ADB1-9F936638BC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120650</xdr:colOff>
      <xdr:row>19</xdr:row>
      <xdr:rowOff>127000</xdr:rowOff>
    </xdr:from>
    <xdr:to>
      <xdr:col>10</xdr:col>
      <xdr:colOff>292100</xdr:colOff>
      <xdr:row>37</xdr:row>
      <xdr:rowOff>57150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D7C743B-DB88-44B8-95BB-4C7FFDCA30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342900</xdr:colOff>
      <xdr:row>0</xdr:row>
      <xdr:rowOff>107950</xdr:rowOff>
    </xdr:from>
    <xdr:to>
      <xdr:col>20</xdr:col>
      <xdr:colOff>533400</xdr:colOff>
      <xdr:row>19</xdr:row>
      <xdr:rowOff>107950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6AFFFEF-C5C6-4E69-BA90-1455658FE5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120650</xdr:colOff>
      <xdr:row>0</xdr:row>
      <xdr:rowOff>101600</xdr:rowOff>
    </xdr:from>
    <xdr:to>
      <xdr:col>10</xdr:col>
      <xdr:colOff>304800</xdr:colOff>
      <xdr:row>19</xdr:row>
      <xdr:rowOff>95250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BF31EDE2-1F91-4EE6-92F5-6FB3E176C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U1813"/>
  <sheetViews>
    <sheetView tabSelected="1" zoomScale="80" zoomScaleNormal="80" workbookViewId="0">
      <pane ySplit="9" topLeftCell="A10" activePane="bottomLeft" state="frozen"/>
      <selection pane="bottomLeft" activeCell="T2" sqref="T2"/>
    </sheetView>
  </sheetViews>
  <sheetFormatPr defaultRowHeight="14.5" x14ac:dyDescent="0.35"/>
  <cols>
    <col min="2" max="3" width="6.81640625" bestFit="1" customWidth="1"/>
    <col min="4" max="4" width="7.81640625" bestFit="1" customWidth="1"/>
    <col min="5" max="5" width="11.81640625" bestFit="1" customWidth="1"/>
    <col min="6" max="6" width="18.54296875" bestFit="1" customWidth="1"/>
    <col min="7" max="7" width="23.1796875" bestFit="1" customWidth="1"/>
    <col min="8" max="8" width="16.08984375" customWidth="1"/>
    <col min="11" max="11" width="18.08984375" bestFit="1" customWidth="1"/>
    <col min="12" max="12" width="9.81640625" bestFit="1" customWidth="1"/>
    <col min="14" max="15" width="14.26953125" customWidth="1"/>
    <col min="16" max="16" width="13.6328125" bestFit="1" customWidth="1"/>
    <col min="17" max="17" width="10.1796875" customWidth="1"/>
    <col min="18" max="18" width="12.90625" customWidth="1"/>
    <col min="19" max="19" width="16.26953125" customWidth="1"/>
    <col min="20" max="20" width="19.453125" customWidth="1"/>
    <col min="21" max="22" width="17" customWidth="1"/>
    <col min="23" max="27" width="13.453125" customWidth="1"/>
    <col min="28" max="32" width="19.81640625" customWidth="1"/>
    <col min="33" max="33" width="17.54296875" customWidth="1"/>
    <col min="34" max="34" width="13.453125" customWidth="1"/>
    <col min="35" max="37" width="16.6328125" customWidth="1"/>
    <col min="38" max="38" width="13.81640625" customWidth="1"/>
    <col min="39" max="39" width="11.6328125" customWidth="1"/>
    <col min="40" max="40" width="12" customWidth="1"/>
    <col min="41" max="44" width="11.08984375" customWidth="1"/>
    <col min="45" max="46" width="11.81640625" customWidth="1"/>
    <col min="47" max="48" width="20.1796875" customWidth="1"/>
    <col min="50" max="50" width="33.1796875" bestFit="1" customWidth="1"/>
    <col min="51" max="51" width="85.90625" bestFit="1" customWidth="1"/>
    <col min="62" max="62" width="11.81640625" bestFit="1" customWidth="1"/>
    <col min="63" max="63" width="13.6328125" customWidth="1"/>
    <col min="64" max="64" width="14.08984375" customWidth="1"/>
    <col min="65" max="66" width="13.6328125" customWidth="1"/>
    <col min="67" max="67" width="13.81640625" customWidth="1"/>
    <col min="68" max="68" width="14.81640625" customWidth="1"/>
    <col min="69" max="69" width="13.81640625" customWidth="1"/>
    <col min="70" max="70" width="13.36328125" customWidth="1"/>
    <col min="71" max="71" width="12.7265625" customWidth="1"/>
    <col min="72" max="72" width="12.36328125" customWidth="1"/>
    <col min="73" max="73" width="12.6328125" customWidth="1"/>
  </cols>
  <sheetData>
    <row r="2" spans="1:73" x14ac:dyDescent="0.35">
      <c r="F2" s="74" t="s">
        <v>125</v>
      </c>
      <c r="G2" s="74" t="s">
        <v>104</v>
      </c>
      <c r="H2" s="51" t="s">
        <v>103</v>
      </c>
      <c r="I2" s="51"/>
      <c r="K2" s="74" t="s">
        <v>106</v>
      </c>
      <c r="L2" s="74" t="s">
        <v>107</v>
      </c>
      <c r="N2" s="74" t="s">
        <v>96</v>
      </c>
      <c r="Q2" s="51" t="s">
        <v>126</v>
      </c>
      <c r="R2" s="51"/>
      <c r="T2" s="74" t="s">
        <v>127</v>
      </c>
      <c r="W2" s="24" t="s">
        <v>147</v>
      </c>
    </row>
    <row r="3" spans="1:73" x14ac:dyDescent="0.35">
      <c r="F3" s="24">
        <v>0.02</v>
      </c>
      <c r="G3" s="24">
        <f>I5*9.81*F3</f>
        <v>64.9422</v>
      </c>
      <c r="H3" s="24" t="s">
        <v>156</v>
      </c>
      <c r="I3" s="24">
        <v>241</v>
      </c>
      <c r="K3" s="24">
        <v>333505.40999999997</v>
      </c>
      <c r="L3" s="24">
        <f>K3/1000000</f>
        <v>0.33350541</v>
      </c>
      <c r="N3" s="24">
        <f>SUM(95000/241)</f>
        <v>394.1908713692946</v>
      </c>
      <c r="Q3" s="56">
        <v>1.204</v>
      </c>
      <c r="R3" s="56"/>
      <c r="T3" s="24">
        <v>0.6</v>
      </c>
      <c r="W3" s="24">
        <v>40.9</v>
      </c>
      <c r="AD3" s="28" t="s">
        <v>143</v>
      </c>
    </row>
    <row r="4" spans="1:73" x14ac:dyDescent="0.35">
      <c r="H4" s="24" t="s">
        <v>154</v>
      </c>
      <c r="I4" s="24">
        <v>90</v>
      </c>
    </row>
    <row r="5" spans="1:73" x14ac:dyDescent="0.35">
      <c r="H5" s="24" t="s">
        <v>105</v>
      </c>
      <c r="I5" s="24">
        <f>SUM(I3:I4)</f>
        <v>331</v>
      </c>
      <c r="BN5">
        <f>MAX(BN10:BN1810)</f>
        <v>175.75453365826809</v>
      </c>
    </row>
    <row r="6" spans="1:73" x14ac:dyDescent="0.35">
      <c r="O6" s="29"/>
      <c r="P6" s="12">
        <f>MIN(P10:P1810)</f>
        <v>-1.4861111111111109</v>
      </c>
      <c r="R6" s="45" t="s">
        <v>152</v>
      </c>
      <c r="S6" s="45"/>
      <c r="T6" s="45"/>
      <c r="U6" s="45"/>
      <c r="V6" s="39"/>
      <c r="W6" s="46" t="s">
        <v>129</v>
      </c>
      <c r="X6" s="46"/>
      <c r="Y6" s="46"/>
      <c r="Z6" s="46"/>
      <c r="AA6" s="46"/>
      <c r="AB6" s="42"/>
      <c r="AC6" s="42"/>
      <c r="AD6" s="42" t="s">
        <v>161</v>
      </c>
      <c r="AE6" s="42"/>
      <c r="AF6" s="42"/>
      <c r="AH6" t="s">
        <v>162</v>
      </c>
      <c r="AL6" s="44" t="s">
        <v>151</v>
      </c>
      <c r="AM6" s="44"/>
      <c r="AN6" s="44"/>
      <c r="AO6" s="44"/>
      <c r="AP6" s="44"/>
      <c r="AQ6" s="44"/>
      <c r="AR6" s="44"/>
    </row>
    <row r="7" spans="1:73" ht="15" thickBot="1" x14ac:dyDescent="0.4">
      <c r="A7" s="23" t="s">
        <v>120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51" t="s">
        <v>130</v>
      </c>
      <c r="T7" s="51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>
        <v>0.97</v>
      </c>
      <c r="AM7" s="23">
        <v>0.99</v>
      </c>
      <c r="AN7" s="23">
        <v>0.94</v>
      </c>
      <c r="AO7" s="23">
        <v>0.99</v>
      </c>
      <c r="AP7" s="23">
        <v>0.94</v>
      </c>
      <c r="AQ7" s="23">
        <v>0.99</v>
      </c>
      <c r="AR7" s="23">
        <v>0.97</v>
      </c>
      <c r="AS7" s="23"/>
      <c r="AT7" s="23"/>
      <c r="AU7" s="23"/>
      <c r="AV7" s="23"/>
      <c r="BK7" s="23">
        <v>0.97</v>
      </c>
      <c r="BL7" s="23">
        <v>0.99</v>
      </c>
      <c r="BM7" s="23">
        <v>0.94</v>
      </c>
      <c r="BN7" s="23">
        <v>0.99</v>
      </c>
      <c r="BO7" s="23">
        <v>0.94</v>
      </c>
      <c r="BP7" s="23">
        <v>0.99</v>
      </c>
      <c r="BQ7" s="23">
        <v>0.97</v>
      </c>
    </row>
    <row r="8" spans="1:73" ht="40" thickBot="1" x14ac:dyDescent="0.4">
      <c r="A8" s="57" t="s">
        <v>0</v>
      </c>
      <c r="B8" s="57"/>
      <c r="C8" s="57"/>
      <c r="D8" s="57"/>
      <c r="E8" s="57" t="s">
        <v>1</v>
      </c>
      <c r="F8" s="57"/>
      <c r="G8" s="57"/>
      <c r="H8" s="57"/>
      <c r="K8" s="8" t="s">
        <v>108</v>
      </c>
      <c r="L8" s="8" t="s">
        <v>109</v>
      </c>
      <c r="M8" s="8" t="s">
        <v>110</v>
      </c>
      <c r="N8" s="9" t="s">
        <v>111</v>
      </c>
      <c r="O8" s="9" t="s">
        <v>111</v>
      </c>
      <c r="P8" s="9" t="s">
        <v>112</v>
      </c>
      <c r="Q8" s="9"/>
      <c r="R8" s="54" t="s">
        <v>121</v>
      </c>
      <c r="S8" s="54" t="s">
        <v>104</v>
      </c>
      <c r="T8" s="54" t="s">
        <v>122</v>
      </c>
      <c r="U8" s="54" t="s">
        <v>123</v>
      </c>
      <c r="V8" s="25" t="s">
        <v>163</v>
      </c>
      <c r="W8" s="54" t="s">
        <v>124</v>
      </c>
      <c r="X8" s="54" t="s">
        <v>131</v>
      </c>
      <c r="Y8" s="52" t="s">
        <v>150</v>
      </c>
      <c r="Z8" s="52" t="s">
        <v>159</v>
      </c>
      <c r="AA8" s="52" t="s">
        <v>160</v>
      </c>
      <c r="AB8" s="54" t="s">
        <v>128</v>
      </c>
      <c r="AC8" s="54" t="s">
        <v>149</v>
      </c>
      <c r="AD8" s="25" t="s">
        <v>155</v>
      </c>
      <c r="AE8" s="54" t="s">
        <v>153</v>
      </c>
      <c r="AF8" s="54" t="s">
        <v>157</v>
      </c>
      <c r="AG8" s="52" t="s">
        <v>158</v>
      </c>
      <c r="AH8" s="54" t="s">
        <v>132</v>
      </c>
      <c r="AI8" s="54" t="s">
        <v>164</v>
      </c>
      <c r="AJ8" s="54" t="s">
        <v>165</v>
      </c>
      <c r="AK8" s="25" t="s">
        <v>142</v>
      </c>
      <c r="AL8" s="49" t="s">
        <v>133</v>
      </c>
      <c r="AM8" s="49" t="s">
        <v>134</v>
      </c>
      <c r="AN8" s="49" t="s">
        <v>135</v>
      </c>
      <c r="AO8" s="49" t="s">
        <v>137</v>
      </c>
      <c r="AP8" s="49" t="s">
        <v>136</v>
      </c>
      <c r="AQ8" s="49" t="s">
        <v>138</v>
      </c>
      <c r="AR8" s="49" t="s">
        <v>139</v>
      </c>
      <c r="AS8" s="47" t="s">
        <v>144</v>
      </c>
      <c r="AT8" s="47" t="s">
        <v>145</v>
      </c>
      <c r="AU8" s="47" t="s">
        <v>140</v>
      </c>
      <c r="AV8" s="47" t="s">
        <v>146</v>
      </c>
      <c r="AX8" s="58" t="s">
        <v>4</v>
      </c>
      <c r="AY8" s="59"/>
      <c r="BJ8" s="47" t="s">
        <v>166</v>
      </c>
      <c r="BK8" s="49" t="s">
        <v>133</v>
      </c>
      <c r="BL8" s="49" t="s">
        <v>134</v>
      </c>
      <c r="BM8" s="49" t="s">
        <v>135</v>
      </c>
      <c r="BN8" s="49" t="s">
        <v>137</v>
      </c>
      <c r="BO8" s="49" t="s">
        <v>136</v>
      </c>
      <c r="BP8" s="49" t="s">
        <v>138</v>
      </c>
      <c r="BQ8" s="49" t="s">
        <v>139</v>
      </c>
      <c r="BR8" s="47" t="s">
        <v>167</v>
      </c>
      <c r="BS8" s="47" t="s">
        <v>145</v>
      </c>
      <c r="BT8" s="47" t="s">
        <v>140</v>
      </c>
      <c r="BU8" s="47" t="s">
        <v>146</v>
      </c>
    </row>
    <row r="9" spans="1:73" ht="14.5" customHeight="1" x14ac:dyDescent="0.35">
      <c r="A9" s="22"/>
      <c r="B9" s="57" t="s">
        <v>102</v>
      </c>
      <c r="C9" s="57"/>
      <c r="D9" s="57"/>
      <c r="E9" s="22" t="s">
        <v>3</v>
      </c>
      <c r="F9" s="22"/>
      <c r="G9" s="22"/>
      <c r="H9" s="22"/>
      <c r="K9" s="8" t="s">
        <v>108</v>
      </c>
      <c r="L9" s="8" t="s">
        <v>113</v>
      </c>
      <c r="M9" s="8" t="s">
        <v>113</v>
      </c>
      <c r="N9" s="8" t="s">
        <v>114</v>
      </c>
      <c r="O9" s="8" t="s">
        <v>3</v>
      </c>
      <c r="P9" s="8" t="s">
        <v>115</v>
      </c>
      <c r="Q9" s="8"/>
      <c r="R9" s="55"/>
      <c r="S9" s="55"/>
      <c r="T9" s="55"/>
      <c r="U9" s="55"/>
      <c r="V9" s="26"/>
      <c r="W9" s="55"/>
      <c r="X9" s="55"/>
      <c r="Y9" s="53"/>
      <c r="Z9" s="53"/>
      <c r="AA9" s="53"/>
      <c r="AB9" s="55"/>
      <c r="AC9" s="55"/>
      <c r="AD9" s="26"/>
      <c r="AE9" s="55"/>
      <c r="AF9" s="55"/>
      <c r="AG9" s="53"/>
      <c r="AH9" s="55"/>
      <c r="AI9" s="55"/>
      <c r="AJ9" s="55"/>
      <c r="AK9" s="26" t="s">
        <v>141</v>
      </c>
      <c r="AL9" s="50"/>
      <c r="AM9" s="50"/>
      <c r="AN9" s="50"/>
      <c r="AO9" s="50"/>
      <c r="AP9" s="50"/>
      <c r="AQ9" s="50"/>
      <c r="AR9" s="50"/>
      <c r="AS9" s="48"/>
      <c r="AT9" s="48"/>
      <c r="AU9" s="48"/>
      <c r="AV9" s="48"/>
      <c r="AX9" s="1"/>
      <c r="AY9" s="2"/>
      <c r="BJ9" s="48"/>
      <c r="BK9" s="50"/>
      <c r="BL9" s="50"/>
      <c r="BM9" s="50"/>
      <c r="BN9" s="50"/>
      <c r="BO9" s="50"/>
      <c r="BP9" s="50"/>
      <c r="BQ9" s="50"/>
      <c r="BR9" s="48"/>
      <c r="BS9" s="48"/>
      <c r="BT9" s="48"/>
      <c r="BU9" s="48"/>
    </row>
    <row r="10" spans="1:73" x14ac:dyDescent="0.35">
      <c r="A10" s="22" t="s">
        <v>2</v>
      </c>
      <c r="B10" s="22" t="s">
        <v>101</v>
      </c>
      <c r="C10" s="22" t="s">
        <v>100</v>
      </c>
      <c r="D10" s="22" t="s">
        <v>99</v>
      </c>
      <c r="E10" s="22" t="s">
        <v>99</v>
      </c>
      <c r="F10" s="22" t="s">
        <v>98</v>
      </c>
      <c r="G10" s="22" t="s">
        <v>97</v>
      </c>
      <c r="H10" s="22"/>
      <c r="K10" s="10" t="s">
        <v>116</v>
      </c>
      <c r="L10" s="10">
        <v>0</v>
      </c>
      <c r="M10" s="10">
        <v>0</v>
      </c>
      <c r="N10" s="11">
        <v>0</v>
      </c>
      <c r="O10" s="27">
        <f>N10*1000/3600</f>
        <v>0</v>
      </c>
      <c r="P10" s="34">
        <f>($N11-0)/2/3.6</f>
        <v>0</v>
      </c>
      <c r="Q10" s="12"/>
      <c r="R10" s="37">
        <f>$I$5*P10</f>
        <v>0</v>
      </c>
      <c r="S10" s="37">
        <f>$I$5*9.81*$F$3</f>
        <v>64.9422</v>
      </c>
      <c r="T10" s="37">
        <f>(0.5*$L$3*$Q$3*$T$3*O10^2)</f>
        <v>0</v>
      </c>
      <c r="U10" s="37">
        <f>R10+S10+T10</f>
        <v>64.9422</v>
      </c>
      <c r="V10" s="37">
        <f>U10</f>
        <v>64.9422</v>
      </c>
      <c r="W10" s="40">
        <f>U10*O10</f>
        <v>0</v>
      </c>
      <c r="X10" s="40">
        <f>W10/1000</f>
        <v>0</v>
      </c>
      <c r="Y10" s="40">
        <f t="shared" ref="Y10:Y73" si="0">IF(X10&lt;0, X10, 0)</f>
        <v>0</v>
      </c>
      <c r="Z10" s="40">
        <v>0</v>
      </c>
      <c r="AA10" s="40">
        <f>AG10+0</f>
        <v>0</v>
      </c>
      <c r="AB10" s="42">
        <f>0.5*$I$5*O10^2</f>
        <v>0</v>
      </c>
      <c r="AC10" s="42">
        <v>0</v>
      </c>
      <c r="AD10" s="42">
        <f>IF(X10&lt;0,AC10,0)</f>
        <v>0</v>
      </c>
      <c r="AE10" s="42">
        <v>0</v>
      </c>
      <c r="AF10" s="42">
        <f>AE10/3600</f>
        <v>0</v>
      </c>
      <c r="AG10" s="73">
        <f t="shared" ref="AG10:AG73" si="1">IF(X10&lt;0,X10,0)</f>
        <v>0</v>
      </c>
      <c r="AH10">
        <f>IF(X10&gt;0,AC10,0)</f>
        <v>0</v>
      </c>
      <c r="AI10">
        <f>AH10+0</f>
        <v>0</v>
      </c>
      <c r="AJ10" s="28">
        <f>AI10/3600</f>
        <v>0</v>
      </c>
      <c r="AK10">
        <f t="shared" ref="AK10:AK73" si="2">AH10-AG10</f>
        <v>0</v>
      </c>
      <c r="AL10" s="38">
        <f>AE10*$AL$7</f>
        <v>0</v>
      </c>
      <c r="AM10" s="38">
        <f>AL10*$AM$7</f>
        <v>0</v>
      </c>
      <c r="AN10" s="38">
        <f>AM10*$AN$7</f>
        <v>0</v>
      </c>
      <c r="AO10" s="38">
        <f>AN10*$AO$7</f>
        <v>0</v>
      </c>
      <c r="AP10" s="38">
        <f>AO10*$AP$7</f>
        <v>0</v>
      </c>
      <c r="AQ10" s="38">
        <f>AP10*$AQ$7</f>
        <v>0</v>
      </c>
      <c r="AR10" s="38">
        <f>AQ10*$AR$7</f>
        <v>0</v>
      </c>
      <c r="AS10">
        <f>AR10</f>
        <v>0</v>
      </c>
      <c r="AT10" s="28">
        <f>AS10/3600</f>
        <v>0</v>
      </c>
      <c r="AU10">
        <f t="shared" ref="AU10:AU73" si="3">AI10-AS10</f>
        <v>0</v>
      </c>
      <c r="AV10" s="28">
        <f>AU10/3600</f>
        <v>0</v>
      </c>
      <c r="AX10" s="60" t="s">
        <v>5</v>
      </c>
      <c r="AY10" s="61"/>
      <c r="BJ10" s="63">
        <v>0</v>
      </c>
      <c r="BK10" s="64">
        <f>BJ10*$AL$7</f>
        <v>0</v>
      </c>
      <c r="BL10" s="64">
        <f>BK10*$AM$7</f>
        <v>0</v>
      </c>
      <c r="BM10" s="64">
        <f>BL10*$AN$7</f>
        <v>0</v>
      </c>
      <c r="BN10" s="64">
        <f>BM10*$AO$7</f>
        <v>0</v>
      </c>
      <c r="BO10" s="64">
        <f>BN10*$AP$7</f>
        <v>0</v>
      </c>
      <c r="BP10" s="64">
        <f>BO10*$AQ$7</f>
        <v>0</v>
      </c>
      <c r="BQ10" s="64">
        <f>BP10*$AR$7</f>
        <v>0</v>
      </c>
      <c r="BR10" s="65">
        <f t="shared" ref="BR10:BR73" si="4">BQ10</f>
        <v>0</v>
      </c>
      <c r="BS10" s="66">
        <f>BR10/3600</f>
        <v>0</v>
      </c>
      <c r="BT10" s="65">
        <f>BJ10-BR10</f>
        <v>0</v>
      </c>
      <c r="BU10" s="67">
        <f>BT10/3600</f>
        <v>0</v>
      </c>
    </row>
    <row r="11" spans="1:73" x14ac:dyDescent="0.35">
      <c r="A11" s="22">
        <v>0</v>
      </c>
      <c r="B11" s="22">
        <v>185.72</v>
      </c>
      <c r="C11" s="22">
        <v>188.44</v>
      </c>
      <c r="D11" s="22">
        <f t="shared" ref="D11:D74" si="5" xml:space="preserve"> AVERAGE(B11,C11)</f>
        <v>187.07999999999998</v>
      </c>
      <c r="E11" s="22">
        <f t="shared" ref="E11:E74" si="6">SUM(D11*1000)/3600</f>
        <v>51.966666666666661</v>
      </c>
      <c r="F11" s="22"/>
      <c r="G11" s="22"/>
      <c r="H11" s="22"/>
      <c r="K11" s="13" t="s">
        <v>116</v>
      </c>
      <c r="L11" s="13">
        <v>1</v>
      </c>
      <c r="M11" s="13">
        <v>1</v>
      </c>
      <c r="N11" s="14">
        <v>0</v>
      </c>
      <c r="O11" s="35">
        <f t="shared" ref="O11:O74" si="7">N11*1000/3600</f>
        <v>0</v>
      </c>
      <c r="P11" s="36">
        <f>($N12-$N10)/2/3.6</f>
        <v>0</v>
      </c>
      <c r="Q11" s="12"/>
      <c r="R11" s="37">
        <f t="shared" ref="R11:R74" si="8">$I$5*P11</f>
        <v>0</v>
      </c>
      <c r="S11" s="37">
        <f t="shared" ref="S11:S74" si="9">$I$5*9.81*$F$3</f>
        <v>64.9422</v>
      </c>
      <c r="T11" s="37">
        <f t="shared" ref="T11:T74" si="10">(0.5*$L$3*$Q$3*$T$3*O11^2)</f>
        <v>0</v>
      </c>
      <c r="U11" s="37">
        <f t="shared" ref="U11:U74" si="11">R11+S11+T11</f>
        <v>64.9422</v>
      </c>
      <c r="V11" s="37">
        <f>U11+V10</f>
        <v>129.8844</v>
      </c>
      <c r="W11" s="40">
        <f>U11*O11</f>
        <v>0</v>
      </c>
      <c r="X11" s="40">
        <f t="shared" ref="X11:X73" si="12">W11/1000</f>
        <v>0</v>
      </c>
      <c r="Y11" s="40">
        <f t="shared" si="0"/>
        <v>0</v>
      </c>
      <c r="Z11" s="40">
        <v>0</v>
      </c>
      <c r="AA11" s="40">
        <f t="shared" ref="AA11:AA74" si="13">-AG11+AA10</f>
        <v>0</v>
      </c>
      <c r="AB11" s="42">
        <f t="shared" ref="AB11:AB74" si="14">0.5*$I$5*O11^2</f>
        <v>0</v>
      </c>
      <c r="AC11" s="42">
        <f t="shared" ref="AC11:AC74" si="15">AB11/1000</f>
        <v>0</v>
      </c>
      <c r="AD11" s="42">
        <f t="shared" ref="AD11:AD74" si="16">IF(X11&lt;0,AC11,0)</f>
        <v>0</v>
      </c>
      <c r="AE11" s="42">
        <f>AD11+AE10</f>
        <v>0</v>
      </c>
      <c r="AF11" s="42">
        <f t="shared" ref="AF11:AF73" si="17">AE11/3600</f>
        <v>0</v>
      </c>
      <c r="AG11" s="73">
        <f t="shared" si="1"/>
        <v>0</v>
      </c>
      <c r="AH11">
        <f t="shared" ref="AH11:AH74" si="18">IF(X11&gt;0,AC11,0)</f>
        <v>0</v>
      </c>
      <c r="AI11">
        <f>AH11+AI10</f>
        <v>0</v>
      </c>
      <c r="AJ11" s="28">
        <f>AI11/3600</f>
        <v>0</v>
      </c>
      <c r="AK11">
        <f t="shared" si="2"/>
        <v>0</v>
      </c>
      <c r="AL11" s="38">
        <f t="shared" ref="AL11:AL74" si="19">AE11*$AL$7</f>
        <v>0</v>
      </c>
      <c r="AM11" s="38">
        <f t="shared" ref="AM11:AM74" si="20">AL11*$AM$7</f>
        <v>0</v>
      </c>
      <c r="AN11" s="38">
        <f t="shared" ref="AN11:AN74" si="21">AM11*$AN$7</f>
        <v>0</v>
      </c>
      <c r="AO11" s="38">
        <f t="shared" ref="AO11:AO74" si="22">AN11*$AO$7</f>
        <v>0</v>
      </c>
      <c r="AP11" s="38">
        <f t="shared" ref="AP11:AP74" si="23">AO11*$AP$7</f>
        <v>0</v>
      </c>
      <c r="AQ11" s="38">
        <f t="shared" ref="AQ11:AQ74" si="24">AP11*$AQ$7</f>
        <v>0</v>
      </c>
      <c r="AR11" s="38">
        <f t="shared" ref="AR11:AR74" si="25">AQ11*$AR$7</f>
        <v>0</v>
      </c>
      <c r="AS11">
        <f t="shared" ref="AS11:AS74" si="26">AR11</f>
        <v>0</v>
      </c>
      <c r="AT11" s="28">
        <f t="shared" ref="AT11:AT74" si="27">AS11/3600</f>
        <v>0</v>
      </c>
      <c r="AU11">
        <f t="shared" si="3"/>
        <v>0</v>
      </c>
      <c r="AV11" s="28">
        <f t="shared" ref="AV11:AV74" si="28">AU11/3600</f>
        <v>0</v>
      </c>
      <c r="AX11" s="3" t="s">
        <v>6</v>
      </c>
      <c r="AY11" s="4" t="s">
        <v>7</v>
      </c>
      <c r="BJ11" s="63">
        <v>0</v>
      </c>
      <c r="BK11" s="64">
        <f t="shared" ref="BK11:BK74" si="29">BJ11*$AL$7</f>
        <v>0</v>
      </c>
      <c r="BL11" s="64">
        <f t="shared" ref="BL11:BL74" si="30">BK11*$AM$7</f>
        <v>0</v>
      </c>
      <c r="BM11" s="64">
        <f t="shared" ref="BM11:BM74" si="31">BL11*$AN$7</f>
        <v>0</v>
      </c>
      <c r="BN11" s="64">
        <f t="shared" ref="BN11:BN74" si="32">BM11*$AO$7</f>
        <v>0</v>
      </c>
      <c r="BO11" s="64">
        <f t="shared" ref="BO11:BO74" si="33">BN11*$AP$7</f>
        <v>0</v>
      </c>
      <c r="BP11" s="64">
        <f t="shared" ref="BP11:BP74" si="34">BO11*$AQ$7</f>
        <v>0</v>
      </c>
      <c r="BQ11" s="64">
        <f t="shared" ref="BQ11:BQ74" si="35">BP11*$AR$7</f>
        <v>0</v>
      </c>
      <c r="BR11" s="65">
        <f t="shared" si="4"/>
        <v>0</v>
      </c>
      <c r="BS11" s="66">
        <f t="shared" ref="BS11:BS74" si="36">BR11/3600</f>
        <v>0</v>
      </c>
      <c r="BT11" s="65">
        <f>BJ11-BR11</f>
        <v>0</v>
      </c>
      <c r="BU11" s="67">
        <f t="shared" ref="BU11:BU74" si="37">BT11/3600</f>
        <v>0</v>
      </c>
    </row>
    <row r="12" spans="1:73" x14ac:dyDescent="0.35">
      <c r="A12" s="22">
        <v>0.08</v>
      </c>
      <c r="B12" s="22">
        <v>184.65</v>
      </c>
      <c r="C12" s="22">
        <v>188.42</v>
      </c>
      <c r="D12" s="22">
        <f t="shared" si="5"/>
        <v>186.535</v>
      </c>
      <c r="E12" s="22">
        <f t="shared" si="6"/>
        <v>51.81527777777778</v>
      </c>
      <c r="F12" s="22">
        <f t="shared" ref="F12:F75" si="38">(E12-E11)/0.08</f>
        <v>-1.8923611111110183</v>
      </c>
      <c r="G12" s="22">
        <f>Sheet1!$I$5*F12</f>
        <v>-626.37152777774702</v>
      </c>
      <c r="H12" s="22"/>
      <c r="K12" s="13" t="s">
        <v>116</v>
      </c>
      <c r="L12" s="13">
        <v>2</v>
      </c>
      <c r="M12" s="13">
        <v>2</v>
      </c>
      <c r="N12" s="14">
        <v>0</v>
      </c>
      <c r="O12" s="35">
        <f t="shared" si="7"/>
        <v>0</v>
      </c>
      <c r="P12" s="36">
        <f t="shared" ref="P12:P75" si="39">($N13-$N11)/2/3.6</f>
        <v>0</v>
      </c>
      <c r="Q12" s="12"/>
      <c r="R12" s="37">
        <f t="shared" si="8"/>
        <v>0</v>
      </c>
      <c r="S12" s="37">
        <f t="shared" si="9"/>
        <v>64.9422</v>
      </c>
      <c r="T12" s="37">
        <f t="shared" si="10"/>
        <v>0</v>
      </c>
      <c r="U12" s="37">
        <f t="shared" si="11"/>
        <v>64.9422</v>
      </c>
      <c r="V12" s="37">
        <f t="shared" ref="V12:V75" si="40">U12+V11</f>
        <v>194.82659999999998</v>
      </c>
      <c r="W12" s="40">
        <f>U12*O12</f>
        <v>0</v>
      </c>
      <c r="X12" s="40">
        <f t="shared" si="12"/>
        <v>0</v>
      </c>
      <c r="Y12" s="40">
        <f t="shared" si="0"/>
        <v>0</v>
      </c>
      <c r="Z12" s="40">
        <v>0</v>
      </c>
      <c r="AA12" s="40">
        <f t="shared" si="13"/>
        <v>0</v>
      </c>
      <c r="AB12" s="42">
        <f t="shared" si="14"/>
        <v>0</v>
      </c>
      <c r="AC12" s="42">
        <f t="shared" si="15"/>
        <v>0</v>
      </c>
      <c r="AD12" s="42">
        <f t="shared" si="16"/>
        <v>0</v>
      </c>
      <c r="AE12" s="42">
        <f t="shared" ref="AE12:AE75" si="41">AD12+AE11</f>
        <v>0</v>
      </c>
      <c r="AF12" s="42">
        <f t="shared" si="17"/>
        <v>0</v>
      </c>
      <c r="AG12" s="73">
        <f t="shared" si="1"/>
        <v>0</v>
      </c>
      <c r="AH12">
        <f t="shared" si="18"/>
        <v>0</v>
      </c>
      <c r="AI12">
        <f t="shared" ref="AI12:AI75" si="42">AH12+AI11</f>
        <v>0</v>
      </c>
      <c r="AJ12" s="28">
        <f t="shared" ref="AJ12:AJ74" si="43">AI12/3600</f>
        <v>0</v>
      </c>
      <c r="AK12">
        <f t="shared" si="2"/>
        <v>0</v>
      </c>
      <c r="AL12" s="38">
        <f t="shared" si="19"/>
        <v>0</v>
      </c>
      <c r="AM12" s="38">
        <f t="shared" si="20"/>
        <v>0</v>
      </c>
      <c r="AN12" s="38">
        <f t="shared" si="21"/>
        <v>0</v>
      </c>
      <c r="AO12" s="38">
        <f t="shared" si="22"/>
        <v>0</v>
      </c>
      <c r="AP12" s="38">
        <f t="shared" si="23"/>
        <v>0</v>
      </c>
      <c r="AQ12" s="38">
        <f t="shared" si="24"/>
        <v>0</v>
      </c>
      <c r="AR12" s="38">
        <f t="shared" si="25"/>
        <v>0</v>
      </c>
      <c r="AS12">
        <f t="shared" si="26"/>
        <v>0</v>
      </c>
      <c r="AT12" s="28">
        <f t="shared" si="27"/>
        <v>0</v>
      </c>
      <c r="AU12">
        <f t="shared" si="3"/>
        <v>0</v>
      </c>
      <c r="AV12" s="28">
        <f t="shared" si="28"/>
        <v>0</v>
      </c>
      <c r="AX12" s="3" t="s">
        <v>8</v>
      </c>
      <c r="AY12" s="4" t="s">
        <v>9</v>
      </c>
      <c r="BJ12" s="63">
        <v>0</v>
      </c>
      <c r="BK12" s="64">
        <f t="shared" si="29"/>
        <v>0</v>
      </c>
      <c r="BL12" s="64">
        <f t="shared" si="30"/>
        <v>0</v>
      </c>
      <c r="BM12" s="64">
        <f t="shared" si="31"/>
        <v>0</v>
      </c>
      <c r="BN12" s="64">
        <f t="shared" si="32"/>
        <v>0</v>
      </c>
      <c r="BO12" s="64">
        <f t="shared" si="33"/>
        <v>0</v>
      </c>
      <c r="BP12" s="64">
        <f t="shared" si="34"/>
        <v>0</v>
      </c>
      <c r="BQ12" s="64">
        <f t="shared" si="35"/>
        <v>0</v>
      </c>
      <c r="BR12" s="65">
        <f t="shared" si="4"/>
        <v>0</v>
      </c>
      <c r="BS12" s="66">
        <f t="shared" si="36"/>
        <v>0</v>
      </c>
      <c r="BT12" s="65">
        <f>BJ12-BR12</f>
        <v>0</v>
      </c>
      <c r="BU12" s="67">
        <f t="shared" si="37"/>
        <v>0</v>
      </c>
    </row>
    <row r="13" spans="1:73" x14ac:dyDescent="0.35">
      <c r="A13" s="22">
        <v>0.16</v>
      </c>
      <c r="B13" s="22">
        <v>183.71</v>
      </c>
      <c r="C13" s="22">
        <v>187.65</v>
      </c>
      <c r="D13" s="22">
        <f t="shared" si="5"/>
        <v>185.68</v>
      </c>
      <c r="E13" s="22">
        <f t="shared" si="6"/>
        <v>51.577777777777776</v>
      </c>
      <c r="F13" s="22">
        <f t="shared" si="38"/>
        <v>-2.9687500000000533</v>
      </c>
      <c r="G13" s="22">
        <f>Sheet1!$I$5*F13</f>
        <v>-982.65625000001762</v>
      </c>
      <c r="H13" s="22"/>
      <c r="K13" s="13" t="s">
        <v>116</v>
      </c>
      <c r="L13" s="13">
        <v>3</v>
      </c>
      <c r="M13" s="13">
        <v>3</v>
      </c>
      <c r="N13" s="14">
        <v>0</v>
      </c>
      <c r="O13" s="35">
        <f t="shared" si="7"/>
        <v>0</v>
      </c>
      <c r="P13" s="36">
        <f t="shared" si="39"/>
        <v>0</v>
      </c>
      <c r="Q13" s="12"/>
      <c r="R13" s="37">
        <f t="shared" si="8"/>
        <v>0</v>
      </c>
      <c r="S13" s="37">
        <f t="shared" si="9"/>
        <v>64.9422</v>
      </c>
      <c r="T13" s="37">
        <f t="shared" si="10"/>
        <v>0</v>
      </c>
      <c r="U13" s="37">
        <f t="shared" si="11"/>
        <v>64.9422</v>
      </c>
      <c r="V13" s="37">
        <f t="shared" si="40"/>
        <v>259.7688</v>
      </c>
      <c r="W13" s="40">
        <f>U13*O13</f>
        <v>0</v>
      </c>
      <c r="X13" s="40">
        <f t="shared" si="12"/>
        <v>0</v>
      </c>
      <c r="Y13" s="40">
        <f t="shared" si="0"/>
        <v>0</v>
      </c>
      <c r="Z13" s="40">
        <v>0</v>
      </c>
      <c r="AA13" s="40">
        <f t="shared" si="13"/>
        <v>0</v>
      </c>
      <c r="AB13" s="42">
        <f t="shared" si="14"/>
        <v>0</v>
      </c>
      <c r="AC13" s="42">
        <f t="shared" si="15"/>
        <v>0</v>
      </c>
      <c r="AD13" s="42">
        <f t="shared" si="16"/>
        <v>0</v>
      </c>
      <c r="AE13" s="42">
        <f t="shared" si="41"/>
        <v>0</v>
      </c>
      <c r="AF13" s="42">
        <f t="shared" si="17"/>
        <v>0</v>
      </c>
      <c r="AG13" s="73">
        <f t="shared" si="1"/>
        <v>0</v>
      </c>
      <c r="AH13">
        <f t="shared" si="18"/>
        <v>0</v>
      </c>
      <c r="AI13">
        <f t="shared" si="42"/>
        <v>0</v>
      </c>
      <c r="AJ13" s="28">
        <f t="shared" si="43"/>
        <v>0</v>
      </c>
      <c r="AK13">
        <f t="shared" si="2"/>
        <v>0</v>
      </c>
      <c r="AL13" s="38">
        <f t="shared" si="19"/>
        <v>0</v>
      </c>
      <c r="AM13" s="38">
        <f t="shared" si="20"/>
        <v>0</v>
      </c>
      <c r="AN13" s="38">
        <f t="shared" si="21"/>
        <v>0</v>
      </c>
      <c r="AO13" s="38">
        <f t="shared" si="22"/>
        <v>0</v>
      </c>
      <c r="AP13" s="38">
        <f t="shared" si="23"/>
        <v>0</v>
      </c>
      <c r="AQ13" s="38">
        <f t="shared" si="24"/>
        <v>0</v>
      </c>
      <c r="AR13" s="38">
        <f t="shared" si="25"/>
        <v>0</v>
      </c>
      <c r="AS13">
        <f t="shared" si="26"/>
        <v>0</v>
      </c>
      <c r="AT13" s="28">
        <f t="shared" si="27"/>
        <v>0</v>
      </c>
      <c r="AU13">
        <f t="shared" si="3"/>
        <v>0</v>
      </c>
      <c r="AV13" s="28">
        <f t="shared" si="28"/>
        <v>0</v>
      </c>
      <c r="AX13" s="3" t="s">
        <v>10</v>
      </c>
      <c r="AY13" s="4" t="s">
        <v>11</v>
      </c>
      <c r="BJ13" s="63">
        <v>0</v>
      </c>
      <c r="BK13" s="64">
        <f t="shared" si="29"/>
        <v>0</v>
      </c>
      <c r="BL13" s="64">
        <f t="shared" si="30"/>
        <v>0</v>
      </c>
      <c r="BM13" s="64">
        <f t="shared" si="31"/>
        <v>0</v>
      </c>
      <c r="BN13" s="64">
        <f t="shared" si="32"/>
        <v>0</v>
      </c>
      <c r="BO13" s="64">
        <f t="shared" si="33"/>
        <v>0</v>
      </c>
      <c r="BP13" s="64">
        <f t="shared" si="34"/>
        <v>0</v>
      </c>
      <c r="BQ13" s="64">
        <f t="shared" si="35"/>
        <v>0</v>
      </c>
      <c r="BR13" s="65">
        <f t="shared" si="4"/>
        <v>0</v>
      </c>
      <c r="BS13" s="66">
        <f t="shared" si="36"/>
        <v>0</v>
      </c>
      <c r="BT13" s="65">
        <f>BJ13-BR13</f>
        <v>0</v>
      </c>
      <c r="BU13" s="67">
        <f t="shared" si="37"/>
        <v>0</v>
      </c>
    </row>
    <row r="14" spans="1:73" x14ac:dyDescent="0.35">
      <c r="A14" s="22">
        <v>0.24</v>
      </c>
      <c r="B14" s="22">
        <v>183.42</v>
      </c>
      <c r="C14" s="22">
        <v>187.34</v>
      </c>
      <c r="D14" s="22">
        <f t="shared" si="5"/>
        <v>185.38</v>
      </c>
      <c r="E14" s="22">
        <f t="shared" si="6"/>
        <v>51.494444444444447</v>
      </c>
      <c r="F14" s="22">
        <f t="shared" si="38"/>
        <v>-1.0416666666666075</v>
      </c>
      <c r="G14" s="22">
        <f>Sheet1!$I$5*F14</f>
        <v>-344.79166666664707</v>
      </c>
      <c r="H14" s="22"/>
      <c r="K14" s="13" t="s">
        <v>116</v>
      </c>
      <c r="L14" s="13">
        <v>4</v>
      </c>
      <c r="M14" s="13">
        <v>4</v>
      </c>
      <c r="N14" s="14">
        <v>0</v>
      </c>
      <c r="O14" s="35">
        <f t="shared" si="7"/>
        <v>0</v>
      </c>
      <c r="P14" s="36">
        <f t="shared" si="39"/>
        <v>0</v>
      </c>
      <c r="Q14" s="12"/>
      <c r="R14" s="37">
        <f t="shared" si="8"/>
        <v>0</v>
      </c>
      <c r="S14" s="37">
        <f t="shared" si="9"/>
        <v>64.9422</v>
      </c>
      <c r="T14" s="37">
        <f t="shared" si="10"/>
        <v>0</v>
      </c>
      <c r="U14" s="37">
        <f t="shared" si="11"/>
        <v>64.9422</v>
      </c>
      <c r="V14" s="37">
        <f t="shared" si="40"/>
        <v>324.71100000000001</v>
      </c>
      <c r="W14" s="40">
        <f>U14*O14</f>
        <v>0</v>
      </c>
      <c r="X14" s="40">
        <f t="shared" si="12"/>
        <v>0</v>
      </c>
      <c r="Y14" s="40">
        <f t="shared" si="0"/>
        <v>0</v>
      </c>
      <c r="Z14" s="40">
        <v>0</v>
      </c>
      <c r="AA14" s="40">
        <f t="shared" si="13"/>
        <v>0</v>
      </c>
      <c r="AB14" s="42">
        <f t="shared" si="14"/>
        <v>0</v>
      </c>
      <c r="AC14" s="42">
        <f t="shared" si="15"/>
        <v>0</v>
      </c>
      <c r="AD14" s="42">
        <f t="shared" si="16"/>
        <v>0</v>
      </c>
      <c r="AE14" s="42">
        <f t="shared" si="41"/>
        <v>0</v>
      </c>
      <c r="AF14" s="42">
        <f t="shared" si="17"/>
        <v>0</v>
      </c>
      <c r="AG14" s="73">
        <f t="shared" si="1"/>
        <v>0</v>
      </c>
      <c r="AH14">
        <f t="shared" si="18"/>
        <v>0</v>
      </c>
      <c r="AI14">
        <f t="shared" si="42"/>
        <v>0</v>
      </c>
      <c r="AJ14" s="28">
        <f t="shared" si="43"/>
        <v>0</v>
      </c>
      <c r="AK14">
        <f t="shared" si="2"/>
        <v>0</v>
      </c>
      <c r="AL14" s="38">
        <f t="shared" si="19"/>
        <v>0</v>
      </c>
      <c r="AM14" s="38">
        <f t="shared" si="20"/>
        <v>0</v>
      </c>
      <c r="AN14" s="38">
        <f t="shared" si="21"/>
        <v>0</v>
      </c>
      <c r="AO14" s="38">
        <f t="shared" si="22"/>
        <v>0</v>
      </c>
      <c r="AP14" s="38">
        <f t="shared" si="23"/>
        <v>0</v>
      </c>
      <c r="AQ14" s="38">
        <f t="shared" si="24"/>
        <v>0</v>
      </c>
      <c r="AR14" s="38">
        <f t="shared" si="25"/>
        <v>0</v>
      </c>
      <c r="AS14">
        <f t="shared" si="26"/>
        <v>0</v>
      </c>
      <c r="AT14" s="28">
        <f t="shared" si="27"/>
        <v>0</v>
      </c>
      <c r="AU14">
        <f t="shared" si="3"/>
        <v>0</v>
      </c>
      <c r="AV14" s="28">
        <f t="shared" si="28"/>
        <v>0</v>
      </c>
      <c r="AX14" s="3" t="s">
        <v>12</v>
      </c>
      <c r="AY14" s="4" t="s">
        <v>13</v>
      </c>
      <c r="BJ14" s="63">
        <v>0</v>
      </c>
      <c r="BK14" s="64">
        <f t="shared" si="29"/>
        <v>0</v>
      </c>
      <c r="BL14" s="64">
        <f t="shared" si="30"/>
        <v>0</v>
      </c>
      <c r="BM14" s="64">
        <f t="shared" si="31"/>
        <v>0</v>
      </c>
      <c r="BN14" s="64">
        <f t="shared" si="32"/>
        <v>0</v>
      </c>
      <c r="BO14" s="64">
        <f t="shared" si="33"/>
        <v>0</v>
      </c>
      <c r="BP14" s="64">
        <f t="shared" si="34"/>
        <v>0</v>
      </c>
      <c r="BQ14" s="64">
        <f t="shared" si="35"/>
        <v>0</v>
      </c>
      <c r="BR14" s="65">
        <f t="shared" si="4"/>
        <v>0</v>
      </c>
      <c r="BS14" s="66">
        <f t="shared" si="36"/>
        <v>0</v>
      </c>
      <c r="BT14" s="65">
        <f>BJ14-BR14</f>
        <v>0</v>
      </c>
      <c r="BU14" s="67">
        <f t="shared" si="37"/>
        <v>0</v>
      </c>
    </row>
    <row r="15" spans="1:73" x14ac:dyDescent="0.35">
      <c r="A15" s="22">
        <v>0.32</v>
      </c>
      <c r="B15" s="22">
        <v>182.89</v>
      </c>
      <c r="C15" s="22">
        <v>186.19</v>
      </c>
      <c r="D15" s="22">
        <f t="shared" si="5"/>
        <v>184.54</v>
      </c>
      <c r="E15" s="22">
        <f t="shared" si="6"/>
        <v>51.261111111111113</v>
      </c>
      <c r="F15" s="22">
        <f t="shared" si="38"/>
        <v>-2.9166666666666785</v>
      </c>
      <c r="G15" s="22">
        <f>Sheet1!$I$5*F15</f>
        <v>-965.41666666667061</v>
      </c>
      <c r="H15" s="22"/>
      <c r="K15" s="13" t="s">
        <v>116</v>
      </c>
      <c r="L15" s="13">
        <v>5</v>
      </c>
      <c r="M15" s="13">
        <v>5</v>
      </c>
      <c r="N15" s="14">
        <v>0</v>
      </c>
      <c r="O15" s="35">
        <f t="shared" si="7"/>
        <v>0</v>
      </c>
      <c r="P15" s="36">
        <f t="shared" si="39"/>
        <v>0</v>
      </c>
      <c r="Q15" s="12"/>
      <c r="R15" s="37">
        <f t="shared" si="8"/>
        <v>0</v>
      </c>
      <c r="S15" s="37">
        <f t="shared" si="9"/>
        <v>64.9422</v>
      </c>
      <c r="T15" s="37">
        <f t="shared" si="10"/>
        <v>0</v>
      </c>
      <c r="U15" s="37">
        <f t="shared" si="11"/>
        <v>64.9422</v>
      </c>
      <c r="V15" s="37">
        <f t="shared" si="40"/>
        <v>389.65320000000003</v>
      </c>
      <c r="W15" s="40">
        <f>U15*O15</f>
        <v>0</v>
      </c>
      <c r="X15" s="40">
        <f t="shared" si="12"/>
        <v>0</v>
      </c>
      <c r="Y15" s="40">
        <f t="shared" si="0"/>
        <v>0</v>
      </c>
      <c r="Z15" s="40">
        <v>0</v>
      </c>
      <c r="AA15" s="40">
        <f t="shared" si="13"/>
        <v>0</v>
      </c>
      <c r="AB15" s="42">
        <f t="shared" si="14"/>
        <v>0</v>
      </c>
      <c r="AC15" s="42">
        <f t="shared" si="15"/>
        <v>0</v>
      </c>
      <c r="AD15" s="42">
        <f t="shared" si="16"/>
        <v>0</v>
      </c>
      <c r="AE15" s="42">
        <f t="shared" si="41"/>
        <v>0</v>
      </c>
      <c r="AF15" s="42">
        <f t="shared" si="17"/>
        <v>0</v>
      </c>
      <c r="AG15" s="73">
        <f t="shared" si="1"/>
        <v>0</v>
      </c>
      <c r="AH15">
        <f t="shared" si="18"/>
        <v>0</v>
      </c>
      <c r="AI15">
        <f t="shared" si="42"/>
        <v>0</v>
      </c>
      <c r="AJ15" s="28">
        <f t="shared" si="43"/>
        <v>0</v>
      </c>
      <c r="AK15">
        <f t="shared" si="2"/>
        <v>0</v>
      </c>
      <c r="AL15" s="38">
        <f t="shared" si="19"/>
        <v>0</v>
      </c>
      <c r="AM15" s="38">
        <f t="shared" si="20"/>
        <v>0</v>
      </c>
      <c r="AN15" s="38">
        <f t="shared" si="21"/>
        <v>0</v>
      </c>
      <c r="AO15" s="38">
        <f t="shared" si="22"/>
        <v>0</v>
      </c>
      <c r="AP15" s="38">
        <f t="shared" si="23"/>
        <v>0</v>
      </c>
      <c r="AQ15" s="38">
        <f t="shared" si="24"/>
        <v>0</v>
      </c>
      <c r="AR15" s="38">
        <f t="shared" si="25"/>
        <v>0</v>
      </c>
      <c r="AS15">
        <f t="shared" si="26"/>
        <v>0</v>
      </c>
      <c r="AT15" s="28">
        <f t="shared" si="27"/>
        <v>0</v>
      </c>
      <c r="AU15">
        <f t="shared" si="3"/>
        <v>0</v>
      </c>
      <c r="AV15" s="28">
        <f t="shared" si="28"/>
        <v>0</v>
      </c>
      <c r="AX15" s="3" t="s">
        <v>14</v>
      </c>
      <c r="AY15" s="4" t="s">
        <v>15</v>
      </c>
      <c r="BJ15" s="63">
        <v>0</v>
      </c>
      <c r="BK15" s="64">
        <f t="shared" si="29"/>
        <v>0</v>
      </c>
      <c r="BL15" s="64">
        <f t="shared" si="30"/>
        <v>0</v>
      </c>
      <c r="BM15" s="64">
        <f t="shared" si="31"/>
        <v>0</v>
      </c>
      <c r="BN15" s="64">
        <f t="shared" si="32"/>
        <v>0</v>
      </c>
      <c r="BO15" s="64">
        <f t="shared" si="33"/>
        <v>0</v>
      </c>
      <c r="BP15" s="64">
        <f t="shared" si="34"/>
        <v>0</v>
      </c>
      <c r="BQ15" s="64">
        <f t="shared" si="35"/>
        <v>0</v>
      </c>
      <c r="BR15" s="65">
        <f t="shared" si="4"/>
        <v>0</v>
      </c>
      <c r="BS15" s="66">
        <f t="shared" si="36"/>
        <v>0</v>
      </c>
      <c r="BT15" s="65">
        <f>BJ15-BR15</f>
        <v>0</v>
      </c>
      <c r="BU15" s="67">
        <f t="shared" si="37"/>
        <v>0</v>
      </c>
    </row>
    <row r="16" spans="1:73" x14ac:dyDescent="0.35">
      <c r="A16" s="22">
        <v>0.4</v>
      </c>
      <c r="B16" s="22">
        <v>181.99</v>
      </c>
      <c r="C16" s="22">
        <v>185.52</v>
      </c>
      <c r="D16" s="22">
        <f t="shared" si="5"/>
        <v>183.755</v>
      </c>
      <c r="E16" s="22">
        <f t="shared" si="6"/>
        <v>51.043055555555554</v>
      </c>
      <c r="F16" s="22">
        <f t="shared" si="38"/>
        <v>-2.7256944444444819</v>
      </c>
      <c r="G16" s="22">
        <f>Sheet1!$I$5*F16</f>
        <v>-902.20486111112348</v>
      </c>
      <c r="H16" s="22"/>
      <c r="K16" s="13" t="s">
        <v>116</v>
      </c>
      <c r="L16" s="13">
        <v>6</v>
      </c>
      <c r="M16" s="13">
        <v>6</v>
      </c>
      <c r="N16" s="14">
        <v>0</v>
      </c>
      <c r="O16" s="35">
        <f t="shared" si="7"/>
        <v>0</v>
      </c>
      <c r="P16" s="36">
        <f t="shared" si="39"/>
        <v>0</v>
      </c>
      <c r="Q16" s="12"/>
      <c r="R16" s="37">
        <f t="shared" si="8"/>
        <v>0</v>
      </c>
      <c r="S16" s="37">
        <f t="shared" si="9"/>
        <v>64.9422</v>
      </c>
      <c r="T16" s="37">
        <f t="shared" si="10"/>
        <v>0</v>
      </c>
      <c r="U16" s="37">
        <f t="shared" si="11"/>
        <v>64.9422</v>
      </c>
      <c r="V16" s="37">
        <f t="shared" si="40"/>
        <v>454.59540000000004</v>
      </c>
      <c r="W16" s="40">
        <f>U16*O16</f>
        <v>0</v>
      </c>
      <c r="X16" s="40">
        <f t="shared" si="12"/>
        <v>0</v>
      </c>
      <c r="Y16" s="40">
        <f t="shared" si="0"/>
        <v>0</v>
      </c>
      <c r="Z16" s="40">
        <v>0</v>
      </c>
      <c r="AA16" s="40">
        <f t="shared" si="13"/>
        <v>0</v>
      </c>
      <c r="AB16" s="42">
        <f t="shared" si="14"/>
        <v>0</v>
      </c>
      <c r="AC16" s="42">
        <f t="shared" si="15"/>
        <v>0</v>
      </c>
      <c r="AD16" s="42">
        <f t="shared" si="16"/>
        <v>0</v>
      </c>
      <c r="AE16" s="42">
        <f t="shared" si="41"/>
        <v>0</v>
      </c>
      <c r="AF16" s="42">
        <f t="shared" si="17"/>
        <v>0</v>
      </c>
      <c r="AG16" s="73">
        <f t="shared" si="1"/>
        <v>0</v>
      </c>
      <c r="AH16">
        <f t="shared" si="18"/>
        <v>0</v>
      </c>
      <c r="AI16">
        <f t="shared" si="42"/>
        <v>0</v>
      </c>
      <c r="AJ16" s="28">
        <f t="shared" si="43"/>
        <v>0</v>
      </c>
      <c r="AK16">
        <f t="shared" si="2"/>
        <v>0</v>
      </c>
      <c r="AL16" s="38">
        <f t="shared" si="19"/>
        <v>0</v>
      </c>
      <c r="AM16" s="38">
        <f t="shared" si="20"/>
        <v>0</v>
      </c>
      <c r="AN16" s="38">
        <f t="shared" si="21"/>
        <v>0</v>
      </c>
      <c r="AO16" s="38">
        <f t="shared" si="22"/>
        <v>0</v>
      </c>
      <c r="AP16" s="38">
        <f t="shared" si="23"/>
        <v>0</v>
      </c>
      <c r="AQ16" s="38">
        <f t="shared" si="24"/>
        <v>0</v>
      </c>
      <c r="AR16" s="38">
        <f t="shared" si="25"/>
        <v>0</v>
      </c>
      <c r="AS16">
        <f t="shared" si="26"/>
        <v>0</v>
      </c>
      <c r="AT16" s="28">
        <f t="shared" si="27"/>
        <v>0</v>
      </c>
      <c r="AU16">
        <f t="shared" si="3"/>
        <v>0</v>
      </c>
      <c r="AV16" s="28">
        <f t="shared" si="28"/>
        <v>0</v>
      </c>
      <c r="AX16" s="3" t="s">
        <v>16</v>
      </c>
      <c r="AY16" s="4" t="s">
        <v>17</v>
      </c>
      <c r="BJ16" s="63">
        <v>0</v>
      </c>
      <c r="BK16" s="64">
        <f t="shared" si="29"/>
        <v>0</v>
      </c>
      <c r="BL16" s="64">
        <f t="shared" si="30"/>
        <v>0</v>
      </c>
      <c r="BM16" s="64">
        <f t="shared" si="31"/>
        <v>0</v>
      </c>
      <c r="BN16" s="64">
        <f t="shared" si="32"/>
        <v>0</v>
      </c>
      <c r="BO16" s="64">
        <f t="shared" si="33"/>
        <v>0</v>
      </c>
      <c r="BP16" s="64">
        <f t="shared" si="34"/>
        <v>0</v>
      </c>
      <c r="BQ16" s="64">
        <f t="shared" si="35"/>
        <v>0</v>
      </c>
      <c r="BR16" s="65">
        <f t="shared" si="4"/>
        <v>0</v>
      </c>
      <c r="BS16" s="66">
        <f t="shared" si="36"/>
        <v>0</v>
      </c>
      <c r="BT16" s="65">
        <f>BJ16-BR16</f>
        <v>0</v>
      </c>
      <c r="BU16" s="67">
        <f t="shared" si="37"/>
        <v>0</v>
      </c>
    </row>
    <row r="17" spans="1:73" x14ac:dyDescent="0.35">
      <c r="A17" s="22">
        <v>0.48</v>
      </c>
      <c r="B17" s="22">
        <v>182.04</v>
      </c>
      <c r="C17" s="22">
        <v>184.71</v>
      </c>
      <c r="D17" s="22">
        <f t="shared" si="5"/>
        <v>183.375</v>
      </c>
      <c r="E17" s="22">
        <f t="shared" si="6"/>
        <v>50.9375</v>
      </c>
      <c r="F17" s="22">
        <f t="shared" si="38"/>
        <v>-1.3194444444444287</v>
      </c>
      <c r="G17" s="22">
        <f>Sheet1!$I$5*F17</f>
        <v>-436.73611111110586</v>
      </c>
      <c r="H17" s="22"/>
      <c r="K17" s="13" t="s">
        <v>116</v>
      </c>
      <c r="L17" s="13">
        <v>7</v>
      </c>
      <c r="M17" s="13">
        <v>7</v>
      </c>
      <c r="N17" s="14">
        <v>0</v>
      </c>
      <c r="O17" s="35">
        <f t="shared" si="7"/>
        <v>0</v>
      </c>
      <c r="P17" s="36">
        <f t="shared" si="39"/>
        <v>0</v>
      </c>
      <c r="Q17" s="12"/>
      <c r="R17" s="37">
        <f t="shared" si="8"/>
        <v>0</v>
      </c>
      <c r="S17" s="37">
        <f t="shared" si="9"/>
        <v>64.9422</v>
      </c>
      <c r="T17" s="37">
        <f t="shared" si="10"/>
        <v>0</v>
      </c>
      <c r="U17" s="37">
        <f t="shared" si="11"/>
        <v>64.9422</v>
      </c>
      <c r="V17" s="37">
        <f t="shared" si="40"/>
        <v>519.5376</v>
      </c>
      <c r="W17" s="40">
        <f>U17*O17</f>
        <v>0</v>
      </c>
      <c r="X17" s="40">
        <f t="shared" si="12"/>
        <v>0</v>
      </c>
      <c r="Y17" s="40">
        <f t="shared" si="0"/>
        <v>0</v>
      </c>
      <c r="Z17" s="40">
        <v>0</v>
      </c>
      <c r="AA17" s="40">
        <f t="shared" si="13"/>
        <v>0</v>
      </c>
      <c r="AB17" s="42">
        <f t="shared" si="14"/>
        <v>0</v>
      </c>
      <c r="AC17" s="42">
        <f t="shared" si="15"/>
        <v>0</v>
      </c>
      <c r="AD17" s="42">
        <f t="shared" si="16"/>
        <v>0</v>
      </c>
      <c r="AE17" s="42">
        <f t="shared" si="41"/>
        <v>0</v>
      </c>
      <c r="AF17" s="42">
        <f t="shared" si="17"/>
        <v>0</v>
      </c>
      <c r="AG17" s="73">
        <f t="shared" si="1"/>
        <v>0</v>
      </c>
      <c r="AH17">
        <f t="shared" si="18"/>
        <v>0</v>
      </c>
      <c r="AI17">
        <f t="shared" si="42"/>
        <v>0</v>
      </c>
      <c r="AJ17" s="28">
        <f t="shared" si="43"/>
        <v>0</v>
      </c>
      <c r="AK17">
        <f t="shared" si="2"/>
        <v>0</v>
      </c>
      <c r="AL17" s="38">
        <f t="shared" si="19"/>
        <v>0</v>
      </c>
      <c r="AM17" s="38">
        <f t="shared" si="20"/>
        <v>0</v>
      </c>
      <c r="AN17" s="38">
        <f t="shared" si="21"/>
        <v>0</v>
      </c>
      <c r="AO17" s="38">
        <f t="shared" si="22"/>
        <v>0</v>
      </c>
      <c r="AP17" s="38">
        <f t="shared" si="23"/>
        <v>0</v>
      </c>
      <c r="AQ17" s="38">
        <f t="shared" si="24"/>
        <v>0</v>
      </c>
      <c r="AR17" s="38">
        <f t="shared" si="25"/>
        <v>0</v>
      </c>
      <c r="AS17">
        <f t="shared" si="26"/>
        <v>0</v>
      </c>
      <c r="AT17" s="28">
        <f t="shared" si="27"/>
        <v>0</v>
      </c>
      <c r="AU17">
        <f t="shared" si="3"/>
        <v>0</v>
      </c>
      <c r="AV17" s="28">
        <f t="shared" si="28"/>
        <v>0</v>
      </c>
      <c r="AX17" s="3" t="s">
        <v>18</v>
      </c>
      <c r="AY17" s="4" t="s">
        <v>19</v>
      </c>
      <c r="BJ17" s="63">
        <v>0</v>
      </c>
      <c r="BK17" s="64">
        <f t="shared" si="29"/>
        <v>0</v>
      </c>
      <c r="BL17" s="64">
        <f t="shared" si="30"/>
        <v>0</v>
      </c>
      <c r="BM17" s="64">
        <f t="shared" si="31"/>
        <v>0</v>
      </c>
      <c r="BN17" s="64">
        <f t="shared" si="32"/>
        <v>0</v>
      </c>
      <c r="BO17" s="64">
        <f t="shared" si="33"/>
        <v>0</v>
      </c>
      <c r="BP17" s="64">
        <f t="shared" si="34"/>
        <v>0</v>
      </c>
      <c r="BQ17" s="64">
        <f t="shared" si="35"/>
        <v>0</v>
      </c>
      <c r="BR17" s="65">
        <f t="shared" si="4"/>
        <v>0</v>
      </c>
      <c r="BS17" s="66">
        <f t="shared" si="36"/>
        <v>0</v>
      </c>
      <c r="BT17" s="65">
        <f>BJ17-BR17</f>
        <v>0</v>
      </c>
      <c r="BU17" s="67">
        <f t="shared" si="37"/>
        <v>0</v>
      </c>
    </row>
    <row r="18" spans="1:73" x14ac:dyDescent="0.35">
      <c r="A18" s="22">
        <v>0.56000000000000005</v>
      </c>
      <c r="B18" s="22">
        <v>181.05</v>
      </c>
      <c r="C18" s="22">
        <v>183.92</v>
      </c>
      <c r="D18" s="22">
        <f t="shared" si="5"/>
        <v>182.48500000000001</v>
      </c>
      <c r="E18" s="22">
        <f t="shared" si="6"/>
        <v>50.69027777777778</v>
      </c>
      <c r="F18" s="22">
        <f t="shared" si="38"/>
        <v>-3.0902777777777501</v>
      </c>
      <c r="G18" s="22">
        <f>Sheet1!$I$5*F18</f>
        <v>-1022.8819444444352</v>
      </c>
      <c r="H18" s="22"/>
      <c r="K18" s="13" t="s">
        <v>116</v>
      </c>
      <c r="L18" s="13">
        <v>8</v>
      </c>
      <c r="M18" s="13">
        <v>8</v>
      </c>
      <c r="N18" s="14">
        <v>0</v>
      </c>
      <c r="O18" s="35">
        <f t="shared" si="7"/>
        <v>0</v>
      </c>
      <c r="P18" s="36">
        <f t="shared" si="39"/>
        <v>0</v>
      </c>
      <c r="Q18" s="12"/>
      <c r="R18" s="37">
        <f t="shared" si="8"/>
        <v>0</v>
      </c>
      <c r="S18" s="37">
        <f t="shared" si="9"/>
        <v>64.9422</v>
      </c>
      <c r="T18" s="37">
        <f t="shared" si="10"/>
        <v>0</v>
      </c>
      <c r="U18" s="37">
        <f t="shared" si="11"/>
        <v>64.9422</v>
      </c>
      <c r="V18" s="37">
        <f t="shared" si="40"/>
        <v>584.47979999999995</v>
      </c>
      <c r="W18" s="40">
        <f>U18*O18</f>
        <v>0</v>
      </c>
      <c r="X18" s="40">
        <f t="shared" si="12"/>
        <v>0</v>
      </c>
      <c r="Y18" s="40">
        <f t="shared" si="0"/>
        <v>0</v>
      </c>
      <c r="Z18" s="40">
        <v>0</v>
      </c>
      <c r="AA18" s="40">
        <f t="shared" si="13"/>
        <v>0</v>
      </c>
      <c r="AB18" s="42">
        <f t="shared" si="14"/>
        <v>0</v>
      </c>
      <c r="AC18" s="42">
        <f t="shared" si="15"/>
        <v>0</v>
      </c>
      <c r="AD18" s="42">
        <f t="shared" si="16"/>
        <v>0</v>
      </c>
      <c r="AE18" s="42">
        <f t="shared" si="41"/>
        <v>0</v>
      </c>
      <c r="AF18" s="42">
        <f t="shared" si="17"/>
        <v>0</v>
      </c>
      <c r="AG18" s="73">
        <f t="shared" si="1"/>
        <v>0</v>
      </c>
      <c r="AH18">
        <f t="shared" si="18"/>
        <v>0</v>
      </c>
      <c r="AI18">
        <f t="shared" si="42"/>
        <v>0</v>
      </c>
      <c r="AJ18" s="28">
        <f t="shared" si="43"/>
        <v>0</v>
      </c>
      <c r="AK18">
        <f t="shared" si="2"/>
        <v>0</v>
      </c>
      <c r="AL18" s="38">
        <f t="shared" si="19"/>
        <v>0</v>
      </c>
      <c r="AM18" s="38">
        <f t="shared" si="20"/>
        <v>0</v>
      </c>
      <c r="AN18" s="38">
        <f t="shared" si="21"/>
        <v>0</v>
      </c>
      <c r="AO18" s="38">
        <f t="shared" si="22"/>
        <v>0</v>
      </c>
      <c r="AP18" s="38">
        <f t="shared" si="23"/>
        <v>0</v>
      </c>
      <c r="AQ18" s="38">
        <f t="shared" si="24"/>
        <v>0</v>
      </c>
      <c r="AR18" s="38">
        <f t="shared" si="25"/>
        <v>0</v>
      </c>
      <c r="AS18">
        <f t="shared" si="26"/>
        <v>0</v>
      </c>
      <c r="AT18" s="28">
        <f t="shared" si="27"/>
        <v>0</v>
      </c>
      <c r="AU18">
        <f t="shared" si="3"/>
        <v>0</v>
      </c>
      <c r="AV18" s="28">
        <f t="shared" si="28"/>
        <v>0</v>
      </c>
      <c r="AX18" s="3"/>
      <c r="AY18" s="4" t="s">
        <v>20</v>
      </c>
      <c r="BJ18" s="63">
        <v>0</v>
      </c>
      <c r="BK18" s="64">
        <f t="shared" si="29"/>
        <v>0</v>
      </c>
      <c r="BL18" s="64">
        <f t="shared" si="30"/>
        <v>0</v>
      </c>
      <c r="BM18" s="64">
        <f t="shared" si="31"/>
        <v>0</v>
      </c>
      <c r="BN18" s="64">
        <f t="shared" si="32"/>
        <v>0</v>
      </c>
      <c r="BO18" s="64">
        <f t="shared" si="33"/>
        <v>0</v>
      </c>
      <c r="BP18" s="64">
        <f t="shared" si="34"/>
        <v>0</v>
      </c>
      <c r="BQ18" s="64">
        <f t="shared" si="35"/>
        <v>0</v>
      </c>
      <c r="BR18" s="65">
        <f t="shared" si="4"/>
        <v>0</v>
      </c>
      <c r="BS18" s="66">
        <f t="shared" si="36"/>
        <v>0</v>
      </c>
      <c r="BT18" s="65">
        <f>BJ18-BR18</f>
        <v>0</v>
      </c>
      <c r="BU18" s="67">
        <f t="shared" si="37"/>
        <v>0</v>
      </c>
    </row>
    <row r="19" spans="1:73" x14ac:dyDescent="0.35">
      <c r="A19" s="22">
        <v>0.64</v>
      </c>
      <c r="B19" s="22">
        <v>180.07</v>
      </c>
      <c r="C19" s="22">
        <v>183.36</v>
      </c>
      <c r="D19" s="22">
        <f t="shared" si="5"/>
        <v>181.715</v>
      </c>
      <c r="E19" s="22">
        <f t="shared" si="6"/>
        <v>50.476388888888891</v>
      </c>
      <c r="F19" s="22">
        <f t="shared" si="38"/>
        <v>-2.6736111111111072</v>
      </c>
      <c r="G19" s="22">
        <f>Sheet1!$I$5*F19</f>
        <v>-884.96527777777646</v>
      </c>
      <c r="H19" s="22"/>
      <c r="K19" s="13" t="s">
        <v>116</v>
      </c>
      <c r="L19" s="13">
        <v>9</v>
      </c>
      <c r="M19" s="13">
        <v>9</v>
      </c>
      <c r="N19" s="14">
        <v>0</v>
      </c>
      <c r="O19" s="35">
        <f t="shared" si="7"/>
        <v>0</v>
      </c>
      <c r="P19" s="36">
        <f t="shared" si="39"/>
        <v>0</v>
      </c>
      <c r="Q19" s="12"/>
      <c r="R19" s="37">
        <f t="shared" si="8"/>
        <v>0</v>
      </c>
      <c r="S19" s="37">
        <f t="shared" si="9"/>
        <v>64.9422</v>
      </c>
      <c r="T19" s="37">
        <f t="shared" si="10"/>
        <v>0</v>
      </c>
      <c r="U19" s="37">
        <f t="shared" si="11"/>
        <v>64.9422</v>
      </c>
      <c r="V19" s="37">
        <f t="shared" si="40"/>
        <v>649.42199999999991</v>
      </c>
      <c r="W19" s="40">
        <f>U19*O19</f>
        <v>0</v>
      </c>
      <c r="X19" s="40">
        <f t="shared" si="12"/>
        <v>0</v>
      </c>
      <c r="Y19" s="40">
        <f t="shared" si="0"/>
        <v>0</v>
      </c>
      <c r="Z19" s="40">
        <v>0</v>
      </c>
      <c r="AA19" s="40">
        <f t="shared" si="13"/>
        <v>0</v>
      </c>
      <c r="AB19" s="42">
        <f t="shared" si="14"/>
        <v>0</v>
      </c>
      <c r="AC19" s="42">
        <f t="shared" si="15"/>
        <v>0</v>
      </c>
      <c r="AD19" s="42">
        <f t="shared" si="16"/>
        <v>0</v>
      </c>
      <c r="AE19" s="42">
        <f t="shared" si="41"/>
        <v>0</v>
      </c>
      <c r="AF19" s="42">
        <f t="shared" si="17"/>
        <v>0</v>
      </c>
      <c r="AG19" s="73">
        <f t="shared" si="1"/>
        <v>0</v>
      </c>
      <c r="AH19">
        <f t="shared" si="18"/>
        <v>0</v>
      </c>
      <c r="AI19">
        <f t="shared" si="42"/>
        <v>0</v>
      </c>
      <c r="AJ19" s="28">
        <f t="shared" si="43"/>
        <v>0</v>
      </c>
      <c r="AK19">
        <f t="shared" si="2"/>
        <v>0</v>
      </c>
      <c r="AL19" s="38">
        <f t="shared" si="19"/>
        <v>0</v>
      </c>
      <c r="AM19" s="38">
        <f t="shared" si="20"/>
        <v>0</v>
      </c>
      <c r="AN19" s="38">
        <f t="shared" si="21"/>
        <v>0</v>
      </c>
      <c r="AO19" s="38">
        <f t="shared" si="22"/>
        <v>0</v>
      </c>
      <c r="AP19" s="38">
        <f t="shared" si="23"/>
        <v>0</v>
      </c>
      <c r="AQ19" s="38">
        <f t="shared" si="24"/>
        <v>0</v>
      </c>
      <c r="AR19" s="38">
        <f t="shared" si="25"/>
        <v>0</v>
      </c>
      <c r="AS19">
        <f t="shared" si="26"/>
        <v>0</v>
      </c>
      <c r="AT19" s="28">
        <f t="shared" si="27"/>
        <v>0</v>
      </c>
      <c r="AU19">
        <f t="shared" si="3"/>
        <v>0</v>
      </c>
      <c r="AV19" s="28">
        <f t="shared" si="28"/>
        <v>0</v>
      </c>
      <c r="AX19" s="3"/>
      <c r="AY19" s="4" t="s">
        <v>21</v>
      </c>
      <c r="BJ19" s="63">
        <v>0</v>
      </c>
      <c r="BK19" s="64">
        <f t="shared" si="29"/>
        <v>0</v>
      </c>
      <c r="BL19" s="64">
        <f t="shared" si="30"/>
        <v>0</v>
      </c>
      <c r="BM19" s="64">
        <f t="shared" si="31"/>
        <v>0</v>
      </c>
      <c r="BN19" s="64">
        <f t="shared" si="32"/>
        <v>0</v>
      </c>
      <c r="BO19" s="64">
        <f t="shared" si="33"/>
        <v>0</v>
      </c>
      <c r="BP19" s="64">
        <f t="shared" si="34"/>
        <v>0</v>
      </c>
      <c r="BQ19" s="64">
        <f t="shared" si="35"/>
        <v>0</v>
      </c>
      <c r="BR19" s="65">
        <f t="shared" si="4"/>
        <v>0</v>
      </c>
      <c r="BS19" s="66">
        <f t="shared" si="36"/>
        <v>0</v>
      </c>
      <c r="BT19" s="65">
        <f>BJ19-BR19</f>
        <v>0</v>
      </c>
      <c r="BU19" s="67">
        <f t="shared" si="37"/>
        <v>0</v>
      </c>
    </row>
    <row r="20" spans="1:73" x14ac:dyDescent="0.35">
      <c r="A20" s="22">
        <v>0.72</v>
      </c>
      <c r="B20" s="22">
        <v>180.16</v>
      </c>
      <c r="C20" s="22">
        <v>182.35</v>
      </c>
      <c r="D20" s="22">
        <f t="shared" si="5"/>
        <v>181.255</v>
      </c>
      <c r="E20" s="22">
        <f t="shared" si="6"/>
        <v>50.348611111111111</v>
      </c>
      <c r="F20" s="22">
        <f t="shared" si="38"/>
        <v>-1.5972222222222499</v>
      </c>
      <c r="G20" s="22">
        <f>Sheet1!$I$5*F20</f>
        <v>-528.68055555556475</v>
      </c>
      <c r="H20" s="22"/>
      <c r="K20" s="13" t="s">
        <v>116</v>
      </c>
      <c r="L20" s="13">
        <v>10</v>
      </c>
      <c r="M20" s="13">
        <v>10</v>
      </c>
      <c r="N20" s="14">
        <v>0</v>
      </c>
      <c r="O20" s="35">
        <f t="shared" si="7"/>
        <v>0</v>
      </c>
      <c r="P20" s="36">
        <f t="shared" si="39"/>
        <v>0</v>
      </c>
      <c r="Q20" s="12"/>
      <c r="R20" s="37">
        <f t="shared" si="8"/>
        <v>0</v>
      </c>
      <c r="S20" s="37">
        <f t="shared" si="9"/>
        <v>64.9422</v>
      </c>
      <c r="T20" s="37">
        <f t="shared" si="10"/>
        <v>0</v>
      </c>
      <c r="U20" s="37">
        <f t="shared" si="11"/>
        <v>64.9422</v>
      </c>
      <c r="V20" s="37">
        <f t="shared" si="40"/>
        <v>714.36419999999987</v>
      </c>
      <c r="W20" s="40">
        <f>U20*O20</f>
        <v>0</v>
      </c>
      <c r="X20" s="40">
        <f t="shared" si="12"/>
        <v>0</v>
      </c>
      <c r="Y20" s="40">
        <f t="shared" si="0"/>
        <v>0</v>
      </c>
      <c r="Z20" s="40">
        <v>0</v>
      </c>
      <c r="AA20" s="40">
        <f t="shared" si="13"/>
        <v>0</v>
      </c>
      <c r="AB20" s="42">
        <f t="shared" si="14"/>
        <v>0</v>
      </c>
      <c r="AC20" s="42">
        <f t="shared" si="15"/>
        <v>0</v>
      </c>
      <c r="AD20" s="42">
        <f t="shared" si="16"/>
        <v>0</v>
      </c>
      <c r="AE20" s="42">
        <f t="shared" si="41"/>
        <v>0</v>
      </c>
      <c r="AF20" s="42">
        <f t="shared" si="17"/>
        <v>0</v>
      </c>
      <c r="AG20" s="73">
        <f t="shared" si="1"/>
        <v>0</v>
      </c>
      <c r="AH20">
        <f t="shared" si="18"/>
        <v>0</v>
      </c>
      <c r="AI20">
        <f t="shared" si="42"/>
        <v>0</v>
      </c>
      <c r="AJ20" s="28">
        <f t="shared" si="43"/>
        <v>0</v>
      </c>
      <c r="AK20">
        <f t="shared" si="2"/>
        <v>0</v>
      </c>
      <c r="AL20" s="38">
        <f t="shared" si="19"/>
        <v>0</v>
      </c>
      <c r="AM20" s="38">
        <f t="shared" si="20"/>
        <v>0</v>
      </c>
      <c r="AN20" s="38">
        <f t="shared" si="21"/>
        <v>0</v>
      </c>
      <c r="AO20" s="38">
        <f t="shared" si="22"/>
        <v>0</v>
      </c>
      <c r="AP20" s="38">
        <f t="shared" si="23"/>
        <v>0</v>
      </c>
      <c r="AQ20" s="38">
        <f t="shared" si="24"/>
        <v>0</v>
      </c>
      <c r="AR20" s="38">
        <f t="shared" si="25"/>
        <v>0</v>
      </c>
      <c r="AS20">
        <f t="shared" si="26"/>
        <v>0</v>
      </c>
      <c r="AT20" s="28">
        <f t="shared" si="27"/>
        <v>0</v>
      </c>
      <c r="AU20">
        <f t="shared" si="3"/>
        <v>0</v>
      </c>
      <c r="AV20" s="28">
        <f t="shared" si="28"/>
        <v>0</v>
      </c>
      <c r="AX20" s="3"/>
      <c r="AY20" s="4" t="s">
        <v>22</v>
      </c>
      <c r="BJ20" s="63">
        <v>0</v>
      </c>
      <c r="BK20" s="64">
        <f t="shared" si="29"/>
        <v>0</v>
      </c>
      <c r="BL20" s="64">
        <f t="shared" si="30"/>
        <v>0</v>
      </c>
      <c r="BM20" s="64">
        <f t="shared" si="31"/>
        <v>0</v>
      </c>
      <c r="BN20" s="64">
        <f t="shared" si="32"/>
        <v>0</v>
      </c>
      <c r="BO20" s="64">
        <f t="shared" si="33"/>
        <v>0</v>
      </c>
      <c r="BP20" s="64">
        <f t="shared" si="34"/>
        <v>0</v>
      </c>
      <c r="BQ20" s="64">
        <f t="shared" si="35"/>
        <v>0</v>
      </c>
      <c r="BR20" s="65">
        <f t="shared" si="4"/>
        <v>0</v>
      </c>
      <c r="BS20" s="66">
        <f t="shared" si="36"/>
        <v>0</v>
      </c>
      <c r="BT20" s="65">
        <f>BJ20-BR20</f>
        <v>0</v>
      </c>
      <c r="BU20" s="67">
        <f t="shared" si="37"/>
        <v>0</v>
      </c>
    </row>
    <row r="21" spans="1:73" x14ac:dyDescent="0.35">
      <c r="A21" s="22">
        <v>0.8</v>
      </c>
      <c r="B21" s="22">
        <v>179.07</v>
      </c>
      <c r="C21" s="22">
        <v>181.73</v>
      </c>
      <c r="D21" s="22">
        <f t="shared" si="5"/>
        <v>180.39999999999998</v>
      </c>
      <c r="E21" s="22">
        <f t="shared" si="6"/>
        <v>50.1111111111111</v>
      </c>
      <c r="F21" s="22">
        <f t="shared" si="38"/>
        <v>-2.9687500000001421</v>
      </c>
      <c r="G21" s="22">
        <f>Sheet1!$I$5*F21</f>
        <v>-982.65625000004707</v>
      </c>
      <c r="H21" s="22"/>
      <c r="K21" s="13" t="s">
        <v>116</v>
      </c>
      <c r="L21" s="13">
        <v>11</v>
      </c>
      <c r="M21" s="13">
        <v>11</v>
      </c>
      <c r="N21" s="14">
        <v>0</v>
      </c>
      <c r="O21" s="35">
        <f t="shared" si="7"/>
        <v>0</v>
      </c>
      <c r="P21" s="36">
        <f t="shared" si="39"/>
        <v>2.777777777777778E-2</v>
      </c>
      <c r="Q21" s="12"/>
      <c r="R21" s="37">
        <f>$I$5*P21</f>
        <v>9.1944444444444446</v>
      </c>
      <c r="S21" s="37">
        <f t="shared" si="9"/>
        <v>64.9422</v>
      </c>
      <c r="T21" s="37">
        <f t="shared" si="10"/>
        <v>0</v>
      </c>
      <c r="U21" s="37">
        <f t="shared" si="11"/>
        <v>74.136644444444443</v>
      </c>
      <c r="V21" s="37">
        <f t="shared" si="40"/>
        <v>788.50084444444428</v>
      </c>
      <c r="W21" s="40">
        <f>U21*O21</f>
        <v>0</v>
      </c>
      <c r="X21" s="40">
        <f t="shared" si="12"/>
        <v>0</v>
      </c>
      <c r="Y21" s="40">
        <f t="shared" si="0"/>
        <v>0</v>
      </c>
      <c r="Z21" s="40">
        <v>0</v>
      </c>
      <c r="AA21" s="40">
        <f t="shared" si="13"/>
        <v>0</v>
      </c>
      <c r="AB21" s="42">
        <f t="shared" si="14"/>
        <v>0</v>
      </c>
      <c r="AC21" s="42">
        <f t="shared" si="15"/>
        <v>0</v>
      </c>
      <c r="AD21" s="42">
        <f t="shared" si="16"/>
        <v>0</v>
      </c>
      <c r="AE21" s="42">
        <f t="shared" si="41"/>
        <v>0</v>
      </c>
      <c r="AF21" s="42">
        <f t="shared" si="17"/>
        <v>0</v>
      </c>
      <c r="AG21" s="73">
        <f t="shared" si="1"/>
        <v>0</v>
      </c>
      <c r="AH21">
        <f t="shared" si="18"/>
        <v>0</v>
      </c>
      <c r="AI21">
        <f t="shared" si="42"/>
        <v>0</v>
      </c>
      <c r="AJ21" s="28">
        <f t="shared" si="43"/>
        <v>0</v>
      </c>
      <c r="AK21">
        <f t="shared" si="2"/>
        <v>0</v>
      </c>
      <c r="AL21" s="38">
        <f t="shared" si="19"/>
        <v>0</v>
      </c>
      <c r="AM21" s="38">
        <f t="shared" si="20"/>
        <v>0</v>
      </c>
      <c r="AN21" s="38">
        <f t="shared" si="21"/>
        <v>0</v>
      </c>
      <c r="AO21" s="38">
        <f t="shared" si="22"/>
        <v>0</v>
      </c>
      <c r="AP21" s="38">
        <f t="shared" si="23"/>
        <v>0</v>
      </c>
      <c r="AQ21" s="38">
        <f t="shared" si="24"/>
        <v>0</v>
      </c>
      <c r="AR21" s="38">
        <f t="shared" si="25"/>
        <v>0</v>
      </c>
      <c r="AS21">
        <f t="shared" si="26"/>
        <v>0</v>
      </c>
      <c r="AT21" s="28">
        <f t="shared" si="27"/>
        <v>0</v>
      </c>
      <c r="AU21">
        <f t="shared" si="3"/>
        <v>0</v>
      </c>
      <c r="AV21" s="28">
        <f t="shared" si="28"/>
        <v>0</v>
      </c>
      <c r="AX21" s="3" t="s">
        <v>23</v>
      </c>
      <c r="AY21" s="4" t="s">
        <v>24</v>
      </c>
      <c r="BJ21" s="63">
        <v>0</v>
      </c>
      <c r="BK21" s="64">
        <f t="shared" si="29"/>
        <v>0</v>
      </c>
      <c r="BL21" s="64">
        <f t="shared" si="30"/>
        <v>0</v>
      </c>
      <c r="BM21" s="64">
        <f t="shared" si="31"/>
        <v>0</v>
      </c>
      <c r="BN21" s="64">
        <f t="shared" si="32"/>
        <v>0</v>
      </c>
      <c r="BO21" s="64">
        <f t="shared" si="33"/>
        <v>0</v>
      </c>
      <c r="BP21" s="64">
        <f t="shared" si="34"/>
        <v>0</v>
      </c>
      <c r="BQ21" s="64">
        <f t="shared" si="35"/>
        <v>0</v>
      </c>
      <c r="BR21" s="65">
        <f t="shared" si="4"/>
        <v>0</v>
      </c>
      <c r="BS21" s="66">
        <f t="shared" si="36"/>
        <v>0</v>
      </c>
      <c r="BT21" s="65">
        <f>BJ21-BR21</f>
        <v>0</v>
      </c>
      <c r="BU21" s="67">
        <f t="shared" si="37"/>
        <v>0</v>
      </c>
    </row>
    <row r="22" spans="1:73" x14ac:dyDescent="0.35">
      <c r="A22" s="22">
        <v>0.88</v>
      </c>
      <c r="B22" s="22">
        <v>178.47</v>
      </c>
      <c r="C22" s="22">
        <v>180.96</v>
      </c>
      <c r="D22" s="22">
        <f t="shared" si="5"/>
        <v>179.715</v>
      </c>
      <c r="E22" s="22">
        <f t="shared" si="6"/>
        <v>49.920833333333334</v>
      </c>
      <c r="F22" s="22">
        <f t="shared" si="38"/>
        <v>-2.3784722222220722</v>
      </c>
      <c r="G22" s="22">
        <f>$I$5*F22</f>
        <v>-787.27430555550586</v>
      </c>
      <c r="H22" s="22"/>
      <c r="K22" s="13" t="s">
        <v>116</v>
      </c>
      <c r="L22" s="13">
        <v>12</v>
      </c>
      <c r="M22" s="13">
        <v>12</v>
      </c>
      <c r="N22" s="14">
        <v>0.2</v>
      </c>
      <c r="O22" s="35">
        <f t="shared" si="7"/>
        <v>5.5555555555555552E-2</v>
      </c>
      <c r="P22" s="36">
        <f t="shared" si="39"/>
        <v>0.2361111111111111</v>
      </c>
      <c r="Q22" s="12"/>
      <c r="R22" s="37">
        <f t="shared" si="8"/>
        <v>78.152777777777771</v>
      </c>
      <c r="S22" s="37">
        <f t="shared" si="9"/>
        <v>64.9422</v>
      </c>
      <c r="T22" s="37">
        <f t="shared" si="10"/>
        <v>3.7179677188888883E-4</v>
      </c>
      <c r="U22" s="37">
        <f t="shared" si="11"/>
        <v>143.09534957454969</v>
      </c>
      <c r="V22" s="37">
        <f t="shared" si="40"/>
        <v>931.59619401899397</v>
      </c>
      <c r="W22" s="40">
        <f>U22*O22</f>
        <v>7.9497416430305377</v>
      </c>
      <c r="X22" s="40">
        <f t="shared" si="12"/>
        <v>7.9497416430305383E-3</v>
      </c>
      <c r="Y22" s="40">
        <f t="shared" si="0"/>
        <v>0</v>
      </c>
      <c r="Z22" s="40">
        <v>0</v>
      </c>
      <c r="AA22" s="40">
        <f t="shared" si="13"/>
        <v>0</v>
      </c>
      <c r="AB22" s="42">
        <f t="shared" si="14"/>
        <v>0.51080246913580241</v>
      </c>
      <c r="AC22" s="42">
        <f>AB22/1000</f>
        <v>5.1080246913580245E-4</v>
      </c>
      <c r="AD22" s="42">
        <f t="shared" si="16"/>
        <v>0</v>
      </c>
      <c r="AE22" s="42">
        <f t="shared" si="41"/>
        <v>0</v>
      </c>
      <c r="AF22" s="42">
        <f t="shared" si="17"/>
        <v>0</v>
      </c>
      <c r="AG22" s="73">
        <f t="shared" si="1"/>
        <v>0</v>
      </c>
      <c r="AH22">
        <f t="shared" si="18"/>
        <v>5.1080246913580245E-4</v>
      </c>
      <c r="AI22">
        <f t="shared" si="42"/>
        <v>5.1080246913580245E-4</v>
      </c>
      <c r="AJ22" s="41">
        <f>AI22/3600</f>
        <v>1.4188957475994512E-7</v>
      </c>
      <c r="AK22">
        <f t="shared" si="2"/>
        <v>5.1080246913580245E-4</v>
      </c>
      <c r="AL22" s="38">
        <f t="shared" si="19"/>
        <v>0</v>
      </c>
      <c r="AM22" s="38">
        <f t="shared" si="20"/>
        <v>0</v>
      </c>
      <c r="AN22" s="38">
        <f t="shared" si="21"/>
        <v>0</v>
      </c>
      <c r="AO22" s="38">
        <f t="shared" si="22"/>
        <v>0</v>
      </c>
      <c r="AP22" s="38">
        <f t="shared" si="23"/>
        <v>0</v>
      </c>
      <c r="AQ22" s="38">
        <f t="shared" si="24"/>
        <v>0</v>
      </c>
      <c r="AR22" s="38">
        <f t="shared" si="25"/>
        <v>0</v>
      </c>
      <c r="AS22">
        <f t="shared" si="26"/>
        <v>0</v>
      </c>
      <c r="AT22" s="28">
        <f t="shared" si="27"/>
        <v>0</v>
      </c>
      <c r="AU22">
        <f t="shared" si="3"/>
        <v>5.1080246913580245E-4</v>
      </c>
      <c r="AV22" s="28">
        <f t="shared" si="28"/>
        <v>1.4188957475994512E-7</v>
      </c>
      <c r="AX22" s="3"/>
      <c r="AY22" s="4" t="s">
        <v>25</v>
      </c>
      <c r="BJ22" s="63">
        <v>0</v>
      </c>
      <c r="BK22" s="64">
        <f t="shared" si="29"/>
        <v>0</v>
      </c>
      <c r="BL22" s="64">
        <f t="shared" si="30"/>
        <v>0</v>
      </c>
      <c r="BM22" s="64">
        <f t="shared" si="31"/>
        <v>0</v>
      </c>
      <c r="BN22" s="64">
        <f t="shared" si="32"/>
        <v>0</v>
      </c>
      <c r="BO22" s="64">
        <f t="shared" si="33"/>
        <v>0</v>
      </c>
      <c r="BP22" s="64">
        <f t="shared" si="34"/>
        <v>0</v>
      </c>
      <c r="BQ22" s="64">
        <f t="shared" si="35"/>
        <v>0</v>
      </c>
      <c r="BR22" s="65">
        <f t="shared" si="4"/>
        <v>0</v>
      </c>
      <c r="BS22" s="66">
        <f t="shared" si="36"/>
        <v>0</v>
      </c>
      <c r="BT22" s="65">
        <f>BJ22-BR22</f>
        <v>0</v>
      </c>
      <c r="BU22" s="67">
        <f t="shared" si="37"/>
        <v>0</v>
      </c>
    </row>
    <row r="23" spans="1:73" x14ac:dyDescent="0.35">
      <c r="A23" s="22">
        <v>0.96</v>
      </c>
      <c r="B23" s="22">
        <v>177.64</v>
      </c>
      <c r="C23" s="22">
        <v>180.35</v>
      </c>
      <c r="D23" s="22">
        <f t="shared" si="5"/>
        <v>178.995</v>
      </c>
      <c r="E23" s="22">
        <f t="shared" si="6"/>
        <v>49.720833333333331</v>
      </c>
      <c r="F23" s="22">
        <f t="shared" si="38"/>
        <v>-2.5000000000000355</v>
      </c>
      <c r="G23" s="22">
        <f>Sheet1!$I$5*F23</f>
        <v>-827.50000000001171</v>
      </c>
      <c r="H23" s="22"/>
      <c r="K23" s="13" t="s">
        <v>116</v>
      </c>
      <c r="L23" s="13">
        <v>13</v>
      </c>
      <c r="M23" s="13">
        <v>13</v>
      </c>
      <c r="N23" s="14">
        <v>1.7</v>
      </c>
      <c r="O23" s="35">
        <f t="shared" si="7"/>
        <v>0.47222222222222221</v>
      </c>
      <c r="P23" s="36">
        <f t="shared" si="39"/>
        <v>0.72222222222222221</v>
      </c>
      <c r="Q23" s="12"/>
      <c r="R23" s="37">
        <f t="shared" si="8"/>
        <v>239.05555555555554</v>
      </c>
      <c r="S23" s="37">
        <f t="shared" si="9"/>
        <v>64.9422</v>
      </c>
      <c r="T23" s="37">
        <f t="shared" si="10"/>
        <v>2.686231676897222E-2</v>
      </c>
      <c r="U23" s="37">
        <f t="shared" si="11"/>
        <v>304.02461787232454</v>
      </c>
      <c r="V23" s="37">
        <f t="shared" si="40"/>
        <v>1235.6208118913185</v>
      </c>
      <c r="W23" s="40">
        <f>U23*O23</f>
        <v>143.56718066193102</v>
      </c>
      <c r="X23" s="40">
        <f t="shared" si="12"/>
        <v>0.14356718066193103</v>
      </c>
      <c r="Y23" s="40">
        <f t="shared" si="0"/>
        <v>0</v>
      </c>
      <c r="Z23" s="40">
        <v>0</v>
      </c>
      <c r="AA23" s="40">
        <f t="shared" si="13"/>
        <v>0</v>
      </c>
      <c r="AB23" s="42">
        <f t="shared" si="14"/>
        <v>36.905478395061728</v>
      </c>
      <c r="AC23" s="42">
        <f t="shared" si="15"/>
        <v>3.6905478395061725E-2</v>
      </c>
      <c r="AD23" s="42">
        <f t="shared" si="16"/>
        <v>0</v>
      </c>
      <c r="AE23" s="42">
        <f t="shared" si="41"/>
        <v>0</v>
      </c>
      <c r="AF23" s="42">
        <f t="shared" si="17"/>
        <v>0</v>
      </c>
      <c r="AG23" s="73">
        <f t="shared" si="1"/>
        <v>0</v>
      </c>
      <c r="AH23">
        <f t="shared" si="18"/>
        <v>3.6905478395061725E-2</v>
      </c>
      <c r="AI23">
        <f t="shared" si="42"/>
        <v>3.7416280864197529E-2</v>
      </c>
      <c r="AJ23" s="41">
        <f t="shared" si="43"/>
        <v>1.039341135116598E-5</v>
      </c>
      <c r="AK23">
        <f t="shared" si="2"/>
        <v>3.6905478395061725E-2</v>
      </c>
      <c r="AL23" s="38">
        <f t="shared" si="19"/>
        <v>0</v>
      </c>
      <c r="AM23" s="38">
        <f t="shared" si="20"/>
        <v>0</v>
      </c>
      <c r="AN23" s="38">
        <f t="shared" si="21"/>
        <v>0</v>
      </c>
      <c r="AO23" s="38">
        <f t="shared" si="22"/>
        <v>0</v>
      </c>
      <c r="AP23" s="38">
        <f t="shared" si="23"/>
        <v>0</v>
      </c>
      <c r="AQ23" s="38">
        <f t="shared" si="24"/>
        <v>0</v>
      </c>
      <c r="AR23" s="38">
        <f t="shared" si="25"/>
        <v>0</v>
      </c>
      <c r="AS23">
        <f t="shared" si="26"/>
        <v>0</v>
      </c>
      <c r="AT23" s="28">
        <f t="shared" si="27"/>
        <v>0</v>
      </c>
      <c r="AU23">
        <f t="shared" si="3"/>
        <v>3.7416280864197529E-2</v>
      </c>
      <c r="AV23" s="28">
        <f t="shared" si="28"/>
        <v>1.039341135116598E-5</v>
      </c>
      <c r="AX23" s="3"/>
      <c r="AY23" s="4" t="s">
        <v>26</v>
      </c>
      <c r="BJ23" s="63">
        <v>0</v>
      </c>
      <c r="BK23" s="64">
        <f t="shared" si="29"/>
        <v>0</v>
      </c>
      <c r="BL23" s="64">
        <f t="shared" si="30"/>
        <v>0</v>
      </c>
      <c r="BM23" s="64">
        <f t="shared" si="31"/>
        <v>0</v>
      </c>
      <c r="BN23" s="64">
        <f t="shared" si="32"/>
        <v>0</v>
      </c>
      <c r="BO23" s="64">
        <f t="shared" si="33"/>
        <v>0</v>
      </c>
      <c r="BP23" s="64">
        <f t="shared" si="34"/>
        <v>0</v>
      </c>
      <c r="BQ23" s="64">
        <f t="shared" si="35"/>
        <v>0</v>
      </c>
      <c r="BR23" s="65">
        <f t="shared" si="4"/>
        <v>0</v>
      </c>
      <c r="BS23" s="66">
        <f t="shared" si="36"/>
        <v>0</v>
      </c>
      <c r="BT23" s="65">
        <f>BJ23-BR23</f>
        <v>0</v>
      </c>
      <c r="BU23" s="67">
        <f t="shared" si="37"/>
        <v>0</v>
      </c>
    </row>
    <row r="24" spans="1:73" x14ac:dyDescent="0.35">
      <c r="A24" s="22">
        <v>1.04</v>
      </c>
      <c r="B24" s="22">
        <v>177.32</v>
      </c>
      <c r="C24" s="22">
        <v>179.51</v>
      </c>
      <c r="D24" s="22">
        <f t="shared" si="5"/>
        <v>178.41499999999999</v>
      </c>
      <c r="E24" s="22">
        <f t="shared" si="6"/>
        <v>49.55972222222222</v>
      </c>
      <c r="F24" s="22">
        <f t="shared" si="38"/>
        <v>-2.0138888888888928</v>
      </c>
      <c r="G24" s="22">
        <f>Sheet1!$I$5*F24</f>
        <v>-666.59722222222354</v>
      </c>
      <c r="H24" s="22"/>
      <c r="K24" s="13" t="s">
        <v>116</v>
      </c>
      <c r="L24" s="13">
        <v>14</v>
      </c>
      <c r="M24" s="13">
        <v>14</v>
      </c>
      <c r="N24" s="14">
        <v>5.4</v>
      </c>
      <c r="O24" s="35">
        <f t="shared" si="7"/>
        <v>1.5</v>
      </c>
      <c r="P24" s="36">
        <f t="shared" si="39"/>
        <v>1.1388888888888891</v>
      </c>
      <c r="Q24" s="12"/>
      <c r="R24" s="37">
        <f t="shared" si="8"/>
        <v>376.97222222222229</v>
      </c>
      <c r="S24" s="37">
        <f t="shared" si="9"/>
        <v>64.9422</v>
      </c>
      <c r="T24" s="37">
        <f t="shared" si="10"/>
        <v>0.27103984670699999</v>
      </c>
      <c r="U24" s="37">
        <f t="shared" si="11"/>
        <v>442.18546206892933</v>
      </c>
      <c r="V24" s="37">
        <f t="shared" si="40"/>
        <v>1677.8062739602478</v>
      </c>
      <c r="W24" s="40">
        <f>U24*O24</f>
        <v>663.27819310339396</v>
      </c>
      <c r="X24" s="40">
        <f t="shared" si="12"/>
        <v>0.66327819310339398</v>
      </c>
      <c r="Y24" s="40">
        <f t="shared" si="0"/>
        <v>0</v>
      </c>
      <c r="Z24" s="40">
        <v>0</v>
      </c>
      <c r="AA24" s="40">
        <f t="shared" si="13"/>
        <v>0</v>
      </c>
      <c r="AB24" s="42">
        <f t="shared" si="14"/>
        <v>372.375</v>
      </c>
      <c r="AC24" s="42">
        <f t="shared" si="15"/>
        <v>0.37237500000000001</v>
      </c>
      <c r="AD24" s="42">
        <f t="shared" si="16"/>
        <v>0</v>
      </c>
      <c r="AE24" s="42">
        <f t="shared" si="41"/>
        <v>0</v>
      </c>
      <c r="AF24" s="42">
        <f t="shared" si="17"/>
        <v>0</v>
      </c>
      <c r="AG24" s="73">
        <f t="shared" si="1"/>
        <v>0</v>
      </c>
      <c r="AH24">
        <f t="shared" si="18"/>
        <v>0.37237500000000001</v>
      </c>
      <c r="AI24">
        <f t="shared" si="42"/>
        <v>0.40979128086419753</v>
      </c>
      <c r="AJ24" s="41">
        <f t="shared" si="43"/>
        <v>1.1383091135116597E-4</v>
      </c>
      <c r="AK24">
        <f t="shared" si="2"/>
        <v>0.37237500000000001</v>
      </c>
      <c r="AL24" s="38">
        <f t="shared" si="19"/>
        <v>0</v>
      </c>
      <c r="AM24" s="38">
        <f t="shared" si="20"/>
        <v>0</v>
      </c>
      <c r="AN24" s="38">
        <f t="shared" si="21"/>
        <v>0</v>
      </c>
      <c r="AO24" s="38">
        <f t="shared" si="22"/>
        <v>0</v>
      </c>
      <c r="AP24" s="38">
        <f t="shared" si="23"/>
        <v>0</v>
      </c>
      <c r="AQ24" s="38">
        <f t="shared" si="24"/>
        <v>0</v>
      </c>
      <c r="AR24" s="38">
        <f t="shared" si="25"/>
        <v>0</v>
      </c>
      <c r="AS24">
        <f t="shared" si="26"/>
        <v>0</v>
      </c>
      <c r="AT24" s="28">
        <f t="shared" si="27"/>
        <v>0</v>
      </c>
      <c r="AU24">
        <f t="shared" si="3"/>
        <v>0.40979128086419753</v>
      </c>
      <c r="AV24" s="28">
        <f t="shared" si="28"/>
        <v>1.1383091135116597E-4</v>
      </c>
      <c r="AX24" s="3"/>
      <c r="AY24" s="4" t="s">
        <v>27</v>
      </c>
      <c r="BJ24" s="63">
        <v>0</v>
      </c>
      <c r="BK24" s="64">
        <f t="shared" si="29"/>
        <v>0</v>
      </c>
      <c r="BL24" s="64">
        <f t="shared" si="30"/>
        <v>0</v>
      </c>
      <c r="BM24" s="64">
        <f t="shared" si="31"/>
        <v>0</v>
      </c>
      <c r="BN24" s="64">
        <f t="shared" si="32"/>
        <v>0</v>
      </c>
      <c r="BO24" s="64">
        <f t="shared" si="33"/>
        <v>0</v>
      </c>
      <c r="BP24" s="64">
        <f t="shared" si="34"/>
        <v>0</v>
      </c>
      <c r="BQ24" s="64">
        <f t="shared" si="35"/>
        <v>0</v>
      </c>
      <c r="BR24" s="65">
        <f t="shared" si="4"/>
        <v>0</v>
      </c>
      <c r="BS24" s="66">
        <f t="shared" si="36"/>
        <v>0</v>
      </c>
      <c r="BT24" s="65">
        <f>BJ24-BR24</f>
        <v>0</v>
      </c>
      <c r="BU24" s="67">
        <f t="shared" si="37"/>
        <v>0</v>
      </c>
    </row>
    <row r="25" spans="1:73" x14ac:dyDescent="0.35">
      <c r="A25" s="22">
        <v>1.1200000000000001</v>
      </c>
      <c r="B25" s="22">
        <v>176.89</v>
      </c>
      <c r="C25" s="22">
        <v>178.62</v>
      </c>
      <c r="D25" s="22">
        <f t="shared" si="5"/>
        <v>177.755</v>
      </c>
      <c r="E25" s="22">
        <f t="shared" si="6"/>
        <v>49.37638888888889</v>
      </c>
      <c r="F25" s="22">
        <f t="shared" si="38"/>
        <v>-2.2916666666666252</v>
      </c>
      <c r="G25" s="22">
        <f>Sheet1!$I$5*F25</f>
        <v>-758.54166666665299</v>
      </c>
      <c r="H25" s="22"/>
      <c r="K25" s="13" t="s">
        <v>116</v>
      </c>
      <c r="L25" s="13">
        <v>15</v>
      </c>
      <c r="M25" s="13">
        <v>15</v>
      </c>
      <c r="N25" s="14">
        <v>9.9</v>
      </c>
      <c r="O25" s="35">
        <f t="shared" si="7"/>
        <v>2.75</v>
      </c>
      <c r="P25" s="36">
        <f t="shared" si="39"/>
        <v>1.0694444444444444</v>
      </c>
      <c r="Q25" s="12"/>
      <c r="R25" s="37">
        <f t="shared" si="8"/>
        <v>353.98611111111109</v>
      </c>
      <c r="S25" s="37">
        <f t="shared" si="9"/>
        <v>64.9422</v>
      </c>
      <c r="T25" s="37">
        <f t="shared" si="10"/>
        <v>0.91099504032074996</v>
      </c>
      <c r="U25" s="37">
        <f t="shared" si="11"/>
        <v>419.83930615143186</v>
      </c>
      <c r="V25" s="37">
        <f t="shared" si="40"/>
        <v>2097.6455801116799</v>
      </c>
      <c r="W25" s="40">
        <f>U25*O25</f>
        <v>1154.5580919164377</v>
      </c>
      <c r="X25" s="40">
        <f t="shared" si="12"/>
        <v>1.1545580919164378</v>
      </c>
      <c r="Y25" s="40">
        <f t="shared" si="0"/>
        <v>0</v>
      </c>
      <c r="Z25" s="40">
        <v>0</v>
      </c>
      <c r="AA25" s="40">
        <f t="shared" si="13"/>
        <v>0</v>
      </c>
      <c r="AB25" s="42">
        <f t="shared" si="14"/>
        <v>1251.59375</v>
      </c>
      <c r="AC25" s="42">
        <f t="shared" si="15"/>
        <v>1.2515937500000001</v>
      </c>
      <c r="AD25" s="42">
        <f t="shared" si="16"/>
        <v>0</v>
      </c>
      <c r="AE25" s="42">
        <f t="shared" si="41"/>
        <v>0</v>
      </c>
      <c r="AF25" s="42">
        <f t="shared" si="17"/>
        <v>0</v>
      </c>
      <c r="AG25" s="73">
        <f t="shared" si="1"/>
        <v>0</v>
      </c>
      <c r="AH25">
        <f t="shared" si="18"/>
        <v>1.2515937500000001</v>
      </c>
      <c r="AI25">
        <f t="shared" si="42"/>
        <v>1.6613850308641975</v>
      </c>
      <c r="AJ25" s="41">
        <f t="shared" si="43"/>
        <v>4.6149584190672156E-4</v>
      </c>
      <c r="AK25">
        <f t="shared" si="2"/>
        <v>1.2515937500000001</v>
      </c>
      <c r="AL25" s="38">
        <f t="shared" si="19"/>
        <v>0</v>
      </c>
      <c r="AM25" s="38">
        <f t="shared" si="20"/>
        <v>0</v>
      </c>
      <c r="AN25" s="38">
        <f t="shared" si="21"/>
        <v>0</v>
      </c>
      <c r="AO25" s="38">
        <f t="shared" si="22"/>
        <v>0</v>
      </c>
      <c r="AP25" s="38">
        <f t="shared" si="23"/>
        <v>0</v>
      </c>
      <c r="AQ25" s="38">
        <f t="shared" si="24"/>
        <v>0</v>
      </c>
      <c r="AR25" s="38">
        <f t="shared" si="25"/>
        <v>0</v>
      </c>
      <c r="AS25">
        <f t="shared" si="26"/>
        <v>0</v>
      </c>
      <c r="AT25" s="28">
        <f t="shared" si="27"/>
        <v>0</v>
      </c>
      <c r="AU25">
        <f t="shared" si="3"/>
        <v>1.6613850308641975</v>
      </c>
      <c r="AV25" s="28">
        <f t="shared" si="28"/>
        <v>4.6149584190672156E-4</v>
      </c>
      <c r="AX25" s="3" t="s">
        <v>28</v>
      </c>
      <c r="AY25" s="4" t="s">
        <v>29</v>
      </c>
      <c r="BC25" t="s">
        <v>148</v>
      </c>
      <c r="BJ25" s="63">
        <v>0</v>
      </c>
      <c r="BK25" s="64">
        <f t="shared" si="29"/>
        <v>0</v>
      </c>
      <c r="BL25" s="64">
        <f t="shared" si="30"/>
        <v>0</v>
      </c>
      <c r="BM25" s="64">
        <f t="shared" si="31"/>
        <v>0</v>
      </c>
      <c r="BN25" s="64">
        <f t="shared" si="32"/>
        <v>0</v>
      </c>
      <c r="BO25" s="64">
        <f t="shared" si="33"/>
        <v>0</v>
      </c>
      <c r="BP25" s="64">
        <f t="shared" si="34"/>
        <v>0</v>
      </c>
      <c r="BQ25" s="64">
        <f t="shared" si="35"/>
        <v>0</v>
      </c>
      <c r="BR25" s="65">
        <f t="shared" si="4"/>
        <v>0</v>
      </c>
      <c r="BS25" s="66">
        <f t="shared" si="36"/>
        <v>0</v>
      </c>
      <c r="BT25" s="65">
        <f>BJ25-BR25</f>
        <v>0</v>
      </c>
      <c r="BU25" s="67">
        <f t="shared" si="37"/>
        <v>0</v>
      </c>
    </row>
    <row r="26" spans="1:73" x14ac:dyDescent="0.35">
      <c r="A26" s="22">
        <v>1.2</v>
      </c>
      <c r="B26" s="22">
        <v>175.67</v>
      </c>
      <c r="C26" s="22">
        <v>178.05</v>
      </c>
      <c r="D26" s="22">
        <f t="shared" si="5"/>
        <v>176.86</v>
      </c>
      <c r="E26" s="22">
        <f t="shared" si="6"/>
        <v>49.12777777777778</v>
      </c>
      <c r="F26" s="22">
        <f t="shared" si="38"/>
        <v>-3.1076388888888751</v>
      </c>
      <c r="G26" s="22">
        <f>Sheet1!$I$5*F26</f>
        <v>-1028.6284722222176</v>
      </c>
      <c r="H26" s="22"/>
      <c r="K26" s="13" t="s">
        <v>116</v>
      </c>
      <c r="L26" s="13">
        <v>16</v>
      </c>
      <c r="M26" s="13">
        <v>16</v>
      </c>
      <c r="N26" s="14">
        <v>13.1</v>
      </c>
      <c r="O26" s="35">
        <f t="shared" si="7"/>
        <v>3.6388888888888888</v>
      </c>
      <c r="P26" s="36">
        <f t="shared" si="39"/>
        <v>0.97222222222222199</v>
      </c>
      <c r="Q26" s="12"/>
      <c r="R26" s="37">
        <f t="shared" si="8"/>
        <v>321.80555555555549</v>
      </c>
      <c r="S26" s="37">
        <f t="shared" si="9"/>
        <v>64.9422</v>
      </c>
      <c r="T26" s="37">
        <f t="shared" si="10"/>
        <v>1.5951011005963056</v>
      </c>
      <c r="U26" s="37">
        <f t="shared" si="11"/>
        <v>388.34285665615181</v>
      </c>
      <c r="V26" s="37">
        <f t="shared" si="40"/>
        <v>2485.9884367678319</v>
      </c>
      <c r="W26" s="40">
        <f>U26*O26</f>
        <v>1413.1365061654412</v>
      </c>
      <c r="X26" s="40">
        <f t="shared" si="12"/>
        <v>1.4131365061654413</v>
      </c>
      <c r="Y26" s="40">
        <f t="shared" si="0"/>
        <v>0</v>
      </c>
      <c r="Z26" s="40">
        <v>0</v>
      </c>
      <c r="AA26" s="40">
        <f t="shared" si="13"/>
        <v>0</v>
      </c>
      <c r="AB26" s="42">
        <f t="shared" si="14"/>
        <v>2191.4702932098767</v>
      </c>
      <c r="AC26" s="42">
        <f t="shared" si="15"/>
        <v>2.1914702932098766</v>
      </c>
      <c r="AD26" s="42">
        <f t="shared" si="16"/>
        <v>0</v>
      </c>
      <c r="AE26" s="42">
        <f t="shared" si="41"/>
        <v>0</v>
      </c>
      <c r="AF26" s="42">
        <f t="shared" si="17"/>
        <v>0</v>
      </c>
      <c r="AG26" s="73">
        <f t="shared" si="1"/>
        <v>0</v>
      </c>
      <c r="AH26">
        <f t="shared" si="18"/>
        <v>2.1914702932098766</v>
      </c>
      <c r="AI26">
        <f t="shared" si="42"/>
        <v>3.8528553240740742</v>
      </c>
      <c r="AJ26" s="41">
        <f t="shared" si="43"/>
        <v>1.0702375900205762E-3</v>
      </c>
      <c r="AK26">
        <f t="shared" si="2"/>
        <v>2.1914702932098766</v>
      </c>
      <c r="AL26" s="38">
        <f t="shared" si="19"/>
        <v>0</v>
      </c>
      <c r="AM26" s="38">
        <f t="shared" si="20"/>
        <v>0</v>
      </c>
      <c r="AN26" s="38">
        <f t="shared" si="21"/>
        <v>0</v>
      </c>
      <c r="AO26" s="38">
        <f t="shared" si="22"/>
        <v>0</v>
      </c>
      <c r="AP26" s="38">
        <f t="shared" si="23"/>
        <v>0</v>
      </c>
      <c r="AQ26" s="38">
        <f t="shared" si="24"/>
        <v>0</v>
      </c>
      <c r="AR26" s="38">
        <f t="shared" si="25"/>
        <v>0</v>
      </c>
      <c r="AS26">
        <f t="shared" si="26"/>
        <v>0</v>
      </c>
      <c r="AT26" s="28">
        <f t="shared" si="27"/>
        <v>0</v>
      </c>
      <c r="AU26">
        <f t="shared" si="3"/>
        <v>3.8528553240740742</v>
      </c>
      <c r="AV26" s="28">
        <f t="shared" si="28"/>
        <v>1.0702375900205762E-3</v>
      </c>
      <c r="AX26" s="3" t="s">
        <v>30</v>
      </c>
      <c r="AY26" s="4" t="s">
        <v>31</v>
      </c>
      <c r="BJ26" s="63">
        <v>0</v>
      </c>
      <c r="BK26" s="64">
        <f t="shared" si="29"/>
        <v>0</v>
      </c>
      <c r="BL26" s="64">
        <f t="shared" si="30"/>
        <v>0</v>
      </c>
      <c r="BM26" s="64">
        <f t="shared" si="31"/>
        <v>0</v>
      </c>
      <c r="BN26" s="64">
        <f t="shared" si="32"/>
        <v>0</v>
      </c>
      <c r="BO26" s="64">
        <f t="shared" si="33"/>
        <v>0</v>
      </c>
      <c r="BP26" s="64">
        <f t="shared" si="34"/>
        <v>0</v>
      </c>
      <c r="BQ26" s="64">
        <f t="shared" si="35"/>
        <v>0</v>
      </c>
      <c r="BR26" s="65">
        <f t="shared" si="4"/>
        <v>0</v>
      </c>
      <c r="BS26" s="66">
        <f t="shared" si="36"/>
        <v>0</v>
      </c>
      <c r="BT26" s="65">
        <f>BJ26-BR26</f>
        <v>0</v>
      </c>
      <c r="BU26" s="67">
        <f t="shared" si="37"/>
        <v>0</v>
      </c>
    </row>
    <row r="27" spans="1:73" x14ac:dyDescent="0.35">
      <c r="A27" s="22">
        <v>1.28</v>
      </c>
      <c r="B27" s="22">
        <v>175.06</v>
      </c>
      <c r="C27" s="22">
        <v>177.46</v>
      </c>
      <c r="D27" s="22">
        <f t="shared" si="5"/>
        <v>176.26</v>
      </c>
      <c r="E27" s="22">
        <f t="shared" si="6"/>
        <v>48.961111111111109</v>
      </c>
      <c r="F27" s="22">
        <f t="shared" si="38"/>
        <v>-2.0833333333333925</v>
      </c>
      <c r="G27" s="22">
        <f>Sheet1!$I$5*F27</f>
        <v>-689.58333333335293</v>
      </c>
      <c r="H27" s="22"/>
      <c r="K27" s="13" t="s">
        <v>116</v>
      </c>
      <c r="L27" s="13">
        <v>17</v>
      </c>
      <c r="M27" s="13">
        <v>17</v>
      </c>
      <c r="N27" s="14">
        <v>16.899999999999999</v>
      </c>
      <c r="O27" s="35">
        <f t="shared" si="7"/>
        <v>4.6944444444444446</v>
      </c>
      <c r="P27" s="36">
        <f t="shared" si="39"/>
        <v>1.1944444444444444</v>
      </c>
      <c r="Q27" s="12"/>
      <c r="R27" s="37">
        <f t="shared" si="8"/>
        <v>395.36111111111109</v>
      </c>
      <c r="S27" s="37">
        <f t="shared" si="9"/>
        <v>64.9422</v>
      </c>
      <c r="T27" s="37">
        <f t="shared" si="10"/>
        <v>2.6547219004796387</v>
      </c>
      <c r="U27" s="37">
        <f t="shared" si="11"/>
        <v>462.95803301159071</v>
      </c>
      <c r="V27" s="37">
        <f t="shared" si="40"/>
        <v>2948.9464697794228</v>
      </c>
      <c r="W27" s="40">
        <f>U27*O27</f>
        <v>2173.3307660821897</v>
      </c>
      <c r="X27" s="40">
        <f t="shared" si="12"/>
        <v>2.1733307660821897</v>
      </c>
      <c r="Y27" s="40">
        <f t="shared" si="0"/>
        <v>0</v>
      </c>
      <c r="Z27" s="40">
        <v>0</v>
      </c>
      <c r="AA27" s="40">
        <f t="shared" si="13"/>
        <v>0</v>
      </c>
      <c r="AB27" s="42">
        <f t="shared" si="14"/>
        <v>3647.2573302469141</v>
      </c>
      <c r="AC27" s="42">
        <f t="shared" si="15"/>
        <v>3.647257330246914</v>
      </c>
      <c r="AD27" s="42">
        <f t="shared" si="16"/>
        <v>0</v>
      </c>
      <c r="AE27" s="42">
        <f t="shared" si="41"/>
        <v>0</v>
      </c>
      <c r="AF27" s="42">
        <f t="shared" si="17"/>
        <v>0</v>
      </c>
      <c r="AG27" s="73">
        <f t="shared" si="1"/>
        <v>0</v>
      </c>
      <c r="AH27">
        <f t="shared" si="18"/>
        <v>3.647257330246914</v>
      </c>
      <c r="AI27">
        <f t="shared" si="42"/>
        <v>7.5001126543209882</v>
      </c>
      <c r="AJ27" s="41">
        <f t="shared" si="43"/>
        <v>2.0833646262002747E-3</v>
      </c>
      <c r="AK27">
        <f t="shared" si="2"/>
        <v>3.647257330246914</v>
      </c>
      <c r="AL27" s="38">
        <f t="shared" si="19"/>
        <v>0</v>
      </c>
      <c r="AM27" s="38">
        <f t="shared" si="20"/>
        <v>0</v>
      </c>
      <c r="AN27" s="38">
        <f t="shared" si="21"/>
        <v>0</v>
      </c>
      <c r="AO27" s="38">
        <f t="shared" si="22"/>
        <v>0</v>
      </c>
      <c r="AP27" s="38">
        <f t="shared" si="23"/>
        <v>0</v>
      </c>
      <c r="AQ27" s="38">
        <f t="shared" si="24"/>
        <v>0</v>
      </c>
      <c r="AR27" s="38">
        <f t="shared" si="25"/>
        <v>0</v>
      </c>
      <c r="AS27">
        <f t="shared" si="26"/>
        <v>0</v>
      </c>
      <c r="AT27" s="28">
        <f t="shared" si="27"/>
        <v>0</v>
      </c>
      <c r="AU27">
        <f t="shared" si="3"/>
        <v>7.5001126543209882</v>
      </c>
      <c r="AV27" s="28">
        <f t="shared" si="28"/>
        <v>2.0833646262002747E-3</v>
      </c>
      <c r="AX27" s="3" t="s">
        <v>32</v>
      </c>
      <c r="AY27" s="4" t="s">
        <v>33</v>
      </c>
      <c r="BJ27" s="63">
        <v>0</v>
      </c>
      <c r="BK27" s="64">
        <f t="shared" si="29"/>
        <v>0</v>
      </c>
      <c r="BL27" s="64">
        <f t="shared" si="30"/>
        <v>0</v>
      </c>
      <c r="BM27" s="64">
        <f t="shared" si="31"/>
        <v>0</v>
      </c>
      <c r="BN27" s="64">
        <f t="shared" si="32"/>
        <v>0</v>
      </c>
      <c r="BO27" s="64">
        <f t="shared" si="33"/>
        <v>0</v>
      </c>
      <c r="BP27" s="64">
        <f t="shared" si="34"/>
        <v>0</v>
      </c>
      <c r="BQ27" s="64">
        <f t="shared" si="35"/>
        <v>0</v>
      </c>
      <c r="BR27" s="65">
        <f t="shared" si="4"/>
        <v>0</v>
      </c>
      <c r="BS27" s="66">
        <f t="shared" si="36"/>
        <v>0</v>
      </c>
      <c r="BT27" s="65">
        <f>BJ27-BR27</f>
        <v>0</v>
      </c>
      <c r="BU27" s="67">
        <f t="shared" si="37"/>
        <v>0</v>
      </c>
    </row>
    <row r="28" spans="1:73" x14ac:dyDescent="0.35">
      <c r="A28" s="22">
        <v>1.36</v>
      </c>
      <c r="B28" s="22">
        <v>174.45</v>
      </c>
      <c r="C28" s="22">
        <v>176.42</v>
      </c>
      <c r="D28" s="22">
        <f t="shared" si="5"/>
        <v>175.435</v>
      </c>
      <c r="E28" s="22">
        <f t="shared" si="6"/>
        <v>48.731944444444444</v>
      </c>
      <c r="F28" s="22">
        <f t="shared" si="38"/>
        <v>-2.8645833333333037</v>
      </c>
      <c r="G28" s="22">
        <f>Sheet1!$I$5*F28</f>
        <v>-948.17708333332348</v>
      </c>
      <c r="H28" s="22"/>
      <c r="K28" s="13" t="s">
        <v>116</v>
      </c>
      <c r="L28" s="13">
        <v>18</v>
      </c>
      <c r="M28" s="13">
        <v>18</v>
      </c>
      <c r="N28" s="14">
        <v>21.7</v>
      </c>
      <c r="O28" s="35">
        <f t="shared" si="7"/>
        <v>6.0277777777777777</v>
      </c>
      <c r="P28" s="36">
        <f t="shared" si="39"/>
        <v>1.2638888888888891</v>
      </c>
      <c r="Q28" s="12"/>
      <c r="R28" s="37">
        <f t="shared" si="8"/>
        <v>418.34722222222229</v>
      </c>
      <c r="S28" s="37">
        <f t="shared" si="9"/>
        <v>64.9422</v>
      </c>
      <c r="T28" s="37">
        <f t="shared" si="10"/>
        <v>4.3768845478689711</v>
      </c>
      <c r="U28" s="37">
        <f t="shared" si="11"/>
        <v>487.6663067700913</v>
      </c>
      <c r="V28" s="37">
        <f t="shared" si="40"/>
        <v>3436.6127765495139</v>
      </c>
      <c r="W28" s="40">
        <f>U28*O28</f>
        <v>2939.5441269197167</v>
      </c>
      <c r="X28" s="40">
        <f t="shared" si="12"/>
        <v>2.9395441269197167</v>
      </c>
      <c r="Y28" s="40">
        <f t="shared" si="0"/>
        <v>0</v>
      </c>
      <c r="Z28" s="40">
        <v>0</v>
      </c>
      <c r="AA28" s="40">
        <f t="shared" si="13"/>
        <v>0</v>
      </c>
      <c r="AB28" s="42">
        <f t="shared" si="14"/>
        <v>6013.2943672839501</v>
      </c>
      <c r="AC28" s="42">
        <f t="shared" si="15"/>
        <v>6.0132943672839501</v>
      </c>
      <c r="AD28" s="42">
        <f t="shared" si="16"/>
        <v>0</v>
      </c>
      <c r="AE28" s="42">
        <f t="shared" si="41"/>
        <v>0</v>
      </c>
      <c r="AF28" s="42">
        <f t="shared" si="17"/>
        <v>0</v>
      </c>
      <c r="AG28" s="73">
        <f t="shared" si="1"/>
        <v>0</v>
      </c>
      <c r="AH28">
        <f t="shared" si="18"/>
        <v>6.0132943672839501</v>
      </c>
      <c r="AI28">
        <f t="shared" si="42"/>
        <v>13.513407021604937</v>
      </c>
      <c r="AJ28" s="41">
        <f t="shared" si="43"/>
        <v>3.7537241726680382E-3</v>
      </c>
      <c r="AK28">
        <f t="shared" si="2"/>
        <v>6.0132943672839501</v>
      </c>
      <c r="AL28" s="38">
        <f t="shared" si="19"/>
        <v>0</v>
      </c>
      <c r="AM28" s="38">
        <f t="shared" si="20"/>
        <v>0</v>
      </c>
      <c r="AN28" s="38">
        <f t="shared" si="21"/>
        <v>0</v>
      </c>
      <c r="AO28" s="38">
        <f t="shared" si="22"/>
        <v>0</v>
      </c>
      <c r="AP28" s="38">
        <f t="shared" si="23"/>
        <v>0</v>
      </c>
      <c r="AQ28" s="38">
        <f t="shared" si="24"/>
        <v>0</v>
      </c>
      <c r="AR28" s="38">
        <f t="shared" si="25"/>
        <v>0</v>
      </c>
      <c r="AS28">
        <f t="shared" si="26"/>
        <v>0</v>
      </c>
      <c r="AT28" s="28">
        <f t="shared" si="27"/>
        <v>0</v>
      </c>
      <c r="AU28">
        <f t="shared" si="3"/>
        <v>13.513407021604937</v>
      </c>
      <c r="AV28" s="28">
        <f t="shared" si="28"/>
        <v>3.7537241726680382E-3</v>
      </c>
      <c r="AX28" s="3" t="s">
        <v>34</v>
      </c>
      <c r="AY28" s="4" t="s">
        <v>35</v>
      </c>
      <c r="BJ28" s="63">
        <v>0</v>
      </c>
      <c r="BK28" s="64">
        <f t="shared" si="29"/>
        <v>0</v>
      </c>
      <c r="BL28" s="64">
        <f t="shared" si="30"/>
        <v>0</v>
      </c>
      <c r="BM28" s="64">
        <f t="shared" si="31"/>
        <v>0</v>
      </c>
      <c r="BN28" s="64">
        <f t="shared" si="32"/>
        <v>0</v>
      </c>
      <c r="BO28" s="64">
        <f t="shared" si="33"/>
        <v>0</v>
      </c>
      <c r="BP28" s="64">
        <f t="shared" si="34"/>
        <v>0</v>
      </c>
      <c r="BQ28" s="64">
        <f t="shared" si="35"/>
        <v>0</v>
      </c>
      <c r="BR28" s="65">
        <f t="shared" si="4"/>
        <v>0</v>
      </c>
      <c r="BS28" s="66">
        <f t="shared" si="36"/>
        <v>0</v>
      </c>
      <c r="BT28" s="65">
        <f>BJ28-BR28</f>
        <v>0</v>
      </c>
      <c r="BU28" s="67">
        <f t="shared" si="37"/>
        <v>0</v>
      </c>
    </row>
    <row r="29" spans="1:73" x14ac:dyDescent="0.35">
      <c r="A29" s="22">
        <v>1.44</v>
      </c>
      <c r="B29" s="22">
        <v>173.88</v>
      </c>
      <c r="C29" s="22">
        <v>176.02</v>
      </c>
      <c r="D29" s="22">
        <f t="shared" si="5"/>
        <v>174.95</v>
      </c>
      <c r="E29" s="22">
        <f t="shared" si="6"/>
        <v>48.597222222222221</v>
      </c>
      <c r="F29" s="22">
        <f t="shared" si="38"/>
        <v>-1.6840277777777857</v>
      </c>
      <c r="G29" s="22">
        <f>Sheet1!$I$5*F29</f>
        <v>-557.41319444444707</v>
      </c>
      <c r="H29" s="22"/>
      <c r="K29" s="13" t="s">
        <v>116</v>
      </c>
      <c r="L29" s="13">
        <v>19</v>
      </c>
      <c r="M29" s="13">
        <v>19</v>
      </c>
      <c r="N29" s="14">
        <v>26</v>
      </c>
      <c r="O29" s="35">
        <f t="shared" si="7"/>
        <v>7.2222222222222223</v>
      </c>
      <c r="P29" s="36">
        <f t="shared" si="39"/>
        <v>0.80555555555555558</v>
      </c>
      <c r="Q29" s="12"/>
      <c r="R29" s="37">
        <f t="shared" si="8"/>
        <v>266.63888888888891</v>
      </c>
      <c r="S29" s="37">
        <f t="shared" si="9"/>
        <v>64.9422</v>
      </c>
      <c r="T29" s="37">
        <f t="shared" si="10"/>
        <v>6.2833654449222216</v>
      </c>
      <c r="U29" s="37">
        <f t="shared" si="11"/>
        <v>337.86445433381112</v>
      </c>
      <c r="V29" s="37">
        <f t="shared" si="40"/>
        <v>3774.4772308833249</v>
      </c>
      <c r="W29" s="40">
        <f>U29*O29</f>
        <v>2440.1321701886359</v>
      </c>
      <c r="X29" s="40">
        <f t="shared" si="12"/>
        <v>2.4401321701886358</v>
      </c>
      <c r="Y29" s="40">
        <f t="shared" si="0"/>
        <v>0</v>
      </c>
      <c r="Z29" s="40">
        <v>0</v>
      </c>
      <c r="AA29" s="40">
        <f t="shared" si="13"/>
        <v>0</v>
      </c>
      <c r="AB29" s="42">
        <f t="shared" si="14"/>
        <v>8632.5617283950614</v>
      </c>
      <c r="AC29" s="42">
        <f t="shared" si="15"/>
        <v>8.6325617283950606</v>
      </c>
      <c r="AD29" s="42">
        <f t="shared" si="16"/>
        <v>0</v>
      </c>
      <c r="AE29" s="42">
        <f t="shared" si="41"/>
        <v>0</v>
      </c>
      <c r="AF29" s="42">
        <f t="shared" si="17"/>
        <v>0</v>
      </c>
      <c r="AG29" s="73">
        <f t="shared" si="1"/>
        <v>0</v>
      </c>
      <c r="AH29">
        <f t="shared" si="18"/>
        <v>8.6325617283950606</v>
      </c>
      <c r="AI29">
        <f t="shared" si="42"/>
        <v>22.145968749999998</v>
      </c>
      <c r="AJ29" s="41">
        <f t="shared" si="43"/>
        <v>6.1516579861111108E-3</v>
      </c>
      <c r="AK29">
        <f t="shared" si="2"/>
        <v>8.6325617283950606</v>
      </c>
      <c r="AL29" s="38">
        <f t="shared" si="19"/>
        <v>0</v>
      </c>
      <c r="AM29" s="38">
        <f t="shared" si="20"/>
        <v>0</v>
      </c>
      <c r="AN29" s="38">
        <f t="shared" si="21"/>
        <v>0</v>
      </c>
      <c r="AO29" s="38">
        <f t="shared" si="22"/>
        <v>0</v>
      </c>
      <c r="AP29" s="38">
        <f t="shared" si="23"/>
        <v>0</v>
      </c>
      <c r="AQ29" s="38">
        <f t="shared" si="24"/>
        <v>0</v>
      </c>
      <c r="AR29" s="38">
        <f t="shared" si="25"/>
        <v>0</v>
      </c>
      <c r="AS29">
        <f t="shared" si="26"/>
        <v>0</v>
      </c>
      <c r="AT29" s="28">
        <f t="shared" si="27"/>
        <v>0</v>
      </c>
      <c r="AU29">
        <f t="shared" si="3"/>
        <v>22.145968749999998</v>
      </c>
      <c r="AV29" s="28">
        <f t="shared" si="28"/>
        <v>6.1516579861111108E-3</v>
      </c>
      <c r="AX29" s="1"/>
      <c r="AY29" s="2"/>
      <c r="BJ29" s="63">
        <v>0</v>
      </c>
      <c r="BK29" s="64">
        <f t="shared" si="29"/>
        <v>0</v>
      </c>
      <c r="BL29" s="64">
        <f t="shared" si="30"/>
        <v>0</v>
      </c>
      <c r="BM29" s="64">
        <f t="shared" si="31"/>
        <v>0</v>
      </c>
      <c r="BN29" s="64">
        <f t="shared" si="32"/>
        <v>0</v>
      </c>
      <c r="BO29" s="64">
        <f t="shared" si="33"/>
        <v>0</v>
      </c>
      <c r="BP29" s="64">
        <f t="shared" si="34"/>
        <v>0</v>
      </c>
      <c r="BQ29" s="64">
        <f t="shared" si="35"/>
        <v>0</v>
      </c>
      <c r="BR29" s="65">
        <f t="shared" si="4"/>
        <v>0</v>
      </c>
      <c r="BS29" s="66">
        <f t="shared" si="36"/>
        <v>0</v>
      </c>
      <c r="BT29" s="65">
        <f>BJ29-BR29</f>
        <v>0</v>
      </c>
      <c r="BU29" s="67">
        <f t="shared" si="37"/>
        <v>0</v>
      </c>
    </row>
    <row r="30" spans="1:73" x14ac:dyDescent="0.35">
      <c r="A30" s="22">
        <v>1.52</v>
      </c>
      <c r="B30" s="22">
        <v>173.67</v>
      </c>
      <c r="C30" s="22">
        <v>175.42</v>
      </c>
      <c r="D30" s="22">
        <f t="shared" si="5"/>
        <v>174.54499999999999</v>
      </c>
      <c r="E30" s="22">
        <f t="shared" si="6"/>
        <v>48.484722222222224</v>
      </c>
      <c r="F30" s="22">
        <f t="shared" si="38"/>
        <v>-1.4062499999999645</v>
      </c>
      <c r="G30" s="22">
        <f>Sheet1!$I$5*F30</f>
        <v>-465.46874999998823</v>
      </c>
      <c r="H30" s="22"/>
      <c r="K30" s="13" t="s">
        <v>116</v>
      </c>
      <c r="L30" s="13">
        <v>20</v>
      </c>
      <c r="M30" s="13">
        <v>20</v>
      </c>
      <c r="N30" s="14">
        <v>27.5</v>
      </c>
      <c r="O30" s="35">
        <f t="shared" si="7"/>
        <v>7.6388888888888893</v>
      </c>
      <c r="P30" s="36">
        <f t="shared" si="39"/>
        <v>0.29166666666666685</v>
      </c>
      <c r="Q30" s="12"/>
      <c r="R30" s="37">
        <f t="shared" si="8"/>
        <v>96.541666666666728</v>
      </c>
      <c r="S30" s="37">
        <f t="shared" si="9"/>
        <v>64.9422</v>
      </c>
      <c r="T30" s="37">
        <f t="shared" si="10"/>
        <v>7.0292827185243052</v>
      </c>
      <c r="U30" s="37">
        <f t="shared" si="11"/>
        <v>168.51314938519104</v>
      </c>
      <c r="V30" s="37">
        <f t="shared" si="40"/>
        <v>3942.9903802685158</v>
      </c>
      <c r="W30" s="40">
        <f>U30*O30</f>
        <v>1287.2532244702095</v>
      </c>
      <c r="X30" s="40">
        <f t="shared" si="12"/>
        <v>1.2872532244702095</v>
      </c>
      <c r="Y30" s="40">
        <f t="shared" si="0"/>
        <v>0</v>
      </c>
      <c r="Z30" s="40">
        <v>0</v>
      </c>
      <c r="AA30" s="40">
        <f t="shared" si="13"/>
        <v>0</v>
      </c>
      <c r="AB30" s="42">
        <f t="shared" si="14"/>
        <v>9657.3591820987658</v>
      </c>
      <c r="AC30" s="42">
        <f t="shared" si="15"/>
        <v>9.6573591820987659</v>
      </c>
      <c r="AD30" s="42">
        <f t="shared" si="16"/>
        <v>0</v>
      </c>
      <c r="AE30" s="42">
        <f t="shared" si="41"/>
        <v>0</v>
      </c>
      <c r="AF30" s="42">
        <f t="shared" si="17"/>
        <v>0</v>
      </c>
      <c r="AG30" s="73">
        <f t="shared" si="1"/>
        <v>0</v>
      </c>
      <c r="AH30">
        <f t="shared" si="18"/>
        <v>9.6573591820987659</v>
      </c>
      <c r="AI30">
        <f t="shared" si="42"/>
        <v>31.803327932098764</v>
      </c>
      <c r="AJ30" s="41">
        <f t="shared" si="43"/>
        <v>8.8342577589163238E-3</v>
      </c>
      <c r="AK30">
        <f t="shared" si="2"/>
        <v>9.6573591820987659</v>
      </c>
      <c r="AL30" s="38">
        <f t="shared" si="19"/>
        <v>0</v>
      </c>
      <c r="AM30" s="38">
        <f t="shared" si="20"/>
        <v>0</v>
      </c>
      <c r="AN30" s="38">
        <f t="shared" si="21"/>
        <v>0</v>
      </c>
      <c r="AO30" s="38">
        <f t="shared" si="22"/>
        <v>0</v>
      </c>
      <c r="AP30" s="38">
        <f t="shared" si="23"/>
        <v>0</v>
      </c>
      <c r="AQ30" s="38">
        <f t="shared" si="24"/>
        <v>0</v>
      </c>
      <c r="AR30" s="38">
        <f t="shared" si="25"/>
        <v>0</v>
      </c>
      <c r="AS30">
        <f t="shared" si="26"/>
        <v>0</v>
      </c>
      <c r="AT30" s="28">
        <f t="shared" si="27"/>
        <v>0</v>
      </c>
      <c r="AU30">
        <f t="shared" si="3"/>
        <v>31.803327932098764</v>
      </c>
      <c r="AV30" s="28">
        <f t="shared" si="28"/>
        <v>8.8342577589163238E-3</v>
      </c>
      <c r="AX30" s="60" t="s">
        <v>36</v>
      </c>
      <c r="AY30" s="61"/>
      <c r="BJ30" s="63">
        <v>0</v>
      </c>
      <c r="BK30" s="64">
        <f t="shared" si="29"/>
        <v>0</v>
      </c>
      <c r="BL30" s="64">
        <f t="shared" si="30"/>
        <v>0</v>
      </c>
      <c r="BM30" s="64">
        <f t="shared" si="31"/>
        <v>0</v>
      </c>
      <c r="BN30" s="64">
        <f t="shared" si="32"/>
        <v>0</v>
      </c>
      <c r="BO30" s="64">
        <f t="shared" si="33"/>
        <v>0</v>
      </c>
      <c r="BP30" s="64">
        <f t="shared" si="34"/>
        <v>0</v>
      </c>
      <c r="BQ30" s="64">
        <f t="shared" si="35"/>
        <v>0</v>
      </c>
      <c r="BR30" s="65">
        <f t="shared" si="4"/>
        <v>0</v>
      </c>
      <c r="BS30" s="66">
        <f t="shared" si="36"/>
        <v>0</v>
      </c>
      <c r="BT30" s="65">
        <f>BJ30-BR30</f>
        <v>0</v>
      </c>
      <c r="BU30" s="67">
        <f t="shared" si="37"/>
        <v>0</v>
      </c>
    </row>
    <row r="31" spans="1:73" x14ac:dyDescent="0.35">
      <c r="A31" s="22">
        <v>1.6</v>
      </c>
      <c r="B31" s="22">
        <v>172.66</v>
      </c>
      <c r="C31" s="22">
        <v>174.66</v>
      </c>
      <c r="D31" s="22">
        <f t="shared" si="5"/>
        <v>173.66</v>
      </c>
      <c r="E31" s="22">
        <f t="shared" si="6"/>
        <v>48.238888888888887</v>
      </c>
      <c r="F31" s="22">
        <f t="shared" si="38"/>
        <v>-3.072916666666714</v>
      </c>
      <c r="G31" s="22">
        <f>Sheet1!$I$5*F31</f>
        <v>-1017.1354166666823</v>
      </c>
      <c r="H31" s="22"/>
      <c r="K31" s="13" t="s">
        <v>116</v>
      </c>
      <c r="L31" s="13">
        <v>21</v>
      </c>
      <c r="M31" s="13">
        <v>21</v>
      </c>
      <c r="N31" s="14">
        <v>28.1</v>
      </c>
      <c r="O31" s="35">
        <f t="shared" si="7"/>
        <v>7.8055555555555554</v>
      </c>
      <c r="P31" s="36">
        <f t="shared" si="39"/>
        <v>0.1111111111111112</v>
      </c>
      <c r="Q31" s="12"/>
      <c r="R31" s="37">
        <f t="shared" si="8"/>
        <v>36.777777777777807</v>
      </c>
      <c r="S31" s="37">
        <f t="shared" si="9"/>
        <v>64.9422</v>
      </c>
      <c r="T31" s="37">
        <f t="shared" si="10"/>
        <v>7.3393612262796379</v>
      </c>
      <c r="U31" s="37">
        <f t="shared" si="11"/>
        <v>109.05933900405745</v>
      </c>
      <c r="V31" s="37">
        <f t="shared" si="40"/>
        <v>4052.0497192725734</v>
      </c>
      <c r="W31" s="40">
        <f>U31*O31</f>
        <v>851.26872944833724</v>
      </c>
      <c r="X31" s="40">
        <f t="shared" si="12"/>
        <v>0.8512687294483372</v>
      </c>
      <c r="Y31" s="40">
        <f t="shared" si="0"/>
        <v>0</v>
      </c>
      <c r="Z31" s="40">
        <v>0</v>
      </c>
      <c r="AA31" s="40">
        <f t="shared" si="13"/>
        <v>0</v>
      </c>
      <c r="AB31" s="42">
        <f t="shared" si="14"/>
        <v>10083.368441358025</v>
      </c>
      <c r="AC31" s="42">
        <f t="shared" si="15"/>
        <v>10.083368441358026</v>
      </c>
      <c r="AD31" s="42">
        <f t="shared" si="16"/>
        <v>0</v>
      </c>
      <c r="AE31" s="42">
        <f t="shared" si="41"/>
        <v>0</v>
      </c>
      <c r="AF31" s="42">
        <f t="shared" si="17"/>
        <v>0</v>
      </c>
      <c r="AG31" s="73">
        <f t="shared" si="1"/>
        <v>0</v>
      </c>
      <c r="AH31">
        <f t="shared" si="18"/>
        <v>10.083368441358026</v>
      </c>
      <c r="AI31">
        <f t="shared" si="42"/>
        <v>41.886696373456786</v>
      </c>
      <c r="AJ31" s="41">
        <f t="shared" si="43"/>
        <v>1.1635193437071329E-2</v>
      </c>
      <c r="AK31">
        <f t="shared" si="2"/>
        <v>10.083368441358026</v>
      </c>
      <c r="AL31" s="38">
        <f t="shared" si="19"/>
        <v>0</v>
      </c>
      <c r="AM31" s="38">
        <f t="shared" si="20"/>
        <v>0</v>
      </c>
      <c r="AN31" s="38">
        <f t="shared" si="21"/>
        <v>0</v>
      </c>
      <c r="AO31" s="38">
        <f t="shared" si="22"/>
        <v>0</v>
      </c>
      <c r="AP31" s="38">
        <f t="shared" si="23"/>
        <v>0</v>
      </c>
      <c r="AQ31" s="38">
        <f t="shared" si="24"/>
        <v>0</v>
      </c>
      <c r="AR31" s="38">
        <f t="shared" si="25"/>
        <v>0</v>
      </c>
      <c r="AS31">
        <f t="shared" si="26"/>
        <v>0</v>
      </c>
      <c r="AT31" s="28">
        <f t="shared" si="27"/>
        <v>0</v>
      </c>
      <c r="AU31">
        <f t="shared" si="3"/>
        <v>41.886696373456786</v>
      </c>
      <c r="AV31" s="28">
        <f t="shared" si="28"/>
        <v>1.1635193437071329E-2</v>
      </c>
      <c r="AX31" s="3" t="s">
        <v>37</v>
      </c>
      <c r="AY31" s="4" t="s">
        <v>38</v>
      </c>
      <c r="BJ31" s="63">
        <v>0</v>
      </c>
      <c r="BK31" s="64">
        <f t="shared" si="29"/>
        <v>0</v>
      </c>
      <c r="BL31" s="64">
        <f t="shared" si="30"/>
        <v>0</v>
      </c>
      <c r="BM31" s="64">
        <f t="shared" si="31"/>
        <v>0</v>
      </c>
      <c r="BN31" s="64">
        <f t="shared" si="32"/>
        <v>0</v>
      </c>
      <c r="BO31" s="64">
        <f t="shared" si="33"/>
        <v>0</v>
      </c>
      <c r="BP31" s="64">
        <f t="shared" si="34"/>
        <v>0</v>
      </c>
      <c r="BQ31" s="64">
        <f t="shared" si="35"/>
        <v>0</v>
      </c>
      <c r="BR31" s="65">
        <f>BQ31</f>
        <v>0</v>
      </c>
      <c r="BS31" s="66">
        <f t="shared" si="36"/>
        <v>0</v>
      </c>
      <c r="BT31" s="65">
        <f>BJ31-BR31</f>
        <v>0</v>
      </c>
      <c r="BU31" s="67">
        <f t="shared" si="37"/>
        <v>0</v>
      </c>
    </row>
    <row r="32" spans="1:73" x14ac:dyDescent="0.35">
      <c r="A32" s="22">
        <v>1.68</v>
      </c>
      <c r="B32" s="22">
        <v>172.11</v>
      </c>
      <c r="C32" s="22">
        <v>173.88</v>
      </c>
      <c r="D32" s="22">
        <f t="shared" si="5"/>
        <v>172.995</v>
      </c>
      <c r="E32" s="22">
        <f t="shared" si="6"/>
        <v>48.054166666666667</v>
      </c>
      <c r="F32" s="22">
        <f t="shared" si="38"/>
        <v>-2.3090277777777501</v>
      </c>
      <c r="G32" s="22">
        <f>Sheet1!$I$5*F32</f>
        <v>-764.28819444443525</v>
      </c>
      <c r="H32" s="22"/>
      <c r="K32" s="13" t="s">
        <v>116</v>
      </c>
      <c r="L32" s="13">
        <v>22</v>
      </c>
      <c r="M32" s="13">
        <v>22</v>
      </c>
      <c r="N32" s="14">
        <v>28.3</v>
      </c>
      <c r="O32" s="35">
        <f t="shared" si="7"/>
        <v>7.8611111111111107</v>
      </c>
      <c r="P32" s="36">
        <f t="shared" si="39"/>
        <v>9.7222222222222127E-2</v>
      </c>
      <c r="Q32" s="12"/>
      <c r="R32" s="37">
        <f t="shared" si="8"/>
        <v>32.180555555555522</v>
      </c>
      <c r="S32" s="37">
        <f t="shared" si="9"/>
        <v>64.9422</v>
      </c>
      <c r="T32" s="37">
        <f t="shared" si="10"/>
        <v>7.4442079159523047</v>
      </c>
      <c r="U32" s="37">
        <f t="shared" si="11"/>
        <v>104.56696347150783</v>
      </c>
      <c r="V32" s="37">
        <f t="shared" si="40"/>
        <v>4156.6166827440811</v>
      </c>
      <c r="W32" s="40">
        <f>U32*O32</f>
        <v>822.01251840101986</v>
      </c>
      <c r="X32" s="40">
        <f t="shared" si="12"/>
        <v>0.82201251840101985</v>
      </c>
      <c r="Y32" s="40">
        <f t="shared" si="0"/>
        <v>0</v>
      </c>
      <c r="Z32" s="40">
        <v>0</v>
      </c>
      <c r="AA32" s="40">
        <f t="shared" si="13"/>
        <v>0</v>
      </c>
      <c r="AB32" s="42">
        <f t="shared" si="14"/>
        <v>10227.414737654321</v>
      </c>
      <c r="AC32" s="42">
        <f t="shared" si="15"/>
        <v>10.227414737654321</v>
      </c>
      <c r="AD32" s="42">
        <f t="shared" si="16"/>
        <v>0</v>
      </c>
      <c r="AE32" s="42">
        <f t="shared" si="41"/>
        <v>0</v>
      </c>
      <c r="AF32" s="42">
        <f t="shared" si="17"/>
        <v>0</v>
      </c>
      <c r="AG32" s="73">
        <f t="shared" si="1"/>
        <v>0</v>
      </c>
      <c r="AH32">
        <f t="shared" si="18"/>
        <v>10.227414737654321</v>
      </c>
      <c r="AI32">
        <f t="shared" si="42"/>
        <v>52.114111111111107</v>
      </c>
      <c r="AJ32" s="41">
        <f t="shared" si="43"/>
        <v>1.4476141975308641E-2</v>
      </c>
      <c r="AK32">
        <f t="shared" si="2"/>
        <v>10.227414737654321</v>
      </c>
      <c r="AL32" s="38">
        <f t="shared" si="19"/>
        <v>0</v>
      </c>
      <c r="AM32" s="38">
        <f t="shared" si="20"/>
        <v>0</v>
      </c>
      <c r="AN32" s="38">
        <f t="shared" si="21"/>
        <v>0</v>
      </c>
      <c r="AO32" s="38">
        <f t="shared" si="22"/>
        <v>0</v>
      </c>
      <c r="AP32" s="38">
        <f t="shared" si="23"/>
        <v>0</v>
      </c>
      <c r="AQ32" s="38">
        <f t="shared" si="24"/>
        <v>0</v>
      </c>
      <c r="AR32" s="38">
        <f t="shared" si="25"/>
        <v>0</v>
      </c>
      <c r="AS32">
        <f t="shared" si="26"/>
        <v>0</v>
      </c>
      <c r="AT32" s="28">
        <f t="shared" si="27"/>
        <v>0</v>
      </c>
      <c r="AU32">
        <f t="shared" si="3"/>
        <v>52.114111111111107</v>
      </c>
      <c r="AV32" s="28">
        <f t="shared" si="28"/>
        <v>1.4476141975308641E-2</v>
      </c>
      <c r="AX32" s="3" t="s">
        <v>39</v>
      </c>
      <c r="AY32" s="4" t="s">
        <v>40</v>
      </c>
      <c r="BJ32" s="63">
        <v>0</v>
      </c>
      <c r="BK32" s="64">
        <f t="shared" si="29"/>
        <v>0</v>
      </c>
      <c r="BL32" s="64">
        <f t="shared" si="30"/>
        <v>0</v>
      </c>
      <c r="BM32" s="64">
        <f t="shared" si="31"/>
        <v>0</v>
      </c>
      <c r="BN32" s="64">
        <f t="shared" si="32"/>
        <v>0</v>
      </c>
      <c r="BO32" s="64">
        <f t="shared" si="33"/>
        <v>0</v>
      </c>
      <c r="BP32" s="64">
        <f t="shared" si="34"/>
        <v>0</v>
      </c>
      <c r="BQ32" s="64">
        <f t="shared" si="35"/>
        <v>0</v>
      </c>
      <c r="BR32" s="65">
        <f t="shared" si="4"/>
        <v>0</v>
      </c>
      <c r="BS32" s="66">
        <f t="shared" si="36"/>
        <v>0</v>
      </c>
      <c r="BT32" s="65">
        <f>BJ32-BR32</f>
        <v>0</v>
      </c>
      <c r="BU32" s="67">
        <f t="shared" si="37"/>
        <v>0</v>
      </c>
    </row>
    <row r="33" spans="1:73" x14ac:dyDescent="0.35">
      <c r="A33" s="22">
        <v>1.76</v>
      </c>
      <c r="B33" s="22">
        <v>171.58</v>
      </c>
      <c r="C33" s="22">
        <v>173.29</v>
      </c>
      <c r="D33" s="22">
        <f t="shared" si="5"/>
        <v>172.435</v>
      </c>
      <c r="E33" s="22">
        <f t="shared" si="6"/>
        <v>47.898611111111109</v>
      </c>
      <c r="F33" s="22">
        <f t="shared" si="38"/>
        <v>-1.9444444444444819</v>
      </c>
      <c r="G33" s="22">
        <f>Sheet1!$I$5*F33</f>
        <v>-643.61111111112348</v>
      </c>
      <c r="H33" s="22"/>
      <c r="K33" s="13" t="s">
        <v>116</v>
      </c>
      <c r="L33" s="13">
        <v>23</v>
      </c>
      <c r="M33" s="13">
        <v>23</v>
      </c>
      <c r="N33" s="14">
        <v>28.8</v>
      </c>
      <c r="O33" s="35">
        <f t="shared" si="7"/>
        <v>8</v>
      </c>
      <c r="P33" s="36">
        <f t="shared" si="39"/>
        <v>0.1111111111111112</v>
      </c>
      <c r="Q33" s="12"/>
      <c r="R33" s="37">
        <f t="shared" si="8"/>
        <v>36.777777777777807</v>
      </c>
      <c r="S33" s="37">
        <f t="shared" si="9"/>
        <v>64.9422</v>
      </c>
      <c r="T33" s="37">
        <f t="shared" si="10"/>
        <v>7.7095778618879995</v>
      </c>
      <c r="U33" s="37">
        <f t="shared" si="11"/>
        <v>109.42955563966581</v>
      </c>
      <c r="V33" s="37">
        <f t="shared" si="40"/>
        <v>4266.0462383837466</v>
      </c>
      <c r="W33" s="40">
        <f>U33*O33</f>
        <v>875.43644511732646</v>
      </c>
      <c r="X33" s="40">
        <f t="shared" si="12"/>
        <v>0.87543644511732643</v>
      </c>
      <c r="Y33" s="40">
        <f t="shared" si="0"/>
        <v>0</v>
      </c>
      <c r="Z33" s="40">
        <v>0</v>
      </c>
      <c r="AA33" s="40">
        <f t="shared" si="13"/>
        <v>0</v>
      </c>
      <c r="AB33" s="42">
        <f t="shared" si="14"/>
        <v>10592</v>
      </c>
      <c r="AC33" s="42">
        <f t="shared" si="15"/>
        <v>10.592000000000001</v>
      </c>
      <c r="AD33" s="42">
        <f t="shared" si="16"/>
        <v>0</v>
      </c>
      <c r="AE33" s="42">
        <f t="shared" si="41"/>
        <v>0</v>
      </c>
      <c r="AF33" s="42">
        <f t="shared" si="17"/>
        <v>0</v>
      </c>
      <c r="AG33" s="73">
        <f t="shared" si="1"/>
        <v>0</v>
      </c>
      <c r="AH33">
        <f t="shared" si="18"/>
        <v>10.592000000000001</v>
      </c>
      <c r="AI33">
        <f t="shared" si="42"/>
        <v>62.706111111111106</v>
      </c>
      <c r="AJ33" s="41">
        <f t="shared" si="43"/>
        <v>1.7418364197530862E-2</v>
      </c>
      <c r="AK33">
        <f t="shared" si="2"/>
        <v>10.592000000000001</v>
      </c>
      <c r="AL33" s="38">
        <f t="shared" si="19"/>
        <v>0</v>
      </c>
      <c r="AM33" s="38">
        <f t="shared" si="20"/>
        <v>0</v>
      </c>
      <c r="AN33" s="38">
        <f t="shared" si="21"/>
        <v>0</v>
      </c>
      <c r="AO33" s="38">
        <f t="shared" si="22"/>
        <v>0</v>
      </c>
      <c r="AP33" s="38">
        <f t="shared" si="23"/>
        <v>0</v>
      </c>
      <c r="AQ33" s="38">
        <f t="shared" si="24"/>
        <v>0</v>
      </c>
      <c r="AR33" s="38">
        <f t="shared" si="25"/>
        <v>0</v>
      </c>
      <c r="AS33">
        <f t="shared" si="26"/>
        <v>0</v>
      </c>
      <c r="AT33" s="28">
        <f t="shared" si="27"/>
        <v>0</v>
      </c>
      <c r="AU33">
        <f t="shared" si="3"/>
        <v>62.706111111111106</v>
      </c>
      <c r="AV33" s="28">
        <f t="shared" si="28"/>
        <v>1.7418364197530862E-2</v>
      </c>
      <c r="AX33" s="3" t="s">
        <v>41</v>
      </c>
      <c r="AY33" s="4" t="s">
        <v>42</v>
      </c>
      <c r="BJ33" s="63">
        <v>0</v>
      </c>
      <c r="BK33" s="64">
        <f t="shared" si="29"/>
        <v>0</v>
      </c>
      <c r="BL33" s="64">
        <f t="shared" si="30"/>
        <v>0</v>
      </c>
      <c r="BM33" s="64">
        <f t="shared" si="31"/>
        <v>0</v>
      </c>
      <c r="BN33" s="64">
        <f t="shared" si="32"/>
        <v>0</v>
      </c>
      <c r="BO33" s="64">
        <f t="shared" si="33"/>
        <v>0</v>
      </c>
      <c r="BP33" s="64">
        <f t="shared" si="34"/>
        <v>0</v>
      </c>
      <c r="BQ33" s="64">
        <f t="shared" si="35"/>
        <v>0</v>
      </c>
      <c r="BR33" s="65">
        <f t="shared" si="4"/>
        <v>0</v>
      </c>
      <c r="BS33" s="66">
        <f t="shared" si="36"/>
        <v>0</v>
      </c>
      <c r="BT33" s="65">
        <f>BJ33-BR33</f>
        <v>0</v>
      </c>
      <c r="BU33" s="67">
        <f t="shared" si="37"/>
        <v>0</v>
      </c>
    </row>
    <row r="34" spans="1:73" x14ac:dyDescent="0.35">
      <c r="A34" s="22">
        <v>1.84</v>
      </c>
      <c r="B34" s="22">
        <v>170.74</v>
      </c>
      <c r="C34" s="22">
        <v>172.64</v>
      </c>
      <c r="D34" s="22">
        <f t="shared" si="5"/>
        <v>171.69</v>
      </c>
      <c r="E34" s="22">
        <f t="shared" si="6"/>
        <v>47.69166666666667</v>
      </c>
      <c r="F34" s="22">
        <f t="shared" si="38"/>
        <v>-2.5868055555554825</v>
      </c>
      <c r="G34" s="22">
        <f>Sheet1!$I$5*F34</f>
        <v>-856.2326388888647</v>
      </c>
      <c r="H34" s="22"/>
      <c r="K34" s="13" t="s">
        <v>116</v>
      </c>
      <c r="L34" s="13">
        <v>24</v>
      </c>
      <c r="M34" s="13">
        <v>24</v>
      </c>
      <c r="N34" s="14">
        <v>29.1</v>
      </c>
      <c r="O34" s="35">
        <f t="shared" si="7"/>
        <v>8.0833333333333339</v>
      </c>
      <c r="P34" s="36">
        <f t="shared" si="39"/>
        <v>0.27777777777777779</v>
      </c>
      <c r="Q34" s="12"/>
      <c r="R34" s="37">
        <f t="shared" si="8"/>
        <v>91.944444444444443</v>
      </c>
      <c r="S34" s="37">
        <f t="shared" si="9"/>
        <v>64.9422</v>
      </c>
      <c r="T34" s="37">
        <f t="shared" si="10"/>
        <v>7.8710306100807506</v>
      </c>
      <c r="U34" s="37">
        <f t="shared" si="11"/>
        <v>164.75767505452518</v>
      </c>
      <c r="V34" s="37">
        <f t="shared" si="40"/>
        <v>4430.8039134382716</v>
      </c>
      <c r="W34" s="40">
        <f>U34*O34</f>
        <v>1331.7912066907454</v>
      </c>
      <c r="X34" s="40">
        <f t="shared" si="12"/>
        <v>1.3317912066907454</v>
      </c>
      <c r="Y34" s="40">
        <f t="shared" si="0"/>
        <v>0</v>
      </c>
      <c r="Z34" s="40">
        <v>0</v>
      </c>
      <c r="AA34" s="40">
        <f t="shared" si="13"/>
        <v>0</v>
      </c>
      <c r="AB34" s="42">
        <f t="shared" si="14"/>
        <v>10813.815972222223</v>
      </c>
      <c r="AC34" s="42">
        <f t="shared" si="15"/>
        <v>10.813815972222223</v>
      </c>
      <c r="AD34" s="42">
        <f t="shared" si="16"/>
        <v>0</v>
      </c>
      <c r="AE34" s="42">
        <f t="shared" si="41"/>
        <v>0</v>
      </c>
      <c r="AF34" s="42">
        <f t="shared" si="17"/>
        <v>0</v>
      </c>
      <c r="AG34" s="73">
        <f t="shared" si="1"/>
        <v>0</v>
      </c>
      <c r="AH34">
        <f t="shared" si="18"/>
        <v>10.813815972222223</v>
      </c>
      <c r="AI34">
        <f t="shared" si="42"/>
        <v>73.519927083333329</v>
      </c>
      <c r="AJ34" s="41">
        <f t="shared" si="43"/>
        <v>2.042220196759259E-2</v>
      </c>
      <c r="AK34">
        <f t="shared" si="2"/>
        <v>10.813815972222223</v>
      </c>
      <c r="AL34" s="38">
        <f t="shared" si="19"/>
        <v>0</v>
      </c>
      <c r="AM34" s="38">
        <f t="shared" si="20"/>
        <v>0</v>
      </c>
      <c r="AN34" s="38">
        <f t="shared" si="21"/>
        <v>0</v>
      </c>
      <c r="AO34" s="38">
        <f t="shared" si="22"/>
        <v>0</v>
      </c>
      <c r="AP34" s="38">
        <f t="shared" si="23"/>
        <v>0</v>
      </c>
      <c r="AQ34" s="38">
        <f t="shared" si="24"/>
        <v>0</v>
      </c>
      <c r="AR34" s="38">
        <f t="shared" si="25"/>
        <v>0</v>
      </c>
      <c r="AS34">
        <f t="shared" si="26"/>
        <v>0</v>
      </c>
      <c r="AT34" s="28">
        <f t="shared" si="27"/>
        <v>0</v>
      </c>
      <c r="AU34">
        <f t="shared" si="3"/>
        <v>73.519927083333329</v>
      </c>
      <c r="AV34" s="28">
        <f t="shared" si="28"/>
        <v>2.042220196759259E-2</v>
      </c>
      <c r="AX34" s="3" t="s">
        <v>43</v>
      </c>
      <c r="AY34" s="5"/>
      <c r="BJ34" s="63">
        <v>0</v>
      </c>
      <c r="BK34" s="64">
        <f t="shared" si="29"/>
        <v>0</v>
      </c>
      <c r="BL34" s="64">
        <f t="shared" si="30"/>
        <v>0</v>
      </c>
      <c r="BM34" s="64">
        <f t="shared" si="31"/>
        <v>0</v>
      </c>
      <c r="BN34" s="64">
        <f t="shared" si="32"/>
        <v>0</v>
      </c>
      <c r="BO34" s="64">
        <f t="shared" si="33"/>
        <v>0</v>
      </c>
      <c r="BP34" s="64">
        <f t="shared" si="34"/>
        <v>0</v>
      </c>
      <c r="BQ34" s="64">
        <f t="shared" si="35"/>
        <v>0</v>
      </c>
      <c r="BR34" s="65">
        <f t="shared" si="4"/>
        <v>0</v>
      </c>
      <c r="BS34" s="66">
        <f t="shared" si="36"/>
        <v>0</v>
      </c>
      <c r="BT34" s="65">
        <f>BJ34-BR34</f>
        <v>0</v>
      </c>
      <c r="BU34" s="67">
        <f t="shared" si="37"/>
        <v>0</v>
      </c>
    </row>
    <row r="35" spans="1:73" x14ac:dyDescent="0.35">
      <c r="A35" s="22">
        <v>1.92</v>
      </c>
      <c r="B35" s="22">
        <v>170.32</v>
      </c>
      <c r="C35" s="22">
        <v>171.96</v>
      </c>
      <c r="D35" s="22">
        <f t="shared" si="5"/>
        <v>171.14</v>
      </c>
      <c r="E35" s="22">
        <f t="shared" si="6"/>
        <v>47.538888888888891</v>
      </c>
      <c r="F35" s="22">
        <f t="shared" si="38"/>
        <v>-1.9097222222222321</v>
      </c>
      <c r="G35" s="22">
        <f>Sheet1!$I$5*F35</f>
        <v>-632.11805555555884</v>
      </c>
      <c r="H35" s="22"/>
      <c r="K35" s="13" t="s">
        <v>116</v>
      </c>
      <c r="L35" s="13">
        <v>25</v>
      </c>
      <c r="M35" s="13">
        <v>25</v>
      </c>
      <c r="N35" s="14">
        <v>30.8</v>
      </c>
      <c r="O35" s="35">
        <f t="shared" si="7"/>
        <v>8.5555555555555554</v>
      </c>
      <c r="P35" s="36">
        <f t="shared" si="39"/>
        <v>0.38888888888888851</v>
      </c>
      <c r="Q35" s="12"/>
      <c r="R35" s="37">
        <f t="shared" si="8"/>
        <v>128.72222222222209</v>
      </c>
      <c r="S35" s="37">
        <f t="shared" si="9"/>
        <v>64.9422</v>
      </c>
      <c r="T35" s="37">
        <f t="shared" si="10"/>
        <v>8.8175322421168882</v>
      </c>
      <c r="U35" s="37">
        <f t="shared" si="11"/>
        <v>202.48195446433897</v>
      </c>
      <c r="V35" s="37">
        <f t="shared" si="40"/>
        <v>4633.2858679026103</v>
      </c>
      <c r="W35" s="40">
        <f>U35*O35</f>
        <v>1732.3456104171223</v>
      </c>
      <c r="X35" s="40">
        <f t="shared" si="12"/>
        <v>1.7323456104171222</v>
      </c>
      <c r="Y35" s="40">
        <f t="shared" si="0"/>
        <v>0</v>
      </c>
      <c r="Z35" s="40">
        <v>0</v>
      </c>
      <c r="AA35" s="40">
        <f t="shared" si="13"/>
        <v>0</v>
      </c>
      <c r="AB35" s="42">
        <f t="shared" si="14"/>
        <v>12114.191358024691</v>
      </c>
      <c r="AC35" s="42">
        <f t="shared" si="15"/>
        <v>12.114191358024691</v>
      </c>
      <c r="AD35" s="42">
        <f t="shared" si="16"/>
        <v>0</v>
      </c>
      <c r="AE35" s="42">
        <f t="shared" si="41"/>
        <v>0</v>
      </c>
      <c r="AF35" s="42">
        <f t="shared" si="17"/>
        <v>0</v>
      </c>
      <c r="AG35" s="73">
        <f t="shared" si="1"/>
        <v>0</v>
      </c>
      <c r="AH35">
        <f t="shared" si="18"/>
        <v>12.114191358024691</v>
      </c>
      <c r="AI35">
        <f t="shared" si="42"/>
        <v>85.634118441358027</v>
      </c>
      <c r="AJ35" s="41">
        <f t="shared" si="43"/>
        <v>2.3787255122599452E-2</v>
      </c>
      <c r="AK35">
        <f t="shared" si="2"/>
        <v>12.114191358024691</v>
      </c>
      <c r="AL35" s="38">
        <f t="shared" si="19"/>
        <v>0</v>
      </c>
      <c r="AM35" s="38">
        <f t="shared" si="20"/>
        <v>0</v>
      </c>
      <c r="AN35" s="38">
        <f t="shared" si="21"/>
        <v>0</v>
      </c>
      <c r="AO35" s="38">
        <f t="shared" si="22"/>
        <v>0</v>
      </c>
      <c r="AP35" s="38">
        <f t="shared" si="23"/>
        <v>0</v>
      </c>
      <c r="AQ35" s="38">
        <f t="shared" si="24"/>
        <v>0</v>
      </c>
      <c r="AR35" s="38">
        <f t="shared" si="25"/>
        <v>0</v>
      </c>
      <c r="AS35">
        <f t="shared" si="26"/>
        <v>0</v>
      </c>
      <c r="AT35" s="28">
        <f t="shared" si="27"/>
        <v>0</v>
      </c>
      <c r="AU35">
        <f t="shared" si="3"/>
        <v>85.634118441358027</v>
      </c>
      <c r="AV35" s="28">
        <f t="shared" si="28"/>
        <v>2.3787255122599452E-2</v>
      </c>
      <c r="AX35" s="3" t="s">
        <v>44</v>
      </c>
      <c r="AY35" s="5">
        <v>2.7330000000000001</v>
      </c>
      <c r="BJ35" s="63">
        <v>0</v>
      </c>
      <c r="BK35" s="64">
        <f t="shared" si="29"/>
        <v>0</v>
      </c>
      <c r="BL35" s="64">
        <f t="shared" si="30"/>
        <v>0</v>
      </c>
      <c r="BM35" s="64">
        <f t="shared" si="31"/>
        <v>0</v>
      </c>
      <c r="BN35" s="64">
        <f t="shared" si="32"/>
        <v>0</v>
      </c>
      <c r="BO35" s="64">
        <f t="shared" si="33"/>
        <v>0</v>
      </c>
      <c r="BP35" s="64">
        <f t="shared" si="34"/>
        <v>0</v>
      </c>
      <c r="BQ35" s="64">
        <f t="shared" si="35"/>
        <v>0</v>
      </c>
      <c r="BR35" s="65">
        <f t="shared" si="4"/>
        <v>0</v>
      </c>
      <c r="BS35" s="66">
        <f t="shared" si="36"/>
        <v>0</v>
      </c>
      <c r="BT35" s="65">
        <f>BJ35-BR35</f>
        <v>0</v>
      </c>
      <c r="BU35" s="67">
        <f t="shared" si="37"/>
        <v>0</v>
      </c>
    </row>
    <row r="36" spans="1:73" x14ac:dyDescent="0.35">
      <c r="A36" s="22">
        <v>2</v>
      </c>
      <c r="B36" s="22">
        <v>169.83</v>
      </c>
      <c r="C36" s="22">
        <v>171.21</v>
      </c>
      <c r="D36" s="22">
        <f t="shared" si="5"/>
        <v>170.52</v>
      </c>
      <c r="E36" s="22">
        <f t="shared" si="6"/>
        <v>47.366666666666667</v>
      </c>
      <c r="F36" s="22">
        <f t="shared" si="38"/>
        <v>-2.1527777777778034</v>
      </c>
      <c r="G36" s="22">
        <f>Sheet1!$I$5*F36</f>
        <v>-712.56944444445298</v>
      </c>
      <c r="H36" s="22"/>
      <c r="K36" s="13" t="s">
        <v>116</v>
      </c>
      <c r="L36" s="13">
        <v>26</v>
      </c>
      <c r="M36" s="13">
        <v>26</v>
      </c>
      <c r="N36" s="14">
        <v>31.9</v>
      </c>
      <c r="O36" s="35">
        <f t="shared" si="7"/>
        <v>8.8611111111111107</v>
      </c>
      <c r="P36" s="36">
        <f t="shared" si="39"/>
        <v>0.45833333333333343</v>
      </c>
      <c r="Q36" s="12"/>
      <c r="R36" s="37">
        <f t="shared" si="8"/>
        <v>151.70833333333337</v>
      </c>
      <c r="S36" s="37">
        <f t="shared" si="9"/>
        <v>64.9422</v>
      </c>
      <c r="T36" s="37">
        <f t="shared" si="10"/>
        <v>9.4586028260463042</v>
      </c>
      <c r="U36" s="37">
        <f t="shared" si="11"/>
        <v>226.10913615937969</v>
      </c>
      <c r="V36" s="37">
        <f t="shared" si="40"/>
        <v>4859.3950040619902</v>
      </c>
      <c r="W36" s="40">
        <f>U36*O36</f>
        <v>2003.5781787456144</v>
      </c>
      <c r="X36" s="40">
        <f t="shared" si="12"/>
        <v>2.0035781787456144</v>
      </c>
      <c r="Y36" s="40">
        <f t="shared" si="0"/>
        <v>0</v>
      </c>
      <c r="Z36" s="40">
        <v>0</v>
      </c>
      <c r="AA36" s="40">
        <f t="shared" si="13"/>
        <v>0</v>
      </c>
      <c r="AB36" s="42">
        <f t="shared" si="14"/>
        <v>12994.942515432098</v>
      </c>
      <c r="AC36" s="42">
        <f t="shared" si="15"/>
        <v>12.994942515432099</v>
      </c>
      <c r="AD36" s="42">
        <f t="shared" si="16"/>
        <v>0</v>
      </c>
      <c r="AE36" s="42">
        <f t="shared" si="41"/>
        <v>0</v>
      </c>
      <c r="AF36" s="42">
        <f t="shared" si="17"/>
        <v>0</v>
      </c>
      <c r="AG36" s="73">
        <f t="shared" si="1"/>
        <v>0</v>
      </c>
      <c r="AH36">
        <f t="shared" si="18"/>
        <v>12.994942515432099</v>
      </c>
      <c r="AI36">
        <f t="shared" si="42"/>
        <v>98.629060956790127</v>
      </c>
      <c r="AJ36" s="41">
        <f t="shared" si="43"/>
        <v>2.7396961376886145E-2</v>
      </c>
      <c r="AK36">
        <f t="shared" si="2"/>
        <v>12.994942515432099</v>
      </c>
      <c r="AL36" s="38">
        <f t="shared" si="19"/>
        <v>0</v>
      </c>
      <c r="AM36" s="38">
        <f t="shared" si="20"/>
        <v>0</v>
      </c>
      <c r="AN36" s="38">
        <f t="shared" si="21"/>
        <v>0</v>
      </c>
      <c r="AO36" s="38">
        <f t="shared" si="22"/>
        <v>0</v>
      </c>
      <c r="AP36" s="38">
        <f t="shared" si="23"/>
        <v>0</v>
      </c>
      <c r="AQ36" s="38">
        <f t="shared" si="24"/>
        <v>0</v>
      </c>
      <c r="AR36" s="38">
        <f t="shared" si="25"/>
        <v>0</v>
      </c>
      <c r="AS36">
        <f t="shared" si="26"/>
        <v>0</v>
      </c>
      <c r="AT36" s="28">
        <f t="shared" si="27"/>
        <v>0</v>
      </c>
      <c r="AU36">
        <f t="shared" si="3"/>
        <v>98.629060956790127</v>
      </c>
      <c r="AV36" s="28">
        <f t="shared" si="28"/>
        <v>2.7396961376886145E-2</v>
      </c>
      <c r="AX36" s="3" t="s">
        <v>45</v>
      </c>
      <c r="AY36" s="5">
        <v>1.9470000000000001</v>
      </c>
      <c r="BJ36" s="63">
        <v>0</v>
      </c>
      <c r="BK36" s="64">
        <f t="shared" si="29"/>
        <v>0</v>
      </c>
      <c r="BL36" s="64">
        <f t="shared" si="30"/>
        <v>0</v>
      </c>
      <c r="BM36" s="64">
        <f t="shared" si="31"/>
        <v>0</v>
      </c>
      <c r="BN36" s="64">
        <f t="shared" si="32"/>
        <v>0</v>
      </c>
      <c r="BO36" s="64">
        <f t="shared" si="33"/>
        <v>0</v>
      </c>
      <c r="BP36" s="64">
        <f t="shared" si="34"/>
        <v>0</v>
      </c>
      <c r="BQ36" s="64">
        <f t="shared" si="35"/>
        <v>0</v>
      </c>
      <c r="BR36" s="65">
        <f t="shared" si="4"/>
        <v>0</v>
      </c>
      <c r="BS36" s="66">
        <f t="shared" si="36"/>
        <v>0</v>
      </c>
      <c r="BT36" s="65">
        <f>BJ36-BR36</f>
        <v>0</v>
      </c>
      <c r="BU36" s="67">
        <f t="shared" si="37"/>
        <v>0</v>
      </c>
    </row>
    <row r="37" spans="1:73" x14ac:dyDescent="0.35">
      <c r="A37" s="22">
        <v>2.08</v>
      </c>
      <c r="B37" s="22">
        <v>169.07</v>
      </c>
      <c r="C37" s="22">
        <v>170.3</v>
      </c>
      <c r="D37" s="22">
        <f t="shared" si="5"/>
        <v>169.685</v>
      </c>
      <c r="E37" s="22">
        <f t="shared" si="6"/>
        <v>47.134722222222223</v>
      </c>
      <c r="F37" s="22">
        <f t="shared" si="38"/>
        <v>-2.8993055555555536</v>
      </c>
      <c r="G37" s="22">
        <f>Sheet1!$I$5*F37</f>
        <v>-959.67013888888823</v>
      </c>
      <c r="H37" s="22"/>
      <c r="K37" s="13" t="s">
        <v>116</v>
      </c>
      <c r="L37" s="13">
        <v>27</v>
      </c>
      <c r="M37" s="13">
        <v>27</v>
      </c>
      <c r="N37" s="14">
        <v>34.1</v>
      </c>
      <c r="O37" s="35">
        <f t="shared" si="7"/>
        <v>9.4722222222222214</v>
      </c>
      <c r="P37" s="36">
        <f t="shared" si="39"/>
        <v>0.65277777777777812</v>
      </c>
      <c r="Q37" s="12"/>
      <c r="R37" s="37">
        <f t="shared" si="8"/>
        <v>216.06944444444457</v>
      </c>
      <c r="S37" s="37">
        <f t="shared" si="9"/>
        <v>64.9422</v>
      </c>
      <c r="T37" s="37">
        <f t="shared" si="10"/>
        <v>10.80822510800297</v>
      </c>
      <c r="U37" s="37">
        <f t="shared" si="11"/>
        <v>291.81986955244753</v>
      </c>
      <c r="V37" s="37">
        <f t="shared" si="40"/>
        <v>5151.2148736144381</v>
      </c>
      <c r="W37" s="40">
        <f>U37*O37</f>
        <v>2764.1826532606833</v>
      </c>
      <c r="X37" s="40">
        <f t="shared" si="12"/>
        <v>2.7641826532606832</v>
      </c>
      <c r="Y37" s="40">
        <f t="shared" si="0"/>
        <v>0</v>
      </c>
      <c r="Z37" s="40">
        <v>0</v>
      </c>
      <c r="AA37" s="40">
        <f t="shared" si="13"/>
        <v>0</v>
      </c>
      <c r="AB37" s="42">
        <f t="shared" si="14"/>
        <v>14849.15547839506</v>
      </c>
      <c r="AC37" s="42">
        <f t="shared" si="15"/>
        <v>14.84915547839506</v>
      </c>
      <c r="AD37" s="42">
        <f t="shared" si="16"/>
        <v>0</v>
      </c>
      <c r="AE37" s="42">
        <f t="shared" si="41"/>
        <v>0</v>
      </c>
      <c r="AF37" s="42">
        <f t="shared" si="17"/>
        <v>0</v>
      </c>
      <c r="AG37" s="73">
        <f t="shared" si="1"/>
        <v>0</v>
      </c>
      <c r="AH37">
        <f t="shared" si="18"/>
        <v>14.84915547839506</v>
      </c>
      <c r="AI37">
        <f t="shared" si="42"/>
        <v>113.47821643518519</v>
      </c>
      <c r="AJ37" s="41">
        <f t="shared" si="43"/>
        <v>3.1521726787551441E-2</v>
      </c>
      <c r="AK37">
        <f t="shared" si="2"/>
        <v>14.84915547839506</v>
      </c>
      <c r="AL37" s="38">
        <f t="shared" si="19"/>
        <v>0</v>
      </c>
      <c r="AM37" s="38">
        <f t="shared" si="20"/>
        <v>0</v>
      </c>
      <c r="AN37" s="38">
        <f t="shared" si="21"/>
        <v>0</v>
      </c>
      <c r="AO37" s="38">
        <f t="shared" si="22"/>
        <v>0</v>
      </c>
      <c r="AP37" s="38">
        <f t="shared" si="23"/>
        <v>0</v>
      </c>
      <c r="AQ37" s="38">
        <f t="shared" si="24"/>
        <v>0</v>
      </c>
      <c r="AR37" s="38">
        <f t="shared" si="25"/>
        <v>0</v>
      </c>
      <c r="AS37">
        <f t="shared" si="26"/>
        <v>0</v>
      </c>
      <c r="AT37" s="28">
        <f t="shared" si="27"/>
        <v>0</v>
      </c>
      <c r="AU37">
        <f t="shared" si="3"/>
        <v>113.47821643518519</v>
      </c>
      <c r="AV37" s="28">
        <f t="shared" si="28"/>
        <v>3.1521726787551441E-2</v>
      </c>
      <c r="AX37" s="3" t="s">
        <v>46</v>
      </c>
      <c r="AY37" s="5">
        <v>1.5449999999999999</v>
      </c>
      <c r="BJ37" s="63">
        <v>0</v>
      </c>
      <c r="BK37" s="64">
        <f t="shared" si="29"/>
        <v>0</v>
      </c>
      <c r="BL37" s="64">
        <f t="shared" si="30"/>
        <v>0</v>
      </c>
      <c r="BM37" s="64">
        <f t="shared" si="31"/>
        <v>0</v>
      </c>
      <c r="BN37" s="64">
        <f t="shared" si="32"/>
        <v>0</v>
      </c>
      <c r="BO37" s="64">
        <f t="shared" si="33"/>
        <v>0</v>
      </c>
      <c r="BP37" s="64">
        <f t="shared" si="34"/>
        <v>0</v>
      </c>
      <c r="BQ37" s="64">
        <f t="shared" si="35"/>
        <v>0</v>
      </c>
      <c r="BR37" s="65">
        <f t="shared" si="4"/>
        <v>0</v>
      </c>
      <c r="BS37" s="66">
        <f t="shared" si="36"/>
        <v>0</v>
      </c>
      <c r="BT37" s="65">
        <f>BJ37-BR37</f>
        <v>0</v>
      </c>
      <c r="BU37" s="67">
        <f t="shared" si="37"/>
        <v>0</v>
      </c>
    </row>
    <row r="38" spans="1:73" x14ac:dyDescent="0.35">
      <c r="A38" s="22">
        <v>2.16</v>
      </c>
      <c r="B38" s="22">
        <v>168.5</v>
      </c>
      <c r="C38" s="22">
        <v>169.47</v>
      </c>
      <c r="D38" s="22">
        <f t="shared" si="5"/>
        <v>168.98500000000001</v>
      </c>
      <c r="E38" s="22">
        <f t="shared" si="6"/>
        <v>46.94027777777778</v>
      </c>
      <c r="F38" s="22">
        <f t="shared" si="38"/>
        <v>-2.4305555555555358</v>
      </c>
      <c r="G38" s="22">
        <f>Sheet1!$I$5*F38</f>
        <v>-804.51388888888232</v>
      </c>
      <c r="H38" s="22"/>
      <c r="K38" s="13" t="s">
        <v>116</v>
      </c>
      <c r="L38" s="13">
        <v>28</v>
      </c>
      <c r="M38" s="13">
        <v>28</v>
      </c>
      <c r="N38" s="14">
        <v>36.6</v>
      </c>
      <c r="O38" s="35">
        <f t="shared" si="7"/>
        <v>10.166666666666666</v>
      </c>
      <c r="P38" s="36">
        <f t="shared" si="39"/>
        <v>0.69444444444444442</v>
      </c>
      <c r="Q38" s="12"/>
      <c r="R38" s="37">
        <f t="shared" si="8"/>
        <v>229.86111111111111</v>
      </c>
      <c r="S38" s="37">
        <f t="shared" si="9"/>
        <v>64.9422</v>
      </c>
      <c r="T38" s="37">
        <f t="shared" si="10"/>
        <v>12.451102093786998</v>
      </c>
      <c r="U38" s="37">
        <f t="shared" si="11"/>
        <v>307.25441320489807</v>
      </c>
      <c r="V38" s="37">
        <f t="shared" si="40"/>
        <v>5458.469286819336</v>
      </c>
      <c r="W38" s="40">
        <f>U38*O38</f>
        <v>3123.7532009164634</v>
      </c>
      <c r="X38" s="40">
        <f t="shared" si="12"/>
        <v>3.1237532009164632</v>
      </c>
      <c r="Y38" s="40">
        <f t="shared" si="0"/>
        <v>0</v>
      </c>
      <c r="Z38" s="40">
        <v>0</v>
      </c>
      <c r="AA38" s="40">
        <f t="shared" si="13"/>
        <v>0</v>
      </c>
      <c r="AB38" s="42">
        <f t="shared" si="14"/>
        <v>17106.263888888887</v>
      </c>
      <c r="AC38" s="42">
        <f t="shared" si="15"/>
        <v>17.106263888888886</v>
      </c>
      <c r="AD38" s="42">
        <f t="shared" si="16"/>
        <v>0</v>
      </c>
      <c r="AE38" s="42">
        <f>AD38+AE37</f>
        <v>0</v>
      </c>
      <c r="AF38" s="42">
        <f t="shared" si="17"/>
        <v>0</v>
      </c>
      <c r="AG38" s="73">
        <f t="shared" si="1"/>
        <v>0</v>
      </c>
      <c r="AH38">
        <f t="shared" si="18"/>
        <v>17.106263888888886</v>
      </c>
      <c r="AI38">
        <f t="shared" si="42"/>
        <v>130.58448032407406</v>
      </c>
      <c r="AJ38" s="41">
        <f t="shared" si="43"/>
        <v>3.6273466756687238E-2</v>
      </c>
      <c r="AK38">
        <f t="shared" si="2"/>
        <v>17.106263888888886</v>
      </c>
      <c r="AL38" s="38">
        <f t="shared" si="19"/>
        <v>0</v>
      </c>
      <c r="AM38" s="38">
        <f t="shared" si="20"/>
        <v>0</v>
      </c>
      <c r="AN38" s="38">
        <f t="shared" si="21"/>
        <v>0</v>
      </c>
      <c r="AO38" s="38">
        <f t="shared" si="22"/>
        <v>0</v>
      </c>
      <c r="AP38" s="38">
        <f t="shared" si="23"/>
        <v>0</v>
      </c>
      <c r="AQ38" s="38">
        <f t="shared" si="24"/>
        <v>0</v>
      </c>
      <c r="AR38" s="38">
        <f t="shared" si="25"/>
        <v>0</v>
      </c>
      <c r="AS38">
        <f t="shared" si="26"/>
        <v>0</v>
      </c>
      <c r="AT38" s="28">
        <f t="shared" si="27"/>
        <v>0</v>
      </c>
      <c r="AU38">
        <f t="shared" si="3"/>
        <v>130.58448032407406</v>
      </c>
      <c r="AV38" s="28">
        <f t="shared" si="28"/>
        <v>3.6273466756687238E-2</v>
      </c>
      <c r="AX38" s="3" t="s">
        <v>47</v>
      </c>
      <c r="AY38" s="5">
        <v>1.2909999999999999</v>
      </c>
      <c r="BJ38" s="63">
        <v>0</v>
      </c>
      <c r="BK38" s="64">
        <f t="shared" si="29"/>
        <v>0</v>
      </c>
      <c r="BL38" s="64">
        <f t="shared" si="30"/>
        <v>0</v>
      </c>
      <c r="BM38" s="64">
        <f t="shared" si="31"/>
        <v>0</v>
      </c>
      <c r="BN38" s="64">
        <f t="shared" si="32"/>
        <v>0</v>
      </c>
      <c r="BO38" s="64">
        <f t="shared" si="33"/>
        <v>0</v>
      </c>
      <c r="BP38" s="64">
        <f t="shared" si="34"/>
        <v>0</v>
      </c>
      <c r="BQ38" s="64">
        <f t="shared" si="35"/>
        <v>0</v>
      </c>
      <c r="BR38" s="65">
        <f t="shared" si="4"/>
        <v>0</v>
      </c>
      <c r="BS38" s="66">
        <f t="shared" si="36"/>
        <v>0</v>
      </c>
      <c r="BT38" s="65">
        <f>BJ38-BR38</f>
        <v>0</v>
      </c>
      <c r="BU38" s="67">
        <f t="shared" si="37"/>
        <v>0</v>
      </c>
    </row>
    <row r="39" spans="1:73" x14ac:dyDescent="0.35">
      <c r="A39" s="22">
        <v>2.2400000000000002</v>
      </c>
      <c r="B39" s="22">
        <v>168.32</v>
      </c>
      <c r="C39" s="22">
        <v>169.22</v>
      </c>
      <c r="D39" s="22">
        <f t="shared" si="5"/>
        <v>168.76999999999998</v>
      </c>
      <c r="E39" s="22">
        <f t="shared" si="6"/>
        <v>46.880555555555546</v>
      </c>
      <c r="F39" s="22">
        <f t="shared" si="38"/>
        <v>-0.74652777777792778</v>
      </c>
      <c r="G39" s="22">
        <f>Sheet1!$I$5*F39</f>
        <v>-247.10069444449408</v>
      </c>
      <c r="H39" s="22"/>
      <c r="K39" s="13" t="s">
        <v>116</v>
      </c>
      <c r="L39" s="13">
        <v>29</v>
      </c>
      <c r="M39" s="13">
        <v>29</v>
      </c>
      <c r="N39" s="14">
        <v>39.1</v>
      </c>
      <c r="O39" s="35">
        <f t="shared" si="7"/>
        <v>10.861111111111111</v>
      </c>
      <c r="P39" s="36">
        <f t="shared" si="39"/>
        <v>0.65277777777777712</v>
      </c>
      <c r="Q39" s="12"/>
      <c r="R39" s="37">
        <f t="shared" si="8"/>
        <v>216.06944444444423</v>
      </c>
      <c r="S39" s="37">
        <f t="shared" si="9"/>
        <v>64.9422</v>
      </c>
      <c r="T39" s="37">
        <f t="shared" si="10"/>
        <v>14.210165570786303</v>
      </c>
      <c r="U39" s="37">
        <f t="shared" si="11"/>
        <v>295.22181001523057</v>
      </c>
      <c r="V39" s="37">
        <f t="shared" si="40"/>
        <v>5753.6910968345665</v>
      </c>
      <c r="W39" s="40">
        <f>U39*O39</f>
        <v>3206.4368809987541</v>
      </c>
      <c r="X39" s="40">
        <f t="shared" si="12"/>
        <v>3.206436880998754</v>
      </c>
      <c r="Y39" s="40">
        <f t="shared" si="0"/>
        <v>0</v>
      </c>
      <c r="Z39" s="40">
        <v>0</v>
      </c>
      <c r="AA39" s="40">
        <f t="shared" si="13"/>
        <v>0</v>
      </c>
      <c r="AB39" s="42">
        <f t="shared" si="14"/>
        <v>19522.998070987655</v>
      </c>
      <c r="AC39" s="42">
        <f t="shared" si="15"/>
        <v>19.522998070987654</v>
      </c>
      <c r="AD39" s="42">
        <f t="shared" si="16"/>
        <v>0</v>
      </c>
      <c r="AE39" s="42">
        <f t="shared" si="41"/>
        <v>0</v>
      </c>
      <c r="AF39" s="42">
        <f t="shared" si="17"/>
        <v>0</v>
      </c>
      <c r="AG39" s="73">
        <f t="shared" si="1"/>
        <v>0</v>
      </c>
      <c r="AH39">
        <f t="shared" si="18"/>
        <v>19.522998070987654</v>
      </c>
      <c r="AI39">
        <f t="shared" si="42"/>
        <v>150.10747839506172</v>
      </c>
      <c r="AJ39" s="41">
        <f t="shared" si="43"/>
        <v>4.169652177640603E-2</v>
      </c>
      <c r="AK39">
        <f t="shared" si="2"/>
        <v>19.522998070987654</v>
      </c>
      <c r="AL39" s="38">
        <f t="shared" si="19"/>
        <v>0</v>
      </c>
      <c r="AM39" s="38">
        <f t="shared" si="20"/>
        <v>0</v>
      </c>
      <c r="AN39" s="38">
        <f t="shared" si="21"/>
        <v>0</v>
      </c>
      <c r="AO39" s="38">
        <f t="shared" si="22"/>
        <v>0</v>
      </c>
      <c r="AP39" s="38">
        <f t="shared" si="23"/>
        <v>0</v>
      </c>
      <c r="AQ39" s="38">
        <f t="shared" si="24"/>
        <v>0</v>
      </c>
      <c r="AR39" s="38">
        <f t="shared" si="25"/>
        <v>0</v>
      </c>
      <c r="AS39">
        <f t="shared" si="26"/>
        <v>0</v>
      </c>
      <c r="AT39" s="28">
        <f t="shared" si="27"/>
        <v>0</v>
      </c>
      <c r="AU39">
        <f t="shared" si="3"/>
        <v>150.10747839506172</v>
      </c>
      <c r="AV39" s="28">
        <f t="shared" si="28"/>
        <v>4.169652177640603E-2</v>
      </c>
      <c r="AX39" s="3" t="s">
        <v>48</v>
      </c>
      <c r="AY39" s="5">
        <v>1.1539999999999999</v>
      </c>
      <c r="BJ39" s="63">
        <v>0</v>
      </c>
      <c r="BK39" s="64">
        <f t="shared" si="29"/>
        <v>0</v>
      </c>
      <c r="BL39" s="64">
        <f t="shared" si="30"/>
        <v>0</v>
      </c>
      <c r="BM39" s="64">
        <f t="shared" si="31"/>
        <v>0</v>
      </c>
      <c r="BN39" s="64">
        <f t="shared" si="32"/>
        <v>0</v>
      </c>
      <c r="BO39" s="64">
        <f t="shared" si="33"/>
        <v>0</v>
      </c>
      <c r="BP39" s="64">
        <f t="shared" si="34"/>
        <v>0</v>
      </c>
      <c r="BQ39" s="64">
        <f t="shared" si="35"/>
        <v>0</v>
      </c>
      <c r="BR39" s="65">
        <f t="shared" si="4"/>
        <v>0</v>
      </c>
      <c r="BS39" s="66">
        <f t="shared" si="36"/>
        <v>0</v>
      </c>
      <c r="BT39" s="65">
        <f>BJ39-BR39</f>
        <v>0</v>
      </c>
      <c r="BU39" s="67">
        <f t="shared" si="37"/>
        <v>0</v>
      </c>
    </row>
    <row r="40" spans="1:73" x14ac:dyDescent="0.35">
      <c r="A40" s="22">
        <v>2.3199999999999998</v>
      </c>
      <c r="B40" s="22">
        <v>167.27</v>
      </c>
      <c r="C40" s="22">
        <v>168.66</v>
      </c>
      <c r="D40" s="22">
        <f t="shared" si="5"/>
        <v>167.965</v>
      </c>
      <c r="E40" s="22">
        <f t="shared" si="6"/>
        <v>46.656944444444441</v>
      </c>
      <c r="F40" s="22">
        <f t="shared" si="38"/>
        <v>-2.795138888888804</v>
      </c>
      <c r="G40" s="22">
        <f>Sheet1!$I$5*F40</f>
        <v>-925.19097222219409</v>
      </c>
      <c r="H40" s="22"/>
      <c r="K40" s="13" t="s">
        <v>116</v>
      </c>
      <c r="L40" s="13">
        <v>30</v>
      </c>
      <c r="M40" s="13">
        <v>30</v>
      </c>
      <c r="N40" s="14">
        <v>41.3</v>
      </c>
      <c r="O40" s="35">
        <f t="shared" si="7"/>
        <v>11.472222222222221</v>
      </c>
      <c r="P40" s="36">
        <f t="shared" si="39"/>
        <v>0.47222222222222199</v>
      </c>
      <c r="Q40" s="12"/>
      <c r="R40" s="37">
        <f t="shared" si="8"/>
        <v>156.30555555555549</v>
      </c>
      <c r="S40" s="37">
        <f t="shared" si="9"/>
        <v>64.9422</v>
      </c>
      <c r="T40" s="37">
        <f t="shared" si="10"/>
        <v>15.85425089607897</v>
      </c>
      <c r="U40" s="37">
        <f t="shared" si="11"/>
        <v>237.10200645163448</v>
      </c>
      <c r="V40" s="37">
        <f t="shared" si="40"/>
        <v>5990.7931032862007</v>
      </c>
      <c r="W40" s="40">
        <f>U40*O40</f>
        <v>2720.0869073479175</v>
      </c>
      <c r="X40" s="40">
        <f t="shared" si="12"/>
        <v>2.7200869073479175</v>
      </c>
      <c r="Y40" s="40">
        <f t="shared" si="0"/>
        <v>0</v>
      </c>
      <c r="Z40" s="40">
        <v>0</v>
      </c>
      <c r="AA40" s="40">
        <f t="shared" si="13"/>
        <v>0</v>
      </c>
      <c r="AB40" s="42">
        <f t="shared" si="14"/>
        <v>21781.766589506169</v>
      </c>
      <c r="AC40" s="42">
        <f t="shared" si="15"/>
        <v>21.781766589506169</v>
      </c>
      <c r="AD40" s="42">
        <f t="shared" si="16"/>
        <v>0</v>
      </c>
      <c r="AE40" s="42">
        <f t="shared" si="41"/>
        <v>0</v>
      </c>
      <c r="AF40" s="42">
        <f t="shared" si="17"/>
        <v>0</v>
      </c>
      <c r="AG40" s="73">
        <f t="shared" si="1"/>
        <v>0</v>
      </c>
      <c r="AH40">
        <f t="shared" si="18"/>
        <v>21.781766589506169</v>
      </c>
      <c r="AI40">
        <f t="shared" si="42"/>
        <v>171.88924498456788</v>
      </c>
      <c r="AJ40" s="41">
        <f t="shared" si="43"/>
        <v>4.7747012495713302E-2</v>
      </c>
      <c r="AK40">
        <f t="shared" si="2"/>
        <v>21.781766589506169</v>
      </c>
      <c r="AL40" s="38">
        <f t="shared" si="19"/>
        <v>0</v>
      </c>
      <c r="AM40" s="38">
        <f t="shared" si="20"/>
        <v>0</v>
      </c>
      <c r="AN40" s="38">
        <f t="shared" si="21"/>
        <v>0</v>
      </c>
      <c r="AO40" s="38">
        <f t="shared" si="22"/>
        <v>0</v>
      </c>
      <c r="AP40" s="38">
        <f t="shared" si="23"/>
        <v>0</v>
      </c>
      <c r="AQ40" s="38">
        <f t="shared" si="24"/>
        <v>0</v>
      </c>
      <c r="AR40" s="38">
        <f t="shared" si="25"/>
        <v>0</v>
      </c>
      <c r="AS40">
        <f t="shared" si="26"/>
        <v>0</v>
      </c>
      <c r="AT40" s="28">
        <f t="shared" si="27"/>
        <v>0</v>
      </c>
      <c r="AU40">
        <f t="shared" si="3"/>
        <v>171.88924498456788</v>
      </c>
      <c r="AV40" s="28">
        <f t="shared" si="28"/>
        <v>4.7747012495713302E-2</v>
      </c>
      <c r="AX40" s="3" t="s">
        <v>49</v>
      </c>
      <c r="AY40" s="5">
        <v>1.0740000000000001</v>
      </c>
      <c r="BJ40" s="63">
        <v>0</v>
      </c>
      <c r="BK40" s="64">
        <f t="shared" si="29"/>
        <v>0</v>
      </c>
      <c r="BL40" s="64">
        <f t="shared" si="30"/>
        <v>0</v>
      </c>
      <c r="BM40" s="64">
        <f t="shared" si="31"/>
        <v>0</v>
      </c>
      <c r="BN40" s="64">
        <f t="shared" si="32"/>
        <v>0</v>
      </c>
      <c r="BO40" s="64">
        <f t="shared" si="33"/>
        <v>0</v>
      </c>
      <c r="BP40" s="64">
        <f t="shared" si="34"/>
        <v>0</v>
      </c>
      <c r="BQ40" s="64">
        <f t="shared" si="35"/>
        <v>0</v>
      </c>
      <c r="BR40" s="65">
        <f t="shared" si="4"/>
        <v>0</v>
      </c>
      <c r="BS40" s="66">
        <f t="shared" si="36"/>
        <v>0</v>
      </c>
      <c r="BT40" s="65">
        <f>BJ40-BR40</f>
        <v>0</v>
      </c>
      <c r="BU40" s="67">
        <f t="shared" si="37"/>
        <v>0</v>
      </c>
    </row>
    <row r="41" spans="1:73" x14ac:dyDescent="0.35">
      <c r="A41" s="22">
        <v>2.4</v>
      </c>
      <c r="B41" s="22">
        <v>166.87</v>
      </c>
      <c r="C41" s="22">
        <v>167.95</v>
      </c>
      <c r="D41" s="22">
        <f t="shared" si="5"/>
        <v>167.41</v>
      </c>
      <c r="E41" s="22">
        <f t="shared" si="6"/>
        <v>46.50277777777778</v>
      </c>
      <c r="F41" s="22">
        <f t="shared" si="38"/>
        <v>-1.9270833333332682</v>
      </c>
      <c r="G41" s="22">
        <f>Sheet1!$I$5*F41</f>
        <v>-637.86458333331177</v>
      </c>
      <c r="H41" s="22"/>
      <c r="K41" s="13" t="s">
        <v>116</v>
      </c>
      <c r="L41" s="13">
        <v>31</v>
      </c>
      <c r="M41" s="13">
        <v>31</v>
      </c>
      <c r="N41" s="14">
        <v>42.5</v>
      </c>
      <c r="O41" s="35">
        <f t="shared" si="7"/>
        <v>11.805555555555555</v>
      </c>
      <c r="P41" s="36">
        <f t="shared" si="39"/>
        <v>0.27777777777777779</v>
      </c>
      <c r="Q41" s="12"/>
      <c r="R41" s="37">
        <f t="shared" si="8"/>
        <v>91.944444444444443</v>
      </c>
      <c r="S41" s="37">
        <f t="shared" si="9"/>
        <v>64.9422</v>
      </c>
      <c r="T41" s="37">
        <f t="shared" si="10"/>
        <v>16.788947980607638</v>
      </c>
      <c r="U41" s="37">
        <f t="shared" si="11"/>
        <v>173.67559242505209</v>
      </c>
      <c r="V41" s="37">
        <f t="shared" si="40"/>
        <v>6164.4686957112526</v>
      </c>
      <c r="W41" s="40">
        <f>U41*O41</f>
        <v>2050.3368550179762</v>
      </c>
      <c r="X41" s="40">
        <f t="shared" si="12"/>
        <v>2.0503368550179761</v>
      </c>
      <c r="Y41" s="40">
        <f t="shared" si="0"/>
        <v>0</v>
      </c>
      <c r="Z41" s="40">
        <v>0</v>
      </c>
      <c r="AA41" s="40">
        <f t="shared" si="13"/>
        <v>0</v>
      </c>
      <c r="AB41" s="42">
        <f t="shared" si="14"/>
        <v>23065.923996913578</v>
      </c>
      <c r="AC41" s="42">
        <f t="shared" si="15"/>
        <v>23.065923996913579</v>
      </c>
      <c r="AD41" s="42">
        <f t="shared" si="16"/>
        <v>0</v>
      </c>
      <c r="AE41" s="42">
        <f t="shared" si="41"/>
        <v>0</v>
      </c>
      <c r="AF41" s="42">
        <f t="shared" si="17"/>
        <v>0</v>
      </c>
      <c r="AG41" s="73">
        <f t="shared" si="1"/>
        <v>0</v>
      </c>
      <c r="AH41">
        <f t="shared" si="18"/>
        <v>23.065923996913579</v>
      </c>
      <c r="AI41">
        <f t="shared" si="42"/>
        <v>194.95516898148145</v>
      </c>
      <c r="AJ41" s="41">
        <f t="shared" si="43"/>
        <v>5.4154213605967068E-2</v>
      </c>
      <c r="AK41">
        <f t="shared" si="2"/>
        <v>23.065923996913579</v>
      </c>
      <c r="AL41" s="38">
        <f t="shared" si="19"/>
        <v>0</v>
      </c>
      <c r="AM41" s="38">
        <f t="shared" si="20"/>
        <v>0</v>
      </c>
      <c r="AN41" s="38">
        <f t="shared" si="21"/>
        <v>0</v>
      </c>
      <c r="AO41" s="38">
        <f t="shared" si="22"/>
        <v>0</v>
      </c>
      <c r="AP41" s="38">
        <f t="shared" si="23"/>
        <v>0</v>
      </c>
      <c r="AQ41" s="38">
        <f t="shared" si="24"/>
        <v>0</v>
      </c>
      <c r="AR41" s="38">
        <f t="shared" si="25"/>
        <v>0</v>
      </c>
      <c r="AS41">
        <f t="shared" si="26"/>
        <v>0</v>
      </c>
      <c r="AT41" s="28">
        <f t="shared" si="27"/>
        <v>0</v>
      </c>
      <c r="AU41">
        <f t="shared" si="3"/>
        <v>194.95516898148145</v>
      </c>
      <c r="AV41" s="28">
        <f t="shared" si="28"/>
        <v>5.4154213605967068E-2</v>
      </c>
      <c r="AX41" s="1"/>
      <c r="AY41" s="2"/>
      <c r="BJ41" s="63">
        <v>0</v>
      </c>
      <c r="BK41" s="64">
        <f t="shared" si="29"/>
        <v>0</v>
      </c>
      <c r="BL41" s="64">
        <f t="shared" si="30"/>
        <v>0</v>
      </c>
      <c r="BM41" s="64">
        <f t="shared" si="31"/>
        <v>0</v>
      </c>
      <c r="BN41" s="64">
        <f t="shared" si="32"/>
        <v>0</v>
      </c>
      <c r="BO41" s="64">
        <f t="shared" si="33"/>
        <v>0</v>
      </c>
      <c r="BP41" s="64">
        <f t="shared" si="34"/>
        <v>0</v>
      </c>
      <c r="BQ41" s="64">
        <f t="shared" si="35"/>
        <v>0</v>
      </c>
      <c r="BR41" s="65">
        <f t="shared" si="4"/>
        <v>0</v>
      </c>
      <c r="BS41" s="66">
        <f t="shared" si="36"/>
        <v>0</v>
      </c>
      <c r="BT41" s="65">
        <f>BJ41-BR41</f>
        <v>0</v>
      </c>
      <c r="BU41" s="67">
        <f t="shared" si="37"/>
        <v>0</v>
      </c>
    </row>
    <row r="42" spans="1:73" x14ac:dyDescent="0.35">
      <c r="A42" s="22">
        <v>2.48</v>
      </c>
      <c r="B42" s="22">
        <v>166.25</v>
      </c>
      <c r="C42" s="22">
        <v>166.92</v>
      </c>
      <c r="D42" s="22">
        <f t="shared" si="5"/>
        <v>166.58499999999998</v>
      </c>
      <c r="E42" s="22">
        <f t="shared" si="6"/>
        <v>46.273611111111101</v>
      </c>
      <c r="F42" s="22">
        <f t="shared" si="38"/>
        <v>-2.8645833333334814</v>
      </c>
      <c r="G42" s="22">
        <f>Sheet1!$I$5*F42</f>
        <v>-948.17708333338237</v>
      </c>
      <c r="H42" s="22"/>
      <c r="K42" s="13" t="s">
        <v>116</v>
      </c>
      <c r="L42" s="13">
        <v>32</v>
      </c>
      <c r="M42" s="13">
        <v>32</v>
      </c>
      <c r="N42" s="14">
        <v>43.3</v>
      </c>
      <c r="O42" s="35">
        <f t="shared" si="7"/>
        <v>12.027777777777779</v>
      </c>
      <c r="P42" s="36">
        <f t="shared" si="39"/>
        <v>0.19444444444444425</v>
      </c>
      <c r="Q42" s="12"/>
      <c r="R42" s="37">
        <f t="shared" si="8"/>
        <v>64.361111111111043</v>
      </c>
      <c r="S42" s="37">
        <f t="shared" si="9"/>
        <v>64.9422</v>
      </c>
      <c r="T42" s="37">
        <f t="shared" si="10"/>
        <v>17.426951241168975</v>
      </c>
      <c r="U42" s="37">
        <f t="shared" si="11"/>
        <v>146.73026235228002</v>
      </c>
      <c r="V42" s="37">
        <f t="shared" si="40"/>
        <v>6311.1989580635327</v>
      </c>
      <c r="W42" s="40">
        <f>U42*O42</f>
        <v>1764.838988848257</v>
      </c>
      <c r="X42" s="40">
        <f t="shared" si="12"/>
        <v>1.764838988848257</v>
      </c>
      <c r="Y42" s="40">
        <f t="shared" si="0"/>
        <v>0</v>
      </c>
      <c r="Z42" s="40">
        <v>0</v>
      </c>
      <c r="AA42" s="40">
        <f t="shared" si="13"/>
        <v>0</v>
      </c>
      <c r="AB42" s="42">
        <f t="shared" si="14"/>
        <v>23942.461033950622</v>
      </c>
      <c r="AC42" s="42">
        <f t="shared" si="15"/>
        <v>23.942461033950622</v>
      </c>
      <c r="AD42" s="42">
        <f t="shared" si="16"/>
        <v>0</v>
      </c>
      <c r="AE42" s="42">
        <f t="shared" si="41"/>
        <v>0</v>
      </c>
      <c r="AF42" s="42">
        <f t="shared" si="17"/>
        <v>0</v>
      </c>
      <c r="AG42" s="73">
        <f t="shared" si="1"/>
        <v>0</v>
      </c>
      <c r="AH42">
        <f t="shared" si="18"/>
        <v>23.942461033950622</v>
      </c>
      <c r="AI42">
        <f t="shared" si="42"/>
        <v>218.89763001543207</v>
      </c>
      <c r="AJ42" s="41">
        <f t="shared" si="43"/>
        <v>6.0804897226508905E-2</v>
      </c>
      <c r="AK42">
        <f t="shared" si="2"/>
        <v>23.942461033950622</v>
      </c>
      <c r="AL42" s="38">
        <f t="shared" si="19"/>
        <v>0</v>
      </c>
      <c r="AM42" s="38">
        <f t="shared" si="20"/>
        <v>0</v>
      </c>
      <c r="AN42" s="38">
        <f t="shared" si="21"/>
        <v>0</v>
      </c>
      <c r="AO42" s="38">
        <f t="shared" si="22"/>
        <v>0</v>
      </c>
      <c r="AP42" s="38">
        <f t="shared" si="23"/>
        <v>0</v>
      </c>
      <c r="AQ42" s="38">
        <f t="shared" si="24"/>
        <v>0</v>
      </c>
      <c r="AR42" s="38">
        <f t="shared" si="25"/>
        <v>0</v>
      </c>
      <c r="AS42">
        <f t="shared" si="26"/>
        <v>0</v>
      </c>
      <c r="AT42" s="28">
        <f t="shared" si="27"/>
        <v>0</v>
      </c>
      <c r="AU42">
        <f t="shared" si="3"/>
        <v>218.89763001543207</v>
      </c>
      <c r="AV42" s="28">
        <f t="shared" si="28"/>
        <v>6.0804897226508905E-2</v>
      </c>
      <c r="AX42" s="60" t="s">
        <v>50</v>
      </c>
      <c r="AY42" s="61"/>
      <c r="BJ42" s="63">
        <v>0</v>
      </c>
      <c r="BK42" s="64">
        <f t="shared" si="29"/>
        <v>0</v>
      </c>
      <c r="BL42" s="64">
        <f t="shared" si="30"/>
        <v>0</v>
      </c>
      <c r="BM42" s="64">
        <f t="shared" si="31"/>
        <v>0</v>
      </c>
      <c r="BN42" s="64">
        <f t="shared" si="32"/>
        <v>0</v>
      </c>
      <c r="BO42" s="64">
        <f t="shared" si="33"/>
        <v>0</v>
      </c>
      <c r="BP42" s="64">
        <f t="shared" si="34"/>
        <v>0</v>
      </c>
      <c r="BQ42" s="64">
        <f t="shared" si="35"/>
        <v>0</v>
      </c>
      <c r="BR42" s="65">
        <f t="shared" si="4"/>
        <v>0</v>
      </c>
      <c r="BS42" s="66">
        <f t="shared" si="36"/>
        <v>0</v>
      </c>
      <c r="BT42" s="65">
        <f>BJ42-BR42</f>
        <v>0</v>
      </c>
      <c r="BU42" s="67">
        <f t="shared" si="37"/>
        <v>0</v>
      </c>
    </row>
    <row r="43" spans="1:73" x14ac:dyDescent="0.35">
      <c r="A43" s="22">
        <v>2.56</v>
      </c>
      <c r="B43" s="22">
        <v>165.95</v>
      </c>
      <c r="C43" s="22">
        <v>166.85</v>
      </c>
      <c r="D43" s="22">
        <f t="shared" si="5"/>
        <v>166.39999999999998</v>
      </c>
      <c r="E43" s="22">
        <f t="shared" si="6"/>
        <v>46.222222222222214</v>
      </c>
      <c r="F43" s="22">
        <f t="shared" si="38"/>
        <v>-0.6423611111110894</v>
      </c>
      <c r="G43" s="22">
        <f>Sheet1!$I$5*F43</f>
        <v>-212.62152777777058</v>
      </c>
      <c r="H43" s="22"/>
      <c r="K43" s="13" t="s">
        <v>116</v>
      </c>
      <c r="L43" s="13">
        <v>33</v>
      </c>
      <c r="M43" s="13">
        <v>33</v>
      </c>
      <c r="N43" s="14">
        <v>43.9</v>
      </c>
      <c r="O43" s="35">
        <f t="shared" si="7"/>
        <v>12.194444444444445</v>
      </c>
      <c r="P43" s="36">
        <f t="shared" si="39"/>
        <v>0.15277777777777798</v>
      </c>
      <c r="Q43" s="12"/>
      <c r="R43" s="37">
        <f t="shared" si="8"/>
        <v>50.569444444444514</v>
      </c>
      <c r="S43" s="37">
        <f t="shared" si="9"/>
        <v>64.9422</v>
      </c>
      <c r="T43" s="37">
        <f t="shared" si="10"/>
        <v>17.913261418799639</v>
      </c>
      <c r="U43" s="37">
        <f t="shared" si="11"/>
        <v>133.42490586324416</v>
      </c>
      <c r="V43" s="37">
        <f t="shared" si="40"/>
        <v>6444.6238639267767</v>
      </c>
      <c r="W43" s="40">
        <f>U43*O43</f>
        <v>1627.0426020545608</v>
      </c>
      <c r="X43" s="40">
        <f t="shared" si="12"/>
        <v>1.6270426020545607</v>
      </c>
      <c r="Y43" s="40">
        <f t="shared" si="0"/>
        <v>0</v>
      </c>
      <c r="Z43" s="40">
        <v>0</v>
      </c>
      <c r="AA43" s="40">
        <f t="shared" si="13"/>
        <v>0</v>
      </c>
      <c r="AB43" s="42">
        <f t="shared" si="14"/>
        <v>24610.590663580246</v>
      </c>
      <c r="AC43" s="42">
        <f t="shared" si="15"/>
        <v>24.610590663580247</v>
      </c>
      <c r="AD43" s="42">
        <f t="shared" si="16"/>
        <v>0</v>
      </c>
      <c r="AE43" s="42">
        <f t="shared" si="41"/>
        <v>0</v>
      </c>
      <c r="AF43" s="42">
        <f t="shared" si="17"/>
        <v>0</v>
      </c>
      <c r="AG43" s="73">
        <f t="shared" si="1"/>
        <v>0</v>
      </c>
      <c r="AH43">
        <f t="shared" si="18"/>
        <v>24.610590663580247</v>
      </c>
      <c r="AI43">
        <f t="shared" si="42"/>
        <v>243.50822067901231</v>
      </c>
      <c r="AJ43" s="41">
        <f t="shared" si="43"/>
        <v>6.7641172410836753E-2</v>
      </c>
      <c r="AK43">
        <f t="shared" si="2"/>
        <v>24.610590663580247</v>
      </c>
      <c r="AL43" s="38">
        <f t="shared" si="19"/>
        <v>0</v>
      </c>
      <c r="AM43" s="38">
        <f t="shared" si="20"/>
        <v>0</v>
      </c>
      <c r="AN43" s="38">
        <f t="shared" si="21"/>
        <v>0</v>
      </c>
      <c r="AO43" s="38">
        <f t="shared" si="22"/>
        <v>0</v>
      </c>
      <c r="AP43" s="38">
        <f t="shared" si="23"/>
        <v>0</v>
      </c>
      <c r="AQ43" s="38">
        <f t="shared" si="24"/>
        <v>0</v>
      </c>
      <c r="AR43" s="38">
        <f t="shared" si="25"/>
        <v>0</v>
      </c>
      <c r="AS43">
        <f t="shared" si="26"/>
        <v>0</v>
      </c>
      <c r="AT43" s="28">
        <f t="shared" si="27"/>
        <v>0</v>
      </c>
      <c r="AU43">
        <f t="shared" si="3"/>
        <v>243.50822067901231</v>
      </c>
      <c r="AV43" s="28">
        <f t="shared" si="28"/>
        <v>6.7641172410836753E-2</v>
      </c>
      <c r="AX43" s="3" t="s">
        <v>51</v>
      </c>
      <c r="AY43" s="4" t="s">
        <v>52</v>
      </c>
      <c r="BJ43" s="63">
        <v>0</v>
      </c>
      <c r="BK43" s="64">
        <f t="shared" si="29"/>
        <v>0</v>
      </c>
      <c r="BL43" s="64">
        <f t="shared" si="30"/>
        <v>0</v>
      </c>
      <c r="BM43" s="64">
        <f t="shared" si="31"/>
        <v>0</v>
      </c>
      <c r="BN43" s="64">
        <f t="shared" si="32"/>
        <v>0</v>
      </c>
      <c r="BO43" s="64">
        <f t="shared" si="33"/>
        <v>0</v>
      </c>
      <c r="BP43" s="64">
        <f t="shared" si="34"/>
        <v>0</v>
      </c>
      <c r="BQ43" s="64">
        <f t="shared" si="35"/>
        <v>0</v>
      </c>
      <c r="BR43" s="65">
        <f t="shared" si="4"/>
        <v>0</v>
      </c>
      <c r="BS43" s="66">
        <f t="shared" si="36"/>
        <v>0</v>
      </c>
      <c r="BT43" s="65">
        <f>BJ43-BR43</f>
        <v>0</v>
      </c>
      <c r="BU43" s="67">
        <f t="shared" si="37"/>
        <v>0</v>
      </c>
    </row>
    <row r="44" spans="1:73" x14ac:dyDescent="0.35">
      <c r="A44" s="22">
        <v>2.64</v>
      </c>
      <c r="B44" s="22">
        <v>165.11</v>
      </c>
      <c r="C44" s="22">
        <v>165.84</v>
      </c>
      <c r="D44" s="22">
        <f t="shared" si="5"/>
        <v>165.47500000000002</v>
      </c>
      <c r="E44" s="22">
        <f t="shared" si="6"/>
        <v>45.965277777777786</v>
      </c>
      <c r="F44" s="22">
        <f t="shared" si="38"/>
        <v>-3.2118055555553582</v>
      </c>
      <c r="G44" s="22">
        <f>Sheet1!$I$5*F44</f>
        <v>-1063.1076388888237</v>
      </c>
      <c r="H44" s="22"/>
      <c r="K44" s="13" t="s">
        <v>116</v>
      </c>
      <c r="L44" s="13">
        <v>34</v>
      </c>
      <c r="M44" s="13">
        <v>34</v>
      </c>
      <c r="N44" s="14">
        <v>44.4</v>
      </c>
      <c r="O44" s="35">
        <f t="shared" si="7"/>
        <v>12.333333333333334</v>
      </c>
      <c r="P44" s="36">
        <f t="shared" si="39"/>
        <v>8.3333333333333523E-2</v>
      </c>
      <c r="Q44" s="12"/>
      <c r="R44" s="37">
        <f t="shared" si="8"/>
        <v>27.583333333333396</v>
      </c>
      <c r="S44" s="37">
        <f t="shared" si="9"/>
        <v>64.9422</v>
      </c>
      <c r="T44" s="37">
        <f t="shared" si="10"/>
        <v>18.323632105771999</v>
      </c>
      <c r="U44" s="37">
        <f t="shared" si="11"/>
        <v>110.84916543910541</v>
      </c>
      <c r="V44" s="37">
        <f t="shared" si="40"/>
        <v>6555.4730293658822</v>
      </c>
      <c r="W44" s="40">
        <f>U44*O44</f>
        <v>1367.1397070823</v>
      </c>
      <c r="X44" s="40">
        <f t="shared" si="12"/>
        <v>1.3671397070822999</v>
      </c>
      <c r="Y44" s="40">
        <f t="shared" si="0"/>
        <v>0</v>
      </c>
      <c r="Z44" s="40">
        <v>0</v>
      </c>
      <c r="AA44" s="40">
        <f t="shared" si="13"/>
        <v>0</v>
      </c>
      <c r="AB44" s="42">
        <f t="shared" si="14"/>
        <v>25174.388888888891</v>
      </c>
      <c r="AC44" s="42">
        <f t="shared" si="15"/>
        <v>25.174388888888892</v>
      </c>
      <c r="AD44" s="42">
        <f t="shared" si="16"/>
        <v>0</v>
      </c>
      <c r="AE44" s="42">
        <f t="shared" si="41"/>
        <v>0</v>
      </c>
      <c r="AF44" s="42">
        <f t="shared" si="17"/>
        <v>0</v>
      </c>
      <c r="AG44" s="73">
        <f t="shared" si="1"/>
        <v>0</v>
      </c>
      <c r="AH44">
        <f t="shared" si="18"/>
        <v>25.174388888888892</v>
      </c>
      <c r="AI44">
        <f t="shared" si="42"/>
        <v>268.68260956790118</v>
      </c>
      <c r="AJ44" s="41">
        <f t="shared" si="43"/>
        <v>7.463405821330589E-2</v>
      </c>
      <c r="AK44">
        <f t="shared" si="2"/>
        <v>25.174388888888892</v>
      </c>
      <c r="AL44" s="38">
        <f t="shared" si="19"/>
        <v>0</v>
      </c>
      <c r="AM44" s="38">
        <f t="shared" si="20"/>
        <v>0</v>
      </c>
      <c r="AN44" s="38">
        <f t="shared" si="21"/>
        <v>0</v>
      </c>
      <c r="AO44" s="38">
        <f t="shared" si="22"/>
        <v>0</v>
      </c>
      <c r="AP44" s="38">
        <f t="shared" si="23"/>
        <v>0</v>
      </c>
      <c r="AQ44" s="38">
        <f t="shared" si="24"/>
        <v>0</v>
      </c>
      <c r="AR44" s="38">
        <f t="shared" si="25"/>
        <v>0</v>
      </c>
      <c r="AS44">
        <f t="shared" si="26"/>
        <v>0</v>
      </c>
      <c r="AT44" s="28">
        <f t="shared" si="27"/>
        <v>0</v>
      </c>
      <c r="AU44">
        <f t="shared" si="3"/>
        <v>268.68260956790118</v>
      </c>
      <c r="AV44" s="28">
        <f t="shared" si="28"/>
        <v>7.463405821330589E-2</v>
      </c>
      <c r="AX44" s="3" t="s">
        <v>53</v>
      </c>
      <c r="AY44" s="4" t="s">
        <v>54</v>
      </c>
      <c r="BJ44" s="63">
        <v>0</v>
      </c>
      <c r="BK44" s="64">
        <f t="shared" si="29"/>
        <v>0</v>
      </c>
      <c r="BL44" s="64">
        <f t="shared" si="30"/>
        <v>0</v>
      </c>
      <c r="BM44" s="64">
        <f t="shared" si="31"/>
        <v>0</v>
      </c>
      <c r="BN44" s="64">
        <f t="shared" si="32"/>
        <v>0</v>
      </c>
      <c r="BO44" s="64">
        <f t="shared" si="33"/>
        <v>0</v>
      </c>
      <c r="BP44" s="64">
        <f t="shared" si="34"/>
        <v>0</v>
      </c>
      <c r="BQ44" s="64">
        <f t="shared" si="35"/>
        <v>0</v>
      </c>
      <c r="BR44" s="65">
        <f t="shared" si="4"/>
        <v>0</v>
      </c>
      <c r="BS44" s="66">
        <f t="shared" si="36"/>
        <v>0</v>
      </c>
      <c r="BT44" s="65">
        <f>BJ44-BR44</f>
        <v>0</v>
      </c>
      <c r="BU44" s="67">
        <f t="shared" si="37"/>
        <v>0</v>
      </c>
    </row>
    <row r="45" spans="1:73" x14ac:dyDescent="0.35">
      <c r="A45" s="22">
        <v>2.72</v>
      </c>
      <c r="B45" s="22">
        <v>164.69</v>
      </c>
      <c r="C45" s="22">
        <v>165.18</v>
      </c>
      <c r="D45" s="22">
        <f t="shared" si="5"/>
        <v>164.935</v>
      </c>
      <c r="E45" s="22">
        <f t="shared" si="6"/>
        <v>45.81527777777778</v>
      </c>
      <c r="F45" s="22">
        <f t="shared" si="38"/>
        <v>-1.8750000000000711</v>
      </c>
      <c r="G45" s="22">
        <f>Sheet1!$I$5*F45</f>
        <v>-620.62500000002353</v>
      </c>
      <c r="H45" s="22"/>
      <c r="K45" s="13" t="s">
        <v>116</v>
      </c>
      <c r="L45" s="13">
        <v>35</v>
      </c>
      <c r="M45" s="13">
        <v>35</v>
      </c>
      <c r="N45" s="14">
        <v>44.5</v>
      </c>
      <c r="O45" s="35">
        <f t="shared" si="7"/>
        <v>12.361111111111111</v>
      </c>
      <c r="P45" s="36">
        <f t="shared" si="39"/>
        <v>-2.7777777777777186E-2</v>
      </c>
      <c r="Q45" s="12"/>
      <c r="R45" s="37">
        <f t="shared" si="8"/>
        <v>-9.1944444444442492</v>
      </c>
      <c r="S45" s="37">
        <f t="shared" si="9"/>
        <v>64.9422</v>
      </c>
      <c r="T45" s="37">
        <f t="shared" si="10"/>
        <v>18.406263938324305</v>
      </c>
      <c r="U45" s="37">
        <f t="shared" si="11"/>
        <v>74.154019493880057</v>
      </c>
      <c r="V45" s="37">
        <f t="shared" si="40"/>
        <v>6629.627048859762</v>
      </c>
      <c r="W45" s="40">
        <f>U45*O45</f>
        <v>916.62607429935065</v>
      </c>
      <c r="X45" s="40">
        <f t="shared" si="12"/>
        <v>0.91662607429935061</v>
      </c>
      <c r="Y45" s="40">
        <f t="shared" si="0"/>
        <v>0</v>
      </c>
      <c r="Z45" s="40">
        <v>0</v>
      </c>
      <c r="AA45" s="40">
        <f t="shared" si="13"/>
        <v>0</v>
      </c>
      <c r="AB45" s="42">
        <f t="shared" si="14"/>
        <v>25287.914737654319</v>
      </c>
      <c r="AC45" s="42">
        <f t="shared" si="15"/>
        <v>25.287914737654319</v>
      </c>
      <c r="AD45" s="42">
        <f t="shared" si="16"/>
        <v>0</v>
      </c>
      <c r="AE45" s="42">
        <f t="shared" si="41"/>
        <v>0</v>
      </c>
      <c r="AF45" s="42">
        <f t="shared" si="17"/>
        <v>0</v>
      </c>
      <c r="AG45" s="73">
        <f t="shared" si="1"/>
        <v>0</v>
      </c>
      <c r="AH45">
        <f t="shared" si="18"/>
        <v>25.287914737654319</v>
      </c>
      <c r="AI45">
        <f t="shared" si="42"/>
        <v>293.9705243055555</v>
      </c>
      <c r="AJ45" s="41">
        <f t="shared" si="43"/>
        <v>8.1658478973765422E-2</v>
      </c>
      <c r="AK45">
        <f t="shared" si="2"/>
        <v>25.287914737654319</v>
      </c>
      <c r="AL45" s="38">
        <f t="shared" si="19"/>
        <v>0</v>
      </c>
      <c r="AM45" s="38">
        <f t="shared" si="20"/>
        <v>0</v>
      </c>
      <c r="AN45" s="38">
        <f t="shared" si="21"/>
        <v>0</v>
      </c>
      <c r="AO45" s="38">
        <f t="shared" si="22"/>
        <v>0</v>
      </c>
      <c r="AP45" s="38">
        <f t="shared" si="23"/>
        <v>0</v>
      </c>
      <c r="AQ45" s="38">
        <f t="shared" si="24"/>
        <v>0</v>
      </c>
      <c r="AR45" s="38">
        <f t="shared" si="25"/>
        <v>0</v>
      </c>
      <c r="AS45">
        <f t="shared" si="26"/>
        <v>0</v>
      </c>
      <c r="AT45" s="28">
        <f t="shared" si="27"/>
        <v>0</v>
      </c>
      <c r="AU45">
        <f t="shared" si="3"/>
        <v>293.9705243055555</v>
      </c>
      <c r="AV45" s="28">
        <f t="shared" si="28"/>
        <v>8.1658478973765422E-2</v>
      </c>
      <c r="AX45" s="3" t="s">
        <v>55</v>
      </c>
      <c r="AY45" s="4" t="s">
        <v>56</v>
      </c>
      <c r="BJ45" s="63">
        <v>0</v>
      </c>
      <c r="BK45" s="64">
        <f t="shared" si="29"/>
        <v>0</v>
      </c>
      <c r="BL45" s="64">
        <f t="shared" si="30"/>
        <v>0</v>
      </c>
      <c r="BM45" s="64">
        <f t="shared" si="31"/>
        <v>0</v>
      </c>
      <c r="BN45" s="64">
        <f t="shared" si="32"/>
        <v>0</v>
      </c>
      <c r="BO45" s="64">
        <f t="shared" si="33"/>
        <v>0</v>
      </c>
      <c r="BP45" s="64">
        <f t="shared" si="34"/>
        <v>0</v>
      </c>
      <c r="BQ45" s="64">
        <f t="shared" si="35"/>
        <v>0</v>
      </c>
      <c r="BR45" s="65">
        <f t="shared" si="4"/>
        <v>0</v>
      </c>
      <c r="BS45" s="66">
        <f t="shared" si="36"/>
        <v>0</v>
      </c>
      <c r="BT45" s="65">
        <f>BJ45-BR45</f>
        <v>0</v>
      </c>
      <c r="BU45" s="67">
        <f t="shared" si="37"/>
        <v>0</v>
      </c>
    </row>
    <row r="46" spans="1:73" x14ac:dyDescent="0.35">
      <c r="A46" s="22">
        <v>2.8</v>
      </c>
      <c r="B46" s="22">
        <v>163.83000000000001</v>
      </c>
      <c r="C46" s="22">
        <v>164.57</v>
      </c>
      <c r="D46" s="22">
        <f t="shared" si="5"/>
        <v>164.2</v>
      </c>
      <c r="E46" s="22">
        <f t="shared" si="6"/>
        <v>45.611111111111114</v>
      </c>
      <c r="F46" s="22">
        <f t="shared" si="38"/>
        <v>-2.5520833333333215</v>
      </c>
      <c r="G46" s="22">
        <f>Sheet1!$I$5*F46</f>
        <v>-844.73958333332939</v>
      </c>
      <c r="H46" s="22"/>
      <c r="K46" s="13" t="s">
        <v>116</v>
      </c>
      <c r="L46" s="13">
        <v>36</v>
      </c>
      <c r="M46" s="13">
        <v>36</v>
      </c>
      <c r="N46" s="14">
        <v>44.2</v>
      </c>
      <c r="O46" s="35">
        <f t="shared" si="7"/>
        <v>12.277777777777779</v>
      </c>
      <c r="P46" s="36">
        <f t="shared" si="39"/>
        <v>-0.24999999999999961</v>
      </c>
      <c r="Q46" s="12"/>
      <c r="R46" s="37">
        <f t="shared" si="8"/>
        <v>-82.749999999999872</v>
      </c>
      <c r="S46" s="37">
        <f t="shared" si="9"/>
        <v>64.9422</v>
      </c>
      <c r="T46" s="37">
        <f t="shared" si="10"/>
        <v>18.158926135825222</v>
      </c>
      <c r="U46" s="37">
        <f t="shared" si="11"/>
        <v>0.35112613582534991</v>
      </c>
      <c r="V46" s="37">
        <f t="shared" si="40"/>
        <v>6629.9781749955873</v>
      </c>
      <c r="W46" s="40">
        <f>U46*O46</f>
        <v>4.3110486676334627</v>
      </c>
      <c r="X46" s="40">
        <f t="shared" si="12"/>
        <v>4.3110486676334629E-3</v>
      </c>
      <c r="Y46" s="40">
        <f t="shared" si="0"/>
        <v>0</v>
      </c>
      <c r="Z46" s="40">
        <v>0</v>
      </c>
      <c r="AA46" s="40">
        <f t="shared" si="13"/>
        <v>0</v>
      </c>
      <c r="AB46" s="42">
        <f t="shared" si="14"/>
        <v>24948.103395061731</v>
      </c>
      <c r="AC46" s="42">
        <f t="shared" si="15"/>
        <v>24.948103395061732</v>
      </c>
      <c r="AD46" s="42">
        <f t="shared" si="16"/>
        <v>0</v>
      </c>
      <c r="AE46" s="42">
        <f t="shared" si="41"/>
        <v>0</v>
      </c>
      <c r="AF46" s="42">
        <f t="shared" si="17"/>
        <v>0</v>
      </c>
      <c r="AG46" s="73">
        <f t="shared" si="1"/>
        <v>0</v>
      </c>
      <c r="AH46">
        <f t="shared" si="18"/>
        <v>24.948103395061732</v>
      </c>
      <c r="AI46">
        <f t="shared" si="42"/>
        <v>318.91862770061721</v>
      </c>
      <c r="AJ46" s="41">
        <f t="shared" si="43"/>
        <v>8.8588507694615889E-2</v>
      </c>
      <c r="AK46">
        <f t="shared" si="2"/>
        <v>24.948103395061732</v>
      </c>
      <c r="AL46" s="38">
        <f t="shared" si="19"/>
        <v>0</v>
      </c>
      <c r="AM46" s="38">
        <f t="shared" si="20"/>
        <v>0</v>
      </c>
      <c r="AN46" s="38">
        <f t="shared" si="21"/>
        <v>0</v>
      </c>
      <c r="AO46" s="38">
        <f t="shared" si="22"/>
        <v>0</v>
      </c>
      <c r="AP46" s="38">
        <f t="shared" si="23"/>
        <v>0</v>
      </c>
      <c r="AQ46" s="38">
        <f t="shared" si="24"/>
        <v>0</v>
      </c>
      <c r="AR46" s="38">
        <f t="shared" si="25"/>
        <v>0</v>
      </c>
      <c r="AS46">
        <f t="shared" si="26"/>
        <v>0</v>
      </c>
      <c r="AT46" s="28">
        <f t="shared" si="27"/>
        <v>0</v>
      </c>
      <c r="AU46">
        <f t="shared" si="3"/>
        <v>318.91862770061721</v>
      </c>
      <c r="AV46" s="28">
        <f t="shared" si="28"/>
        <v>8.8588507694615889E-2</v>
      </c>
      <c r="AX46" s="3" t="s">
        <v>57</v>
      </c>
      <c r="AY46" s="4" t="s">
        <v>58</v>
      </c>
      <c r="BJ46" s="63">
        <v>0</v>
      </c>
      <c r="BK46" s="64">
        <f t="shared" si="29"/>
        <v>0</v>
      </c>
      <c r="BL46" s="64">
        <f t="shared" si="30"/>
        <v>0</v>
      </c>
      <c r="BM46" s="64">
        <f t="shared" si="31"/>
        <v>0</v>
      </c>
      <c r="BN46" s="64">
        <f t="shared" si="32"/>
        <v>0</v>
      </c>
      <c r="BO46" s="64">
        <f t="shared" si="33"/>
        <v>0</v>
      </c>
      <c r="BP46" s="64">
        <f t="shared" si="34"/>
        <v>0</v>
      </c>
      <c r="BQ46" s="64">
        <f t="shared" si="35"/>
        <v>0</v>
      </c>
      <c r="BR46" s="65">
        <f t="shared" si="4"/>
        <v>0</v>
      </c>
      <c r="BS46" s="66">
        <f t="shared" si="36"/>
        <v>0</v>
      </c>
      <c r="BT46" s="65">
        <f>BJ46-BR46</f>
        <v>0</v>
      </c>
      <c r="BU46" s="67">
        <f t="shared" si="37"/>
        <v>0</v>
      </c>
    </row>
    <row r="47" spans="1:73" x14ac:dyDescent="0.35">
      <c r="A47" s="22">
        <v>2.88</v>
      </c>
      <c r="B47" s="22">
        <v>163.43</v>
      </c>
      <c r="C47" s="22">
        <v>163.92</v>
      </c>
      <c r="D47" s="22">
        <f t="shared" si="5"/>
        <v>163.67500000000001</v>
      </c>
      <c r="E47" s="22">
        <f t="shared" si="6"/>
        <v>45.465277777777779</v>
      </c>
      <c r="F47" s="22">
        <f t="shared" si="38"/>
        <v>-1.8229166666666963</v>
      </c>
      <c r="G47" s="22">
        <f>Sheet1!$I$5*F47</f>
        <v>-603.38541666667652</v>
      </c>
      <c r="H47" s="22"/>
      <c r="K47" s="13" t="s">
        <v>116</v>
      </c>
      <c r="L47" s="13">
        <v>37</v>
      </c>
      <c r="M47" s="13">
        <v>37</v>
      </c>
      <c r="N47" s="14">
        <v>42.7</v>
      </c>
      <c r="O47" s="35">
        <f t="shared" si="7"/>
        <v>11.861111111111111</v>
      </c>
      <c r="P47" s="36">
        <f t="shared" si="39"/>
        <v>-0.59722222222222276</v>
      </c>
      <c r="Q47" s="12"/>
      <c r="R47" s="37">
        <f t="shared" si="8"/>
        <v>-197.68055555555574</v>
      </c>
      <c r="S47" s="37">
        <f t="shared" si="9"/>
        <v>64.9422</v>
      </c>
      <c r="T47" s="37">
        <f t="shared" si="10"/>
        <v>16.947333405432303</v>
      </c>
      <c r="U47" s="37">
        <f t="shared" si="11"/>
        <v>-115.79102215012345</v>
      </c>
      <c r="V47" s="37">
        <f t="shared" si="40"/>
        <v>6514.187152845464</v>
      </c>
      <c r="W47" s="40">
        <f>U47*O47</f>
        <v>-1373.4101793917421</v>
      </c>
      <c r="X47" s="40">
        <f t="shared" si="12"/>
        <v>-1.3734101793917421</v>
      </c>
      <c r="Y47" s="40">
        <f t="shared" si="0"/>
        <v>-1.3734101793917421</v>
      </c>
      <c r="Z47" s="40">
        <v>1.3734101793917399</v>
      </c>
      <c r="AA47" s="40">
        <f t="shared" si="13"/>
        <v>1.3734101793917421</v>
      </c>
      <c r="AB47" s="42">
        <f t="shared" si="14"/>
        <v>23283.525848765428</v>
      </c>
      <c r="AC47" s="42">
        <f t="shared" si="15"/>
        <v>23.283525848765429</v>
      </c>
      <c r="AD47" s="42">
        <f t="shared" si="16"/>
        <v>23.283525848765429</v>
      </c>
      <c r="AE47" s="42">
        <f>AD47+AE46</f>
        <v>23.283525848765429</v>
      </c>
      <c r="AF47" s="43">
        <f>AE47/3600</f>
        <v>6.467646069101508E-3</v>
      </c>
      <c r="AG47" s="73">
        <f t="shared" si="1"/>
        <v>-1.3734101793917421</v>
      </c>
      <c r="AH47">
        <f t="shared" si="18"/>
        <v>0</v>
      </c>
      <c r="AI47">
        <f t="shared" si="42"/>
        <v>318.91862770061721</v>
      </c>
      <c r="AJ47" s="41">
        <f t="shared" si="43"/>
        <v>8.8588507694615889E-2</v>
      </c>
      <c r="AK47">
        <f t="shared" si="2"/>
        <v>1.3734101793917421</v>
      </c>
      <c r="AL47" s="38">
        <f t="shared" si="19"/>
        <v>22.585020073302466</v>
      </c>
      <c r="AM47" s="38">
        <f t="shared" si="20"/>
        <v>22.359169872569442</v>
      </c>
      <c r="AN47" s="38">
        <f t="shared" si="21"/>
        <v>21.017619680215276</v>
      </c>
      <c r="AO47" s="38">
        <f t="shared" si="22"/>
        <v>20.807443483413124</v>
      </c>
      <c r="AP47" s="38">
        <f t="shared" si="23"/>
        <v>19.558996874408336</v>
      </c>
      <c r="AQ47" s="38">
        <f t="shared" si="24"/>
        <v>19.363406905664252</v>
      </c>
      <c r="AR47" s="38">
        <f t="shared" si="25"/>
        <v>18.782504698494325</v>
      </c>
      <c r="AS47">
        <f t="shared" si="26"/>
        <v>18.782504698494325</v>
      </c>
      <c r="AT47" s="28">
        <f t="shared" si="27"/>
        <v>5.2173624162484234E-3</v>
      </c>
      <c r="AU47">
        <f t="shared" si="3"/>
        <v>300.13612300212287</v>
      </c>
      <c r="AV47" s="28">
        <f t="shared" si="28"/>
        <v>8.3371145278367462E-2</v>
      </c>
      <c r="AX47" s="3" t="s">
        <v>59</v>
      </c>
      <c r="AY47" s="4" t="s">
        <v>60</v>
      </c>
      <c r="BJ47" s="63">
        <v>23.283525848765429</v>
      </c>
      <c r="BK47" s="64">
        <f t="shared" si="29"/>
        <v>22.585020073302466</v>
      </c>
      <c r="BL47" s="64">
        <f t="shared" si="30"/>
        <v>22.359169872569442</v>
      </c>
      <c r="BM47" s="64">
        <f t="shared" si="31"/>
        <v>21.017619680215276</v>
      </c>
      <c r="BN47" s="64">
        <f t="shared" si="32"/>
        <v>20.807443483413124</v>
      </c>
      <c r="BO47" s="64">
        <f t="shared" si="33"/>
        <v>19.558996874408336</v>
      </c>
      <c r="BP47" s="64">
        <f t="shared" si="34"/>
        <v>19.363406905664252</v>
      </c>
      <c r="BQ47" s="64">
        <f t="shared" si="35"/>
        <v>18.782504698494325</v>
      </c>
      <c r="BR47" s="65">
        <f t="shared" si="4"/>
        <v>18.782504698494325</v>
      </c>
      <c r="BS47" s="66">
        <f>BR47/3600</f>
        <v>5.2173624162484234E-3</v>
      </c>
      <c r="BT47" s="65">
        <f>BJ47-BR47</f>
        <v>4.5010211502711037</v>
      </c>
      <c r="BU47" s="67">
        <f t="shared" si="37"/>
        <v>1.2502836528530843E-3</v>
      </c>
    </row>
    <row r="48" spans="1:73" x14ac:dyDescent="0.35">
      <c r="A48" s="22">
        <v>2.96</v>
      </c>
      <c r="B48" s="22">
        <v>163.18</v>
      </c>
      <c r="C48" s="22">
        <v>163.09</v>
      </c>
      <c r="D48" s="22">
        <f t="shared" si="5"/>
        <v>163.13499999999999</v>
      </c>
      <c r="E48" s="22">
        <f t="shared" si="6"/>
        <v>45.31527777777778</v>
      </c>
      <c r="F48" s="22">
        <f t="shared" si="38"/>
        <v>-1.8749999999999822</v>
      </c>
      <c r="G48" s="22">
        <f>Sheet1!$I$5*F48</f>
        <v>-620.62499999999409</v>
      </c>
      <c r="H48" s="22"/>
      <c r="K48" s="13" t="s">
        <v>116</v>
      </c>
      <c r="L48" s="13">
        <v>38</v>
      </c>
      <c r="M48" s="13">
        <v>38</v>
      </c>
      <c r="N48" s="14">
        <v>39.9</v>
      </c>
      <c r="O48" s="35">
        <f t="shared" si="7"/>
        <v>11.083333333333334</v>
      </c>
      <c r="P48" s="36">
        <f t="shared" si="39"/>
        <v>-0.79166666666666707</v>
      </c>
      <c r="Q48" s="12"/>
      <c r="R48" s="37">
        <f t="shared" si="8"/>
        <v>-262.0416666666668</v>
      </c>
      <c r="S48" s="37">
        <f t="shared" si="9"/>
        <v>64.9422</v>
      </c>
      <c r="T48" s="37">
        <f t="shared" si="10"/>
        <v>14.79760447037075</v>
      </c>
      <c r="U48" s="37">
        <f t="shared" si="11"/>
        <v>-182.30186219629604</v>
      </c>
      <c r="V48" s="37">
        <f t="shared" si="40"/>
        <v>6331.8852906491684</v>
      </c>
      <c r="W48" s="40">
        <f>U48*O48</f>
        <v>-2020.5123060089479</v>
      </c>
      <c r="X48" s="40">
        <f t="shared" si="12"/>
        <v>-2.020512306008948</v>
      </c>
      <c r="Y48" s="40">
        <f t="shared" si="0"/>
        <v>-2.020512306008948</v>
      </c>
      <c r="Z48" s="40">
        <v>2.0205123060089498</v>
      </c>
      <c r="AA48" s="40">
        <f t="shared" si="13"/>
        <v>3.3939224854006902</v>
      </c>
      <c r="AB48" s="42">
        <f t="shared" si="14"/>
        <v>20330.065972222223</v>
      </c>
      <c r="AC48" s="42">
        <f t="shared" si="15"/>
        <v>20.330065972222222</v>
      </c>
      <c r="AD48" s="42">
        <f t="shared" si="16"/>
        <v>20.330065972222222</v>
      </c>
      <c r="AE48" s="42">
        <f t="shared" si="41"/>
        <v>43.613591820987651</v>
      </c>
      <c r="AF48" s="43">
        <f t="shared" si="17"/>
        <v>1.2114886616941014E-2</v>
      </c>
      <c r="AG48" s="73">
        <f t="shared" si="1"/>
        <v>-2.020512306008948</v>
      </c>
      <c r="AH48">
        <f t="shared" si="18"/>
        <v>0</v>
      </c>
      <c r="AI48">
        <f t="shared" si="42"/>
        <v>318.91862770061721</v>
      </c>
      <c r="AJ48" s="41">
        <f t="shared" si="43"/>
        <v>8.8588507694615889E-2</v>
      </c>
      <c r="AK48">
        <f t="shared" si="2"/>
        <v>2.020512306008948</v>
      </c>
      <c r="AL48" s="38">
        <f t="shared" si="19"/>
        <v>42.305184066358017</v>
      </c>
      <c r="AM48" s="38">
        <f t="shared" si="20"/>
        <v>41.882132225694434</v>
      </c>
      <c r="AN48" s="38">
        <f t="shared" si="21"/>
        <v>39.369204292152766</v>
      </c>
      <c r="AO48" s="38">
        <f t="shared" si="22"/>
        <v>38.975512249231237</v>
      </c>
      <c r="AP48" s="38">
        <f t="shared" si="23"/>
        <v>36.636981514277359</v>
      </c>
      <c r="AQ48" s="38">
        <f t="shared" si="24"/>
        <v>36.270611699134584</v>
      </c>
      <c r="AR48" s="38">
        <f t="shared" si="25"/>
        <v>35.182493348160548</v>
      </c>
      <c r="AS48">
        <f t="shared" si="26"/>
        <v>35.182493348160548</v>
      </c>
      <c r="AT48" s="28">
        <f t="shared" si="27"/>
        <v>9.7729148189334859E-3</v>
      </c>
      <c r="AU48">
        <f t="shared" si="3"/>
        <v>283.73613435245665</v>
      </c>
      <c r="AV48" s="28">
        <f t="shared" si="28"/>
        <v>7.8815592875682405E-2</v>
      </c>
      <c r="AX48" s="3" t="s">
        <v>61</v>
      </c>
      <c r="AY48" s="4" t="s">
        <v>62</v>
      </c>
      <c r="BJ48" s="63">
        <v>20.330065972222222</v>
      </c>
      <c r="BK48" s="64">
        <f t="shared" si="29"/>
        <v>19.720163993055554</v>
      </c>
      <c r="BL48" s="64">
        <f t="shared" si="30"/>
        <v>19.522962353124999</v>
      </c>
      <c r="BM48" s="64">
        <f t="shared" si="31"/>
        <v>18.351584611937497</v>
      </c>
      <c r="BN48" s="64">
        <f t="shared" si="32"/>
        <v>18.168068765818123</v>
      </c>
      <c r="BO48" s="64">
        <f t="shared" si="33"/>
        <v>17.077984639869037</v>
      </c>
      <c r="BP48" s="64">
        <f t="shared" si="34"/>
        <v>16.907204793470346</v>
      </c>
      <c r="BQ48" s="64">
        <f t="shared" si="35"/>
        <v>16.399988649666234</v>
      </c>
      <c r="BR48" s="65">
        <f t="shared" si="4"/>
        <v>16.399988649666234</v>
      </c>
      <c r="BS48" s="66">
        <f t="shared" si="36"/>
        <v>4.555552402685065E-3</v>
      </c>
      <c r="BT48" s="65">
        <f>BJ48-BR48</f>
        <v>3.930077322555988</v>
      </c>
      <c r="BU48" s="67">
        <f t="shared" si="37"/>
        <v>1.0916881451544411E-3</v>
      </c>
    </row>
    <row r="49" spans="1:73" x14ac:dyDescent="0.35">
      <c r="A49" s="22">
        <v>3.04</v>
      </c>
      <c r="B49" s="22">
        <v>162.24</v>
      </c>
      <c r="C49" s="22">
        <v>162.82</v>
      </c>
      <c r="D49" s="22">
        <f t="shared" si="5"/>
        <v>162.53</v>
      </c>
      <c r="E49" s="22">
        <f t="shared" si="6"/>
        <v>45.147222222222226</v>
      </c>
      <c r="F49" s="22">
        <f t="shared" si="38"/>
        <v>-2.1006944444444287</v>
      </c>
      <c r="G49" s="22">
        <f>Sheet1!$I$5*F49</f>
        <v>-695.32986111110586</v>
      </c>
      <c r="H49" s="22"/>
      <c r="K49" s="13" t="s">
        <v>116</v>
      </c>
      <c r="L49" s="13">
        <v>39</v>
      </c>
      <c r="M49" s="13">
        <v>39</v>
      </c>
      <c r="N49" s="14">
        <v>37</v>
      </c>
      <c r="O49" s="35">
        <f t="shared" si="7"/>
        <v>10.277777777777779</v>
      </c>
      <c r="P49" s="36">
        <f t="shared" si="39"/>
        <v>-0.73611111111111072</v>
      </c>
      <c r="Q49" s="12"/>
      <c r="R49" s="37">
        <f t="shared" si="8"/>
        <v>-243.65277777777766</v>
      </c>
      <c r="S49" s="37">
        <f t="shared" si="9"/>
        <v>64.9422</v>
      </c>
      <c r="T49" s="37">
        <f t="shared" si="10"/>
        <v>12.724744517897223</v>
      </c>
      <c r="U49" s="37">
        <f t="shared" si="11"/>
        <v>-165.98583325988042</v>
      </c>
      <c r="V49" s="37">
        <f t="shared" si="40"/>
        <v>6165.8994573892878</v>
      </c>
      <c r="W49" s="40">
        <f>U49*O49</f>
        <v>-1705.9655085043266</v>
      </c>
      <c r="X49" s="40">
        <f t="shared" si="12"/>
        <v>-1.7059655085043266</v>
      </c>
      <c r="Y49" s="40">
        <f t="shared" si="0"/>
        <v>-1.7059655085043266</v>
      </c>
      <c r="Z49" s="40">
        <v>1.7059655085043299</v>
      </c>
      <c r="AA49" s="40">
        <f t="shared" si="13"/>
        <v>5.0998879939050168</v>
      </c>
      <c r="AB49" s="42">
        <f t="shared" si="14"/>
        <v>17482.214506172844</v>
      </c>
      <c r="AC49" s="42">
        <f t="shared" si="15"/>
        <v>17.482214506172845</v>
      </c>
      <c r="AD49" s="42">
        <f t="shared" si="16"/>
        <v>17.482214506172845</v>
      </c>
      <c r="AE49" s="42">
        <f t="shared" si="41"/>
        <v>61.095806327160496</v>
      </c>
      <c r="AF49" s="43">
        <f t="shared" si="17"/>
        <v>1.6971057313100137E-2</v>
      </c>
      <c r="AG49" s="73">
        <f t="shared" si="1"/>
        <v>-1.7059655085043266</v>
      </c>
      <c r="AH49">
        <f t="shared" si="18"/>
        <v>0</v>
      </c>
      <c r="AI49">
        <f t="shared" si="42"/>
        <v>318.91862770061721</v>
      </c>
      <c r="AJ49" s="41">
        <f t="shared" si="43"/>
        <v>8.8588507694615889E-2</v>
      </c>
      <c r="AK49">
        <f t="shared" si="2"/>
        <v>1.7059655085043266</v>
      </c>
      <c r="AL49" s="38">
        <f t="shared" si="19"/>
        <v>59.262932137345679</v>
      </c>
      <c r="AM49" s="38">
        <f t="shared" si="20"/>
        <v>58.670302815972221</v>
      </c>
      <c r="AN49" s="38">
        <f t="shared" si="21"/>
        <v>55.150084647013884</v>
      </c>
      <c r="AO49" s="38">
        <f t="shared" si="22"/>
        <v>54.598583800543743</v>
      </c>
      <c r="AP49" s="38">
        <f t="shared" si="23"/>
        <v>51.322668772511115</v>
      </c>
      <c r="AQ49" s="38">
        <f t="shared" si="24"/>
        <v>50.809442084786006</v>
      </c>
      <c r="AR49" s="38">
        <f t="shared" si="25"/>
        <v>49.285158822242423</v>
      </c>
      <c r="AS49">
        <f t="shared" si="26"/>
        <v>49.285158822242423</v>
      </c>
      <c r="AT49" s="28">
        <f t="shared" si="27"/>
        <v>1.369032189506734E-2</v>
      </c>
      <c r="AU49">
        <f t="shared" si="3"/>
        <v>269.6334688783748</v>
      </c>
      <c r="AV49" s="28">
        <f t="shared" si="28"/>
        <v>7.4898185799548558E-2</v>
      </c>
      <c r="AX49" s="3" t="s">
        <v>63</v>
      </c>
      <c r="AY49" s="4" t="s">
        <v>64</v>
      </c>
      <c r="BJ49" s="63">
        <v>17.482214506172845</v>
      </c>
      <c r="BK49" s="64">
        <f t="shared" si="29"/>
        <v>16.957748070987659</v>
      </c>
      <c r="BL49" s="64">
        <f t="shared" si="30"/>
        <v>16.788170590277783</v>
      </c>
      <c r="BM49" s="64">
        <f t="shared" si="31"/>
        <v>15.780880354861115</v>
      </c>
      <c r="BN49" s="64">
        <f t="shared" si="32"/>
        <v>15.623071551312503</v>
      </c>
      <c r="BO49" s="64">
        <f t="shared" si="33"/>
        <v>14.685687258233752</v>
      </c>
      <c r="BP49" s="64">
        <f t="shared" si="34"/>
        <v>14.538830385651414</v>
      </c>
      <c r="BQ49" s="64">
        <f t="shared" si="35"/>
        <v>14.102665474081871</v>
      </c>
      <c r="BR49" s="65">
        <f t="shared" si="4"/>
        <v>14.102665474081871</v>
      </c>
      <c r="BS49" s="66">
        <f t="shared" si="36"/>
        <v>3.917407076133853E-3</v>
      </c>
      <c r="BT49" s="65">
        <f>BJ49-BR49</f>
        <v>3.3795490320909742</v>
      </c>
      <c r="BU49" s="67">
        <f t="shared" si="37"/>
        <v>9.3876362002527061E-4</v>
      </c>
    </row>
    <row r="50" spans="1:73" x14ac:dyDescent="0.35">
      <c r="A50" s="22">
        <v>3.12</v>
      </c>
      <c r="B50" s="22">
        <v>161.80000000000001</v>
      </c>
      <c r="C50" s="22">
        <v>162.16</v>
      </c>
      <c r="D50" s="22">
        <f t="shared" si="5"/>
        <v>161.98000000000002</v>
      </c>
      <c r="E50" s="22">
        <f t="shared" si="6"/>
        <v>44.994444444444454</v>
      </c>
      <c r="F50" s="22">
        <f t="shared" si="38"/>
        <v>-1.9097222222221433</v>
      </c>
      <c r="G50" s="22">
        <f>Sheet1!$I$5*F50</f>
        <v>-632.11805555552939</v>
      </c>
      <c r="H50" s="22"/>
      <c r="K50" s="13" t="s">
        <v>116</v>
      </c>
      <c r="L50" s="13">
        <v>40</v>
      </c>
      <c r="M50" s="13">
        <v>40</v>
      </c>
      <c r="N50" s="14">
        <v>34.6</v>
      </c>
      <c r="O50" s="35">
        <f t="shared" si="7"/>
        <v>9.6111111111111107</v>
      </c>
      <c r="P50" s="36">
        <f t="shared" si="39"/>
        <v>-0.65277777777777812</v>
      </c>
      <c r="Q50" s="12"/>
      <c r="R50" s="37">
        <f t="shared" si="8"/>
        <v>-216.06944444444457</v>
      </c>
      <c r="S50" s="37">
        <f t="shared" si="9"/>
        <v>64.9422</v>
      </c>
      <c r="T50" s="37">
        <f t="shared" si="10"/>
        <v>11.127505585862554</v>
      </c>
      <c r="U50" s="37">
        <f t="shared" si="11"/>
        <v>-139.99973885858199</v>
      </c>
      <c r="V50" s="37">
        <f t="shared" si="40"/>
        <v>6025.8997185307062</v>
      </c>
      <c r="W50" s="40">
        <f>U50*O50</f>
        <v>-1345.5530456963713</v>
      </c>
      <c r="X50" s="40">
        <f t="shared" si="12"/>
        <v>-1.3455530456963714</v>
      </c>
      <c r="Y50" s="40">
        <f t="shared" si="0"/>
        <v>-1.3455530456963714</v>
      </c>
      <c r="Z50" s="40">
        <v>1.34555304569637</v>
      </c>
      <c r="AA50" s="40">
        <f t="shared" si="13"/>
        <v>6.4454410396013877</v>
      </c>
      <c r="AB50" s="42">
        <f t="shared" si="14"/>
        <v>15287.807098765432</v>
      </c>
      <c r="AC50" s="42">
        <f t="shared" si="15"/>
        <v>15.287807098765432</v>
      </c>
      <c r="AD50" s="42">
        <f t="shared" si="16"/>
        <v>15.287807098765432</v>
      </c>
      <c r="AE50" s="42">
        <f t="shared" si="41"/>
        <v>76.38361342592593</v>
      </c>
      <c r="AF50" s="43">
        <f t="shared" si="17"/>
        <v>2.1217670396090536E-2</v>
      </c>
      <c r="AG50" s="73">
        <f t="shared" si="1"/>
        <v>-1.3455530456963714</v>
      </c>
      <c r="AH50">
        <f t="shared" si="18"/>
        <v>0</v>
      </c>
      <c r="AI50">
        <f t="shared" si="42"/>
        <v>318.91862770061721</v>
      </c>
      <c r="AJ50" s="41">
        <f t="shared" si="43"/>
        <v>8.8588507694615889E-2</v>
      </c>
      <c r="AK50">
        <f t="shared" si="2"/>
        <v>1.3455530456963714</v>
      </c>
      <c r="AL50" s="38">
        <f t="shared" si="19"/>
        <v>74.09210502314815</v>
      </c>
      <c r="AM50" s="38">
        <f t="shared" si="20"/>
        <v>73.351183972916672</v>
      </c>
      <c r="AN50" s="38">
        <f t="shared" si="21"/>
        <v>68.950112934541664</v>
      </c>
      <c r="AO50" s="38">
        <f t="shared" si="22"/>
        <v>68.260611805196248</v>
      </c>
      <c r="AP50" s="38">
        <f t="shared" si="23"/>
        <v>64.164975096884476</v>
      </c>
      <c r="AQ50" s="38">
        <f t="shared" si="24"/>
        <v>63.52332534591563</v>
      </c>
      <c r="AR50" s="38">
        <f t="shared" si="25"/>
        <v>61.617625585538157</v>
      </c>
      <c r="AS50">
        <f t="shared" si="26"/>
        <v>61.617625585538157</v>
      </c>
      <c r="AT50" s="28">
        <f t="shared" si="27"/>
        <v>1.7116007107093933E-2</v>
      </c>
      <c r="AU50">
        <f t="shared" si="3"/>
        <v>257.30100211507903</v>
      </c>
      <c r="AV50" s="28">
        <f t="shared" si="28"/>
        <v>7.1472500587521956E-2</v>
      </c>
      <c r="AX50" s="3" t="s">
        <v>65</v>
      </c>
      <c r="AY50" s="4" t="s">
        <v>66</v>
      </c>
      <c r="BJ50" s="63">
        <v>15.287807098765432</v>
      </c>
      <c r="BK50" s="64">
        <f t="shared" si="29"/>
        <v>14.829172885802469</v>
      </c>
      <c r="BL50" s="64">
        <f t="shared" si="30"/>
        <v>14.680881156944444</v>
      </c>
      <c r="BM50" s="64">
        <f t="shared" si="31"/>
        <v>13.800028287527777</v>
      </c>
      <c r="BN50" s="64">
        <f t="shared" si="32"/>
        <v>13.662028004652498</v>
      </c>
      <c r="BO50" s="64">
        <f t="shared" si="33"/>
        <v>12.842306324373348</v>
      </c>
      <c r="BP50" s="64">
        <f t="shared" si="34"/>
        <v>12.713883261129615</v>
      </c>
      <c r="BQ50" s="64">
        <f t="shared" si="35"/>
        <v>12.332466763295725</v>
      </c>
      <c r="BR50" s="65">
        <f t="shared" si="4"/>
        <v>12.332466763295725</v>
      </c>
      <c r="BS50" s="66">
        <f t="shared" si="36"/>
        <v>3.4256852120265902E-3</v>
      </c>
      <c r="BT50" s="65">
        <f>BJ50-BR50</f>
        <v>2.9553403354697068</v>
      </c>
      <c r="BU50" s="67">
        <f t="shared" si="37"/>
        <v>8.2092787096380742E-4</v>
      </c>
    </row>
    <row r="51" spans="1:73" x14ac:dyDescent="0.35">
      <c r="A51" s="22">
        <v>3.2</v>
      </c>
      <c r="B51" s="22">
        <v>161.18</v>
      </c>
      <c r="C51" s="22">
        <v>161.47999999999999</v>
      </c>
      <c r="D51" s="22">
        <f t="shared" si="5"/>
        <v>161.32999999999998</v>
      </c>
      <c r="E51" s="22">
        <f t="shared" si="6"/>
        <v>44.813888888888883</v>
      </c>
      <c r="F51" s="22">
        <f t="shared" si="38"/>
        <v>-2.2569444444446418</v>
      </c>
      <c r="G51" s="22">
        <f>Sheet1!$I$5*F51</f>
        <v>-747.04861111117646</v>
      </c>
      <c r="H51" s="22"/>
      <c r="K51" s="13" t="s">
        <v>116</v>
      </c>
      <c r="L51" s="13">
        <v>41</v>
      </c>
      <c r="M51" s="13">
        <v>41</v>
      </c>
      <c r="N51" s="14">
        <v>32.299999999999997</v>
      </c>
      <c r="O51" s="35">
        <f t="shared" si="7"/>
        <v>8.9722222222222214</v>
      </c>
      <c r="P51" s="36">
        <f t="shared" si="39"/>
        <v>-0.7777777777777779</v>
      </c>
      <c r="Q51" s="12"/>
      <c r="R51" s="37">
        <f t="shared" si="8"/>
        <v>-257.44444444444446</v>
      </c>
      <c r="S51" s="37">
        <f t="shared" si="9"/>
        <v>64.9422</v>
      </c>
      <c r="T51" s="37">
        <f t="shared" si="10"/>
        <v>9.6972963535989685</v>
      </c>
      <c r="U51" s="37">
        <f t="shared" si="11"/>
        <v>-182.80494809084547</v>
      </c>
      <c r="V51" s="37">
        <f t="shared" si="40"/>
        <v>5843.0947704398604</v>
      </c>
      <c r="W51" s="40">
        <f>U51*O51</f>
        <v>-1640.1666175928633</v>
      </c>
      <c r="X51" s="40">
        <f t="shared" si="12"/>
        <v>-1.6401666175928633</v>
      </c>
      <c r="Y51" s="40">
        <f t="shared" si="0"/>
        <v>-1.6401666175928633</v>
      </c>
      <c r="Z51" s="40">
        <v>1.64016661759286</v>
      </c>
      <c r="AA51" s="40">
        <f t="shared" si="13"/>
        <v>8.0856076571942506</v>
      </c>
      <c r="AB51" s="42">
        <f t="shared" si="14"/>
        <v>13322.87770061728</v>
      </c>
      <c r="AC51" s="42">
        <f t="shared" si="15"/>
        <v>13.32287770061728</v>
      </c>
      <c r="AD51" s="42">
        <f t="shared" si="16"/>
        <v>13.32287770061728</v>
      </c>
      <c r="AE51" s="42">
        <f t="shared" si="41"/>
        <v>89.706491126543213</v>
      </c>
      <c r="AF51" s="43">
        <f t="shared" si="17"/>
        <v>2.4918469757373114E-2</v>
      </c>
      <c r="AG51" s="73">
        <f t="shared" si="1"/>
        <v>-1.6401666175928633</v>
      </c>
      <c r="AH51">
        <f t="shared" si="18"/>
        <v>0</v>
      </c>
      <c r="AI51">
        <f t="shared" si="42"/>
        <v>318.91862770061721</v>
      </c>
      <c r="AJ51" s="41">
        <f t="shared" si="43"/>
        <v>8.8588507694615889E-2</v>
      </c>
      <c r="AK51">
        <f t="shared" si="2"/>
        <v>1.6401666175928633</v>
      </c>
      <c r="AL51" s="38">
        <f t="shared" si="19"/>
        <v>87.015296392746919</v>
      </c>
      <c r="AM51" s="38">
        <f t="shared" si="20"/>
        <v>86.145143428819452</v>
      </c>
      <c r="AN51" s="38">
        <f t="shared" si="21"/>
        <v>80.976434823090287</v>
      </c>
      <c r="AO51" s="38">
        <f t="shared" si="22"/>
        <v>80.166670474859387</v>
      </c>
      <c r="AP51" s="38">
        <f t="shared" si="23"/>
        <v>75.356670246367813</v>
      </c>
      <c r="AQ51" s="38">
        <f t="shared" si="24"/>
        <v>74.60310354390414</v>
      </c>
      <c r="AR51" s="38">
        <f t="shared" si="25"/>
        <v>72.365010437587017</v>
      </c>
      <c r="AS51">
        <f t="shared" si="26"/>
        <v>72.365010437587017</v>
      </c>
      <c r="AT51" s="28">
        <f t="shared" si="27"/>
        <v>2.0101391788218615E-2</v>
      </c>
      <c r="AU51">
        <f t="shared" si="3"/>
        <v>246.55361726303019</v>
      </c>
      <c r="AV51" s="28">
        <f t="shared" si="28"/>
        <v>6.8487115906397278E-2</v>
      </c>
      <c r="AX51" s="3"/>
      <c r="AY51" s="4" t="s">
        <v>67</v>
      </c>
      <c r="BJ51" s="63">
        <v>13.32287770061728</v>
      </c>
      <c r="BK51" s="64">
        <f t="shared" si="29"/>
        <v>12.923191369598761</v>
      </c>
      <c r="BL51" s="64">
        <f t="shared" si="30"/>
        <v>12.793959455902774</v>
      </c>
      <c r="BM51" s="64">
        <f t="shared" si="31"/>
        <v>12.026321888548607</v>
      </c>
      <c r="BN51" s="64">
        <f t="shared" si="32"/>
        <v>11.906058669663121</v>
      </c>
      <c r="BO51" s="64">
        <f t="shared" si="33"/>
        <v>11.191695149483333</v>
      </c>
      <c r="BP51" s="64">
        <f t="shared" si="34"/>
        <v>11.079778197988499</v>
      </c>
      <c r="BQ51" s="64">
        <f t="shared" si="35"/>
        <v>10.747384852048844</v>
      </c>
      <c r="BR51" s="65">
        <f t="shared" si="4"/>
        <v>10.747384852048844</v>
      </c>
      <c r="BS51" s="66">
        <f t="shared" si="36"/>
        <v>2.985384681124679E-3</v>
      </c>
      <c r="BT51" s="65">
        <f>BJ51-BR51</f>
        <v>2.5754928485684356</v>
      </c>
      <c r="BU51" s="67">
        <f t="shared" si="37"/>
        <v>7.154146801578988E-4</v>
      </c>
    </row>
    <row r="52" spans="1:73" x14ac:dyDescent="0.35">
      <c r="A52" s="22">
        <v>3.28</v>
      </c>
      <c r="B52" s="22">
        <v>160.97</v>
      </c>
      <c r="C52" s="22">
        <v>160.65</v>
      </c>
      <c r="D52" s="22">
        <f t="shared" si="5"/>
        <v>160.81</v>
      </c>
      <c r="E52" s="22">
        <f t="shared" si="6"/>
        <v>44.669444444444444</v>
      </c>
      <c r="F52" s="22">
        <f t="shared" si="38"/>
        <v>-1.8055555555554825</v>
      </c>
      <c r="G52" s="22">
        <f>Sheet1!$I$5*F52</f>
        <v>-597.6388888888647</v>
      </c>
      <c r="H52" s="22"/>
      <c r="K52" s="13" t="s">
        <v>116</v>
      </c>
      <c r="L52" s="13">
        <v>42</v>
      </c>
      <c r="M52" s="13">
        <v>42</v>
      </c>
      <c r="N52" s="14">
        <v>29</v>
      </c>
      <c r="O52" s="35">
        <f t="shared" si="7"/>
        <v>8.0555555555555554</v>
      </c>
      <c r="P52" s="36">
        <f t="shared" si="39"/>
        <v>-0.99999999999999933</v>
      </c>
      <c r="Q52" s="12"/>
      <c r="R52" s="37">
        <f t="shared" si="8"/>
        <v>-330.99999999999977</v>
      </c>
      <c r="S52" s="37">
        <f t="shared" si="9"/>
        <v>64.9422</v>
      </c>
      <c r="T52" s="37">
        <f t="shared" si="10"/>
        <v>7.817027128963888</v>
      </c>
      <c r="U52" s="37">
        <f t="shared" si="11"/>
        <v>-258.24077287103586</v>
      </c>
      <c r="V52" s="37">
        <f t="shared" si="40"/>
        <v>5584.8539975688245</v>
      </c>
      <c r="W52" s="40">
        <f>U52*O52</f>
        <v>-2080.2728925722331</v>
      </c>
      <c r="X52" s="40">
        <f t="shared" si="12"/>
        <v>-2.0802728925722329</v>
      </c>
      <c r="Y52" s="40">
        <f t="shared" si="0"/>
        <v>-2.0802728925722329</v>
      </c>
      <c r="Z52" s="40">
        <v>2.0802728925722298</v>
      </c>
      <c r="AA52" s="40">
        <f t="shared" si="13"/>
        <v>10.165880549766484</v>
      </c>
      <c r="AB52" s="42">
        <f t="shared" si="14"/>
        <v>10739.621913580248</v>
      </c>
      <c r="AC52" s="42">
        <f t="shared" si="15"/>
        <v>10.739621913580248</v>
      </c>
      <c r="AD52" s="42">
        <f t="shared" si="16"/>
        <v>10.739621913580248</v>
      </c>
      <c r="AE52" s="42">
        <f t="shared" si="41"/>
        <v>100.44611304012346</v>
      </c>
      <c r="AF52" s="43">
        <f t="shared" si="17"/>
        <v>2.7901698066700963E-2</v>
      </c>
      <c r="AG52" s="73">
        <f t="shared" si="1"/>
        <v>-2.0802728925722329</v>
      </c>
      <c r="AH52">
        <f t="shared" si="18"/>
        <v>0</v>
      </c>
      <c r="AI52">
        <f t="shared" si="42"/>
        <v>318.91862770061721</v>
      </c>
      <c r="AJ52" s="41">
        <f t="shared" si="43"/>
        <v>8.8588507694615889E-2</v>
      </c>
      <c r="AK52">
        <f t="shared" si="2"/>
        <v>2.0802728925722329</v>
      </c>
      <c r="AL52" s="38">
        <f t="shared" si="19"/>
        <v>97.432729648919761</v>
      </c>
      <c r="AM52" s="38">
        <f t="shared" si="20"/>
        <v>96.458402352430568</v>
      </c>
      <c r="AN52" s="38">
        <f t="shared" si="21"/>
        <v>90.670898211284722</v>
      </c>
      <c r="AO52" s="38">
        <f t="shared" si="22"/>
        <v>89.764189229171876</v>
      </c>
      <c r="AP52" s="38">
        <f t="shared" si="23"/>
        <v>84.378337875421565</v>
      </c>
      <c r="AQ52" s="38">
        <f t="shared" si="24"/>
        <v>83.534554496667354</v>
      </c>
      <c r="AR52" s="38">
        <f t="shared" si="25"/>
        <v>81.028517861767327</v>
      </c>
      <c r="AS52">
        <f t="shared" si="26"/>
        <v>81.028517861767327</v>
      </c>
      <c r="AT52" s="28">
        <f t="shared" si="27"/>
        <v>2.2507921628268701E-2</v>
      </c>
      <c r="AU52">
        <f t="shared" si="3"/>
        <v>237.89010983884987</v>
      </c>
      <c r="AV52" s="28">
        <f t="shared" si="28"/>
        <v>6.6080586066347188E-2</v>
      </c>
      <c r="AX52" s="3" t="s">
        <v>68</v>
      </c>
      <c r="AY52" s="4" t="s">
        <v>69</v>
      </c>
      <c r="BJ52" s="63">
        <v>10.739621913580248</v>
      </c>
      <c r="BK52" s="64">
        <f t="shared" si="29"/>
        <v>10.41743325617284</v>
      </c>
      <c r="BL52" s="64">
        <f t="shared" si="30"/>
        <v>10.313258923611112</v>
      </c>
      <c r="BM52" s="64">
        <f t="shared" si="31"/>
        <v>9.6944633881944444</v>
      </c>
      <c r="BN52" s="64">
        <f t="shared" si="32"/>
        <v>9.5975187543124996</v>
      </c>
      <c r="BO52" s="64">
        <f t="shared" si="33"/>
        <v>9.0216676290537485</v>
      </c>
      <c r="BP52" s="64">
        <f t="shared" si="34"/>
        <v>8.9314509527632104</v>
      </c>
      <c r="BQ52" s="64">
        <f t="shared" si="35"/>
        <v>8.6635074241803132</v>
      </c>
      <c r="BR52" s="65">
        <f t="shared" si="4"/>
        <v>8.6635074241803132</v>
      </c>
      <c r="BS52" s="66">
        <f t="shared" si="36"/>
        <v>2.4065298400500869E-3</v>
      </c>
      <c r="BT52" s="65">
        <f>BJ52-BR52</f>
        <v>2.0761144893999344</v>
      </c>
      <c r="BU52" s="67">
        <f t="shared" si="37"/>
        <v>5.766984692777595E-4</v>
      </c>
    </row>
    <row r="53" spans="1:73" x14ac:dyDescent="0.35">
      <c r="A53" s="22">
        <v>3.36</v>
      </c>
      <c r="B53" s="22">
        <v>160.05000000000001</v>
      </c>
      <c r="C53" s="22">
        <v>160.71</v>
      </c>
      <c r="D53" s="22">
        <f t="shared" si="5"/>
        <v>160.38</v>
      </c>
      <c r="E53" s="22">
        <f t="shared" si="6"/>
        <v>44.55</v>
      </c>
      <c r="F53" s="22">
        <f t="shared" si="38"/>
        <v>-1.4930555555555891</v>
      </c>
      <c r="G53" s="22">
        <f>Sheet1!$I$5*F53</f>
        <v>-494.2013888889</v>
      </c>
      <c r="H53" s="22"/>
      <c r="K53" s="13" t="s">
        <v>116</v>
      </c>
      <c r="L53" s="13">
        <v>43</v>
      </c>
      <c r="M53" s="13">
        <v>43</v>
      </c>
      <c r="N53" s="14">
        <v>25.1</v>
      </c>
      <c r="O53" s="35">
        <f t="shared" si="7"/>
        <v>6.9722222222222223</v>
      </c>
      <c r="P53" s="36">
        <f t="shared" si="39"/>
        <v>-0.94444444444444453</v>
      </c>
      <c r="Q53" s="12"/>
      <c r="R53" s="37">
        <f t="shared" si="8"/>
        <v>-312.61111111111114</v>
      </c>
      <c r="S53" s="37">
        <f t="shared" si="9"/>
        <v>64.9422</v>
      </c>
      <c r="T53" s="37">
        <f t="shared" si="10"/>
        <v>5.8558921064429725</v>
      </c>
      <c r="U53" s="37">
        <f t="shared" si="11"/>
        <v>-241.81301900466815</v>
      </c>
      <c r="V53" s="37">
        <f t="shared" si="40"/>
        <v>5343.0409785641568</v>
      </c>
      <c r="W53" s="40">
        <f>U53*O53</f>
        <v>-1685.9741047269918</v>
      </c>
      <c r="X53" s="40">
        <f t="shared" si="12"/>
        <v>-1.6859741047269918</v>
      </c>
      <c r="Y53" s="40">
        <f t="shared" si="0"/>
        <v>-1.6859741047269918</v>
      </c>
      <c r="Z53" s="40">
        <v>1.6859741047269901</v>
      </c>
      <c r="AA53" s="40">
        <f t="shared" si="13"/>
        <v>11.851854654493476</v>
      </c>
      <c r="AB53" s="42">
        <f t="shared" si="14"/>
        <v>8045.2665895061737</v>
      </c>
      <c r="AC53" s="42">
        <f t="shared" si="15"/>
        <v>8.0452665895061735</v>
      </c>
      <c r="AD53" s="42">
        <f t="shared" si="16"/>
        <v>8.0452665895061735</v>
      </c>
      <c r="AE53" s="42">
        <f t="shared" si="41"/>
        <v>108.49137962962963</v>
      </c>
      <c r="AF53" s="43">
        <f t="shared" si="17"/>
        <v>3.0136494341563787E-2</v>
      </c>
      <c r="AG53" s="73">
        <f t="shared" si="1"/>
        <v>-1.6859741047269918</v>
      </c>
      <c r="AH53">
        <f t="shared" si="18"/>
        <v>0</v>
      </c>
      <c r="AI53">
        <f t="shared" si="42"/>
        <v>318.91862770061721</v>
      </c>
      <c r="AJ53" s="41">
        <f t="shared" si="43"/>
        <v>8.8588507694615889E-2</v>
      </c>
      <c r="AK53">
        <f t="shared" si="2"/>
        <v>1.6859741047269918</v>
      </c>
      <c r="AL53" s="38">
        <f t="shared" si="19"/>
        <v>105.23663824074075</v>
      </c>
      <c r="AM53" s="38">
        <f t="shared" si="20"/>
        <v>104.18427185833333</v>
      </c>
      <c r="AN53" s="38">
        <f t="shared" si="21"/>
        <v>97.933215546833324</v>
      </c>
      <c r="AO53" s="38">
        <f t="shared" si="22"/>
        <v>96.953883391364997</v>
      </c>
      <c r="AP53" s="38">
        <f t="shared" si="23"/>
        <v>91.136650387883094</v>
      </c>
      <c r="AQ53" s="38">
        <f t="shared" si="24"/>
        <v>90.225283884004256</v>
      </c>
      <c r="AR53" s="38">
        <f t="shared" si="25"/>
        <v>87.518525367484131</v>
      </c>
      <c r="AS53">
        <f t="shared" si="26"/>
        <v>87.518525367484131</v>
      </c>
      <c r="AT53" s="28">
        <f t="shared" si="27"/>
        <v>2.4310701490967816E-2</v>
      </c>
      <c r="AU53">
        <f t="shared" si="3"/>
        <v>231.40010233313308</v>
      </c>
      <c r="AV53" s="28">
        <f t="shared" si="28"/>
        <v>6.4277806203648077E-2</v>
      </c>
      <c r="AX53" s="3" t="s">
        <v>70</v>
      </c>
      <c r="AY53" s="4" t="s">
        <v>71</v>
      </c>
      <c r="BJ53" s="63">
        <v>8.0452665895061735</v>
      </c>
      <c r="BK53" s="64">
        <f t="shared" si="29"/>
        <v>7.8039085918209876</v>
      </c>
      <c r="BL53" s="64">
        <f t="shared" si="30"/>
        <v>7.7258695059027778</v>
      </c>
      <c r="BM53" s="64">
        <f t="shared" si="31"/>
        <v>7.2623173355486106</v>
      </c>
      <c r="BN53" s="64">
        <f t="shared" si="32"/>
        <v>7.1896941621931241</v>
      </c>
      <c r="BO53" s="64">
        <f t="shared" si="33"/>
        <v>6.7583125124615364</v>
      </c>
      <c r="BP53" s="64">
        <f t="shared" si="34"/>
        <v>6.6907293873369209</v>
      </c>
      <c r="BQ53" s="64">
        <f t="shared" si="35"/>
        <v>6.4900075057168127</v>
      </c>
      <c r="BR53" s="65">
        <f t="shared" si="4"/>
        <v>6.4900075057168127</v>
      </c>
      <c r="BS53" s="66">
        <f t="shared" si="36"/>
        <v>1.8027798626991146E-3</v>
      </c>
      <c r="BT53" s="65">
        <f>BJ53-BR53</f>
        <v>1.5552590837893607</v>
      </c>
      <c r="BU53" s="67">
        <f t="shared" si="37"/>
        <v>4.3201641216371133E-4</v>
      </c>
    </row>
    <row r="54" spans="1:73" x14ac:dyDescent="0.35">
      <c r="A54" s="22">
        <v>3.44</v>
      </c>
      <c r="B54" s="22">
        <v>159.68</v>
      </c>
      <c r="C54" s="22">
        <v>159.88999999999999</v>
      </c>
      <c r="D54" s="22">
        <f t="shared" si="5"/>
        <v>159.785</v>
      </c>
      <c r="E54" s="22">
        <f t="shared" si="6"/>
        <v>44.384722222222223</v>
      </c>
      <c r="F54" s="22">
        <f t="shared" si="38"/>
        <v>-2.0659722222221788</v>
      </c>
      <c r="G54" s="22">
        <f>Sheet1!$I$5*F54</f>
        <v>-683.83680555554122</v>
      </c>
      <c r="H54" s="22"/>
      <c r="K54" s="13" t="s">
        <v>116</v>
      </c>
      <c r="L54" s="13">
        <v>44</v>
      </c>
      <c r="M54" s="13">
        <v>44</v>
      </c>
      <c r="N54" s="14">
        <v>22.2</v>
      </c>
      <c r="O54" s="35">
        <f t="shared" si="7"/>
        <v>6.166666666666667</v>
      </c>
      <c r="P54" s="36">
        <f t="shared" si="39"/>
        <v>-0.5833333333333337</v>
      </c>
      <c r="Q54" s="12"/>
      <c r="R54" s="37">
        <f t="shared" si="8"/>
        <v>-193.08333333333346</v>
      </c>
      <c r="S54" s="37">
        <f t="shared" si="9"/>
        <v>64.9422</v>
      </c>
      <c r="T54" s="37">
        <f t="shared" si="10"/>
        <v>4.5809080264429998</v>
      </c>
      <c r="U54" s="37">
        <f t="shared" si="11"/>
        <v>-123.56022530689047</v>
      </c>
      <c r="V54" s="37">
        <f t="shared" si="40"/>
        <v>5219.4807532572668</v>
      </c>
      <c r="W54" s="40">
        <f>U54*O54</f>
        <v>-761.95472272582458</v>
      </c>
      <c r="X54" s="40">
        <f t="shared" si="12"/>
        <v>-0.76195472272582454</v>
      </c>
      <c r="Y54" s="40">
        <f t="shared" si="0"/>
        <v>-0.76195472272582454</v>
      </c>
      <c r="Z54" s="40">
        <v>0.76195472272582498</v>
      </c>
      <c r="AA54" s="40">
        <f t="shared" si="13"/>
        <v>12.613809377219301</v>
      </c>
      <c r="AB54" s="42">
        <f t="shared" si="14"/>
        <v>6293.5972222222226</v>
      </c>
      <c r="AC54" s="42">
        <f t="shared" si="15"/>
        <v>6.293597222222223</v>
      </c>
      <c r="AD54" s="42">
        <f t="shared" si="16"/>
        <v>6.293597222222223</v>
      </c>
      <c r="AE54" s="42">
        <f t="shared" si="41"/>
        <v>114.78497685185185</v>
      </c>
      <c r="AF54" s="43">
        <f t="shared" si="17"/>
        <v>3.1884715792181072E-2</v>
      </c>
      <c r="AG54" s="73">
        <f t="shared" si="1"/>
        <v>-0.76195472272582454</v>
      </c>
      <c r="AH54">
        <f t="shared" si="18"/>
        <v>0</v>
      </c>
      <c r="AI54">
        <f t="shared" si="42"/>
        <v>318.91862770061721</v>
      </c>
      <c r="AJ54" s="41">
        <f t="shared" si="43"/>
        <v>8.8588507694615889E-2</v>
      </c>
      <c r="AK54">
        <f t="shared" si="2"/>
        <v>0.76195472272582454</v>
      </c>
      <c r="AL54" s="38">
        <f t="shared" si="19"/>
        <v>111.34142754629629</v>
      </c>
      <c r="AM54" s="38">
        <f t="shared" si="20"/>
        <v>110.22801327083333</v>
      </c>
      <c r="AN54" s="38">
        <f t="shared" si="21"/>
        <v>103.61433247458332</v>
      </c>
      <c r="AO54" s="38">
        <f t="shared" si="22"/>
        <v>102.57818914983748</v>
      </c>
      <c r="AP54" s="38">
        <f t="shared" si="23"/>
        <v>96.42349780084723</v>
      </c>
      <c r="AQ54" s="38">
        <f t="shared" si="24"/>
        <v>95.459262822838753</v>
      </c>
      <c r="AR54" s="38">
        <f t="shared" si="25"/>
        <v>92.595484938153589</v>
      </c>
      <c r="AS54">
        <f t="shared" si="26"/>
        <v>92.595484938153589</v>
      </c>
      <c r="AT54" s="28">
        <f t="shared" si="27"/>
        <v>2.5720968038375997E-2</v>
      </c>
      <c r="AU54">
        <f t="shared" si="3"/>
        <v>226.32314276246362</v>
      </c>
      <c r="AV54" s="28">
        <f t="shared" si="28"/>
        <v>6.2867539656239896E-2</v>
      </c>
      <c r="AX54" s="1"/>
      <c r="AY54" s="2"/>
      <c r="BJ54" s="63">
        <v>6.293597222222223</v>
      </c>
      <c r="BK54" s="64">
        <f t="shared" si="29"/>
        <v>6.1047893055555562</v>
      </c>
      <c r="BL54" s="64">
        <f t="shared" si="30"/>
        <v>6.0437414125000002</v>
      </c>
      <c r="BM54" s="64">
        <f t="shared" si="31"/>
        <v>5.6811169277499998</v>
      </c>
      <c r="BN54" s="64">
        <f t="shared" si="32"/>
        <v>5.6243057584724996</v>
      </c>
      <c r="BO54" s="64">
        <f t="shared" si="33"/>
        <v>5.286847412964149</v>
      </c>
      <c r="BP54" s="64">
        <f t="shared" si="34"/>
        <v>5.2339789388345075</v>
      </c>
      <c r="BQ54" s="64">
        <f t="shared" si="35"/>
        <v>5.0769595706694721</v>
      </c>
      <c r="BR54" s="65">
        <f t="shared" si="4"/>
        <v>5.0769595706694721</v>
      </c>
      <c r="BS54" s="66">
        <f t="shared" si="36"/>
        <v>1.4102665474081868E-3</v>
      </c>
      <c r="BT54" s="65">
        <f>BJ54-BR54</f>
        <v>1.2166376515527508</v>
      </c>
      <c r="BU54" s="67">
        <f t="shared" si="37"/>
        <v>3.3795490320909748E-4</v>
      </c>
    </row>
    <row r="55" spans="1:73" x14ac:dyDescent="0.35">
      <c r="A55" s="22">
        <v>3.52</v>
      </c>
      <c r="B55" s="22">
        <v>159.37</v>
      </c>
      <c r="C55" s="22">
        <v>158.68</v>
      </c>
      <c r="D55" s="22">
        <f t="shared" si="5"/>
        <v>159.02500000000001</v>
      </c>
      <c r="E55" s="22">
        <f t="shared" si="6"/>
        <v>44.173611111111114</v>
      </c>
      <c r="F55" s="22">
        <f t="shared" si="38"/>
        <v>-2.6388888888888573</v>
      </c>
      <c r="G55" s="22">
        <f>Sheet1!$I$5*F55</f>
        <v>-873.47222222221171</v>
      </c>
      <c r="H55" s="22"/>
      <c r="K55" s="13" t="s">
        <v>116</v>
      </c>
      <c r="L55" s="13">
        <v>45</v>
      </c>
      <c r="M55" s="13">
        <v>45</v>
      </c>
      <c r="N55" s="14">
        <v>20.9</v>
      </c>
      <c r="O55" s="35">
        <f t="shared" si="7"/>
        <v>5.8055555555555554</v>
      </c>
      <c r="P55" s="36">
        <f t="shared" si="39"/>
        <v>-0.25000000000000011</v>
      </c>
      <c r="Q55" s="12"/>
      <c r="R55" s="37">
        <f t="shared" si="8"/>
        <v>-82.750000000000043</v>
      </c>
      <c r="S55" s="37">
        <f t="shared" si="9"/>
        <v>64.9422</v>
      </c>
      <c r="T55" s="37">
        <f t="shared" si="10"/>
        <v>4.0601136982196389</v>
      </c>
      <c r="U55" s="37">
        <f t="shared" si="11"/>
        <v>-13.747686301780405</v>
      </c>
      <c r="V55" s="37">
        <f t="shared" si="40"/>
        <v>5205.7330669554867</v>
      </c>
      <c r="W55" s="40">
        <f>U55*O55</f>
        <v>-79.812956585336238</v>
      </c>
      <c r="X55" s="40">
        <f t="shared" si="12"/>
        <v>-7.9812956585336242E-2</v>
      </c>
      <c r="Y55" s="40">
        <f t="shared" si="0"/>
        <v>-7.9812956585336242E-2</v>
      </c>
      <c r="Z55" s="40">
        <v>7.9812956585336201E-2</v>
      </c>
      <c r="AA55" s="40">
        <f t="shared" si="13"/>
        <v>12.693622333804637</v>
      </c>
      <c r="AB55" s="42">
        <f t="shared" si="14"/>
        <v>5578.0906635802467</v>
      </c>
      <c r="AC55" s="42">
        <f t="shared" si="15"/>
        <v>5.5780906635802463</v>
      </c>
      <c r="AD55" s="42">
        <f t="shared" si="16"/>
        <v>5.5780906635802463</v>
      </c>
      <c r="AE55" s="42">
        <f t="shared" si="41"/>
        <v>120.36306751543209</v>
      </c>
      <c r="AF55" s="43">
        <f t="shared" si="17"/>
        <v>3.3434185420953361E-2</v>
      </c>
      <c r="AG55" s="73">
        <f t="shared" si="1"/>
        <v>-7.9812956585336242E-2</v>
      </c>
      <c r="AH55">
        <f t="shared" si="18"/>
        <v>0</v>
      </c>
      <c r="AI55">
        <f t="shared" si="42"/>
        <v>318.91862770061721</v>
      </c>
      <c r="AJ55" s="41">
        <f t="shared" si="43"/>
        <v>8.8588507694615889E-2</v>
      </c>
      <c r="AK55">
        <f t="shared" si="2"/>
        <v>7.9812956585336242E-2</v>
      </c>
      <c r="AL55" s="38">
        <f t="shared" si="19"/>
        <v>116.75217548996913</v>
      </c>
      <c r="AM55" s="38">
        <f t="shared" si="20"/>
        <v>115.58465373506944</v>
      </c>
      <c r="AN55" s="38">
        <f t="shared" si="21"/>
        <v>108.64957451096527</v>
      </c>
      <c r="AO55" s="38">
        <f t="shared" si="22"/>
        <v>107.56307876585561</v>
      </c>
      <c r="AP55" s="38">
        <f t="shared" si="23"/>
        <v>101.10929403990427</v>
      </c>
      <c r="AQ55" s="38">
        <f t="shared" si="24"/>
        <v>100.09820109950523</v>
      </c>
      <c r="AR55" s="38">
        <f t="shared" si="25"/>
        <v>97.095255066520068</v>
      </c>
      <c r="AS55">
        <f t="shared" si="26"/>
        <v>97.095255066520068</v>
      </c>
      <c r="AT55" s="28">
        <f t="shared" si="27"/>
        <v>2.6970904185144463E-2</v>
      </c>
      <c r="AU55">
        <f t="shared" si="3"/>
        <v>221.82337263409715</v>
      </c>
      <c r="AV55" s="28">
        <f t="shared" si="28"/>
        <v>6.161760350947143E-2</v>
      </c>
      <c r="AX55" s="60" t="s">
        <v>72</v>
      </c>
      <c r="AY55" s="61"/>
      <c r="BJ55" s="63">
        <v>5.5780906635802463</v>
      </c>
      <c r="BK55" s="64">
        <f t="shared" si="29"/>
        <v>5.4107479436728392</v>
      </c>
      <c r="BL55" s="64">
        <f t="shared" si="30"/>
        <v>5.3566404642361105</v>
      </c>
      <c r="BM55" s="64">
        <f t="shared" si="31"/>
        <v>5.0352420363819439</v>
      </c>
      <c r="BN55" s="64">
        <f t="shared" si="32"/>
        <v>4.9848896160181244</v>
      </c>
      <c r="BO55" s="64">
        <f t="shared" si="33"/>
        <v>4.6857962390570371</v>
      </c>
      <c r="BP55" s="64">
        <f t="shared" si="34"/>
        <v>4.6389382766664671</v>
      </c>
      <c r="BQ55" s="64">
        <f t="shared" si="35"/>
        <v>4.4997701283664728</v>
      </c>
      <c r="BR55" s="65">
        <f t="shared" si="4"/>
        <v>4.4997701283664728</v>
      </c>
      <c r="BS55" s="66">
        <f t="shared" si="36"/>
        <v>1.2499361467684647E-3</v>
      </c>
      <c r="BT55" s="65">
        <f>BJ55-BR55</f>
        <v>1.0783205352137735</v>
      </c>
      <c r="BU55" s="67">
        <f t="shared" si="37"/>
        <v>2.9953348200382595E-4</v>
      </c>
    </row>
    <row r="56" spans="1:73" x14ac:dyDescent="0.35">
      <c r="A56" s="22">
        <v>3.6</v>
      </c>
      <c r="B56" s="22">
        <v>158.47</v>
      </c>
      <c r="C56" s="22">
        <v>158.75</v>
      </c>
      <c r="D56" s="22">
        <f t="shared" si="5"/>
        <v>158.61000000000001</v>
      </c>
      <c r="E56" s="22">
        <f t="shared" si="6"/>
        <v>44.05833333333333</v>
      </c>
      <c r="F56" s="22">
        <f t="shared" si="38"/>
        <v>-1.4409722222223031</v>
      </c>
      <c r="G56" s="22">
        <f>Sheet1!$I$5*F56</f>
        <v>-476.96180555558232</v>
      </c>
      <c r="H56" s="22"/>
      <c r="K56" s="13" t="s">
        <v>116</v>
      </c>
      <c r="L56" s="13">
        <v>46</v>
      </c>
      <c r="M56" s="13">
        <v>46</v>
      </c>
      <c r="N56" s="14">
        <v>20.399999999999999</v>
      </c>
      <c r="O56" s="35">
        <f t="shared" si="7"/>
        <v>5.666666666666667</v>
      </c>
      <c r="P56" s="36">
        <f t="shared" si="39"/>
        <v>-0.19444444444444425</v>
      </c>
      <c r="Q56" s="12"/>
      <c r="R56" s="37">
        <f t="shared" si="8"/>
        <v>-64.361111111111043</v>
      </c>
      <c r="S56" s="37">
        <f t="shared" si="9"/>
        <v>64.9422</v>
      </c>
      <c r="T56" s="37">
        <f t="shared" si="10"/>
        <v>3.8681736147320001</v>
      </c>
      <c r="U56" s="37">
        <f t="shared" si="11"/>
        <v>4.4492625036209565</v>
      </c>
      <c r="V56" s="37">
        <f t="shared" si="40"/>
        <v>5210.1823294591077</v>
      </c>
      <c r="W56" s="40">
        <f>U56*O56</f>
        <v>25.212487520518756</v>
      </c>
      <c r="X56" s="40">
        <f t="shared" si="12"/>
        <v>2.5212487520518755E-2</v>
      </c>
      <c r="Y56" s="40">
        <f t="shared" si="0"/>
        <v>0</v>
      </c>
      <c r="Z56" s="40">
        <v>0</v>
      </c>
      <c r="AA56" s="40">
        <f t="shared" si="13"/>
        <v>12.693622333804637</v>
      </c>
      <c r="AB56" s="42">
        <f t="shared" si="14"/>
        <v>5314.3888888888896</v>
      </c>
      <c r="AC56" s="42">
        <f t="shared" si="15"/>
        <v>5.3143888888888897</v>
      </c>
      <c r="AD56" s="42">
        <f t="shared" si="16"/>
        <v>0</v>
      </c>
      <c r="AE56" s="42">
        <f t="shared" si="41"/>
        <v>120.36306751543209</v>
      </c>
      <c r="AF56" s="43">
        <f t="shared" si="17"/>
        <v>3.3434185420953361E-2</v>
      </c>
      <c r="AG56" s="73">
        <f t="shared" si="1"/>
        <v>0</v>
      </c>
      <c r="AH56">
        <f t="shared" si="18"/>
        <v>5.3143888888888897</v>
      </c>
      <c r="AI56">
        <f t="shared" si="42"/>
        <v>324.23301658950612</v>
      </c>
      <c r="AJ56" s="41">
        <f t="shared" si="43"/>
        <v>9.0064726830418371E-2</v>
      </c>
      <c r="AK56">
        <f t="shared" si="2"/>
        <v>5.3143888888888897</v>
      </c>
      <c r="AL56" s="38">
        <f t="shared" si="19"/>
        <v>116.75217548996913</v>
      </c>
      <c r="AM56" s="38">
        <f t="shared" si="20"/>
        <v>115.58465373506944</v>
      </c>
      <c r="AN56" s="38">
        <f t="shared" si="21"/>
        <v>108.64957451096527</v>
      </c>
      <c r="AO56" s="38">
        <f t="shared" si="22"/>
        <v>107.56307876585561</v>
      </c>
      <c r="AP56" s="38">
        <f t="shared" si="23"/>
        <v>101.10929403990427</v>
      </c>
      <c r="AQ56" s="38">
        <f t="shared" si="24"/>
        <v>100.09820109950523</v>
      </c>
      <c r="AR56" s="38">
        <f t="shared" si="25"/>
        <v>97.095255066520068</v>
      </c>
      <c r="AS56">
        <f t="shared" si="26"/>
        <v>97.095255066520068</v>
      </c>
      <c r="AT56" s="28">
        <f t="shared" si="27"/>
        <v>2.6970904185144463E-2</v>
      </c>
      <c r="AU56">
        <f t="shared" si="3"/>
        <v>227.13776152298607</v>
      </c>
      <c r="AV56" s="28">
        <f t="shared" si="28"/>
        <v>6.3093822645273911E-2</v>
      </c>
      <c r="AX56" s="3" t="s">
        <v>73</v>
      </c>
      <c r="AY56" s="4" t="s">
        <v>74</v>
      </c>
      <c r="BJ56" s="63">
        <v>0</v>
      </c>
      <c r="BK56" s="64">
        <f t="shared" si="29"/>
        <v>0</v>
      </c>
      <c r="BL56" s="64">
        <f t="shared" si="30"/>
        <v>0</v>
      </c>
      <c r="BM56" s="64">
        <f t="shared" si="31"/>
        <v>0</v>
      </c>
      <c r="BN56" s="64">
        <f t="shared" si="32"/>
        <v>0</v>
      </c>
      <c r="BO56" s="64">
        <f t="shared" si="33"/>
        <v>0</v>
      </c>
      <c r="BP56" s="64">
        <f t="shared" si="34"/>
        <v>0</v>
      </c>
      <c r="BQ56" s="64">
        <f t="shared" si="35"/>
        <v>0</v>
      </c>
      <c r="BR56" s="65">
        <f t="shared" si="4"/>
        <v>0</v>
      </c>
      <c r="BS56" s="66">
        <f t="shared" si="36"/>
        <v>0</v>
      </c>
      <c r="BT56" s="65">
        <f>BJ56-BR56</f>
        <v>0</v>
      </c>
      <c r="BU56" s="67">
        <f t="shared" si="37"/>
        <v>0</v>
      </c>
    </row>
    <row r="57" spans="1:73" x14ac:dyDescent="0.35">
      <c r="A57" s="22">
        <v>3.68</v>
      </c>
      <c r="B57" s="22">
        <v>158.5</v>
      </c>
      <c r="C57" s="22">
        <v>157.68</v>
      </c>
      <c r="D57" s="22">
        <f t="shared" si="5"/>
        <v>158.09</v>
      </c>
      <c r="E57" s="22">
        <f t="shared" si="6"/>
        <v>43.913888888888891</v>
      </c>
      <c r="F57" s="22">
        <f t="shared" si="38"/>
        <v>-1.8055555555554825</v>
      </c>
      <c r="G57" s="22">
        <f>Sheet1!$I$5*F57</f>
        <v>-597.6388888888647</v>
      </c>
      <c r="H57" s="22"/>
      <c r="K57" s="13" t="s">
        <v>116</v>
      </c>
      <c r="L57" s="13">
        <v>47</v>
      </c>
      <c r="M57" s="13">
        <v>47</v>
      </c>
      <c r="N57" s="14">
        <v>19.5</v>
      </c>
      <c r="O57" s="35">
        <f t="shared" si="7"/>
        <v>5.416666666666667</v>
      </c>
      <c r="P57" s="36">
        <f t="shared" si="39"/>
        <v>-0.27777777777777779</v>
      </c>
      <c r="Q57" s="12"/>
      <c r="R57" s="37">
        <f t="shared" si="8"/>
        <v>-91.944444444444443</v>
      </c>
      <c r="S57" s="37">
        <f t="shared" si="9"/>
        <v>64.9422</v>
      </c>
      <c r="T57" s="37">
        <f t="shared" si="10"/>
        <v>3.5343930627687503</v>
      </c>
      <c r="U57" s="37">
        <f t="shared" si="11"/>
        <v>-23.467851381675693</v>
      </c>
      <c r="V57" s="37">
        <f t="shared" si="40"/>
        <v>5186.7144780774324</v>
      </c>
      <c r="W57" s="40">
        <f>U57*O57</f>
        <v>-127.11752831741001</v>
      </c>
      <c r="X57" s="40">
        <f t="shared" si="12"/>
        <v>-0.12711752831740999</v>
      </c>
      <c r="Y57" s="40">
        <f t="shared" si="0"/>
        <v>-0.12711752831740999</v>
      </c>
      <c r="Z57" s="40">
        <v>0.12711752831740999</v>
      </c>
      <c r="AA57" s="40">
        <f t="shared" si="13"/>
        <v>12.820739862122046</v>
      </c>
      <c r="AB57" s="42">
        <f t="shared" si="14"/>
        <v>4855.8159722222226</v>
      </c>
      <c r="AC57" s="42">
        <f t="shared" si="15"/>
        <v>4.8558159722222225</v>
      </c>
      <c r="AD57" s="42">
        <f t="shared" si="16"/>
        <v>4.8558159722222225</v>
      </c>
      <c r="AE57" s="42">
        <f t="shared" si="41"/>
        <v>125.21888348765431</v>
      </c>
      <c r="AF57" s="43">
        <f t="shared" si="17"/>
        <v>3.4783023191015089E-2</v>
      </c>
      <c r="AG57" s="73">
        <f t="shared" si="1"/>
        <v>-0.12711752831740999</v>
      </c>
      <c r="AH57">
        <f t="shared" si="18"/>
        <v>0</v>
      </c>
      <c r="AI57">
        <f t="shared" si="42"/>
        <v>324.23301658950612</v>
      </c>
      <c r="AJ57" s="41">
        <f t="shared" si="43"/>
        <v>9.0064726830418371E-2</v>
      </c>
      <c r="AK57">
        <f t="shared" si="2"/>
        <v>0.12711752831740999</v>
      </c>
      <c r="AL57" s="38">
        <f t="shared" si="19"/>
        <v>121.46231698302468</v>
      </c>
      <c r="AM57" s="38">
        <f t="shared" si="20"/>
        <v>120.24769381319443</v>
      </c>
      <c r="AN57" s="38">
        <f t="shared" si="21"/>
        <v>113.03283218440276</v>
      </c>
      <c r="AO57" s="38">
        <f t="shared" si="22"/>
        <v>111.90250386255873</v>
      </c>
      <c r="AP57" s="38">
        <f t="shared" si="23"/>
        <v>105.1883536308052</v>
      </c>
      <c r="AQ57" s="38">
        <f t="shared" si="24"/>
        <v>104.13647009449714</v>
      </c>
      <c r="AR57" s="38">
        <f t="shared" si="25"/>
        <v>101.01237599166222</v>
      </c>
      <c r="AS57">
        <f t="shared" si="26"/>
        <v>101.01237599166222</v>
      </c>
      <c r="AT57" s="28">
        <f t="shared" si="27"/>
        <v>2.8058993331017284E-2</v>
      </c>
      <c r="AU57">
        <f t="shared" si="3"/>
        <v>223.2206405978439</v>
      </c>
      <c r="AV57" s="28">
        <f t="shared" si="28"/>
        <v>6.2005733499401083E-2</v>
      </c>
      <c r="AX57" s="3" t="s">
        <v>75</v>
      </c>
      <c r="AY57" s="4" t="s">
        <v>76</v>
      </c>
      <c r="BJ57" s="63">
        <v>4.8558159722222225</v>
      </c>
      <c r="BK57" s="64">
        <f t="shared" si="29"/>
        <v>4.7101414930555556</v>
      </c>
      <c r="BL57" s="64">
        <f t="shared" si="30"/>
        <v>4.6630400781250003</v>
      </c>
      <c r="BM57" s="64">
        <f t="shared" si="31"/>
        <v>4.3832576734374999</v>
      </c>
      <c r="BN57" s="64">
        <f t="shared" si="32"/>
        <v>4.3394250967031249</v>
      </c>
      <c r="BO57" s="64">
        <f t="shared" si="33"/>
        <v>4.0790595909009371</v>
      </c>
      <c r="BP57" s="64">
        <f t="shared" si="34"/>
        <v>4.0382689949919275</v>
      </c>
      <c r="BQ57" s="64">
        <f t="shared" si="35"/>
        <v>3.9171209251421697</v>
      </c>
      <c r="BR57" s="65">
        <f t="shared" si="4"/>
        <v>3.9171209251421697</v>
      </c>
      <c r="BS57" s="66">
        <f t="shared" si="36"/>
        <v>1.0880891458728249E-3</v>
      </c>
      <c r="BT57" s="65">
        <f>BJ57-BR57</f>
        <v>0.9386950470800528</v>
      </c>
      <c r="BU57" s="67">
        <f t="shared" si="37"/>
        <v>2.6074862418890357E-4</v>
      </c>
    </row>
    <row r="58" spans="1:73" x14ac:dyDescent="0.35">
      <c r="A58" s="22">
        <v>3.76</v>
      </c>
      <c r="B58" s="22">
        <v>157.55000000000001</v>
      </c>
      <c r="C58" s="22">
        <v>157.56</v>
      </c>
      <c r="D58" s="22">
        <f t="shared" si="5"/>
        <v>157.55500000000001</v>
      </c>
      <c r="E58" s="22">
        <f t="shared" si="6"/>
        <v>43.765277777777776</v>
      </c>
      <c r="F58" s="22">
        <f t="shared" si="38"/>
        <v>-1.8576388888889461</v>
      </c>
      <c r="G58" s="22">
        <f>Sheet1!$I$5*F58</f>
        <v>-614.87847222224116</v>
      </c>
      <c r="H58" s="22"/>
      <c r="K58" s="13" t="s">
        <v>116</v>
      </c>
      <c r="L58" s="13">
        <v>48</v>
      </c>
      <c r="M58" s="13">
        <v>48</v>
      </c>
      <c r="N58" s="14">
        <v>18.399999999999999</v>
      </c>
      <c r="O58" s="35">
        <f t="shared" si="7"/>
        <v>5.1111111111111107</v>
      </c>
      <c r="P58" s="36">
        <f t="shared" si="39"/>
        <v>-0.23611111111111099</v>
      </c>
      <c r="Q58" s="12"/>
      <c r="R58" s="37">
        <f t="shared" si="8"/>
        <v>-78.152777777777743</v>
      </c>
      <c r="S58" s="37">
        <f t="shared" si="9"/>
        <v>64.9422</v>
      </c>
      <c r="T58" s="37">
        <f t="shared" si="10"/>
        <v>3.1468878772675546</v>
      </c>
      <c r="U58" s="37">
        <f t="shared" si="11"/>
        <v>-10.063689900510189</v>
      </c>
      <c r="V58" s="37">
        <f t="shared" si="40"/>
        <v>5176.6507881769221</v>
      </c>
      <c r="W58" s="40">
        <f>U58*O58</f>
        <v>-51.436637269274293</v>
      </c>
      <c r="X58" s="40">
        <f t="shared" si="12"/>
        <v>-5.1436637269274291E-2</v>
      </c>
      <c r="Y58" s="40">
        <f t="shared" si="0"/>
        <v>-5.1436637269274291E-2</v>
      </c>
      <c r="Z58" s="40">
        <v>5.1436637269274298E-2</v>
      </c>
      <c r="AA58" s="40">
        <f t="shared" si="13"/>
        <v>12.872176499391321</v>
      </c>
      <c r="AB58" s="42">
        <f t="shared" si="14"/>
        <v>4323.432098765431</v>
      </c>
      <c r="AC58" s="42">
        <f t="shared" si="15"/>
        <v>4.3234320987654309</v>
      </c>
      <c r="AD58" s="42">
        <f t="shared" si="16"/>
        <v>4.3234320987654309</v>
      </c>
      <c r="AE58" s="42">
        <f t="shared" si="41"/>
        <v>129.54231558641973</v>
      </c>
      <c r="AF58" s="43">
        <f t="shared" si="17"/>
        <v>3.5983976551783259E-2</v>
      </c>
      <c r="AG58" s="73">
        <f t="shared" si="1"/>
        <v>-5.1436637269274291E-2</v>
      </c>
      <c r="AH58">
        <f t="shared" si="18"/>
        <v>0</v>
      </c>
      <c r="AI58">
        <f t="shared" si="42"/>
        <v>324.23301658950612</v>
      </c>
      <c r="AJ58" s="41">
        <f t="shared" si="43"/>
        <v>9.0064726830418371E-2</v>
      </c>
      <c r="AK58">
        <f t="shared" si="2"/>
        <v>5.1436637269274291E-2</v>
      </c>
      <c r="AL58" s="38">
        <f t="shared" si="19"/>
        <v>125.65604611882713</v>
      </c>
      <c r="AM58" s="38">
        <f t="shared" si="20"/>
        <v>124.39948565763886</v>
      </c>
      <c r="AN58" s="38">
        <f t="shared" si="21"/>
        <v>116.93551651818052</v>
      </c>
      <c r="AO58" s="38">
        <f t="shared" si="22"/>
        <v>115.76616135299871</v>
      </c>
      <c r="AP58" s="38">
        <f t="shared" si="23"/>
        <v>108.82019167181878</v>
      </c>
      <c r="AQ58" s="38">
        <f t="shared" si="24"/>
        <v>107.73198975510059</v>
      </c>
      <c r="AR58" s="38">
        <f t="shared" si="25"/>
        <v>104.50003006244756</v>
      </c>
      <c r="AS58">
        <f t="shared" si="26"/>
        <v>104.50003006244756</v>
      </c>
      <c r="AT58" s="28">
        <f t="shared" si="27"/>
        <v>2.9027786128457658E-2</v>
      </c>
      <c r="AU58">
        <f t="shared" si="3"/>
        <v>219.73298652705856</v>
      </c>
      <c r="AV58" s="28">
        <f t="shared" si="28"/>
        <v>6.103694070196071E-2</v>
      </c>
      <c r="AX58" s="3" t="s">
        <v>77</v>
      </c>
      <c r="AY58" s="4" t="s">
        <v>78</v>
      </c>
      <c r="BJ58" s="63">
        <v>4.3234320987654309</v>
      </c>
      <c r="BK58" s="64">
        <f t="shared" si="29"/>
        <v>4.1937291358024682</v>
      </c>
      <c r="BL58" s="64">
        <f t="shared" si="30"/>
        <v>4.1517918444444435</v>
      </c>
      <c r="BM58" s="64">
        <f t="shared" si="31"/>
        <v>3.9026843337777768</v>
      </c>
      <c r="BN58" s="64">
        <f t="shared" si="32"/>
        <v>3.8636574904399992</v>
      </c>
      <c r="BO58" s="64">
        <f t="shared" si="33"/>
        <v>3.6318380410135989</v>
      </c>
      <c r="BP58" s="64">
        <f t="shared" si="34"/>
        <v>3.595519660603463</v>
      </c>
      <c r="BQ58" s="64">
        <f t="shared" si="35"/>
        <v>3.4876540707853589</v>
      </c>
      <c r="BR58" s="65">
        <f t="shared" si="4"/>
        <v>3.4876540707853589</v>
      </c>
      <c r="BS58" s="66">
        <f t="shared" si="36"/>
        <v>9.6879279744037752E-4</v>
      </c>
      <c r="BT58" s="65">
        <f>BJ58-BR58</f>
        <v>0.83577802798007195</v>
      </c>
      <c r="BU58" s="67">
        <f t="shared" si="37"/>
        <v>2.3216056332779777E-4</v>
      </c>
    </row>
    <row r="59" spans="1:73" x14ac:dyDescent="0.35">
      <c r="A59" s="22">
        <v>3.84</v>
      </c>
      <c r="B59" s="22">
        <v>157.21</v>
      </c>
      <c r="C59" s="22">
        <v>157.26</v>
      </c>
      <c r="D59" s="22">
        <f t="shared" si="5"/>
        <v>157.23500000000001</v>
      </c>
      <c r="E59" s="22">
        <f t="shared" si="6"/>
        <v>43.676388888888887</v>
      </c>
      <c r="F59" s="22">
        <f t="shared" si="38"/>
        <v>-1.1111111111111072</v>
      </c>
      <c r="G59" s="22">
        <f>Sheet1!$I$5*F59</f>
        <v>-367.77777777777646</v>
      </c>
      <c r="H59" s="22"/>
      <c r="K59" s="13" t="s">
        <v>116</v>
      </c>
      <c r="L59" s="13">
        <v>49</v>
      </c>
      <c r="M59" s="13">
        <v>49</v>
      </c>
      <c r="N59" s="14">
        <v>17.8</v>
      </c>
      <c r="O59" s="35">
        <f t="shared" si="7"/>
        <v>4.9444444444444446</v>
      </c>
      <c r="P59" s="36">
        <f t="shared" si="39"/>
        <v>-8.3333333333333037E-2</v>
      </c>
      <c r="Q59" s="12"/>
      <c r="R59" s="37">
        <f t="shared" si="8"/>
        <v>-27.583333333333236</v>
      </c>
      <c r="S59" s="37">
        <f t="shared" si="9"/>
        <v>64.9422</v>
      </c>
      <c r="T59" s="37">
        <f t="shared" si="10"/>
        <v>2.9450022301318888</v>
      </c>
      <c r="U59" s="37">
        <f t="shared" si="11"/>
        <v>40.303868896798654</v>
      </c>
      <c r="V59" s="37">
        <f t="shared" si="40"/>
        <v>5216.9546570737211</v>
      </c>
      <c r="W59" s="40">
        <f>U59*O59</f>
        <v>199.28024065639335</v>
      </c>
      <c r="X59" s="40">
        <f t="shared" si="12"/>
        <v>0.19928024065639335</v>
      </c>
      <c r="Y59" s="40">
        <f t="shared" si="0"/>
        <v>0</v>
      </c>
      <c r="Z59" s="40">
        <v>0</v>
      </c>
      <c r="AA59" s="40">
        <f t="shared" si="13"/>
        <v>12.872176499391321</v>
      </c>
      <c r="AB59" s="42">
        <f t="shared" si="14"/>
        <v>4046.0663580246915</v>
      </c>
      <c r="AC59" s="42">
        <f t="shared" si="15"/>
        <v>4.0460663580246914</v>
      </c>
      <c r="AD59" s="42">
        <f t="shared" si="16"/>
        <v>0</v>
      </c>
      <c r="AE59" s="42">
        <f t="shared" si="41"/>
        <v>129.54231558641973</v>
      </c>
      <c r="AF59" s="43">
        <f t="shared" si="17"/>
        <v>3.5983976551783259E-2</v>
      </c>
      <c r="AG59" s="73">
        <f t="shared" si="1"/>
        <v>0</v>
      </c>
      <c r="AH59">
        <f t="shared" si="18"/>
        <v>4.0460663580246914</v>
      </c>
      <c r="AI59">
        <f t="shared" si="42"/>
        <v>328.27908294753081</v>
      </c>
      <c r="AJ59" s="41">
        <f t="shared" si="43"/>
        <v>9.1188634152091885E-2</v>
      </c>
      <c r="AK59">
        <f t="shared" si="2"/>
        <v>4.0460663580246914</v>
      </c>
      <c r="AL59" s="38">
        <f t="shared" si="19"/>
        <v>125.65604611882713</v>
      </c>
      <c r="AM59" s="38">
        <f t="shared" si="20"/>
        <v>124.39948565763886</v>
      </c>
      <c r="AN59" s="38">
        <f t="shared" si="21"/>
        <v>116.93551651818052</v>
      </c>
      <c r="AO59" s="38">
        <f t="shared" si="22"/>
        <v>115.76616135299871</v>
      </c>
      <c r="AP59" s="38">
        <f t="shared" si="23"/>
        <v>108.82019167181878</v>
      </c>
      <c r="AQ59" s="38">
        <f t="shared" si="24"/>
        <v>107.73198975510059</v>
      </c>
      <c r="AR59" s="38">
        <f t="shared" si="25"/>
        <v>104.50003006244756</v>
      </c>
      <c r="AS59">
        <f t="shared" si="26"/>
        <v>104.50003006244756</v>
      </c>
      <c r="AT59" s="28">
        <f t="shared" si="27"/>
        <v>2.9027786128457658E-2</v>
      </c>
      <c r="AU59">
        <f t="shared" si="3"/>
        <v>223.77905288508325</v>
      </c>
      <c r="AV59" s="28">
        <f t="shared" si="28"/>
        <v>6.2160848023634238E-2</v>
      </c>
      <c r="AX59" s="1"/>
      <c r="AY59" s="2"/>
      <c r="BJ59" s="63">
        <v>0</v>
      </c>
      <c r="BK59" s="64">
        <f t="shared" si="29"/>
        <v>0</v>
      </c>
      <c r="BL59" s="64">
        <f t="shared" si="30"/>
        <v>0</v>
      </c>
      <c r="BM59" s="64">
        <f t="shared" si="31"/>
        <v>0</v>
      </c>
      <c r="BN59" s="64">
        <f t="shared" si="32"/>
        <v>0</v>
      </c>
      <c r="BO59" s="64">
        <f t="shared" si="33"/>
        <v>0</v>
      </c>
      <c r="BP59" s="64">
        <f t="shared" si="34"/>
        <v>0</v>
      </c>
      <c r="BQ59" s="64">
        <f t="shared" si="35"/>
        <v>0</v>
      </c>
      <c r="BR59" s="65">
        <f t="shared" si="4"/>
        <v>0</v>
      </c>
      <c r="BS59" s="66">
        <f t="shared" si="36"/>
        <v>0</v>
      </c>
      <c r="BT59" s="65">
        <f>BJ59-BR59</f>
        <v>0</v>
      </c>
      <c r="BU59" s="67">
        <f t="shared" si="37"/>
        <v>0</v>
      </c>
    </row>
    <row r="60" spans="1:73" x14ac:dyDescent="0.35">
      <c r="A60" s="22">
        <v>3.92</v>
      </c>
      <c r="B60" s="22">
        <v>156.79</v>
      </c>
      <c r="C60" s="22">
        <v>156.30000000000001</v>
      </c>
      <c r="D60" s="22">
        <f t="shared" si="5"/>
        <v>156.54500000000002</v>
      </c>
      <c r="E60" s="22">
        <f t="shared" si="6"/>
        <v>43.484722222222231</v>
      </c>
      <c r="F60" s="22">
        <f t="shared" si="38"/>
        <v>-2.3958333333331971</v>
      </c>
      <c r="G60" s="22">
        <f>Sheet1!$I$5*F60</f>
        <v>-793.02083333328824</v>
      </c>
      <c r="H60" s="22"/>
      <c r="K60" s="13" t="s">
        <v>116</v>
      </c>
      <c r="L60" s="13">
        <v>50</v>
      </c>
      <c r="M60" s="13">
        <v>50</v>
      </c>
      <c r="N60" s="14">
        <v>17.8</v>
      </c>
      <c r="O60" s="35">
        <f t="shared" si="7"/>
        <v>4.9444444444444446</v>
      </c>
      <c r="P60" s="36">
        <f t="shared" si="39"/>
        <v>-5.5555555555555851E-2</v>
      </c>
      <c r="Q60" s="12"/>
      <c r="R60" s="37">
        <f t="shared" si="8"/>
        <v>-18.388888888888985</v>
      </c>
      <c r="S60" s="37">
        <f t="shared" si="9"/>
        <v>64.9422</v>
      </c>
      <c r="T60" s="37">
        <f t="shared" si="10"/>
        <v>2.9450022301318888</v>
      </c>
      <c r="U60" s="37">
        <f t="shared" si="11"/>
        <v>49.498313341242905</v>
      </c>
      <c r="V60" s="37">
        <f t="shared" si="40"/>
        <v>5266.4529704149636</v>
      </c>
      <c r="W60" s="40">
        <f>U60*O60</f>
        <v>244.74166040947881</v>
      </c>
      <c r="X60" s="40">
        <f t="shared" si="12"/>
        <v>0.24474166040947881</v>
      </c>
      <c r="Y60" s="40">
        <f t="shared" si="0"/>
        <v>0</v>
      </c>
      <c r="Z60" s="40">
        <v>0</v>
      </c>
      <c r="AA60" s="40">
        <f t="shared" si="13"/>
        <v>12.872176499391321</v>
      </c>
      <c r="AB60" s="42">
        <f t="shared" si="14"/>
        <v>4046.0663580246915</v>
      </c>
      <c r="AC60" s="42">
        <f t="shared" si="15"/>
        <v>4.0460663580246914</v>
      </c>
      <c r="AD60" s="42">
        <f t="shared" si="16"/>
        <v>0</v>
      </c>
      <c r="AE60" s="42">
        <f t="shared" si="41"/>
        <v>129.54231558641973</v>
      </c>
      <c r="AF60" s="43">
        <f t="shared" si="17"/>
        <v>3.5983976551783259E-2</v>
      </c>
      <c r="AG60" s="73">
        <f t="shared" si="1"/>
        <v>0</v>
      </c>
      <c r="AH60">
        <f t="shared" si="18"/>
        <v>4.0460663580246914</v>
      </c>
      <c r="AI60">
        <f t="shared" si="42"/>
        <v>332.3251493055555</v>
      </c>
      <c r="AJ60" s="41">
        <f t="shared" si="43"/>
        <v>9.2312541473765414E-2</v>
      </c>
      <c r="AK60">
        <f t="shared" si="2"/>
        <v>4.0460663580246914</v>
      </c>
      <c r="AL60" s="38">
        <f t="shared" si="19"/>
        <v>125.65604611882713</v>
      </c>
      <c r="AM60" s="38">
        <f t="shared" si="20"/>
        <v>124.39948565763886</v>
      </c>
      <c r="AN60" s="38">
        <f t="shared" si="21"/>
        <v>116.93551651818052</v>
      </c>
      <c r="AO60" s="38">
        <f t="shared" si="22"/>
        <v>115.76616135299871</v>
      </c>
      <c r="AP60" s="38">
        <f t="shared" si="23"/>
        <v>108.82019167181878</v>
      </c>
      <c r="AQ60" s="38">
        <f t="shared" si="24"/>
        <v>107.73198975510059</v>
      </c>
      <c r="AR60" s="38">
        <f t="shared" si="25"/>
        <v>104.50003006244756</v>
      </c>
      <c r="AS60">
        <f t="shared" si="26"/>
        <v>104.50003006244756</v>
      </c>
      <c r="AT60" s="28">
        <f t="shared" si="27"/>
        <v>2.9027786128457658E-2</v>
      </c>
      <c r="AU60">
        <f t="shared" si="3"/>
        <v>227.82511924310793</v>
      </c>
      <c r="AV60" s="28">
        <f t="shared" si="28"/>
        <v>6.3284755345307753E-2</v>
      </c>
      <c r="AX60" s="60" t="s">
        <v>79</v>
      </c>
      <c r="AY60" s="61"/>
      <c r="BJ60" s="63">
        <v>0</v>
      </c>
      <c r="BK60" s="64">
        <f t="shared" si="29"/>
        <v>0</v>
      </c>
      <c r="BL60" s="64">
        <f t="shared" si="30"/>
        <v>0</v>
      </c>
      <c r="BM60" s="64">
        <f t="shared" si="31"/>
        <v>0</v>
      </c>
      <c r="BN60" s="64">
        <f t="shared" si="32"/>
        <v>0</v>
      </c>
      <c r="BO60" s="64">
        <f t="shared" si="33"/>
        <v>0</v>
      </c>
      <c r="BP60" s="64">
        <f t="shared" si="34"/>
        <v>0</v>
      </c>
      <c r="BQ60" s="64">
        <f t="shared" si="35"/>
        <v>0</v>
      </c>
      <c r="BR60" s="65">
        <f t="shared" si="4"/>
        <v>0</v>
      </c>
      <c r="BS60" s="66">
        <f t="shared" si="36"/>
        <v>0</v>
      </c>
      <c r="BT60" s="65">
        <f>BJ60-BR60</f>
        <v>0</v>
      </c>
      <c r="BU60" s="67">
        <f t="shared" si="37"/>
        <v>0</v>
      </c>
    </row>
    <row r="61" spans="1:73" x14ac:dyDescent="0.35">
      <c r="A61" s="22">
        <v>4</v>
      </c>
      <c r="B61" s="22">
        <v>156.57</v>
      </c>
      <c r="C61" s="22">
        <v>156.04</v>
      </c>
      <c r="D61" s="22">
        <f t="shared" si="5"/>
        <v>156.30500000000001</v>
      </c>
      <c r="E61" s="22">
        <f t="shared" si="6"/>
        <v>43.418055555555554</v>
      </c>
      <c r="F61" s="22">
        <f t="shared" si="38"/>
        <v>-0.8333333333334636</v>
      </c>
      <c r="G61" s="22">
        <f>Sheet1!$I$5*F61</f>
        <v>-275.83333333337646</v>
      </c>
      <c r="H61" s="22"/>
      <c r="K61" s="13" t="s">
        <v>116</v>
      </c>
      <c r="L61" s="13">
        <v>51</v>
      </c>
      <c r="M61" s="13">
        <v>51</v>
      </c>
      <c r="N61" s="14">
        <v>17.399999999999999</v>
      </c>
      <c r="O61" s="35">
        <f t="shared" si="7"/>
        <v>4.833333333333333</v>
      </c>
      <c r="P61" s="36">
        <f t="shared" si="39"/>
        <v>-0.29166666666666685</v>
      </c>
      <c r="Q61" s="12"/>
      <c r="R61" s="37">
        <f t="shared" si="8"/>
        <v>-96.541666666666728</v>
      </c>
      <c r="S61" s="37">
        <f t="shared" si="9"/>
        <v>64.9422</v>
      </c>
      <c r="T61" s="37">
        <f t="shared" si="10"/>
        <v>2.8141297664269995</v>
      </c>
      <c r="U61" s="37">
        <f t="shared" si="11"/>
        <v>-28.785336900239727</v>
      </c>
      <c r="V61" s="37">
        <f t="shared" si="40"/>
        <v>5237.667633514724</v>
      </c>
      <c r="W61" s="40">
        <f>U61*O61</f>
        <v>-139.12912835115867</v>
      </c>
      <c r="X61" s="40">
        <f t="shared" si="12"/>
        <v>-0.13912912835115868</v>
      </c>
      <c r="Y61" s="40">
        <f t="shared" si="0"/>
        <v>-0.13912912835115868</v>
      </c>
      <c r="Z61" s="40">
        <v>0.13912912835115901</v>
      </c>
      <c r="AA61" s="40">
        <f t="shared" si="13"/>
        <v>13.01130562774248</v>
      </c>
      <c r="AB61" s="42">
        <f t="shared" si="14"/>
        <v>3866.2638888888882</v>
      </c>
      <c r="AC61" s="42">
        <f t="shared" si="15"/>
        <v>3.8662638888888883</v>
      </c>
      <c r="AD61" s="42">
        <f t="shared" si="16"/>
        <v>3.8662638888888883</v>
      </c>
      <c r="AE61" s="42">
        <f t="shared" si="41"/>
        <v>133.40857947530861</v>
      </c>
      <c r="AF61" s="43">
        <f t="shared" si="17"/>
        <v>3.7057938743141283E-2</v>
      </c>
      <c r="AG61" s="73">
        <f t="shared" si="1"/>
        <v>-0.13912912835115868</v>
      </c>
      <c r="AH61">
        <f t="shared" si="18"/>
        <v>0</v>
      </c>
      <c r="AI61">
        <f t="shared" si="42"/>
        <v>332.3251493055555</v>
      </c>
      <c r="AJ61" s="41">
        <f t="shared" si="43"/>
        <v>9.2312541473765414E-2</v>
      </c>
      <c r="AK61">
        <f t="shared" si="2"/>
        <v>0.13912912835115868</v>
      </c>
      <c r="AL61" s="38">
        <f t="shared" si="19"/>
        <v>129.40632209104936</v>
      </c>
      <c r="AM61" s="38">
        <f t="shared" si="20"/>
        <v>128.11225887013887</v>
      </c>
      <c r="AN61" s="38">
        <f t="shared" si="21"/>
        <v>120.42552333793053</v>
      </c>
      <c r="AO61" s="38">
        <f t="shared" si="22"/>
        <v>119.22126810455123</v>
      </c>
      <c r="AP61" s="38">
        <f t="shared" si="23"/>
        <v>112.06799201827815</v>
      </c>
      <c r="AQ61" s="38">
        <f t="shared" si="24"/>
        <v>110.94731209809537</v>
      </c>
      <c r="AR61" s="38">
        <f t="shared" si="25"/>
        <v>107.6188927351525</v>
      </c>
      <c r="AS61">
        <f t="shared" si="26"/>
        <v>107.6188927351525</v>
      </c>
      <c r="AT61" s="28">
        <f t="shared" si="27"/>
        <v>2.9894136870875693E-2</v>
      </c>
      <c r="AU61">
        <f t="shared" si="3"/>
        <v>224.70625657040301</v>
      </c>
      <c r="AV61" s="28">
        <f t="shared" si="28"/>
        <v>6.2418404602889728E-2</v>
      </c>
      <c r="AX61" s="3" t="s">
        <v>80</v>
      </c>
      <c r="AY61" s="4" t="s">
        <v>81</v>
      </c>
      <c r="BJ61" s="63">
        <v>3.8662638888888883</v>
      </c>
      <c r="BK61" s="64">
        <f t="shared" si="29"/>
        <v>3.7502759722222216</v>
      </c>
      <c r="BL61" s="64">
        <f t="shared" si="30"/>
        <v>3.7127732124999993</v>
      </c>
      <c r="BM61" s="64">
        <f t="shared" si="31"/>
        <v>3.4900068197499992</v>
      </c>
      <c r="BN61" s="64">
        <f t="shared" si="32"/>
        <v>3.4551067515524991</v>
      </c>
      <c r="BO61" s="64">
        <f t="shared" si="33"/>
        <v>3.247800346459349</v>
      </c>
      <c r="BP61" s="64">
        <f t="shared" si="34"/>
        <v>3.2153223429947553</v>
      </c>
      <c r="BQ61" s="64">
        <f t="shared" si="35"/>
        <v>3.1188626727049127</v>
      </c>
      <c r="BR61" s="65">
        <f t="shared" si="4"/>
        <v>3.1188626727049127</v>
      </c>
      <c r="BS61" s="66">
        <f t="shared" si="36"/>
        <v>8.6635074241803135E-4</v>
      </c>
      <c r="BT61" s="65">
        <f>BJ61-BR61</f>
        <v>0.74740121618397559</v>
      </c>
      <c r="BU61" s="67">
        <f t="shared" si="37"/>
        <v>2.0761144893999321E-4</v>
      </c>
    </row>
    <row r="62" spans="1:73" x14ac:dyDescent="0.35">
      <c r="A62" s="22">
        <v>4.08</v>
      </c>
      <c r="B62" s="22">
        <v>155.62</v>
      </c>
      <c r="C62" s="22">
        <v>155.47</v>
      </c>
      <c r="D62" s="22">
        <f t="shared" si="5"/>
        <v>155.54500000000002</v>
      </c>
      <c r="E62" s="22">
        <f t="shared" si="6"/>
        <v>43.206944444444453</v>
      </c>
      <c r="F62" s="22">
        <f t="shared" si="38"/>
        <v>-2.6388888888887685</v>
      </c>
      <c r="G62" s="22">
        <f>Sheet1!$I$5*F62</f>
        <v>-873.47222222218238</v>
      </c>
      <c r="H62" s="22"/>
      <c r="K62" s="13" t="s">
        <v>116</v>
      </c>
      <c r="L62" s="13">
        <v>52</v>
      </c>
      <c r="M62" s="13">
        <v>52</v>
      </c>
      <c r="N62" s="14">
        <v>15.7</v>
      </c>
      <c r="O62" s="35">
        <f t="shared" si="7"/>
        <v>4.3611111111111107</v>
      </c>
      <c r="P62" s="36">
        <f t="shared" si="39"/>
        <v>-0.5972222222222221</v>
      </c>
      <c r="Q62" s="12"/>
      <c r="R62" s="37">
        <f t="shared" si="8"/>
        <v>-197.68055555555551</v>
      </c>
      <c r="S62" s="37">
        <f t="shared" si="9"/>
        <v>64.9422</v>
      </c>
      <c r="T62" s="37">
        <f t="shared" si="10"/>
        <v>2.2911046575723053</v>
      </c>
      <c r="U62" s="37">
        <f t="shared" si="11"/>
        <v>-130.44725089798322</v>
      </c>
      <c r="V62" s="37">
        <f t="shared" si="40"/>
        <v>5107.2203826167406</v>
      </c>
      <c r="W62" s="40">
        <f>U62*O62</f>
        <v>-568.8949553050935</v>
      </c>
      <c r="X62" s="40">
        <f t="shared" si="12"/>
        <v>-0.56889495530509349</v>
      </c>
      <c r="Y62" s="40">
        <f t="shared" si="0"/>
        <v>-0.56889495530509349</v>
      </c>
      <c r="Z62" s="40">
        <v>0.56889495530509304</v>
      </c>
      <c r="AA62" s="40">
        <f t="shared" si="13"/>
        <v>13.580200583047574</v>
      </c>
      <c r="AB62" s="42">
        <f t="shared" si="14"/>
        <v>3147.6925154320984</v>
      </c>
      <c r="AC62" s="42">
        <f t="shared" si="15"/>
        <v>3.1476925154320985</v>
      </c>
      <c r="AD62" s="42">
        <f t="shared" si="16"/>
        <v>3.1476925154320985</v>
      </c>
      <c r="AE62" s="42">
        <f t="shared" si="41"/>
        <v>136.55627199074073</v>
      </c>
      <c r="AF62" s="43">
        <f t="shared" si="17"/>
        <v>3.7932297775205757E-2</v>
      </c>
      <c r="AG62" s="73">
        <f t="shared" si="1"/>
        <v>-0.56889495530509349</v>
      </c>
      <c r="AH62">
        <f t="shared" si="18"/>
        <v>0</v>
      </c>
      <c r="AI62">
        <f t="shared" si="42"/>
        <v>332.3251493055555</v>
      </c>
      <c r="AJ62" s="41">
        <f t="shared" si="43"/>
        <v>9.2312541473765414E-2</v>
      </c>
      <c r="AK62">
        <f t="shared" si="2"/>
        <v>0.56889495530509349</v>
      </c>
      <c r="AL62" s="38">
        <f t="shared" si="19"/>
        <v>132.45958383101851</v>
      </c>
      <c r="AM62" s="38">
        <f t="shared" si="20"/>
        <v>131.13498799270832</v>
      </c>
      <c r="AN62" s="38">
        <f t="shared" si="21"/>
        <v>123.26688871314582</v>
      </c>
      <c r="AO62" s="38">
        <f t="shared" si="22"/>
        <v>122.03421982601436</v>
      </c>
      <c r="AP62" s="38">
        <f t="shared" si="23"/>
        <v>114.7121666364535</v>
      </c>
      <c r="AQ62" s="38">
        <f t="shared" si="24"/>
        <v>113.56504497008896</v>
      </c>
      <c r="AR62" s="38">
        <f t="shared" si="25"/>
        <v>110.15809362098629</v>
      </c>
      <c r="AS62">
        <f t="shared" si="26"/>
        <v>110.15809362098629</v>
      </c>
      <c r="AT62" s="28">
        <f t="shared" si="27"/>
        <v>3.0599470450273971E-2</v>
      </c>
      <c r="AU62">
        <f t="shared" si="3"/>
        <v>222.16705568456922</v>
      </c>
      <c r="AV62" s="28">
        <f t="shared" si="28"/>
        <v>6.1713071023491453E-2</v>
      </c>
      <c r="AX62" s="3" t="s">
        <v>82</v>
      </c>
      <c r="AY62" s="4" t="s">
        <v>83</v>
      </c>
      <c r="BJ62" s="63">
        <v>3.1476925154320985</v>
      </c>
      <c r="BK62" s="64">
        <f t="shared" si="29"/>
        <v>3.0532617399691353</v>
      </c>
      <c r="BL62" s="64">
        <f t="shared" si="30"/>
        <v>3.0227291225694439</v>
      </c>
      <c r="BM62" s="64">
        <f t="shared" si="31"/>
        <v>2.8413653752152772</v>
      </c>
      <c r="BN62" s="64">
        <f t="shared" si="32"/>
        <v>2.8129517214631243</v>
      </c>
      <c r="BO62" s="64">
        <f t="shared" si="33"/>
        <v>2.6441746181753367</v>
      </c>
      <c r="BP62" s="64">
        <f t="shared" si="34"/>
        <v>2.6177328719935833</v>
      </c>
      <c r="BQ62" s="64">
        <f t="shared" si="35"/>
        <v>2.5392008858337758</v>
      </c>
      <c r="BR62" s="65">
        <f t="shared" si="4"/>
        <v>2.5392008858337758</v>
      </c>
      <c r="BS62" s="66">
        <f t="shared" si="36"/>
        <v>7.0533357939827105E-4</v>
      </c>
      <c r="BT62" s="65">
        <f>BJ62-BR62</f>
        <v>0.6084916295983227</v>
      </c>
      <c r="BU62" s="67">
        <f t="shared" si="37"/>
        <v>1.6902545266620075E-4</v>
      </c>
    </row>
    <row r="63" spans="1:73" x14ac:dyDescent="0.35">
      <c r="A63" s="22">
        <v>4.16</v>
      </c>
      <c r="B63" s="22">
        <v>155.27000000000001</v>
      </c>
      <c r="C63" s="22">
        <v>154.66999999999999</v>
      </c>
      <c r="D63" s="22">
        <f t="shared" si="5"/>
        <v>154.97</v>
      </c>
      <c r="E63" s="22">
        <f t="shared" si="6"/>
        <v>43.047222222222224</v>
      </c>
      <c r="F63" s="22">
        <f t="shared" si="38"/>
        <v>-1.9965277777778567</v>
      </c>
      <c r="G63" s="22">
        <f>Sheet1!$I$5*F63</f>
        <v>-660.85069444447061</v>
      </c>
      <c r="H63" s="22"/>
      <c r="K63" s="13" t="s">
        <v>116</v>
      </c>
      <c r="L63" s="13">
        <v>53</v>
      </c>
      <c r="M63" s="13">
        <v>53</v>
      </c>
      <c r="N63" s="14">
        <v>13.1</v>
      </c>
      <c r="O63" s="35">
        <f t="shared" si="7"/>
        <v>3.6388888888888888</v>
      </c>
      <c r="P63" s="36">
        <f t="shared" si="39"/>
        <v>-0.49999999999999994</v>
      </c>
      <c r="Q63" s="12"/>
      <c r="R63" s="37">
        <f t="shared" si="8"/>
        <v>-165.49999999999997</v>
      </c>
      <c r="S63" s="37">
        <f t="shared" si="9"/>
        <v>64.9422</v>
      </c>
      <c r="T63" s="37">
        <f t="shared" si="10"/>
        <v>1.5951011005963056</v>
      </c>
      <c r="U63" s="37">
        <f t="shared" si="11"/>
        <v>-98.962698899403662</v>
      </c>
      <c r="V63" s="37">
        <f t="shared" si="40"/>
        <v>5008.2576837173374</v>
      </c>
      <c r="W63" s="40">
        <f>U63*O63</f>
        <v>-360.11426543949665</v>
      </c>
      <c r="X63" s="40">
        <f t="shared" si="12"/>
        <v>-0.36011426543949665</v>
      </c>
      <c r="Y63" s="40">
        <f t="shared" si="0"/>
        <v>-0.36011426543949665</v>
      </c>
      <c r="Z63" s="40">
        <v>0.36011426543949698</v>
      </c>
      <c r="AA63" s="40">
        <f t="shared" si="13"/>
        <v>13.940314848487072</v>
      </c>
      <c r="AB63" s="42">
        <f t="shared" si="14"/>
        <v>2191.4702932098767</v>
      </c>
      <c r="AC63" s="42">
        <f t="shared" si="15"/>
        <v>2.1914702932098766</v>
      </c>
      <c r="AD63" s="42">
        <f t="shared" si="16"/>
        <v>2.1914702932098766</v>
      </c>
      <c r="AE63" s="42">
        <f t="shared" si="41"/>
        <v>138.7477422839506</v>
      </c>
      <c r="AF63" s="43">
        <f t="shared" si="17"/>
        <v>3.8541039523319609E-2</v>
      </c>
      <c r="AG63" s="73">
        <f t="shared" si="1"/>
        <v>-0.36011426543949665</v>
      </c>
      <c r="AH63">
        <f t="shared" si="18"/>
        <v>0</v>
      </c>
      <c r="AI63">
        <f t="shared" si="42"/>
        <v>332.3251493055555</v>
      </c>
      <c r="AJ63" s="41">
        <f t="shared" si="43"/>
        <v>9.2312541473765414E-2</v>
      </c>
      <c r="AK63">
        <f t="shared" si="2"/>
        <v>0.36011426543949665</v>
      </c>
      <c r="AL63" s="38">
        <f t="shared" si="19"/>
        <v>134.58531001543207</v>
      </c>
      <c r="AM63" s="38">
        <f t="shared" si="20"/>
        <v>133.23945691527774</v>
      </c>
      <c r="AN63" s="38">
        <f t="shared" si="21"/>
        <v>125.24508950036108</v>
      </c>
      <c r="AO63" s="38">
        <f t="shared" si="22"/>
        <v>123.99263860535747</v>
      </c>
      <c r="AP63" s="38">
        <f t="shared" si="23"/>
        <v>116.55308028903602</v>
      </c>
      <c r="AQ63" s="38">
        <f t="shared" si="24"/>
        <v>115.38754948614566</v>
      </c>
      <c r="AR63" s="38">
        <f t="shared" si="25"/>
        <v>111.92592300156129</v>
      </c>
      <c r="AS63">
        <f t="shared" si="26"/>
        <v>111.92592300156129</v>
      </c>
      <c r="AT63" s="28">
        <f t="shared" si="27"/>
        <v>3.1090534167100357E-2</v>
      </c>
      <c r="AU63">
        <f t="shared" si="3"/>
        <v>220.39922630399423</v>
      </c>
      <c r="AV63" s="28">
        <f t="shared" si="28"/>
        <v>6.1222007306665063E-2</v>
      </c>
      <c r="AX63" s="3" t="s">
        <v>84</v>
      </c>
      <c r="AY63" s="4" t="s">
        <v>85</v>
      </c>
      <c r="BJ63" s="63">
        <v>2.1914702932098766</v>
      </c>
      <c r="BK63" s="64">
        <f t="shared" si="29"/>
        <v>2.1257261844135802</v>
      </c>
      <c r="BL63" s="64">
        <f t="shared" si="30"/>
        <v>2.1044689225694442</v>
      </c>
      <c r="BM63" s="64">
        <f t="shared" si="31"/>
        <v>1.9782007872152774</v>
      </c>
      <c r="BN63" s="64">
        <f t="shared" si="32"/>
        <v>1.9584187793431245</v>
      </c>
      <c r="BO63" s="64">
        <f t="shared" si="33"/>
        <v>1.8409136525825369</v>
      </c>
      <c r="BP63" s="64">
        <f t="shared" si="34"/>
        <v>1.8225045160567115</v>
      </c>
      <c r="BQ63" s="64">
        <f t="shared" si="35"/>
        <v>1.76782938057501</v>
      </c>
      <c r="BR63" s="65">
        <f t="shared" si="4"/>
        <v>1.76782938057501</v>
      </c>
      <c r="BS63" s="66">
        <f t="shared" si="36"/>
        <v>4.9106371682639167E-4</v>
      </c>
      <c r="BT63" s="65">
        <f>BJ63-BR63</f>
        <v>0.42364091263486658</v>
      </c>
      <c r="BU63" s="67">
        <f t="shared" si="37"/>
        <v>1.1767803128746294E-4</v>
      </c>
    </row>
    <row r="64" spans="1:73" x14ac:dyDescent="0.35">
      <c r="A64" s="22">
        <v>4.24</v>
      </c>
      <c r="B64" s="22">
        <v>154.41</v>
      </c>
      <c r="C64" s="22">
        <v>153.86000000000001</v>
      </c>
      <c r="D64" s="22">
        <f t="shared" si="5"/>
        <v>154.13499999999999</v>
      </c>
      <c r="E64" s="22">
        <f t="shared" si="6"/>
        <v>42.81527777777778</v>
      </c>
      <c r="F64" s="22">
        <f t="shared" si="38"/>
        <v>-2.8993055555555536</v>
      </c>
      <c r="G64" s="22">
        <f>Sheet1!$I$5*F64</f>
        <v>-959.67013888888823</v>
      </c>
      <c r="H64" s="22"/>
      <c r="K64" s="13" t="s">
        <v>116</v>
      </c>
      <c r="L64" s="13">
        <v>54</v>
      </c>
      <c r="M64" s="13">
        <v>54</v>
      </c>
      <c r="N64" s="14">
        <v>12.1</v>
      </c>
      <c r="O64" s="35">
        <f t="shared" si="7"/>
        <v>3.3611111111111112</v>
      </c>
      <c r="P64" s="36">
        <f t="shared" si="39"/>
        <v>-0.15277777777777773</v>
      </c>
      <c r="Q64" s="12"/>
      <c r="R64" s="37">
        <f t="shared" si="8"/>
        <v>-50.569444444444429</v>
      </c>
      <c r="S64" s="37">
        <f t="shared" si="9"/>
        <v>64.9422</v>
      </c>
      <c r="T64" s="37">
        <f t="shared" si="10"/>
        <v>1.3608691343063055</v>
      </c>
      <c r="U64" s="37">
        <f t="shared" si="11"/>
        <v>15.733624689861877</v>
      </c>
      <c r="V64" s="37">
        <f t="shared" si="40"/>
        <v>5023.9913084071995</v>
      </c>
      <c r="W64" s="40">
        <f>U64*O64</f>
        <v>52.882460763146867</v>
      </c>
      <c r="X64" s="40">
        <f t="shared" si="12"/>
        <v>5.2882460763146864E-2</v>
      </c>
      <c r="Y64" s="40">
        <f t="shared" si="0"/>
        <v>0</v>
      </c>
      <c r="Z64" s="40">
        <v>0</v>
      </c>
      <c r="AA64" s="40">
        <f t="shared" si="13"/>
        <v>13.940314848487072</v>
      </c>
      <c r="AB64" s="42">
        <f t="shared" si="14"/>
        <v>1869.664737654321</v>
      </c>
      <c r="AC64" s="42">
        <f t="shared" si="15"/>
        <v>1.869664737654321</v>
      </c>
      <c r="AD64" s="42">
        <f t="shared" si="16"/>
        <v>0</v>
      </c>
      <c r="AE64" s="42">
        <f t="shared" si="41"/>
        <v>138.7477422839506</v>
      </c>
      <c r="AF64" s="43">
        <f t="shared" si="17"/>
        <v>3.8541039523319609E-2</v>
      </c>
      <c r="AG64" s="73">
        <f t="shared" si="1"/>
        <v>0</v>
      </c>
      <c r="AH64">
        <f t="shared" si="18"/>
        <v>1.869664737654321</v>
      </c>
      <c r="AI64">
        <f t="shared" si="42"/>
        <v>334.19481404320982</v>
      </c>
      <c r="AJ64" s="41">
        <f t="shared" si="43"/>
        <v>9.2831892789780504E-2</v>
      </c>
      <c r="AK64">
        <f t="shared" si="2"/>
        <v>1.869664737654321</v>
      </c>
      <c r="AL64" s="38">
        <f t="shared" si="19"/>
        <v>134.58531001543207</v>
      </c>
      <c r="AM64" s="38">
        <f t="shared" si="20"/>
        <v>133.23945691527774</v>
      </c>
      <c r="AN64" s="38">
        <f t="shared" si="21"/>
        <v>125.24508950036108</v>
      </c>
      <c r="AO64" s="38">
        <f t="shared" si="22"/>
        <v>123.99263860535747</v>
      </c>
      <c r="AP64" s="38">
        <f t="shared" si="23"/>
        <v>116.55308028903602</v>
      </c>
      <c r="AQ64" s="38">
        <f t="shared" si="24"/>
        <v>115.38754948614566</v>
      </c>
      <c r="AR64" s="38">
        <f t="shared" si="25"/>
        <v>111.92592300156129</v>
      </c>
      <c r="AS64">
        <f t="shared" si="26"/>
        <v>111.92592300156129</v>
      </c>
      <c r="AT64" s="28">
        <f t="shared" si="27"/>
        <v>3.1090534167100357E-2</v>
      </c>
      <c r="AU64">
        <f t="shared" si="3"/>
        <v>222.26889104164854</v>
      </c>
      <c r="AV64" s="28">
        <f t="shared" si="28"/>
        <v>6.1741358622680154E-2</v>
      </c>
      <c r="AX64" s="3" t="s">
        <v>86</v>
      </c>
      <c r="AY64" s="4" t="s">
        <v>87</v>
      </c>
      <c r="BJ64" s="63">
        <v>0</v>
      </c>
      <c r="BK64" s="64">
        <f t="shared" si="29"/>
        <v>0</v>
      </c>
      <c r="BL64" s="64">
        <f t="shared" si="30"/>
        <v>0</v>
      </c>
      <c r="BM64" s="64">
        <f t="shared" si="31"/>
        <v>0</v>
      </c>
      <c r="BN64" s="64">
        <f t="shared" si="32"/>
        <v>0</v>
      </c>
      <c r="BO64" s="64">
        <f t="shared" si="33"/>
        <v>0</v>
      </c>
      <c r="BP64" s="64">
        <f t="shared" si="34"/>
        <v>0</v>
      </c>
      <c r="BQ64" s="64">
        <f t="shared" si="35"/>
        <v>0</v>
      </c>
      <c r="BR64" s="65">
        <f t="shared" si="4"/>
        <v>0</v>
      </c>
      <c r="BS64" s="66">
        <f t="shared" si="36"/>
        <v>0</v>
      </c>
      <c r="BT64" s="65">
        <f>BJ64-BR64</f>
        <v>0</v>
      </c>
      <c r="BU64" s="67">
        <f t="shared" si="37"/>
        <v>0</v>
      </c>
    </row>
    <row r="65" spans="1:73" x14ac:dyDescent="0.35">
      <c r="A65" s="22">
        <v>4.32</v>
      </c>
      <c r="B65" s="22">
        <v>153.72</v>
      </c>
      <c r="C65" s="22">
        <v>154.26</v>
      </c>
      <c r="D65" s="22">
        <f t="shared" si="5"/>
        <v>153.99</v>
      </c>
      <c r="E65" s="22">
        <f t="shared" si="6"/>
        <v>42.774999999999999</v>
      </c>
      <c r="F65" s="22">
        <f t="shared" si="38"/>
        <v>-0.50347222222226762</v>
      </c>
      <c r="G65" s="22">
        <f>Sheet1!$I$5*F65</f>
        <v>-166.64930555557058</v>
      </c>
      <c r="H65" s="22"/>
      <c r="K65" s="13" t="s">
        <v>116</v>
      </c>
      <c r="L65" s="13">
        <v>55</v>
      </c>
      <c r="M65" s="13">
        <v>55</v>
      </c>
      <c r="N65" s="14">
        <v>12</v>
      </c>
      <c r="O65" s="35">
        <f t="shared" si="7"/>
        <v>3.3333333333333335</v>
      </c>
      <c r="P65" s="36">
        <f t="shared" si="39"/>
        <v>-1.388888888888884E-2</v>
      </c>
      <c r="Q65" s="12"/>
      <c r="R65" s="37">
        <f t="shared" si="8"/>
        <v>-4.5972222222222054</v>
      </c>
      <c r="S65" s="37">
        <f t="shared" si="9"/>
        <v>64.9422</v>
      </c>
      <c r="T65" s="37">
        <f t="shared" si="10"/>
        <v>1.3384683788</v>
      </c>
      <c r="U65" s="37">
        <f t="shared" si="11"/>
        <v>61.683446156577794</v>
      </c>
      <c r="V65" s="37">
        <f t="shared" si="40"/>
        <v>5085.6747545637772</v>
      </c>
      <c r="W65" s="40">
        <f>U65*O65</f>
        <v>205.61148718859266</v>
      </c>
      <c r="X65" s="40">
        <f t="shared" si="12"/>
        <v>0.20561148718859265</v>
      </c>
      <c r="Y65" s="40">
        <f t="shared" si="0"/>
        <v>0</v>
      </c>
      <c r="Z65" s="40">
        <v>0</v>
      </c>
      <c r="AA65" s="40">
        <f t="shared" si="13"/>
        <v>13.940314848487072</v>
      </c>
      <c r="AB65" s="42">
        <f t="shared" si="14"/>
        <v>1838.8888888888891</v>
      </c>
      <c r="AC65" s="42">
        <f t="shared" si="15"/>
        <v>1.8388888888888892</v>
      </c>
      <c r="AD65" s="42">
        <f t="shared" si="16"/>
        <v>0</v>
      </c>
      <c r="AE65" s="42">
        <f t="shared" si="41"/>
        <v>138.7477422839506</v>
      </c>
      <c r="AF65" s="43">
        <f t="shared" si="17"/>
        <v>3.8541039523319609E-2</v>
      </c>
      <c r="AG65" s="73">
        <f t="shared" si="1"/>
        <v>0</v>
      </c>
      <c r="AH65">
        <f t="shared" si="18"/>
        <v>1.8388888888888892</v>
      </c>
      <c r="AI65">
        <f t="shared" si="42"/>
        <v>336.03370293209872</v>
      </c>
      <c r="AJ65" s="41">
        <f t="shared" si="43"/>
        <v>9.3342695258916308E-2</v>
      </c>
      <c r="AK65">
        <f t="shared" si="2"/>
        <v>1.8388888888888892</v>
      </c>
      <c r="AL65" s="38">
        <f t="shared" si="19"/>
        <v>134.58531001543207</v>
      </c>
      <c r="AM65" s="38">
        <f t="shared" si="20"/>
        <v>133.23945691527774</v>
      </c>
      <c r="AN65" s="38">
        <f t="shared" si="21"/>
        <v>125.24508950036108</v>
      </c>
      <c r="AO65" s="38">
        <f t="shared" si="22"/>
        <v>123.99263860535747</v>
      </c>
      <c r="AP65" s="38">
        <f t="shared" si="23"/>
        <v>116.55308028903602</v>
      </c>
      <c r="AQ65" s="38">
        <f t="shared" si="24"/>
        <v>115.38754948614566</v>
      </c>
      <c r="AR65" s="38">
        <f t="shared" si="25"/>
        <v>111.92592300156129</v>
      </c>
      <c r="AS65">
        <f t="shared" si="26"/>
        <v>111.92592300156129</v>
      </c>
      <c r="AT65" s="28">
        <f t="shared" si="27"/>
        <v>3.1090534167100357E-2</v>
      </c>
      <c r="AU65">
        <f t="shared" si="3"/>
        <v>224.10777993053745</v>
      </c>
      <c r="AV65" s="28">
        <f t="shared" si="28"/>
        <v>6.2252161091815958E-2</v>
      </c>
      <c r="AX65" s="3" t="s">
        <v>88</v>
      </c>
      <c r="AY65" s="4" t="s">
        <v>89</v>
      </c>
      <c r="BJ65" s="63">
        <v>0</v>
      </c>
      <c r="BK65" s="64">
        <f t="shared" si="29"/>
        <v>0</v>
      </c>
      <c r="BL65" s="64">
        <f t="shared" si="30"/>
        <v>0</v>
      </c>
      <c r="BM65" s="64">
        <f t="shared" si="31"/>
        <v>0</v>
      </c>
      <c r="BN65" s="64">
        <f t="shared" si="32"/>
        <v>0</v>
      </c>
      <c r="BO65" s="64">
        <f t="shared" si="33"/>
        <v>0</v>
      </c>
      <c r="BP65" s="64">
        <f t="shared" si="34"/>
        <v>0</v>
      </c>
      <c r="BQ65" s="64">
        <f t="shared" si="35"/>
        <v>0</v>
      </c>
      <c r="BR65" s="65">
        <f t="shared" si="4"/>
        <v>0</v>
      </c>
      <c r="BS65" s="66">
        <f t="shared" si="36"/>
        <v>0</v>
      </c>
      <c r="BT65" s="65">
        <f>BJ65-BR65</f>
        <v>0</v>
      </c>
      <c r="BU65" s="67">
        <f t="shared" si="37"/>
        <v>0</v>
      </c>
    </row>
    <row r="66" spans="1:73" x14ac:dyDescent="0.35">
      <c r="A66" s="22">
        <v>4.4000000000000004</v>
      </c>
      <c r="B66" s="22">
        <v>153.75</v>
      </c>
      <c r="C66" s="22">
        <v>153.34</v>
      </c>
      <c r="D66" s="22">
        <f t="shared" si="5"/>
        <v>153.54500000000002</v>
      </c>
      <c r="E66" s="22">
        <f t="shared" si="6"/>
        <v>42.651388888888896</v>
      </c>
      <c r="F66" s="22">
        <f t="shared" si="38"/>
        <v>-1.5451388888887863</v>
      </c>
      <c r="G66" s="22">
        <f>Sheet1!$I$5*F66</f>
        <v>-511.44097222218824</v>
      </c>
      <c r="H66" s="22"/>
      <c r="K66" s="13" t="s">
        <v>116</v>
      </c>
      <c r="L66" s="13">
        <v>56</v>
      </c>
      <c r="M66" s="13">
        <v>56</v>
      </c>
      <c r="N66" s="14">
        <v>12</v>
      </c>
      <c r="O66" s="35">
        <f t="shared" si="7"/>
        <v>3.3333333333333335</v>
      </c>
      <c r="P66" s="36">
        <f t="shared" si="39"/>
        <v>0</v>
      </c>
      <c r="Q66" s="12"/>
      <c r="R66" s="37">
        <f t="shared" si="8"/>
        <v>0</v>
      </c>
      <c r="S66" s="37">
        <f t="shared" si="9"/>
        <v>64.9422</v>
      </c>
      <c r="T66" s="37">
        <f t="shared" si="10"/>
        <v>1.3384683788</v>
      </c>
      <c r="U66" s="37">
        <f t="shared" si="11"/>
        <v>66.280668378800002</v>
      </c>
      <c r="V66" s="37">
        <f t="shared" si="40"/>
        <v>5151.9554229425776</v>
      </c>
      <c r="W66" s="40">
        <f>U66*O66</f>
        <v>220.93556126266668</v>
      </c>
      <c r="X66" s="40">
        <f t="shared" si="12"/>
        <v>0.22093556126266667</v>
      </c>
      <c r="Y66" s="40">
        <f t="shared" si="0"/>
        <v>0</v>
      </c>
      <c r="Z66" s="40">
        <v>0</v>
      </c>
      <c r="AA66" s="40">
        <f t="shared" si="13"/>
        <v>13.940314848487072</v>
      </c>
      <c r="AB66" s="42">
        <f t="shared" si="14"/>
        <v>1838.8888888888891</v>
      </c>
      <c r="AC66" s="42">
        <f t="shared" si="15"/>
        <v>1.8388888888888892</v>
      </c>
      <c r="AD66" s="42">
        <f t="shared" si="16"/>
        <v>0</v>
      </c>
      <c r="AE66" s="42">
        <f t="shared" si="41"/>
        <v>138.7477422839506</v>
      </c>
      <c r="AF66" s="43">
        <f t="shared" si="17"/>
        <v>3.8541039523319609E-2</v>
      </c>
      <c r="AG66" s="73">
        <f t="shared" si="1"/>
        <v>0</v>
      </c>
      <c r="AH66">
        <f t="shared" si="18"/>
        <v>1.8388888888888892</v>
      </c>
      <c r="AI66">
        <f t="shared" si="42"/>
        <v>337.87259182098762</v>
      </c>
      <c r="AJ66" s="41">
        <f t="shared" si="43"/>
        <v>9.3853497728052113E-2</v>
      </c>
      <c r="AK66">
        <f t="shared" si="2"/>
        <v>1.8388888888888892</v>
      </c>
      <c r="AL66" s="38">
        <f t="shared" si="19"/>
        <v>134.58531001543207</v>
      </c>
      <c r="AM66" s="38">
        <f t="shared" si="20"/>
        <v>133.23945691527774</v>
      </c>
      <c r="AN66" s="38">
        <f t="shared" si="21"/>
        <v>125.24508950036108</v>
      </c>
      <c r="AO66" s="38">
        <f t="shared" si="22"/>
        <v>123.99263860535747</v>
      </c>
      <c r="AP66" s="38">
        <f t="shared" si="23"/>
        <v>116.55308028903602</v>
      </c>
      <c r="AQ66" s="38">
        <f t="shared" si="24"/>
        <v>115.38754948614566</v>
      </c>
      <c r="AR66" s="38">
        <f t="shared" si="25"/>
        <v>111.92592300156129</v>
      </c>
      <c r="AS66">
        <f t="shared" si="26"/>
        <v>111.92592300156129</v>
      </c>
      <c r="AT66" s="28">
        <f t="shared" si="27"/>
        <v>3.1090534167100357E-2</v>
      </c>
      <c r="AU66">
        <f t="shared" si="3"/>
        <v>225.94666881942635</v>
      </c>
      <c r="AV66" s="28">
        <f t="shared" si="28"/>
        <v>6.2762963560951762E-2</v>
      </c>
      <c r="AX66" s="3" t="s">
        <v>90</v>
      </c>
      <c r="AY66" s="4"/>
      <c r="BJ66" s="63">
        <v>0</v>
      </c>
      <c r="BK66" s="64">
        <f t="shared" si="29"/>
        <v>0</v>
      </c>
      <c r="BL66" s="64">
        <f t="shared" si="30"/>
        <v>0</v>
      </c>
      <c r="BM66" s="64">
        <f t="shared" si="31"/>
        <v>0</v>
      </c>
      <c r="BN66" s="64">
        <f t="shared" si="32"/>
        <v>0</v>
      </c>
      <c r="BO66" s="64">
        <f t="shared" si="33"/>
        <v>0</v>
      </c>
      <c r="BP66" s="64">
        <f t="shared" si="34"/>
        <v>0</v>
      </c>
      <c r="BQ66" s="64">
        <f t="shared" si="35"/>
        <v>0</v>
      </c>
      <c r="BR66" s="65">
        <f t="shared" si="4"/>
        <v>0</v>
      </c>
      <c r="BS66" s="66">
        <f t="shared" si="36"/>
        <v>0</v>
      </c>
      <c r="BT66" s="65">
        <f>BJ66-BR66</f>
        <v>0</v>
      </c>
      <c r="BU66" s="67">
        <f t="shared" si="37"/>
        <v>0</v>
      </c>
    </row>
    <row r="67" spans="1:73" x14ac:dyDescent="0.35">
      <c r="A67" s="22">
        <v>4.4800000000000004</v>
      </c>
      <c r="B67" s="22">
        <v>154.02000000000001</v>
      </c>
      <c r="C67" s="22">
        <v>152.80000000000001</v>
      </c>
      <c r="D67" s="22">
        <f t="shared" si="5"/>
        <v>153.41000000000003</v>
      </c>
      <c r="E67" s="22">
        <f t="shared" si="6"/>
        <v>42.613888888888894</v>
      </c>
      <c r="F67" s="22">
        <f t="shared" si="38"/>
        <v>-0.46875000000001776</v>
      </c>
      <c r="G67" s="22">
        <f>Sheet1!$I$5*F67</f>
        <v>-155.15625000000588</v>
      </c>
      <c r="H67" s="22"/>
      <c r="K67" s="13" t="s">
        <v>116</v>
      </c>
      <c r="L67" s="13">
        <v>57</v>
      </c>
      <c r="M67" s="13">
        <v>57</v>
      </c>
      <c r="N67" s="14">
        <v>12</v>
      </c>
      <c r="O67" s="35">
        <f t="shared" si="7"/>
        <v>3.3333333333333335</v>
      </c>
      <c r="P67" s="36">
        <f t="shared" si="39"/>
        <v>4.1666666666666761E-2</v>
      </c>
      <c r="Q67" s="12"/>
      <c r="R67" s="37">
        <f t="shared" si="8"/>
        <v>13.791666666666698</v>
      </c>
      <c r="S67" s="37">
        <f t="shared" si="9"/>
        <v>64.9422</v>
      </c>
      <c r="T67" s="37">
        <f t="shared" si="10"/>
        <v>1.3384683788</v>
      </c>
      <c r="U67" s="37">
        <f t="shared" si="11"/>
        <v>80.072335045466701</v>
      </c>
      <c r="V67" s="37">
        <f t="shared" si="40"/>
        <v>5232.027757988044</v>
      </c>
      <c r="W67" s="40">
        <f>U67*O67</f>
        <v>266.90778348488902</v>
      </c>
      <c r="X67" s="40">
        <f t="shared" si="12"/>
        <v>0.26690778348488903</v>
      </c>
      <c r="Y67" s="40">
        <f t="shared" si="0"/>
        <v>0</v>
      </c>
      <c r="Z67" s="40">
        <v>0</v>
      </c>
      <c r="AA67" s="40">
        <f t="shared" si="13"/>
        <v>13.940314848487072</v>
      </c>
      <c r="AB67" s="42">
        <f t="shared" si="14"/>
        <v>1838.8888888888891</v>
      </c>
      <c r="AC67" s="42">
        <f t="shared" si="15"/>
        <v>1.8388888888888892</v>
      </c>
      <c r="AD67" s="42">
        <f t="shared" si="16"/>
        <v>0</v>
      </c>
      <c r="AE67" s="42">
        <f t="shared" si="41"/>
        <v>138.7477422839506</v>
      </c>
      <c r="AF67" s="43">
        <f t="shared" si="17"/>
        <v>3.8541039523319609E-2</v>
      </c>
      <c r="AG67" s="73">
        <f t="shared" si="1"/>
        <v>0</v>
      </c>
      <c r="AH67">
        <f t="shared" si="18"/>
        <v>1.8388888888888892</v>
      </c>
      <c r="AI67">
        <f t="shared" si="42"/>
        <v>339.71148070987653</v>
      </c>
      <c r="AJ67" s="41">
        <f t="shared" si="43"/>
        <v>9.4364300197187917E-2</v>
      </c>
      <c r="AK67">
        <f t="shared" si="2"/>
        <v>1.8388888888888892</v>
      </c>
      <c r="AL67" s="38">
        <f t="shared" si="19"/>
        <v>134.58531001543207</v>
      </c>
      <c r="AM67" s="38">
        <f t="shared" si="20"/>
        <v>133.23945691527774</v>
      </c>
      <c r="AN67" s="38">
        <f t="shared" si="21"/>
        <v>125.24508950036108</v>
      </c>
      <c r="AO67" s="38">
        <f t="shared" si="22"/>
        <v>123.99263860535747</v>
      </c>
      <c r="AP67" s="38">
        <f t="shared" si="23"/>
        <v>116.55308028903602</v>
      </c>
      <c r="AQ67" s="38">
        <f t="shared" si="24"/>
        <v>115.38754948614566</v>
      </c>
      <c r="AR67" s="38">
        <f t="shared" si="25"/>
        <v>111.92592300156129</v>
      </c>
      <c r="AS67">
        <f t="shared" si="26"/>
        <v>111.92592300156129</v>
      </c>
      <c r="AT67" s="28">
        <f t="shared" si="27"/>
        <v>3.1090534167100357E-2</v>
      </c>
      <c r="AU67">
        <f t="shared" si="3"/>
        <v>227.78555770831525</v>
      </c>
      <c r="AV67" s="28">
        <f t="shared" si="28"/>
        <v>6.3273766030087567E-2</v>
      </c>
      <c r="AX67" s="3" t="s">
        <v>91</v>
      </c>
      <c r="AY67" s="4" t="s">
        <v>92</v>
      </c>
      <c r="BJ67" s="63">
        <v>0</v>
      </c>
      <c r="BK67" s="64">
        <f t="shared" si="29"/>
        <v>0</v>
      </c>
      <c r="BL67" s="64">
        <f t="shared" si="30"/>
        <v>0</v>
      </c>
      <c r="BM67" s="64">
        <f t="shared" si="31"/>
        <v>0</v>
      </c>
      <c r="BN67" s="64">
        <f t="shared" si="32"/>
        <v>0</v>
      </c>
      <c r="BO67" s="64">
        <f t="shared" si="33"/>
        <v>0</v>
      </c>
      <c r="BP67" s="64">
        <f t="shared" si="34"/>
        <v>0</v>
      </c>
      <c r="BQ67" s="64">
        <f t="shared" si="35"/>
        <v>0</v>
      </c>
      <c r="BR67" s="65">
        <f t="shared" si="4"/>
        <v>0</v>
      </c>
      <c r="BS67" s="66">
        <f t="shared" si="36"/>
        <v>0</v>
      </c>
      <c r="BT67" s="65">
        <f>BJ67-BR67</f>
        <v>0</v>
      </c>
      <c r="BU67" s="67">
        <f t="shared" si="37"/>
        <v>0</v>
      </c>
    </row>
    <row r="68" spans="1:73" x14ac:dyDescent="0.35">
      <c r="A68" s="22">
        <v>4.5599999999999996</v>
      </c>
      <c r="B68" s="22">
        <v>152.37</v>
      </c>
      <c r="C68" s="22">
        <v>152.09</v>
      </c>
      <c r="D68" s="22">
        <f t="shared" si="5"/>
        <v>152.23000000000002</v>
      </c>
      <c r="E68" s="22">
        <f t="shared" si="6"/>
        <v>42.286111111111119</v>
      </c>
      <c r="F68" s="22">
        <f t="shared" si="38"/>
        <v>-4.0972222222221966</v>
      </c>
      <c r="G68" s="22">
        <f>Sheet1!$I$5*F68</f>
        <v>-1356.180555555547</v>
      </c>
      <c r="H68" s="22"/>
      <c r="K68" s="13" t="s">
        <v>116</v>
      </c>
      <c r="L68" s="13">
        <v>58</v>
      </c>
      <c r="M68" s="13">
        <v>58</v>
      </c>
      <c r="N68" s="14">
        <v>12.3</v>
      </c>
      <c r="O68" s="35">
        <f t="shared" si="7"/>
        <v>3.4166666666666665</v>
      </c>
      <c r="P68" s="36">
        <f t="shared" si="39"/>
        <v>8.3333333333333287E-2</v>
      </c>
      <c r="Q68" s="12"/>
      <c r="R68" s="37">
        <f t="shared" si="8"/>
        <v>27.583333333333318</v>
      </c>
      <c r="S68" s="37">
        <f t="shared" si="9"/>
        <v>64.9422</v>
      </c>
      <c r="T68" s="37">
        <f t="shared" si="10"/>
        <v>1.4062283404767499</v>
      </c>
      <c r="U68" s="37">
        <f t="shared" si="11"/>
        <v>93.931761673810058</v>
      </c>
      <c r="V68" s="37">
        <f t="shared" si="40"/>
        <v>5325.9595196618538</v>
      </c>
      <c r="W68" s="40">
        <f>U68*O68</f>
        <v>320.93351905218435</v>
      </c>
      <c r="X68" s="40">
        <f t="shared" si="12"/>
        <v>0.32093351905218437</v>
      </c>
      <c r="Y68" s="40">
        <f t="shared" si="0"/>
        <v>0</v>
      </c>
      <c r="Z68" s="40">
        <v>0</v>
      </c>
      <c r="AA68" s="40">
        <f t="shared" si="13"/>
        <v>13.940314848487072</v>
      </c>
      <c r="AB68" s="42">
        <f t="shared" si="14"/>
        <v>1931.9826388888889</v>
      </c>
      <c r="AC68" s="42">
        <f t="shared" si="15"/>
        <v>1.931982638888889</v>
      </c>
      <c r="AD68" s="42">
        <f t="shared" si="16"/>
        <v>0</v>
      </c>
      <c r="AE68" s="42">
        <f t="shared" si="41"/>
        <v>138.7477422839506</v>
      </c>
      <c r="AF68" s="43">
        <f t="shared" si="17"/>
        <v>3.8541039523319609E-2</v>
      </c>
      <c r="AG68" s="73">
        <f t="shared" si="1"/>
        <v>0</v>
      </c>
      <c r="AH68">
        <f t="shared" si="18"/>
        <v>1.931982638888889</v>
      </c>
      <c r="AI68">
        <f t="shared" si="42"/>
        <v>341.64346334876541</v>
      </c>
      <c r="AJ68" s="41">
        <f t="shared" si="43"/>
        <v>9.4900962041323728E-2</v>
      </c>
      <c r="AK68">
        <f t="shared" si="2"/>
        <v>1.931982638888889</v>
      </c>
      <c r="AL68" s="38">
        <f t="shared" si="19"/>
        <v>134.58531001543207</v>
      </c>
      <c r="AM68" s="38">
        <f t="shared" si="20"/>
        <v>133.23945691527774</v>
      </c>
      <c r="AN68" s="38">
        <f t="shared" si="21"/>
        <v>125.24508950036108</v>
      </c>
      <c r="AO68" s="38">
        <f t="shared" si="22"/>
        <v>123.99263860535747</v>
      </c>
      <c r="AP68" s="38">
        <f t="shared" si="23"/>
        <v>116.55308028903602</v>
      </c>
      <c r="AQ68" s="38">
        <f t="shared" si="24"/>
        <v>115.38754948614566</v>
      </c>
      <c r="AR68" s="38">
        <f t="shared" si="25"/>
        <v>111.92592300156129</v>
      </c>
      <c r="AS68">
        <f t="shared" si="26"/>
        <v>111.92592300156129</v>
      </c>
      <c r="AT68" s="28">
        <f t="shared" si="27"/>
        <v>3.1090534167100357E-2</v>
      </c>
      <c r="AU68">
        <f t="shared" si="3"/>
        <v>229.71754034720414</v>
      </c>
      <c r="AV68" s="28">
        <f t="shared" si="28"/>
        <v>6.3810427874223377E-2</v>
      </c>
      <c r="AX68" s="3"/>
      <c r="AY68" s="4" t="s">
        <v>93</v>
      </c>
      <c r="BJ68" s="63">
        <v>0</v>
      </c>
      <c r="BK68" s="64">
        <f t="shared" si="29"/>
        <v>0</v>
      </c>
      <c r="BL68" s="64">
        <f t="shared" si="30"/>
        <v>0</v>
      </c>
      <c r="BM68" s="64">
        <f t="shared" si="31"/>
        <v>0</v>
      </c>
      <c r="BN68" s="64">
        <f t="shared" si="32"/>
        <v>0</v>
      </c>
      <c r="BO68" s="64">
        <f t="shared" si="33"/>
        <v>0</v>
      </c>
      <c r="BP68" s="64">
        <f t="shared" si="34"/>
        <v>0</v>
      </c>
      <c r="BQ68" s="64">
        <f t="shared" si="35"/>
        <v>0</v>
      </c>
      <c r="BR68" s="65">
        <f t="shared" si="4"/>
        <v>0</v>
      </c>
      <c r="BS68" s="66">
        <f t="shared" si="36"/>
        <v>0</v>
      </c>
      <c r="BT68" s="65">
        <f>BJ68-BR68</f>
        <v>0</v>
      </c>
      <c r="BU68" s="67">
        <f t="shared" si="37"/>
        <v>0</v>
      </c>
    </row>
    <row r="69" spans="1:73" ht="15" thickBot="1" x14ac:dyDescent="0.4">
      <c r="A69" s="22">
        <v>4.6399999999999997</v>
      </c>
      <c r="B69" s="22">
        <v>152.54</v>
      </c>
      <c r="C69" s="22">
        <v>151.79</v>
      </c>
      <c r="D69" s="22">
        <f t="shared" si="5"/>
        <v>152.16499999999999</v>
      </c>
      <c r="E69" s="22">
        <f t="shared" si="6"/>
        <v>42.268055555555556</v>
      </c>
      <c r="F69" s="22">
        <f t="shared" si="38"/>
        <v>-0.22569444444453524</v>
      </c>
      <c r="G69" s="22">
        <f>Sheet1!$I$5*F69</f>
        <v>-74.704861111141156</v>
      </c>
      <c r="H69" s="22"/>
      <c r="K69" s="13" t="s">
        <v>116</v>
      </c>
      <c r="L69" s="13">
        <v>59</v>
      </c>
      <c r="M69" s="13">
        <v>59</v>
      </c>
      <c r="N69" s="14">
        <v>12.6</v>
      </c>
      <c r="O69" s="35">
        <f t="shared" si="7"/>
        <v>3.5</v>
      </c>
      <c r="P69" s="36">
        <f t="shared" si="39"/>
        <v>0.33333333333333315</v>
      </c>
      <c r="Q69" s="12"/>
      <c r="R69" s="37">
        <f t="shared" si="8"/>
        <v>110.33333333333327</v>
      </c>
      <c r="S69" s="37">
        <f t="shared" si="9"/>
        <v>64.9422</v>
      </c>
      <c r="T69" s="37">
        <f t="shared" si="10"/>
        <v>1.4756613876269999</v>
      </c>
      <c r="U69" s="37">
        <f t="shared" si="11"/>
        <v>176.75119472096029</v>
      </c>
      <c r="V69" s="37">
        <f t="shared" si="40"/>
        <v>5502.7107143828143</v>
      </c>
      <c r="W69" s="40">
        <f>U69*O69</f>
        <v>618.62918152336101</v>
      </c>
      <c r="X69" s="40">
        <f t="shared" si="12"/>
        <v>0.61862918152336099</v>
      </c>
      <c r="Y69" s="40">
        <f t="shared" si="0"/>
        <v>0</v>
      </c>
      <c r="Z69" s="40">
        <v>0</v>
      </c>
      <c r="AA69" s="40">
        <f t="shared" si="13"/>
        <v>13.940314848487072</v>
      </c>
      <c r="AB69" s="42">
        <f t="shared" si="14"/>
        <v>2027.375</v>
      </c>
      <c r="AC69" s="42">
        <f t="shared" si="15"/>
        <v>2.0273750000000001</v>
      </c>
      <c r="AD69" s="42">
        <f t="shared" si="16"/>
        <v>0</v>
      </c>
      <c r="AE69" s="42">
        <f t="shared" si="41"/>
        <v>138.7477422839506</v>
      </c>
      <c r="AF69" s="43">
        <f t="shared" si="17"/>
        <v>3.8541039523319609E-2</v>
      </c>
      <c r="AG69" s="73">
        <f t="shared" si="1"/>
        <v>0</v>
      </c>
      <c r="AH69">
        <f t="shared" si="18"/>
        <v>2.0273750000000001</v>
      </c>
      <c r="AI69">
        <f t="shared" si="42"/>
        <v>343.67083834876541</v>
      </c>
      <c r="AJ69" s="41">
        <f t="shared" si="43"/>
        <v>9.5464121763545948E-2</v>
      </c>
      <c r="AK69">
        <f t="shared" si="2"/>
        <v>2.0273750000000001</v>
      </c>
      <c r="AL69" s="38">
        <f t="shared" si="19"/>
        <v>134.58531001543207</v>
      </c>
      <c r="AM69" s="38">
        <f t="shared" si="20"/>
        <v>133.23945691527774</v>
      </c>
      <c r="AN69" s="38">
        <f t="shared" si="21"/>
        <v>125.24508950036108</v>
      </c>
      <c r="AO69" s="38">
        <f t="shared" si="22"/>
        <v>123.99263860535747</v>
      </c>
      <c r="AP69" s="38">
        <f t="shared" si="23"/>
        <v>116.55308028903602</v>
      </c>
      <c r="AQ69" s="38">
        <f t="shared" si="24"/>
        <v>115.38754948614566</v>
      </c>
      <c r="AR69" s="38">
        <f t="shared" si="25"/>
        <v>111.92592300156129</v>
      </c>
      <c r="AS69">
        <f t="shared" si="26"/>
        <v>111.92592300156129</v>
      </c>
      <c r="AT69" s="28">
        <f t="shared" si="27"/>
        <v>3.1090534167100357E-2</v>
      </c>
      <c r="AU69">
        <f t="shared" si="3"/>
        <v>231.74491534720414</v>
      </c>
      <c r="AV69" s="28">
        <f t="shared" si="28"/>
        <v>6.4373587596445597E-2</v>
      </c>
      <c r="AX69" s="6" t="s">
        <v>94</v>
      </c>
      <c r="AY69" s="7" t="s">
        <v>95</v>
      </c>
      <c r="BJ69" s="63">
        <v>0</v>
      </c>
      <c r="BK69" s="64">
        <f t="shared" si="29"/>
        <v>0</v>
      </c>
      <c r="BL69" s="64">
        <f t="shared" si="30"/>
        <v>0</v>
      </c>
      <c r="BM69" s="64">
        <f t="shared" si="31"/>
        <v>0</v>
      </c>
      <c r="BN69" s="64">
        <f t="shared" si="32"/>
        <v>0</v>
      </c>
      <c r="BO69" s="64">
        <f t="shared" si="33"/>
        <v>0</v>
      </c>
      <c r="BP69" s="64">
        <f t="shared" si="34"/>
        <v>0</v>
      </c>
      <c r="BQ69" s="64">
        <f t="shared" si="35"/>
        <v>0</v>
      </c>
      <c r="BR69" s="65">
        <f t="shared" si="4"/>
        <v>0</v>
      </c>
      <c r="BS69" s="66">
        <f t="shared" si="36"/>
        <v>0</v>
      </c>
      <c r="BT69" s="65">
        <f>BJ69-BR69</f>
        <v>0</v>
      </c>
      <c r="BU69" s="67">
        <f t="shared" si="37"/>
        <v>0</v>
      </c>
    </row>
    <row r="70" spans="1:73" x14ac:dyDescent="0.35">
      <c r="A70" s="22">
        <v>4.72</v>
      </c>
      <c r="B70" s="22">
        <v>151.61000000000001</v>
      </c>
      <c r="C70" s="22">
        <v>150.93</v>
      </c>
      <c r="D70" s="22">
        <f t="shared" si="5"/>
        <v>151.27000000000001</v>
      </c>
      <c r="E70" s="22">
        <f t="shared" si="6"/>
        <v>42.019444444444446</v>
      </c>
      <c r="F70" s="22">
        <f t="shared" si="38"/>
        <v>-3.1076388888888751</v>
      </c>
      <c r="G70" s="22">
        <f>Sheet1!$I$5*F70</f>
        <v>-1028.6284722222176</v>
      </c>
      <c r="H70" s="22"/>
      <c r="K70" s="13" t="s">
        <v>116</v>
      </c>
      <c r="L70" s="13">
        <v>60</v>
      </c>
      <c r="M70" s="13">
        <v>60</v>
      </c>
      <c r="N70" s="14">
        <v>14.7</v>
      </c>
      <c r="O70" s="35">
        <f t="shared" si="7"/>
        <v>4.083333333333333</v>
      </c>
      <c r="P70" s="36">
        <f t="shared" si="39"/>
        <v>0.37500000000000011</v>
      </c>
      <c r="Q70" s="12"/>
      <c r="R70" s="37">
        <f t="shared" si="8"/>
        <v>124.12500000000004</v>
      </c>
      <c r="S70" s="37">
        <f t="shared" si="9"/>
        <v>64.9422</v>
      </c>
      <c r="T70" s="37">
        <f t="shared" si="10"/>
        <v>2.0085391109367494</v>
      </c>
      <c r="U70" s="37">
        <f t="shared" si="11"/>
        <v>191.07573911093678</v>
      </c>
      <c r="V70" s="37">
        <f t="shared" si="40"/>
        <v>5693.7864534937507</v>
      </c>
      <c r="W70" s="40">
        <f>U70*O70</f>
        <v>780.22593470299182</v>
      </c>
      <c r="X70" s="40">
        <f t="shared" si="12"/>
        <v>0.78022593470299184</v>
      </c>
      <c r="Y70" s="40">
        <f t="shared" si="0"/>
        <v>0</v>
      </c>
      <c r="Z70" s="40">
        <v>0</v>
      </c>
      <c r="AA70" s="40">
        <f t="shared" si="13"/>
        <v>13.940314848487072</v>
      </c>
      <c r="AB70" s="42">
        <f t="shared" si="14"/>
        <v>2759.4826388888882</v>
      </c>
      <c r="AC70" s="42">
        <f t="shared" si="15"/>
        <v>2.7594826388888882</v>
      </c>
      <c r="AD70" s="42">
        <f t="shared" si="16"/>
        <v>0</v>
      </c>
      <c r="AE70" s="42">
        <f t="shared" si="41"/>
        <v>138.7477422839506</v>
      </c>
      <c r="AF70" s="43">
        <f t="shared" si="17"/>
        <v>3.8541039523319609E-2</v>
      </c>
      <c r="AG70" s="73">
        <f t="shared" si="1"/>
        <v>0</v>
      </c>
      <c r="AH70">
        <f t="shared" si="18"/>
        <v>2.7594826388888882</v>
      </c>
      <c r="AI70">
        <f t="shared" si="42"/>
        <v>346.43032098765428</v>
      </c>
      <c r="AJ70" s="41">
        <f t="shared" si="43"/>
        <v>9.6230644718792863E-2</v>
      </c>
      <c r="AK70">
        <f t="shared" si="2"/>
        <v>2.7594826388888882</v>
      </c>
      <c r="AL70" s="38">
        <f t="shared" si="19"/>
        <v>134.58531001543207</v>
      </c>
      <c r="AM70" s="38">
        <f t="shared" si="20"/>
        <v>133.23945691527774</v>
      </c>
      <c r="AN70" s="38">
        <f t="shared" si="21"/>
        <v>125.24508950036108</v>
      </c>
      <c r="AO70" s="38">
        <f t="shared" si="22"/>
        <v>123.99263860535747</v>
      </c>
      <c r="AP70" s="38">
        <f t="shared" si="23"/>
        <v>116.55308028903602</v>
      </c>
      <c r="AQ70" s="38">
        <f t="shared" si="24"/>
        <v>115.38754948614566</v>
      </c>
      <c r="AR70" s="38">
        <f t="shared" si="25"/>
        <v>111.92592300156129</v>
      </c>
      <c r="AS70">
        <f t="shared" si="26"/>
        <v>111.92592300156129</v>
      </c>
      <c r="AT70" s="28">
        <f t="shared" si="27"/>
        <v>3.1090534167100357E-2</v>
      </c>
      <c r="AU70">
        <f t="shared" si="3"/>
        <v>234.50439798609301</v>
      </c>
      <c r="AV70" s="28">
        <f t="shared" si="28"/>
        <v>6.5140110551692498E-2</v>
      </c>
      <c r="BJ70" s="63">
        <v>0</v>
      </c>
      <c r="BK70" s="64">
        <f t="shared" si="29"/>
        <v>0</v>
      </c>
      <c r="BL70" s="64">
        <f t="shared" si="30"/>
        <v>0</v>
      </c>
      <c r="BM70" s="64">
        <f t="shared" si="31"/>
        <v>0</v>
      </c>
      <c r="BN70" s="64">
        <f t="shared" si="32"/>
        <v>0</v>
      </c>
      <c r="BO70" s="64">
        <f t="shared" si="33"/>
        <v>0</v>
      </c>
      <c r="BP70" s="64">
        <f t="shared" si="34"/>
        <v>0</v>
      </c>
      <c r="BQ70" s="64">
        <f t="shared" si="35"/>
        <v>0</v>
      </c>
      <c r="BR70" s="65">
        <f t="shared" si="4"/>
        <v>0</v>
      </c>
      <c r="BS70" s="66">
        <f t="shared" si="36"/>
        <v>0</v>
      </c>
      <c r="BT70" s="65">
        <f>BJ70-BR70</f>
        <v>0</v>
      </c>
      <c r="BU70" s="67">
        <f t="shared" si="37"/>
        <v>0</v>
      </c>
    </row>
    <row r="71" spans="1:73" x14ac:dyDescent="0.35">
      <c r="A71" s="22">
        <v>4.8</v>
      </c>
      <c r="B71" s="22">
        <v>151.11000000000001</v>
      </c>
      <c r="C71" s="22">
        <v>150.31</v>
      </c>
      <c r="D71" s="22">
        <f t="shared" si="5"/>
        <v>150.71</v>
      </c>
      <c r="E71" s="22">
        <f t="shared" si="6"/>
        <v>41.863888888888887</v>
      </c>
      <c r="F71" s="22">
        <f t="shared" si="38"/>
        <v>-1.9444444444444819</v>
      </c>
      <c r="G71" s="22">
        <f>Sheet1!$I$5*F71</f>
        <v>-643.61111111112348</v>
      </c>
      <c r="H71" s="22"/>
      <c r="K71" s="13" t="s">
        <v>116</v>
      </c>
      <c r="L71" s="13">
        <v>61</v>
      </c>
      <c r="M71" s="13">
        <v>61</v>
      </c>
      <c r="N71" s="14">
        <v>15.3</v>
      </c>
      <c r="O71" s="35">
        <f t="shared" si="7"/>
        <v>4.25</v>
      </c>
      <c r="P71" s="36">
        <f t="shared" si="39"/>
        <v>0.16666666666666682</v>
      </c>
      <c r="Q71" s="12"/>
      <c r="R71" s="37">
        <f t="shared" si="8"/>
        <v>55.166666666666721</v>
      </c>
      <c r="S71" s="37">
        <f t="shared" si="9"/>
        <v>64.9422</v>
      </c>
      <c r="T71" s="37">
        <f t="shared" si="10"/>
        <v>2.1758476582867501</v>
      </c>
      <c r="U71" s="37">
        <f t="shared" si="11"/>
        <v>122.28471432495348</v>
      </c>
      <c r="V71" s="37">
        <f t="shared" si="40"/>
        <v>5816.0711678187045</v>
      </c>
      <c r="W71" s="40">
        <f>U71*O71</f>
        <v>519.71003588105236</v>
      </c>
      <c r="X71" s="40">
        <f t="shared" si="12"/>
        <v>0.51971003588105236</v>
      </c>
      <c r="Y71" s="40">
        <f t="shared" si="0"/>
        <v>0</v>
      </c>
      <c r="Z71" s="40">
        <v>0</v>
      </c>
      <c r="AA71" s="40">
        <f t="shared" si="13"/>
        <v>13.940314848487072</v>
      </c>
      <c r="AB71" s="42">
        <f t="shared" si="14"/>
        <v>2989.34375</v>
      </c>
      <c r="AC71" s="42">
        <f t="shared" si="15"/>
        <v>2.9893437500000002</v>
      </c>
      <c r="AD71" s="42">
        <f t="shared" si="16"/>
        <v>0</v>
      </c>
      <c r="AE71" s="42">
        <f t="shared" si="41"/>
        <v>138.7477422839506</v>
      </c>
      <c r="AF71" s="43">
        <f t="shared" si="17"/>
        <v>3.8541039523319609E-2</v>
      </c>
      <c r="AG71" s="73">
        <f t="shared" si="1"/>
        <v>0</v>
      </c>
      <c r="AH71">
        <f t="shared" si="18"/>
        <v>2.9893437500000002</v>
      </c>
      <c r="AI71">
        <f t="shared" si="42"/>
        <v>349.41966473765427</v>
      </c>
      <c r="AJ71" s="41">
        <f t="shared" si="43"/>
        <v>9.7061017982681741E-2</v>
      </c>
      <c r="AK71">
        <f t="shared" si="2"/>
        <v>2.9893437500000002</v>
      </c>
      <c r="AL71" s="38">
        <f t="shared" si="19"/>
        <v>134.58531001543207</v>
      </c>
      <c r="AM71" s="38">
        <f t="shared" si="20"/>
        <v>133.23945691527774</v>
      </c>
      <c r="AN71" s="38">
        <f t="shared" si="21"/>
        <v>125.24508950036108</v>
      </c>
      <c r="AO71" s="38">
        <f t="shared" si="22"/>
        <v>123.99263860535747</v>
      </c>
      <c r="AP71" s="38">
        <f t="shared" si="23"/>
        <v>116.55308028903602</v>
      </c>
      <c r="AQ71" s="38">
        <f t="shared" si="24"/>
        <v>115.38754948614566</v>
      </c>
      <c r="AR71" s="38">
        <f t="shared" si="25"/>
        <v>111.92592300156129</v>
      </c>
      <c r="AS71">
        <f t="shared" si="26"/>
        <v>111.92592300156129</v>
      </c>
      <c r="AT71" s="28">
        <f t="shared" si="27"/>
        <v>3.1090534167100357E-2</v>
      </c>
      <c r="AU71">
        <f t="shared" si="3"/>
        <v>237.493741736093</v>
      </c>
      <c r="AV71" s="28">
        <f t="shared" si="28"/>
        <v>6.5970483815581391E-2</v>
      </c>
      <c r="BJ71" s="63">
        <v>0</v>
      </c>
      <c r="BK71" s="64">
        <f t="shared" si="29"/>
        <v>0</v>
      </c>
      <c r="BL71" s="64">
        <f t="shared" si="30"/>
        <v>0</v>
      </c>
      <c r="BM71" s="64">
        <f t="shared" si="31"/>
        <v>0</v>
      </c>
      <c r="BN71" s="64">
        <f t="shared" si="32"/>
        <v>0</v>
      </c>
      <c r="BO71" s="64">
        <f t="shared" si="33"/>
        <v>0</v>
      </c>
      <c r="BP71" s="64">
        <f t="shared" si="34"/>
        <v>0</v>
      </c>
      <c r="BQ71" s="64">
        <f t="shared" si="35"/>
        <v>0</v>
      </c>
      <c r="BR71" s="65">
        <f t="shared" si="4"/>
        <v>0</v>
      </c>
      <c r="BS71" s="66">
        <f t="shared" si="36"/>
        <v>0</v>
      </c>
      <c r="BT71" s="65">
        <f>BJ71-BR71</f>
        <v>0</v>
      </c>
      <c r="BU71" s="67">
        <f t="shared" si="37"/>
        <v>0</v>
      </c>
    </row>
    <row r="72" spans="1:73" x14ac:dyDescent="0.35">
      <c r="A72" s="22">
        <v>4.88</v>
      </c>
      <c r="B72" s="22">
        <v>151.31</v>
      </c>
      <c r="C72" s="22">
        <v>149.78</v>
      </c>
      <c r="D72" s="22">
        <f t="shared" si="5"/>
        <v>150.54500000000002</v>
      </c>
      <c r="E72" s="22">
        <f t="shared" si="6"/>
        <v>41.818055555555567</v>
      </c>
      <c r="F72" s="22">
        <f t="shared" si="38"/>
        <v>-0.57291666666650087</v>
      </c>
      <c r="G72" s="22">
        <f>Sheet1!$I$5*F72</f>
        <v>-189.63541666661177</v>
      </c>
      <c r="H72" s="22"/>
      <c r="K72" s="13" t="s">
        <v>116</v>
      </c>
      <c r="L72" s="13">
        <v>62</v>
      </c>
      <c r="M72" s="13">
        <v>62</v>
      </c>
      <c r="N72" s="14">
        <v>15.9</v>
      </c>
      <c r="O72" s="35">
        <f t="shared" si="7"/>
        <v>4.416666666666667</v>
      </c>
      <c r="P72" s="36">
        <f t="shared" si="39"/>
        <v>0.12499999999999981</v>
      </c>
      <c r="Q72" s="12"/>
      <c r="R72" s="37">
        <f t="shared" si="8"/>
        <v>41.374999999999936</v>
      </c>
      <c r="S72" s="37">
        <f t="shared" si="9"/>
        <v>64.9422</v>
      </c>
      <c r="T72" s="37">
        <f t="shared" si="10"/>
        <v>2.3498485475307502</v>
      </c>
      <c r="U72" s="37">
        <f t="shared" si="11"/>
        <v>108.66704854753068</v>
      </c>
      <c r="V72" s="37">
        <f t="shared" si="40"/>
        <v>5924.7382163662351</v>
      </c>
      <c r="W72" s="40">
        <f>U72*O72</f>
        <v>479.94613108492723</v>
      </c>
      <c r="X72" s="40">
        <f t="shared" si="12"/>
        <v>0.47994613108492723</v>
      </c>
      <c r="Y72" s="40">
        <f t="shared" si="0"/>
        <v>0</v>
      </c>
      <c r="Z72" s="40">
        <v>0</v>
      </c>
      <c r="AA72" s="40">
        <f t="shared" si="13"/>
        <v>13.940314848487072</v>
      </c>
      <c r="AB72" s="42">
        <f t="shared" si="14"/>
        <v>3228.3993055555557</v>
      </c>
      <c r="AC72" s="42">
        <f t="shared" si="15"/>
        <v>3.2283993055555555</v>
      </c>
      <c r="AD72" s="42">
        <f t="shared" si="16"/>
        <v>0</v>
      </c>
      <c r="AE72" s="42">
        <f t="shared" si="41"/>
        <v>138.7477422839506</v>
      </c>
      <c r="AF72" s="43">
        <f t="shared" si="17"/>
        <v>3.8541039523319609E-2</v>
      </c>
      <c r="AG72" s="73">
        <f t="shared" si="1"/>
        <v>0</v>
      </c>
      <c r="AH72">
        <f t="shared" si="18"/>
        <v>3.2283993055555555</v>
      </c>
      <c r="AI72">
        <f t="shared" si="42"/>
        <v>352.64806404320984</v>
      </c>
      <c r="AJ72" s="41">
        <f t="shared" si="43"/>
        <v>9.7957795567558292E-2</v>
      </c>
      <c r="AK72">
        <f t="shared" si="2"/>
        <v>3.2283993055555555</v>
      </c>
      <c r="AL72" s="38">
        <f t="shared" si="19"/>
        <v>134.58531001543207</v>
      </c>
      <c r="AM72" s="38">
        <f t="shared" si="20"/>
        <v>133.23945691527774</v>
      </c>
      <c r="AN72" s="38">
        <f t="shared" si="21"/>
        <v>125.24508950036108</v>
      </c>
      <c r="AO72" s="38">
        <f t="shared" si="22"/>
        <v>123.99263860535747</v>
      </c>
      <c r="AP72" s="38">
        <f t="shared" si="23"/>
        <v>116.55308028903602</v>
      </c>
      <c r="AQ72" s="38">
        <f t="shared" si="24"/>
        <v>115.38754948614566</v>
      </c>
      <c r="AR72" s="38">
        <f t="shared" si="25"/>
        <v>111.92592300156129</v>
      </c>
      <c r="AS72">
        <f t="shared" si="26"/>
        <v>111.92592300156129</v>
      </c>
      <c r="AT72" s="28">
        <f t="shared" si="27"/>
        <v>3.1090534167100357E-2</v>
      </c>
      <c r="AU72">
        <f t="shared" si="3"/>
        <v>240.72214104164857</v>
      </c>
      <c r="AV72" s="28">
        <f t="shared" si="28"/>
        <v>6.6867261400457942E-2</v>
      </c>
      <c r="BJ72" s="63">
        <v>0</v>
      </c>
      <c r="BK72" s="64">
        <f t="shared" si="29"/>
        <v>0</v>
      </c>
      <c r="BL72" s="64">
        <f t="shared" si="30"/>
        <v>0</v>
      </c>
      <c r="BM72" s="64">
        <f t="shared" si="31"/>
        <v>0</v>
      </c>
      <c r="BN72" s="64">
        <f t="shared" si="32"/>
        <v>0</v>
      </c>
      <c r="BO72" s="64">
        <f t="shared" si="33"/>
        <v>0</v>
      </c>
      <c r="BP72" s="64">
        <f t="shared" si="34"/>
        <v>0</v>
      </c>
      <c r="BQ72" s="64">
        <f t="shared" si="35"/>
        <v>0</v>
      </c>
      <c r="BR72" s="65">
        <f t="shared" si="4"/>
        <v>0</v>
      </c>
      <c r="BS72" s="66">
        <f t="shared" si="36"/>
        <v>0</v>
      </c>
      <c r="BT72" s="65">
        <f>BJ72-BR72</f>
        <v>0</v>
      </c>
      <c r="BU72" s="67">
        <f t="shared" si="37"/>
        <v>0</v>
      </c>
    </row>
    <row r="73" spans="1:73" x14ac:dyDescent="0.35">
      <c r="A73" s="22">
        <v>4.96</v>
      </c>
      <c r="B73" s="22">
        <v>150.09</v>
      </c>
      <c r="C73" s="22">
        <v>149.72</v>
      </c>
      <c r="D73" s="22">
        <f t="shared" si="5"/>
        <v>149.905</v>
      </c>
      <c r="E73" s="22">
        <f t="shared" si="6"/>
        <v>41.640277777777776</v>
      </c>
      <c r="F73" s="22">
        <f t="shared" si="38"/>
        <v>-2.222222222222392</v>
      </c>
      <c r="G73" s="22">
        <f>Sheet1!$I$5*F73</f>
        <v>-735.5555555556117</v>
      </c>
      <c r="H73" s="22"/>
      <c r="K73" s="13" t="s">
        <v>116</v>
      </c>
      <c r="L73" s="13">
        <v>63</v>
      </c>
      <c r="M73" s="13">
        <v>63</v>
      </c>
      <c r="N73" s="14">
        <v>16.2</v>
      </c>
      <c r="O73" s="35">
        <f t="shared" si="7"/>
        <v>4.5</v>
      </c>
      <c r="P73" s="36">
        <f t="shared" si="39"/>
        <v>0.16666666666666682</v>
      </c>
      <c r="Q73" s="12"/>
      <c r="R73" s="37">
        <f t="shared" si="8"/>
        <v>55.166666666666721</v>
      </c>
      <c r="S73" s="37">
        <f t="shared" si="9"/>
        <v>64.9422</v>
      </c>
      <c r="T73" s="37">
        <f t="shared" si="10"/>
        <v>2.439358620363</v>
      </c>
      <c r="U73" s="37">
        <f t="shared" si="11"/>
        <v>122.54822528702972</v>
      </c>
      <c r="V73" s="37">
        <f t="shared" si="40"/>
        <v>6047.2864416532648</v>
      </c>
      <c r="W73" s="40">
        <f>U73*O73</f>
        <v>551.4670137916338</v>
      </c>
      <c r="X73" s="40">
        <f t="shared" si="12"/>
        <v>0.55146701379163376</v>
      </c>
      <c r="Y73" s="40">
        <f t="shared" si="0"/>
        <v>0</v>
      </c>
      <c r="Z73" s="40">
        <v>0</v>
      </c>
      <c r="AA73" s="40">
        <f t="shared" si="13"/>
        <v>13.940314848487072</v>
      </c>
      <c r="AB73" s="42">
        <f t="shared" si="14"/>
        <v>3351.375</v>
      </c>
      <c r="AC73" s="42">
        <f t="shared" si="15"/>
        <v>3.351375</v>
      </c>
      <c r="AD73" s="42">
        <f t="shared" si="16"/>
        <v>0</v>
      </c>
      <c r="AE73" s="42">
        <f t="shared" si="41"/>
        <v>138.7477422839506</v>
      </c>
      <c r="AF73" s="43">
        <f t="shared" si="17"/>
        <v>3.8541039523319609E-2</v>
      </c>
      <c r="AG73" s="73">
        <f t="shared" si="1"/>
        <v>0</v>
      </c>
      <c r="AH73">
        <f t="shared" si="18"/>
        <v>3.351375</v>
      </c>
      <c r="AI73">
        <f t="shared" si="42"/>
        <v>355.99943904320986</v>
      </c>
      <c r="AJ73" s="41">
        <f t="shared" si="43"/>
        <v>9.8888733067558299E-2</v>
      </c>
      <c r="AK73">
        <f t="shared" si="2"/>
        <v>3.351375</v>
      </c>
      <c r="AL73" s="38">
        <f t="shared" si="19"/>
        <v>134.58531001543207</v>
      </c>
      <c r="AM73" s="38">
        <f t="shared" si="20"/>
        <v>133.23945691527774</v>
      </c>
      <c r="AN73" s="38">
        <f t="shared" si="21"/>
        <v>125.24508950036108</v>
      </c>
      <c r="AO73" s="38">
        <f t="shared" si="22"/>
        <v>123.99263860535747</v>
      </c>
      <c r="AP73" s="38">
        <f t="shared" si="23"/>
        <v>116.55308028903602</v>
      </c>
      <c r="AQ73" s="38">
        <f t="shared" si="24"/>
        <v>115.38754948614566</v>
      </c>
      <c r="AR73" s="38">
        <f t="shared" si="25"/>
        <v>111.92592300156129</v>
      </c>
      <c r="AS73">
        <f t="shared" si="26"/>
        <v>111.92592300156129</v>
      </c>
      <c r="AT73" s="28">
        <f t="shared" si="27"/>
        <v>3.1090534167100357E-2</v>
      </c>
      <c r="AU73">
        <f t="shared" si="3"/>
        <v>244.07351604164859</v>
      </c>
      <c r="AV73" s="28">
        <f t="shared" si="28"/>
        <v>6.7798198900457934E-2</v>
      </c>
      <c r="BJ73" s="63">
        <v>0</v>
      </c>
      <c r="BK73" s="64">
        <f t="shared" si="29"/>
        <v>0</v>
      </c>
      <c r="BL73" s="64">
        <f t="shared" si="30"/>
        <v>0</v>
      </c>
      <c r="BM73" s="64">
        <f t="shared" si="31"/>
        <v>0</v>
      </c>
      <c r="BN73" s="64">
        <f t="shared" si="32"/>
        <v>0</v>
      </c>
      <c r="BO73" s="64">
        <f t="shared" si="33"/>
        <v>0</v>
      </c>
      <c r="BP73" s="64">
        <f t="shared" si="34"/>
        <v>0</v>
      </c>
      <c r="BQ73" s="64">
        <f t="shared" si="35"/>
        <v>0</v>
      </c>
      <c r="BR73" s="65">
        <f t="shared" si="4"/>
        <v>0</v>
      </c>
      <c r="BS73" s="66">
        <f t="shared" si="36"/>
        <v>0</v>
      </c>
      <c r="BT73" s="65">
        <f>BJ73-BR73</f>
        <v>0</v>
      </c>
      <c r="BU73" s="67">
        <f t="shared" si="37"/>
        <v>0</v>
      </c>
    </row>
    <row r="74" spans="1:73" x14ac:dyDescent="0.35">
      <c r="A74" s="22">
        <v>5.04</v>
      </c>
      <c r="B74" s="22">
        <v>150.16999999999999</v>
      </c>
      <c r="C74" s="22">
        <v>149.06</v>
      </c>
      <c r="D74" s="22">
        <f t="shared" si="5"/>
        <v>149.61500000000001</v>
      </c>
      <c r="E74" s="22">
        <f t="shared" si="6"/>
        <v>41.55972222222222</v>
      </c>
      <c r="F74" s="22">
        <f t="shared" si="38"/>
        <v>-1.0069444444444464</v>
      </c>
      <c r="G74" s="22">
        <f>Sheet1!$I$5*F74</f>
        <v>-333.29861111111177</v>
      </c>
      <c r="H74" s="22"/>
      <c r="K74" s="13" t="s">
        <v>116</v>
      </c>
      <c r="L74" s="13">
        <v>64</v>
      </c>
      <c r="M74" s="13">
        <v>64</v>
      </c>
      <c r="N74" s="14">
        <v>17.100000000000001</v>
      </c>
      <c r="O74" s="35">
        <f t="shared" si="7"/>
        <v>4.75</v>
      </c>
      <c r="P74" s="36">
        <f t="shared" si="39"/>
        <v>0.2222222222222224</v>
      </c>
      <c r="Q74" s="12"/>
      <c r="R74" s="37">
        <f t="shared" si="8"/>
        <v>73.555555555555614</v>
      </c>
      <c r="S74" s="37">
        <f t="shared" si="9"/>
        <v>64.9422</v>
      </c>
      <c r="T74" s="37">
        <f t="shared" si="10"/>
        <v>2.7179273517007498</v>
      </c>
      <c r="U74" s="37">
        <f t="shared" si="11"/>
        <v>141.21568290725637</v>
      </c>
      <c r="V74" s="37">
        <f t="shared" si="40"/>
        <v>6188.5021245605212</v>
      </c>
      <c r="W74" s="40">
        <f>U74*O74</f>
        <v>670.77449380946769</v>
      </c>
      <c r="X74" s="40">
        <f>W74/1000</f>
        <v>0.67077449380946763</v>
      </c>
      <c r="Y74" s="40">
        <f t="shared" ref="Y74:Y137" si="44">IF(X74&lt;0, X74, 0)</f>
        <v>0</v>
      </c>
      <c r="Z74" s="40">
        <v>0</v>
      </c>
      <c r="AA74" s="40">
        <f t="shared" si="13"/>
        <v>13.940314848487072</v>
      </c>
      <c r="AB74" s="42">
        <f t="shared" si="14"/>
        <v>3734.09375</v>
      </c>
      <c r="AC74" s="42">
        <f t="shared" si="15"/>
        <v>3.73409375</v>
      </c>
      <c r="AD74" s="42">
        <f t="shared" si="16"/>
        <v>0</v>
      </c>
      <c r="AE74" s="42">
        <f t="shared" si="41"/>
        <v>138.7477422839506</v>
      </c>
      <c r="AF74" s="43">
        <f t="shared" ref="AF74:AF137" si="45">AE74/3600</f>
        <v>3.8541039523319609E-2</v>
      </c>
      <c r="AG74" s="73">
        <f t="shared" ref="AG74:AG137" si="46">IF(X74&lt;0,X74,0)</f>
        <v>0</v>
      </c>
      <c r="AH74">
        <f t="shared" si="18"/>
        <v>3.73409375</v>
      </c>
      <c r="AI74">
        <f t="shared" si="42"/>
        <v>359.73353279320986</v>
      </c>
      <c r="AJ74" s="41">
        <f t="shared" si="43"/>
        <v>9.9925981331447186E-2</v>
      </c>
      <c r="AK74">
        <f t="shared" ref="AK74:AK137" si="47">AH74-AG74</f>
        <v>3.73409375</v>
      </c>
      <c r="AL74" s="38">
        <f t="shared" si="19"/>
        <v>134.58531001543207</v>
      </c>
      <c r="AM74" s="38">
        <f t="shared" si="20"/>
        <v>133.23945691527774</v>
      </c>
      <c r="AN74" s="38">
        <f t="shared" si="21"/>
        <v>125.24508950036108</v>
      </c>
      <c r="AO74" s="38">
        <f t="shared" si="22"/>
        <v>123.99263860535747</v>
      </c>
      <c r="AP74" s="38">
        <f t="shared" si="23"/>
        <v>116.55308028903602</v>
      </c>
      <c r="AQ74" s="38">
        <f t="shared" si="24"/>
        <v>115.38754948614566</v>
      </c>
      <c r="AR74" s="38">
        <f t="shared" si="25"/>
        <v>111.92592300156129</v>
      </c>
      <c r="AS74">
        <f t="shared" si="26"/>
        <v>111.92592300156129</v>
      </c>
      <c r="AT74" s="28">
        <f t="shared" si="27"/>
        <v>3.1090534167100357E-2</v>
      </c>
      <c r="AU74">
        <f t="shared" ref="AU74:AU137" si="48">AI74-AS74</f>
        <v>247.80760979164859</v>
      </c>
      <c r="AV74" s="28">
        <f t="shared" si="28"/>
        <v>6.8835447164346836E-2</v>
      </c>
      <c r="BJ74" s="63">
        <v>0</v>
      </c>
      <c r="BK74" s="64">
        <f t="shared" si="29"/>
        <v>0</v>
      </c>
      <c r="BL74" s="64">
        <f t="shared" si="30"/>
        <v>0</v>
      </c>
      <c r="BM74" s="64">
        <f t="shared" si="31"/>
        <v>0</v>
      </c>
      <c r="BN74" s="64">
        <f t="shared" si="32"/>
        <v>0</v>
      </c>
      <c r="BO74" s="64">
        <f t="shared" si="33"/>
        <v>0</v>
      </c>
      <c r="BP74" s="64">
        <f t="shared" si="34"/>
        <v>0</v>
      </c>
      <c r="BQ74" s="64">
        <f t="shared" si="35"/>
        <v>0</v>
      </c>
      <c r="BR74" s="65">
        <f t="shared" ref="BR74:BR137" si="49">BQ74</f>
        <v>0</v>
      </c>
      <c r="BS74" s="66">
        <f t="shared" si="36"/>
        <v>0</v>
      </c>
      <c r="BT74" s="65">
        <f>BJ74-BR74</f>
        <v>0</v>
      </c>
      <c r="BU74" s="67">
        <f t="shared" si="37"/>
        <v>0</v>
      </c>
    </row>
    <row r="75" spans="1:73" x14ac:dyDescent="0.35">
      <c r="A75" s="22">
        <v>5.12</v>
      </c>
      <c r="B75" s="22">
        <v>149.6</v>
      </c>
      <c r="C75" s="22">
        <v>147.85</v>
      </c>
      <c r="D75" s="22">
        <f t="shared" ref="D75:D138" si="50" xml:space="preserve"> AVERAGE(B75,C75)</f>
        <v>148.72499999999999</v>
      </c>
      <c r="E75" s="22">
        <f t="shared" ref="E75:E138" si="51">SUM(D75*1000)/3600</f>
        <v>41.3125</v>
      </c>
      <c r="F75" s="22">
        <f t="shared" si="38"/>
        <v>-3.0902777777777501</v>
      </c>
      <c r="G75" s="22">
        <f>Sheet1!$I$5*F75</f>
        <v>-1022.8819444444352</v>
      </c>
      <c r="H75" s="22"/>
      <c r="K75" s="13" t="s">
        <v>116</v>
      </c>
      <c r="L75" s="13">
        <v>65</v>
      </c>
      <c r="M75" s="13">
        <v>65</v>
      </c>
      <c r="N75" s="14">
        <v>17.8</v>
      </c>
      <c r="O75" s="35">
        <f t="shared" ref="O75:O138" si="52">N75*1000/3600</f>
        <v>4.9444444444444446</v>
      </c>
      <c r="P75" s="36">
        <f t="shared" si="39"/>
        <v>0.1388888888888889</v>
      </c>
      <c r="Q75" s="12"/>
      <c r="R75" s="37">
        <f t="shared" ref="R75:R138" si="53">$I$5*P75</f>
        <v>45.972222222222221</v>
      </c>
      <c r="S75" s="37">
        <f t="shared" ref="S75:S138" si="54">$I$5*9.81*$F$3</f>
        <v>64.9422</v>
      </c>
      <c r="T75" s="37">
        <f t="shared" ref="T75:T138" si="55">(0.5*$L$3*$Q$3*$T$3*O75^2)</f>
        <v>2.9450022301318888</v>
      </c>
      <c r="U75" s="37">
        <f t="shared" ref="U75:U138" si="56">R75+S75+T75</f>
        <v>113.85942445235411</v>
      </c>
      <c r="V75" s="37">
        <f t="shared" si="40"/>
        <v>6302.361549012875</v>
      </c>
      <c r="W75" s="40">
        <f t="shared" ref="W75:W138" si="57">U75*O75</f>
        <v>562.97159868108417</v>
      </c>
      <c r="X75" s="40">
        <f t="shared" ref="X75:X138" si="58">W75/1000</f>
        <v>0.56297159868108415</v>
      </c>
      <c r="Y75" s="40">
        <f t="shared" si="44"/>
        <v>0</v>
      </c>
      <c r="Z75" s="40">
        <v>0</v>
      </c>
      <c r="AA75" s="40">
        <f t="shared" ref="AA75:AA138" si="59">-AG75+AA74</f>
        <v>13.940314848487072</v>
      </c>
      <c r="AB75" s="42">
        <f t="shared" ref="AB75:AB138" si="60">0.5*$I$5*O75^2</f>
        <v>4046.0663580246915</v>
      </c>
      <c r="AC75" s="42">
        <f t="shared" ref="AC75:AC138" si="61">AB75/1000</f>
        <v>4.0460663580246914</v>
      </c>
      <c r="AD75" s="42">
        <f t="shared" ref="AD75:AD138" si="62">IF(X75&lt;0,AC75,0)</f>
        <v>0</v>
      </c>
      <c r="AE75" s="42">
        <f t="shared" si="41"/>
        <v>138.7477422839506</v>
      </c>
      <c r="AF75" s="43">
        <f t="shared" si="45"/>
        <v>3.8541039523319609E-2</v>
      </c>
      <c r="AG75" s="73">
        <f t="shared" si="46"/>
        <v>0</v>
      </c>
      <c r="AH75">
        <f t="shared" ref="AH75:AH138" si="63">IF(X75&gt;0,AC75,0)</f>
        <v>4.0460663580246914</v>
      </c>
      <c r="AI75">
        <f t="shared" si="42"/>
        <v>363.77959915123455</v>
      </c>
      <c r="AJ75" s="41">
        <f t="shared" ref="AJ75:AJ138" si="64">AI75/3600</f>
        <v>0.10104988865312071</v>
      </c>
      <c r="AK75">
        <f t="shared" si="47"/>
        <v>4.0460663580246914</v>
      </c>
      <c r="AL75" s="38">
        <f t="shared" ref="AL75:AL138" si="65">AE75*$AL$7</f>
        <v>134.58531001543207</v>
      </c>
      <c r="AM75" s="38">
        <f t="shared" ref="AM75:AM138" si="66">AL75*$AM$7</f>
        <v>133.23945691527774</v>
      </c>
      <c r="AN75" s="38">
        <f t="shared" ref="AN75:AN138" si="67">AM75*$AN$7</f>
        <v>125.24508950036108</v>
      </c>
      <c r="AO75" s="38">
        <f t="shared" ref="AO75:AO138" si="68">AN75*$AO$7</f>
        <v>123.99263860535747</v>
      </c>
      <c r="AP75" s="38">
        <f t="shared" ref="AP75:AP138" si="69">AO75*$AP$7</f>
        <v>116.55308028903602</v>
      </c>
      <c r="AQ75" s="38">
        <f t="shared" ref="AQ75:AQ138" si="70">AP75*$AQ$7</f>
        <v>115.38754948614566</v>
      </c>
      <c r="AR75" s="38">
        <f t="shared" ref="AR75:AR138" si="71">AQ75*$AR$7</f>
        <v>111.92592300156129</v>
      </c>
      <c r="AS75">
        <f t="shared" ref="AS75:AS138" si="72">AR75</f>
        <v>111.92592300156129</v>
      </c>
      <c r="AT75" s="28">
        <f t="shared" ref="AT75:AT138" si="73">AS75/3600</f>
        <v>3.1090534167100357E-2</v>
      </c>
      <c r="AU75">
        <f t="shared" si="48"/>
        <v>251.85367614967328</v>
      </c>
      <c r="AV75" s="28">
        <f t="shared" ref="AV75:AV138" si="74">AU75/3600</f>
        <v>6.995935448602035E-2</v>
      </c>
      <c r="BJ75" s="63">
        <v>0</v>
      </c>
      <c r="BK75" s="64">
        <f t="shared" ref="BK75:BK138" si="75">BJ75*$AL$7</f>
        <v>0</v>
      </c>
      <c r="BL75" s="64">
        <f t="shared" ref="BL75:BL138" si="76">BK75*$AM$7</f>
        <v>0</v>
      </c>
      <c r="BM75" s="64">
        <f t="shared" ref="BM75:BM138" si="77">BL75*$AN$7</f>
        <v>0</v>
      </c>
      <c r="BN75" s="64">
        <f t="shared" ref="BN75:BN138" si="78">BM75*$AO$7</f>
        <v>0</v>
      </c>
      <c r="BO75" s="64">
        <f t="shared" ref="BO75:BO138" si="79">BN75*$AP$7</f>
        <v>0</v>
      </c>
      <c r="BP75" s="64">
        <f t="shared" ref="BP75:BP138" si="80">BO75*$AQ$7</f>
        <v>0</v>
      </c>
      <c r="BQ75" s="64">
        <f t="shared" ref="BQ75:BQ138" si="81">BP75*$AR$7</f>
        <v>0</v>
      </c>
      <c r="BR75" s="65">
        <f t="shared" si="49"/>
        <v>0</v>
      </c>
      <c r="BS75" s="66">
        <f t="shared" ref="BS75:BS138" si="82">BR75/3600</f>
        <v>0</v>
      </c>
      <c r="BT75" s="65">
        <f>BJ75-BR75</f>
        <v>0</v>
      </c>
      <c r="BU75" s="67">
        <f t="shared" ref="BU75:BU138" si="83">BT75/3600</f>
        <v>0</v>
      </c>
    </row>
    <row r="76" spans="1:73" x14ac:dyDescent="0.35">
      <c r="A76" s="22">
        <v>5.2</v>
      </c>
      <c r="B76" s="22">
        <v>148.53</v>
      </c>
      <c r="C76" s="22">
        <v>148.08000000000001</v>
      </c>
      <c r="D76" s="22">
        <f t="shared" si="50"/>
        <v>148.30500000000001</v>
      </c>
      <c r="E76" s="22">
        <f t="shared" si="51"/>
        <v>41.195833333333333</v>
      </c>
      <c r="F76" s="22">
        <f t="shared" ref="F76:F139" si="84">(E76-E75)/0.08</f>
        <v>-1.4583333333333393</v>
      </c>
      <c r="G76" s="22">
        <f>Sheet1!$I$5*F76</f>
        <v>-482.7083333333353</v>
      </c>
      <c r="H76" s="22"/>
      <c r="K76" s="13" t="s">
        <v>116</v>
      </c>
      <c r="L76" s="13">
        <v>66</v>
      </c>
      <c r="M76" s="13">
        <v>66</v>
      </c>
      <c r="N76" s="14">
        <v>18.100000000000001</v>
      </c>
      <c r="O76" s="35">
        <f t="shared" si="52"/>
        <v>5.0277777777777777</v>
      </c>
      <c r="P76" s="36">
        <f t="shared" ref="P76:P139" si="85">($N77-$N75)/2/3.6</f>
        <v>8.3333333333333037E-2</v>
      </c>
      <c r="Q76" s="12"/>
      <c r="R76" s="37">
        <f t="shared" si="53"/>
        <v>27.583333333333236</v>
      </c>
      <c r="S76" s="37">
        <f t="shared" si="54"/>
        <v>64.9422</v>
      </c>
      <c r="T76" s="37">
        <f t="shared" si="55"/>
        <v>3.0451085109629719</v>
      </c>
      <c r="U76" s="37">
        <f t="shared" si="56"/>
        <v>95.570641844296219</v>
      </c>
      <c r="V76" s="37">
        <f t="shared" ref="V76:V139" si="86">U76+V75</f>
        <v>6397.932190857171</v>
      </c>
      <c r="W76" s="40">
        <f t="shared" si="57"/>
        <v>480.50794927271153</v>
      </c>
      <c r="X76" s="40">
        <f t="shared" si="58"/>
        <v>0.48050794927271151</v>
      </c>
      <c r="Y76" s="40">
        <f t="shared" si="44"/>
        <v>0</v>
      </c>
      <c r="Z76" s="40">
        <v>0</v>
      </c>
      <c r="AA76" s="40">
        <f t="shared" si="59"/>
        <v>13.940314848487072</v>
      </c>
      <c r="AB76" s="42">
        <f t="shared" si="60"/>
        <v>4183.5999228395058</v>
      </c>
      <c r="AC76" s="42">
        <f t="shared" si="61"/>
        <v>4.1835999228395062</v>
      </c>
      <c r="AD76" s="42">
        <f t="shared" si="62"/>
        <v>0</v>
      </c>
      <c r="AE76" s="42">
        <f t="shared" ref="AE76:AE139" si="87">AD76+AE75</f>
        <v>138.7477422839506</v>
      </c>
      <c r="AF76" s="43">
        <f t="shared" si="45"/>
        <v>3.8541039523319609E-2</v>
      </c>
      <c r="AG76" s="73">
        <f t="shared" si="46"/>
        <v>0</v>
      </c>
      <c r="AH76">
        <f t="shared" si="63"/>
        <v>4.1835999228395062</v>
      </c>
      <c r="AI76">
        <f t="shared" ref="AI76:AI139" si="88">AH76+AI75</f>
        <v>367.96319907407405</v>
      </c>
      <c r="AJ76" s="41">
        <f t="shared" si="64"/>
        <v>0.10221199974279835</v>
      </c>
      <c r="AK76">
        <f t="shared" si="47"/>
        <v>4.1835999228395062</v>
      </c>
      <c r="AL76" s="38">
        <f t="shared" si="65"/>
        <v>134.58531001543207</v>
      </c>
      <c r="AM76" s="38">
        <f t="shared" si="66"/>
        <v>133.23945691527774</v>
      </c>
      <c r="AN76" s="38">
        <f t="shared" si="67"/>
        <v>125.24508950036108</v>
      </c>
      <c r="AO76" s="38">
        <f t="shared" si="68"/>
        <v>123.99263860535747</v>
      </c>
      <c r="AP76" s="38">
        <f t="shared" si="69"/>
        <v>116.55308028903602</v>
      </c>
      <c r="AQ76" s="38">
        <f t="shared" si="70"/>
        <v>115.38754948614566</v>
      </c>
      <c r="AR76" s="38">
        <f t="shared" si="71"/>
        <v>111.92592300156129</v>
      </c>
      <c r="AS76">
        <f t="shared" si="72"/>
        <v>111.92592300156129</v>
      </c>
      <c r="AT76" s="28">
        <f t="shared" si="73"/>
        <v>3.1090534167100357E-2</v>
      </c>
      <c r="AU76">
        <f t="shared" si="48"/>
        <v>256.03727607251278</v>
      </c>
      <c r="AV76" s="28">
        <f t="shared" si="74"/>
        <v>7.1121465575697998E-2</v>
      </c>
      <c r="BJ76" s="63">
        <v>0</v>
      </c>
      <c r="BK76" s="64">
        <f t="shared" si="75"/>
        <v>0</v>
      </c>
      <c r="BL76" s="64">
        <f t="shared" si="76"/>
        <v>0</v>
      </c>
      <c r="BM76" s="64">
        <f t="shared" si="77"/>
        <v>0</v>
      </c>
      <c r="BN76" s="64">
        <f t="shared" si="78"/>
        <v>0</v>
      </c>
      <c r="BO76" s="64">
        <f t="shared" si="79"/>
        <v>0</v>
      </c>
      <c r="BP76" s="64">
        <f t="shared" si="80"/>
        <v>0</v>
      </c>
      <c r="BQ76" s="64">
        <f t="shared" si="81"/>
        <v>0</v>
      </c>
      <c r="BR76" s="65">
        <f t="shared" si="49"/>
        <v>0</v>
      </c>
      <c r="BS76" s="66">
        <f t="shared" si="82"/>
        <v>0</v>
      </c>
      <c r="BT76" s="65">
        <f>BJ76-BR76</f>
        <v>0</v>
      </c>
      <c r="BU76" s="67">
        <f t="shared" si="83"/>
        <v>0</v>
      </c>
    </row>
    <row r="77" spans="1:73" x14ac:dyDescent="0.35">
      <c r="A77" s="22">
        <v>5.28</v>
      </c>
      <c r="B77" s="22">
        <v>148.72999999999999</v>
      </c>
      <c r="C77" s="22">
        <v>147.41999999999999</v>
      </c>
      <c r="D77" s="22">
        <f t="shared" si="50"/>
        <v>148.07499999999999</v>
      </c>
      <c r="E77" s="22">
        <f t="shared" si="51"/>
        <v>41.131944444444443</v>
      </c>
      <c r="F77" s="22">
        <f t="shared" si="84"/>
        <v>-0.79861111111112493</v>
      </c>
      <c r="G77" s="22">
        <f>Sheet1!$I$5*F77</f>
        <v>-264.34027777778238</v>
      </c>
      <c r="H77" s="22"/>
      <c r="K77" s="13" t="s">
        <v>116</v>
      </c>
      <c r="L77" s="13">
        <v>67</v>
      </c>
      <c r="M77" s="13">
        <v>67</v>
      </c>
      <c r="N77" s="14">
        <v>18.399999999999999</v>
      </c>
      <c r="O77" s="35">
        <f t="shared" si="52"/>
        <v>5.1111111111111107</v>
      </c>
      <c r="P77" s="36">
        <f t="shared" si="85"/>
        <v>0.30555555555555547</v>
      </c>
      <c r="Q77" s="12"/>
      <c r="R77" s="37">
        <f t="shared" si="53"/>
        <v>101.13888888888886</v>
      </c>
      <c r="S77" s="37">
        <f t="shared" si="54"/>
        <v>64.9422</v>
      </c>
      <c r="T77" s="37">
        <f t="shared" si="55"/>
        <v>3.1468878772675546</v>
      </c>
      <c r="U77" s="37">
        <f t="shared" si="56"/>
        <v>169.22797676615642</v>
      </c>
      <c r="V77" s="37">
        <f t="shared" si="86"/>
        <v>6567.1601676233277</v>
      </c>
      <c r="W77" s="40">
        <f t="shared" si="57"/>
        <v>864.94299236035499</v>
      </c>
      <c r="X77" s="40">
        <f t="shared" si="58"/>
        <v>0.86494299236035499</v>
      </c>
      <c r="Y77" s="40">
        <f t="shared" si="44"/>
        <v>0</v>
      </c>
      <c r="Z77" s="40">
        <v>0</v>
      </c>
      <c r="AA77" s="40">
        <f t="shared" si="59"/>
        <v>13.940314848487072</v>
      </c>
      <c r="AB77" s="42">
        <f t="shared" si="60"/>
        <v>4323.432098765431</v>
      </c>
      <c r="AC77" s="42">
        <f t="shared" si="61"/>
        <v>4.3234320987654309</v>
      </c>
      <c r="AD77" s="42">
        <f t="shared" si="62"/>
        <v>0</v>
      </c>
      <c r="AE77" s="42">
        <f t="shared" si="87"/>
        <v>138.7477422839506</v>
      </c>
      <c r="AF77" s="43">
        <f t="shared" si="45"/>
        <v>3.8541039523319609E-2</v>
      </c>
      <c r="AG77" s="73">
        <f t="shared" si="46"/>
        <v>0</v>
      </c>
      <c r="AH77">
        <f t="shared" si="63"/>
        <v>4.3234320987654309</v>
      </c>
      <c r="AI77">
        <f t="shared" si="88"/>
        <v>372.28663117283946</v>
      </c>
      <c r="AJ77" s="41">
        <f t="shared" si="64"/>
        <v>0.10341295310356652</v>
      </c>
      <c r="AK77">
        <f t="shared" si="47"/>
        <v>4.3234320987654309</v>
      </c>
      <c r="AL77" s="38">
        <f t="shared" si="65"/>
        <v>134.58531001543207</v>
      </c>
      <c r="AM77" s="38">
        <f t="shared" si="66"/>
        <v>133.23945691527774</v>
      </c>
      <c r="AN77" s="38">
        <f t="shared" si="67"/>
        <v>125.24508950036108</v>
      </c>
      <c r="AO77" s="38">
        <f t="shared" si="68"/>
        <v>123.99263860535747</v>
      </c>
      <c r="AP77" s="38">
        <f t="shared" si="69"/>
        <v>116.55308028903602</v>
      </c>
      <c r="AQ77" s="38">
        <f t="shared" si="70"/>
        <v>115.38754948614566</v>
      </c>
      <c r="AR77" s="38">
        <f t="shared" si="71"/>
        <v>111.92592300156129</v>
      </c>
      <c r="AS77">
        <f t="shared" si="72"/>
        <v>111.92592300156129</v>
      </c>
      <c r="AT77" s="28">
        <f t="shared" si="73"/>
        <v>3.1090534167100357E-2</v>
      </c>
      <c r="AU77">
        <f t="shared" si="48"/>
        <v>260.36070817127819</v>
      </c>
      <c r="AV77" s="28">
        <f t="shared" si="74"/>
        <v>7.2322418936466168E-2</v>
      </c>
      <c r="BJ77" s="63">
        <v>0</v>
      </c>
      <c r="BK77" s="64">
        <f t="shared" si="75"/>
        <v>0</v>
      </c>
      <c r="BL77" s="64">
        <f t="shared" si="76"/>
        <v>0</v>
      </c>
      <c r="BM77" s="64">
        <f t="shared" si="77"/>
        <v>0</v>
      </c>
      <c r="BN77" s="64">
        <f t="shared" si="78"/>
        <v>0</v>
      </c>
      <c r="BO77" s="64">
        <f t="shared" si="79"/>
        <v>0</v>
      </c>
      <c r="BP77" s="64">
        <f t="shared" si="80"/>
        <v>0</v>
      </c>
      <c r="BQ77" s="64">
        <f t="shared" si="81"/>
        <v>0</v>
      </c>
      <c r="BR77" s="65">
        <f t="shared" si="49"/>
        <v>0</v>
      </c>
      <c r="BS77" s="66">
        <f t="shared" si="82"/>
        <v>0</v>
      </c>
      <c r="BT77" s="65">
        <f>BJ77-BR77</f>
        <v>0</v>
      </c>
      <c r="BU77" s="67">
        <f t="shared" si="83"/>
        <v>0</v>
      </c>
    </row>
    <row r="78" spans="1:73" x14ac:dyDescent="0.35">
      <c r="A78" s="22">
        <v>5.36</v>
      </c>
      <c r="B78" s="22">
        <v>148.24</v>
      </c>
      <c r="C78" s="22">
        <v>146.79</v>
      </c>
      <c r="D78" s="22">
        <f t="shared" si="50"/>
        <v>147.51499999999999</v>
      </c>
      <c r="E78" s="22">
        <f t="shared" si="51"/>
        <v>40.976388888888891</v>
      </c>
      <c r="F78" s="22">
        <f t="shared" si="84"/>
        <v>-1.9444444444443931</v>
      </c>
      <c r="G78" s="22">
        <f>Sheet1!$I$5*F78</f>
        <v>-643.61111111109415</v>
      </c>
      <c r="H78" s="22"/>
      <c r="K78" s="13" t="s">
        <v>116</v>
      </c>
      <c r="L78" s="13">
        <v>68</v>
      </c>
      <c r="M78" s="13">
        <v>68</v>
      </c>
      <c r="N78" s="14">
        <v>20.3</v>
      </c>
      <c r="O78" s="35">
        <f t="shared" si="52"/>
        <v>5.6388888888888893</v>
      </c>
      <c r="P78" s="36">
        <f t="shared" si="85"/>
        <v>0.66666666666666674</v>
      </c>
      <c r="Q78" s="12"/>
      <c r="R78" s="37">
        <f t="shared" si="53"/>
        <v>220.66666666666669</v>
      </c>
      <c r="S78" s="37">
        <f t="shared" si="54"/>
        <v>64.9422</v>
      </c>
      <c r="T78" s="37">
        <f t="shared" si="55"/>
        <v>3.830343293192306</v>
      </c>
      <c r="U78" s="37">
        <f t="shared" si="56"/>
        <v>289.439209959859</v>
      </c>
      <c r="V78" s="37">
        <f t="shared" si="86"/>
        <v>6856.5993775831867</v>
      </c>
      <c r="W78" s="40">
        <f t="shared" si="57"/>
        <v>1632.1155450514273</v>
      </c>
      <c r="X78" s="40">
        <f t="shared" si="58"/>
        <v>1.6321155450514273</v>
      </c>
      <c r="Y78" s="40">
        <f t="shared" si="44"/>
        <v>0</v>
      </c>
      <c r="Z78" s="40">
        <v>0</v>
      </c>
      <c r="AA78" s="40">
        <f t="shared" si="59"/>
        <v>13.940314848487072</v>
      </c>
      <c r="AB78" s="42">
        <f t="shared" si="60"/>
        <v>5262.4147376543215</v>
      </c>
      <c r="AC78" s="42">
        <f t="shared" si="61"/>
        <v>5.2624147376543213</v>
      </c>
      <c r="AD78" s="42">
        <f t="shared" si="62"/>
        <v>0</v>
      </c>
      <c r="AE78" s="42">
        <f t="shared" si="87"/>
        <v>138.7477422839506</v>
      </c>
      <c r="AF78" s="43">
        <f t="shared" si="45"/>
        <v>3.8541039523319609E-2</v>
      </c>
      <c r="AG78" s="73">
        <f t="shared" si="46"/>
        <v>0</v>
      </c>
      <c r="AH78">
        <f t="shared" si="63"/>
        <v>5.2624147376543213</v>
      </c>
      <c r="AI78">
        <f t="shared" si="88"/>
        <v>377.54904591049376</v>
      </c>
      <c r="AJ78" s="41">
        <f t="shared" si="64"/>
        <v>0.10487473497513715</v>
      </c>
      <c r="AK78">
        <f t="shared" si="47"/>
        <v>5.2624147376543213</v>
      </c>
      <c r="AL78" s="38">
        <f t="shared" si="65"/>
        <v>134.58531001543207</v>
      </c>
      <c r="AM78" s="38">
        <f t="shared" si="66"/>
        <v>133.23945691527774</v>
      </c>
      <c r="AN78" s="38">
        <f t="shared" si="67"/>
        <v>125.24508950036108</v>
      </c>
      <c r="AO78" s="38">
        <f t="shared" si="68"/>
        <v>123.99263860535747</v>
      </c>
      <c r="AP78" s="38">
        <f t="shared" si="69"/>
        <v>116.55308028903602</v>
      </c>
      <c r="AQ78" s="38">
        <f t="shared" si="70"/>
        <v>115.38754948614566</v>
      </c>
      <c r="AR78" s="38">
        <f t="shared" si="71"/>
        <v>111.92592300156129</v>
      </c>
      <c r="AS78">
        <f t="shared" si="72"/>
        <v>111.92592300156129</v>
      </c>
      <c r="AT78" s="28">
        <f t="shared" si="73"/>
        <v>3.1090534167100357E-2</v>
      </c>
      <c r="AU78">
        <f t="shared" si="48"/>
        <v>265.62312290893249</v>
      </c>
      <c r="AV78" s="28">
        <f t="shared" si="74"/>
        <v>7.3784200808036798E-2</v>
      </c>
      <c r="BJ78" s="63">
        <v>0</v>
      </c>
      <c r="BK78" s="64">
        <f t="shared" si="75"/>
        <v>0</v>
      </c>
      <c r="BL78" s="64">
        <f t="shared" si="76"/>
        <v>0</v>
      </c>
      <c r="BM78" s="64">
        <f t="shared" si="77"/>
        <v>0</v>
      </c>
      <c r="BN78" s="64">
        <f t="shared" si="78"/>
        <v>0</v>
      </c>
      <c r="BO78" s="64">
        <f t="shared" si="79"/>
        <v>0</v>
      </c>
      <c r="BP78" s="64">
        <f t="shared" si="80"/>
        <v>0</v>
      </c>
      <c r="BQ78" s="64">
        <f t="shared" si="81"/>
        <v>0</v>
      </c>
      <c r="BR78" s="65">
        <f t="shared" si="49"/>
        <v>0</v>
      </c>
      <c r="BS78" s="66">
        <f t="shared" si="82"/>
        <v>0</v>
      </c>
      <c r="BT78" s="65">
        <f>BJ78-BR78</f>
        <v>0</v>
      </c>
      <c r="BU78" s="67">
        <f t="shared" si="83"/>
        <v>0</v>
      </c>
    </row>
    <row r="79" spans="1:73" x14ac:dyDescent="0.35">
      <c r="A79" s="22">
        <v>5.44</v>
      </c>
      <c r="B79" s="22">
        <v>147.58000000000001</v>
      </c>
      <c r="C79" s="22">
        <v>146.01</v>
      </c>
      <c r="D79" s="22">
        <f t="shared" si="50"/>
        <v>146.79500000000002</v>
      </c>
      <c r="E79" s="22">
        <f t="shared" si="51"/>
        <v>40.776388888888896</v>
      </c>
      <c r="F79" s="22">
        <f t="shared" si="84"/>
        <v>-2.4999999999999467</v>
      </c>
      <c r="G79" s="22">
        <f>Sheet1!$I$5*F79</f>
        <v>-827.49999999998238</v>
      </c>
      <c r="H79" s="22"/>
      <c r="K79" s="13" t="s">
        <v>116</v>
      </c>
      <c r="L79" s="13">
        <v>69</v>
      </c>
      <c r="M79" s="13">
        <v>69</v>
      </c>
      <c r="N79" s="14">
        <v>23.2</v>
      </c>
      <c r="O79" s="35">
        <f t="shared" si="52"/>
        <v>6.4444444444444446</v>
      </c>
      <c r="P79" s="36">
        <f t="shared" si="85"/>
        <v>0.86111111111111094</v>
      </c>
      <c r="Q79" s="12"/>
      <c r="R79" s="37">
        <f t="shared" si="53"/>
        <v>285.02777777777771</v>
      </c>
      <c r="S79" s="37">
        <f t="shared" si="54"/>
        <v>64.9422</v>
      </c>
      <c r="T79" s="37">
        <f t="shared" si="55"/>
        <v>5.0028973625368893</v>
      </c>
      <c r="U79" s="37">
        <f t="shared" si="56"/>
        <v>354.97287514031461</v>
      </c>
      <c r="V79" s="37">
        <f t="shared" si="86"/>
        <v>7211.5722527235012</v>
      </c>
      <c r="W79" s="40">
        <f t="shared" si="57"/>
        <v>2287.6029731264721</v>
      </c>
      <c r="X79" s="40">
        <f t="shared" si="58"/>
        <v>2.287602973126472</v>
      </c>
      <c r="Y79" s="40">
        <f t="shared" si="44"/>
        <v>0</v>
      </c>
      <c r="Z79" s="40">
        <v>0</v>
      </c>
      <c r="AA79" s="40">
        <f t="shared" si="59"/>
        <v>13.940314848487072</v>
      </c>
      <c r="AB79" s="42">
        <f t="shared" si="60"/>
        <v>6873.3580246913589</v>
      </c>
      <c r="AC79" s="42">
        <f t="shared" si="61"/>
        <v>6.8733580246913588</v>
      </c>
      <c r="AD79" s="42">
        <f t="shared" si="62"/>
        <v>0</v>
      </c>
      <c r="AE79" s="42">
        <f t="shared" si="87"/>
        <v>138.7477422839506</v>
      </c>
      <c r="AF79" s="43">
        <f t="shared" si="45"/>
        <v>3.8541039523319609E-2</v>
      </c>
      <c r="AG79" s="73">
        <f t="shared" si="46"/>
        <v>0</v>
      </c>
      <c r="AH79">
        <f t="shared" si="63"/>
        <v>6.8733580246913588</v>
      </c>
      <c r="AI79">
        <f t="shared" si="88"/>
        <v>384.42240393518512</v>
      </c>
      <c r="AJ79" s="41">
        <f t="shared" si="64"/>
        <v>0.10678400109310697</v>
      </c>
      <c r="AK79">
        <f t="shared" si="47"/>
        <v>6.8733580246913588</v>
      </c>
      <c r="AL79" s="38">
        <f t="shared" si="65"/>
        <v>134.58531001543207</v>
      </c>
      <c r="AM79" s="38">
        <f t="shared" si="66"/>
        <v>133.23945691527774</v>
      </c>
      <c r="AN79" s="38">
        <f t="shared" si="67"/>
        <v>125.24508950036108</v>
      </c>
      <c r="AO79" s="38">
        <f t="shared" si="68"/>
        <v>123.99263860535747</v>
      </c>
      <c r="AP79" s="38">
        <f t="shared" si="69"/>
        <v>116.55308028903602</v>
      </c>
      <c r="AQ79" s="38">
        <f t="shared" si="70"/>
        <v>115.38754948614566</v>
      </c>
      <c r="AR79" s="38">
        <f t="shared" si="71"/>
        <v>111.92592300156129</v>
      </c>
      <c r="AS79">
        <f t="shared" si="72"/>
        <v>111.92592300156129</v>
      </c>
      <c r="AT79" s="28">
        <f t="shared" si="73"/>
        <v>3.1090534167100357E-2</v>
      </c>
      <c r="AU79">
        <f t="shared" si="48"/>
        <v>272.49648093362384</v>
      </c>
      <c r="AV79" s="28">
        <f t="shared" si="74"/>
        <v>7.569346692600662E-2</v>
      </c>
      <c r="BJ79" s="63">
        <v>0</v>
      </c>
      <c r="BK79" s="64">
        <f t="shared" si="75"/>
        <v>0</v>
      </c>
      <c r="BL79" s="64">
        <f t="shared" si="76"/>
        <v>0</v>
      </c>
      <c r="BM79" s="64">
        <f t="shared" si="77"/>
        <v>0</v>
      </c>
      <c r="BN79" s="64">
        <f t="shared" si="78"/>
        <v>0</v>
      </c>
      <c r="BO79" s="64">
        <f t="shared" si="79"/>
        <v>0</v>
      </c>
      <c r="BP79" s="64">
        <f t="shared" si="80"/>
        <v>0</v>
      </c>
      <c r="BQ79" s="64">
        <f t="shared" si="81"/>
        <v>0</v>
      </c>
      <c r="BR79" s="65">
        <f t="shared" si="49"/>
        <v>0</v>
      </c>
      <c r="BS79" s="66">
        <f t="shared" si="82"/>
        <v>0</v>
      </c>
      <c r="BT79" s="65">
        <f>BJ79-BR79</f>
        <v>0</v>
      </c>
      <c r="BU79" s="67">
        <f t="shared" si="83"/>
        <v>0</v>
      </c>
    </row>
    <row r="80" spans="1:73" x14ac:dyDescent="0.35">
      <c r="A80" s="22">
        <v>5.52</v>
      </c>
      <c r="B80" s="22">
        <v>147.13</v>
      </c>
      <c r="C80" s="22">
        <v>146.22</v>
      </c>
      <c r="D80" s="22">
        <f t="shared" si="50"/>
        <v>146.67500000000001</v>
      </c>
      <c r="E80" s="22">
        <f t="shared" si="51"/>
        <v>40.743055555555557</v>
      </c>
      <c r="F80" s="22">
        <f t="shared" si="84"/>
        <v>-0.4166666666667318</v>
      </c>
      <c r="G80" s="22">
        <f>Sheet1!$I$5*F80</f>
        <v>-137.91666666668823</v>
      </c>
      <c r="H80" s="22"/>
      <c r="K80" s="13" t="s">
        <v>116</v>
      </c>
      <c r="L80" s="13">
        <v>70</v>
      </c>
      <c r="M80" s="13">
        <v>70</v>
      </c>
      <c r="N80" s="14">
        <v>26.5</v>
      </c>
      <c r="O80" s="35">
        <f t="shared" si="52"/>
        <v>7.3611111111111107</v>
      </c>
      <c r="P80" s="36">
        <f t="shared" si="85"/>
        <v>0.91666666666666685</v>
      </c>
      <c r="Q80" s="12"/>
      <c r="R80" s="37">
        <f t="shared" si="53"/>
        <v>303.41666666666674</v>
      </c>
      <c r="S80" s="37">
        <f t="shared" si="54"/>
        <v>64.9422</v>
      </c>
      <c r="T80" s="37">
        <f t="shared" si="55"/>
        <v>6.5273570764743045</v>
      </c>
      <c r="U80" s="37">
        <f t="shared" si="56"/>
        <v>374.88622374314104</v>
      </c>
      <c r="V80" s="37">
        <f t="shared" si="86"/>
        <v>7586.4584764666424</v>
      </c>
      <c r="W80" s="40">
        <f t="shared" si="57"/>
        <v>2759.5791469981214</v>
      </c>
      <c r="X80" s="40">
        <f t="shared" si="58"/>
        <v>2.7595791469981212</v>
      </c>
      <c r="Y80" s="40">
        <f t="shared" si="44"/>
        <v>0</v>
      </c>
      <c r="Z80" s="40">
        <v>0</v>
      </c>
      <c r="AA80" s="40">
        <f t="shared" si="59"/>
        <v>13.940314848487072</v>
      </c>
      <c r="AB80" s="42">
        <f t="shared" si="60"/>
        <v>8967.7758487654301</v>
      </c>
      <c r="AC80" s="42">
        <f t="shared" si="61"/>
        <v>8.9677758487654309</v>
      </c>
      <c r="AD80" s="42">
        <f t="shared" si="62"/>
        <v>0</v>
      </c>
      <c r="AE80" s="42">
        <f t="shared" si="87"/>
        <v>138.7477422839506</v>
      </c>
      <c r="AF80" s="43">
        <f t="shared" si="45"/>
        <v>3.8541039523319609E-2</v>
      </c>
      <c r="AG80" s="73">
        <f t="shared" si="46"/>
        <v>0</v>
      </c>
      <c r="AH80">
        <f t="shared" si="63"/>
        <v>8.9677758487654309</v>
      </c>
      <c r="AI80">
        <f t="shared" si="88"/>
        <v>393.39017978395054</v>
      </c>
      <c r="AJ80" s="41">
        <f t="shared" si="64"/>
        <v>0.10927504993998627</v>
      </c>
      <c r="AK80">
        <f t="shared" si="47"/>
        <v>8.9677758487654309</v>
      </c>
      <c r="AL80" s="38">
        <f t="shared" si="65"/>
        <v>134.58531001543207</v>
      </c>
      <c r="AM80" s="38">
        <f t="shared" si="66"/>
        <v>133.23945691527774</v>
      </c>
      <c r="AN80" s="38">
        <f t="shared" si="67"/>
        <v>125.24508950036108</v>
      </c>
      <c r="AO80" s="38">
        <f t="shared" si="68"/>
        <v>123.99263860535747</v>
      </c>
      <c r="AP80" s="38">
        <f t="shared" si="69"/>
        <v>116.55308028903602</v>
      </c>
      <c r="AQ80" s="38">
        <f t="shared" si="70"/>
        <v>115.38754948614566</v>
      </c>
      <c r="AR80" s="38">
        <f t="shared" si="71"/>
        <v>111.92592300156129</v>
      </c>
      <c r="AS80">
        <f t="shared" si="72"/>
        <v>111.92592300156129</v>
      </c>
      <c r="AT80" s="28">
        <f t="shared" si="73"/>
        <v>3.1090534167100357E-2</v>
      </c>
      <c r="AU80">
        <f t="shared" si="48"/>
        <v>281.46425678238927</v>
      </c>
      <c r="AV80" s="28">
        <f t="shared" si="74"/>
        <v>7.8184515772885904E-2</v>
      </c>
      <c r="BJ80" s="63">
        <v>0</v>
      </c>
      <c r="BK80" s="64">
        <f t="shared" si="75"/>
        <v>0</v>
      </c>
      <c r="BL80" s="64">
        <f t="shared" si="76"/>
        <v>0</v>
      </c>
      <c r="BM80" s="64">
        <f t="shared" si="77"/>
        <v>0</v>
      </c>
      <c r="BN80" s="64">
        <f t="shared" si="78"/>
        <v>0</v>
      </c>
      <c r="BO80" s="64">
        <f t="shared" si="79"/>
        <v>0</v>
      </c>
      <c r="BP80" s="64">
        <f t="shared" si="80"/>
        <v>0</v>
      </c>
      <c r="BQ80" s="64">
        <f t="shared" si="81"/>
        <v>0</v>
      </c>
      <c r="BR80" s="65">
        <f t="shared" si="49"/>
        <v>0</v>
      </c>
      <c r="BS80" s="66">
        <f t="shared" si="82"/>
        <v>0</v>
      </c>
      <c r="BT80" s="65">
        <f>BJ80-BR80</f>
        <v>0</v>
      </c>
      <c r="BU80" s="67">
        <f t="shared" si="83"/>
        <v>0</v>
      </c>
    </row>
    <row r="81" spans="1:73" x14ac:dyDescent="0.35">
      <c r="A81" s="22">
        <v>5.6</v>
      </c>
      <c r="B81" s="22">
        <v>146.51</v>
      </c>
      <c r="C81" s="22">
        <v>145.41999999999999</v>
      </c>
      <c r="D81" s="22">
        <f t="shared" si="50"/>
        <v>145.96499999999997</v>
      </c>
      <c r="E81" s="22">
        <f t="shared" si="51"/>
        <v>40.545833333333327</v>
      </c>
      <c r="F81" s="22">
        <f t="shared" si="84"/>
        <v>-2.4652777777778745</v>
      </c>
      <c r="G81" s="22">
        <f>Sheet1!$I$5*F81</f>
        <v>-816.0069444444764</v>
      </c>
      <c r="H81" s="22"/>
      <c r="K81" s="13" t="s">
        <v>116</v>
      </c>
      <c r="L81" s="13">
        <v>71</v>
      </c>
      <c r="M81" s="13">
        <v>71</v>
      </c>
      <c r="N81" s="14">
        <v>29.8</v>
      </c>
      <c r="O81" s="35">
        <f t="shared" si="52"/>
        <v>8.2777777777777786</v>
      </c>
      <c r="P81" s="36">
        <f t="shared" si="85"/>
        <v>0.84722222222222243</v>
      </c>
      <c r="Q81" s="12"/>
      <c r="R81" s="37">
        <f t="shared" si="53"/>
        <v>280.4305555555556</v>
      </c>
      <c r="S81" s="37">
        <f t="shared" si="54"/>
        <v>64.9422</v>
      </c>
      <c r="T81" s="37">
        <f t="shared" si="55"/>
        <v>8.2542601327052232</v>
      </c>
      <c r="U81" s="37">
        <f t="shared" si="56"/>
        <v>353.62701568826083</v>
      </c>
      <c r="V81" s="37">
        <f t="shared" si="86"/>
        <v>7940.0854921549035</v>
      </c>
      <c r="W81" s="40">
        <f t="shared" si="57"/>
        <v>2927.2458520861592</v>
      </c>
      <c r="X81" s="40">
        <f t="shared" si="58"/>
        <v>2.9272458520861591</v>
      </c>
      <c r="Y81" s="40">
        <f t="shared" si="44"/>
        <v>0</v>
      </c>
      <c r="Z81" s="40">
        <v>0</v>
      </c>
      <c r="AA81" s="40">
        <f t="shared" si="59"/>
        <v>13.940314848487072</v>
      </c>
      <c r="AB81" s="42">
        <f t="shared" si="60"/>
        <v>11340.325617283954</v>
      </c>
      <c r="AC81" s="42">
        <f t="shared" si="61"/>
        <v>11.340325617283954</v>
      </c>
      <c r="AD81" s="42">
        <f t="shared" si="62"/>
        <v>0</v>
      </c>
      <c r="AE81" s="42">
        <f t="shared" si="87"/>
        <v>138.7477422839506</v>
      </c>
      <c r="AF81" s="43">
        <f t="shared" si="45"/>
        <v>3.8541039523319609E-2</v>
      </c>
      <c r="AG81" s="73">
        <f t="shared" si="46"/>
        <v>0</v>
      </c>
      <c r="AH81">
        <f t="shared" si="63"/>
        <v>11.340325617283954</v>
      </c>
      <c r="AI81">
        <f t="shared" si="88"/>
        <v>404.7305054012345</v>
      </c>
      <c r="AJ81" s="41">
        <f t="shared" si="64"/>
        <v>0.11242514038923181</v>
      </c>
      <c r="AK81">
        <f t="shared" si="47"/>
        <v>11.340325617283954</v>
      </c>
      <c r="AL81" s="38">
        <f t="shared" si="65"/>
        <v>134.58531001543207</v>
      </c>
      <c r="AM81" s="38">
        <f t="shared" si="66"/>
        <v>133.23945691527774</v>
      </c>
      <c r="AN81" s="38">
        <f t="shared" si="67"/>
        <v>125.24508950036108</v>
      </c>
      <c r="AO81" s="38">
        <f t="shared" si="68"/>
        <v>123.99263860535747</v>
      </c>
      <c r="AP81" s="38">
        <f t="shared" si="69"/>
        <v>116.55308028903602</v>
      </c>
      <c r="AQ81" s="38">
        <f t="shared" si="70"/>
        <v>115.38754948614566</v>
      </c>
      <c r="AR81" s="38">
        <f t="shared" si="71"/>
        <v>111.92592300156129</v>
      </c>
      <c r="AS81">
        <f t="shared" si="72"/>
        <v>111.92592300156129</v>
      </c>
      <c r="AT81" s="28">
        <f t="shared" si="73"/>
        <v>3.1090534167100357E-2</v>
      </c>
      <c r="AU81">
        <f t="shared" si="48"/>
        <v>292.80458239967322</v>
      </c>
      <c r="AV81" s="28">
        <f t="shared" si="74"/>
        <v>8.1334606222131456E-2</v>
      </c>
      <c r="BJ81" s="63">
        <v>0</v>
      </c>
      <c r="BK81" s="64">
        <f t="shared" si="75"/>
        <v>0</v>
      </c>
      <c r="BL81" s="64">
        <f t="shared" si="76"/>
        <v>0</v>
      </c>
      <c r="BM81" s="64">
        <f t="shared" si="77"/>
        <v>0</v>
      </c>
      <c r="BN81" s="64">
        <f t="shared" si="78"/>
        <v>0</v>
      </c>
      <c r="BO81" s="64">
        <f t="shared" si="79"/>
        <v>0</v>
      </c>
      <c r="BP81" s="64">
        <f t="shared" si="80"/>
        <v>0</v>
      </c>
      <c r="BQ81" s="64">
        <f t="shared" si="81"/>
        <v>0</v>
      </c>
      <c r="BR81" s="65">
        <f t="shared" si="49"/>
        <v>0</v>
      </c>
      <c r="BS81" s="66">
        <f t="shared" si="82"/>
        <v>0</v>
      </c>
      <c r="BT81" s="65">
        <f>BJ81-BR81</f>
        <v>0</v>
      </c>
      <c r="BU81" s="67">
        <f t="shared" si="83"/>
        <v>0</v>
      </c>
    </row>
    <row r="82" spans="1:73" x14ac:dyDescent="0.35">
      <c r="A82" s="22">
        <v>5.68</v>
      </c>
      <c r="B82" s="22">
        <v>146.58000000000001</v>
      </c>
      <c r="C82" s="22">
        <v>144.83000000000001</v>
      </c>
      <c r="D82" s="22">
        <f t="shared" si="50"/>
        <v>145.70500000000001</v>
      </c>
      <c r="E82" s="22">
        <f t="shared" si="51"/>
        <v>40.473611111111111</v>
      </c>
      <c r="F82" s="22">
        <f t="shared" si="84"/>
        <v>-0.90277777777769685</v>
      </c>
      <c r="G82" s="22">
        <f>Sheet1!$I$5*F82</f>
        <v>-298.81944444441768</v>
      </c>
      <c r="H82" s="22"/>
      <c r="K82" s="13" t="s">
        <v>116</v>
      </c>
      <c r="L82" s="13">
        <v>72</v>
      </c>
      <c r="M82" s="13">
        <v>72</v>
      </c>
      <c r="N82" s="14">
        <v>32.6</v>
      </c>
      <c r="O82" s="35">
        <f t="shared" si="52"/>
        <v>9.0555555555555554</v>
      </c>
      <c r="P82" s="36">
        <f t="shared" si="85"/>
        <v>0.63888888888888862</v>
      </c>
      <c r="Q82" s="12"/>
      <c r="R82" s="37">
        <f t="shared" si="53"/>
        <v>211.47222222222214</v>
      </c>
      <c r="S82" s="37">
        <f t="shared" si="54"/>
        <v>64.9422</v>
      </c>
      <c r="T82" s="37">
        <f t="shared" si="55"/>
        <v>9.8782684323158882</v>
      </c>
      <c r="U82" s="37">
        <f t="shared" si="56"/>
        <v>286.29269065453803</v>
      </c>
      <c r="V82" s="37">
        <f t="shared" si="86"/>
        <v>8226.3781828094416</v>
      </c>
      <c r="W82" s="40">
        <f t="shared" si="57"/>
        <v>2592.5393653716501</v>
      </c>
      <c r="X82" s="40">
        <f t="shared" si="58"/>
        <v>2.5925393653716502</v>
      </c>
      <c r="Y82" s="40">
        <f t="shared" si="44"/>
        <v>0</v>
      </c>
      <c r="Z82" s="40">
        <v>0</v>
      </c>
      <c r="AA82" s="40">
        <f t="shared" si="59"/>
        <v>13.940314848487072</v>
      </c>
      <c r="AB82" s="42">
        <f t="shared" si="60"/>
        <v>13571.510802469136</v>
      </c>
      <c r="AC82" s="42">
        <f t="shared" si="61"/>
        <v>13.571510802469136</v>
      </c>
      <c r="AD82" s="42">
        <f t="shared" si="62"/>
        <v>0</v>
      </c>
      <c r="AE82" s="42">
        <f t="shared" si="87"/>
        <v>138.7477422839506</v>
      </c>
      <c r="AF82" s="43">
        <f t="shared" si="45"/>
        <v>3.8541039523319609E-2</v>
      </c>
      <c r="AG82" s="73">
        <f t="shared" si="46"/>
        <v>0</v>
      </c>
      <c r="AH82">
        <f t="shared" si="63"/>
        <v>13.571510802469136</v>
      </c>
      <c r="AI82">
        <f t="shared" si="88"/>
        <v>418.30201620370366</v>
      </c>
      <c r="AJ82" s="41">
        <f t="shared" si="64"/>
        <v>0.11619500450102879</v>
      </c>
      <c r="AK82">
        <f t="shared" si="47"/>
        <v>13.571510802469136</v>
      </c>
      <c r="AL82" s="38">
        <f t="shared" si="65"/>
        <v>134.58531001543207</v>
      </c>
      <c r="AM82" s="38">
        <f t="shared" si="66"/>
        <v>133.23945691527774</v>
      </c>
      <c r="AN82" s="38">
        <f t="shared" si="67"/>
        <v>125.24508950036108</v>
      </c>
      <c r="AO82" s="38">
        <f t="shared" si="68"/>
        <v>123.99263860535747</v>
      </c>
      <c r="AP82" s="38">
        <f t="shared" si="69"/>
        <v>116.55308028903602</v>
      </c>
      <c r="AQ82" s="38">
        <f t="shared" si="70"/>
        <v>115.38754948614566</v>
      </c>
      <c r="AR82" s="38">
        <f t="shared" si="71"/>
        <v>111.92592300156129</v>
      </c>
      <c r="AS82">
        <f t="shared" si="72"/>
        <v>111.92592300156129</v>
      </c>
      <c r="AT82" s="28">
        <f t="shared" si="73"/>
        <v>3.1090534167100357E-2</v>
      </c>
      <c r="AU82">
        <f t="shared" si="48"/>
        <v>306.37609320214239</v>
      </c>
      <c r="AV82" s="28">
        <f t="shared" si="74"/>
        <v>8.5104470333928442E-2</v>
      </c>
      <c r="BJ82" s="63">
        <v>0</v>
      </c>
      <c r="BK82" s="64">
        <f t="shared" si="75"/>
        <v>0</v>
      </c>
      <c r="BL82" s="64">
        <f t="shared" si="76"/>
        <v>0</v>
      </c>
      <c r="BM82" s="64">
        <f t="shared" si="77"/>
        <v>0</v>
      </c>
      <c r="BN82" s="64">
        <f t="shared" si="78"/>
        <v>0</v>
      </c>
      <c r="BO82" s="64">
        <f t="shared" si="79"/>
        <v>0</v>
      </c>
      <c r="BP82" s="64">
        <f t="shared" si="80"/>
        <v>0</v>
      </c>
      <c r="BQ82" s="64">
        <f t="shared" si="81"/>
        <v>0</v>
      </c>
      <c r="BR82" s="65">
        <f t="shared" si="49"/>
        <v>0</v>
      </c>
      <c r="BS82" s="66">
        <f t="shared" si="82"/>
        <v>0</v>
      </c>
      <c r="BT82" s="65">
        <f>BJ82-BR82</f>
        <v>0</v>
      </c>
      <c r="BU82" s="67">
        <f t="shared" si="83"/>
        <v>0</v>
      </c>
    </row>
    <row r="83" spans="1:73" x14ac:dyDescent="0.35">
      <c r="A83" s="22">
        <v>5.76</v>
      </c>
      <c r="B83" s="22">
        <v>146</v>
      </c>
      <c r="C83" s="22">
        <v>144.51</v>
      </c>
      <c r="D83" s="22">
        <f t="shared" si="50"/>
        <v>145.255</v>
      </c>
      <c r="E83" s="22">
        <f t="shared" si="51"/>
        <v>40.348611111111111</v>
      </c>
      <c r="F83" s="22">
        <f t="shared" si="84"/>
        <v>-1.5625</v>
      </c>
      <c r="G83" s="22">
        <f>Sheet1!$I$5*F83</f>
        <v>-517.1875</v>
      </c>
      <c r="H83" s="22"/>
      <c r="K83" s="13" t="s">
        <v>116</v>
      </c>
      <c r="L83" s="13">
        <v>73</v>
      </c>
      <c r="M83" s="13">
        <v>73</v>
      </c>
      <c r="N83" s="14">
        <v>34.4</v>
      </c>
      <c r="O83" s="35">
        <f t="shared" si="52"/>
        <v>9.5555555555555554</v>
      </c>
      <c r="P83" s="36">
        <f t="shared" si="85"/>
        <v>0.40277777777777757</v>
      </c>
      <c r="Q83" s="12"/>
      <c r="R83" s="37">
        <f t="shared" si="53"/>
        <v>133.31944444444437</v>
      </c>
      <c r="S83" s="37">
        <f t="shared" si="54"/>
        <v>64.9422</v>
      </c>
      <c r="T83" s="37">
        <f t="shared" si="55"/>
        <v>10.999235699560886</v>
      </c>
      <c r="U83" s="37">
        <f t="shared" si="56"/>
        <v>209.26088014400526</v>
      </c>
      <c r="V83" s="37">
        <f t="shared" si="86"/>
        <v>8435.6390629534471</v>
      </c>
      <c r="W83" s="40">
        <f t="shared" si="57"/>
        <v>1999.6039658204945</v>
      </c>
      <c r="X83" s="40">
        <f t="shared" si="58"/>
        <v>1.9996039658204945</v>
      </c>
      <c r="Y83" s="40">
        <f t="shared" si="44"/>
        <v>0</v>
      </c>
      <c r="Z83" s="40">
        <v>0</v>
      </c>
      <c r="AA83" s="40">
        <f t="shared" si="59"/>
        <v>13.940314848487072</v>
      </c>
      <c r="AB83" s="42">
        <f t="shared" si="60"/>
        <v>15111.580246913578</v>
      </c>
      <c r="AC83" s="42">
        <f t="shared" si="61"/>
        <v>15.111580246913578</v>
      </c>
      <c r="AD83" s="42">
        <f t="shared" si="62"/>
        <v>0</v>
      </c>
      <c r="AE83" s="42">
        <f t="shared" si="87"/>
        <v>138.7477422839506</v>
      </c>
      <c r="AF83" s="43">
        <f t="shared" si="45"/>
        <v>3.8541039523319609E-2</v>
      </c>
      <c r="AG83" s="73">
        <f t="shared" si="46"/>
        <v>0</v>
      </c>
      <c r="AH83">
        <f t="shared" si="63"/>
        <v>15.111580246913578</v>
      </c>
      <c r="AI83">
        <f t="shared" si="88"/>
        <v>433.41359645061726</v>
      </c>
      <c r="AJ83" s="41">
        <f t="shared" si="64"/>
        <v>0.12039266568072701</v>
      </c>
      <c r="AK83">
        <f t="shared" si="47"/>
        <v>15.111580246913578</v>
      </c>
      <c r="AL83" s="38">
        <f t="shared" si="65"/>
        <v>134.58531001543207</v>
      </c>
      <c r="AM83" s="38">
        <f t="shared" si="66"/>
        <v>133.23945691527774</v>
      </c>
      <c r="AN83" s="38">
        <f t="shared" si="67"/>
        <v>125.24508950036108</v>
      </c>
      <c r="AO83" s="38">
        <f t="shared" si="68"/>
        <v>123.99263860535747</v>
      </c>
      <c r="AP83" s="38">
        <f t="shared" si="69"/>
        <v>116.55308028903602</v>
      </c>
      <c r="AQ83" s="38">
        <f t="shared" si="70"/>
        <v>115.38754948614566</v>
      </c>
      <c r="AR83" s="38">
        <f t="shared" si="71"/>
        <v>111.92592300156129</v>
      </c>
      <c r="AS83">
        <f t="shared" si="72"/>
        <v>111.92592300156129</v>
      </c>
      <c r="AT83" s="28">
        <f t="shared" si="73"/>
        <v>3.1090534167100357E-2</v>
      </c>
      <c r="AU83">
        <f t="shared" si="48"/>
        <v>321.48767344905599</v>
      </c>
      <c r="AV83" s="28">
        <f t="shared" si="74"/>
        <v>8.9302131513626662E-2</v>
      </c>
      <c r="BJ83" s="63">
        <v>0</v>
      </c>
      <c r="BK83" s="64">
        <f t="shared" si="75"/>
        <v>0</v>
      </c>
      <c r="BL83" s="64">
        <f t="shared" si="76"/>
        <v>0</v>
      </c>
      <c r="BM83" s="64">
        <f t="shared" si="77"/>
        <v>0</v>
      </c>
      <c r="BN83" s="64">
        <f t="shared" si="78"/>
        <v>0</v>
      </c>
      <c r="BO83" s="64">
        <f t="shared" si="79"/>
        <v>0</v>
      </c>
      <c r="BP83" s="64">
        <f t="shared" si="80"/>
        <v>0</v>
      </c>
      <c r="BQ83" s="64">
        <f t="shared" si="81"/>
        <v>0</v>
      </c>
      <c r="BR83" s="65">
        <f t="shared" si="49"/>
        <v>0</v>
      </c>
      <c r="BS83" s="66">
        <f t="shared" si="82"/>
        <v>0</v>
      </c>
      <c r="BT83" s="65">
        <f>BJ83-BR83</f>
        <v>0</v>
      </c>
      <c r="BU83" s="67">
        <f t="shared" si="83"/>
        <v>0</v>
      </c>
    </row>
    <row r="84" spans="1:73" x14ac:dyDescent="0.35">
      <c r="A84" s="22">
        <v>5.84</v>
      </c>
      <c r="B84" s="22">
        <v>145.31</v>
      </c>
      <c r="C84" s="22">
        <v>144.02000000000001</v>
      </c>
      <c r="D84" s="22">
        <f t="shared" si="50"/>
        <v>144.66500000000002</v>
      </c>
      <c r="E84" s="22">
        <f t="shared" si="51"/>
        <v>40.184722222222227</v>
      </c>
      <c r="F84" s="22">
        <f t="shared" si="84"/>
        <v>-2.0486111111110539</v>
      </c>
      <c r="G84" s="22">
        <f>Sheet1!$I$5*F84</f>
        <v>-678.09027777775884</v>
      </c>
      <c r="H84" s="22"/>
      <c r="K84" s="13" t="s">
        <v>116</v>
      </c>
      <c r="L84" s="13">
        <v>74</v>
      </c>
      <c r="M84" s="13">
        <v>74</v>
      </c>
      <c r="N84" s="14">
        <v>35.5</v>
      </c>
      <c r="O84" s="35">
        <f t="shared" si="52"/>
        <v>9.8611111111111107</v>
      </c>
      <c r="P84" s="36">
        <f t="shared" si="85"/>
        <v>0.27777777777777779</v>
      </c>
      <c r="Q84" s="12"/>
      <c r="R84" s="37">
        <f t="shared" si="53"/>
        <v>91.944444444444443</v>
      </c>
      <c r="S84" s="37">
        <f t="shared" si="54"/>
        <v>64.9422</v>
      </c>
      <c r="T84" s="37">
        <f t="shared" si="55"/>
        <v>11.713922044324303</v>
      </c>
      <c r="U84" s="37">
        <f t="shared" si="56"/>
        <v>168.60056648876875</v>
      </c>
      <c r="V84" s="37">
        <f t="shared" si="86"/>
        <v>8604.239629442216</v>
      </c>
      <c r="W84" s="40">
        <f t="shared" si="57"/>
        <v>1662.588919542025</v>
      </c>
      <c r="X84" s="40">
        <f t="shared" si="58"/>
        <v>1.6625889195420249</v>
      </c>
      <c r="Y84" s="40">
        <f t="shared" si="44"/>
        <v>0</v>
      </c>
      <c r="Z84" s="40">
        <v>0</v>
      </c>
      <c r="AA84" s="40">
        <f t="shared" si="59"/>
        <v>13.940314848487072</v>
      </c>
      <c r="AB84" s="42">
        <f t="shared" si="60"/>
        <v>16093.470293209873</v>
      </c>
      <c r="AC84" s="42">
        <f t="shared" si="61"/>
        <v>16.093470293209872</v>
      </c>
      <c r="AD84" s="42">
        <f t="shared" si="62"/>
        <v>0</v>
      </c>
      <c r="AE84" s="42">
        <f t="shared" si="87"/>
        <v>138.7477422839506</v>
      </c>
      <c r="AF84" s="43">
        <f t="shared" si="45"/>
        <v>3.8541039523319609E-2</v>
      </c>
      <c r="AG84" s="73">
        <f t="shared" si="46"/>
        <v>0</v>
      </c>
      <c r="AH84">
        <f t="shared" si="63"/>
        <v>16.093470293209872</v>
      </c>
      <c r="AI84">
        <f t="shared" si="88"/>
        <v>449.50706674382712</v>
      </c>
      <c r="AJ84" s="41">
        <f t="shared" si="64"/>
        <v>0.12486307409550754</v>
      </c>
      <c r="AK84">
        <f t="shared" si="47"/>
        <v>16.093470293209872</v>
      </c>
      <c r="AL84" s="38">
        <f t="shared" si="65"/>
        <v>134.58531001543207</v>
      </c>
      <c r="AM84" s="38">
        <f t="shared" si="66"/>
        <v>133.23945691527774</v>
      </c>
      <c r="AN84" s="38">
        <f t="shared" si="67"/>
        <v>125.24508950036108</v>
      </c>
      <c r="AO84" s="38">
        <f t="shared" si="68"/>
        <v>123.99263860535747</v>
      </c>
      <c r="AP84" s="38">
        <f t="shared" si="69"/>
        <v>116.55308028903602</v>
      </c>
      <c r="AQ84" s="38">
        <f t="shared" si="70"/>
        <v>115.38754948614566</v>
      </c>
      <c r="AR84" s="38">
        <f t="shared" si="71"/>
        <v>111.92592300156129</v>
      </c>
      <c r="AS84">
        <f t="shared" si="72"/>
        <v>111.92592300156129</v>
      </c>
      <c r="AT84" s="28">
        <f t="shared" si="73"/>
        <v>3.1090534167100357E-2</v>
      </c>
      <c r="AU84">
        <f t="shared" si="48"/>
        <v>337.58114374226585</v>
      </c>
      <c r="AV84" s="28">
        <f t="shared" si="74"/>
        <v>9.3772539928407186E-2</v>
      </c>
      <c r="BJ84" s="63">
        <v>0</v>
      </c>
      <c r="BK84" s="64">
        <f t="shared" si="75"/>
        <v>0</v>
      </c>
      <c r="BL84" s="64">
        <f t="shared" si="76"/>
        <v>0</v>
      </c>
      <c r="BM84" s="64">
        <f t="shared" si="77"/>
        <v>0</v>
      </c>
      <c r="BN84" s="64">
        <f t="shared" si="78"/>
        <v>0</v>
      </c>
      <c r="BO84" s="64">
        <f t="shared" si="79"/>
        <v>0</v>
      </c>
      <c r="BP84" s="64">
        <f t="shared" si="80"/>
        <v>0</v>
      </c>
      <c r="BQ84" s="64">
        <f t="shared" si="81"/>
        <v>0</v>
      </c>
      <c r="BR84" s="65">
        <f t="shared" si="49"/>
        <v>0</v>
      </c>
      <c r="BS84" s="66">
        <f t="shared" si="82"/>
        <v>0</v>
      </c>
      <c r="BT84" s="65">
        <f>BJ84-BR84</f>
        <v>0</v>
      </c>
      <c r="BU84" s="67">
        <f t="shared" si="83"/>
        <v>0</v>
      </c>
    </row>
    <row r="85" spans="1:73" x14ac:dyDescent="0.35">
      <c r="A85" s="22">
        <v>5.92</v>
      </c>
      <c r="B85" s="22">
        <v>144.66999999999999</v>
      </c>
      <c r="C85" s="22">
        <v>143.58000000000001</v>
      </c>
      <c r="D85" s="22">
        <f t="shared" si="50"/>
        <v>144.125</v>
      </c>
      <c r="E85" s="22">
        <f t="shared" si="51"/>
        <v>40.034722222222221</v>
      </c>
      <c r="F85" s="22">
        <f t="shared" si="84"/>
        <v>-1.8750000000000711</v>
      </c>
      <c r="G85" s="22">
        <f>Sheet1!$I$5*F85</f>
        <v>-620.62500000002353</v>
      </c>
      <c r="H85" s="22"/>
      <c r="K85" s="13" t="s">
        <v>116</v>
      </c>
      <c r="L85" s="13">
        <v>75</v>
      </c>
      <c r="M85" s="13">
        <v>75</v>
      </c>
      <c r="N85" s="14">
        <v>36.4</v>
      </c>
      <c r="O85" s="35">
        <f t="shared" si="52"/>
        <v>10.111111111111111</v>
      </c>
      <c r="P85" s="36">
        <f t="shared" si="85"/>
        <v>0.26388888888888867</v>
      </c>
      <c r="Q85" s="12"/>
      <c r="R85" s="37">
        <f t="shared" si="53"/>
        <v>87.347222222222157</v>
      </c>
      <c r="S85" s="37">
        <f t="shared" si="54"/>
        <v>64.9422</v>
      </c>
      <c r="T85" s="37">
        <f t="shared" si="55"/>
        <v>12.315396272047554</v>
      </c>
      <c r="U85" s="37">
        <f t="shared" si="56"/>
        <v>164.60481849426972</v>
      </c>
      <c r="V85" s="37">
        <f t="shared" si="86"/>
        <v>8768.8444479364862</v>
      </c>
      <c r="W85" s="40">
        <f t="shared" si="57"/>
        <v>1664.3376092198382</v>
      </c>
      <c r="X85" s="40">
        <f t="shared" si="58"/>
        <v>1.6643376092198383</v>
      </c>
      <c r="Y85" s="40">
        <f t="shared" si="44"/>
        <v>0</v>
      </c>
      <c r="Z85" s="40">
        <v>0</v>
      </c>
      <c r="AA85" s="40">
        <f t="shared" si="59"/>
        <v>13.940314848487072</v>
      </c>
      <c r="AB85" s="42">
        <f t="shared" si="60"/>
        <v>16919.820987654319</v>
      </c>
      <c r="AC85" s="42">
        <f t="shared" si="61"/>
        <v>16.919820987654319</v>
      </c>
      <c r="AD85" s="42">
        <f t="shared" si="62"/>
        <v>0</v>
      </c>
      <c r="AE85" s="42">
        <f t="shared" si="87"/>
        <v>138.7477422839506</v>
      </c>
      <c r="AF85" s="43">
        <f t="shared" si="45"/>
        <v>3.8541039523319609E-2</v>
      </c>
      <c r="AG85" s="73">
        <f t="shared" si="46"/>
        <v>0</v>
      </c>
      <c r="AH85">
        <f t="shared" si="63"/>
        <v>16.919820987654319</v>
      </c>
      <c r="AI85">
        <f t="shared" si="88"/>
        <v>466.42688773148143</v>
      </c>
      <c r="AJ85" s="41">
        <f t="shared" si="64"/>
        <v>0.12956302436985595</v>
      </c>
      <c r="AK85">
        <f t="shared" si="47"/>
        <v>16.919820987654319</v>
      </c>
      <c r="AL85" s="38">
        <f t="shared" si="65"/>
        <v>134.58531001543207</v>
      </c>
      <c r="AM85" s="38">
        <f t="shared" si="66"/>
        <v>133.23945691527774</v>
      </c>
      <c r="AN85" s="38">
        <f t="shared" si="67"/>
        <v>125.24508950036108</v>
      </c>
      <c r="AO85" s="38">
        <f t="shared" si="68"/>
        <v>123.99263860535747</v>
      </c>
      <c r="AP85" s="38">
        <f t="shared" si="69"/>
        <v>116.55308028903602</v>
      </c>
      <c r="AQ85" s="38">
        <f t="shared" si="70"/>
        <v>115.38754948614566</v>
      </c>
      <c r="AR85" s="38">
        <f t="shared" si="71"/>
        <v>111.92592300156129</v>
      </c>
      <c r="AS85">
        <f t="shared" si="72"/>
        <v>111.92592300156129</v>
      </c>
      <c r="AT85" s="28">
        <f t="shared" si="73"/>
        <v>3.1090534167100357E-2</v>
      </c>
      <c r="AU85">
        <f t="shared" si="48"/>
        <v>354.50096472992016</v>
      </c>
      <c r="AV85" s="28">
        <f t="shared" si="74"/>
        <v>9.84724902027556E-2</v>
      </c>
      <c r="BJ85" s="63">
        <v>0</v>
      </c>
      <c r="BK85" s="64">
        <f t="shared" si="75"/>
        <v>0</v>
      </c>
      <c r="BL85" s="64">
        <f t="shared" si="76"/>
        <v>0</v>
      </c>
      <c r="BM85" s="64">
        <f t="shared" si="77"/>
        <v>0</v>
      </c>
      <c r="BN85" s="64">
        <f t="shared" si="78"/>
        <v>0</v>
      </c>
      <c r="BO85" s="64">
        <f t="shared" si="79"/>
        <v>0</v>
      </c>
      <c r="BP85" s="64">
        <f t="shared" si="80"/>
        <v>0</v>
      </c>
      <c r="BQ85" s="64">
        <f t="shared" si="81"/>
        <v>0</v>
      </c>
      <c r="BR85" s="65">
        <f t="shared" si="49"/>
        <v>0</v>
      </c>
      <c r="BS85" s="66">
        <f t="shared" si="82"/>
        <v>0</v>
      </c>
      <c r="BT85" s="65">
        <f>BJ85-BR85</f>
        <v>0</v>
      </c>
      <c r="BU85" s="67">
        <f t="shared" si="83"/>
        <v>0</v>
      </c>
    </row>
    <row r="86" spans="1:73" x14ac:dyDescent="0.35">
      <c r="A86" s="22">
        <v>6</v>
      </c>
      <c r="B86" s="22">
        <v>144.58000000000001</v>
      </c>
      <c r="C86" s="22">
        <v>142.91999999999999</v>
      </c>
      <c r="D86" s="22">
        <f t="shared" si="50"/>
        <v>143.75</v>
      </c>
      <c r="E86" s="22">
        <f t="shared" si="51"/>
        <v>39.930555555555557</v>
      </c>
      <c r="F86" s="22">
        <f t="shared" si="84"/>
        <v>-1.3020833333333037</v>
      </c>
      <c r="G86" s="22">
        <f>Sheet1!$I$5*F86</f>
        <v>-430.98958333332354</v>
      </c>
      <c r="H86" s="22"/>
      <c r="K86" s="13" t="s">
        <v>116</v>
      </c>
      <c r="L86" s="13">
        <v>76</v>
      </c>
      <c r="M86" s="13">
        <v>76</v>
      </c>
      <c r="N86" s="14">
        <v>37.4</v>
      </c>
      <c r="O86" s="35">
        <f t="shared" si="52"/>
        <v>10.388888888888889</v>
      </c>
      <c r="P86" s="36">
        <f t="shared" si="85"/>
        <v>0.29166666666666685</v>
      </c>
      <c r="Q86" s="12"/>
      <c r="R86" s="37">
        <f t="shared" si="53"/>
        <v>96.541666666666728</v>
      </c>
      <c r="S86" s="37">
        <f t="shared" si="54"/>
        <v>64.9422</v>
      </c>
      <c r="T86" s="37">
        <f t="shared" si="55"/>
        <v>13.001361316182557</v>
      </c>
      <c r="U86" s="37">
        <f t="shared" si="56"/>
        <v>174.4852279828493</v>
      </c>
      <c r="V86" s="37">
        <f t="shared" si="86"/>
        <v>8943.3296759193363</v>
      </c>
      <c r="W86" s="40">
        <f t="shared" si="57"/>
        <v>1812.7076462662678</v>
      </c>
      <c r="X86" s="40">
        <f t="shared" si="58"/>
        <v>1.8127076462662679</v>
      </c>
      <c r="Y86" s="40">
        <f t="shared" si="44"/>
        <v>0</v>
      </c>
      <c r="Z86" s="40">
        <v>0</v>
      </c>
      <c r="AA86" s="40">
        <f t="shared" si="59"/>
        <v>13.940314848487072</v>
      </c>
      <c r="AB86" s="42">
        <f t="shared" si="60"/>
        <v>17862.251543209881</v>
      </c>
      <c r="AC86" s="42">
        <f t="shared" si="61"/>
        <v>17.862251543209879</v>
      </c>
      <c r="AD86" s="42">
        <f t="shared" si="62"/>
        <v>0</v>
      </c>
      <c r="AE86" s="42">
        <f t="shared" si="87"/>
        <v>138.7477422839506</v>
      </c>
      <c r="AF86" s="43">
        <f t="shared" si="45"/>
        <v>3.8541039523319609E-2</v>
      </c>
      <c r="AG86" s="73">
        <f t="shared" si="46"/>
        <v>0</v>
      </c>
      <c r="AH86">
        <f t="shared" si="63"/>
        <v>17.862251543209879</v>
      </c>
      <c r="AI86">
        <f t="shared" si="88"/>
        <v>484.28913927469131</v>
      </c>
      <c r="AJ86" s="41">
        <f t="shared" si="64"/>
        <v>0.13452476090963647</v>
      </c>
      <c r="AK86">
        <f t="shared" si="47"/>
        <v>17.862251543209879</v>
      </c>
      <c r="AL86" s="38">
        <f t="shared" si="65"/>
        <v>134.58531001543207</v>
      </c>
      <c r="AM86" s="38">
        <f t="shared" si="66"/>
        <v>133.23945691527774</v>
      </c>
      <c r="AN86" s="38">
        <f t="shared" si="67"/>
        <v>125.24508950036108</v>
      </c>
      <c r="AO86" s="38">
        <f t="shared" si="68"/>
        <v>123.99263860535747</v>
      </c>
      <c r="AP86" s="38">
        <f t="shared" si="69"/>
        <v>116.55308028903602</v>
      </c>
      <c r="AQ86" s="38">
        <f t="shared" si="70"/>
        <v>115.38754948614566</v>
      </c>
      <c r="AR86" s="38">
        <f t="shared" si="71"/>
        <v>111.92592300156129</v>
      </c>
      <c r="AS86">
        <f t="shared" si="72"/>
        <v>111.92592300156129</v>
      </c>
      <c r="AT86" s="28">
        <f t="shared" si="73"/>
        <v>3.1090534167100357E-2</v>
      </c>
      <c r="AU86">
        <f t="shared" si="48"/>
        <v>372.36321627313004</v>
      </c>
      <c r="AV86" s="28">
        <f t="shared" si="74"/>
        <v>0.10343422674253612</v>
      </c>
      <c r="BJ86" s="63">
        <v>0</v>
      </c>
      <c r="BK86" s="64">
        <f t="shared" si="75"/>
        <v>0</v>
      </c>
      <c r="BL86" s="64">
        <f t="shared" si="76"/>
        <v>0</v>
      </c>
      <c r="BM86" s="64">
        <f t="shared" si="77"/>
        <v>0</v>
      </c>
      <c r="BN86" s="64">
        <f t="shared" si="78"/>
        <v>0</v>
      </c>
      <c r="BO86" s="64">
        <f t="shared" si="79"/>
        <v>0</v>
      </c>
      <c r="BP86" s="64">
        <f t="shared" si="80"/>
        <v>0</v>
      </c>
      <c r="BQ86" s="64">
        <f t="shared" si="81"/>
        <v>0</v>
      </c>
      <c r="BR86" s="65">
        <f t="shared" si="49"/>
        <v>0</v>
      </c>
      <c r="BS86" s="66">
        <f t="shared" si="82"/>
        <v>0</v>
      </c>
      <c r="BT86" s="65">
        <f>BJ86-BR86</f>
        <v>0</v>
      </c>
      <c r="BU86" s="67">
        <f t="shared" si="83"/>
        <v>0</v>
      </c>
    </row>
    <row r="87" spans="1:73" x14ac:dyDescent="0.35">
      <c r="A87" s="22">
        <v>6.08</v>
      </c>
      <c r="B87" s="22">
        <v>144.02000000000001</v>
      </c>
      <c r="C87" s="22">
        <v>142.91999999999999</v>
      </c>
      <c r="D87" s="22">
        <f t="shared" si="50"/>
        <v>143.47</v>
      </c>
      <c r="E87" s="22">
        <f t="shared" si="51"/>
        <v>39.852777777777774</v>
      </c>
      <c r="F87" s="22">
        <f t="shared" si="84"/>
        <v>-0.97222222222228538</v>
      </c>
      <c r="G87" s="22">
        <f>Sheet1!$I$5*F87</f>
        <v>-321.80555555557646</v>
      </c>
      <c r="H87" s="22"/>
      <c r="K87" s="13" t="s">
        <v>116</v>
      </c>
      <c r="L87" s="13">
        <v>77</v>
      </c>
      <c r="M87" s="13">
        <v>77</v>
      </c>
      <c r="N87" s="14">
        <v>38.5</v>
      </c>
      <c r="O87" s="35">
        <f t="shared" si="52"/>
        <v>10.694444444444445</v>
      </c>
      <c r="P87" s="36">
        <f t="shared" si="85"/>
        <v>0.26388888888888867</v>
      </c>
      <c r="Q87" s="12"/>
      <c r="R87" s="37">
        <f t="shared" si="53"/>
        <v>87.347222222222157</v>
      </c>
      <c r="S87" s="37">
        <f t="shared" si="54"/>
        <v>64.9422</v>
      </c>
      <c r="T87" s="37">
        <f t="shared" si="55"/>
        <v>13.777394128307639</v>
      </c>
      <c r="U87" s="37">
        <f t="shared" si="56"/>
        <v>166.06681635052979</v>
      </c>
      <c r="V87" s="37">
        <f t="shared" si="86"/>
        <v>9109.3964922698669</v>
      </c>
      <c r="W87" s="40">
        <f t="shared" si="57"/>
        <v>1775.9923415264991</v>
      </c>
      <c r="X87" s="40">
        <f t="shared" si="58"/>
        <v>1.7759923415264991</v>
      </c>
      <c r="Y87" s="40">
        <f t="shared" si="44"/>
        <v>0</v>
      </c>
      <c r="Z87" s="40">
        <v>0</v>
      </c>
      <c r="AA87" s="40">
        <f t="shared" si="59"/>
        <v>13.940314848487072</v>
      </c>
      <c r="AB87" s="42">
        <f t="shared" si="60"/>
        <v>18928.423996913582</v>
      </c>
      <c r="AC87" s="42">
        <f t="shared" si="61"/>
        <v>18.928423996913583</v>
      </c>
      <c r="AD87" s="42">
        <f t="shared" si="62"/>
        <v>0</v>
      </c>
      <c r="AE87" s="42">
        <f t="shared" si="87"/>
        <v>138.7477422839506</v>
      </c>
      <c r="AF87" s="43">
        <f t="shared" si="45"/>
        <v>3.8541039523319609E-2</v>
      </c>
      <c r="AG87" s="73">
        <f t="shared" si="46"/>
        <v>0</v>
      </c>
      <c r="AH87">
        <f t="shared" si="63"/>
        <v>18.928423996913583</v>
      </c>
      <c r="AI87">
        <f t="shared" si="88"/>
        <v>503.21756327160489</v>
      </c>
      <c r="AJ87" s="41">
        <f t="shared" si="64"/>
        <v>0.13978265646433469</v>
      </c>
      <c r="AK87">
        <f t="shared" si="47"/>
        <v>18.928423996913583</v>
      </c>
      <c r="AL87" s="38">
        <f t="shared" si="65"/>
        <v>134.58531001543207</v>
      </c>
      <c r="AM87" s="38">
        <f t="shared" si="66"/>
        <v>133.23945691527774</v>
      </c>
      <c r="AN87" s="38">
        <f t="shared" si="67"/>
        <v>125.24508950036108</v>
      </c>
      <c r="AO87" s="38">
        <f t="shared" si="68"/>
        <v>123.99263860535747</v>
      </c>
      <c r="AP87" s="38">
        <f t="shared" si="69"/>
        <v>116.55308028903602</v>
      </c>
      <c r="AQ87" s="38">
        <f t="shared" si="70"/>
        <v>115.38754948614566</v>
      </c>
      <c r="AR87" s="38">
        <f t="shared" si="71"/>
        <v>111.92592300156129</v>
      </c>
      <c r="AS87">
        <f t="shared" si="72"/>
        <v>111.92592300156129</v>
      </c>
      <c r="AT87" s="28">
        <f t="shared" si="73"/>
        <v>3.1090534167100357E-2</v>
      </c>
      <c r="AU87">
        <f t="shared" si="48"/>
        <v>391.29164027004362</v>
      </c>
      <c r="AV87" s="28">
        <f t="shared" si="74"/>
        <v>0.10869212229723434</v>
      </c>
      <c r="BJ87" s="63">
        <v>0</v>
      </c>
      <c r="BK87" s="64">
        <f t="shared" si="75"/>
        <v>0</v>
      </c>
      <c r="BL87" s="64">
        <f t="shared" si="76"/>
        <v>0</v>
      </c>
      <c r="BM87" s="64">
        <f t="shared" si="77"/>
        <v>0</v>
      </c>
      <c r="BN87" s="64">
        <f t="shared" si="78"/>
        <v>0</v>
      </c>
      <c r="BO87" s="64">
        <f t="shared" si="79"/>
        <v>0</v>
      </c>
      <c r="BP87" s="64">
        <f t="shared" si="80"/>
        <v>0</v>
      </c>
      <c r="BQ87" s="64">
        <f t="shared" si="81"/>
        <v>0</v>
      </c>
      <c r="BR87" s="65">
        <f t="shared" si="49"/>
        <v>0</v>
      </c>
      <c r="BS87" s="66">
        <f t="shared" si="82"/>
        <v>0</v>
      </c>
      <c r="BT87" s="65">
        <f>BJ87-BR87</f>
        <v>0</v>
      </c>
      <c r="BU87" s="67">
        <f t="shared" si="83"/>
        <v>0</v>
      </c>
    </row>
    <row r="88" spans="1:73" x14ac:dyDescent="0.35">
      <c r="A88" s="22">
        <v>6.16</v>
      </c>
      <c r="B88" s="22">
        <v>143.71</v>
      </c>
      <c r="C88" s="22">
        <v>142.24</v>
      </c>
      <c r="D88" s="22">
        <f t="shared" si="50"/>
        <v>142.97500000000002</v>
      </c>
      <c r="E88" s="22">
        <f t="shared" si="51"/>
        <v>39.715277777777786</v>
      </c>
      <c r="F88" s="22">
        <f t="shared" si="84"/>
        <v>-1.7187499999998579</v>
      </c>
      <c r="G88" s="22">
        <f>Sheet1!$I$5*F88</f>
        <v>-568.90624999995293</v>
      </c>
      <c r="H88" s="22"/>
      <c r="K88" s="13" t="s">
        <v>116</v>
      </c>
      <c r="L88" s="13">
        <v>78</v>
      </c>
      <c r="M88" s="13">
        <v>78</v>
      </c>
      <c r="N88" s="14">
        <v>39.299999999999997</v>
      </c>
      <c r="O88" s="35">
        <f t="shared" si="52"/>
        <v>10.916666666666666</v>
      </c>
      <c r="P88" s="36">
        <f t="shared" si="85"/>
        <v>0.1388888888888889</v>
      </c>
      <c r="Q88" s="12"/>
      <c r="R88" s="37">
        <f t="shared" si="53"/>
        <v>45.972222222222221</v>
      </c>
      <c r="S88" s="37">
        <f t="shared" si="54"/>
        <v>64.9422</v>
      </c>
      <c r="T88" s="37">
        <f t="shared" si="55"/>
        <v>14.355909905366747</v>
      </c>
      <c r="U88" s="37">
        <f t="shared" si="56"/>
        <v>125.27033212758896</v>
      </c>
      <c r="V88" s="37">
        <f t="shared" si="86"/>
        <v>9234.6668243974564</v>
      </c>
      <c r="W88" s="40">
        <f t="shared" si="57"/>
        <v>1367.5344590595128</v>
      </c>
      <c r="X88" s="40">
        <f t="shared" si="58"/>
        <v>1.3675344590595127</v>
      </c>
      <c r="Y88" s="40">
        <f t="shared" si="44"/>
        <v>0</v>
      </c>
      <c r="Z88" s="40">
        <v>0</v>
      </c>
      <c r="AA88" s="40">
        <f t="shared" si="59"/>
        <v>13.940314848487072</v>
      </c>
      <c r="AB88" s="42">
        <f t="shared" si="60"/>
        <v>19723.232638888887</v>
      </c>
      <c r="AC88" s="42">
        <f t="shared" si="61"/>
        <v>19.723232638888888</v>
      </c>
      <c r="AD88" s="42">
        <f t="shared" si="62"/>
        <v>0</v>
      </c>
      <c r="AE88" s="42">
        <f t="shared" si="87"/>
        <v>138.7477422839506</v>
      </c>
      <c r="AF88" s="43">
        <f t="shared" si="45"/>
        <v>3.8541039523319609E-2</v>
      </c>
      <c r="AG88" s="73">
        <f t="shared" si="46"/>
        <v>0</v>
      </c>
      <c r="AH88">
        <f t="shared" si="63"/>
        <v>19.723232638888888</v>
      </c>
      <c r="AI88">
        <f t="shared" si="88"/>
        <v>522.94079591049376</v>
      </c>
      <c r="AJ88" s="41">
        <f t="shared" si="64"/>
        <v>0.14526133219735937</v>
      </c>
      <c r="AK88">
        <f t="shared" si="47"/>
        <v>19.723232638888888</v>
      </c>
      <c r="AL88" s="38">
        <f t="shared" si="65"/>
        <v>134.58531001543207</v>
      </c>
      <c r="AM88" s="38">
        <f t="shared" si="66"/>
        <v>133.23945691527774</v>
      </c>
      <c r="AN88" s="38">
        <f t="shared" si="67"/>
        <v>125.24508950036108</v>
      </c>
      <c r="AO88" s="38">
        <f t="shared" si="68"/>
        <v>123.99263860535747</v>
      </c>
      <c r="AP88" s="38">
        <f t="shared" si="69"/>
        <v>116.55308028903602</v>
      </c>
      <c r="AQ88" s="38">
        <f t="shared" si="70"/>
        <v>115.38754948614566</v>
      </c>
      <c r="AR88" s="38">
        <f t="shared" si="71"/>
        <v>111.92592300156129</v>
      </c>
      <c r="AS88">
        <f t="shared" si="72"/>
        <v>111.92592300156129</v>
      </c>
      <c r="AT88" s="28">
        <f t="shared" si="73"/>
        <v>3.1090534167100357E-2</v>
      </c>
      <c r="AU88">
        <f t="shared" si="48"/>
        <v>411.01487290893249</v>
      </c>
      <c r="AV88" s="28">
        <f t="shared" si="74"/>
        <v>0.11417079803025902</v>
      </c>
      <c r="BJ88" s="63">
        <v>0</v>
      </c>
      <c r="BK88" s="64">
        <f t="shared" si="75"/>
        <v>0</v>
      </c>
      <c r="BL88" s="64">
        <f t="shared" si="76"/>
        <v>0</v>
      </c>
      <c r="BM88" s="64">
        <f t="shared" si="77"/>
        <v>0</v>
      </c>
      <c r="BN88" s="64">
        <f t="shared" si="78"/>
        <v>0</v>
      </c>
      <c r="BO88" s="64">
        <f t="shared" si="79"/>
        <v>0</v>
      </c>
      <c r="BP88" s="64">
        <f t="shared" si="80"/>
        <v>0</v>
      </c>
      <c r="BQ88" s="64">
        <f t="shared" si="81"/>
        <v>0</v>
      </c>
      <c r="BR88" s="65">
        <f t="shared" si="49"/>
        <v>0</v>
      </c>
      <c r="BS88" s="66">
        <f t="shared" si="82"/>
        <v>0</v>
      </c>
      <c r="BT88" s="65">
        <f>BJ88-BR88</f>
        <v>0</v>
      </c>
      <c r="BU88" s="67">
        <f t="shared" si="83"/>
        <v>0</v>
      </c>
    </row>
    <row r="89" spans="1:73" x14ac:dyDescent="0.35">
      <c r="A89" s="22">
        <v>6.24</v>
      </c>
      <c r="B89" s="22">
        <v>143.24</v>
      </c>
      <c r="C89" s="22">
        <v>141.44999999999999</v>
      </c>
      <c r="D89" s="22">
        <f t="shared" si="50"/>
        <v>142.345</v>
      </c>
      <c r="E89" s="22">
        <f t="shared" si="51"/>
        <v>39.540277777777774</v>
      </c>
      <c r="F89" s="22">
        <f t="shared" si="84"/>
        <v>-2.1875000000001421</v>
      </c>
      <c r="G89" s="22">
        <f>Sheet1!$I$5*F89</f>
        <v>-724.06250000004707</v>
      </c>
      <c r="H89" s="22"/>
      <c r="K89" s="13" t="s">
        <v>116</v>
      </c>
      <c r="L89" s="13">
        <v>79</v>
      </c>
      <c r="M89" s="13">
        <v>79</v>
      </c>
      <c r="N89" s="14">
        <v>39.5</v>
      </c>
      <c r="O89" s="35">
        <f t="shared" si="52"/>
        <v>10.972222222222221</v>
      </c>
      <c r="P89" s="36">
        <f t="shared" si="85"/>
        <v>-4.1666666666666269E-2</v>
      </c>
      <c r="Q89" s="12"/>
      <c r="R89" s="37">
        <f t="shared" si="53"/>
        <v>-13.791666666666535</v>
      </c>
      <c r="S89" s="37">
        <f t="shared" si="54"/>
        <v>64.9422</v>
      </c>
      <c r="T89" s="37">
        <f t="shared" si="55"/>
        <v>14.502397833490969</v>
      </c>
      <c r="U89" s="37">
        <f t="shared" si="56"/>
        <v>65.65293116682443</v>
      </c>
      <c r="V89" s="37">
        <f t="shared" si="86"/>
        <v>9300.3197555642801</v>
      </c>
      <c r="W89" s="40">
        <f t="shared" si="57"/>
        <v>720.35855030265691</v>
      </c>
      <c r="X89" s="40">
        <f t="shared" si="58"/>
        <v>0.72035855030265694</v>
      </c>
      <c r="Y89" s="40">
        <f t="shared" si="44"/>
        <v>0</v>
      </c>
      <c r="Z89" s="40">
        <v>0</v>
      </c>
      <c r="AA89" s="40">
        <f t="shared" si="59"/>
        <v>13.940314848487072</v>
      </c>
      <c r="AB89" s="42">
        <f t="shared" si="60"/>
        <v>19924.488811728392</v>
      </c>
      <c r="AC89" s="42">
        <f t="shared" si="61"/>
        <v>19.924488811728391</v>
      </c>
      <c r="AD89" s="42">
        <f t="shared" si="62"/>
        <v>0</v>
      </c>
      <c r="AE89" s="42">
        <f t="shared" si="87"/>
        <v>138.7477422839506</v>
      </c>
      <c r="AF89" s="43">
        <f t="shared" si="45"/>
        <v>3.8541039523319609E-2</v>
      </c>
      <c r="AG89" s="73">
        <f t="shared" si="46"/>
        <v>0</v>
      </c>
      <c r="AH89">
        <f t="shared" si="63"/>
        <v>19.924488811728391</v>
      </c>
      <c r="AI89">
        <f t="shared" si="88"/>
        <v>542.8652847222221</v>
      </c>
      <c r="AJ89" s="41">
        <f t="shared" si="64"/>
        <v>0.15079591242283946</v>
      </c>
      <c r="AK89">
        <f t="shared" si="47"/>
        <v>19.924488811728391</v>
      </c>
      <c r="AL89" s="38">
        <f t="shared" si="65"/>
        <v>134.58531001543207</v>
      </c>
      <c r="AM89" s="38">
        <f t="shared" si="66"/>
        <v>133.23945691527774</v>
      </c>
      <c r="AN89" s="38">
        <f t="shared" si="67"/>
        <v>125.24508950036108</v>
      </c>
      <c r="AO89" s="38">
        <f t="shared" si="68"/>
        <v>123.99263860535747</v>
      </c>
      <c r="AP89" s="38">
        <f t="shared" si="69"/>
        <v>116.55308028903602</v>
      </c>
      <c r="AQ89" s="38">
        <f t="shared" si="70"/>
        <v>115.38754948614566</v>
      </c>
      <c r="AR89" s="38">
        <f t="shared" si="71"/>
        <v>111.92592300156129</v>
      </c>
      <c r="AS89">
        <f t="shared" si="72"/>
        <v>111.92592300156129</v>
      </c>
      <c r="AT89" s="28">
        <f t="shared" si="73"/>
        <v>3.1090534167100357E-2</v>
      </c>
      <c r="AU89">
        <f t="shared" si="48"/>
        <v>430.93936172066083</v>
      </c>
      <c r="AV89" s="28">
        <f t="shared" si="74"/>
        <v>0.11970537825573913</v>
      </c>
      <c r="BJ89" s="63">
        <v>0</v>
      </c>
      <c r="BK89" s="64">
        <f t="shared" si="75"/>
        <v>0</v>
      </c>
      <c r="BL89" s="64">
        <f t="shared" si="76"/>
        <v>0</v>
      </c>
      <c r="BM89" s="64">
        <f t="shared" si="77"/>
        <v>0</v>
      </c>
      <c r="BN89" s="64">
        <f t="shared" si="78"/>
        <v>0</v>
      </c>
      <c r="BO89" s="64">
        <f t="shared" si="79"/>
        <v>0</v>
      </c>
      <c r="BP89" s="64">
        <f t="shared" si="80"/>
        <v>0</v>
      </c>
      <c r="BQ89" s="64">
        <f t="shared" si="81"/>
        <v>0</v>
      </c>
      <c r="BR89" s="65">
        <f t="shared" si="49"/>
        <v>0</v>
      </c>
      <c r="BS89" s="66">
        <f t="shared" si="82"/>
        <v>0</v>
      </c>
      <c r="BT89" s="65">
        <f>BJ89-BR89</f>
        <v>0</v>
      </c>
      <c r="BU89" s="67">
        <f t="shared" si="83"/>
        <v>0</v>
      </c>
    </row>
    <row r="90" spans="1:73" x14ac:dyDescent="0.35">
      <c r="A90" s="22">
        <v>6.32</v>
      </c>
      <c r="B90" s="22">
        <v>142.63999999999999</v>
      </c>
      <c r="C90" s="22">
        <v>141.38</v>
      </c>
      <c r="D90" s="22">
        <f t="shared" si="50"/>
        <v>142.01</v>
      </c>
      <c r="E90" s="22">
        <f t="shared" si="51"/>
        <v>39.447222222222223</v>
      </c>
      <c r="F90" s="22">
        <f t="shared" si="84"/>
        <v>-1.1631944444443931</v>
      </c>
      <c r="G90" s="22">
        <f>Sheet1!$I$5*F90</f>
        <v>-385.01736111109415</v>
      </c>
      <c r="H90" s="22"/>
      <c r="K90" s="13" t="s">
        <v>116</v>
      </c>
      <c r="L90" s="13">
        <v>80</v>
      </c>
      <c r="M90" s="13">
        <v>80</v>
      </c>
      <c r="N90" s="14">
        <v>39</v>
      </c>
      <c r="O90" s="35">
        <f t="shared" si="52"/>
        <v>10.833333333333334</v>
      </c>
      <c r="P90" s="36">
        <f t="shared" si="85"/>
        <v>-0.1388888888888889</v>
      </c>
      <c r="Q90" s="12"/>
      <c r="R90" s="37">
        <f t="shared" si="53"/>
        <v>-45.972222222222221</v>
      </c>
      <c r="S90" s="37">
        <f t="shared" si="54"/>
        <v>64.9422</v>
      </c>
      <c r="T90" s="37">
        <f t="shared" si="55"/>
        <v>14.137572251075001</v>
      </c>
      <c r="U90" s="37">
        <f t="shared" si="56"/>
        <v>33.107550028852778</v>
      </c>
      <c r="V90" s="37">
        <f t="shared" si="86"/>
        <v>9333.4273055931335</v>
      </c>
      <c r="W90" s="40">
        <f t="shared" si="57"/>
        <v>358.66512531257177</v>
      </c>
      <c r="X90" s="40">
        <f t="shared" si="58"/>
        <v>0.35866512531257178</v>
      </c>
      <c r="Y90" s="40">
        <f t="shared" si="44"/>
        <v>0</v>
      </c>
      <c r="Z90" s="40">
        <v>0</v>
      </c>
      <c r="AA90" s="40">
        <f t="shared" si="59"/>
        <v>13.940314848487072</v>
      </c>
      <c r="AB90" s="42">
        <f t="shared" si="60"/>
        <v>19423.263888888891</v>
      </c>
      <c r="AC90" s="42">
        <f t="shared" si="61"/>
        <v>19.42326388888889</v>
      </c>
      <c r="AD90" s="42">
        <f t="shared" si="62"/>
        <v>0</v>
      </c>
      <c r="AE90" s="42">
        <f t="shared" si="87"/>
        <v>138.7477422839506</v>
      </c>
      <c r="AF90" s="43">
        <f t="shared" si="45"/>
        <v>3.8541039523319609E-2</v>
      </c>
      <c r="AG90" s="73">
        <f t="shared" si="46"/>
        <v>0</v>
      </c>
      <c r="AH90">
        <f t="shared" si="63"/>
        <v>19.42326388888889</v>
      </c>
      <c r="AI90">
        <f t="shared" si="88"/>
        <v>562.28854861111097</v>
      </c>
      <c r="AJ90" s="41">
        <f t="shared" si="64"/>
        <v>0.15619126350308637</v>
      </c>
      <c r="AK90">
        <f t="shared" si="47"/>
        <v>19.42326388888889</v>
      </c>
      <c r="AL90" s="38">
        <f t="shared" si="65"/>
        <v>134.58531001543207</v>
      </c>
      <c r="AM90" s="38">
        <f t="shared" si="66"/>
        <v>133.23945691527774</v>
      </c>
      <c r="AN90" s="38">
        <f t="shared" si="67"/>
        <v>125.24508950036108</v>
      </c>
      <c r="AO90" s="38">
        <f t="shared" si="68"/>
        <v>123.99263860535747</v>
      </c>
      <c r="AP90" s="38">
        <f t="shared" si="69"/>
        <v>116.55308028903602</v>
      </c>
      <c r="AQ90" s="38">
        <f t="shared" si="70"/>
        <v>115.38754948614566</v>
      </c>
      <c r="AR90" s="38">
        <f t="shared" si="71"/>
        <v>111.92592300156129</v>
      </c>
      <c r="AS90">
        <f t="shared" si="72"/>
        <v>111.92592300156129</v>
      </c>
      <c r="AT90" s="28">
        <f t="shared" si="73"/>
        <v>3.1090534167100357E-2</v>
      </c>
      <c r="AU90">
        <f t="shared" si="48"/>
        <v>450.3626256095497</v>
      </c>
      <c r="AV90" s="28">
        <f t="shared" si="74"/>
        <v>0.12510072933598604</v>
      </c>
      <c r="BJ90" s="63">
        <v>0</v>
      </c>
      <c r="BK90" s="64">
        <f t="shared" si="75"/>
        <v>0</v>
      </c>
      <c r="BL90" s="64">
        <f t="shared" si="76"/>
        <v>0</v>
      </c>
      <c r="BM90" s="64">
        <f t="shared" si="77"/>
        <v>0</v>
      </c>
      <c r="BN90" s="64">
        <f t="shared" si="78"/>
        <v>0</v>
      </c>
      <c r="BO90" s="64">
        <f t="shared" si="79"/>
        <v>0</v>
      </c>
      <c r="BP90" s="64">
        <f t="shared" si="80"/>
        <v>0</v>
      </c>
      <c r="BQ90" s="64">
        <f t="shared" si="81"/>
        <v>0</v>
      </c>
      <c r="BR90" s="65">
        <f t="shared" si="49"/>
        <v>0</v>
      </c>
      <c r="BS90" s="66">
        <f t="shared" si="82"/>
        <v>0</v>
      </c>
      <c r="BT90" s="65">
        <f>BJ90-BR90</f>
        <v>0</v>
      </c>
      <c r="BU90" s="67">
        <f t="shared" si="83"/>
        <v>0</v>
      </c>
    </row>
    <row r="91" spans="1:73" x14ac:dyDescent="0.35">
      <c r="A91" s="22">
        <v>6.4</v>
      </c>
      <c r="B91" s="22">
        <v>142.24</v>
      </c>
      <c r="C91" s="22">
        <v>140.63999999999999</v>
      </c>
      <c r="D91" s="22">
        <f t="shared" si="50"/>
        <v>141.44</v>
      </c>
      <c r="E91" s="22">
        <f t="shared" si="51"/>
        <v>39.288888888888891</v>
      </c>
      <c r="F91" s="22">
        <f t="shared" si="84"/>
        <v>-1.979166666666643</v>
      </c>
      <c r="G91" s="22">
        <f>Sheet1!$I$5*F91</f>
        <v>-655.10416666665878</v>
      </c>
      <c r="H91" s="22"/>
      <c r="K91" s="13" t="s">
        <v>116</v>
      </c>
      <c r="L91" s="13">
        <v>81</v>
      </c>
      <c r="M91" s="13">
        <v>81</v>
      </c>
      <c r="N91" s="14">
        <v>38.5</v>
      </c>
      <c r="O91" s="35">
        <f t="shared" si="52"/>
        <v>10.694444444444445</v>
      </c>
      <c r="P91" s="36">
        <f t="shared" si="85"/>
        <v>-0.23611111111111149</v>
      </c>
      <c r="Q91" s="12"/>
      <c r="R91" s="37">
        <f t="shared" si="53"/>
        <v>-78.152777777777899</v>
      </c>
      <c r="S91" s="37">
        <f t="shared" si="54"/>
        <v>64.9422</v>
      </c>
      <c r="T91" s="37">
        <f t="shared" si="55"/>
        <v>13.777394128307639</v>
      </c>
      <c r="U91" s="37">
        <f t="shared" si="56"/>
        <v>0.56681635052973967</v>
      </c>
      <c r="V91" s="37">
        <f t="shared" si="86"/>
        <v>9333.9941219436641</v>
      </c>
      <c r="W91" s="40">
        <f t="shared" si="57"/>
        <v>6.0617859709430491</v>
      </c>
      <c r="X91" s="40">
        <f t="shared" si="58"/>
        <v>6.0617859709430491E-3</v>
      </c>
      <c r="Y91" s="40">
        <f t="shared" si="44"/>
        <v>0</v>
      </c>
      <c r="Z91" s="40">
        <v>0</v>
      </c>
      <c r="AA91" s="40">
        <f t="shared" si="59"/>
        <v>13.940314848487072</v>
      </c>
      <c r="AB91" s="42">
        <f t="shared" si="60"/>
        <v>18928.423996913582</v>
      </c>
      <c r="AC91" s="42">
        <f t="shared" si="61"/>
        <v>18.928423996913583</v>
      </c>
      <c r="AD91" s="42">
        <f t="shared" si="62"/>
        <v>0</v>
      </c>
      <c r="AE91" s="42">
        <f t="shared" si="87"/>
        <v>138.7477422839506</v>
      </c>
      <c r="AF91" s="43">
        <f t="shared" si="45"/>
        <v>3.8541039523319609E-2</v>
      </c>
      <c r="AG91" s="73">
        <f t="shared" si="46"/>
        <v>0</v>
      </c>
      <c r="AH91">
        <f t="shared" si="63"/>
        <v>18.928423996913583</v>
      </c>
      <c r="AI91">
        <f t="shared" si="88"/>
        <v>581.21697260802455</v>
      </c>
      <c r="AJ91" s="41">
        <f t="shared" si="64"/>
        <v>0.16144915905778459</v>
      </c>
      <c r="AK91">
        <f t="shared" si="47"/>
        <v>18.928423996913583</v>
      </c>
      <c r="AL91" s="38">
        <f t="shared" si="65"/>
        <v>134.58531001543207</v>
      </c>
      <c r="AM91" s="38">
        <f t="shared" si="66"/>
        <v>133.23945691527774</v>
      </c>
      <c r="AN91" s="38">
        <f t="shared" si="67"/>
        <v>125.24508950036108</v>
      </c>
      <c r="AO91" s="38">
        <f t="shared" si="68"/>
        <v>123.99263860535747</v>
      </c>
      <c r="AP91" s="38">
        <f t="shared" si="69"/>
        <v>116.55308028903602</v>
      </c>
      <c r="AQ91" s="38">
        <f t="shared" si="70"/>
        <v>115.38754948614566</v>
      </c>
      <c r="AR91" s="38">
        <f t="shared" si="71"/>
        <v>111.92592300156129</v>
      </c>
      <c r="AS91">
        <f t="shared" si="72"/>
        <v>111.92592300156129</v>
      </c>
      <c r="AT91" s="28">
        <f t="shared" si="73"/>
        <v>3.1090534167100357E-2</v>
      </c>
      <c r="AU91">
        <f t="shared" si="48"/>
        <v>469.29104960646328</v>
      </c>
      <c r="AV91" s="28">
        <f t="shared" si="74"/>
        <v>0.13035862489068425</v>
      </c>
      <c r="BJ91" s="63">
        <v>0</v>
      </c>
      <c r="BK91" s="64">
        <f t="shared" si="75"/>
        <v>0</v>
      </c>
      <c r="BL91" s="64">
        <f t="shared" si="76"/>
        <v>0</v>
      </c>
      <c r="BM91" s="64">
        <f t="shared" si="77"/>
        <v>0</v>
      </c>
      <c r="BN91" s="64">
        <f t="shared" si="78"/>
        <v>0</v>
      </c>
      <c r="BO91" s="64">
        <f t="shared" si="79"/>
        <v>0</v>
      </c>
      <c r="BP91" s="64">
        <f t="shared" si="80"/>
        <v>0</v>
      </c>
      <c r="BQ91" s="64">
        <f t="shared" si="81"/>
        <v>0</v>
      </c>
      <c r="BR91" s="65">
        <f t="shared" si="49"/>
        <v>0</v>
      </c>
      <c r="BS91" s="66">
        <f t="shared" si="82"/>
        <v>0</v>
      </c>
      <c r="BT91" s="65">
        <f>BJ91-BR91</f>
        <v>0</v>
      </c>
      <c r="BU91" s="67">
        <f t="shared" si="83"/>
        <v>0</v>
      </c>
    </row>
    <row r="92" spans="1:73" x14ac:dyDescent="0.35">
      <c r="A92" s="22">
        <v>6.48</v>
      </c>
      <c r="B92" s="22">
        <v>141.72999999999999</v>
      </c>
      <c r="C92" s="22">
        <v>140.47999999999999</v>
      </c>
      <c r="D92" s="22">
        <f t="shared" si="50"/>
        <v>141.10499999999999</v>
      </c>
      <c r="E92" s="22">
        <f t="shared" si="51"/>
        <v>39.195833333333333</v>
      </c>
      <c r="F92" s="22">
        <f t="shared" si="84"/>
        <v>-1.1631944444444819</v>
      </c>
      <c r="G92" s="22">
        <f>Sheet1!$I$5*F92</f>
        <v>-385.01736111112353</v>
      </c>
      <c r="H92" s="22"/>
      <c r="K92" s="13" t="s">
        <v>116</v>
      </c>
      <c r="L92" s="13">
        <v>82</v>
      </c>
      <c r="M92" s="13">
        <v>82</v>
      </c>
      <c r="N92" s="14">
        <v>37.299999999999997</v>
      </c>
      <c r="O92" s="35">
        <f t="shared" si="52"/>
        <v>10.361111111111111</v>
      </c>
      <c r="P92" s="36">
        <f t="shared" si="85"/>
        <v>-0.20833333333333331</v>
      </c>
      <c r="Q92" s="12"/>
      <c r="R92" s="37">
        <f t="shared" si="53"/>
        <v>-68.958333333333329</v>
      </c>
      <c r="S92" s="37">
        <f t="shared" si="54"/>
        <v>64.9422</v>
      </c>
      <c r="T92" s="37">
        <f t="shared" si="55"/>
        <v>12.931928269032303</v>
      </c>
      <c r="U92" s="37">
        <f t="shared" si="56"/>
        <v>8.9157949356989743</v>
      </c>
      <c r="V92" s="37">
        <f t="shared" si="86"/>
        <v>9342.9099168793637</v>
      </c>
      <c r="W92" s="40">
        <f t="shared" si="57"/>
        <v>92.377541972658818</v>
      </c>
      <c r="X92" s="40">
        <f t="shared" si="58"/>
        <v>9.2377541972658822E-2</v>
      </c>
      <c r="Y92" s="40">
        <f t="shared" si="44"/>
        <v>0</v>
      </c>
      <c r="Z92" s="40">
        <v>0</v>
      </c>
      <c r="AA92" s="40">
        <f t="shared" si="59"/>
        <v>13.940314848487072</v>
      </c>
      <c r="AB92" s="42">
        <f t="shared" si="60"/>
        <v>17766.859182098764</v>
      </c>
      <c r="AC92" s="42">
        <f t="shared" si="61"/>
        <v>17.766859182098763</v>
      </c>
      <c r="AD92" s="42">
        <f t="shared" si="62"/>
        <v>0</v>
      </c>
      <c r="AE92" s="42">
        <f t="shared" si="87"/>
        <v>138.7477422839506</v>
      </c>
      <c r="AF92" s="43">
        <f t="shared" si="45"/>
        <v>3.8541039523319609E-2</v>
      </c>
      <c r="AG92" s="73">
        <f t="shared" si="46"/>
        <v>0</v>
      </c>
      <c r="AH92">
        <f t="shared" si="63"/>
        <v>17.766859182098763</v>
      </c>
      <c r="AI92">
        <f t="shared" si="88"/>
        <v>598.9838317901233</v>
      </c>
      <c r="AJ92" s="41">
        <f t="shared" si="64"/>
        <v>0.16638439771947869</v>
      </c>
      <c r="AK92">
        <f t="shared" si="47"/>
        <v>17.766859182098763</v>
      </c>
      <c r="AL92" s="38">
        <f t="shared" si="65"/>
        <v>134.58531001543207</v>
      </c>
      <c r="AM92" s="38">
        <f t="shared" si="66"/>
        <v>133.23945691527774</v>
      </c>
      <c r="AN92" s="38">
        <f t="shared" si="67"/>
        <v>125.24508950036108</v>
      </c>
      <c r="AO92" s="38">
        <f t="shared" si="68"/>
        <v>123.99263860535747</v>
      </c>
      <c r="AP92" s="38">
        <f t="shared" si="69"/>
        <v>116.55308028903602</v>
      </c>
      <c r="AQ92" s="38">
        <f t="shared" si="70"/>
        <v>115.38754948614566</v>
      </c>
      <c r="AR92" s="38">
        <f t="shared" si="71"/>
        <v>111.92592300156129</v>
      </c>
      <c r="AS92">
        <f t="shared" si="72"/>
        <v>111.92592300156129</v>
      </c>
      <c r="AT92" s="28">
        <f t="shared" si="73"/>
        <v>3.1090534167100357E-2</v>
      </c>
      <c r="AU92">
        <f t="shared" si="48"/>
        <v>487.05790878856203</v>
      </c>
      <c r="AV92" s="28">
        <f t="shared" si="74"/>
        <v>0.13529386355237835</v>
      </c>
      <c r="BJ92" s="63">
        <v>0</v>
      </c>
      <c r="BK92" s="64">
        <f t="shared" si="75"/>
        <v>0</v>
      </c>
      <c r="BL92" s="64">
        <f t="shared" si="76"/>
        <v>0</v>
      </c>
      <c r="BM92" s="64">
        <f t="shared" si="77"/>
        <v>0</v>
      </c>
      <c r="BN92" s="64">
        <f t="shared" si="78"/>
        <v>0</v>
      </c>
      <c r="BO92" s="64">
        <f t="shared" si="79"/>
        <v>0</v>
      </c>
      <c r="BP92" s="64">
        <f t="shared" si="80"/>
        <v>0</v>
      </c>
      <c r="BQ92" s="64">
        <f t="shared" si="81"/>
        <v>0</v>
      </c>
      <c r="BR92" s="65">
        <f t="shared" si="49"/>
        <v>0</v>
      </c>
      <c r="BS92" s="66">
        <f t="shared" si="82"/>
        <v>0</v>
      </c>
      <c r="BT92" s="65">
        <f>BJ92-BR92</f>
        <v>0</v>
      </c>
      <c r="BU92" s="67">
        <f t="shared" si="83"/>
        <v>0</v>
      </c>
    </row>
    <row r="93" spans="1:73" x14ac:dyDescent="0.35">
      <c r="A93" s="22">
        <v>6.56</v>
      </c>
      <c r="B93" s="22">
        <v>141.36000000000001</v>
      </c>
      <c r="C93" s="22">
        <v>140.13</v>
      </c>
      <c r="D93" s="22">
        <f t="shared" si="50"/>
        <v>140.745</v>
      </c>
      <c r="E93" s="22">
        <f t="shared" si="51"/>
        <v>39.095833333333331</v>
      </c>
      <c r="F93" s="22">
        <f t="shared" si="84"/>
        <v>-1.2500000000000178</v>
      </c>
      <c r="G93" s="22">
        <f>Sheet1!$I$5*F93</f>
        <v>-413.75000000000585</v>
      </c>
      <c r="H93" s="22"/>
      <c r="K93" s="13" t="s">
        <v>116</v>
      </c>
      <c r="L93" s="13">
        <v>83</v>
      </c>
      <c r="M93" s="13">
        <v>83</v>
      </c>
      <c r="N93" s="14">
        <v>37</v>
      </c>
      <c r="O93" s="35">
        <f t="shared" si="52"/>
        <v>10.277777777777779</v>
      </c>
      <c r="P93" s="36">
        <f t="shared" si="85"/>
        <v>-8.3333333333332538E-2</v>
      </c>
      <c r="Q93" s="12"/>
      <c r="R93" s="37">
        <f t="shared" si="53"/>
        <v>-27.583333333333069</v>
      </c>
      <c r="S93" s="37">
        <f t="shared" si="54"/>
        <v>64.9422</v>
      </c>
      <c r="T93" s="37">
        <f t="shared" si="55"/>
        <v>12.724744517897223</v>
      </c>
      <c r="U93" s="37">
        <f t="shared" si="56"/>
        <v>50.083611184564148</v>
      </c>
      <c r="V93" s="37">
        <f t="shared" si="86"/>
        <v>9392.9935280639274</v>
      </c>
      <c r="W93" s="40">
        <f t="shared" si="57"/>
        <v>514.748226063576</v>
      </c>
      <c r="X93" s="40">
        <f t="shared" si="58"/>
        <v>0.51474822606357595</v>
      </c>
      <c r="Y93" s="40">
        <f t="shared" si="44"/>
        <v>0</v>
      </c>
      <c r="Z93" s="40">
        <v>0</v>
      </c>
      <c r="AA93" s="40">
        <f t="shared" si="59"/>
        <v>13.940314848487072</v>
      </c>
      <c r="AB93" s="42">
        <f t="shared" si="60"/>
        <v>17482.214506172844</v>
      </c>
      <c r="AC93" s="42">
        <f t="shared" si="61"/>
        <v>17.482214506172845</v>
      </c>
      <c r="AD93" s="42">
        <f t="shared" si="62"/>
        <v>0</v>
      </c>
      <c r="AE93" s="42">
        <f t="shared" si="87"/>
        <v>138.7477422839506</v>
      </c>
      <c r="AF93" s="43">
        <f t="shared" si="45"/>
        <v>3.8541039523319609E-2</v>
      </c>
      <c r="AG93" s="73">
        <f t="shared" si="46"/>
        <v>0</v>
      </c>
      <c r="AH93">
        <f t="shared" si="63"/>
        <v>17.482214506172845</v>
      </c>
      <c r="AI93">
        <f t="shared" si="88"/>
        <v>616.4660462962961</v>
      </c>
      <c r="AJ93" s="41">
        <f t="shared" si="64"/>
        <v>0.17124056841563781</v>
      </c>
      <c r="AK93">
        <f t="shared" si="47"/>
        <v>17.482214506172845</v>
      </c>
      <c r="AL93" s="38">
        <f t="shared" si="65"/>
        <v>134.58531001543207</v>
      </c>
      <c r="AM93" s="38">
        <f t="shared" si="66"/>
        <v>133.23945691527774</v>
      </c>
      <c r="AN93" s="38">
        <f t="shared" si="67"/>
        <v>125.24508950036108</v>
      </c>
      <c r="AO93" s="38">
        <f t="shared" si="68"/>
        <v>123.99263860535747</v>
      </c>
      <c r="AP93" s="38">
        <f t="shared" si="69"/>
        <v>116.55308028903602</v>
      </c>
      <c r="AQ93" s="38">
        <f t="shared" si="70"/>
        <v>115.38754948614566</v>
      </c>
      <c r="AR93" s="38">
        <f t="shared" si="71"/>
        <v>111.92592300156129</v>
      </c>
      <c r="AS93">
        <f t="shared" si="72"/>
        <v>111.92592300156129</v>
      </c>
      <c r="AT93" s="28">
        <f t="shared" si="73"/>
        <v>3.1090534167100357E-2</v>
      </c>
      <c r="AU93">
        <f t="shared" si="48"/>
        <v>504.54012329473483</v>
      </c>
      <c r="AV93" s="28">
        <f t="shared" si="74"/>
        <v>0.14015003424853745</v>
      </c>
      <c r="BJ93" s="63">
        <v>0</v>
      </c>
      <c r="BK93" s="64">
        <f t="shared" si="75"/>
        <v>0</v>
      </c>
      <c r="BL93" s="64">
        <f t="shared" si="76"/>
        <v>0</v>
      </c>
      <c r="BM93" s="64">
        <f t="shared" si="77"/>
        <v>0</v>
      </c>
      <c r="BN93" s="64">
        <f t="shared" si="78"/>
        <v>0</v>
      </c>
      <c r="BO93" s="64">
        <f t="shared" si="79"/>
        <v>0</v>
      </c>
      <c r="BP93" s="64">
        <f t="shared" si="80"/>
        <v>0</v>
      </c>
      <c r="BQ93" s="64">
        <f t="shared" si="81"/>
        <v>0</v>
      </c>
      <c r="BR93" s="65">
        <f t="shared" si="49"/>
        <v>0</v>
      </c>
      <c r="BS93" s="66">
        <f t="shared" si="82"/>
        <v>0</v>
      </c>
      <c r="BT93" s="65">
        <f>BJ93-BR93</f>
        <v>0</v>
      </c>
      <c r="BU93" s="67">
        <f t="shared" si="83"/>
        <v>0</v>
      </c>
    </row>
    <row r="94" spans="1:73" x14ac:dyDescent="0.35">
      <c r="A94" s="22">
        <v>6.64</v>
      </c>
      <c r="B94" s="22">
        <v>141.13999999999999</v>
      </c>
      <c r="C94" s="22">
        <v>139.12</v>
      </c>
      <c r="D94" s="22">
        <f t="shared" si="50"/>
        <v>140.13</v>
      </c>
      <c r="E94" s="22">
        <f t="shared" si="51"/>
        <v>38.924999999999997</v>
      </c>
      <c r="F94" s="22">
        <f t="shared" si="84"/>
        <v>-2.1354166666666785</v>
      </c>
      <c r="G94" s="22">
        <f>Sheet1!$I$5*F94</f>
        <v>-706.82291666667061</v>
      </c>
      <c r="H94" s="22"/>
      <c r="K94" s="13" t="s">
        <v>116</v>
      </c>
      <c r="L94" s="13">
        <v>84</v>
      </c>
      <c r="M94" s="13">
        <v>84</v>
      </c>
      <c r="N94" s="14">
        <v>36.700000000000003</v>
      </c>
      <c r="O94" s="35">
        <f t="shared" si="52"/>
        <v>10.194444444444445</v>
      </c>
      <c r="P94" s="36">
        <f t="shared" si="85"/>
        <v>-0.15277777777777798</v>
      </c>
      <c r="Q94" s="12"/>
      <c r="R94" s="37">
        <f t="shared" si="53"/>
        <v>-50.569444444444514</v>
      </c>
      <c r="S94" s="37">
        <f t="shared" si="54"/>
        <v>64.9422</v>
      </c>
      <c r="T94" s="37">
        <f t="shared" si="55"/>
        <v>12.519233852235638</v>
      </c>
      <c r="U94" s="37">
        <f t="shared" si="56"/>
        <v>26.891989407791122</v>
      </c>
      <c r="V94" s="37">
        <f t="shared" si="86"/>
        <v>9419.8855174717191</v>
      </c>
      <c r="W94" s="40">
        <f t="shared" si="57"/>
        <v>274.14889201831505</v>
      </c>
      <c r="X94" s="40">
        <f t="shared" si="58"/>
        <v>0.27414889201831505</v>
      </c>
      <c r="Y94" s="40">
        <f t="shared" si="44"/>
        <v>0</v>
      </c>
      <c r="Z94" s="40">
        <v>0</v>
      </c>
      <c r="AA94" s="40">
        <f t="shared" si="59"/>
        <v>13.940314848487072</v>
      </c>
      <c r="AB94" s="42">
        <f t="shared" si="60"/>
        <v>17199.868441358027</v>
      </c>
      <c r="AC94" s="42">
        <f t="shared" si="61"/>
        <v>17.199868441358028</v>
      </c>
      <c r="AD94" s="42">
        <f t="shared" si="62"/>
        <v>0</v>
      </c>
      <c r="AE94" s="42">
        <f t="shared" si="87"/>
        <v>138.7477422839506</v>
      </c>
      <c r="AF94" s="43">
        <f t="shared" si="45"/>
        <v>3.8541039523319609E-2</v>
      </c>
      <c r="AG94" s="73">
        <f t="shared" si="46"/>
        <v>0</v>
      </c>
      <c r="AH94">
        <f t="shared" si="63"/>
        <v>17.199868441358028</v>
      </c>
      <c r="AI94">
        <f t="shared" si="88"/>
        <v>633.66591473765413</v>
      </c>
      <c r="AJ94" s="41">
        <f t="shared" si="64"/>
        <v>0.17601830964934836</v>
      </c>
      <c r="AK94">
        <f t="shared" si="47"/>
        <v>17.199868441358028</v>
      </c>
      <c r="AL94" s="38">
        <f t="shared" si="65"/>
        <v>134.58531001543207</v>
      </c>
      <c r="AM94" s="38">
        <f t="shared" si="66"/>
        <v>133.23945691527774</v>
      </c>
      <c r="AN94" s="38">
        <f t="shared" si="67"/>
        <v>125.24508950036108</v>
      </c>
      <c r="AO94" s="38">
        <f t="shared" si="68"/>
        <v>123.99263860535747</v>
      </c>
      <c r="AP94" s="38">
        <f t="shared" si="69"/>
        <v>116.55308028903602</v>
      </c>
      <c r="AQ94" s="38">
        <f t="shared" si="70"/>
        <v>115.38754948614566</v>
      </c>
      <c r="AR94" s="38">
        <f t="shared" si="71"/>
        <v>111.92592300156129</v>
      </c>
      <c r="AS94">
        <f t="shared" si="72"/>
        <v>111.92592300156129</v>
      </c>
      <c r="AT94" s="28">
        <f t="shared" si="73"/>
        <v>3.1090534167100357E-2</v>
      </c>
      <c r="AU94">
        <f t="shared" si="48"/>
        <v>521.73999173609286</v>
      </c>
      <c r="AV94" s="28">
        <f t="shared" si="74"/>
        <v>0.14492777548224803</v>
      </c>
      <c r="BJ94" s="63">
        <v>0</v>
      </c>
      <c r="BK94" s="64">
        <f t="shared" si="75"/>
        <v>0</v>
      </c>
      <c r="BL94" s="64">
        <f t="shared" si="76"/>
        <v>0</v>
      </c>
      <c r="BM94" s="64">
        <f t="shared" si="77"/>
        <v>0</v>
      </c>
      <c r="BN94" s="64">
        <f t="shared" si="78"/>
        <v>0</v>
      </c>
      <c r="BO94" s="64">
        <f t="shared" si="79"/>
        <v>0</v>
      </c>
      <c r="BP94" s="64">
        <f t="shared" si="80"/>
        <v>0</v>
      </c>
      <c r="BQ94" s="64">
        <f t="shared" si="81"/>
        <v>0</v>
      </c>
      <c r="BR94" s="65">
        <f t="shared" si="49"/>
        <v>0</v>
      </c>
      <c r="BS94" s="66">
        <f t="shared" si="82"/>
        <v>0</v>
      </c>
      <c r="BT94" s="65">
        <f>BJ94-BR94</f>
        <v>0</v>
      </c>
      <c r="BU94" s="67">
        <f t="shared" si="83"/>
        <v>0</v>
      </c>
    </row>
    <row r="95" spans="1:73" x14ac:dyDescent="0.35">
      <c r="A95" s="22">
        <v>6.72</v>
      </c>
      <c r="B95" s="22">
        <v>140.63999999999999</v>
      </c>
      <c r="C95" s="22">
        <v>138.81</v>
      </c>
      <c r="D95" s="22">
        <f t="shared" si="50"/>
        <v>139.72499999999999</v>
      </c>
      <c r="E95" s="22">
        <f t="shared" si="51"/>
        <v>38.8125</v>
      </c>
      <c r="F95" s="22">
        <f t="shared" si="84"/>
        <v>-1.4062499999999645</v>
      </c>
      <c r="G95" s="22">
        <f>Sheet1!$I$5*F95</f>
        <v>-465.46874999998823</v>
      </c>
      <c r="H95" s="22"/>
      <c r="K95" s="13" t="s">
        <v>116</v>
      </c>
      <c r="L95" s="13">
        <v>85</v>
      </c>
      <c r="M95" s="13">
        <v>85</v>
      </c>
      <c r="N95" s="14">
        <v>35.9</v>
      </c>
      <c r="O95" s="35">
        <f t="shared" si="52"/>
        <v>9.9722222222222214</v>
      </c>
      <c r="P95" s="36">
        <f t="shared" si="85"/>
        <v>-0.19444444444444522</v>
      </c>
      <c r="Q95" s="12"/>
      <c r="R95" s="37">
        <f t="shared" si="53"/>
        <v>-64.36111111111137</v>
      </c>
      <c r="S95" s="37">
        <f t="shared" si="54"/>
        <v>64.9422</v>
      </c>
      <c r="T95" s="37">
        <f t="shared" si="55"/>
        <v>11.979384939452968</v>
      </c>
      <c r="U95" s="37">
        <f t="shared" si="56"/>
        <v>12.560473828341598</v>
      </c>
      <c r="V95" s="37">
        <f t="shared" si="86"/>
        <v>9432.445991300061</v>
      </c>
      <c r="W95" s="40">
        <f t="shared" si="57"/>
        <v>125.25583623262871</v>
      </c>
      <c r="X95" s="40">
        <f t="shared" si="58"/>
        <v>0.1252558362326287</v>
      </c>
      <c r="Y95" s="40">
        <f t="shared" si="44"/>
        <v>0</v>
      </c>
      <c r="Z95" s="40">
        <v>0</v>
      </c>
      <c r="AA95" s="40">
        <f t="shared" si="59"/>
        <v>13.940314848487072</v>
      </c>
      <c r="AB95" s="42">
        <f t="shared" si="60"/>
        <v>16458.183256172837</v>
      </c>
      <c r="AC95" s="42">
        <f t="shared" si="61"/>
        <v>16.458183256172838</v>
      </c>
      <c r="AD95" s="42">
        <f t="shared" si="62"/>
        <v>0</v>
      </c>
      <c r="AE95" s="42">
        <f t="shared" si="87"/>
        <v>138.7477422839506</v>
      </c>
      <c r="AF95" s="43">
        <f t="shared" si="45"/>
        <v>3.8541039523319609E-2</v>
      </c>
      <c r="AG95" s="73">
        <f t="shared" si="46"/>
        <v>0</v>
      </c>
      <c r="AH95">
        <f t="shared" si="63"/>
        <v>16.458183256172838</v>
      </c>
      <c r="AI95">
        <f t="shared" si="88"/>
        <v>650.12409799382692</v>
      </c>
      <c r="AJ95" s="41">
        <f t="shared" si="64"/>
        <v>0.18059002722050749</v>
      </c>
      <c r="AK95">
        <f t="shared" si="47"/>
        <v>16.458183256172838</v>
      </c>
      <c r="AL95" s="38">
        <f t="shared" si="65"/>
        <v>134.58531001543207</v>
      </c>
      <c r="AM95" s="38">
        <f t="shared" si="66"/>
        <v>133.23945691527774</v>
      </c>
      <c r="AN95" s="38">
        <f t="shared" si="67"/>
        <v>125.24508950036108</v>
      </c>
      <c r="AO95" s="38">
        <f t="shared" si="68"/>
        <v>123.99263860535747</v>
      </c>
      <c r="AP95" s="38">
        <f t="shared" si="69"/>
        <v>116.55308028903602</v>
      </c>
      <c r="AQ95" s="38">
        <f t="shared" si="70"/>
        <v>115.38754948614566</v>
      </c>
      <c r="AR95" s="38">
        <f t="shared" si="71"/>
        <v>111.92592300156129</v>
      </c>
      <c r="AS95">
        <f t="shared" si="72"/>
        <v>111.92592300156129</v>
      </c>
      <c r="AT95" s="28">
        <f t="shared" si="73"/>
        <v>3.1090534167100357E-2</v>
      </c>
      <c r="AU95">
        <f t="shared" si="48"/>
        <v>538.19817499226565</v>
      </c>
      <c r="AV95" s="28">
        <f t="shared" si="74"/>
        <v>0.14949949305340712</v>
      </c>
      <c r="BJ95" s="63">
        <v>0</v>
      </c>
      <c r="BK95" s="64">
        <f t="shared" si="75"/>
        <v>0</v>
      </c>
      <c r="BL95" s="64">
        <f t="shared" si="76"/>
        <v>0</v>
      </c>
      <c r="BM95" s="64">
        <f t="shared" si="77"/>
        <v>0</v>
      </c>
      <c r="BN95" s="64">
        <f t="shared" si="78"/>
        <v>0</v>
      </c>
      <c r="BO95" s="64">
        <f t="shared" si="79"/>
        <v>0</v>
      </c>
      <c r="BP95" s="64">
        <f t="shared" si="80"/>
        <v>0</v>
      </c>
      <c r="BQ95" s="64">
        <f t="shared" si="81"/>
        <v>0</v>
      </c>
      <c r="BR95" s="65">
        <f t="shared" si="49"/>
        <v>0</v>
      </c>
      <c r="BS95" s="66">
        <f t="shared" si="82"/>
        <v>0</v>
      </c>
      <c r="BT95" s="65">
        <f>BJ95-BR95</f>
        <v>0</v>
      </c>
      <c r="BU95" s="67">
        <f t="shared" si="83"/>
        <v>0</v>
      </c>
    </row>
    <row r="96" spans="1:73" x14ac:dyDescent="0.35">
      <c r="A96" s="22">
        <v>6.8</v>
      </c>
      <c r="B96" s="22">
        <v>140.34</v>
      </c>
      <c r="C96" s="22">
        <v>138.4</v>
      </c>
      <c r="D96" s="22">
        <f t="shared" si="50"/>
        <v>139.37</v>
      </c>
      <c r="E96" s="22">
        <f t="shared" si="51"/>
        <v>38.713888888888889</v>
      </c>
      <c r="F96" s="22">
        <f t="shared" si="84"/>
        <v>-1.2326388888888928</v>
      </c>
      <c r="G96" s="22">
        <f>Sheet1!$I$5*F96</f>
        <v>-408.00347222222354</v>
      </c>
      <c r="H96" s="22"/>
      <c r="K96" s="13" t="s">
        <v>116</v>
      </c>
      <c r="L96" s="13">
        <v>86</v>
      </c>
      <c r="M96" s="13">
        <v>86</v>
      </c>
      <c r="N96" s="14">
        <v>35.299999999999997</v>
      </c>
      <c r="O96" s="35">
        <f t="shared" si="52"/>
        <v>9.8055555555555554</v>
      </c>
      <c r="P96" s="36">
        <f t="shared" si="85"/>
        <v>-0.18055555555555516</v>
      </c>
      <c r="Q96" s="12"/>
      <c r="R96" s="37">
        <f t="shared" si="53"/>
        <v>-59.763888888888758</v>
      </c>
      <c r="S96" s="37">
        <f t="shared" si="54"/>
        <v>64.9422</v>
      </c>
      <c r="T96" s="37">
        <f t="shared" si="55"/>
        <v>11.582305987075637</v>
      </c>
      <c r="U96" s="37">
        <f t="shared" si="56"/>
        <v>16.760617098186877</v>
      </c>
      <c r="V96" s="37">
        <f t="shared" si="86"/>
        <v>9449.2066083982481</v>
      </c>
      <c r="W96" s="40">
        <f t="shared" si="57"/>
        <v>164.34716210166576</v>
      </c>
      <c r="X96" s="40">
        <f t="shared" si="58"/>
        <v>0.16434716210166575</v>
      </c>
      <c r="Y96" s="40">
        <f t="shared" si="44"/>
        <v>0</v>
      </c>
      <c r="Z96" s="40">
        <v>0</v>
      </c>
      <c r="AA96" s="40">
        <f t="shared" si="59"/>
        <v>13.940314848487072</v>
      </c>
      <c r="AB96" s="42">
        <f t="shared" si="60"/>
        <v>15912.646219135802</v>
      </c>
      <c r="AC96" s="42">
        <f t="shared" si="61"/>
        <v>15.912646219135802</v>
      </c>
      <c r="AD96" s="42">
        <f t="shared" si="62"/>
        <v>0</v>
      </c>
      <c r="AE96" s="42">
        <f t="shared" si="87"/>
        <v>138.7477422839506</v>
      </c>
      <c r="AF96" s="43">
        <f t="shared" si="45"/>
        <v>3.8541039523319609E-2</v>
      </c>
      <c r="AG96" s="73">
        <f t="shared" si="46"/>
        <v>0</v>
      </c>
      <c r="AH96">
        <f t="shared" si="63"/>
        <v>15.912646219135802</v>
      </c>
      <c r="AI96">
        <f t="shared" si="88"/>
        <v>666.03674421296273</v>
      </c>
      <c r="AJ96" s="41">
        <f t="shared" si="64"/>
        <v>0.18501020672582297</v>
      </c>
      <c r="AK96">
        <f t="shared" si="47"/>
        <v>15.912646219135802</v>
      </c>
      <c r="AL96" s="38">
        <f t="shared" si="65"/>
        <v>134.58531001543207</v>
      </c>
      <c r="AM96" s="38">
        <f t="shared" si="66"/>
        <v>133.23945691527774</v>
      </c>
      <c r="AN96" s="38">
        <f t="shared" si="67"/>
        <v>125.24508950036108</v>
      </c>
      <c r="AO96" s="38">
        <f t="shared" si="68"/>
        <v>123.99263860535747</v>
      </c>
      <c r="AP96" s="38">
        <f t="shared" si="69"/>
        <v>116.55308028903602</v>
      </c>
      <c r="AQ96" s="38">
        <f t="shared" si="70"/>
        <v>115.38754948614566</v>
      </c>
      <c r="AR96" s="38">
        <f t="shared" si="71"/>
        <v>111.92592300156129</v>
      </c>
      <c r="AS96">
        <f t="shared" si="72"/>
        <v>111.92592300156129</v>
      </c>
      <c r="AT96" s="28">
        <f t="shared" si="73"/>
        <v>3.1090534167100357E-2</v>
      </c>
      <c r="AU96">
        <f t="shared" si="48"/>
        <v>554.11082121140146</v>
      </c>
      <c r="AV96" s="28">
        <f t="shared" si="74"/>
        <v>0.15391967255872263</v>
      </c>
      <c r="BJ96" s="63">
        <v>0</v>
      </c>
      <c r="BK96" s="64">
        <f t="shared" si="75"/>
        <v>0</v>
      </c>
      <c r="BL96" s="64">
        <f t="shared" si="76"/>
        <v>0</v>
      </c>
      <c r="BM96" s="64">
        <f t="shared" si="77"/>
        <v>0</v>
      </c>
      <c r="BN96" s="64">
        <f t="shared" si="78"/>
        <v>0</v>
      </c>
      <c r="BO96" s="64">
        <f t="shared" si="79"/>
        <v>0</v>
      </c>
      <c r="BP96" s="64">
        <f t="shared" si="80"/>
        <v>0</v>
      </c>
      <c r="BQ96" s="64">
        <f t="shared" si="81"/>
        <v>0</v>
      </c>
      <c r="BR96" s="65">
        <f t="shared" si="49"/>
        <v>0</v>
      </c>
      <c r="BS96" s="66">
        <f t="shared" si="82"/>
        <v>0</v>
      </c>
      <c r="BT96" s="65">
        <f>BJ96-BR96</f>
        <v>0</v>
      </c>
      <c r="BU96" s="67">
        <f t="shared" si="83"/>
        <v>0</v>
      </c>
    </row>
    <row r="97" spans="1:73" x14ac:dyDescent="0.35">
      <c r="A97" s="22">
        <v>6.88</v>
      </c>
      <c r="B97" s="22">
        <v>139.43</v>
      </c>
      <c r="C97" s="22">
        <v>138.1</v>
      </c>
      <c r="D97" s="22">
        <f t="shared" si="50"/>
        <v>138.76499999999999</v>
      </c>
      <c r="E97" s="22">
        <f t="shared" si="51"/>
        <v>38.545833333333334</v>
      </c>
      <c r="F97" s="22">
        <f t="shared" si="84"/>
        <v>-2.1006944444444287</v>
      </c>
      <c r="G97" s="22">
        <f>Sheet1!$I$5*F97</f>
        <v>-695.32986111110586</v>
      </c>
      <c r="H97" s="22"/>
      <c r="K97" s="13" t="s">
        <v>116</v>
      </c>
      <c r="L97" s="13">
        <v>87</v>
      </c>
      <c r="M97" s="13">
        <v>87</v>
      </c>
      <c r="N97" s="14">
        <v>34.6</v>
      </c>
      <c r="O97" s="35">
        <f t="shared" si="52"/>
        <v>9.6111111111111107</v>
      </c>
      <c r="P97" s="36">
        <f t="shared" si="85"/>
        <v>-0.15277777777777699</v>
      </c>
      <c r="Q97" s="12"/>
      <c r="R97" s="37">
        <f t="shared" si="53"/>
        <v>-50.56944444444418</v>
      </c>
      <c r="S97" s="37">
        <f t="shared" si="54"/>
        <v>64.9422</v>
      </c>
      <c r="T97" s="37">
        <f t="shared" si="55"/>
        <v>11.127505585862554</v>
      </c>
      <c r="U97" s="37">
        <f t="shared" si="56"/>
        <v>25.500261141418374</v>
      </c>
      <c r="V97" s="37">
        <f t="shared" si="86"/>
        <v>9474.7068695396665</v>
      </c>
      <c r="W97" s="40">
        <f t="shared" si="57"/>
        <v>245.08584319252103</v>
      </c>
      <c r="X97" s="40">
        <f t="shared" si="58"/>
        <v>0.24508584319252102</v>
      </c>
      <c r="Y97" s="40">
        <f t="shared" si="44"/>
        <v>0</v>
      </c>
      <c r="Z97" s="40">
        <v>0</v>
      </c>
      <c r="AA97" s="40">
        <f t="shared" si="59"/>
        <v>13.940314848487072</v>
      </c>
      <c r="AB97" s="42">
        <f t="shared" si="60"/>
        <v>15287.807098765432</v>
      </c>
      <c r="AC97" s="42">
        <f t="shared" si="61"/>
        <v>15.287807098765432</v>
      </c>
      <c r="AD97" s="42">
        <f t="shared" si="62"/>
        <v>0</v>
      </c>
      <c r="AE97" s="42">
        <f t="shared" si="87"/>
        <v>138.7477422839506</v>
      </c>
      <c r="AF97" s="43">
        <f t="shared" si="45"/>
        <v>3.8541039523319609E-2</v>
      </c>
      <c r="AG97" s="73">
        <f t="shared" si="46"/>
        <v>0</v>
      </c>
      <c r="AH97">
        <f t="shared" si="63"/>
        <v>15.287807098765432</v>
      </c>
      <c r="AI97">
        <f t="shared" si="88"/>
        <v>681.32455131172821</v>
      </c>
      <c r="AJ97" s="41">
        <f t="shared" si="64"/>
        <v>0.1892568198088134</v>
      </c>
      <c r="AK97">
        <f t="shared" si="47"/>
        <v>15.287807098765432</v>
      </c>
      <c r="AL97" s="38">
        <f t="shared" si="65"/>
        <v>134.58531001543207</v>
      </c>
      <c r="AM97" s="38">
        <f t="shared" si="66"/>
        <v>133.23945691527774</v>
      </c>
      <c r="AN97" s="38">
        <f t="shared" si="67"/>
        <v>125.24508950036108</v>
      </c>
      <c r="AO97" s="38">
        <f t="shared" si="68"/>
        <v>123.99263860535747</v>
      </c>
      <c r="AP97" s="38">
        <f t="shared" si="69"/>
        <v>116.55308028903602</v>
      </c>
      <c r="AQ97" s="38">
        <f t="shared" si="70"/>
        <v>115.38754948614566</v>
      </c>
      <c r="AR97" s="38">
        <f t="shared" si="71"/>
        <v>111.92592300156129</v>
      </c>
      <c r="AS97">
        <f t="shared" si="72"/>
        <v>111.92592300156129</v>
      </c>
      <c r="AT97" s="28">
        <f t="shared" si="73"/>
        <v>3.1090534167100357E-2</v>
      </c>
      <c r="AU97">
        <f t="shared" si="48"/>
        <v>569.39862831016694</v>
      </c>
      <c r="AV97" s="28">
        <f t="shared" si="74"/>
        <v>0.15816628564171303</v>
      </c>
      <c r="BJ97" s="63">
        <v>0</v>
      </c>
      <c r="BK97" s="64">
        <f t="shared" si="75"/>
        <v>0</v>
      </c>
      <c r="BL97" s="64">
        <f t="shared" si="76"/>
        <v>0</v>
      </c>
      <c r="BM97" s="64">
        <f t="shared" si="77"/>
        <v>0</v>
      </c>
      <c r="BN97" s="64">
        <f t="shared" si="78"/>
        <v>0</v>
      </c>
      <c r="BO97" s="64">
        <f t="shared" si="79"/>
        <v>0</v>
      </c>
      <c r="BP97" s="64">
        <f t="shared" si="80"/>
        <v>0</v>
      </c>
      <c r="BQ97" s="64">
        <f t="shared" si="81"/>
        <v>0</v>
      </c>
      <c r="BR97" s="65">
        <f t="shared" si="49"/>
        <v>0</v>
      </c>
      <c r="BS97" s="66">
        <f t="shared" si="82"/>
        <v>0</v>
      </c>
      <c r="BT97" s="65">
        <f>BJ97-BR97</f>
        <v>0</v>
      </c>
      <c r="BU97" s="67">
        <f t="shared" si="83"/>
        <v>0</v>
      </c>
    </row>
    <row r="98" spans="1:73" x14ac:dyDescent="0.35">
      <c r="A98" s="22">
        <v>6.96</v>
      </c>
      <c r="B98" s="22">
        <v>139.59</v>
      </c>
      <c r="C98" s="22">
        <v>137.4</v>
      </c>
      <c r="D98" s="22">
        <f t="shared" si="50"/>
        <v>138.495</v>
      </c>
      <c r="E98" s="22">
        <f t="shared" si="51"/>
        <v>38.470833333333331</v>
      </c>
      <c r="F98" s="22">
        <f t="shared" si="84"/>
        <v>-0.93750000000003553</v>
      </c>
      <c r="G98" s="22">
        <f>Sheet1!$I$5*F98</f>
        <v>-310.31250000001177</v>
      </c>
      <c r="H98" s="22"/>
      <c r="K98" s="13" t="s">
        <v>116</v>
      </c>
      <c r="L98" s="13">
        <v>88</v>
      </c>
      <c r="M98" s="13">
        <v>88</v>
      </c>
      <c r="N98" s="14">
        <v>34.200000000000003</v>
      </c>
      <c r="O98" s="35">
        <f t="shared" si="52"/>
        <v>9.5</v>
      </c>
      <c r="P98" s="36">
        <f t="shared" si="85"/>
        <v>-0.37500000000000039</v>
      </c>
      <c r="Q98" s="12"/>
      <c r="R98" s="37">
        <f t="shared" si="53"/>
        <v>-124.12500000000013</v>
      </c>
      <c r="S98" s="37">
        <f t="shared" si="54"/>
        <v>64.9422</v>
      </c>
      <c r="T98" s="37">
        <f t="shared" si="55"/>
        <v>10.871709406802999</v>
      </c>
      <c r="U98" s="37">
        <f t="shared" si="56"/>
        <v>-48.311090593197129</v>
      </c>
      <c r="V98" s="37">
        <f t="shared" si="86"/>
        <v>9426.3957789464694</v>
      </c>
      <c r="W98" s="40">
        <f t="shared" si="57"/>
        <v>-458.9553606353727</v>
      </c>
      <c r="X98" s="40">
        <f t="shared" si="58"/>
        <v>-0.45895536063537268</v>
      </c>
      <c r="Y98" s="40">
        <f t="shared" si="44"/>
        <v>-0.45895536063537268</v>
      </c>
      <c r="Z98" s="40">
        <v>0.45895536063537301</v>
      </c>
      <c r="AA98" s="40">
        <f t="shared" si="59"/>
        <v>14.399270209122445</v>
      </c>
      <c r="AB98" s="42">
        <f t="shared" si="60"/>
        <v>14936.375</v>
      </c>
      <c r="AC98" s="42">
        <f t="shared" si="61"/>
        <v>14.936375</v>
      </c>
      <c r="AD98" s="42">
        <f t="shared" si="62"/>
        <v>14.936375</v>
      </c>
      <c r="AE98" s="42">
        <f t="shared" si="87"/>
        <v>153.6841172839506</v>
      </c>
      <c r="AF98" s="43">
        <f t="shared" si="45"/>
        <v>4.2690032578875166E-2</v>
      </c>
      <c r="AG98" s="73">
        <f t="shared" si="46"/>
        <v>-0.45895536063537268</v>
      </c>
      <c r="AH98">
        <f t="shared" si="63"/>
        <v>0</v>
      </c>
      <c r="AI98">
        <f t="shared" si="88"/>
        <v>681.32455131172821</v>
      </c>
      <c r="AJ98" s="41">
        <f t="shared" si="64"/>
        <v>0.1892568198088134</v>
      </c>
      <c r="AK98">
        <f t="shared" si="47"/>
        <v>0.45895536063537268</v>
      </c>
      <c r="AL98" s="38">
        <f t="shared" si="65"/>
        <v>149.07359376543207</v>
      </c>
      <c r="AM98" s="38">
        <f t="shared" si="66"/>
        <v>147.58285782777773</v>
      </c>
      <c r="AN98" s="38">
        <f t="shared" si="67"/>
        <v>138.72788635811105</v>
      </c>
      <c r="AO98" s="38">
        <f t="shared" si="68"/>
        <v>137.34060749452993</v>
      </c>
      <c r="AP98" s="38">
        <f t="shared" si="69"/>
        <v>129.10017104485814</v>
      </c>
      <c r="AQ98" s="38">
        <f t="shared" si="70"/>
        <v>127.80916933440956</v>
      </c>
      <c r="AR98" s="38">
        <f t="shared" si="71"/>
        <v>123.97489425437728</v>
      </c>
      <c r="AS98">
        <f t="shared" si="72"/>
        <v>123.97489425437728</v>
      </c>
      <c r="AT98" s="28">
        <f t="shared" si="73"/>
        <v>3.443747062621591E-2</v>
      </c>
      <c r="AU98">
        <f t="shared" si="48"/>
        <v>557.3496570573509</v>
      </c>
      <c r="AV98" s="28">
        <f t="shared" si="74"/>
        <v>0.15481934918259746</v>
      </c>
      <c r="BJ98" s="63">
        <v>14.936375</v>
      </c>
      <c r="BK98" s="64">
        <f t="shared" si="75"/>
        <v>14.488283749999999</v>
      </c>
      <c r="BL98" s="64">
        <f t="shared" si="76"/>
        <v>14.343400912499998</v>
      </c>
      <c r="BM98" s="64">
        <f t="shared" si="77"/>
        <v>13.482796857749998</v>
      </c>
      <c r="BN98" s="64">
        <f t="shared" si="78"/>
        <v>13.347968889172497</v>
      </c>
      <c r="BO98" s="64">
        <f t="shared" si="79"/>
        <v>12.547090755822147</v>
      </c>
      <c r="BP98" s="64">
        <f t="shared" si="80"/>
        <v>12.421619848263925</v>
      </c>
      <c r="BQ98" s="64">
        <f t="shared" si="81"/>
        <v>12.048971252816006</v>
      </c>
      <c r="BR98" s="65">
        <f t="shared" si="49"/>
        <v>12.048971252816006</v>
      </c>
      <c r="BS98" s="66">
        <f t="shared" si="82"/>
        <v>3.3469364591155572E-3</v>
      </c>
      <c r="BT98" s="65">
        <f>BJ98-BR98</f>
        <v>2.8874037471839937</v>
      </c>
      <c r="BU98" s="67">
        <f t="shared" si="83"/>
        <v>8.0205659643999829E-4</v>
      </c>
    </row>
    <row r="99" spans="1:73" x14ac:dyDescent="0.35">
      <c r="A99" s="22">
        <v>7.04</v>
      </c>
      <c r="B99" s="22">
        <v>138.85</v>
      </c>
      <c r="C99" s="22">
        <v>137.26</v>
      </c>
      <c r="D99" s="22">
        <f t="shared" si="50"/>
        <v>138.05500000000001</v>
      </c>
      <c r="E99" s="22">
        <f t="shared" si="51"/>
        <v>38.348611111111111</v>
      </c>
      <c r="F99" s="22">
        <f t="shared" si="84"/>
        <v>-1.5277777777777501</v>
      </c>
      <c r="G99" s="22">
        <f>Sheet1!$I$5*F99</f>
        <v>-505.69444444443531</v>
      </c>
      <c r="H99" s="22"/>
      <c r="K99" s="13" t="s">
        <v>116</v>
      </c>
      <c r="L99" s="13">
        <v>89</v>
      </c>
      <c r="M99" s="13">
        <v>89</v>
      </c>
      <c r="N99" s="14">
        <v>31.9</v>
      </c>
      <c r="O99" s="35">
        <f t="shared" si="52"/>
        <v>8.8611111111111107</v>
      </c>
      <c r="P99" s="36">
        <f t="shared" si="85"/>
        <v>-0.95833333333333359</v>
      </c>
      <c r="Q99" s="12"/>
      <c r="R99" s="37">
        <f t="shared" si="53"/>
        <v>-317.20833333333343</v>
      </c>
      <c r="S99" s="37">
        <f t="shared" si="54"/>
        <v>64.9422</v>
      </c>
      <c r="T99" s="37">
        <f t="shared" si="55"/>
        <v>9.4586028260463042</v>
      </c>
      <c r="U99" s="37">
        <f t="shared" si="56"/>
        <v>-242.80753050728711</v>
      </c>
      <c r="V99" s="37">
        <f t="shared" si="86"/>
        <v>9183.5882484391823</v>
      </c>
      <c r="W99" s="40">
        <f t="shared" si="57"/>
        <v>-2151.5445064395717</v>
      </c>
      <c r="X99" s="40">
        <f t="shared" si="58"/>
        <v>-2.1515445064395715</v>
      </c>
      <c r="Y99" s="40">
        <f t="shared" si="44"/>
        <v>-2.1515445064395715</v>
      </c>
      <c r="Z99" s="40">
        <v>2.1515445064395702</v>
      </c>
      <c r="AA99" s="40">
        <f t="shared" si="59"/>
        <v>16.550814715562016</v>
      </c>
      <c r="AB99" s="42">
        <f t="shared" si="60"/>
        <v>12994.942515432098</v>
      </c>
      <c r="AC99" s="42">
        <f t="shared" si="61"/>
        <v>12.994942515432099</v>
      </c>
      <c r="AD99" s="42">
        <f t="shared" si="62"/>
        <v>12.994942515432099</v>
      </c>
      <c r="AE99" s="42">
        <f t="shared" si="87"/>
        <v>166.67905979938269</v>
      </c>
      <c r="AF99" s="43">
        <f t="shared" si="45"/>
        <v>4.6299738833161859E-2</v>
      </c>
      <c r="AG99" s="73">
        <f t="shared" si="46"/>
        <v>-2.1515445064395715</v>
      </c>
      <c r="AH99">
        <f t="shared" si="63"/>
        <v>0</v>
      </c>
      <c r="AI99">
        <f t="shared" si="88"/>
        <v>681.32455131172821</v>
      </c>
      <c r="AJ99" s="41">
        <f t="shared" si="64"/>
        <v>0.1892568198088134</v>
      </c>
      <c r="AK99">
        <f t="shared" si="47"/>
        <v>2.1515445064395715</v>
      </c>
      <c r="AL99" s="38">
        <f t="shared" si="65"/>
        <v>161.6786880054012</v>
      </c>
      <c r="AM99" s="38">
        <f t="shared" si="66"/>
        <v>160.06190112534719</v>
      </c>
      <c r="AN99" s="38">
        <f t="shared" si="67"/>
        <v>150.45818705782636</v>
      </c>
      <c r="AO99" s="38">
        <f t="shared" si="68"/>
        <v>148.95360518724809</v>
      </c>
      <c r="AP99" s="38">
        <f t="shared" si="69"/>
        <v>140.0163888760132</v>
      </c>
      <c r="AQ99" s="38">
        <f t="shared" si="70"/>
        <v>138.61622498725305</v>
      </c>
      <c r="AR99" s="38">
        <f t="shared" si="71"/>
        <v>134.45773823763545</v>
      </c>
      <c r="AS99">
        <f t="shared" si="72"/>
        <v>134.45773823763545</v>
      </c>
      <c r="AT99" s="28">
        <f t="shared" si="73"/>
        <v>3.7349371732676516E-2</v>
      </c>
      <c r="AU99">
        <f t="shared" si="48"/>
        <v>546.86681307409276</v>
      </c>
      <c r="AV99" s="28">
        <f t="shared" si="74"/>
        <v>0.15190744807613688</v>
      </c>
      <c r="BJ99" s="63">
        <v>12.994942515432099</v>
      </c>
      <c r="BK99" s="64">
        <f t="shared" si="75"/>
        <v>12.605094239969135</v>
      </c>
      <c r="BL99" s="64">
        <f t="shared" si="76"/>
        <v>12.479043297569444</v>
      </c>
      <c r="BM99" s="64">
        <f t="shared" si="77"/>
        <v>11.730300699715276</v>
      </c>
      <c r="BN99" s="64">
        <f t="shared" si="78"/>
        <v>11.612997692718123</v>
      </c>
      <c r="BO99" s="64">
        <f t="shared" si="79"/>
        <v>10.916217831155034</v>
      </c>
      <c r="BP99" s="64">
        <f t="shared" si="80"/>
        <v>10.807055652843484</v>
      </c>
      <c r="BQ99" s="64">
        <f t="shared" si="81"/>
        <v>10.48284398325818</v>
      </c>
      <c r="BR99" s="65">
        <f t="shared" si="49"/>
        <v>10.48284398325818</v>
      </c>
      <c r="BS99" s="66">
        <f t="shared" si="82"/>
        <v>2.9119011064606057E-3</v>
      </c>
      <c r="BT99" s="65">
        <f>BJ99-BR99</f>
        <v>2.5120985321739191</v>
      </c>
      <c r="BU99" s="67">
        <f t="shared" si="83"/>
        <v>6.9780514782608863E-4</v>
      </c>
    </row>
    <row r="100" spans="1:73" x14ac:dyDescent="0.35">
      <c r="A100" s="22">
        <v>7.12</v>
      </c>
      <c r="B100" s="22">
        <v>138.52000000000001</v>
      </c>
      <c r="C100" s="22">
        <v>136.99</v>
      </c>
      <c r="D100" s="22">
        <f t="shared" si="50"/>
        <v>137.755</v>
      </c>
      <c r="E100" s="22">
        <f t="shared" si="51"/>
        <v>38.265277777777776</v>
      </c>
      <c r="F100" s="22">
        <f t="shared" si="84"/>
        <v>-1.0416666666666963</v>
      </c>
      <c r="G100" s="22">
        <f>Sheet1!$I$5*F100</f>
        <v>-344.79166666667646</v>
      </c>
      <c r="H100" s="22"/>
      <c r="K100" s="13" t="s">
        <v>116</v>
      </c>
      <c r="L100" s="13">
        <v>90</v>
      </c>
      <c r="M100" s="13">
        <v>90</v>
      </c>
      <c r="N100" s="14">
        <v>27.3</v>
      </c>
      <c r="O100" s="35">
        <f t="shared" si="52"/>
        <v>7.583333333333333</v>
      </c>
      <c r="P100" s="36">
        <f t="shared" si="85"/>
        <v>-1.3749999999999998</v>
      </c>
      <c r="Q100" s="12"/>
      <c r="R100" s="37">
        <f t="shared" si="53"/>
        <v>-455.12499999999994</v>
      </c>
      <c r="S100" s="37">
        <f t="shared" si="54"/>
        <v>64.9422</v>
      </c>
      <c r="T100" s="37">
        <f t="shared" si="55"/>
        <v>6.9274104030267498</v>
      </c>
      <c r="U100" s="37">
        <f t="shared" si="56"/>
        <v>-383.2553895969732</v>
      </c>
      <c r="V100" s="37">
        <f t="shared" si="86"/>
        <v>8800.3328588422082</v>
      </c>
      <c r="W100" s="40">
        <f t="shared" si="57"/>
        <v>-2906.3533711103801</v>
      </c>
      <c r="X100" s="40">
        <f t="shared" si="58"/>
        <v>-2.9063533711103799</v>
      </c>
      <c r="Y100" s="40">
        <f t="shared" si="44"/>
        <v>-2.9063533711103799</v>
      </c>
      <c r="Z100" s="40">
        <v>2.9063533711103799</v>
      </c>
      <c r="AA100" s="40">
        <f t="shared" si="59"/>
        <v>19.457168086672397</v>
      </c>
      <c r="AB100" s="42">
        <f t="shared" si="60"/>
        <v>9517.3993055555547</v>
      </c>
      <c r="AC100" s="42">
        <f t="shared" si="61"/>
        <v>9.5173993055555552</v>
      </c>
      <c r="AD100" s="42">
        <f t="shared" si="62"/>
        <v>9.5173993055555552</v>
      </c>
      <c r="AE100" s="42">
        <f t="shared" si="87"/>
        <v>176.19645910493824</v>
      </c>
      <c r="AF100" s="43">
        <f t="shared" si="45"/>
        <v>4.8943460862482843E-2</v>
      </c>
      <c r="AG100" s="73">
        <f t="shared" si="46"/>
        <v>-2.9063533711103799</v>
      </c>
      <c r="AH100">
        <f t="shared" si="63"/>
        <v>0</v>
      </c>
      <c r="AI100">
        <f t="shared" si="88"/>
        <v>681.32455131172821</v>
      </c>
      <c r="AJ100" s="41">
        <f t="shared" si="64"/>
        <v>0.1892568198088134</v>
      </c>
      <c r="AK100">
        <f t="shared" si="47"/>
        <v>2.9063533711103799</v>
      </c>
      <c r="AL100" s="38">
        <f t="shared" si="65"/>
        <v>170.91056533179008</v>
      </c>
      <c r="AM100" s="38">
        <f t="shared" si="66"/>
        <v>169.20145967847219</v>
      </c>
      <c r="AN100" s="38">
        <f t="shared" si="67"/>
        <v>159.04937209776384</v>
      </c>
      <c r="AO100" s="38">
        <f t="shared" si="68"/>
        <v>157.4588783767862</v>
      </c>
      <c r="AP100" s="38">
        <f t="shared" si="69"/>
        <v>148.01134567417901</v>
      </c>
      <c r="AQ100" s="38">
        <f t="shared" si="70"/>
        <v>146.53123221743721</v>
      </c>
      <c r="AR100" s="38">
        <f t="shared" si="71"/>
        <v>142.13529525091408</v>
      </c>
      <c r="AS100">
        <f t="shared" si="72"/>
        <v>142.13529525091408</v>
      </c>
      <c r="AT100" s="28">
        <f t="shared" si="73"/>
        <v>3.9482026458587248E-2</v>
      </c>
      <c r="AU100">
        <f t="shared" si="48"/>
        <v>539.18925606081416</v>
      </c>
      <c r="AV100" s="28">
        <f t="shared" si="74"/>
        <v>0.14977479335022614</v>
      </c>
      <c r="BJ100" s="63">
        <v>9.5173993055555552</v>
      </c>
      <c r="BK100" s="64">
        <f t="shared" si="75"/>
        <v>9.2318773263888882</v>
      </c>
      <c r="BL100" s="64">
        <f t="shared" si="76"/>
        <v>9.1395585531249992</v>
      </c>
      <c r="BM100" s="64">
        <f t="shared" si="77"/>
        <v>8.591185039937498</v>
      </c>
      <c r="BN100" s="64">
        <f t="shared" si="78"/>
        <v>8.5052731895381228</v>
      </c>
      <c r="BO100" s="64">
        <f t="shared" si="79"/>
        <v>7.9949567981658349</v>
      </c>
      <c r="BP100" s="64">
        <f t="shared" si="80"/>
        <v>7.9150072301841767</v>
      </c>
      <c r="BQ100" s="64">
        <f t="shared" si="81"/>
        <v>7.6775570132786513</v>
      </c>
      <c r="BR100" s="65">
        <f t="shared" si="49"/>
        <v>7.6775570132786513</v>
      </c>
      <c r="BS100" s="66">
        <f t="shared" si="82"/>
        <v>2.1326547259107364E-3</v>
      </c>
      <c r="BT100" s="65">
        <f>BJ100-BR100</f>
        <v>1.839842292276904</v>
      </c>
      <c r="BU100" s="67">
        <f t="shared" si="83"/>
        <v>5.1106730341025106E-4</v>
      </c>
    </row>
    <row r="101" spans="1:73" x14ac:dyDescent="0.35">
      <c r="A101" s="22">
        <v>7.2</v>
      </c>
      <c r="B101" s="22">
        <v>138.06</v>
      </c>
      <c r="C101" s="22">
        <v>136.35</v>
      </c>
      <c r="D101" s="22">
        <f t="shared" si="50"/>
        <v>137.20499999999998</v>
      </c>
      <c r="E101" s="22">
        <f t="shared" si="51"/>
        <v>38.11249999999999</v>
      </c>
      <c r="F101" s="22">
        <f t="shared" si="84"/>
        <v>-1.9097222222223209</v>
      </c>
      <c r="G101" s="22">
        <f>Sheet1!$I$5*F101</f>
        <v>-632.11805555558817</v>
      </c>
      <c r="H101" s="22"/>
      <c r="K101" s="13" t="s">
        <v>116</v>
      </c>
      <c r="L101" s="13">
        <v>91</v>
      </c>
      <c r="M101" s="13">
        <v>91</v>
      </c>
      <c r="N101" s="14">
        <v>22</v>
      </c>
      <c r="O101" s="35">
        <f t="shared" si="52"/>
        <v>6.1111111111111107</v>
      </c>
      <c r="P101" s="36">
        <f t="shared" si="85"/>
        <v>-1.4305555555555556</v>
      </c>
      <c r="Q101" s="12"/>
      <c r="R101" s="37">
        <f t="shared" si="53"/>
        <v>-473.51388888888891</v>
      </c>
      <c r="S101" s="37">
        <f t="shared" si="54"/>
        <v>64.9422</v>
      </c>
      <c r="T101" s="37">
        <f t="shared" si="55"/>
        <v>4.4987409398555549</v>
      </c>
      <c r="U101" s="37">
        <f t="shared" si="56"/>
        <v>-404.07294794903333</v>
      </c>
      <c r="V101" s="37">
        <f t="shared" si="86"/>
        <v>8396.2599108931754</v>
      </c>
      <c r="W101" s="40">
        <f t="shared" si="57"/>
        <v>-2469.3346819107592</v>
      </c>
      <c r="X101" s="40">
        <f t="shared" si="58"/>
        <v>-2.4693346819107593</v>
      </c>
      <c r="Y101" s="40">
        <f t="shared" si="44"/>
        <v>-2.4693346819107593</v>
      </c>
      <c r="Z101" s="40">
        <v>2.4693346819107602</v>
      </c>
      <c r="AA101" s="40">
        <f t="shared" si="59"/>
        <v>21.926502768583156</v>
      </c>
      <c r="AB101" s="42">
        <f t="shared" si="60"/>
        <v>6180.7098765432092</v>
      </c>
      <c r="AC101" s="42">
        <f t="shared" si="61"/>
        <v>6.1807098765432089</v>
      </c>
      <c r="AD101" s="42">
        <f t="shared" si="62"/>
        <v>6.1807098765432089</v>
      </c>
      <c r="AE101" s="42">
        <f t="shared" si="87"/>
        <v>182.37716898148145</v>
      </c>
      <c r="AF101" s="43">
        <f t="shared" si="45"/>
        <v>5.0660324717078181E-2</v>
      </c>
      <c r="AG101" s="73">
        <f t="shared" si="46"/>
        <v>-2.4693346819107593</v>
      </c>
      <c r="AH101">
        <f t="shared" si="63"/>
        <v>0</v>
      </c>
      <c r="AI101">
        <f t="shared" si="88"/>
        <v>681.32455131172821</v>
      </c>
      <c r="AJ101" s="41">
        <f t="shared" si="64"/>
        <v>0.1892568198088134</v>
      </c>
      <c r="AK101">
        <f t="shared" si="47"/>
        <v>2.4693346819107593</v>
      </c>
      <c r="AL101" s="38">
        <f t="shared" si="65"/>
        <v>176.905853912037</v>
      </c>
      <c r="AM101" s="38">
        <f t="shared" si="66"/>
        <v>175.13679537291662</v>
      </c>
      <c r="AN101" s="38">
        <f t="shared" si="67"/>
        <v>164.62858765054162</v>
      </c>
      <c r="AO101" s="38">
        <f t="shared" si="68"/>
        <v>162.98230177403619</v>
      </c>
      <c r="AP101" s="38">
        <f t="shared" si="69"/>
        <v>153.203363667594</v>
      </c>
      <c r="AQ101" s="38">
        <f t="shared" si="70"/>
        <v>151.67133003091806</v>
      </c>
      <c r="AR101" s="38">
        <f t="shared" si="71"/>
        <v>147.12119012999051</v>
      </c>
      <c r="AS101">
        <f t="shared" si="72"/>
        <v>147.12119012999051</v>
      </c>
      <c r="AT101" s="28">
        <f t="shared" si="73"/>
        <v>4.0866997258330699E-2</v>
      </c>
      <c r="AU101">
        <f t="shared" si="48"/>
        <v>534.20336118173771</v>
      </c>
      <c r="AV101" s="28">
        <f t="shared" si="74"/>
        <v>0.14838982255048269</v>
      </c>
      <c r="BJ101" s="63">
        <v>6.1807098765432089</v>
      </c>
      <c r="BK101" s="64">
        <f t="shared" si="75"/>
        <v>5.9952885802469122</v>
      </c>
      <c r="BL101" s="64">
        <f t="shared" si="76"/>
        <v>5.9353356944444426</v>
      </c>
      <c r="BM101" s="64">
        <f t="shared" si="77"/>
        <v>5.579215552777776</v>
      </c>
      <c r="BN101" s="64">
        <f t="shared" si="78"/>
        <v>5.5234233972499984</v>
      </c>
      <c r="BO101" s="64">
        <f t="shared" si="79"/>
        <v>5.1920179934149981</v>
      </c>
      <c r="BP101" s="64">
        <f t="shared" si="80"/>
        <v>5.1400978134808479</v>
      </c>
      <c r="BQ101" s="64">
        <f t="shared" si="81"/>
        <v>4.9858948790764224</v>
      </c>
      <c r="BR101" s="65">
        <f t="shared" si="49"/>
        <v>4.9858948790764224</v>
      </c>
      <c r="BS101" s="66">
        <f t="shared" si="82"/>
        <v>1.3849707997434506E-3</v>
      </c>
      <c r="BT101" s="65">
        <f>BJ101-BR101</f>
        <v>1.1948149974667865</v>
      </c>
      <c r="BU101" s="67">
        <f t="shared" si="83"/>
        <v>3.3189305485188518E-4</v>
      </c>
    </row>
    <row r="102" spans="1:73" x14ac:dyDescent="0.35">
      <c r="A102" s="22">
        <v>7.28</v>
      </c>
      <c r="B102" s="22">
        <v>137.62</v>
      </c>
      <c r="C102" s="22">
        <v>135.71</v>
      </c>
      <c r="D102" s="22">
        <f t="shared" si="50"/>
        <v>136.66500000000002</v>
      </c>
      <c r="E102" s="22">
        <f t="shared" si="51"/>
        <v>37.962500000000006</v>
      </c>
      <c r="F102" s="22">
        <f t="shared" si="84"/>
        <v>-1.8749999999998046</v>
      </c>
      <c r="G102" s="22">
        <f>Sheet1!$I$5*F102</f>
        <v>-620.62499999993531</v>
      </c>
      <c r="H102" s="22"/>
      <c r="K102" s="13" t="s">
        <v>116</v>
      </c>
      <c r="L102" s="13">
        <v>92</v>
      </c>
      <c r="M102" s="13">
        <v>92</v>
      </c>
      <c r="N102" s="14">
        <v>17</v>
      </c>
      <c r="O102" s="35">
        <f t="shared" si="52"/>
        <v>4.7222222222222223</v>
      </c>
      <c r="P102" s="36">
        <f t="shared" si="85"/>
        <v>-1.0833333333333335</v>
      </c>
      <c r="Q102" s="12"/>
      <c r="R102" s="37">
        <f t="shared" si="53"/>
        <v>-358.58333333333337</v>
      </c>
      <c r="S102" s="37">
        <f t="shared" si="54"/>
        <v>64.9422</v>
      </c>
      <c r="T102" s="37">
        <f t="shared" si="55"/>
        <v>2.6862316768972221</v>
      </c>
      <c r="U102" s="37">
        <f t="shared" si="56"/>
        <v>-290.95490165643616</v>
      </c>
      <c r="V102" s="37">
        <f t="shared" si="86"/>
        <v>8105.3050092367394</v>
      </c>
      <c r="W102" s="40">
        <f t="shared" si="57"/>
        <v>-1373.953702266504</v>
      </c>
      <c r="X102" s="40">
        <f t="shared" si="58"/>
        <v>-1.373953702266504</v>
      </c>
      <c r="Y102" s="40">
        <f t="shared" si="44"/>
        <v>-1.373953702266504</v>
      </c>
      <c r="Z102" s="40">
        <v>1.3739537022665</v>
      </c>
      <c r="AA102" s="40">
        <f t="shared" si="59"/>
        <v>23.30045647084966</v>
      </c>
      <c r="AB102" s="42">
        <f t="shared" si="60"/>
        <v>3690.5478395061727</v>
      </c>
      <c r="AC102" s="42">
        <f t="shared" si="61"/>
        <v>3.6905478395061726</v>
      </c>
      <c r="AD102" s="42">
        <f t="shared" si="62"/>
        <v>3.6905478395061726</v>
      </c>
      <c r="AE102" s="42">
        <f t="shared" si="87"/>
        <v>186.06771682098761</v>
      </c>
      <c r="AF102" s="43">
        <f t="shared" si="45"/>
        <v>5.1685476894718779E-2</v>
      </c>
      <c r="AG102" s="73">
        <f t="shared" si="46"/>
        <v>-1.373953702266504</v>
      </c>
      <c r="AH102">
        <f t="shared" si="63"/>
        <v>0</v>
      </c>
      <c r="AI102">
        <f t="shared" si="88"/>
        <v>681.32455131172821</v>
      </c>
      <c r="AJ102" s="41">
        <f t="shared" si="64"/>
        <v>0.1892568198088134</v>
      </c>
      <c r="AK102">
        <f t="shared" si="47"/>
        <v>1.373953702266504</v>
      </c>
      <c r="AL102" s="38">
        <f t="shared" si="65"/>
        <v>180.48568531635797</v>
      </c>
      <c r="AM102" s="38">
        <f t="shared" si="66"/>
        <v>178.68082846319439</v>
      </c>
      <c r="AN102" s="38">
        <f t="shared" si="67"/>
        <v>167.95997875540272</v>
      </c>
      <c r="AO102" s="38">
        <f t="shared" si="68"/>
        <v>166.28037896784869</v>
      </c>
      <c r="AP102" s="38">
        <f t="shared" si="69"/>
        <v>156.30355622977777</v>
      </c>
      <c r="AQ102" s="38">
        <f t="shared" si="70"/>
        <v>154.74052066747998</v>
      </c>
      <c r="AR102" s="38">
        <f t="shared" si="71"/>
        <v>150.09830504745557</v>
      </c>
      <c r="AS102">
        <f t="shared" si="72"/>
        <v>150.09830504745557</v>
      </c>
      <c r="AT102" s="28">
        <f t="shared" si="73"/>
        <v>4.1693973624293217E-2</v>
      </c>
      <c r="AU102">
        <f t="shared" si="48"/>
        <v>531.22624626427262</v>
      </c>
      <c r="AV102" s="28">
        <f t="shared" si="74"/>
        <v>0.14756284618452017</v>
      </c>
      <c r="BJ102" s="63">
        <v>3.6905478395061726</v>
      </c>
      <c r="BK102" s="64">
        <f t="shared" si="75"/>
        <v>3.5798314043209873</v>
      </c>
      <c r="BL102" s="64">
        <f t="shared" si="76"/>
        <v>3.5440330902777775</v>
      </c>
      <c r="BM102" s="64">
        <f t="shared" si="77"/>
        <v>3.3313911048611105</v>
      </c>
      <c r="BN102" s="64">
        <f t="shared" si="78"/>
        <v>3.2980771938124995</v>
      </c>
      <c r="BO102" s="64">
        <f t="shared" si="79"/>
        <v>3.1001925621837492</v>
      </c>
      <c r="BP102" s="64">
        <f t="shared" si="80"/>
        <v>3.0691906365619115</v>
      </c>
      <c r="BQ102" s="64">
        <f t="shared" si="81"/>
        <v>2.977114917465054</v>
      </c>
      <c r="BR102" s="65">
        <f t="shared" si="49"/>
        <v>2.977114917465054</v>
      </c>
      <c r="BS102" s="66">
        <f t="shared" si="82"/>
        <v>8.2697636596251495E-4</v>
      </c>
      <c r="BT102" s="65">
        <f>BJ102-BR102</f>
        <v>0.71343292204111863</v>
      </c>
      <c r="BU102" s="67">
        <f t="shared" si="83"/>
        <v>1.9817581167808852E-4</v>
      </c>
    </row>
    <row r="103" spans="1:73" x14ac:dyDescent="0.35">
      <c r="A103" s="22">
        <v>7.36</v>
      </c>
      <c r="B103" s="22">
        <v>137.41</v>
      </c>
      <c r="C103" s="22">
        <v>135.12</v>
      </c>
      <c r="D103" s="22">
        <f t="shared" si="50"/>
        <v>136.26499999999999</v>
      </c>
      <c r="E103" s="22">
        <f t="shared" si="51"/>
        <v>37.851388888888891</v>
      </c>
      <c r="F103" s="22">
        <f t="shared" si="84"/>
        <v>-1.3888888888889284</v>
      </c>
      <c r="G103" s="22">
        <f>Sheet1!$I$5*F103</f>
        <v>-459.7222222222353</v>
      </c>
      <c r="H103" s="22"/>
      <c r="K103" s="13" t="s">
        <v>116</v>
      </c>
      <c r="L103" s="13">
        <v>93</v>
      </c>
      <c r="M103" s="13">
        <v>93</v>
      </c>
      <c r="N103" s="14">
        <v>14.2</v>
      </c>
      <c r="O103" s="35">
        <f t="shared" si="52"/>
        <v>3.9444444444444446</v>
      </c>
      <c r="P103" s="36">
        <f t="shared" si="85"/>
        <v>-0.69444444444444442</v>
      </c>
      <c r="Q103" s="12"/>
      <c r="R103" s="37">
        <f t="shared" si="53"/>
        <v>-229.86111111111111</v>
      </c>
      <c r="S103" s="37">
        <f t="shared" si="54"/>
        <v>64.9422</v>
      </c>
      <c r="T103" s="37">
        <f t="shared" si="55"/>
        <v>1.8742275270918891</v>
      </c>
      <c r="U103" s="37">
        <f t="shared" si="56"/>
        <v>-163.04468358401925</v>
      </c>
      <c r="V103" s="37">
        <f t="shared" si="86"/>
        <v>7942.26032565272</v>
      </c>
      <c r="W103" s="40">
        <f t="shared" si="57"/>
        <v>-643.12069635918704</v>
      </c>
      <c r="X103" s="40">
        <f t="shared" si="58"/>
        <v>-0.64312069635918701</v>
      </c>
      <c r="Y103" s="40">
        <f t="shared" si="44"/>
        <v>-0.64312069635918701</v>
      </c>
      <c r="Z103" s="40">
        <v>0.64312069635918701</v>
      </c>
      <c r="AA103" s="40">
        <f t="shared" si="59"/>
        <v>23.943577167208847</v>
      </c>
      <c r="AB103" s="42">
        <f t="shared" si="60"/>
        <v>2574.9552469135806</v>
      </c>
      <c r="AC103" s="42">
        <f t="shared" si="61"/>
        <v>2.5749552469135808</v>
      </c>
      <c r="AD103" s="42">
        <f t="shared" si="62"/>
        <v>2.5749552469135808</v>
      </c>
      <c r="AE103" s="42">
        <f t="shared" si="87"/>
        <v>188.6426720679012</v>
      </c>
      <c r="AF103" s="43">
        <f t="shared" si="45"/>
        <v>5.2400742241083667E-2</v>
      </c>
      <c r="AG103" s="73">
        <f t="shared" si="46"/>
        <v>-0.64312069635918701</v>
      </c>
      <c r="AH103">
        <f t="shared" si="63"/>
        <v>0</v>
      </c>
      <c r="AI103">
        <f t="shared" si="88"/>
        <v>681.32455131172821</v>
      </c>
      <c r="AJ103" s="41">
        <f t="shared" si="64"/>
        <v>0.1892568198088134</v>
      </c>
      <c r="AK103">
        <f t="shared" si="47"/>
        <v>0.64312069635918701</v>
      </c>
      <c r="AL103" s="38">
        <f t="shared" si="65"/>
        <v>182.98339190586415</v>
      </c>
      <c r="AM103" s="38">
        <f t="shared" si="66"/>
        <v>181.15355798680551</v>
      </c>
      <c r="AN103" s="38">
        <f t="shared" si="67"/>
        <v>170.28434450759718</v>
      </c>
      <c r="AO103" s="38">
        <f t="shared" si="68"/>
        <v>168.5815010625212</v>
      </c>
      <c r="AP103" s="38">
        <f t="shared" si="69"/>
        <v>158.46661099876991</v>
      </c>
      <c r="AQ103" s="38">
        <f t="shared" si="70"/>
        <v>156.88194488878221</v>
      </c>
      <c r="AR103" s="38">
        <f t="shared" si="71"/>
        <v>152.17548654211873</v>
      </c>
      <c r="AS103">
        <f t="shared" si="72"/>
        <v>152.17548654211873</v>
      </c>
      <c r="AT103" s="28">
        <f t="shared" si="73"/>
        <v>4.2270968483921867E-2</v>
      </c>
      <c r="AU103">
        <f t="shared" si="48"/>
        <v>529.14906476960948</v>
      </c>
      <c r="AV103" s="28">
        <f t="shared" si="74"/>
        <v>0.14698585132489153</v>
      </c>
      <c r="BJ103" s="63">
        <v>2.5749552469135808</v>
      </c>
      <c r="BK103" s="64">
        <f t="shared" si="75"/>
        <v>2.4977065895061732</v>
      </c>
      <c r="BL103" s="64">
        <f t="shared" si="76"/>
        <v>2.4727295236111115</v>
      </c>
      <c r="BM103" s="64">
        <f t="shared" si="77"/>
        <v>2.3243657521944447</v>
      </c>
      <c r="BN103" s="64">
        <f t="shared" si="78"/>
        <v>2.3011220946725004</v>
      </c>
      <c r="BO103" s="64">
        <f t="shared" si="79"/>
        <v>2.1630547689921502</v>
      </c>
      <c r="BP103" s="64">
        <f t="shared" si="80"/>
        <v>2.1414242213022288</v>
      </c>
      <c r="BQ103" s="64">
        <f t="shared" si="81"/>
        <v>2.0771814946631619</v>
      </c>
      <c r="BR103" s="65">
        <f t="shared" si="49"/>
        <v>2.0771814946631619</v>
      </c>
      <c r="BS103" s="66">
        <f t="shared" si="82"/>
        <v>5.7699485962865607E-4</v>
      </c>
      <c r="BT103" s="65">
        <f>BJ103-BR103</f>
        <v>0.49777375225041887</v>
      </c>
      <c r="BU103" s="67">
        <f t="shared" si="83"/>
        <v>1.3827048673622746E-4</v>
      </c>
    </row>
    <row r="104" spans="1:73" x14ac:dyDescent="0.35">
      <c r="A104" s="22">
        <v>7.44</v>
      </c>
      <c r="B104" s="22">
        <v>136.84</v>
      </c>
      <c r="C104" s="22">
        <v>134.94999999999999</v>
      </c>
      <c r="D104" s="22">
        <f t="shared" si="50"/>
        <v>135.89499999999998</v>
      </c>
      <c r="E104" s="22">
        <f t="shared" si="51"/>
        <v>37.748611111111103</v>
      </c>
      <c r="F104" s="22">
        <f t="shared" si="84"/>
        <v>-1.2847222222223564</v>
      </c>
      <c r="G104" s="22">
        <f>Sheet1!$I$5*F104</f>
        <v>-425.24305555559999</v>
      </c>
      <c r="H104" s="22"/>
      <c r="K104" s="13" t="s">
        <v>116</v>
      </c>
      <c r="L104" s="13">
        <v>94</v>
      </c>
      <c r="M104" s="13">
        <v>94</v>
      </c>
      <c r="N104" s="14">
        <v>12</v>
      </c>
      <c r="O104" s="35">
        <f t="shared" si="52"/>
        <v>3.3333333333333335</v>
      </c>
      <c r="P104" s="36">
        <f t="shared" si="85"/>
        <v>-0.70833333333333326</v>
      </c>
      <c r="Q104" s="12"/>
      <c r="R104" s="37">
        <f t="shared" si="53"/>
        <v>-234.45833333333331</v>
      </c>
      <c r="S104" s="37">
        <f t="shared" si="54"/>
        <v>64.9422</v>
      </c>
      <c r="T104" s="37">
        <f t="shared" si="55"/>
        <v>1.3384683788</v>
      </c>
      <c r="U104" s="37">
        <f t="shared" si="56"/>
        <v>-168.1776649545333</v>
      </c>
      <c r="V104" s="37">
        <f t="shared" si="86"/>
        <v>7774.0826606981864</v>
      </c>
      <c r="W104" s="40">
        <f t="shared" si="57"/>
        <v>-560.59221651511098</v>
      </c>
      <c r="X104" s="40">
        <f t="shared" si="58"/>
        <v>-0.56059221651511093</v>
      </c>
      <c r="Y104" s="40">
        <f t="shared" si="44"/>
        <v>-0.56059221651511093</v>
      </c>
      <c r="Z104" s="40">
        <v>0.56059221651511104</v>
      </c>
      <c r="AA104" s="40">
        <f t="shared" si="59"/>
        <v>24.504169383723958</v>
      </c>
      <c r="AB104" s="42">
        <f t="shared" si="60"/>
        <v>1838.8888888888891</v>
      </c>
      <c r="AC104" s="42">
        <f t="shared" si="61"/>
        <v>1.8388888888888892</v>
      </c>
      <c r="AD104" s="42">
        <f t="shared" si="62"/>
        <v>1.8388888888888892</v>
      </c>
      <c r="AE104" s="42">
        <f t="shared" si="87"/>
        <v>190.4815609567901</v>
      </c>
      <c r="AF104" s="43">
        <f t="shared" si="45"/>
        <v>5.2911544710219471E-2</v>
      </c>
      <c r="AG104" s="73">
        <f t="shared" si="46"/>
        <v>-0.56059221651511093</v>
      </c>
      <c r="AH104">
        <f t="shared" si="63"/>
        <v>0</v>
      </c>
      <c r="AI104">
        <f t="shared" si="88"/>
        <v>681.32455131172821</v>
      </c>
      <c r="AJ104" s="41">
        <f t="shared" si="64"/>
        <v>0.1892568198088134</v>
      </c>
      <c r="AK104">
        <f t="shared" si="47"/>
        <v>0.56059221651511093</v>
      </c>
      <c r="AL104" s="38">
        <f t="shared" si="65"/>
        <v>184.7671141280864</v>
      </c>
      <c r="AM104" s="38">
        <f t="shared" si="66"/>
        <v>182.91944298680554</v>
      </c>
      <c r="AN104" s="38">
        <f t="shared" si="67"/>
        <v>171.94427640759719</v>
      </c>
      <c r="AO104" s="38">
        <f t="shared" si="68"/>
        <v>170.22483364352121</v>
      </c>
      <c r="AP104" s="38">
        <f t="shared" si="69"/>
        <v>160.01134362490993</v>
      </c>
      <c r="AQ104" s="38">
        <f t="shared" si="70"/>
        <v>158.41123018866082</v>
      </c>
      <c r="AR104" s="38">
        <f t="shared" si="71"/>
        <v>153.65889328300099</v>
      </c>
      <c r="AS104">
        <f t="shared" si="72"/>
        <v>153.65889328300099</v>
      </c>
      <c r="AT104" s="28">
        <f t="shared" si="73"/>
        <v>4.2683025911944721E-2</v>
      </c>
      <c r="AU104">
        <f t="shared" si="48"/>
        <v>527.66565802872719</v>
      </c>
      <c r="AV104" s="28">
        <f t="shared" si="74"/>
        <v>0.14657379389686867</v>
      </c>
      <c r="BJ104" s="63">
        <v>1.8388888888888892</v>
      </c>
      <c r="BK104" s="64">
        <f t="shared" si="75"/>
        <v>1.7837222222222224</v>
      </c>
      <c r="BL104" s="64">
        <f t="shared" si="76"/>
        <v>1.7658850000000001</v>
      </c>
      <c r="BM104" s="64">
        <f t="shared" si="77"/>
        <v>1.6599319000000001</v>
      </c>
      <c r="BN104" s="64">
        <f t="shared" si="78"/>
        <v>1.6433325810000001</v>
      </c>
      <c r="BO104" s="64">
        <f t="shared" si="79"/>
        <v>1.5447326261400001</v>
      </c>
      <c r="BP104" s="64">
        <f t="shared" si="80"/>
        <v>1.5292852998786</v>
      </c>
      <c r="BQ104" s="64">
        <f t="shared" si="81"/>
        <v>1.483406740882242</v>
      </c>
      <c r="BR104" s="65">
        <f t="shared" si="49"/>
        <v>1.483406740882242</v>
      </c>
      <c r="BS104" s="66">
        <f t="shared" si="82"/>
        <v>4.1205742802284499E-4</v>
      </c>
      <c r="BT104" s="65">
        <f>BJ104-BR104</f>
        <v>0.35548214800664724</v>
      </c>
      <c r="BU104" s="67">
        <f t="shared" si="83"/>
        <v>9.8745041112957566E-5</v>
      </c>
    </row>
    <row r="105" spans="1:73" x14ac:dyDescent="0.35">
      <c r="A105" s="22">
        <v>7.52</v>
      </c>
      <c r="B105" s="22">
        <v>136.46</v>
      </c>
      <c r="C105" s="22">
        <v>134.69</v>
      </c>
      <c r="D105" s="22">
        <f t="shared" si="50"/>
        <v>135.57499999999999</v>
      </c>
      <c r="E105" s="22">
        <f t="shared" si="51"/>
        <v>37.659722222222221</v>
      </c>
      <c r="F105" s="22">
        <f t="shared" si="84"/>
        <v>-1.1111111111110183</v>
      </c>
      <c r="G105" s="22">
        <f>Sheet1!$I$5*F105</f>
        <v>-367.77777777774708</v>
      </c>
      <c r="H105" s="22"/>
      <c r="K105" s="13" t="s">
        <v>116</v>
      </c>
      <c r="L105" s="13">
        <v>95</v>
      </c>
      <c r="M105" s="13">
        <v>95</v>
      </c>
      <c r="N105" s="14">
        <v>9.1</v>
      </c>
      <c r="O105" s="35">
        <f t="shared" si="52"/>
        <v>2.5277777777777777</v>
      </c>
      <c r="P105" s="36">
        <f t="shared" si="85"/>
        <v>-0.86111111111111116</v>
      </c>
      <c r="Q105" s="12"/>
      <c r="R105" s="37">
        <f t="shared" si="53"/>
        <v>-285.02777777777777</v>
      </c>
      <c r="S105" s="37">
        <f t="shared" si="54"/>
        <v>64.9422</v>
      </c>
      <c r="T105" s="37">
        <f t="shared" si="55"/>
        <v>0.76971226700297213</v>
      </c>
      <c r="U105" s="37">
        <f t="shared" si="56"/>
        <v>-219.31586551077478</v>
      </c>
      <c r="V105" s="37">
        <f t="shared" si="86"/>
        <v>7554.7667951874118</v>
      </c>
      <c r="W105" s="40">
        <f t="shared" si="57"/>
        <v>-554.38177115223618</v>
      </c>
      <c r="X105" s="40">
        <f t="shared" si="58"/>
        <v>-0.55438177115223619</v>
      </c>
      <c r="Y105" s="40">
        <f t="shared" si="44"/>
        <v>-0.55438177115223619</v>
      </c>
      <c r="Z105" s="40">
        <v>0.55438177115223597</v>
      </c>
      <c r="AA105" s="40">
        <f t="shared" si="59"/>
        <v>25.058551154876195</v>
      </c>
      <c r="AB105" s="42">
        <f t="shared" si="60"/>
        <v>1057.4888117283949</v>
      </c>
      <c r="AC105" s="42">
        <f t="shared" si="61"/>
        <v>1.0574888117283949</v>
      </c>
      <c r="AD105" s="42">
        <f t="shared" si="62"/>
        <v>1.0574888117283949</v>
      </c>
      <c r="AE105" s="42">
        <f t="shared" si="87"/>
        <v>191.53904976851851</v>
      </c>
      <c r="AF105" s="43">
        <f t="shared" si="45"/>
        <v>5.3205291602366256E-2</v>
      </c>
      <c r="AG105" s="73">
        <f t="shared" si="46"/>
        <v>-0.55438177115223619</v>
      </c>
      <c r="AH105">
        <f t="shared" si="63"/>
        <v>0</v>
      </c>
      <c r="AI105">
        <f t="shared" si="88"/>
        <v>681.32455131172821</v>
      </c>
      <c r="AJ105" s="41">
        <f t="shared" si="64"/>
        <v>0.1892568198088134</v>
      </c>
      <c r="AK105">
        <f t="shared" si="47"/>
        <v>0.55438177115223619</v>
      </c>
      <c r="AL105" s="38">
        <f t="shared" si="65"/>
        <v>185.79287827546295</v>
      </c>
      <c r="AM105" s="38">
        <f t="shared" si="66"/>
        <v>183.93494949270831</v>
      </c>
      <c r="AN105" s="38">
        <f t="shared" si="67"/>
        <v>172.89885252314579</v>
      </c>
      <c r="AO105" s="38">
        <f t="shared" si="68"/>
        <v>171.16986399791432</v>
      </c>
      <c r="AP105" s="38">
        <f t="shared" si="69"/>
        <v>160.89967215803946</v>
      </c>
      <c r="AQ105" s="38">
        <f t="shared" si="70"/>
        <v>159.29067543645908</v>
      </c>
      <c r="AR105" s="38">
        <f t="shared" si="71"/>
        <v>154.51195517336529</v>
      </c>
      <c r="AS105">
        <f t="shared" si="72"/>
        <v>154.51195517336529</v>
      </c>
      <c r="AT105" s="28">
        <f t="shared" si="73"/>
        <v>4.2919987548157026E-2</v>
      </c>
      <c r="AU105">
        <f t="shared" si="48"/>
        <v>526.81259613836289</v>
      </c>
      <c r="AV105" s="28">
        <f t="shared" si="74"/>
        <v>0.14633683226065636</v>
      </c>
      <c r="BJ105" s="63">
        <v>1.0574888117283949</v>
      </c>
      <c r="BK105" s="64">
        <f t="shared" si="75"/>
        <v>1.0257641473765431</v>
      </c>
      <c r="BL105" s="64">
        <f t="shared" si="76"/>
        <v>1.0155065059027777</v>
      </c>
      <c r="BM105" s="64">
        <f t="shared" si="77"/>
        <v>0.95457611554861099</v>
      </c>
      <c r="BN105" s="64">
        <f t="shared" si="78"/>
        <v>0.94503035439312488</v>
      </c>
      <c r="BO105" s="64">
        <f t="shared" si="79"/>
        <v>0.8883285331295373</v>
      </c>
      <c r="BP105" s="64">
        <f t="shared" si="80"/>
        <v>0.87944524779824196</v>
      </c>
      <c r="BQ105" s="64">
        <f t="shared" si="81"/>
        <v>0.85306189036429469</v>
      </c>
      <c r="BR105" s="65">
        <f t="shared" si="49"/>
        <v>0.85306189036429469</v>
      </c>
      <c r="BS105" s="66">
        <f t="shared" si="82"/>
        <v>2.3696163621230408E-4</v>
      </c>
      <c r="BT105" s="65">
        <f>BJ105-BR105</f>
        <v>0.20442692136410023</v>
      </c>
      <c r="BU105" s="67">
        <f t="shared" si="83"/>
        <v>5.6785255934472284E-5</v>
      </c>
    </row>
    <row r="106" spans="1:73" x14ac:dyDescent="0.35">
      <c r="A106" s="22">
        <v>7.6</v>
      </c>
      <c r="B106" s="22">
        <v>136.19999999999999</v>
      </c>
      <c r="C106" s="22">
        <v>134.13</v>
      </c>
      <c r="D106" s="22">
        <f t="shared" si="50"/>
        <v>135.16499999999999</v>
      </c>
      <c r="E106" s="22">
        <f t="shared" si="51"/>
        <v>37.545833333333334</v>
      </c>
      <c r="F106" s="22">
        <f t="shared" si="84"/>
        <v>-1.4236111111110894</v>
      </c>
      <c r="G106" s="22">
        <f>Sheet1!$I$5*F106</f>
        <v>-471.21527777777061</v>
      </c>
      <c r="H106" s="22"/>
      <c r="K106" s="13" t="s">
        <v>116</v>
      </c>
      <c r="L106" s="13">
        <v>96</v>
      </c>
      <c r="M106" s="13">
        <v>96</v>
      </c>
      <c r="N106" s="14">
        <v>5.8</v>
      </c>
      <c r="O106" s="35">
        <f t="shared" si="52"/>
        <v>1.6111111111111112</v>
      </c>
      <c r="P106" s="36">
        <f t="shared" si="85"/>
        <v>-0.76388888888888884</v>
      </c>
      <c r="Q106" s="12"/>
      <c r="R106" s="37">
        <f t="shared" si="53"/>
        <v>-252.8472222222222</v>
      </c>
      <c r="S106" s="37">
        <f t="shared" si="54"/>
        <v>64.9422</v>
      </c>
      <c r="T106" s="37">
        <f t="shared" si="55"/>
        <v>0.31268108515855558</v>
      </c>
      <c r="U106" s="37">
        <f t="shared" si="56"/>
        <v>-187.59234113706367</v>
      </c>
      <c r="V106" s="37">
        <f t="shared" si="86"/>
        <v>7367.1744540503478</v>
      </c>
      <c r="W106" s="40">
        <f t="shared" si="57"/>
        <v>-302.23210516526927</v>
      </c>
      <c r="X106" s="40">
        <f t="shared" si="58"/>
        <v>-0.30223210516526927</v>
      </c>
      <c r="Y106" s="40">
        <f t="shared" si="44"/>
        <v>-0.30223210516526927</v>
      </c>
      <c r="Z106" s="40">
        <v>0.30223210516526899</v>
      </c>
      <c r="AA106" s="40">
        <f t="shared" si="59"/>
        <v>25.360783260041465</v>
      </c>
      <c r="AB106" s="42">
        <f t="shared" si="60"/>
        <v>429.58487654320993</v>
      </c>
      <c r="AC106" s="42">
        <f t="shared" si="61"/>
        <v>0.42958487654320993</v>
      </c>
      <c r="AD106" s="42">
        <f t="shared" si="62"/>
        <v>0.42958487654320993</v>
      </c>
      <c r="AE106" s="42">
        <f t="shared" si="87"/>
        <v>191.96863464506171</v>
      </c>
      <c r="AF106" s="43">
        <f t="shared" si="45"/>
        <v>5.3324620734739363E-2</v>
      </c>
      <c r="AG106" s="73">
        <f t="shared" si="46"/>
        <v>-0.30223210516526927</v>
      </c>
      <c r="AH106">
        <f t="shared" si="63"/>
        <v>0</v>
      </c>
      <c r="AI106">
        <f t="shared" si="88"/>
        <v>681.32455131172821</v>
      </c>
      <c r="AJ106" s="41">
        <f t="shared" si="64"/>
        <v>0.1892568198088134</v>
      </c>
      <c r="AK106">
        <f t="shared" si="47"/>
        <v>0.30223210516526927</v>
      </c>
      <c r="AL106" s="38">
        <f t="shared" si="65"/>
        <v>186.20957560570986</v>
      </c>
      <c r="AM106" s="38">
        <f t="shared" si="66"/>
        <v>184.34747984965276</v>
      </c>
      <c r="AN106" s="38">
        <f t="shared" si="67"/>
        <v>173.28663105867358</v>
      </c>
      <c r="AO106" s="38">
        <f t="shared" si="68"/>
        <v>171.55376474808685</v>
      </c>
      <c r="AP106" s="38">
        <f t="shared" si="69"/>
        <v>161.26053886320162</v>
      </c>
      <c r="AQ106" s="38">
        <f t="shared" si="70"/>
        <v>159.64793347456961</v>
      </c>
      <c r="AR106" s="38">
        <f t="shared" si="71"/>
        <v>154.85849547033251</v>
      </c>
      <c r="AS106">
        <f t="shared" si="72"/>
        <v>154.85849547033251</v>
      </c>
      <c r="AT106" s="28">
        <f t="shared" si="73"/>
        <v>4.3016248741759029E-2</v>
      </c>
      <c r="AU106">
        <f t="shared" si="48"/>
        <v>526.4660558413957</v>
      </c>
      <c r="AV106" s="28">
        <f t="shared" si="74"/>
        <v>0.14624057106705435</v>
      </c>
      <c r="BJ106" s="63">
        <v>0.42958487654320993</v>
      </c>
      <c r="BK106" s="64">
        <f t="shared" si="75"/>
        <v>0.41669733024691363</v>
      </c>
      <c r="BL106" s="64">
        <f t="shared" si="76"/>
        <v>0.41253035694444451</v>
      </c>
      <c r="BM106" s="64">
        <f t="shared" si="77"/>
        <v>0.3877785355277778</v>
      </c>
      <c r="BN106" s="64">
        <f t="shared" si="78"/>
        <v>0.38390075017250003</v>
      </c>
      <c r="BO106" s="64">
        <f t="shared" si="79"/>
        <v>0.36086670516215003</v>
      </c>
      <c r="BP106" s="64">
        <f t="shared" si="80"/>
        <v>0.35725803811052853</v>
      </c>
      <c r="BQ106" s="64">
        <f t="shared" si="81"/>
        <v>0.34654029696721267</v>
      </c>
      <c r="BR106" s="65">
        <f t="shared" si="49"/>
        <v>0.34654029696721267</v>
      </c>
      <c r="BS106" s="66">
        <f t="shared" si="82"/>
        <v>9.6261193602003521E-5</v>
      </c>
      <c r="BT106" s="65">
        <f>BJ106-BR106</f>
        <v>8.3044579575997257E-2</v>
      </c>
      <c r="BU106" s="67">
        <f t="shared" si="83"/>
        <v>2.3067938771110349E-5</v>
      </c>
    </row>
    <row r="107" spans="1:73" x14ac:dyDescent="0.35">
      <c r="A107" s="22">
        <v>7.68</v>
      </c>
      <c r="B107" s="22">
        <v>135.81</v>
      </c>
      <c r="C107" s="22">
        <v>133.01</v>
      </c>
      <c r="D107" s="22">
        <f t="shared" si="50"/>
        <v>134.41</v>
      </c>
      <c r="E107" s="22">
        <f t="shared" si="51"/>
        <v>37.336111111111109</v>
      </c>
      <c r="F107" s="22">
        <f t="shared" si="84"/>
        <v>-2.6215277777778212</v>
      </c>
      <c r="G107" s="22">
        <f>Sheet1!$I$5*F107</f>
        <v>-867.72569444445878</v>
      </c>
      <c r="H107" s="22"/>
      <c r="K107" s="13" t="s">
        <v>116</v>
      </c>
      <c r="L107" s="13">
        <v>97</v>
      </c>
      <c r="M107" s="13">
        <v>97</v>
      </c>
      <c r="N107" s="14">
        <v>3.6</v>
      </c>
      <c r="O107" s="35">
        <f t="shared" si="52"/>
        <v>1</v>
      </c>
      <c r="P107" s="36">
        <f t="shared" si="85"/>
        <v>-0.49999999999999994</v>
      </c>
      <c r="Q107" s="12"/>
      <c r="R107" s="37">
        <f t="shared" si="53"/>
        <v>-165.49999999999997</v>
      </c>
      <c r="S107" s="37">
        <f t="shared" si="54"/>
        <v>64.9422</v>
      </c>
      <c r="T107" s="37">
        <f t="shared" si="55"/>
        <v>0.12046215409199999</v>
      </c>
      <c r="U107" s="37">
        <f t="shared" si="56"/>
        <v>-100.43733784590798</v>
      </c>
      <c r="V107" s="37">
        <f t="shared" si="86"/>
        <v>7266.7371162044401</v>
      </c>
      <c r="W107" s="40">
        <f t="shared" si="57"/>
        <v>-100.43733784590798</v>
      </c>
      <c r="X107" s="40">
        <f t="shared" si="58"/>
        <v>-0.10043733784590797</v>
      </c>
      <c r="Y107" s="40">
        <f t="shared" si="44"/>
        <v>-0.10043733784590797</v>
      </c>
      <c r="Z107" s="40">
        <v>0.100437337845908</v>
      </c>
      <c r="AA107" s="40">
        <f t="shared" si="59"/>
        <v>25.461220597887372</v>
      </c>
      <c r="AB107" s="42">
        <f t="shared" si="60"/>
        <v>165.5</v>
      </c>
      <c r="AC107" s="42">
        <f t="shared" si="61"/>
        <v>0.16550000000000001</v>
      </c>
      <c r="AD107" s="42">
        <f t="shared" si="62"/>
        <v>0.16550000000000001</v>
      </c>
      <c r="AE107" s="42">
        <f t="shared" si="87"/>
        <v>192.13413464506172</v>
      </c>
      <c r="AF107" s="43">
        <f t="shared" si="45"/>
        <v>5.3370592956961588E-2</v>
      </c>
      <c r="AG107" s="73">
        <f t="shared" si="46"/>
        <v>-0.10043733784590797</v>
      </c>
      <c r="AH107">
        <f t="shared" si="63"/>
        <v>0</v>
      </c>
      <c r="AI107">
        <f t="shared" si="88"/>
        <v>681.32455131172821</v>
      </c>
      <c r="AJ107" s="41">
        <f t="shared" si="64"/>
        <v>0.1892568198088134</v>
      </c>
      <c r="AK107">
        <f t="shared" si="47"/>
        <v>0.10043733784590797</v>
      </c>
      <c r="AL107" s="38">
        <f t="shared" si="65"/>
        <v>186.37011060570987</v>
      </c>
      <c r="AM107" s="38">
        <f t="shared" si="66"/>
        <v>184.50640949965276</v>
      </c>
      <c r="AN107" s="38">
        <f t="shared" si="67"/>
        <v>173.43602492967358</v>
      </c>
      <c r="AO107" s="38">
        <f t="shared" si="68"/>
        <v>171.70166468037684</v>
      </c>
      <c r="AP107" s="38">
        <f t="shared" si="69"/>
        <v>161.39956479955421</v>
      </c>
      <c r="AQ107" s="38">
        <f t="shared" si="70"/>
        <v>159.78556915155866</v>
      </c>
      <c r="AR107" s="38">
        <f t="shared" si="71"/>
        <v>154.9920020770119</v>
      </c>
      <c r="AS107">
        <f t="shared" si="72"/>
        <v>154.9920020770119</v>
      </c>
      <c r="AT107" s="28">
        <f t="shared" si="73"/>
        <v>4.3053333910281086E-2</v>
      </c>
      <c r="AU107">
        <f t="shared" si="48"/>
        <v>526.33254923471634</v>
      </c>
      <c r="AV107" s="28">
        <f t="shared" si="74"/>
        <v>0.14620348589853233</v>
      </c>
      <c r="BJ107" s="63">
        <v>0.16550000000000001</v>
      </c>
      <c r="BK107" s="64">
        <f t="shared" si="75"/>
        <v>0.16053500000000001</v>
      </c>
      <c r="BL107" s="64">
        <f t="shared" si="76"/>
        <v>0.15892965000000001</v>
      </c>
      <c r="BM107" s="64">
        <f t="shared" si="77"/>
        <v>0.14939387099999998</v>
      </c>
      <c r="BN107" s="64">
        <f t="shared" si="78"/>
        <v>0.14789993228999998</v>
      </c>
      <c r="BO107" s="64">
        <f t="shared" si="79"/>
        <v>0.13902593635259997</v>
      </c>
      <c r="BP107" s="64">
        <f t="shared" si="80"/>
        <v>0.13763567698907397</v>
      </c>
      <c r="BQ107" s="64">
        <f t="shared" si="81"/>
        <v>0.13350660667940176</v>
      </c>
      <c r="BR107" s="65">
        <f t="shared" si="49"/>
        <v>0.13350660667940176</v>
      </c>
      <c r="BS107" s="66">
        <f t="shared" si="82"/>
        <v>3.7085168522056046E-5</v>
      </c>
      <c r="BT107" s="65">
        <f>BJ107-BR107</f>
        <v>3.1993393320598251E-2</v>
      </c>
      <c r="BU107" s="67">
        <f t="shared" si="83"/>
        <v>8.8870537001661804E-6</v>
      </c>
    </row>
    <row r="108" spans="1:73" x14ac:dyDescent="0.35">
      <c r="A108" s="22">
        <v>7.76</v>
      </c>
      <c r="B108" s="22">
        <v>134.68</v>
      </c>
      <c r="C108" s="22">
        <v>132.46</v>
      </c>
      <c r="D108" s="22">
        <f t="shared" si="50"/>
        <v>133.57</v>
      </c>
      <c r="E108" s="22">
        <f t="shared" si="51"/>
        <v>37.102777777777774</v>
      </c>
      <c r="F108" s="22">
        <f t="shared" si="84"/>
        <v>-2.9166666666666785</v>
      </c>
      <c r="G108" s="22">
        <f>Sheet1!$I$5*F108</f>
        <v>-965.41666666667061</v>
      </c>
      <c r="H108" s="22"/>
      <c r="K108" s="13" t="s">
        <v>116</v>
      </c>
      <c r="L108" s="13">
        <v>98</v>
      </c>
      <c r="M108" s="13">
        <v>98</v>
      </c>
      <c r="N108" s="14">
        <v>2.2000000000000002</v>
      </c>
      <c r="O108" s="35">
        <f t="shared" si="52"/>
        <v>0.61111111111111116</v>
      </c>
      <c r="P108" s="36">
        <f t="shared" si="85"/>
        <v>-0.5</v>
      </c>
      <c r="Q108" s="12"/>
      <c r="R108" s="37">
        <f t="shared" si="53"/>
        <v>-165.5</v>
      </c>
      <c r="S108" s="37">
        <f t="shared" si="54"/>
        <v>64.9422</v>
      </c>
      <c r="T108" s="37">
        <f t="shared" si="55"/>
        <v>4.4987409398555556E-2</v>
      </c>
      <c r="U108" s="37">
        <f t="shared" si="56"/>
        <v>-100.51281259060144</v>
      </c>
      <c r="V108" s="37">
        <f t="shared" si="86"/>
        <v>7166.2243036138389</v>
      </c>
      <c r="W108" s="40">
        <f t="shared" si="57"/>
        <v>-61.424496583145327</v>
      </c>
      <c r="X108" s="40">
        <f t="shared" si="58"/>
        <v>-6.1424496583145326E-2</v>
      </c>
      <c r="Y108" s="40">
        <f t="shared" si="44"/>
        <v>-6.1424496583145326E-2</v>
      </c>
      <c r="Z108" s="40">
        <v>6.1424496583145298E-2</v>
      </c>
      <c r="AA108" s="40">
        <f t="shared" si="59"/>
        <v>25.522645094470519</v>
      </c>
      <c r="AB108" s="42">
        <f t="shared" si="60"/>
        <v>61.807098765432109</v>
      </c>
      <c r="AC108" s="42">
        <f t="shared" si="61"/>
        <v>6.1807098765432111E-2</v>
      </c>
      <c r="AD108" s="42">
        <f t="shared" si="62"/>
        <v>6.1807098765432111E-2</v>
      </c>
      <c r="AE108" s="42">
        <f t="shared" si="87"/>
        <v>192.19594174382715</v>
      </c>
      <c r="AF108" s="43">
        <f t="shared" si="45"/>
        <v>5.3387761595507538E-2</v>
      </c>
      <c r="AG108" s="73">
        <f t="shared" si="46"/>
        <v>-6.1424496583145326E-2</v>
      </c>
      <c r="AH108">
        <f t="shared" si="63"/>
        <v>0</v>
      </c>
      <c r="AI108">
        <f t="shared" si="88"/>
        <v>681.32455131172821</v>
      </c>
      <c r="AJ108" s="41">
        <f t="shared" si="64"/>
        <v>0.1892568198088134</v>
      </c>
      <c r="AK108">
        <f t="shared" si="47"/>
        <v>6.1424496583145326E-2</v>
      </c>
      <c r="AL108" s="38">
        <f t="shared" si="65"/>
        <v>186.43006349151233</v>
      </c>
      <c r="AM108" s="38">
        <f t="shared" si="66"/>
        <v>184.56576285659722</v>
      </c>
      <c r="AN108" s="38">
        <f t="shared" si="67"/>
        <v>173.49181708520138</v>
      </c>
      <c r="AO108" s="38">
        <f t="shared" si="68"/>
        <v>171.75689891434936</v>
      </c>
      <c r="AP108" s="38">
        <f t="shared" si="69"/>
        <v>161.45148497948838</v>
      </c>
      <c r="AQ108" s="38">
        <f t="shared" si="70"/>
        <v>159.8369701296935</v>
      </c>
      <c r="AR108" s="38">
        <f t="shared" si="71"/>
        <v>155.04186102580269</v>
      </c>
      <c r="AS108">
        <f t="shared" si="72"/>
        <v>155.04186102580269</v>
      </c>
      <c r="AT108" s="28">
        <f t="shared" si="73"/>
        <v>4.3067183618278528E-2</v>
      </c>
      <c r="AU108">
        <f t="shared" si="48"/>
        <v>526.28269028592558</v>
      </c>
      <c r="AV108" s="28">
        <f t="shared" si="74"/>
        <v>0.14618963619053488</v>
      </c>
      <c r="BJ108" s="63">
        <v>6.1807098765432111E-2</v>
      </c>
      <c r="BK108" s="64">
        <f t="shared" si="75"/>
        <v>5.9952885802469144E-2</v>
      </c>
      <c r="BL108" s="64">
        <f t="shared" si="76"/>
        <v>5.9353356944444449E-2</v>
      </c>
      <c r="BM108" s="64">
        <f t="shared" si="77"/>
        <v>5.5792155527777776E-2</v>
      </c>
      <c r="BN108" s="64">
        <f t="shared" si="78"/>
        <v>5.5234233972499998E-2</v>
      </c>
      <c r="BO108" s="64">
        <f t="shared" si="79"/>
        <v>5.1920179934149997E-2</v>
      </c>
      <c r="BP108" s="64">
        <f t="shared" si="80"/>
        <v>5.1400978134808498E-2</v>
      </c>
      <c r="BQ108" s="64">
        <f t="shared" si="81"/>
        <v>4.9858948790764239E-2</v>
      </c>
      <c r="BR108" s="65">
        <f t="shared" si="49"/>
        <v>4.9858948790764239E-2</v>
      </c>
      <c r="BS108" s="66">
        <f t="shared" si="82"/>
        <v>1.3849707997434511E-5</v>
      </c>
      <c r="BT108" s="65">
        <f>BJ108-BR108</f>
        <v>1.1948149974667872E-2</v>
      </c>
      <c r="BU108" s="67">
        <f t="shared" si="83"/>
        <v>3.3189305485188534E-6</v>
      </c>
    </row>
    <row r="109" spans="1:73" x14ac:dyDescent="0.35">
      <c r="A109" s="22">
        <v>7.84</v>
      </c>
      <c r="B109" s="22">
        <v>134.84</v>
      </c>
      <c r="C109" s="22">
        <v>132.22999999999999</v>
      </c>
      <c r="D109" s="22">
        <f t="shared" si="50"/>
        <v>133.535</v>
      </c>
      <c r="E109" s="22">
        <f t="shared" si="51"/>
        <v>37.093055555555559</v>
      </c>
      <c r="F109" s="22">
        <f t="shared" si="84"/>
        <v>-0.12152777777769685</v>
      </c>
      <c r="G109" s="22">
        <f>Sheet1!$I$5*F109</f>
        <v>-40.225694444417655</v>
      </c>
      <c r="H109" s="22"/>
      <c r="K109" s="13" t="s">
        <v>116</v>
      </c>
      <c r="L109" s="13">
        <v>99</v>
      </c>
      <c r="M109" s="13">
        <v>99</v>
      </c>
      <c r="N109" s="14">
        <v>0</v>
      </c>
      <c r="O109" s="35">
        <f t="shared" si="52"/>
        <v>0</v>
      </c>
      <c r="P109" s="36">
        <f t="shared" si="85"/>
        <v>-0.30555555555555558</v>
      </c>
      <c r="Q109" s="12"/>
      <c r="R109" s="37">
        <f t="shared" si="53"/>
        <v>-101.1388888888889</v>
      </c>
      <c r="S109" s="37">
        <f t="shared" si="54"/>
        <v>64.9422</v>
      </c>
      <c r="T109" s="37">
        <f t="shared" si="55"/>
        <v>0</v>
      </c>
      <c r="U109" s="37">
        <f t="shared" si="56"/>
        <v>-36.1966888888889</v>
      </c>
      <c r="V109" s="37">
        <f t="shared" si="86"/>
        <v>7130.0276147249497</v>
      </c>
      <c r="W109" s="40">
        <f t="shared" si="57"/>
        <v>0</v>
      </c>
      <c r="X109" s="40">
        <f t="shared" si="58"/>
        <v>0</v>
      </c>
      <c r="Y109" s="40">
        <f t="shared" si="44"/>
        <v>0</v>
      </c>
      <c r="Z109" s="40">
        <v>0</v>
      </c>
      <c r="AA109" s="40">
        <f t="shared" si="59"/>
        <v>25.522645094470519</v>
      </c>
      <c r="AB109" s="42">
        <f t="shared" si="60"/>
        <v>0</v>
      </c>
      <c r="AC109" s="42">
        <f t="shared" si="61"/>
        <v>0</v>
      </c>
      <c r="AD109" s="42">
        <f t="shared" si="62"/>
        <v>0</v>
      </c>
      <c r="AE109" s="42">
        <f t="shared" si="87"/>
        <v>192.19594174382715</v>
      </c>
      <c r="AF109" s="43">
        <f t="shared" si="45"/>
        <v>5.3387761595507538E-2</v>
      </c>
      <c r="AG109" s="73">
        <f t="shared" si="46"/>
        <v>0</v>
      </c>
      <c r="AH109">
        <f t="shared" si="63"/>
        <v>0</v>
      </c>
      <c r="AI109">
        <f t="shared" si="88"/>
        <v>681.32455131172821</v>
      </c>
      <c r="AJ109" s="41">
        <f t="shared" si="64"/>
        <v>0.1892568198088134</v>
      </c>
      <c r="AK109">
        <f t="shared" si="47"/>
        <v>0</v>
      </c>
      <c r="AL109" s="38">
        <f t="shared" si="65"/>
        <v>186.43006349151233</v>
      </c>
      <c r="AM109" s="38">
        <f t="shared" si="66"/>
        <v>184.56576285659722</v>
      </c>
      <c r="AN109" s="38">
        <f t="shared" si="67"/>
        <v>173.49181708520138</v>
      </c>
      <c r="AO109" s="38">
        <f t="shared" si="68"/>
        <v>171.75689891434936</v>
      </c>
      <c r="AP109" s="38">
        <f t="shared" si="69"/>
        <v>161.45148497948838</v>
      </c>
      <c r="AQ109" s="38">
        <f t="shared" si="70"/>
        <v>159.8369701296935</v>
      </c>
      <c r="AR109" s="38">
        <f t="shared" si="71"/>
        <v>155.04186102580269</v>
      </c>
      <c r="AS109">
        <f t="shared" si="72"/>
        <v>155.04186102580269</v>
      </c>
      <c r="AT109" s="28">
        <f t="shared" si="73"/>
        <v>4.3067183618278528E-2</v>
      </c>
      <c r="AU109">
        <f t="shared" si="48"/>
        <v>526.28269028592558</v>
      </c>
      <c r="AV109" s="28">
        <f t="shared" si="74"/>
        <v>0.14618963619053488</v>
      </c>
      <c r="BJ109" s="63">
        <v>0</v>
      </c>
      <c r="BK109" s="64">
        <f t="shared" si="75"/>
        <v>0</v>
      </c>
      <c r="BL109" s="64">
        <f t="shared" si="76"/>
        <v>0</v>
      </c>
      <c r="BM109" s="64">
        <f t="shared" si="77"/>
        <v>0</v>
      </c>
      <c r="BN109" s="64">
        <f t="shared" si="78"/>
        <v>0</v>
      </c>
      <c r="BO109" s="64">
        <f t="shared" si="79"/>
        <v>0</v>
      </c>
      <c r="BP109" s="64">
        <f t="shared" si="80"/>
        <v>0</v>
      </c>
      <c r="BQ109" s="64">
        <f t="shared" si="81"/>
        <v>0</v>
      </c>
      <c r="BR109" s="65">
        <f t="shared" si="49"/>
        <v>0</v>
      </c>
      <c r="BS109" s="66">
        <f t="shared" si="82"/>
        <v>0</v>
      </c>
      <c r="BT109" s="65">
        <f>BJ109-BR109</f>
        <v>0</v>
      </c>
      <c r="BU109" s="67">
        <f t="shared" si="83"/>
        <v>0</v>
      </c>
    </row>
    <row r="110" spans="1:73" x14ac:dyDescent="0.35">
      <c r="A110" s="22">
        <v>7.92</v>
      </c>
      <c r="B110" s="22">
        <v>134.35</v>
      </c>
      <c r="C110" s="22">
        <v>131.91</v>
      </c>
      <c r="D110" s="22">
        <f t="shared" si="50"/>
        <v>133.13</v>
      </c>
      <c r="E110" s="22">
        <f t="shared" si="51"/>
        <v>36.980555555555554</v>
      </c>
      <c r="F110" s="22">
        <f t="shared" si="84"/>
        <v>-1.4062500000000533</v>
      </c>
      <c r="G110" s="22">
        <f>Sheet1!$I$5*F110</f>
        <v>-465.46875000001762</v>
      </c>
      <c r="H110" s="22"/>
      <c r="K110" s="13" t="s">
        <v>116</v>
      </c>
      <c r="L110" s="13">
        <v>100</v>
      </c>
      <c r="M110" s="13">
        <v>100</v>
      </c>
      <c r="N110" s="14">
        <v>0</v>
      </c>
      <c r="O110" s="35">
        <f t="shared" si="52"/>
        <v>0</v>
      </c>
      <c r="P110" s="36">
        <f t="shared" si="85"/>
        <v>0</v>
      </c>
      <c r="Q110" s="12"/>
      <c r="R110" s="37">
        <f t="shared" si="53"/>
        <v>0</v>
      </c>
      <c r="S110" s="37">
        <f t="shared" si="54"/>
        <v>64.9422</v>
      </c>
      <c r="T110" s="37">
        <f t="shared" si="55"/>
        <v>0</v>
      </c>
      <c r="U110" s="37">
        <f t="shared" si="56"/>
        <v>64.9422</v>
      </c>
      <c r="V110" s="37">
        <f t="shared" si="86"/>
        <v>7194.9698147249501</v>
      </c>
      <c r="W110" s="40">
        <f t="shared" si="57"/>
        <v>0</v>
      </c>
      <c r="X110" s="40">
        <f t="shared" si="58"/>
        <v>0</v>
      </c>
      <c r="Y110" s="40">
        <f t="shared" si="44"/>
        <v>0</v>
      </c>
      <c r="Z110" s="40">
        <v>0</v>
      </c>
      <c r="AA110" s="40">
        <f t="shared" si="59"/>
        <v>25.522645094470519</v>
      </c>
      <c r="AB110" s="42">
        <f t="shared" si="60"/>
        <v>0</v>
      </c>
      <c r="AC110" s="42">
        <f t="shared" si="61"/>
        <v>0</v>
      </c>
      <c r="AD110" s="42">
        <f t="shared" si="62"/>
        <v>0</v>
      </c>
      <c r="AE110" s="42">
        <f t="shared" si="87"/>
        <v>192.19594174382715</v>
      </c>
      <c r="AF110" s="43">
        <f t="shared" si="45"/>
        <v>5.3387761595507538E-2</v>
      </c>
      <c r="AG110" s="73">
        <f t="shared" si="46"/>
        <v>0</v>
      </c>
      <c r="AH110">
        <f t="shared" si="63"/>
        <v>0</v>
      </c>
      <c r="AI110">
        <f t="shared" si="88"/>
        <v>681.32455131172821</v>
      </c>
      <c r="AJ110" s="41">
        <f t="shared" si="64"/>
        <v>0.1892568198088134</v>
      </c>
      <c r="AK110">
        <f t="shared" si="47"/>
        <v>0</v>
      </c>
      <c r="AL110" s="38">
        <f t="shared" si="65"/>
        <v>186.43006349151233</v>
      </c>
      <c r="AM110" s="38">
        <f t="shared" si="66"/>
        <v>184.56576285659722</v>
      </c>
      <c r="AN110" s="38">
        <f t="shared" si="67"/>
        <v>173.49181708520138</v>
      </c>
      <c r="AO110" s="38">
        <f t="shared" si="68"/>
        <v>171.75689891434936</v>
      </c>
      <c r="AP110" s="38">
        <f t="shared" si="69"/>
        <v>161.45148497948838</v>
      </c>
      <c r="AQ110" s="38">
        <f t="shared" si="70"/>
        <v>159.8369701296935</v>
      </c>
      <c r="AR110" s="38">
        <f t="shared" si="71"/>
        <v>155.04186102580269</v>
      </c>
      <c r="AS110">
        <f t="shared" si="72"/>
        <v>155.04186102580269</v>
      </c>
      <c r="AT110" s="28">
        <f t="shared" si="73"/>
        <v>4.3067183618278528E-2</v>
      </c>
      <c r="AU110">
        <f t="shared" si="48"/>
        <v>526.28269028592558</v>
      </c>
      <c r="AV110" s="28">
        <f t="shared" si="74"/>
        <v>0.14618963619053488</v>
      </c>
      <c r="BJ110" s="63">
        <v>0</v>
      </c>
      <c r="BK110" s="64">
        <f t="shared" si="75"/>
        <v>0</v>
      </c>
      <c r="BL110" s="64">
        <f t="shared" si="76"/>
        <v>0</v>
      </c>
      <c r="BM110" s="64">
        <f t="shared" si="77"/>
        <v>0</v>
      </c>
      <c r="BN110" s="64">
        <f t="shared" si="78"/>
        <v>0</v>
      </c>
      <c r="BO110" s="64">
        <f t="shared" si="79"/>
        <v>0</v>
      </c>
      <c r="BP110" s="64">
        <f t="shared" si="80"/>
        <v>0</v>
      </c>
      <c r="BQ110" s="64">
        <f t="shared" si="81"/>
        <v>0</v>
      </c>
      <c r="BR110" s="65">
        <f t="shared" si="49"/>
        <v>0</v>
      </c>
      <c r="BS110" s="66">
        <f t="shared" si="82"/>
        <v>0</v>
      </c>
      <c r="BT110" s="65">
        <f>BJ110-BR110</f>
        <v>0</v>
      </c>
      <c r="BU110" s="67">
        <f t="shared" si="83"/>
        <v>0</v>
      </c>
    </row>
    <row r="111" spans="1:73" x14ac:dyDescent="0.35">
      <c r="A111" s="22">
        <v>8</v>
      </c>
      <c r="B111" s="22">
        <v>133.91</v>
      </c>
      <c r="C111" s="22">
        <v>131.66</v>
      </c>
      <c r="D111" s="22">
        <f t="shared" si="50"/>
        <v>132.785</v>
      </c>
      <c r="E111" s="22">
        <f t="shared" si="51"/>
        <v>36.884722222222223</v>
      </c>
      <c r="F111" s="22">
        <f t="shared" si="84"/>
        <v>-1.197916666666643</v>
      </c>
      <c r="G111" s="22">
        <f>Sheet1!$I$5*F111</f>
        <v>-396.51041666665884</v>
      </c>
      <c r="H111" s="22"/>
      <c r="K111" s="13" t="s">
        <v>116</v>
      </c>
      <c r="L111" s="13">
        <v>101</v>
      </c>
      <c r="M111" s="13">
        <v>101</v>
      </c>
      <c r="N111" s="14">
        <v>0</v>
      </c>
      <c r="O111" s="35">
        <f t="shared" si="52"/>
        <v>0</v>
      </c>
      <c r="P111" s="36">
        <f t="shared" si="85"/>
        <v>0</v>
      </c>
      <c r="Q111" s="12"/>
      <c r="R111" s="37">
        <f t="shared" si="53"/>
        <v>0</v>
      </c>
      <c r="S111" s="37">
        <f t="shared" si="54"/>
        <v>64.9422</v>
      </c>
      <c r="T111" s="37">
        <f t="shared" si="55"/>
        <v>0</v>
      </c>
      <c r="U111" s="37">
        <f t="shared" si="56"/>
        <v>64.9422</v>
      </c>
      <c r="V111" s="37">
        <f t="shared" si="86"/>
        <v>7259.9120147249505</v>
      </c>
      <c r="W111" s="40">
        <f t="shared" si="57"/>
        <v>0</v>
      </c>
      <c r="X111" s="40">
        <f t="shared" si="58"/>
        <v>0</v>
      </c>
      <c r="Y111" s="40">
        <f t="shared" si="44"/>
        <v>0</v>
      </c>
      <c r="Z111" s="40">
        <v>0</v>
      </c>
      <c r="AA111" s="40">
        <f t="shared" si="59"/>
        <v>25.522645094470519</v>
      </c>
      <c r="AB111" s="42">
        <f t="shared" si="60"/>
        <v>0</v>
      </c>
      <c r="AC111" s="42">
        <f t="shared" si="61"/>
        <v>0</v>
      </c>
      <c r="AD111" s="42">
        <f t="shared" si="62"/>
        <v>0</v>
      </c>
      <c r="AE111" s="42">
        <f t="shared" si="87"/>
        <v>192.19594174382715</v>
      </c>
      <c r="AF111" s="43">
        <f t="shared" si="45"/>
        <v>5.3387761595507538E-2</v>
      </c>
      <c r="AG111" s="73">
        <f t="shared" si="46"/>
        <v>0</v>
      </c>
      <c r="AH111">
        <f t="shared" si="63"/>
        <v>0</v>
      </c>
      <c r="AI111">
        <f t="shared" si="88"/>
        <v>681.32455131172821</v>
      </c>
      <c r="AJ111" s="41">
        <f t="shared" si="64"/>
        <v>0.1892568198088134</v>
      </c>
      <c r="AK111">
        <f t="shared" si="47"/>
        <v>0</v>
      </c>
      <c r="AL111" s="38">
        <f t="shared" si="65"/>
        <v>186.43006349151233</v>
      </c>
      <c r="AM111" s="38">
        <f t="shared" si="66"/>
        <v>184.56576285659722</v>
      </c>
      <c r="AN111" s="38">
        <f t="shared" si="67"/>
        <v>173.49181708520138</v>
      </c>
      <c r="AO111" s="38">
        <f t="shared" si="68"/>
        <v>171.75689891434936</v>
      </c>
      <c r="AP111" s="38">
        <f t="shared" si="69"/>
        <v>161.45148497948838</v>
      </c>
      <c r="AQ111" s="38">
        <f t="shared" si="70"/>
        <v>159.8369701296935</v>
      </c>
      <c r="AR111" s="38">
        <f t="shared" si="71"/>
        <v>155.04186102580269</v>
      </c>
      <c r="AS111">
        <f t="shared" si="72"/>
        <v>155.04186102580269</v>
      </c>
      <c r="AT111" s="28">
        <f t="shared" si="73"/>
        <v>4.3067183618278528E-2</v>
      </c>
      <c r="AU111">
        <f t="shared" si="48"/>
        <v>526.28269028592558</v>
      </c>
      <c r="AV111" s="28">
        <f t="shared" si="74"/>
        <v>0.14618963619053488</v>
      </c>
      <c r="BJ111" s="63">
        <v>0</v>
      </c>
      <c r="BK111" s="64">
        <f t="shared" si="75"/>
        <v>0</v>
      </c>
      <c r="BL111" s="64">
        <f t="shared" si="76"/>
        <v>0</v>
      </c>
      <c r="BM111" s="64">
        <f t="shared" si="77"/>
        <v>0</v>
      </c>
      <c r="BN111" s="64">
        <f t="shared" si="78"/>
        <v>0</v>
      </c>
      <c r="BO111" s="64">
        <f t="shared" si="79"/>
        <v>0</v>
      </c>
      <c r="BP111" s="64">
        <f t="shared" si="80"/>
        <v>0</v>
      </c>
      <c r="BQ111" s="64">
        <f t="shared" si="81"/>
        <v>0</v>
      </c>
      <c r="BR111" s="65">
        <f t="shared" si="49"/>
        <v>0</v>
      </c>
      <c r="BS111" s="66">
        <f t="shared" si="82"/>
        <v>0</v>
      </c>
      <c r="BT111" s="65">
        <f>BJ111-BR111</f>
        <v>0</v>
      </c>
      <c r="BU111" s="67">
        <f t="shared" si="83"/>
        <v>0</v>
      </c>
    </row>
    <row r="112" spans="1:73" x14ac:dyDescent="0.35">
      <c r="A112" s="22">
        <v>8.08</v>
      </c>
      <c r="B112" s="22">
        <v>133.66999999999999</v>
      </c>
      <c r="C112" s="22">
        <v>131.49</v>
      </c>
      <c r="D112" s="22">
        <f t="shared" si="50"/>
        <v>132.57999999999998</v>
      </c>
      <c r="E112" s="22">
        <f t="shared" si="51"/>
        <v>36.827777777777769</v>
      </c>
      <c r="F112" s="22">
        <f t="shared" si="84"/>
        <v>-0.71180555555567793</v>
      </c>
      <c r="G112" s="22">
        <f>Sheet1!$I$5*F112</f>
        <v>-235.60763888892939</v>
      </c>
      <c r="H112" s="22"/>
      <c r="K112" s="13" t="s">
        <v>116</v>
      </c>
      <c r="L112" s="13">
        <v>102</v>
      </c>
      <c r="M112" s="13">
        <v>102</v>
      </c>
      <c r="N112" s="14">
        <v>0</v>
      </c>
      <c r="O112" s="35">
        <f t="shared" si="52"/>
        <v>0</v>
      </c>
      <c r="P112" s="36">
        <f t="shared" si="85"/>
        <v>0</v>
      </c>
      <c r="Q112" s="12"/>
      <c r="R112" s="37">
        <f t="shared" si="53"/>
        <v>0</v>
      </c>
      <c r="S112" s="37">
        <f t="shared" si="54"/>
        <v>64.9422</v>
      </c>
      <c r="T112" s="37">
        <f t="shared" si="55"/>
        <v>0</v>
      </c>
      <c r="U112" s="37">
        <f t="shared" si="56"/>
        <v>64.9422</v>
      </c>
      <c r="V112" s="37">
        <f t="shared" si="86"/>
        <v>7324.8542147249509</v>
      </c>
      <c r="W112" s="40">
        <f t="shared" si="57"/>
        <v>0</v>
      </c>
      <c r="X112" s="40">
        <f t="shared" si="58"/>
        <v>0</v>
      </c>
      <c r="Y112" s="40">
        <f t="shared" si="44"/>
        <v>0</v>
      </c>
      <c r="Z112" s="40">
        <v>0</v>
      </c>
      <c r="AA112" s="40">
        <f t="shared" si="59"/>
        <v>25.522645094470519</v>
      </c>
      <c r="AB112" s="42">
        <f t="shared" si="60"/>
        <v>0</v>
      </c>
      <c r="AC112" s="42">
        <f t="shared" si="61"/>
        <v>0</v>
      </c>
      <c r="AD112" s="42">
        <f t="shared" si="62"/>
        <v>0</v>
      </c>
      <c r="AE112" s="42">
        <f t="shared" si="87"/>
        <v>192.19594174382715</v>
      </c>
      <c r="AF112" s="43">
        <f t="shared" si="45"/>
        <v>5.3387761595507538E-2</v>
      </c>
      <c r="AG112" s="73">
        <f t="shared" si="46"/>
        <v>0</v>
      </c>
      <c r="AH112">
        <f t="shared" si="63"/>
        <v>0</v>
      </c>
      <c r="AI112">
        <f t="shared" si="88"/>
        <v>681.32455131172821</v>
      </c>
      <c r="AJ112" s="41">
        <f t="shared" si="64"/>
        <v>0.1892568198088134</v>
      </c>
      <c r="AK112">
        <f t="shared" si="47"/>
        <v>0</v>
      </c>
      <c r="AL112" s="38">
        <f t="shared" si="65"/>
        <v>186.43006349151233</v>
      </c>
      <c r="AM112" s="38">
        <f t="shared" si="66"/>
        <v>184.56576285659722</v>
      </c>
      <c r="AN112" s="38">
        <f t="shared" si="67"/>
        <v>173.49181708520138</v>
      </c>
      <c r="AO112" s="38">
        <f t="shared" si="68"/>
        <v>171.75689891434936</v>
      </c>
      <c r="AP112" s="38">
        <f t="shared" si="69"/>
        <v>161.45148497948838</v>
      </c>
      <c r="AQ112" s="38">
        <f t="shared" si="70"/>
        <v>159.8369701296935</v>
      </c>
      <c r="AR112" s="38">
        <f t="shared" si="71"/>
        <v>155.04186102580269</v>
      </c>
      <c r="AS112">
        <f t="shared" si="72"/>
        <v>155.04186102580269</v>
      </c>
      <c r="AT112" s="28">
        <f t="shared" si="73"/>
        <v>4.3067183618278528E-2</v>
      </c>
      <c r="AU112">
        <f t="shared" si="48"/>
        <v>526.28269028592558</v>
      </c>
      <c r="AV112" s="28">
        <f t="shared" si="74"/>
        <v>0.14618963619053488</v>
      </c>
      <c r="BJ112" s="63">
        <v>0</v>
      </c>
      <c r="BK112" s="64">
        <f t="shared" si="75"/>
        <v>0</v>
      </c>
      <c r="BL112" s="64">
        <f t="shared" si="76"/>
        <v>0</v>
      </c>
      <c r="BM112" s="64">
        <f t="shared" si="77"/>
        <v>0</v>
      </c>
      <c r="BN112" s="64">
        <f t="shared" si="78"/>
        <v>0</v>
      </c>
      <c r="BO112" s="64">
        <f t="shared" si="79"/>
        <v>0</v>
      </c>
      <c r="BP112" s="64">
        <f t="shared" si="80"/>
        <v>0</v>
      </c>
      <c r="BQ112" s="64">
        <f t="shared" si="81"/>
        <v>0</v>
      </c>
      <c r="BR112" s="65">
        <f t="shared" si="49"/>
        <v>0</v>
      </c>
      <c r="BS112" s="66">
        <f t="shared" si="82"/>
        <v>0</v>
      </c>
      <c r="BT112" s="65">
        <f>BJ112-BR112</f>
        <v>0</v>
      </c>
      <c r="BU112" s="67">
        <f t="shared" si="83"/>
        <v>0</v>
      </c>
    </row>
    <row r="113" spans="1:73" x14ac:dyDescent="0.35">
      <c r="A113" s="22">
        <v>8.16</v>
      </c>
      <c r="B113" s="22">
        <v>133.38</v>
      </c>
      <c r="C113" s="22">
        <v>130.85</v>
      </c>
      <c r="D113" s="22">
        <f t="shared" si="50"/>
        <v>132.11500000000001</v>
      </c>
      <c r="E113" s="22">
        <f t="shared" si="51"/>
        <v>36.698611111111113</v>
      </c>
      <c r="F113" s="22">
        <f t="shared" si="84"/>
        <v>-1.6145833333331971</v>
      </c>
      <c r="G113" s="22">
        <f>Sheet1!$I$5*F113</f>
        <v>-534.42708333328824</v>
      </c>
      <c r="H113" s="22"/>
      <c r="K113" s="13" t="s">
        <v>116</v>
      </c>
      <c r="L113" s="13">
        <v>103</v>
      </c>
      <c r="M113" s="13">
        <v>103</v>
      </c>
      <c r="N113" s="14">
        <v>0</v>
      </c>
      <c r="O113" s="35">
        <f t="shared" si="52"/>
        <v>0</v>
      </c>
      <c r="P113" s="36">
        <f t="shared" si="85"/>
        <v>0</v>
      </c>
      <c r="Q113" s="12"/>
      <c r="R113" s="37">
        <f t="shared" si="53"/>
        <v>0</v>
      </c>
      <c r="S113" s="37">
        <f t="shared" si="54"/>
        <v>64.9422</v>
      </c>
      <c r="T113" s="37">
        <f t="shared" si="55"/>
        <v>0</v>
      </c>
      <c r="U113" s="37">
        <f t="shared" si="56"/>
        <v>64.9422</v>
      </c>
      <c r="V113" s="37">
        <f t="shared" si="86"/>
        <v>7389.7964147249513</v>
      </c>
      <c r="W113" s="40">
        <f t="shared" si="57"/>
        <v>0</v>
      </c>
      <c r="X113" s="40">
        <f t="shared" si="58"/>
        <v>0</v>
      </c>
      <c r="Y113" s="40">
        <f t="shared" si="44"/>
        <v>0</v>
      </c>
      <c r="Z113" s="40">
        <v>0</v>
      </c>
      <c r="AA113" s="40">
        <f t="shared" si="59"/>
        <v>25.522645094470519</v>
      </c>
      <c r="AB113" s="42">
        <f t="shared" si="60"/>
        <v>0</v>
      </c>
      <c r="AC113" s="42">
        <f t="shared" si="61"/>
        <v>0</v>
      </c>
      <c r="AD113" s="42">
        <f t="shared" si="62"/>
        <v>0</v>
      </c>
      <c r="AE113" s="42">
        <f t="shared" si="87"/>
        <v>192.19594174382715</v>
      </c>
      <c r="AF113" s="43">
        <f t="shared" si="45"/>
        <v>5.3387761595507538E-2</v>
      </c>
      <c r="AG113" s="73">
        <f t="shared" si="46"/>
        <v>0</v>
      </c>
      <c r="AH113">
        <f t="shared" si="63"/>
        <v>0</v>
      </c>
      <c r="AI113">
        <f t="shared" si="88"/>
        <v>681.32455131172821</v>
      </c>
      <c r="AJ113" s="41">
        <f t="shared" si="64"/>
        <v>0.1892568198088134</v>
      </c>
      <c r="AK113">
        <f t="shared" si="47"/>
        <v>0</v>
      </c>
      <c r="AL113" s="38">
        <f t="shared" si="65"/>
        <v>186.43006349151233</v>
      </c>
      <c r="AM113" s="38">
        <f t="shared" si="66"/>
        <v>184.56576285659722</v>
      </c>
      <c r="AN113" s="38">
        <f t="shared" si="67"/>
        <v>173.49181708520138</v>
      </c>
      <c r="AO113" s="38">
        <f t="shared" si="68"/>
        <v>171.75689891434936</v>
      </c>
      <c r="AP113" s="38">
        <f t="shared" si="69"/>
        <v>161.45148497948838</v>
      </c>
      <c r="AQ113" s="38">
        <f t="shared" si="70"/>
        <v>159.8369701296935</v>
      </c>
      <c r="AR113" s="38">
        <f t="shared" si="71"/>
        <v>155.04186102580269</v>
      </c>
      <c r="AS113">
        <f t="shared" si="72"/>
        <v>155.04186102580269</v>
      </c>
      <c r="AT113" s="28">
        <f t="shared" si="73"/>
        <v>4.3067183618278528E-2</v>
      </c>
      <c r="AU113">
        <f t="shared" si="48"/>
        <v>526.28269028592558</v>
      </c>
      <c r="AV113" s="28">
        <f t="shared" si="74"/>
        <v>0.14618963619053488</v>
      </c>
      <c r="BJ113" s="63">
        <v>0</v>
      </c>
      <c r="BK113" s="64">
        <f t="shared" si="75"/>
        <v>0</v>
      </c>
      <c r="BL113" s="64">
        <f t="shared" si="76"/>
        <v>0</v>
      </c>
      <c r="BM113" s="64">
        <f t="shared" si="77"/>
        <v>0</v>
      </c>
      <c r="BN113" s="64">
        <f t="shared" si="78"/>
        <v>0</v>
      </c>
      <c r="BO113" s="64">
        <f t="shared" si="79"/>
        <v>0</v>
      </c>
      <c r="BP113" s="64">
        <f t="shared" si="80"/>
        <v>0</v>
      </c>
      <c r="BQ113" s="64">
        <f t="shared" si="81"/>
        <v>0</v>
      </c>
      <c r="BR113" s="65">
        <f t="shared" si="49"/>
        <v>0</v>
      </c>
      <c r="BS113" s="66">
        <f t="shared" si="82"/>
        <v>0</v>
      </c>
      <c r="BT113" s="65">
        <f>BJ113-BR113</f>
        <v>0</v>
      </c>
      <c r="BU113" s="67">
        <f t="shared" si="83"/>
        <v>0</v>
      </c>
    </row>
    <row r="114" spans="1:73" x14ac:dyDescent="0.35">
      <c r="A114" s="22">
        <v>8.24</v>
      </c>
      <c r="B114" s="22">
        <v>132.72</v>
      </c>
      <c r="C114" s="22">
        <v>130.5</v>
      </c>
      <c r="D114" s="22">
        <f t="shared" si="50"/>
        <v>131.61000000000001</v>
      </c>
      <c r="E114" s="22">
        <f t="shared" si="51"/>
        <v>36.55833333333333</v>
      </c>
      <c r="F114" s="22">
        <f t="shared" si="84"/>
        <v>-1.7534722222222854</v>
      </c>
      <c r="G114" s="22">
        <f>Sheet1!$I$5*F114</f>
        <v>-580.39930555557646</v>
      </c>
      <c r="H114" s="22"/>
      <c r="K114" s="13" t="s">
        <v>116</v>
      </c>
      <c r="L114" s="13">
        <v>104</v>
      </c>
      <c r="M114" s="13">
        <v>104</v>
      </c>
      <c r="N114" s="14">
        <v>0</v>
      </c>
      <c r="O114" s="35">
        <f t="shared" si="52"/>
        <v>0</v>
      </c>
      <c r="P114" s="36">
        <f t="shared" si="85"/>
        <v>0</v>
      </c>
      <c r="Q114" s="12"/>
      <c r="R114" s="37">
        <f t="shared" si="53"/>
        <v>0</v>
      </c>
      <c r="S114" s="37">
        <f t="shared" si="54"/>
        <v>64.9422</v>
      </c>
      <c r="T114" s="37">
        <f t="shared" si="55"/>
        <v>0</v>
      </c>
      <c r="U114" s="37">
        <f t="shared" si="56"/>
        <v>64.9422</v>
      </c>
      <c r="V114" s="37">
        <f t="shared" si="86"/>
        <v>7454.7386147249517</v>
      </c>
      <c r="W114" s="40">
        <f t="shared" si="57"/>
        <v>0</v>
      </c>
      <c r="X114" s="40">
        <f t="shared" si="58"/>
        <v>0</v>
      </c>
      <c r="Y114" s="40">
        <f t="shared" si="44"/>
        <v>0</v>
      </c>
      <c r="Z114" s="40">
        <v>0</v>
      </c>
      <c r="AA114" s="40">
        <f t="shared" si="59"/>
        <v>25.522645094470519</v>
      </c>
      <c r="AB114" s="42">
        <f t="shared" si="60"/>
        <v>0</v>
      </c>
      <c r="AC114" s="42">
        <f t="shared" si="61"/>
        <v>0</v>
      </c>
      <c r="AD114" s="42">
        <f t="shared" si="62"/>
        <v>0</v>
      </c>
      <c r="AE114" s="42">
        <f t="shared" si="87"/>
        <v>192.19594174382715</v>
      </c>
      <c r="AF114" s="43">
        <f t="shared" si="45"/>
        <v>5.3387761595507538E-2</v>
      </c>
      <c r="AG114" s="73">
        <f t="shared" si="46"/>
        <v>0</v>
      </c>
      <c r="AH114">
        <f t="shared" si="63"/>
        <v>0</v>
      </c>
      <c r="AI114">
        <f t="shared" si="88"/>
        <v>681.32455131172821</v>
      </c>
      <c r="AJ114" s="41">
        <f t="shared" si="64"/>
        <v>0.1892568198088134</v>
      </c>
      <c r="AK114">
        <f t="shared" si="47"/>
        <v>0</v>
      </c>
      <c r="AL114" s="38">
        <f t="shared" si="65"/>
        <v>186.43006349151233</v>
      </c>
      <c r="AM114" s="38">
        <f t="shared" si="66"/>
        <v>184.56576285659722</v>
      </c>
      <c r="AN114" s="38">
        <f t="shared" si="67"/>
        <v>173.49181708520138</v>
      </c>
      <c r="AO114" s="38">
        <f t="shared" si="68"/>
        <v>171.75689891434936</v>
      </c>
      <c r="AP114" s="38">
        <f t="shared" si="69"/>
        <v>161.45148497948838</v>
      </c>
      <c r="AQ114" s="38">
        <f t="shared" si="70"/>
        <v>159.8369701296935</v>
      </c>
      <c r="AR114" s="38">
        <f t="shared" si="71"/>
        <v>155.04186102580269</v>
      </c>
      <c r="AS114">
        <f t="shared" si="72"/>
        <v>155.04186102580269</v>
      </c>
      <c r="AT114" s="28">
        <f t="shared" si="73"/>
        <v>4.3067183618278528E-2</v>
      </c>
      <c r="AU114">
        <f t="shared" si="48"/>
        <v>526.28269028592558</v>
      </c>
      <c r="AV114" s="28">
        <f t="shared" si="74"/>
        <v>0.14618963619053488</v>
      </c>
      <c r="BJ114" s="63">
        <v>0</v>
      </c>
      <c r="BK114" s="64">
        <f t="shared" si="75"/>
        <v>0</v>
      </c>
      <c r="BL114" s="64">
        <f t="shared" si="76"/>
        <v>0</v>
      </c>
      <c r="BM114" s="64">
        <f t="shared" si="77"/>
        <v>0</v>
      </c>
      <c r="BN114" s="64">
        <f t="shared" si="78"/>
        <v>0</v>
      </c>
      <c r="BO114" s="64">
        <f t="shared" si="79"/>
        <v>0</v>
      </c>
      <c r="BP114" s="64">
        <f t="shared" si="80"/>
        <v>0</v>
      </c>
      <c r="BQ114" s="64">
        <f t="shared" si="81"/>
        <v>0</v>
      </c>
      <c r="BR114" s="65">
        <f t="shared" si="49"/>
        <v>0</v>
      </c>
      <c r="BS114" s="66">
        <f t="shared" si="82"/>
        <v>0</v>
      </c>
      <c r="BT114" s="65">
        <f>BJ114-BR114</f>
        <v>0</v>
      </c>
      <c r="BU114" s="67">
        <f t="shared" si="83"/>
        <v>0</v>
      </c>
    </row>
    <row r="115" spans="1:73" x14ac:dyDescent="0.35">
      <c r="A115" s="22">
        <v>8.32</v>
      </c>
      <c r="B115" s="22">
        <v>132.12</v>
      </c>
      <c r="C115" s="22">
        <v>130.38</v>
      </c>
      <c r="D115" s="22">
        <f t="shared" si="50"/>
        <v>131.25</v>
      </c>
      <c r="E115" s="22">
        <f t="shared" si="51"/>
        <v>36.458333333333336</v>
      </c>
      <c r="F115" s="22">
        <f t="shared" si="84"/>
        <v>-1.2499999999999289</v>
      </c>
      <c r="G115" s="22">
        <f>Sheet1!$I$5*F115</f>
        <v>-413.74999999997647</v>
      </c>
      <c r="H115" s="22"/>
      <c r="K115" s="13" t="s">
        <v>116</v>
      </c>
      <c r="L115" s="13">
        <v>105</v>
      </c>
      <c r="M115" s="13">
        <v>105</v>
      </c>
      <c r="N115" s="14">
        <v>0</v>
      </c>
      <c r="O115" s="35">
        <f t="shared" si="52"/>
        <v>0</v>
      </c>
      <c r="P115" s="36">
        <f t="shared" si="85"/>
        <v>0</v>
      </c>
      <c r="Q115" s="12"/>
      <c r="R115" s="37">
        <f t="shared" si="53"/>
        <v>0</v>
      </c>
      <c r="S115" s="37">
        <f t="shared" si="54"/>
        <v>64.9422</v>
      </c>
      <c r="T115" s="37">
        <f t="shared" si="55"/>
        <v>0</v>
      </c>
      <c r="U115" s="37">
        <f t="shared" si="56"/>
        <v>64.9422</v>
      </c>
      <c r="V115" s="37">
        <f t="shared" si="86"/>
        <v>7519.6808147249521</v>
      </c>
      <c r="W115" s="40">
        <f t="shared" si="57"/>
        <v>0</v>
      </c>
      <c r="X115" s="40">
        <f t="shared" si="58"/>
        <v>0</v>
      </c>
      <c r="Y115" s="40">
        <f t="shared" si="44"/>
        <v>0</v>
      </c>
      <c r="Z115" s="40">
        <v>0</v>
      </c>
      <c r="AA115" s="40">
        <f t="shared" si="59"/>
        <v>25.522645094470519</v>
      </c>
      <c r="AB115" s="42">
        <f t="shared" si="60"/>
        <v>0</v>
      </c>
      <c r="AC115" s="42">
        <f t="shared" si="61"/>
        <v>0</v>
      </c>
      <c r="AD115" s="42">
        <f t="shared" si="62"/>
        <v>0</v>
      </c>
      <c r="AE115" s="42">
        <f t="shared" si="87"/>
        <v>192.19594174382715</v>
      </c>
      <c r="AF115" s="43">
        <f t="shared" si="45"/>
        <v>5.3387761595507538E-2</v>
      </c>
      <c r="AG115" s="73">
        <f t="shared" si="46"/>
        <v>0</v>
      </c>
      <c r="AH115">
        <f t="shared" si="63"/>
        <v>0</v>
      </c>
      <c r="AI115">
        <f t="shared" si="88"/>
        <v>681.32455131172821</v>
      </c>
      <c r="AJ115" s="41">
        <f t="shared" si="64"/>
        <v>0.1892568198088134</v>
      </c>
      <c r="AK115">
        <f t="shared" si="47"/>
        <v>0</v>
      </c>
      <c r="AL115" s="38">
        <f t="shared" si="65"/>
        <v>186.43006349151233</v>
      </c>
      <c r="AM115" s="38">
        <f t="shared" si="66"/>
        <v>184.56576285659722</v>
      </c>
      <c r="AN115" s="38">
        <f t="shared" si="67"/>
        <v>173.49181708520138</v>
      </c>
      <c r="AO115" s="38">
        <f t="shared" si="68"/>
        <v>171.75689891434936</v>
      </c>
      <c r="AP115" s="38">
        <f t="shared" si="69"/>
        <v>161.45148497948838</v>
      </c>
      <c r="AQ115" s="38">
        <f t="shared" si="70"/>
        <v>159.8369701296935</v>
      </c>
      <c r="AR115" s="38">
        <f t="shared" si="71"/>
        <v>155.04186102580269</v>
      </c>
      <c r="AS115">
        <f t="shared" si="72"/>
        <v>155.04186102580269</v>
      </c>
      <c r="AT115" s="28">
        <f t="shared" si="73"/>
        <v>4.3067183618278528E-2</v>
      </c>
      <c r="AU115">
        <f t="shared" si="48"/>
        <v>526.28269028592558</v>
      </c>
      <c r="AV115" s="28">
        <f t="shared" si="74"/>
        <v>0.14618963619053488</v>
      </c>
      <c r="BJ115" s="63">
        <v>0</v>
      </c>
      <c r="BK115" s="64">
        <f t="shared" si="75"/>
        <v>0</v>
      </c>
      <c r="BL115" s="64">
        <f t="shared" si="76"/>
        <v>0</v>
      </c>
      <c r="BM115" s="64">
        <f t="shared" si="77"/>
        <v>0</v>
      </c>
      <c r="BN115" s="64">
        <f t="shared" si="78"/>
        <v>0</v>
      </c>
      <c r="BO115" s="64">
        <f t="shared" si="79"/>
        <v>0</v>
      </c>
      <c r="BP115" s="64">
        <f t="shared" si="80"/>
        <v>0</v>
      </c>
      <c r="BQ115" s="64">
        <f t="shared" si="81"/>
        <v>0</v>
      </c>
      <c r="BR115" s="65">
        <f t="shared" si="49"/>
        <v>0</v>
      </c>
      <c r="BS115" s="66">
        <f t="shared" si="82"/>
        <v>0</v>
      </c>
      <c r="BT115" s="65">
        <f>BJ115-BR115</f>
        <v>0</v>
      </c>
      <c r="BU115" s="67">
        <f t="shared" si="83"/>
        <v>0</v>
      </c>
    </row>
    <row r="116" spans="1:73" x14ac:dyDescent="0.35">
      <c r="A116" s="22">
        <v>8.4</v>
      </c>
      <c r="B116" s="22">
        <v>132.08000000000001</v>
      </c>
      <c r="C116" s="22">
        <v>129.81</v>
      </c>
      <c r="D116" s="22">
        <f t="shared" si="50"/>
        <v>130.94499999999999</v>
      </c>
      <c r="E116" s="22">
        <f t="shared" si="51"/>
        <v>36.37361111111111</v>
      </c>
      <c r="F116" s="22">
        <f t="shared" si="84"/>
        <v>-1.0590277777778212</v>
      </c>
      <c r="G116" s="22">
        <f>Sheet1!$I$5*F116</f>
        <v>-350.53819444445884</v>
      </c>
      <c r="H116" s="22"/>
      <c r="K116" s="13" t="s">
        <v>116</v>
      </c>
      <c r="L116" s="13">
        <v>106</v>
      </c>
      <c r="M116" s="13">
        <v>106</v>
      </c>
      <c r="N116" s="14">
        <v>0</v>
      </c>
      <c r="O116" s="35">
        <f t="shared" si="52"/>
        <v>0</v>
      </c>
      <c r="P116" s="36">
        <f t="shared" si="85"/>
        <v>0</v>
      </c>
      <c r="Q116" s="12"/>
      <c r="R116" s="37">
        <f t="shared" si="53"/>
        <v>0</v>
      </c>
      <c r="S116" s="37">
        <f t="shared" si="54"/>
        <v>64.9422</v>
      </c>
      <c r="T116" s="37">
        <f t="shared" si="55"/>
        <v>0</v>
      </c>
      <c r="U116" s="37">
        <f t="shared" si="56"/>
        <v>64.9422</v>
      </c>
      <c r="V116" s="37">
        <f t="shared" si="86"/>
        <v>7584.6230147249526</v>
      </c>
      <c r="W116" s="40">
        <f t="shared" si="57"/>
        <v>0</v>
      </c>
      <c r="X116" s="40">
        <f t="shared" si="58"/>
        <v>0</v>
      </c>
      <c r="Y116" s="40">
        <f t="shared" si="44"/>
        <v>0</v>
      </c>
      <c r="Z116" s="40">
        <v>0</v>
      </c>
      <c r="AA116" s="40">
        <f t="shared" si="59"/>
        <v>25.522645094470519</v>
      </c>
      <c r="AB116" s="42">
        <f t="shared" si="60"/>
        <v>0</v>
      </c>
      <c r="AC116" s="42">
        <f t="shared" si="61"/>
        <v>0</v>
      </c>
      <c r="AD116" s="42">
        <f t="shared" si="62"/>
        <v>0</v>
      </c>
      <c r="AE116" s="42">
        <f t="shared" si="87"/>
        <v>192.19594174382715</v>
      </c>
      <c r="AF116" s="43">
        <f t="shared" si="45"/>
        <v>5.3387761595507538E-2</v>
      </c>
      <c r="AG116" s="73">
        <f t="shared" si="46"/>
        <v>0</v>
      </c>
      <c r="AH116">
        <f t="shared" si="63"/>
        <v>0</v>
      </c>
      <c r="AI116">
        <f t="shared" si="88"/>
        <v>681.32455131172821</v>
      </c>
      <c r="AJ116" s="41">
        <f t="shared" si="64"/>
        <v>0.1892568198088134</v>
      </c>
      <c r="AK116">
        <f t="shared" si="47"/>
        <v>0</v>
      </c>
      <c r="AL116" s="38">
        <f t="shared" si="65"/>
        <v>186.43006349151233</v>
      </c>
      <c r="AM116" s="38">
        <f t="shared" si="66"/>
        <v>184.56576285659722</v>
      </c>
      <c r="AN116" s="38">
        <f t="shared" si="67"/>
        <v>173.49181708520138</v>
      </c>
      <c r="AO116" s="38">
        <f t="shared" si="68"/>
        <v>171.75689891434936</v>
      </c>
      <c r="AP116" s="38">
        <f t="shared" si="69"/>
        <v>161.45148497948838</v>
      </c>
      <c r="AQ116" s="38">
        <f t="shared" si="70"/>
        <v>159.8369701296935</v>
      </c>
      <c r="AR116" s="38">
        <f t="shared" si="71"/>
        <v>155.04186102580269</v>
      </c>
      <c r="AS116">
        <f t="shared" si="72"/>
        <v>155.04186102580269</v>
      </c>
      <c r="AT116" s="28">
        <f t="shared" si="73"/>
        <v>4.3067183618278528E-2</v>
      </c>
      <c r="AU116">
        <f t="shared" si="48"/>
        <v>526.28269028592558</v>
      </c>
      <c r="AV116" s="28">
        <f t="shared" si="74"/>
        <v>0.14618963619053488</v>
      </c>
      <c r="BJ116" s="63">
        <v>0</v>
      </c>
      <c r="BK116" s="64">
        <f t="shared" si="75"/>
        <v>0</v>
      </c>
      <c r="BL116" s="64">
        <f t="shared" si="76"/>
        <v>0</v>
      </c>
      <c r="BM116" s="64">
        <f t="shared" si="77"/>
        <v>0</v>
      </c>
      <c r="BN116" s="64">
        <f t="shared" si="78"/>
        <v>0</v>
      </c>
      <c r="BO116" s="64">
        <f t="shared" si="79"/>
        <v>0</v>
      </c>
      <c r="BP116" s="64">
        <f t="shared" si="80"/>
        <v>0</v>
      </c>
      <c r="BQ116" s="64">
        <f t="shared" si="81"/>
        <v>0</v>
      </c>
      <c r="BR116" s="65">
        <f t="shared" si="49"/>
        <v>0</v>
      </c>
      <c r="BS116" s="66">
        <f t="shared" si="82"/>
        <v>0</v>
      </c>
      <c r="BT116" s="65">
        <f>BJ116-BR116</f>
        <v>0</v>
      </c>
      <c r="BU116" s="67">
        <f t="shared" si="83"/>
        <v>0</v>
      </c>
    </row>
    <row r="117" spans="1:73" x14ac:dyDescent="0.35">
      <c r="A117" s="22">
        <v>8.48</v>
      </c>
      <c r="B117" s="22">
        <v>131.57</v>
      </c>
      <c r="C117" s="22">
        <v>129.53</v>
      </c>
      <c r="D117" s="22">
        <f t="shared" si="50"/>
        <v>130.55000000000001</v>
      </c>
      <c r="E117" s="22">
        <f t="shared" si="51"/>
        <v>36.263888888888893</v>
      </c>
      <c r="F117" s="22">
        <f t="shared" si="84"/>
        <v>-1.3715277777777146</v>
      </c>
      <c r="G117" s="22">
        <f>Sheet1!$I$5*F117</f>
        <v>-453.97569444442354</v>
      </c>
      <c r="H117" s="22"/>
      <c r="K117" s="13" t="s">
        <v>116</v>
      </c>
      <c r="L117" s="13">
        <v>107</v>
      </c>
      <c r="M117" s="13">
        <v>107</v>
      </c>
      <c r="N117" s="14">
        <v>0</v>
      </c>
      <c r="O117" s="35">
        <f t="shared" si="52"/>
        <v>0</v>
      </c>
      <c r="P117" s="36">
        <f t="shared" si="85"/>
        <v>0</v>
      </c>
      <c r="Q117" s="12"/>
      <c r="R117" s="37">
        <f t="shared" si="53"/>
        <v>0</v>
      </c>
      <c r="S117" s="37">
        <f t="shared" si="54"/>
        <v>64.9422</v>
      </c>
      <c r="T117" s="37">
        <f t="shared" si="55"/>
        <v>0</v>
      </c>
      <c r="U117" s="37">
        <f t="shared" si="56"/>
        <v>64.9422</v>
      </c>
      <c r="V117" s="37">
        <f t="shared" si="86"/>
        <v>7649.565214724953</v>
      </c>
      <c r="W117" s="40">
        <f t="shared" si="57"/>
        <v>0</v>
      </c>
      <c r="X117" s="40">
        <f t="shared" si="58"/>
        <v>0</v>
      </c>
      <c r="Y117" s="40">
        <f t="shared" si="44"/>
        <v>0</v>
      </c>
      <c r="Z117" s="40">
        <v>0</v>
      </c>
      <c r="AA117" s="40">
        <f t="shared" si="59"/>
        <v>25.522645094470519</v>
      </c>
      <c r="AB117" s="42">
        <f t="shared" si="60"/>
        <v>0</v>
      </c>
      <c r="AC117" s="42">
        <f t="shared" si="61"/>
        <v>0</v>
      </c>
      <c r="AD117" s="42">
        <f t="shared" si="62"/>
        <v>0</v>
      </c>
      <c r="AE117" s="42">
        <f t="shared" si="87"/>
        <v>192.19594174382715</v>
      </c>
      <c r="AF117" s="43">
        <f t="shared" si="45"/>
        <v>5.3387761595507538E-2</v>
      </c>
      <c r="AG117" s="73">
        <f t="shared" si="46"/>
        <v>0</v>
      </c>
      <c r="AH117">
        <f t="shared" si="63"/>
        <v>0</v>
      </c>
      <c r="AI117">
        <f t="shared" si="88"/>
        <v>681.32455131172821</v>
      </c>
      <c r="AJ117" s="41">
        <f t="shared" si="64"/>
        <v>0.1892568198088134</v>
      </c>
      <c r="AK117">
        <f t="shared" si="47"/>
        <v>0</v>
      </c>
      <c r="AL117" s="38">
        <f t="shared" si="65"/>
        <v>186.43006349151233</v>
      </c>
      <c r="AM117" s="38">
        <f t="shared" si="66"/>
        <v>184.56576285659722</v>
      </c>
      <c r="AN117" s="38">
        <f t="shared" si="67"/>
        <v>173.49181708520138</v>
      </c>
      <c r="AO117" s="38">
        <f t="shared" si="68"/>
        <v>171.75689891434936</v>
      </c>
      <c r="AP117" s="38">
        <f t="shared" si="69"/>
        <v>161.45148497948838</v>
      </c>
      <c r="AQ117" s="38">
        <f t="shared" si="70"/>
        <v>159.8369701296935</v>
      </c>
      <c r="AR117" s="38">
        <f t="shared" si="71"/>
        <v>155.04186102580269</v>
      </c>
      <c r="AS117">
        <f t="shared" si="72"/>
        <v>155.04186102580269</v>
      </c>
      <c r="AT117" s="28">
        <f t="shared" si="73"/>
        <v>4.3067183618278528E-2</v>
      </c>
      <c r="AU117">
        <f t="shared" si="48"/>
        <v>526.28269028592558</v>
      </c>
      <c r="AV117" s="28">
        <f t="shared" si="74"/>
        <v>0.14618963619053488</v>
      </c>
      <c r="BJ117" s="63">
        <v>0</v>
      </c>
      <c r="BK117" s="64">
        <f t="shared" si="75"/>
        <v>0</v>
      </c>
      <c r="BL117" s="64">
        <f t="shared" si="76"/>
        <v>0</v>
      </c>
      <c r="BM117" s="64">
        <f t="shared" si="77"/>
        <v>0</v>
      </c>
      <c r="BN117" s="64">
        <f t="shared" si="78"/>
        <v>0</v>
      </c>
      <c r="BO117" s="64">
        <f t="shared" si="79"/>
        <v>0</v>
      </c>
      <c r="BP117" s="64">
        <f t="shared" si="80"/>
        <v>0</v>
      </c>
      <c r="BQ117" s="64">
        <f t="shared" si="81"/>
        <v>0</v>
      </c>
      <c r="BR117" s="65">
        <f t="shared" si="49"/>
        <v>0</v>
      </c>
      <c r="BS117" s="66">
        <f t="shared" si="82"/>
        <v>0</v>
      </c>
      <c r="BT117" s="65">
        <f>BJ117-BR117</f>
        <v>0</v>
      </c>
      <c r="BU117" s="67">
        <f t="shared" si="83"/>
        <v>0</v>
      </c>
    </row>
    <row r="118" spans="1:73" x14ac:dyDescent="0.35">
      <c r="A118" s="22">
        <v>8.56</v>
      </c>
      <c r="B118" s="22">
        <v>131.24</v>
      </c>
      <c r="C118" s="22">
        <v>129.08000000000001</v>
      </c>
      <c r="D118" s="22">
        <f t="shared" si="50"/>
        <v>130.16000000000003</v>
      </c>
      <c r="E118" s="22">
        <f t="shared" si="51"/>
        <v>36.155555555555566</v>
      </c>
      <c r="F118" s="22">
        <f t="shared" si="84"/>
        <v>-1.3541666666665897</v>
      </c>
      <c r="G118" s="22">
        <f>Sheet1!$I$5*F118</f>
        <v>-448.22916666664116</v>
      </c>
      <c r="H118" s="22"/>
      <c r="K118" s="13" t="s">
        <v>116</v>
      </c>
      <c r="L118" s="13">
        <v>108</v>
      </c>
      <c r="M118" s="13">
        <v>108</v>
      </c>
      <c r="N118" s="14">
        <v>0</v>
      </c>
      <c r="O118" s="35">
        <f t="shared" si="52"/>
        <v>0</v>
      </c>
      <c r="P118" s="36">
        <f t="shared" si="85"/>
        <v>0</v>
      </c>
      <c r="Q118" s="12"/>
      <c r="R118" s="37">
        <f t="shared" si="53"/>
        <v>0</v>
      </c>
      <c r="S118" s="37">
        <f t="shared" si="54"/>
        <v>64.9422</v>
      </c>
      <c r="T118" s="37">
        <f t="shared" si="55"/>
        <v>0</v>
      </c>
      <c r="U118" s="37">
        <f t="shared" si="56"/>
        <v>64.9422</v>
      </c>
      <c r="V118" s="37">
        <f t="shared" si="86"/>
        <v>7714.5074147249534</v>
      </c>
      <c r="W118" s="40">
        <f t="shared" si="57"/>
        <v>0</v>
      </c>
      <c r="X118" s="40">
        <f t="shared" si="58"/>
        <v>0</v>
      </c>
      <c r="Y118" s="40">
        <f t="shared" si="44"/>
        <v>0</v>
      </c>
      <c r="Z118" s="40">
        <v>0</v>
      </c>
      <c r="AA118" s="40">
        <f t="shared" si="59"/>
        <v>25.522645094470519</v>
      </c>
      <c r="AB118" s="42">
        <f t="shared" si="60"/>
        <v>0</v>
      </c>
      <c r="AC118" s="42">
        <f t="shared" si="61"/>
        <v>0</v>
      </c>
      <c r="AD118" s="42">
        <f t="shared" si="62"/>
        <v>0</v>
      </c>
      <c r="AE118" s="42">
        <f t="shared" si="87"/>
        <v>192.19594174382715</v>
      </c>
      <c r="AF118" s="43">
        <f t="shared" si="45"/>
        <v>5.3387761595507538E-2</v>
      </c>
      <c r="AG118" s="73">
        <f t="shared" si="46"/>
        <v>0</v>
      </c>
      <c r="AH118">
        <f t="shared" si="63"/>
        <v>0</v>
      </c>
      <c r="AI118">
        <f t="shared" si="88"/>
        <v>681.32455131172821</v>
      </c>
      <c r="AJ118" s="41">
        <f t="shared" si="64"/>
        <v>0.1892568198088134</v>
      </c>
      <c r="AK118">
        <f t="shared" si="47"/>
        <v>0</v>
      </c>
      <c r="AL118" s="38">
        <f t="shared" si="65"/>
        <v>186.43006349151233</v>
      </c>
      <c r="AM118" s="38">
        <f t="shared" si="66"/>
        <v>184.56576285659722</v>
      </c>
      <c r="AN118" s="38">
        <f t="shared" si="67"/>
        <v>173.49181708520138</v>
      </c>
      <c r="AO118" s="38">
        <f t="shared" si="68"/>
        <v>171.75689891434936</v>
      </c>
      <c r="AP118" s="38">
        <f t="shared" si="69"/>
        <v>161.45148497948838</v>
      </c>
      <c r="AQ118" s="38">
        <f t="shared" si="70"/>
        <v>159.8369701296935</v>
      </c>
      <c r="AR118" s="38">
        <f t="shared" si="71"/>
        <v>155.04186102580269</v>
      </c>
      <c r="AS118">
        <f t="shared" si="72"/>
        <v>155.04186102580269</v>
      </c>
      <c r="AT118" s="28">
        <f t="shared" si="73"/>
        <v>4.3067183618278528E-2</v>
      </c>
      <c r="AU118">
        <f t="shared" si="48"/>
        <v>526.28269028592558</v>
      </c>
      <c r="AV118" s="28">
        <f t="shared" si="74"/>
        <v>0.14618963619053488</v>
      </c>
      <c r="BJ118" s="63">
        <v>0</v>
      </c>
      <c r="BK118" s="64">
        <f t="shared" si="75"/>
        <v>0</v>
      </c>
      <c r="BL118" s="64">
        <f t="shared" si="76"/>
        <v>0</v>
      </c>
      <c r="BM118" s="64">
        <f t="shared" si="77"/>
        <v>0</v>
      </c>
      <c r="BN118" s="64">
        <f t="shared" si="78"/>
        <v>0</v>
      </c>
      <c r="BO118" s="64">
        <f t="shared" si="79"/>
        <v>0</v>
      </c>
      <c r="BP118" s="64">
        <f t="shared" si="80"/>
        <v>0</v>
      </c>
      <c r="BQ118" s="64">
        <f t="shared" si="81"/>
        <v>0</v>
      </c>
      <c r="BR118" s="65">
        <f t="shared" si="49"/>
        <v>0</v>
      </c>
      <c r="BS118" s="66">
        <f t="shared" si="82"/>
        <v>0</v>
      </c>
      <c r="BT118" s="65">
        <f>BJ118-BR118</f>
        <v>0</v>
      </c>
      <c r="BU118" s="67">
        <f t="shared" si="83"/>
        <v>0</v>
      </c>
    </row>
    <row r="119" spans="1:73" x14ac:dyDescent="0.35">
      <c r="A119" s="22">
        <v>8.64</v>
      </c>
      <c r="B119" s="22">
        <v>130.83000000000001</v>
      </c>
      <c r="C119" s="22">
        <v>128.83000000000001</v>
      </c>
      <c r="D119" s="22">
        <f t="shared" si="50"/>
        <v>129.83000000000001</v>
      </c>
      <c r="E119" s="22">
        <f t="shared" si="51"/>
        <v>36.06388888888889</v>
      </c>
      <c r="F119" s="22">
        <f t="shared" si="84"/>
        <v>-1.1458333333334458</v>
      </c>
      <c r="G119" s="22">
        <f>Sheet1!$I$5*F119</f>
        <v>-379.27083333337055</v>
      </c>
      <c r="H119" s="22"/>
      <c r="K119" s="13" t="s">
        <v>116</v>
      </c>
      <c r="L119" s="13">
        <v>109</v>
      </c>
      <c r="M119" s="13">
        <v>109</v>
      </c>
      <c r="N119" s="14">
        <v>0</v>
      </c>
      <c r="O119" s="35">
        <f t="shared" si="52"/>
        <v>0</v>
      </c>
      <c r="P119" s="36">
        <f t="shared" si="85"/>
        <v>0</v>
      </c>
      <c r="Q119" s="12"/>
      <c r="R119" s="37">
        <f t="shared" si="53"/>
        <v>0</v>
      </c>
      <c r="S119" s="37">
        <f t="shared" si="54"/>
        <v>64.9422</v>
      </c>
      <c r="T119" s="37">
        <f t="shared" si="55"/>
        <v>0</v>
      </c>
      <c r="U119" s="37">
        <f t="shared" si="56"/>
        <v>64.9422</v>
      </c>
      <c r="V119" s="37">
        <f t="shared" si="86"/>
        <v>7779.4496147249538</v>
      </c>
      <c r="W119" s="40">
        <f t="shared" si="57"/>
        <v>0</v>
      </c>
      <c r="X119" s="40">
        <f t="shared" si="58"/>
        <v>0</v>
      </c>
      <c r="Y119" s="40">
        <f t="shared" si="44"/>
        <v>0</v>
      </c>
      <c r="Z119" s="40">
        <v>0</v>
      </c>
      <c r="AA119" s="40">
        <f t="shared" si="59"/>
        <v>25.522645094470519</v>
      </c>
      <c r="AB119" s="42">
        <f t="shared" si="60"/>
        <v>0</v>
      </c>
      <c r="AC119" s="42">
        <f t="shared" si="61"/>
        <v>0</v>
      </c>
      <c r="AD119" s="42">
        <f t="shared" si="62"/>
        <v>0</v>
      </c>
      <c r="AE119" s="42">
        <f t="shared" si="87"/>
        <v>192.19594174382715</v>
      </c>
      <c r="AF119" s="43">
        <f t="shared" si="45"/>
        <v>5.3387761595507538E-2</v>
      </c>
      <c r="AG119" s="73">
        <f t="shared" si="46"/>
        <v>0</v>
      </c>
      <c r="AH119">
        <f t="shared" si="63"/>
        <v>0</v>
      </c>
      <c r="AI119">
        <f t="shared" si="88"/>
        <v>681.32455131172821</v>
      </c>
      <c r="AJ119" s="41">
        <f t="shared" si="64"/>
        <v>0.1892568198088134</v>
      </c>
      <c r="AK119">
        <f t="shared" si="47"/>
        <v>0</v>
      </c>
      <c r="AL119" s="38">
        <f t="shared" si="65"/>
        <v>186.43006349151233</v>
      </c>
      <c r="AM119" s="38">
        <f t="shared" si="66"/>
        <v>184.56576285659722</v>
      </c>
      <c r="AN119" s="38">
        <f t="shared" si="67"/>
        <v>173.49181708520138</v>
      </c>
      <c r="AO119" s="38">
        <f t="shared" si="68"/>
        <v>171.75689891434936</v>
      </c>
      <c r="AP119" s="38">
        <f t="shared" si="69"/>
        <v>161.45148497948838</v>
      </c>
      <c r="AQ119" s="38">
        <f t="shared" si="70"/>
        <v>159.8369701296935</v>
      </c>
      <c r="AR119" s="38">
        <f t="shared" si="71"/>
        <v>155.04186102580269</v>
      </c>
      <c r="AS119">
        <f t="shared" si="72"/>
        <v>155.04186102580269</v>
      </c>
      <c r="AT119" s="28">
        <f t="shared" si="73"/>
        <v>4.3067183618278528E-2</v>
      </c>
      <c r="AU119">
        <f t="shared" si="48"/>
        <v>526.28269028592558</v>
      </c>
      <c r="AV119" s="28">
        <f t="shared" si="74"/>
        <v>0.14618963619053488</v>
      </c>
      <c r="BJ119" s="63">
        <v>0</v>
      </c>
      <c r="BK119" s="64">
        <f t="shared" si="75"/>
        <v>0</v>
      </c>
      <c r="BL119" s="64">
        <f t="shared" si="76"/>
        <v>0</v>
      </c>
      <c r="BM119" s="64">
        <f t="shared" si="77"/>
        <v>0</v>
      </c>
      <c r="BN119" s="64">
        <f t="shared" si="78"/>
        <v>0</v>
      </c>
      <c r="BO119" s="64">
        <f t="shared" si="79"/>
        <v>0</v>
      </c>
      <c r="BP119" s="64">
        <f t="shared" si="80"/>
        <v>0</v>
      </c>
      <c r="BQ119" s="64">
        <f t="shared" si="81"/>
        <v>0</v>
      </c>
      <c r="BR119" s="65">
        <f t="shared" si="49"/>
        <v>0</v>
      </c>
      <c r="BS119" s="66">
        <f t="shared" si="82"/>
        <v>0</v>
      </c>
      <c r="BT119" s="65">
        <f>BJ119-BR119</f>
        <v>0</v>
      </c>
      <c r="BU119" s="67">
        <f t="shared" si="83"/>
        <v>0</v>
      </c>
    </row>
    <row r="120" spans="1:73" x14ac:dyDescent="0.35">
      <c r="A120" s="22">
        <v>8.7200000000000006</v>
      </c>
      <c r="B120" s="22">
        <v>130.43</v>
      </c>
      <c r="C120" s="22">
        <v>128.58000000000001</v>
      </c>
      <c r="D120" s="22">
        <f t="shared" si="50"/>
        <v>129.505</v>
      </c>
      <c r="E120" s="22">
        <f t="shared" si="51"/>
        <v>35.973611111111111</v>
      </c>
      <c r="F120" s="22">
        <f t="shared" si="84"/>
        <v>-1.1284722222222321</v>
      </c>
      <c r="G120" s="22">
        <f>Sheet1!$I$5*F120</f>
        <v>-373.52430555555884</v>
      </c>
      <c r="H120" s="22"/>
      <c r="K120" s="13" t="s">
        <v>116</v>
      </c>
      <c r="L120" s="13">
        <v>110</v>
      </c>
      <c r="M120" s="13">
        <v>110</v>
      </c>
      <c r="N120" s="14">
        <v>0</v>
      </c>
      <c r="O120" s="35">
        <f t="shared" si="52"/>
        <v>0</v>
      </c>
      <c r="P120" s="36">
        <f t="shared" si="85"/>
        <v>0</v>
      </c>
      <c r="Q120" s="12"/>
      <c r="R120" s="37">
        <f t="shared" si="53"/>
        <v>0</v>
      </c>
      <c r="S120" s="37">
        <f t="shared" si="54"/>
        <v>64.9422</v>
      </c>
      <c r="T120" s="37">
        <f t="shared" si="55"/>
        <v>0</v>
      </c>
      <c r="U120" s="37">
        <f t="shared" si="56"/>
        <v>64.9422</v>
      </c>
      <c r="V120" s="37">
        <f t="shared" si="86"/>
        <v>7844.3918147249542</v>
      </c>
      <c r="W120" s="40">
        <f t="shared" si="57"/>
        <v>0</v>
      </c>
      <c r="X120" s="40">
        <f t="shared" si="58"/>
        <v>0</v>
      </c>
      <c r="Y120" s="40">
        <f t="shared" si="44"/>
        <v>0</v>
      </c>
      <c r="Z120" s="40">
        <v>0</v>
      </c>
      <c r="AA120" s="40">
        <f t="shared" si="59"/>
        <v>25.522645094470519</v>
      </c>
      <c r="AB120" s="42">
        <f t="shared" si="60"/>
        <v>0</v>
      </c>
      <c r="AC120" s="42">
        <f t="shared" si="61"/>
        <v>0</v>
      </c>
      <c r="AD120" s="42">
        <f t="shared" si="62"/>
        <v>0</v>
      </c>
      <c r="AE120" s="42">
        <f t="shared" si="87"/>
        <v>192.19594174382715</v>
      </c>
      <c r="AF120" s="43">
        <f t="shared" si="45"/>
        <v>5.3387761595507538E-2</v>
      </c>
      <c r="AG120" s="73">
        <f t="shared" si="46"/>
        <v>0</v>
      </c>
      <c r="AH120">
        <f t="shared" si="63"/>
        <v>0</v>
      </c>
      <c r="AI120">
        <f t="shared" si="88"/>
        <v>681.32455131172821</v>
      </c>
      <c r="AJ120" s="41">
        <f t="shared" si="64"/>
        <v>0.1892568198088134</v>
      </c>
      <c r="AK120">
        <f t="shared" si="47"/>
        <v>0</v>
      </c>
      <c r="AL120" s="38">
        <f t="shared" si="65"/>
        <v>186.43006349151233</v>
      </c>
      <c r="AM120" s="38">
        <f t="shared" si="66"/>
        <v>184.56576285659722</v>
      </c>
      <c r="AN120" s="38">
        <f t="shared" si="67"/>
        <v>173.49181708520138</v>
      </c>
      <c r="AO120" s="38">
        <f t="shared" si="68"/>
        <v>171.75689891434936</v>
      </c>
      <c r="AP120" s="38">
        <f t="shared" si="69"/>
        <v>161.45148497948838</v>
      </c>
      <c r="AQ120" s="38">
        <f t="shared" si="70"/>
        <v>159.8369701296935</v>
      </c>
      <c r="AR120" s="38">
        <f t="shared" si="71"/>
        <v>155.04186102580269</v>
      </c>
      <c r="AS120">
        <f t="shared" si="72"/>
        <v>155.04186102580269</v>
      </c>
      <c r="AT120" s="28">
        <f t="shared" si="73"/>
        <v>4.3067183618278528E-2</v>
      </c>
      <c r="AU120">
        <f t="shared" si="48"/>
        <v>526.28269028592558</v>
      </c>
      <c r="AV120" s="28">
        <f t="shared" si="74"/>
        <v>0.14618963619053488</v>
      </c>
      <c r="BJ120" s="63">
        <v>0</v>
      </c>
      <c r="BK120" s="64">
        <f t="shared" si="75"/>
        <v>0</v>
      </c>
      <c r="BL120" s="64">
        <f t="shared" si="76"/>
        <v>0</v>
      </c>
      <c r="BM120" s="64">
        <f t="shared" si="77"/>
        <v>0</v>
      </c>
      <c r="BN120" s="64">
        <f t="shared" si="78"/>
        <v>0</v>
      </c>
      <c r="BO120" s="64">
        <f t="shared" si="79"/>
        <v>0</v>
      </c>
      <c r="BP120" s="64">
        <f t="shared" si="80"/>
        <v>0</v>
      </c>
      <c r="BQ120" s="64">
        <f t="shared" si="81"/>
        <v>0</v>
      </c>
      <c r="BR120" s="65">
        <f t="shared" si="49"/>
        <v>0</v>
      </c>
      <c r="BS120" s="66">
        <f t="shared" si="82"/>
        <v>0</v>
      </c>
      <c r="BT120" s="65">
        <f>BJ120-BR120</f>
        <v>0</v>
      </c>
      <c r="BU120" s="67">
        <f t="shared" si="83"/>
        <v>0</v>
      </c>
    </row>
    <row r="121" spans="1:73" x14ac:dyDescent="0.35">
      <c r="A121" s="22">
        <v>8.8000000000000007</v>
      </c>
      <c r="B121" s="22">
        <v>130.12</v>
      </c>
      <c r="C121" s="22">
        <v>128.4</v>
      </c>
      <c r="D121" s="22">
        <f t="shared" si="50"/>
        <v>129.26</v>
      </c>
      <c r="E121" s="22">
        <f t="shared" si="51"/>
        <v>35.905555555555551</v>
      </c>
      <c r="F121" s="22">
        <f t="shared" si="84"/>
        <v>-0.85069444444449971</v>
      </c>
      <c r="G121" s="22">
        <f>Sheet1!$I$5*F121</f>
        <v>-281.57986111112939</v>
      </c>
      <c r="H121" s="22"/>
      <c r="K121" s="13" t="s">
        <v>116</v>
      </c>
      <c r="L121" s="13">
        <v>111</v>
      </c>
      <c r="M121" s="13">
        <v>111</v>
      </c>
      <c r="N121" s="14">
        <v>0</v>
      </c>
      <c r="O121" s="35">
        <f t="shared" si="52"/>
        <v>0</v>
      </c>
      <c r="P121" s="36">
        <f t="shared" si="85"/>
        <v>0</v>
      </c>
      <c r="Q121" s="12"/>
      <c r="R121" s="37">
        <f t="shared" si="53"/>
        <v>0</v>
      </c>
      <c r="S121" s="37">
        <f t="shared" si="54"/>
        <v>64.9422</v>
      </c>
      <c r="T121" s="37">
        <f t="shared" si="55"/>
        <v>0</v>
      </c>
      <c r="U121" s="37">
        <f t="shared" si="56"/>
        <v>64.9422</v>
      </c>
      <c r="V121" s="37">
        <f t="shared" si="86"/>
        <v>7909.3340147249546</v>
      </c>
      <c r="W121" s="40">
        <f t="shared" si="57"/>
        <v>0</v>
      </c>
      <c r="X121" s="40">
        <f t="shared" si="58"/>
        <v>0</v>
      </c>
      <c r="Y121" s="40">
        <f t="shared" si="44"/>
        <v>0</v>
      </c>
      <c r="Z121" s="40">
        <v>0</v>
      </c>
      <c r="AA121" s="40">
        <f t="shared" si="59"/>
        <v>25.522645094470519</v>
      </c>
      <c r="AB121" s="42">
        <f t="shared" si="60"/>
        <v>0</v>
      </c>
      <c r="AC121" s="42">
        <f t="shared" si="61"/>
        <v>0</v>
      </c>
      <c r="AD121" s="42">
        <f t="shared" si="62"/>
        <v>0</v>
      </c>
      <c r="AE121" s="42">
        <f t="shared" si="87"/>
        <v>192.19594174382715</v>
      </c>
      <c r="AF121" s="43">
        <f t="shared" si="45"/>
        <v>5.3387761595507538E-2</v>
      </c>
      <c r="AG121" s="73">
        <f t="shared" si="46"/>
        <v>0</v>
      </c>
      <c r="AH121">
        <f t="shared" si="63"/>
        <v>0</v>
      </c>
      <c r="AI121">
        <f t="shared" si="88"/>
        <v>681.32455131172821</v>
      </c>
      <c r="AJ121" s="41">
        <f t="shared" si="64"/>
        <v>0.1892568198088134</v>
      </c>
      <c r="AK121">
        <f t="shared" si="47"/>
        <v>0</v>
      </c>
      <c r="AL121" s="38">
        <f t="shared" si="65"/>
        <v>186.43006349151233</v>
      </c>
      <c r="AM121" s="38">
        <f t="shared" si="66"/>
        <v>184.56576285659722</v>
      </c>
      <c r="AN121" s="38">
        <f t="shared" si="67"/>
        <v>173.49181708520138</v>
      </c>
      <c r="AO121" s="38">
        <f t="shared" si="68"/>
        <v>171.75689891434936</v>
      </c>
      <c r="AP121" s="38">
        <f t="shared" si="69"/>
        <v>161.45148497948838</v>
      </c>
      <c r="AQ121" s="38">
        <f t="shared" si="70"/>
        <v>159.8369701296935</v>
      </c>
      <c r="AR121" s="38">
        <f t="shared" si="71"/>
        <v>155.04186102580269</v>
      </c>
      <c r="AS121">
        <f t="shared" si="72"/>
        <v>155.04186102580269</v>
      </c>
      <c r="AT121" s="28">
        <f t="shared" si="73"/>
        <v>4.3067183618278528E-2</v>
      </c>
      <c r="AU121">
        <f t="shared" si="48"/>
        <v>526.28269028592558</v>
      </c>
      <c r="AV121" s="28">
        <f t="shared" si="74"/>
        <v>0.14618963619053488</v>
      </c>
      <c r="BJ121" s="63">
        <v>0</v>
      </c>
      <c r="BK121" s="64">
        <f t="shared" si="75"/>
        <v>0</v>
      </c>
      <c r="BL121" s="64">
        <f t="shared" si="76"/>
        <v>0</v>
      </c>
      <c r="BM121" s="64">
        <f t="shared" si="77"/>
        <v>0</v>
      </c>
      <c r="BN121" s="64">
        <f t="shared" si="78"/>
        <v>0</v>
      </c>
      <c r="BO121" s="64">
        <f t="shared" si="79"/>
        <v>0</v>
      </c>
      <c r="BP121" s="64">
        <f t="shared" si="80"/>
        <v>0</v>
      </c>
      <c r="BQ121" s="64">
        <f t="shared" si="81"/>
        <v>0</v>
      </c>
      <c r="BR121" s="65">
        <f t="shared" si="49"/>
        <v>0</v>
      </c>
      <c r="BS121" s="66">
        <f t="shared" si="82"/>
        <v>0</v>
      </c>
      <c r="BT121" s="65">
        <f>BJ121-BR121</f>
        <v>0</v>
      </c>
      <c r="BU121" s="67">
        <f t="shared" si="83"/>
        <v>0</v>
      </c>
    </row>
    <row r="122" spans="1:73" x14ac:dyDescent="0.35">
      <c r="A122" s="22">
        <v>8.8800000000000008</v>
      </c>
      <c r="B122" s="22">
        <v>129.47999999999999</v>
      </c>
      <c r="C122" s="22">
        <v>127.45</v>
      </c>
      <c r="D122" s="22">
        <f t="shared" si="50"/>
        <v>128.465</v>
      </c>
      <c r="E122" s="22">
        <f t="shared" si="51"/>
        <v>35.68472222222222</v>
      </c>
      <c r="F122" s="22">
        <f t="shared" si="84"/>
        <v>-2.760416666666643</v>
      </c>
      <c r="G122" s="22">
        <f>Sheet1!$I$5*F122</f>
        <v>-913.69791666665878</v>
      </c>
      <c r="H122" s="22"/>
      <c r="K122" s="13" t="s">
        <v>116</v>
      </c>
      <c r="L122" s="13">
        <v>112</v>
      </c>
      <c r="M122" s="13">
        <v>112</v>
      </c>
      <c r="N122" s="14">
        <v>0</v>
      </c>
      <c r="O122" s="35">
        <f t="shared" si="52"/>
        <v>0</v>
      </c>
      <c r="P122" s="36">
        <f t="shared" si="85"/>
        <v>0</v>
      </c>
      <c r="Q122" s="12"/>
      <c r="R122" s="37">
        <f t="shared" si="53"/>
        <v>0</v>
      </c>
      <c r="S122" s="37">
        <f t="shared" si="54"/>
        <v>64.9422</v>
      </c>
      <c r="T122" s="37">
        <f t="shared" si="55"/>
        <v>0</v>
      </c>
      <c r="U122" s="37">
        <f t="shared" si="56"/>
        <v>64.9422</v>
      </c>
      <c r="V122" s="37">
        <f t="shared" si="86"/>
        <v>7974.276214724955</v>
      </c>
      <c r="W122" s="40">
        <f t="shared" si="57"/>
        <v>0</v>
      </c>
      <c r="X122" s="40">
        <f t="shared" si="58"/>
        <v>0</v>
      </c>
      <c r="Y122" s="40">
        <f t="shared" si="44"/>
        <v>0</v>
      </c>
      <c r="Z122" s="40">
        <v>0</v>
      </c>
      <c r="AA122" s="40">
        <f t="shared" si="59"/>
        <v>25.522645094470519</v>
      </c>
      <c r="AB122" s="42">
        <f t="shared" si="60"/>
        <v>0</v>
      </c>
      <c r="AC122" s="42">
        <f t="shared" si="61"/>
        <v>0</v>
      </c>
      <c r="AD122" s="42">
        <f t="shared" si="62"/>
        <v>0</v>
      </c>
      <c r="AE122" s="42">
        <f t="shared" si="87"/>
        <v>192.19594174382715</v>
      </c>
      <c r="AF122" s="43">
        <f t="shared" si="45"/>
        <v>5.3387761595507538E-2</v>
      </c>
      <c r="AG122" s="73">
        <f t="shared" si="46"/>
        <v>0</v>
      </c>
      <c r="AH122">
        <f t="shared" si="63"/>
        <v>0</v>
      </c>
      <c r="AI122">
        <f t="shared" si="88"/>
        <v>681.32455131172821</v>
      </c>
      <c r="AJ122" s="41">
        <f t="shared" si="64"/>
        <v>0.1892568198088134</v>
      </c>
      <c r="AK122">
        <f t="shared" si="47"/>
        <v>0</v>
      </c>
      <c r="AL122" s="38">
        <f t="shared" si="65"/>
        <v>186.43006349151233</v>
      </c>
      <c r="AM122" s="38">
        <f t="shared" si="66"/>
        <v>184.56576285659722</v>
      </c>
      <c r="AN122" s="38">
        <f t="shared" si="67"/>
        <v>173.49181708520138</v>
      </c>
      <c r="AO122" s="38">
        <f t="shared" si="68"/>
        <v>171.75689891434936</v>
      </c>
      <c r="AP122" s="38">
        <f t="shared" si="69"/>
        <v>161.45148497948838</v>
      </c>
      <c r="AQ122" s="38">
        <f t="shared" si="70"/>
        <v>159.8369701296935</v>
      </c>
      <c r="AR122" s="38">
        <f t="shared" si="71"/>
        <v>155.04186102580269</v>
      </c>
      <c r="AS122">
        <f t="shared" si="72"/>
        <v>155.04186102580269</v>
      </c>
      <c r="AT122" s="28">
        <f t="shared" si="73"/>
        <v>4.3067183618278528E-2</v>
      </c>
      <c r="AU122">
        <f t="shared" si="48"/>
        <v>526.28269028592558</v>
      </c>
      <c r="AV122" s="28">
        <f t="shared" si="74"/>
        <v>0.14618963619053488</v>
      </c>
      <c r="BJ122" s="63">
        <v>0</v>
      </c>
      <c r="BK122" s="64">
        <f t="shared" si="75"/>
        <v>0</v>
      </c>
      <c r="BL122" s="64">
        <f t="shared" si="76"/>
        <v>0</v>
      </c>
      <c r="BM122" s="64">
        <f t="shared" si="77"/>
        <v>0</v>
      </c>
      <c r="BN122" s="64">
        <f t="shared" si="78"/>
        <v>0</v>
      </c>
      <c r="BO122" s="64">
        <f t="shared" si="79"/>
        <v>0</v>
      </c>
      <c r="BP122" s="64">
        <f t="shared" si="80"/>
        <v>0</v>
      </c>
      <c r="BQ122" s="64">
        <f t="shared" si="81"/>
        <v>0</v>
      </c>
      <c r="BR122" s="65">
        <f t="shared" si="49"/>
        <v>0</v>
      </c>
      <c r="BS122" s="66">
        <f t="shared" si="82"/>
        <v>0</v>
      </c>
      <c r="BT122" s="65">
        <f>BJ122-BR122</f>
        <v>0</v>
      </c>
      <c r="BU122" s="67">
        <f t="shared" si="83"/>
        <v>0</v>
      </c>
    </row>
    <row r="123" spans="1:73" x14ac:dyDescent="0.35">
      <c r="A123" s="22">
        <v>8.9600000000000009</v>
      </c>
      <c r="B123" s="22">
        <v>129.22999999999999</v>
      </c>
      <c r="C123" s="22">
        <v>127.39</v>
      </c>
      <c r="D123" s="22">
        <f t="shared" si="50"/>
        <v>128.31</v>
      </c>
      <c r="E123" s="22">
        <f t="shared" si="51"/>
        <v>35.641666666666666</v>
      </c>
      <c r="F123" s="22">
        <f t="shared" si="84"/>
        <v>-0.53819444444442865</v>
      </c>
      <c r="G123" s="22">
        <f>Sheet1!$I$5*F123</f>
        <v>-178.14236111110588</v>
      </c>
      <c r="H123" s="22"/>
      <c r="K123" s="13" t="s">
        <v>116</v>
      </c>
      <c r="L123" s="13">
        <v>113</v>
      </c>
      <c r="M123" s="13">
        <v>113</v>
      </c>
      <c r="N123" s="14">
        <v>0</v>
      </c>
      <c r="O123" s="35">
        <f t="shared" si="52"/>
        <v>0</v>
      </c>
      <c r="P123" s="36">
        <f t="shared" si="85"/>
        <v>0</v>
      </c>
      <c r="Q123" s="12"/>
      <c r="R123" s="37">
        <f t="shared" si="53"/>
        <v>0</v>
      </c>
      <c r="S123" s="37">
        <f t="shared" si="54"/>
        <v>64.9422</v>
      </c>
      <c r="T123" s="37">
        <f t="shared" si="55"/>
        <v>0</v>
      </c>
      <c r="U123" s="37">
        <f t="shared" si="56"/>
        <v>64.9422</v>
      </c>
      <c r="V123" s="37">
        <f t="shared" si="86"/>
        <v>8039.2184147249554</v>
      </c>
      <c r="W123" s="40">
        <f t="shared" si="57"/>
        <v>0</v>
      </c>
      <c r="X123" s="40">
        <f t="shared" si="58"/>
        <v>0</v>
      </c>
      <c r="Y123" s="40">
        <f t="shared" si="44"/>
        <v>0</v>
      </c>
      <c r="Z123" s="40">
        <v>0</v>
      </c>
      <c r="AA123" s="40">
        <f t="shared" si="59"/>
        <v>25.522645094470519</v>
      </c>
      <c r="AB123" s="42">
        <f t="shared" si="60"/>
        <v>0</v>
      </c>
      <c r="AC123" s="42">
        <f t="shared" si="61"/>
        <v>0</v>
      </c>
      <c r="AD123" s="42">
        <f t="shared" si="62"/>
        <v>0</v>
      </c>
      <c r="AE123" s="42">
        <f t="shared" si="87"/>
        <v>192.19594174382715</v>
      </c>
      <c r="AF123" s="43">
        <f t="shared" si="45"/>
        <v>5.3387761595507538E-2</v>
      </c>
      <c r="AG123" s="73">
        <f t="shared" si="46"/>
        <v>0</v>
      </c>
      <c r="AH123">
        <f t="shared" si="63"/>
        <v>0</v>
      </c>
      <c r="AI123">
        <f t="shared" si="88"/>
        <v>681.32455131172821</v>
      </c>
      <c r="AJ123" s="41">
        <f t="shared" si="64"/>
        <v>0.1892568198088134</v>
      </c>
      <c r="AK123">
        <f t="shared" si="47"/>
        <v>0</v>
      </c>
      <c r="AL123" s="38">
        <f t="shared" si="65"/>
        <v>186.43006349151233</v>
      </c>
      <c r="AM123" s="38">
        <f t="shared" si="66"/>
        <v>184.56576285659722</v>
      </c>
      <c r="AN123" s="38">
        <f t="shared" si="67"/>
        <v>173.49181708520138</v>
      </c>
      <c r="AO123" s="38">
        <f t="shared" si="68"/>
        <v>171.75689891434936</v>
      </c>
      <c r="AP123" s="38">
        <f t="shared" si="69"/>
        <v>161.45148497948838</v>
      </c>
      <c r="AQ123" s="38">
        <f t="shared" si="70"/>
        <v>159.8369701296935</v>
      </c>
      <c r="AR123" s="38">
        <f t="shared" si="71"/>
        <v>155.04186102580269</v>
      </c>
      <c r="AS123">
        <f t="shared" si="72"/>
        <v>155.04186102580269</v>
      </c>
      <c r="AT123" s="28">
        <f t="shared" si="73"/>
        <v>4.3067183618278528E-2</v>
      </c>
      <c r="AU123">
        <f t="shared" si="48"/>
        <v>526.28269028592558</v>
      </c>
      <c r="AV123" s="28">
        <f t="shared" si="74"/>
        <v>0.14618963619053488</v>
      </c>
      <c r="BJ123" s="63">
        <v>0</v>
      </c>
      <c r="BK123" s="64">
        <f t="shared" si="75"/>
        <v>0</v>
      </c>
      <c r="BL123" s="64">
        <f t="shared" si="76"/>
        <v>0</v>
      </c>
      <c r="BM123" s="64">
        <f t="shared" si="77"/>
        <v>0</v>
      </c>
      <c r="BN123" s="64">
        <f t="shared" si="78"/>
        <v>0</v>
      </c>
      <c r="BO123" s="64">
        <f t="shared" si="79"/>
        <v>0</v>
      </c>
      <c r="BP123" s="64">
        <f t="shared" si="80"/>
        <v>0</v>
      </c>
      <c r="BQ123" s="64">
        <f t="shared" si="81"/>
        <v>0</v>
      </c>
      <c r="BR123" s="65">
        <f t="shared" si="49"/>
        <v>0</v>
      </c>
      <c r="BS123" s="66">
        <f t="shared" si="82"/>
        <v>0</v>
      </c>
      <c r="BT123" s="65">
        <f>BJ123-BR123</f>
        <v>0</v>
      </c>
      <c r="BU123" s="67">
        <f t="shared" si="83"/>
        <v>0</v>
      </c>
    </row>
    <row r="124" spans="1:73" x14ac:dyDescent="0.35">
      <c r="A124" s="22">
        <v>9.0399999999999991</v>
      </c>
      <c r="B124" s="22">
        <v>129.46</v>
      </c>
      <c r="C124" s="22">
        <v>126.92</v>
      </c>
      <c r="D124" s="22">
        <f t="shared" si="50"/>
        <v>128.19</v>
      </c>
      <c r="E124" s="22">
        <f t="shared" si="51"/>
        <v>35.608333333333334</v>
      </c>
      <c r="F124" s="22">
        <f t="shared" si="84"/>
        <v>-0.41666666666664298</v>
      </c>
      <c r="G124" s="22">
        <f>Sheet1!$I$5*F124</f>
        <v>-137.91666666665884</v>
      </c>
      <c r="H124" s="22"/>
      <c r="K124" s="13" t="s">
        <v>116</v>
      </c>
      <c r="L124" s="13">
        <v>114</v>
      </c>
      <c r="M124" s="13">
        <v>114</v>
      </c>
      <c r="N124" s="14">
        <v>0</v>
      </c>
      <c r="O124" s="35">
        <f t="shared" si="52"/>
        <v>0</v>
      </c>
      <c r="P124" s="36">
        <f t="shared" si="85"/>
        <v>0</v>
      </c>
      <c r="Q124" s="12"/>
      <c r="R124" s="37">
        <f t="shared" si="53"/>
        <v>0</v>
      </c>
      <c r="S124" s="37">
        <f t="shared" si="54"/>
        <v>64.9422</v>
      </c>
      <c r="T124" s="37">
        <f t="shared" si="55"/>
        <v>0</v>
      </c>
      <c r="U124" s="37">
        <f t="shared" si="56"/>
        <v>64.9422</v>
      </c>
      <c r="V124" s="37">
        <f t="shared" si="86"/>
        <v>8104.1606147249558</v>
      </c>
      <c r="W124" s="40">
        <f t="shared" si="57"/>
        <v>0</v>
      </c>
      <c r="X124" s="40">
        <f t="shared" si="58"/>
        <v>0</v>
      </c>
      <c r="Y124" s="40">
        <f t="shared" si="44"/>
        <v>0</v>
      </c>
      <c r="Z124" s="40">
        <v>0</v>
      </c>
      <c r="AA124" s="40">
        <f t="shared" si="59"/>
        <v>25.522645094470519</v>
      </c>
      <c r="AB124" s="42">
        <f t="shared" si="60"/>
        <v>0</v>
      </c>
      <c r="AC124" s="42">
        <f t="shared" si="61"/>
        <v>0</v>
      </c>
      <c r="AD124" s="42">
        <f t="shared" si="62"/>
        <v>0</v>
      </c>
      <c r="AE124" s="42">
        <f t="shared" si="87"/>
        <v>192.19594174382715</v>
      </c>
      <c r="AF124" s="43">
        <f t="shared" si="45"/>
        <v>5.3387761595507538E-2</v>
      </c>
      <c r="AG124" s="73">
        <f t="shared" si="46"/>
        <v>0</v>
      </c>
      <c r="AH124">
        <f t="shared" si="63"/>
        <v>0</v>
      </c>
      <c r="AI124">
        <f t="shared" si="88"/>
        <v>681.32455131172821</v>
      </c>
      <c r="AJ124" s="41">
        <f t="shared" si="64"/>
        <v>0.1892568198088134</v>
      </c>
      <c r="AK124">
        <f t="shared" si="47"/>
        <v>0</v>
      </c>
      <c r="AL124" s="38">
        <f t="shared" si="65"/>
        <v>186.43006349151233</v>
      </c>
      <c r="AM124" s="38">
        <f t="shared" si="66"/>
        <v>184.56576285659722</v>
      </c>
      <c r="AN124" s="38">
        <f t="shared" si="67"/>
        <v>173.49181708520138</v>
      </c>
      <c r="AO124" s="38">
        <f t="shared" si="68"/>
        <v>171.75689891434936</v>
      </c>
      <c r="AP124" s="38">
        <f t="shared" si="69"/>
        <v>161.45148497948838</v>
      </c>
      <c r="AQ124" s="38">
        <f t="shared" si="70"/>
        <v>159.8369701296935</v>
      </c>
      <c r="AR124" s="38">
        <f t="shared" si="71"/>
        <v>155.04186102580269</v>
      </c>
      <c r="AS124">
        <f t="shared" si="72"/>
        <v>155.04186102580269</v>
      </c>
      <c r="AT124" s="28">
        <f t="shared" si="73"/>
        <v>4.3067183618278528E-2</v>
      </c>
      <c r="AU124">
        <f t="shared" si="48"/>
        <v>526.28269028592558</v>
      </c>
      <c r="AV124" s="28">
        <f t="shared" si="74"/>
        <v>0.14618963619053488</v>
      </c>
      <c r="BJ124" s="63">
        <v>0</v>
      </c>
      <c r="BK124" s="64">
        <f t="shared" si="75"/>
        <v>0</v>
      </c>
      <c r="BL124" s="64">
        <f t="shared" si="76"/>
        <v>0</v>
      </c>
      <c r="BM124" s="64">
        <f t="shared" si="77"/>
        <v>0</v>
      </c>
      <c r="BN124" s="64">
        <f t="shared" si="78"/>
        <v>0</v>
      </c>
      <c r="BO124" s="64">
        <f t="shared" si="79"/>
        <v>0</v>
      </c>
      <c r="BP124" s="64">
        <f t="shared" si="80"/>
        <v>0</v>
      </c>
      <c r="BQ124" s="64">
        <f t="shared" si="81"/>
        <v>0</v>
      </c>
      <c r="BR124" s="65">
        <f t="shared" si="49"/>
        <v>0</v>
      </c>
      <c r="BS124" s="66">
        <f t="shared" si="82"/>
        <v>0</v>
      </c>
      <c r="BT124" s="65">
        <f>BJ124-BR124</f>
        <v>0</v>
      </c>
      <c r="BU124" s="67">
        <f t="shared" si="83"/>
        <v>0</v>
      </c>
    </row>
    <row r="125" spans="1:73" x14ac:dyDescent="0.35">
      <c r="A125" s="22">
        <v>9.1199999999999992</v>
      </c>
      <c r="B125" s="22">
        <v>128.25</v>
      </c>
      <c r="C125" s="22">
        <v>127.01</v>
      </c>
      <c r="D125" s="22">
        <f t="shared" si="50"/>
        <v>127.63</v>
      </c>
      <c r="E125" s="22">
        <f t="shared" si="51"/>
        <v>35.452777777777776</v>
      </c>
      <c r="F125" s="22">
        <f t="shared" si="84"/>
        <v>-1.9444444444444819</v>
      </c>
      <c r="G125" s="22">
        <f>Sheet1!$I$5*F125</f>
        <v>-643.61111111112348</v>
      </c>
      <c r="H125" s="22"/>
      <c r="K125" s="13" t="s">
        <v>116</v>
      </c>
      <c r="L125" s="13">
        <v>115</v>
      </c>
      <c r="M125" s="13">
        <v>115</v>
      </c>
      <c r="N125" s="14">
        <v>0</v>
      </c>
      <c r="O125" s="35">
        <f t="shared" si="52"/>
        <v>0</v>
      </c>
      <c r="P125" s="36">
        <f t="shared" si="85"/>
        <v>0</v>
      </c>
      <c r="Q125" s="12"/>
      <c r="R125" s="37">
        <f t="shared" si="53"/>
        <v>0</v>
      </c>
      <c r="S125" s="37">
        <f t="shared" si="54"/>
        <v>64.9422</v>
      </c>
      <c r="T125" s="37">
        <f t="shared" si="55"/>
        <v>0</v>
      </c>
      <c r="U125" s="37">
        <f t="shared" si="56"/>
        <v>64.9422</v>
      </c>
      <c r="V125" s="37">
        <f t="shared" si="86"/>
        <v>8169.1028147249563</v>
      </c>
      <c r="W125" s="40">
        <f t="shared" si="57"/>
        <v>0</v>
      </c>
      <c r="X125" s="40">
        <f t="shared" si="58"/>
        <v>0</v>
      </c>
      <c r="Y125" s="40">
        <f t="shared" si="44"/>
        <v>0</v>
      </c>
      <c r="Z125" s="40">
        <v>0</v>
      </c>
      <c r="AA125" s="40">
        <f t="shared" si="59"/>
        <v>25.522645094470519</v>
      </c>
      <c r="AB125" s="42">
        <f t="shared" si="60"/>
        <v>0</v>
      </c>
      <c r="AC125" s="42">
        <f t="shared" si="61"/>
        <v>0</v>
      </c>
      <c r="AD125" s="42">
        <f t="shared" si="62"/>
        <v>0</v>
      </c>
      <c r="AE125" s="42">
        <f t="shared" si="87"/>
        <v>192.19594174382715</v>
      </c>
      <c r="AF125" s="43">
        <f t="shared" si="45"/>
        <v>5.3387761595507538E-2</v>
      </c>
      <c r="AG125" s="73">
        <f t="shared" si="46"/>
        <v>0</v>
      </c>
      <c r="AH125">
        <f t="shared" si="63"/>
        <v>0</v>
      </c>
      <c r="AI125">
        <f t="shared" si="88"/>
        <v>681.32455131172821</v>
      </c>
      <c r="AJ125" s="41">
        <f t="shared" si="64"/>
        <v>0.1892568198088134</v>
      </c>
      <c r="AK125">
        <f t="shared" si="47"/>
        <v>0</v>
      </c>
      <c r="AL125" s="38">
        <f t="shared" si="65"/>
        <v>186.43006349151233</v>
      </c>
      <c r="AM125" s="38">
        <f t="shared" si="66"/>
        <v>184.56576285659722</v>
      </c>
      <c r="AN125" s="38">
        <f t="shared" si="67"/>
        <v>173.49181708520138</v>
      </c>
      <c r="AO125" s="38">
        <f t="shared" si="68"/>
        <v>171.75689891434936</v>
      </c>
      <c r="AP125" s="38">
        <f t="shared" si="69"/>
        <v>161.45148497948838</v>
      </c>
      <c r="AQ125" s="38">
        <f t="shared" si="70"/>
        <v>159.8369701296935</v>
      </c>
      <c r="AR125" s="38">
        <f t="shared" si="71"/>
        <v>155.04186102580269</v>
      </c>
      <c r="AS125">
        <f t="shared" si="72"/>
        <v>155.04186102580269</v>
      </c>
      <c r="AT125" s="28">
        <f t="shared" si="73"/>
        <v>4.3067183618278528E-2</v>
      </c>
      <c r="AU125">
        <f t="shared" si="48"/>
        <v>526.28269028592558</v>
      </c>
      <c r="AV125" s="28">
        <f t="shared" si="74"/>
        <v>0.14618963619053488</v>
      </c>
      <c r="BJ125" s="63">
        <v>0</v>
      </c>
      <c r="BK125" s="64">
        <f t="shared" si="75"/>
        <v>0</v>
      </c>
      <c r="BL125" s="64">
        <f t="shared" si="76"/>
        <v>0</v>
      </c>
      <c r="BM125" s="64">
        <f t="shared" si="77"/>
        <v>0</v>
      </c>
      <c r="BN125" s="64">
        <f t="shared" si="78"/>
        <v>0</v>
      </c>
      <c r="BO125" s="64">
        <f t="shared" si="79"/>
        <v>0</v>
      </c>
      <c r="BP125" s="64">
        <f t="shared" si="80"/>
        <v>0</v>
      </c>
      <c r="BQ125" s="64">
        <f t="shared" si="81"/>
        <v>0</v>
      </c>
      <c r="BR125" s="65">
        <f t="shared" si="49"/>
        <v>0</v>
      </c>
      <c r="BS125" s="66">
        <f t="shared" si="82"/>
        <v>0</v>
      </c>
      <c r="BT125" s="65">
        <f>BJ125-BR125</f>
        <v>0</v>
      </c>
      <c r="BU125" s="67">
        <f t="shared" si="83"/>
        <v>0</v>
      </c>
    </row>
    <row r="126" spans="1:73" x14ac:dyDescent="0.35">
      <c r="A126" s="22">
        <v>9.1999999999999993</v>
      </c>
      <c r="B126" s="22">
        <v>128.4</v>
      </c>
      <c r="C126" s="22">
        <v>126.5</v>
      </c>
      <c r="D126" s="22">
        <f t="shared" si="50"/>
        <v>127.45</v>
      </c>
      <c r="E126" s="22">
        <f t="shared" si="51"/>
        <v>35.402777777777779</v>
      </c>
      <c r="F126" s="22">
        <f t="shared" si="84"/>
        <v>-0.62499999999996447</v>
      </c>
      <c r="G126" s="22">
        <f>Sheet1!$I$5*F126</f>
        <v>-206.87499999998823</v>
      </c>
      <c r="H126" s="22"/>
      <c r="K126" s="13" t="s">
        <v>116</v>
      </c>
      <c r="L126" s="13">
        <v>116</v>
      </c>
      <c r="M126" s="13">
        <v>116</v>
      </c>
      <c r="N126" s="14">
        <v>0</v>
      </c>
      <c r="O126" s="35">
        <f t="shared" si="52"/>
        <v>0</v>
      </c>
      <c r="P126" s="36">
        <f t="shared" si="85"/>
        <v>0</v>
      </c>
      <c r="Q126" s="12"/>
      <c r="R126" s="37">
        <f t="shared" si="53"/>
        <v>0</v>
      </c>
      <c r="S126" s="37">
        <f t="shared" si="54"/>
        <v>64.9422</v>
      </c>
      <c r="T126" s="37">
        <f t="shared" si="55"/>
        <v>0</v>
      </c>
      <c r="U126" s="37">
        <f t="shared" si="56"/>
        <v>64.9422</v>
      </c>
      <c r="V126" s="37">
        <f t="shared" si="86"/>
        <v>8234.0450147249558</v>
      </c>
      <c r="W126" s="40">
        <f t="shared" si="57"/>
        <v>0</v>
      </c>
      <c r="X126" s="40">
        <f t="shared" si="58"/>
        <v>0</v>
      </c>
      <c r="Y126" s="40">
        <f t="shared" si="44"/>
        <v>0</v>
      </c>
      <c r="Z126" s="40">
        <v>0</v>
      </c>
      <c r="AA126" s="40">
        <f t="shared" si="59"/>
        <v>25.522645094470519</v>
      </c>
      <c r="AB126" s="42">
        <f t="shared" si="60"/>
        <v>0</v>
      </c>
      <c r="AC126" s="42">
        <f t="shared" si="61"/>
        <v>0</v>
      </c>
      <c r="AD126" s="42">
        <f t="shared" si="62"/>
        <v>0</v>
      </c>
      <c r="AE126" s="42">
        <f t="shared" si="87"/>
        <v>192.19594174382715</v>
      </c>
      <c r="AF126" s="43">
        <f t="shared" si="45"/>
        <v>5.3387761595507538E-2</v>
      </c>
      <c r="AG126" s="73">
        <f t="shared" si="46"/>
        <v>0</v>
      </c>
      <c r="AH126">
        <f t="shared" si="63"/>
        <v>0</v>
      </c>
      <c r="AI126">
        <f t="shared" si="88"/>
        <v>681.32455131172821</v>
      </c>
      <c r="AJ126" s="41">
        <f t="shared" si="64"/>
        <v>0.1892568198088134</v>
      </c>
      <c r="AK126">
        <f t="shared" si="47"/>
        <v>0</v>
      </c>
      <c r="AL126" s="38">
        <f t="shared" si="65"/>
        <v>186.43006349151233</v>
      </c>
      <c r="AM126" s="38">
        <f t="shared" si="66"/>
        <v>184.56576285659722</v>
      </c>
      <c r="AN126" s="38">
        <f t="shared" si="67"/>
        <v>173.49181708520138</v>
      </c>
      <c r="AO126" s="38">
        <f t="shared" si="68"/>
        <v>171.75689891434936</v>
      </c>
      <c r="AP126" s="38">
        <f t="shared" si="69"/>
        <v>161.45148497948838</v>
      </c>
      <c r="AQ126" s="38">
        <f t="shared" si="70"/>
        <v>159.8369701296935</v>
      </c>
      <c r="AR126" s="38">
        <f t="shared" si="71"/>
        <v>155.04186102580269</v>
      </c>
      <c r="AS126">
        <f t="shared" si="72"/>
        <v>155.04186102580269</v>
      </c>
      <c r="AT126" s="28">
        <f t="shared" si="73"/>
        <v>4.3067183618278528E-2</v>
      </c>
      <c r="AU126">
        <f t="shared" si="48"/>
        <v>526.28269028592558</v>
      </c>
      <c r="AV126" s="28">
        <f t="shared" si="74"/>
        <v>0.14618963619053488</v>
      </c>
      <c r="BJ126" s="63">
        <v>0</v>
      </c>
      <c r="BK126" s="64">
        <f t="shared" si="75"/>
        <v>0</v>
      </c>
      <c r="BL126" s="64">
        <f t="shared" si="76"/>
        <v>0</v>
      </c>
      <c r="BM126" s="64">
        <f t="shared" si="77"/>
        <v>0</v>
      </c>
      <c r="BN126" s="64">
        <f t="shared" si="78"/>
        <v>0</v>
      </c>
      <c r="BO126" s="64">
        <f t="shared" si="79"/>
        <v>0</v>
      </c>
      <c r="BP126" s="64">
        <f t="shared" si="80"/>
        <v>0</v>
      </c>
      <c r="BQ126" s="64">
        <f t="shared" si="81"/>
        <v>0</v>
      </c>
      <c r="BR126" s="65">
        <f t="shared" si="49"/>
        <v>0</v>
      </c>
      <c r="BS126" s="66">
        <f t="shared" si="82"/>
        <v>0</v>
      </c>
      <c r="BT126" s="65">
        <f>BJ126-BR126</f>
        <v>0</v>
      </c>
      <c r="BU126" s="67">
        <f t="shared" si="83"/>
        <v>0</v>
      </c>
    </row>
    <row r="127" spans="1:73" x14ac:dyDescent="0.35">
      <c r="A127" s="22">
        <v>9.2799999999999994</v>
      </c>
      <c r="B127" s="22">
        <v>127.78</v>
      </c>
      <c r="C127" s="22">
        <v>125.81</v>
      </c>
      <c r="D127" s="22">
        <f t="shared" si="50"/>
        <v>126.795</v>
      </c>
      <c r="E127" s="22">
        <f t="shared" si="51"/>
        <v>35.220833333333331</v>
      </c>
      <c r="F127" s="22">
        <f t="shared" si="84"/>
        <v>-2.2743055555555891</v>
      </c>
      <c r="G127" s="22">
        <f>Sheet1!$I$5*F127</f>
        <v>-752.79513888889994</v>
      </c>
      <c r="H127" s="22"/>
      <c r="K127" s="13" t="s">
        <v>116</v>
      </c>
      <c r="L127" s="13">
        <v>117</v>
      </c>
      <c r="M127" s="13">
        <v>117</v>
      </c>
      <c r="N127" s="14">
        <v>0</v>
      </c>
      <c r="O127" s="35">
        <f t="shared" si="52"/>
        <v>0</v>
      </c>
      <c r="P127" s="36">
        <f t="shared" si="85"/>
        <v>0</v>
      </c>
      <c r="Q127" s="12"/>
      <c r="R127" s="37">
        <f t="shared" si="53"/>
        <v>0</v>
      </c>
      <c r="S127" s="37">
        <f t="shared" si="54"/>
        <v>64.9422</v>
      </c>
      <c r="T127" s="37">
        <f t="shared" si="55"/>
        <v>0</v>
      </c>
      <c r="U127" s="37">
        <f t="shared" si="56"/>
        <v>64.9422</v>
      </c>
      <c r="V127" s="37">
        <f t="shared" si="86"/>
        <v>8298.9872147249553</v>
      </c>
      <c r="W127" s="40">
        <f t="shared" si="57"/>
        <v>0</v>
      </c>
      <c r="X127" s="40">
        <f t="shared" si="58"/>
        <v>0</v>
      </c>
      <c r="Y127" s="40">
        <f t="shared" si="44"/>
        <v>0</v>
      </c>
      <c r="Z127" s="40">
        <v>0</v>
      </c>
      <c r="AA127" s="40">
        <f t="shared" si="59"/>
        <v>25.522645094470519</v>
      </c>
      <c r="AB127" s="42">
        <f t="shared" si="60"/>
        <v>0</v>
      </c>
      <c r="AC127" s="42">
        <f t="shared" si="61"/>
        <v>0</v>
      </c>
      <c r="AD127" s="42">
        <f t="shared" si="62"/>
        <v>0</v>
      </c>
      <c r="AE127" s="42">
        <f t="shared" si="87"/>
        <v>192.19594174382715</v>
      </c>
      <c r="AF127" s="43">
        <f t="shared" si="45"/>
        <v>5.3387761595507538E-2</v>
      </c>
      <c r="AG127" s="73">
        <f t="shared" si="46"/>
        <v>0</v>
      </c>
      <c r="AH127">
        <f t="shared" si="63"/>
        <v>0</v>
      </c>
      <c r="AI127">
        <f t="shared" si="88"/>
        <v>681.32455131172821</v>
      </c>
      <c r="AJ127" s="41">
        <f t="shared" si="64"/>
        <v>0.1892568198088134</v>
      </c>
      <c r="AK127">
        <f t="shared" si="47"/>
        <v>0</v>
      </c>
      <c r="AL127" s="38">
        <f t="shared" si="65"/>
        <v>186.43006349151233</v>
      </c>
      <c r="AM127" s="38">
        <f t="shared" si="66"/>
        <v>184.56576285659722</v>
      </c>
      <c r="AN127" s="38">
        <f t="shared" si="67"/>
        <v>173.49181708520138</v>
      </c>
      <c r="AO127" s="38">
        <f t="shared" si="68"/>
        <v>171.75689891434936</v>
      </c>
      <c r="AP127" s="38">
        <f t="shared" si="69"/>
        <v>161.45148497948838</v>
      </c>
      <c r="AQ127" s="38">
        <f t="shared" si="70"/>
        <v>159.8369701296935</v>
      </c>
      <c r="AR127" s="38">
        <f t="shared" si="71"/>
        <v>155.04186102580269</v>
      </c>
      <c r="AS127">
        <f t="shared" si="72"/>
        <v>155.04186102580269</v>
      </c>
      <c r="AT127" s="28">
        <f t="shared" si="73"/>
        <v>4.3067183618278528E-2</v>
      </c>
      <c r="AU127">
        <f t="shared" si="48"/>
        <v>526.28269028592558</v>
      </c>
      <c r="AV127" s="28">
        <f t="shared" si="74"/>
        <v>0.14618963619053488</v>
      </c>
      <c r="BJ127" s="63">
        <v>0</v>
      </c>
      <c r="BK127" s="64">
        <f t="shared" si="75"/>
        <v>0</v>
      </c>
      <c r="BL127" s="64">
        <f t="shared" si="76"/>
        <v>0</v>
      </c>
      <c r="BM127" s="64">
        <f t="shared" si="77"/>
        <v>0</v>
      </c>
      <c r="BN127" s="64">
        <f t="shared" si="78"/>
        <v>0</v>
      </c>
      <c r="BO127" s="64">
        <f t="shared" si="79"/>
        <v>0</v>
      </c>
      <c r="BP127" s="64">
        <f t="shared" si="80"/>
        <v>0</v>
      </c>
      <c r="BQ127" s="64">
        <f t="shared" si="81"/>
        <v>0</v>
      </c>
      <c r="BR127" s="65">
        <f t="shared" si="49"/>
        <v>0</v>
      </c>
      <c r="BS127" s="66">
        <f t="shared" si="82"/>
        <v>0</v>
      </c>
      <c r="BT127" s="65">
        <f>BJ127-BR127</f>
        <v>0</v>
      </c>
      <c r="BU127" s="67">
        <f t="shared" si="83"/>
        <v>0</v>
      </c>
    </row>
    <row r="128" spans="1:73" x14ac:dyDescent="0.35">
      <c r="A128" s="22">
        <v>9.36</v>
      </c>
      <c r="B128" s="22">
        <v>127.1</v>
      </c>
      <c r="C128" s="22">
        <v>125.14</v>
      </c>
      <c r="D128" s="22">
        <f t="shared" si="50"/>
        <v>126.12</v>
      </c>
      <c r="E128" s="22">
        <f t="shared" si="51"/>
        <v>35.033333333333331</v>
      </c>
      <c r="F128" s="22">
        <f t="shared" si="84"/>
        <v>-2.34375</v>
      </c>
      <c r="G128" s="22">
        <f>Sheet1!$I$5*F128</f>
        <v>-775.78125</v>
      </c>
      <c r="H128" s="22"/>
      <c r="K128" s="13" t="s">
        <v>116</v>
      </c>
      <c r="L128" s="13">
        <v>118</v>
      </c>
      <c r="M128" s="13">
        <v>118</v>
      </c>
      <c r="N128" s="14">
        <v>0</v>
      </c>
      <c r="O128" s="35">
        <f t="shared" si="52"/>
        <v>0</v>
      </c>
      <c r="P128" s="36">
        <f t="shared" si="85"/>
        <v>0</v>
      </c>
      <c r="Q128" s="12"/>
      <c r="R128" s="37">
        <f t="shared" si="53"/>
        <v>0</v>
      </c>
      <c r="S128" s="37">
        <f t="shared" si="54"/>
        <v>64.9422</v>
      </c>
      <c r="T128" s="37">
        <f t="shared" si="55"/>
        <v>0</v>
      </c>
      <c r="U128" s="37">
        <f t="shared" si="56"/>
        <v>64.9422</v>
      </c>
      <c r="V128" s="37">
        <f t="shared" si="86"/>
        <v>8363.9294147249548</v>
      </c>
      <c r="W128" s="40">
        <f t="shared" si="57"/>
        <v>0</v>
      </c>
      <c r="X128" s="40">
        <f t="shared" si="58"/>
        <v>0</v>
      </c>
      <c r="Y128" s="40">
        <f t="shared" si="44"/>
        <v>0</v>
      </c>
      <c r="Z128" s="40">
        <v>0</v>
      </c>
      <c r="AA128" s="40">
        <f t="shared" si="59"/>
        <v>25.522645094470519</v>
      </c>
      <c r="AB128" s="42">
        <f t="shared" si="60"/>
        <v>0</v>
      </c>
      <c r="AC128" s="42">
        <f t="shared" si="61"/>
        <v>0</v>
      </c>
      <c r="AD128" s="42">
        <f t="shared" si="62"/>
        <v>0</v>
      </c>
      <c r="AE128" s="42">
        <f t="shared" si="87"/>
        <v>192.19594174382715</v>
      </c>
      <c r="AF128" s="43">
        <f t="shared" si="45"/>
        <v>5.3387761595507538E-2</v>
      </c>
      <c r="AG128" s="73">
        <f t="shared" si="46"/>
        <v>0</v>
      </c>
      <c r="AH128">
        <f t="shared" si="63"/>
        <v>0</v>
      </c>
      <c r="AI128">
        <f t="shared" si="88"/>
        <v>681.32455131172821</v>
      </c>
      <c r="AJ128" s="41">
        <f t="shared" si="64"/>
        <v>0.1892568198088134</v>
      </c>
      <c r="AK128">
        <f t="shared" si="47"/>
        <v>0</v>
      </c>
      <c r="AL128" s="38">
        <f t="shared" si="65"/>
        <v>186.43006349151233</v>
      </c>
      <c r="AM128" s="38">
        <f t="shared" si="66"/>
        <v>184.56576285659722</v>
      </c>
      <c r="AN128" s="38">
        <f t="shared" si="67"/>
        <v>173.49181708520138</v>
      </c>
      <c r="AO128" s="38">
        <f t="shared" si="68"/>
        <v>171.75689891434936</v>
      </c>
      <c r="AP128" s="38">
        <f t="shared" si="69"/>
        <v>161.45148497948838</v>
      </c>
      <c r="AQ128" s="38">
        <f t="shared" si="70"/>
        <v>159.8369701296935</v>
      </c>
      <c r="AR128" s="38">
        <f t="shared" si="71"/>
        <v>155.04186102580269</v>
      </c>
      <c r="AS128">
        <f t="shared" si="72"/>
        <v>155.04186102580269</v>
      </c>
      <c r="AT128" s="28">
        <f t="shared" si="73"/>
        <v>4.3067183618278528E-2</v>
      </c>
      <c r="AU128">
        <f t="shared" si="48"/>
        <v>526.28269028592558</v>
      </c>
      <c r="AV128" s="28">
        <f t="shared" si="74"/>
        <v>0.14618963619053488</v>
      </c>
      <c r="BJ128" s="63">
        <v>0</v>
      </c>
      <c r="BK128" s="64">
        <f t="shared" si="75"/>
        <v>0</v>
      </c>
      <c r="BL128" s="64">
        <f t="shared" si="76"/>
        <v>0</v>
      </c>
      <c r="BM128" s="64">
        <f t="shared" si="77"/>
        <v>0</v>
      </c>
      <c r="BN128" s="64">
        <f t="shared" si="78"/>
        <v>0</v>
      </c>
      <c r="BO128" s="64">
        <f t="shared" si="79"/>
        <v>0</v>
      </c>
      <c r="BP128" s="64">
        <f t="shared" si="80"/>
        <v>0</v>
      </c>
      <c r="BQ128" s="64">
        <f t="shared" si="81"/>
        <v>0</v>
      </c>
      <c r="BR128" s="65">
        <f t="shared" si="49"/>
        <v>0</v>
      </c>
      <c r="BS128" s="66">
        <f t="shared" si="82"/>
        <v>0</v>
      </c>
      <c r="BT128" s="65">
        <f>BJ128-BR128</f>
        <v>0</v>
      </c>
      <c r="BU128" s="67">
        <f t="shared" si="83"/>
        <v>0</v>
      </c>
    </row>
    <row r="129" spans="1:73" x14ac:dyDescent="0.35">
      <c r="A129" s="22">
        <v>9.44</v>
      </c>
      <c r="B129" s="22">
        <v>127.02</v>
      </c>
      <c r="C129" s="22">
        <v>125.21</v>
      </c>
      <c r="D129" s="22">
        <f t="shared" si="50"/>
        <v>126.11499999999999</v>
      </c>
      <c r="E129" s="22">
        <f t="shared" si="51"/>
        <v>35.031944444444441</v>
      </c>
      <c r="F129" s="22">
        <f t="shared" si="84"/>
        <v>-1.7361111111124927E-2</v>
      </c>
      <c r="G129" s="22">
        <f>Sheet1!$I$5*F129</f>
        <v>-5.7465277777823509</v>
      </c>
      <c r="H129" s="22"/>
      <c r="K129" s="13" t="s">
        <v>116</v>
      </c>
      <c r="L129" s="13">
        <v>119</v>
      </c>
      <c r="M129" s="13">
        <v>119</v>
      </c>
      <c r="N129" s="14">
        <v>0</v>
      </c>
      <c r="O129" s="35">
        <f t="shared" si="52"/>
        <v>0</v>
      </c>
      <c r="P129" s="36">
        <f t="shared" si="85"/>
        <v>0</v>
      </c>
      <c r="Q129" s="12"/>
      <c r="R129" s="37">
        <f t="shared" si="53"/>
        <v>0</v>
      </c>
      <c r="S129" s="37">
        <f t="shared" si="54"/>
        <v>64.9422</v>
      </c>
      <c r="T129" s="37">
        <f t="shared" si="55"/>
        <v>0</v>
      </c>
      <c r="U129" s="37">
        <f t="shared" si="56"/>
        <v>64.9422</v>
      </c>
      <c r="V129" s="37">
        <f t="shared" si="86"/>
        <v>8428.8716147249543</v>
      </c>
      <c r="W129" s="40">
        <f t="shared" si="57"/>
        <v>0</v>
      </c>
      <c r="X129" s="40">
        <f t="shared" si="58"/>
        <v>0</v>
      </c>
      <c r="Y129" s="40">
        <f t="shared" si="44"/>
        <v>0</v>
      </c>
      <c r="Z129" s="40">
        <v>0</v>
      </c>
      <c r="AA129" s="40">
        <f t="shared" si="59"/>
        <v>25.522645094470519</v>
      </c>
      <c r="AB129" s="42">
        <f t="shared" si="60"/>
        <v>0</v>
      </c>
      <c r="AC129" s="42">
        <f t="shared" si="61"/>
        <v>0</v>
      </c>
      <c r="AD129" s="42">
        <f t="shared" si="62"/>
        <v>0</v>
      </c>
      <c r="AE129" s="42">
        <f t="shared" si="87"/>
        <v>192.19594174382715</v>
      </c>
      <c r="AF129" s="43">
        <f t="shared" si="45"/>
        <v>5.3387761595507538E-2</v>
      </c>
      <c r="AG129" s="73">
        <f t="shared" si="46"/>
        <v>0</v>
      </c>
      <c r="AH129">
        <f t="shared" si="63"/>
        <v>0</v>
      </c>
      <c r="AI129">
        <f t="shared" si="88"/>
        <v>681.32455131172821</v>
      </c>
      <c r="AJ129" s="41">
        <f t="shared" si="64"/>
        <v>0.1892568198088134</v>
      </c>
      <c r="AK129">
        <f t="shared" si="47"/>
        <v>0</v>
      </c>
      <c r="AL129" s="38">
        <f t="shared" si="65"/>
        <v>186.43006349151233</v>
      </c>
      <c r="AM129" s="38">
        <f t="shared" si="66"/>
        <v>184.56576285659722</v>
      </c>
      <c r="AN129" s="38">
        <f t="shared" si="67"/>
        <v>173.49181708520138</v>
      </c>
      <c r="AO129" s="38">
        <f t="shared" si="68"/>
        <v>171.75689891434936</v>
      </c>
      <c r="AP129" s="38">
        <f t="shared" si="69"/>
        <v>161.45148497948838</v>
      </c>
      <c r="AQ129" s="38">
        <f t="shared" si="70"/>
        <v>159.8369701296935</v>
      </c>
      <c r="AR129" s="38">
        <f t="shared" si="71"/>
        <v>155.04186102580269</v>
      </c>
      <c r="AS129">
        <f t="shared" si="72"/>
        <v>155.04186102580269</v>
      </c>
      <c r="AT129" s="28">
        <f t="shared" si="73"/>
        <v>4.3067183618278528E-2</v>
      </c>
      <c r="AU129">
        <f t="shared" si="48"/>
        <v>526.28269028592558</v>
      </c>
      <c r="AV129" s="28">
        <f t="shared" si="74"/>
        <v>0.14618963619053488</v>
      </c>
      <c r="BJ129" s="63">
        <v>0</v>
      </c>
      <c r="BK129" s="64">
        <f t="shared" si="75"/>
        <v>0</v>
      </c>
      <c r="BL129" s="64">
        <f t="shared" si="76"/>
        <v>0</v>
      </c>
      <c r="BM129" s="64">
        <f t="shared" si="77"/>
        <v>0</v>
      </c>
      <c r="BN129" s="64">
        <f t="shared" si="78"/>
        <v>0</v>
      </c>
      <c r="BO129" s="64">
        <f t="shared" si="79"/>
        <v>0</v>
      </c>
      <c r="BP129" s="64">
        <f t="shared" si="80"/>
        <v>0</v>
      </c>
      <c r="BQ129" s="64">
        <f t="shared" si="81"/>
        <v>0</v>
      </c>
      <c r="BR129" s="65">
        <f t="shared" si="49"/>
        <v>0</v>
      </c>
      <c r="BS129" s="66">
        <f t="shared" si="82"/>
        <v>0</v>
      </c>
      <c r="BT129" s="65">
        <f>BJ129-BR129</f>
        <v>0</v>
      </c>
      <c r="BU129" s="67">
        <f t="shared" si="83"/>
        <v>0</v>
      </c>
    </row>
    <row r="130" spans="1:73" x14ac:dyDescent="0.35">
      <c r="A130" s="22">
        <v>9.52</v>
      </c>
      <c r="B130" s="22">
        <v>126.63</v>
      </c>
      <c r="C130" s="22">
        <v>124.68</v>
      </c>
      <c r="D130" s="22">
        <f t="shared" si="50"/>
        <v>125.655</v>
      </c>
      <c r="E130" s="22">
        <f t="shared" si="51"/>
        <v>34.904166666666669</v>
      </c>
      <c r="F130" s="22">
        <f t="shared" si="84"/>
        <v>-1.597222222222161</v>
      </c>
      <c r="G130" s="22">
        <f>Sheet1!$I$5*F130</f>
        <v>-528.68055555553531</v>
      </c>
      <c r="H130" s="22"/>
      <c r="K130" s="13" t="s">
        <v>116</v>
      </c>
      <c r="L130" s="13">
        <v>120</v>
      </c>
      <c r="M130" s="13">
        <v>120</v>
      </c>
      <c r="N130" s="14">
        <v>0</v>
      </c>
      <c r="O130" s="35">
        <f t="shared" si="52"/>
        <v>0</v>
      </c>
      <c r="P130" s="36">
        <f t="shared" si="85"/>
        <v>0</v>
      </c>
      <c r="Q130" s="12"/>
      <c r="R130" s="37">
        <f t="shared" si="53"/>
        <v>0</v>
      </c>
      <c r="S130" s="37">
        <f t="shared" si="54"/>
        <v>64.9422</v>
      </c>
      <c r="T130" s="37">
        <f t="shared" si="55"/>
        <v>0</v>
      </c>
      <c r="U130" s="37">
        <f t="shared" si="56"/>
        <v>64.9422</v>
      </c>
      <c r="V130" s="37">
        <f t="shared" si="86"/>
        <v>8493.8138147249538</v>
      </c>
      <c r="W130" s="40">
        <f t="shared" si="57"/>
        <v>0</v>
      </c>
      <c r="X130" s="40">
        <f t="shared" si="58"/>
        <v>0</v>
      </c>
      <c r="Y130" s="40">
        <f t="shared" si="44"/>
        <v>0</v>
      </c>
      <c r="Z130" s="40">
        <v>0</v>
      </c>
      <c r="AA130" s="40">
        <f t="shared" si="59"/>
        <v>25.522645094470519</v>
      </c>
      <c r="AB130" s="42">
        <f t="shared" si="60"/>
        <v>0</v>
      </c>
      <c r="AC130" s="42">
        <f t="shared" si="61"/>
        <v>0</v>
      </c>
      <c r="AD130" s="42">
        <f t="shared" si="62"/>
        <v>0</v>
      </c>
      <c r="AE130" s="42">
        <f t="shared" si="87"/>
        <v>192.19594174382715</v>
      </c>
      <c r="AF130" s="43">
        <f t="shared" si="45"/>
        <v>5.3387761595507538E-2</v>
      </c>
      <c r="AG130" s="73">
        <f t="shared" si="46"/>
        <v>0</v>
      </c>
      <c r="AH130">
        <f t="shared" si="63"/>
        <v>0</v>
      </c>
      <c r="AI130">
        <f t="shared" si="88"/>
        <v>681.32455131172821</v>
      </c>
      <c r="AJ130" s="41">
        <f t="shared" si="64"/>
        <v>0.1892568198088134</v>
      </c>
      <c r="AK130">
        <f t="shared" si="47"/>
        <v>0</v>
      </c>
      <c r="AL130" s="38">
        <f t="shared" si="65"/>
        <v>186.43006349151233</v>
      </c>
      <c r="AM130" s="38">
        <f t="shared" si="66"/>
        <v>184.56576285659722</v>
      </c>
      <c r="AN130" s="38">
        <f t="shared" si="67"/>
        <v>173.49181708520138</v>
      </c>
      <c r="AO130" s="38">
        <f t="shared" si="68"/>
        <v>171.75689891434936</v>
      </c>
      <c r="AP130" s="38">
        <f t="shared" si="69"/>
        <v>161.45148497948838</v>
      </c>
      <c r="AQ130" s="38">
        <f t="shared" si="70"/>
        <v>159.8369701296935</v>
      </c>
      <c r="AR130" s="38">
        <f t="shared" si="71"/>
        <v>155.04186102580269</v>
      </c>
      <c r="AS130">
        <f t="shared" si="72"/>
        <v>155.04186102580269</v>
      </c>
      <c r="AT130" s="28">
        <f t="shared" si="73"/>
        <v>4.3067183618278528E-2</v>
      </c>
      <c r="AU130">
        <f t="shared" si="48"/>
        <v>526.28269028592558</v>
      </c>
      <c r="AV130" s="28">
        <f t="shared" si="74"/>
        <v>0.14618963619053488</v>
      </c>
      <c r="BJ130" s="63">
        <v>0</v>
      </c>
      <c r="BK130" s="64">
        <f t="shared" si="75"/>
        <v>0</v>
      </c>
      <c r="BL130" s="64">
        <f t="shared" si="76"/>
        <v>0</v>
      </c>
      <c r="BM130" s="64">
        <f t="shared" si="77"/>
        <v>0</v>
      </c>
      <c r="BN130" s="64">
        <f t="shared" si="78"/>
        <v>0</v>
      </c>
      <c r="BO130" s="64">
        <f t="shared" si="79"/>
        <v>0</v>
      </c>
      <c r="BP130" s="64">
        <f t="shared" si="80"/>
        <v>0</v>
      </c>
      <c r="BQ130" s="64">
        <f t="shared" si="81"/>
        <v>0</v>
      </c>
      <c r="BR130" s="65">
        <f t="shared" si="49"/>
        <v>0</v>
      </c>
      <c r="BS130" s="66">
        <f t="shared" si="82"/>
        <v>0</v>
      </c>
      <c r="BT130" s="65">
        <f>BJ130-BR130</f>
        <v>0</v>
      </c>
      <c r="BU130" s="67">
        <f t="shared" si="83"/>
        <v>0</v>
      </c>
    </row>
    <row r="131" spans="1:73" x14ac:dyDescent="0.35">
      <c r="A131" s="22">
        <v>9.6</v>
      </c>
      <c r="B131" s="22">
        <v>126.27</v>
      </c>
      <c r="C131" s="22">
        <v>124.4</v>
      </c>
      <c r="D131" s="22">
        <f t="shared" si="50"/>
        <v>125.33500000000001</v>
      </c>
      <c r="E131" s="22">
        <f t="shared" si="51"/>
        <v>34.81527777777778</v>
      </c>
      <c r="F131" s="22">
        <f t="shared" si="84"/>
        <v>-1.1111111111111072</v>
      </c>
      <c r="G131" s="22">
        <f>Sheet1!$I$5*F131</f>
        <v>-367.77777777777646</v>
      </c>
      <c r="H131" s="22"/>
      <c r="K131" s="13" t="s">
        <v>116</v>
      </c>
      <c r="L131" s="13">
        <v>121</v>
      </c>
      <c r="M131" s="13">
        <v>121</v>
      </c>
      <c r="N131" s="14">
        <v>0</v>
      </c>
      <c r="O131" s="35">
        <f t="shared" si="52"/>
        <v>0</v>
      </c>
      <c r="P131" s="36">
        <f t="shared" si="85"/>
        <v>0</v>
      </c>
      <c r="Q131" s="12"/>
      <c r="R131" s="37">
        <f t="shared" si="53"/>
        <v>0</v>
      </c>
      <c r="S131" s="37">
        <f t="shared" si="54"/>
        <v>64.9422</v>
      </c>
      <c r="T131" s="37">
        <f t="shared" si="55"/>
        <v>0</v>
      </c>
      <c r="U131" s="37">
        <f t="shared" si="56"/>
        <v>64.9422</v>
      </c>
      <c r="V131" s="37">
        <f t="shared" si="86"/>
        <v>8558.7560147249533</v>
      </c>
      <c r="W131" s="40">
        <f t="shared" si="57"/>
        <v>0</v>
      </c>
      <c r="X131" s="40">
        <f t="shared" si="58"/>
        <v>0</v>
      </c>
      <c r="Y131" s="40">
        <f t="shared" si="44"/>
        <v>0</v>
      </c>
      <c r="Z131" s="40">
        <v>0</v>
      </c>
      <c r="AA131" s="40">
        <f t="shared" si="59"/>
        <v>25.522645094470519</v>
      </c>
      <c r="AB131" s="42">
        <f t="shared" si="60"/>
        <v>0</v>
      </c>
      <c r="AC131" s="42">
        <f t="shared" si="61"/>
        <v>0</v>
      </c>
      <c r="AD131" s="42">
        <f t="shared" si="62"/>
        <v>0</v>
      </c>
      <c r="AE131" s="42">
        <f t="shared" si="87"/>
        <v>192.19594174382715</v>
      </c>
      <c r="AF131" s="43">
        <f t="shared" si="45"/>
        <v>5.3387761595507538E-2</v>
      </c>
      <c r="AG131" s="73">
        <f t="shared" si="46"/>
        <v>0</v>
      </c>
      <c r="AH131">
        <f t="shared" si="63"/>
        <v>0</v>
      </c>
      <c r="AI131">
        <f t="shared" si="88"/>
        <v>681.32455131172821</v>
      </c>
      <c r="AJ131" s="41">
        <f t="shared" si="64"/>
        <v>0.1892568198088134</v>
      </c>
      <c r="AK131">
        <f t="shared" si="47"/>
        <v>0</v>
      </c>
      <c r="AL131" s="38">
        <f t="shared" si="65"/>
        <v>186.43006349151233</v>
      </c>
      <c r="AM131" s="38">
        <f t="shared" si="66"/>
        <v>184.56576285659722</v>
      </c>
      <c r="AN131" s="38">
        <f t="shared" si="67"/>
        <v>173.49181708520138</v>
      </c>
      <c r="AO131" s="38">
        <f t="shared" si="68"/>
        <v>171.75689891434936</v>
      </c>
      <c r="AP131" s="38">
        <f t="shared" si="69"/>
        <v>161.45148497948838</v>
      </c>
      <c r="AQ131" s="38">
        <f t="shared" si="70"/>
        <v>159.8369701296935</v>
      </c>
      <c r="AR131" s="38">
        <f t="shared" si="71"/>
        <v>155.04186102580269</v>
      </c>
      <c r="AS131">
        <f t="shared" si="72"/>
        <v>155.04186102580269</v>
      </c>
      <c r="AT131" s="28">
        <f t="shared" si="73"/>
        <v>4.3067183618278528E-2</v>
      </c>
      <c r="AU131">
        <f t="shared" si="48"/>
        <v>526.28269028592558</v>
      </c>
      <c r="AV131" s="28">
        <f t="shared" si="74"/>
        <v>0.14618963619053488</v>
      </c>
      <c r="BJ131" s="63">
        <v>0</v>
      </c>
      <c r="BK131" s="64">
        <f t="shared" si="75"/>
        <v>0</v>
      </c>
      <c r="BL131" s="64">
        <f t="shared" si="76"/>
        <v>0</v>
      </c>
      <c r="BM131" s="64">
        <f t="shared" si="77"/>
        <v>0</v>
      </c>
      <c r="BN131" s="64">
        <f t="shared" si="78"/>
        <v>0</v>
      </c>
      <c r="BO131" s="64">
        <f t="shared" si="79"/>
        <v>0</v>
      </c>
      <c r="BP131" s="64">
        <f t="shared" si="80"/>
        <v>0</v>
      </c>
      <c r="BQ131" s="64">
        <f t="shared" si="81"/>
        <v>0</v>
      </c>
      <c r="BR131" s="65">
        <f t="shared" si="49"/>
        <v>0</v>
      </c>
      <c r="BS131" s="66">
        <f t="shared" si="82"/>
        <v>0</v>
      </c>
      <c r="BT131" s="65">
        <f>BJ131-BR131</f>
        <v>0</v>
      </c>
      <c r="BU131" s="67">
        <f t="shared" si="83"/>
        <v>0</v>
      </c>
    </row>
    <row r="132" spans="1:73" x14ac:dyDescent="0.35">
      <c r="A132" s="22">
        <v>9.68</v>
      </c>
      <c r="B132" s="22">
        <v>126.2</v>
      </c>
      <c r="C132" s="22">
        <v>123.64</v>
      </c>
      <c r="D132" s="22">
        <f t="shared" si="50"/>
        <v>124.92</v>
      </c>
      <c r="E132" s="22">
        <f t="shared" si="51"/>
        <v>34.700000000000003</v>
      </c>
      <c r="F132" s="22">
        <f t="shared" si="84"/>
        <v>-1.4409722222222143</v>
      </c>
      <c r="G132" s="22">
        <f>Sheet1!$I$5*F132</f>
        <v>-476.96180555555293</v>
      </c>
      <c r="H132" s="22"/>
      <c r="K132" s="13" t="s">
        <v>116</v>
      </c>
      <c r="L132" s="13">
        <v>122</v>
      </c>
      <c r="M132" s="13">
        <v>122</v>
      </c>
      <c r="N132" s="14">
        <v>0</v>
      </c>
      <c r="O132" s="35">
        <f t="shared" si="52"/>
        <v>0</v>
      </c>
      <c r="P132" s="36">
        <f t="shared" si="85"/>
        <v>0</v>
      </c>
      <c r="Q132" s="12"/>
      <c r="R132" s="37">
        <f t="shared" si="53"/>
        <v>0</v>
      </c>
      <c r="S132" s="37">
        <f t="shared" si="54"/>
        <v>64.9422</v>
      </c>
      <c r="T132" s="37">
        <f t="shared" si="55"/>
        <v>0</v>
      </c>
      <c r="U132" s="37">
        <f t="shared" si="56"/>
        <v>64.9422</v>
      </c>
      <c r="V132" s="37">
        <f t="shared" si="86"/>
        <v>8623.6982147249528</v>
      </c>
      <c r="W132" s="40">
        <f t="shared" si="57"/>
        <v>0</v>
      </c>
      <c r="X132" s="40">
        <f t="shared" si="58"/>
        <v>0</v>
      </c>
      <c r="Y132" s="40">
        <f t="shared" si="44"/>
        <v>0</v>
      </c>
      <c r="Z132" s="40">
        <v>0</v>
      </c>
      <c r="AA132" s="40">
        <f t="shared" si="59"/>
        <v>25.522645094470519</v>
      </c>
      <c r="AB132" s="42">
        <f t="shared" si="60"/>
        <v>0</v>
      </c>
      <c r="AC132" s="42">
        <f t="shared" si="61"/>
        <v>0</v>
      </c>
      <c r="AD132" s="42">
        <f t="shared" si="62"/>
        <v>0</v>
      </c>
      <c r="AE132" s="42">
        <f t="shared" si="87"/>
        <v>192.19594174382715</v>
      </c>
      <c r="AF132" s="43">
        <f t="shared" si="45"/>
        <v>5.3387761595507538E-2</v>
      </c>
      <c r="AG132" s="73">
        <f t="shared" si="46"/>
        <v>0</v>
      </c>
      <c r="AH132">
        <f t="shared" si="63"/>
        <v>0</v>
      </c>
      <c r="AI132">
        <f t="shared" si="88"/>
        <v>681.32455131172821</v>
      </c>
      <c r="AJ132" s="41">
        <f t="shared" si="64"/>
        <v>0.1892568198088134</v>
      </c>
      <c r="AK132">
        <f t="shared" si="47"/>
        <v>0</v>
      </c>
      <c r="AL132" s="38">
        <f t="shared" si="65"/>
        <v>186.43006349151233</v>
      </c>
      <c r="AM132" s="38">
        <f t="shared" si="66"/>
        <v>184.56576285659722</v>
      </c>
      <c r="AN132" s="38">
        <f t="shared" si="67"/>
        <v>173.49181708520138</v>
      </c>
      <c r="AO132" s="38">
        <f t="shared" si="68"/>
        <v>171.75689891434936</v>
      </c>
      <c r="AP132" s="38">
        <f t="shared" si="69"/>
        <v>161.45148497948838</v>
      </c>
      <c r="AQ132" s="38">
        <f t="shared" si="70"/>
        <v>159.8369701296935</v>
      </c>
      <c r="AR132" s="38">
        <f t="shared" si="71"/>
        <v>155.04186102580269</v>
      </c>
      <c r="AS132">
        <f t="shared" si="72"/>
        <v>155.04186102580269</v>
      </c>
      <c r="AT132" s="28">
        <f t="shared" si="73"/>
        <v>4.3067183618278528E-2</v>
      </c>
      <c r="AU132">
        <f t="shared" si="48"/>
        <v>526.28269028592558</v>
      </c>
      <c r="AV132" s="28">
        <f t="shared" si="74"/>
        <v>0.14618963619053488</v>
      </c>
      <c r="BJ132" s="63">
        <v>0</v>
      </c>
      <c r="BK132" s="64">
        <f t="shared" si="75"/>
        <v>0</v>
      </c>
      <c r="BL132" s="64">
        <f t="shared" si="76"/>
        <v>0</v>
      </c>
      <c r="BM132" s="64">
        <f t="shared" si="77"/>
        <v>0</v>
      </c>
      <c r="BN132" s="64">
        <f t="shared" si="78"/>
        <v>0</v>
      </c>
      <c r="BO132" s="64">
        <f t="shared" si="79"/>
        <v>0</v>
      </c>
      <c r="BP132" s="64">
        <f t="shared" si="80"/>
        <v>0</v>
      </c>
      <c r="BQ132" s="64">
        <f t="shared" si="81"/>
        <v>0</v>
      </c>
      <c r="BR132" s="65">
        <f t="shared" si="49"/>
        <v>0</v>
      </c>
      <c r="BS132" s="66">
        <f t="shared" si="82"/>
        <v>0</v>
      </c>
      <c r="BT132" s="65">
        <f>BJ132-BR132</f>
        <v>0</v>
      </c>
      <c r="BU132" s="67">
        <f t="shared" si="83"/>
        <v>0</v>
      </c>
    </row>
    <row r="133" spans="1:73" x14ac:dyDescent="0.35">
      <c r="A133" s="22">
        <v>9.76</v>
      </c>
      <c r="B133" s="22">
        <v>125.47</v>
      </c>
      <c r="C133" s="22">
        <v>123.66</v>
      </c>
      <c r="D133" s="22">
        <f t="shared" si="50"/>
        <v>124.565</v>
      </c>
      <c r="E133" s="22">
        <f t="shared" si="51"/>
        <v>34.601388888888891</v>
      </c>
      <c r="F133" s="22">
        <f t="shared" si="84"/>
        <v>-1.2326388888888928</v>
      </c>
      <c r="G133" s="22">
        <f>Sheet1!$I$5*F133</f>
        <v>-408.00347222222354</v>
      </c>
      <c r="H133" s="22"/>
      <c r="K133" s="13" t="s">
        <v>116</v>
      </c>
      <c r="L133" s="13">
        <v>123</v>
      </c>
      <c r="M133" s="13">
        <v>123</v>
      </c>
      <c r="N133" s="14">
        <v>0</v>
      </c>
      <c r="O133" s="35">
        <f t="shared" si="52"/>
        <v>0</v>
      </c>
      <c r="P133" s="36">
        <f t="shared" si="85"/>
        <v>0</v>
      </c>
      <c r="Q133" s="12"/>
      <c r="R133" s="37">
        <f t="shared" si="53"/>
        <v>0</v>
      </c>
      <c r="S133" s="37">
        <f t="shared" si="54"/>
        <v>64.9422</v>
      </c>
      <c r="T133" s="37">
        <f t="shared" si="55"/>
        <v>0</v>
      </c>
      <c r="U133" s="37">
        <f t="shared" si="56"/>
        <v>64.9422</v>
      </c>
      <c r="V133" s="37">
        <f t="shared" si="86"/>
        <v>8688.6404147249523</v>
      </c>
      <c r="W133" s="40">
        <f t="shared" si="57"/>
        <v>0</v>
      </c>
      <c r="X133" s="40">
        <f t="shared" si="58"/>
        <v>0</v>
      </c>
      <c r="Y133" s="40">
        <f t="shared" si="44"/>
        <v>0</v>
      </c>
      <c r="Z133" s="40">
        <v>0</v>
      </c>
      <c r="AA133" s="40">
        <f t="shared" si="59"/>
        <v>25.522645094470519</v>
      </c>
      <c r="AB133" s="42">
        <f t="shared" si="60"/>
        <v>0</v>
      </c>
      <c r="AC133" s="42">
        <f t="shared" si="61"/>
        <v>0</v>
      </c>
      <c r="AD133" s="42">
        <f t="shared" si="62"/>
        <v>0</v>
      </c>
      <c r="AE133" s="42">
        <f t="shared" si="87"/>
        <v>192.19594174382715</v>
      </c>
      <c r="AF133" s="43">
        <f t="shared" si="45"/>
        <v>5.3387761595507538E-2</v>
      </c>
      <c r="AG133" s="73">
        <f t="shared" si="46"/>
        <v>0</v>
      </c>
      <c r="AH133">
        <f t="shared" si="63"/>
        <v>0</v>
      </c>
      <c r="AI133">
        <f t="shared" si="88"/>
        <v>681.32455131172821</v>
      </c>
      <c r="AJ133" s="41">
        <f t="shared" si="64"/>
        <v>0.1892568198088134</v>
      </c>
      <c r="AK133">
        <f t="shared" si="47"/>
        <v>0</v>
      </c>
      <c r="AL133" s="38">
        <f t="shared" si="65"/>
        <v>186.43006349151233</v>
      </c>
      <c r="AM133" s="38">
        <f t="shared" si="66"/>
        <v>184.56576285659722</v>
      </c>
      <c r="AN133" s="38">
        <f t="shared" si="67"/>
        <v>173.49181708520138</v>
      </c>
      <c r="AO133" s="38">
        <f t="shared" si="68"/>
        <v>171.75689891434936</v>
      </c>
      <c r="AP133" s="38">
        <f t="shared" si="69"/>
        <v>161.45148497948838</v>
      </c>
      <c r="AQ133" s="38">
        <f t="shared" si="70"/>
        <v>159.8369701296935</v>
      </c>
      <c r="AR133" s="38">
        <f t="shared" si="71"/>
        <v>155.04186102580269</v>
      </c>
      <c r="AS133">
        <f t="shared" si="72"/>
        <v>155.04186102580269</v>
      </c>
      <c r="AT133" s="28">
        <f t="shared" si="73"/>
        <v>4.3067183618278528E-2</v>
      </c>
      <c r="AU133">
        <f t="shared" si="48"/>
        <v>526.28269028592558</v>
      </c>
      <c r="AV133" s="28">
        <f t="shared" si="74"/>
        <v>0.14618963619053488</v>
      </c>
      <c r="BJ133" s="63">
        <v>0</v>
      </c>
      <c r="BK133" s="64">
        <f t="shared" si="75"/>
        <v>0</v>
      </c>
      <c r="BL133" s="64">
        <f t="shared" si="76"/>
        <v>0</v>
      </c>
      <c r="BM133" s="64">
        <f t="shared" si="77"/>
        <v>0</v>
      </c>
      <c r="BN133" s="64">
        <f t="shared" si="78"/>
        <v>0</v>
      </c>
      <c r="BO133" s="64">
        <f t="shared" si="79"/>
        <v>0</v>
      </c>
      <c r="BP133" s="64">
        <f t="shared" si="80"/>
        <v>0</v>
      </c>
      <c r="BQ133" s="64">
        <f t="shared" si="81"/>
        <v>0</v>
      </c>
      <c r="BR133" s="65">
        <f t="shared" si="49"/>
        <v>0</v>
      </c>
      <c r="BS133" s="66">
        <f t="shared" si="82"/>
        <v>0</v>
      </c>
      <c r="BT133" s="65">
        <f>BJ133-BR133</f>
        <v>0</v>
      </c>
      <c r="BU133" s="67">
        <f t="shared" si="83"/>
        <v>0</v>
      </c>
    </row>
    <row r="134" spans="1:73" x14ac:dyDescent="0.35">
      <c r="A134" s="22">
        <v>9.84</v>
      </c>
      <c r="B134" s="22">
        <v>125.01</v>
      </c>
      <c r="C134" s="22">
        <v>123.38</v>
      </c>
      <c r="D134" s="22">
        <f t="shared" si="50"/>
        <v>124.19499999999999</v>
      </c>
      <c r="E134" s="22">
        <f t="shared" si="51"/>
        <v>34.49861111111111</v>
      </c>
      <c r="F134" s="22">
        <f t="shared" si="84"/>
        <v>-1.2847222222222676</v>
      </c>
      <c r="G134" s="22">
        <f>Sheet1!$I$5*F134</f>
        <v>-425.24305555557061</v>
      </c>
      <c r="H134" s="22"/>
      <c r="K134" s="13" t="s">
        <v>116</v>
      </c>
      <c r="L134" s="13">
        <v>124</v>
      </c>
      <c r="M134" s="13">
        <v>124</v>
      </c>
      <c r="N134" s="14">
        <v>0</v>
      </c>
      <c r="O134" s="35">
        <f t="shared" si="52"/>
        <v>0</v>
      </c>
      <c r="P134" s="36">
        <f t="shared" si="85"/>
        <v>0</v>
      </c>
      <c r="Q134" s="12"/>
      <c r="R134" s="37">
        <f t="shared" si="53"/>
        <v>0</v>
      </c>
      <c r="S134" s="37">
        <f t="shared" si="54"/>
        <v>64.9422</v>
      </c>
      <c r="T134" s="37">
        <f t="shared" si="55"/>
        <v>0</v>
      </c>
      <c r="U134" s="37">
        <f t="shared" si="56"/>
        <v>64.9422</v>
      </c>
      <c r="V134" s="37">
        <f t="shared" si="86"/>
        <v>8753.5826147249518</v>
      </c>
      <c r="W134" s="40">
        <f t="shared" si="57"/>
        <v>0</v>
      </c>
      <c r="X134" s="40">
        <f t="shared" si="58"/>
        <v>0</v>
      </c>
      <c r="Y134" s="40">
        <f t="shared" si="44"/>
        <v>0</v>
      </c>
      <c r="Z134" s="40">
        <v>0</v>
      </c>
      <c r="AA134" s="40">
        <f t="shared" si="59"/>
        <v>25.522645094470519</v>
      </c>
      <c r="AB134" s="42">
        <f t="shared" si="60"/>
        <v>0</v>
      </c>
      <c r="AC134" s="42">
        <f t="shared" si="61"/>
        <v>0</v>
      </c>
      <c r="AD134" s="42">
        <f t="shared" si="62"/>
        <v>0</v>
      </c>
      <c r="AE134" s="42">
        <f t="shared" si="87"/>
        <v>192.19594174382715</v>
      </c>
      <c r="AF134" s="43">
        <f t="shared" si="45"/>
        <v>5.3387761595507538E-2</v>
      </c>
      <c r="AG134" s="73">
        <f t="shared" si="46"/>
        <v>0</v>
      </c>
      <c r="AH134">
        <f t="shared" si="63"/>
        <v>0</v>
      </c>
      <c r="AI134">
        <f t="shared" si="88"/>
        <v>681.32455131172821</v>
      </c>
      <c r="AJ134" s="41">
        <f t="shared" si="64"/>
        <v>0.1892568198088134</v>
      </c>
      <c r="AK134">
        <f t="shared" si="47"/>
        <v>0</v>
      </c>
      <c r="AL134" s="38">
        <f t="shared" si="65"/>
        <v>186.43006349151233</v>
      </c>
      <c r="AM134" s="38">
        <f t="shared" si="66"/>
        <v>184.56576285659722</v>
      </c>
      <c r="AN134" s="38">
        <f t="shared" si="67"/>
        <v>173.49181708520138</v>
      </c>
      <c r="AO134" s="38">
        <f t="shared" si="68"/>
        <v>171.75689891434936</v>
      </c>
      <c r="AP134" s="38">
        <f t="shared" si="69"/>
        <v>161.45148497948838</v>
      </c>
      <c r="AQ134" s="38">
        <f t="shared" si="70"/>
        <v>159.8369701296935</v>
      </c>
      <c r="AR134" s="38">
        <f t="shared" si="71"/>
        <v>155.04186102580269</v>
      </c>
      <c r="AS134">
        <f t="shared" si="72"/>
        <v>155.04186102580269</v>
      </c>
      <c r="AT134" s="28">
        <f t="shared" si="73"/>
        <v>4.3067183618278528E-2</v>
      </c>
      <c r="AU134">
        <f t="shared" si="48"/>
        <v>526.28269028592558</v>
      </c>
      <c r="AV134" s="28">
        <f t="shared" si="74"/>
        <v>0.14618963619053488</v>
      </c>
      <c r="BJ134" s="63">
        <v>0</v>
      </c>
      <c r="BK134" s="64">
        <f t="shared" si="75"/>
        <v>0</v>
      </c>
      <c r="BL134" s="64">
        <f t="shared" si="76"/>
        <v>0</v>
      </c>
      <c r="BM134" s="64">
        <f t="shared" si="77"/>
        <v>0</v>
      </c>
      <c r="BN134" s="64">
        <f t="shared" si="78"/>
        <v>0</v>
      </c>
      <c r="BO134" s="64">
        <f t="shared" si="79"/>
        <v>0</v>
      </c>
      <c r="BP134" s="64">
        <f t="shared" si="80"/>
        <v>0</v>
      </c>
      <c r="BQ134" s="64">
        <f t="shared" si="81"/>
        <v>0</v>
      </c>
      <c r="BR134" s="65">
        <f t="shared" si="49"/>
        <v>0</v>
      </c>
      <c r="BS134" s="66">
        <f t="shared" si="82"/>
        <v>0</v>
      </c>
      <c r="BT134" s="65">
        <f>BJ134-BR134</f>
        <v>0</v>
      </c>
      <c r="BU134" s="67">
        <f t="shared" si="83"/>
        <v>0</v>
      </c>
    </row>
    <row r="135" spans="1:73" x14ac:dyDescent="0.35">
      <c r="A135" s="22">
        <v>9.92</v>
      </c>
      <c r="B135" s="22">
        <v>124.67</v>
      </c>
      <c r="C135" s="22">
        <v>122.64</v>
      </c>
      <c r="D135" s="22">
        <f t="shared" si="50"/>
        <v>123.655</v>
      </c>
      <c r="E135" s="22">
        <f t="shared" si="51"/>
        <v>34.348611111111111</v>
      </c>
      <c r="F135" s="22">
        <f t="shared" si="84"/>
        <v>-1.8749999999999822</v>
      </c>
      <c r="G135" s="22">
        <f>Sheet1!$I$5*F135</f>
        <v>-620.62499999999409</v>
      </c>
      <c r="H135" s="22"/>
      <c r="K135" s="13" t="s">
        <v>116</v>
      </c>
      <c r="L135" s="13">
        <v>125</v>
      </c>
      <c r="M135" s="13">
        <v>125</v>
      </c>
      <c r="N135" s="14">
        <v>0</v>
      </c>
      <c r="O135" s="35">
        <f t="shared" si="52"/>
        <v>0</v>
      </c>
      <c r="P135" s="36">
        <f t="shared" si="85"/>
        <v>0</v>
      </c>
      <c r="Q135" s="12"/>
      <c r="R135" s="37">
        <f t="shared" si="53"/>
        <v>0</v>
      </c>
      <c r="S135" s="37">
        <f t="shared" si="54"/>
        <v>64.9422</v>
      </c>
      <c r="T135" s="37">
        <f t="shared" si="55"/>
        <v>0</v>
      </c>
      <c r="U135" s="37">
        <f t="shared" si="56"/>
        <v>64.9422</v>
      </c>
      <c r="V135" s="37">
        <f t="shared" si="86"/>
        <v>8818.5248147249513</v>
      </c>
      <c r="W135" s="40">
        <f t="shared" si="57"/>
        <v>0</v>
      </c>
      <c r="X135" s="40">
        <f t="shared" si="58"/>
        <v>0</v>
      </c>
      <c r="Y135" s="40">
        <f t="shared" si="44"/>
        <v>0</v>
      </c>
      <c r="Z135" s="40">
        <v>0</v>
      </c>
      <c r="AA135" s="40">
        <f t="shared" si="59"/>
        <v>25.522645094470519</v>
      </c>
      <c r="AB135" s="42">
        <f t="shared" si="60"/>
        <v>0</v>
      </c>
      <c r="AC135" s="42">
        <f t="shared" si="61"/>
        <v>0</v>
      </c>
      <c r="AD135" s="42">
        <f t="shared" si="62"/>
        <v>0</v>
      </c>
      <c r="AE135" s="42">
        <f t="shared" si="87"/>
        <v>192.19594174382715</v>
      </c>
      <c r="AF135" s="43">
        <f t="shared" si="45"/>
        <v>5.3387761595507538E-2</v>
      </c>
      <c r="AG135" s="73">
        <f t="shared" si="46"/>
        <v>0</v>
      </c>
      <c r="AH135">
        <f t="shared" si="63"/>
        <v>0</v>
      </c>
      <c r="AI135">
        <f t="shared" si="88"/>
        <v>681.32455131172821</v>
      </c>
      <c r="AJ135" s="41">
        <f t="shared" si="64"/>
        <v>0.1892568198088134</v>
      </c>
      <c r="AK135">
        <f t="shared" si="47"/>
        <v>0</v>
      </c>
      <c r="AL135" s="38">
        <f t="shared" si="65"/>
        <v>186.43006349151233</v>
      </c>
      <c r="AM135" s="38">
        <f t="shared" si="66"/>
        <v>184.56576285659722</v>
      </c>
      <c r="AN135" s="38">
        <f t="shared" si="67"/>
        <v>173.49181708520138</v>
      </c>
      <c r="AO135" s="38">
        <f t="shared" si="68"/>
        <v>171.75689891434936</v>
      </c>
      <c r="AP135" s="38">
        <f t="shared" si="69"/>
        <v>161.45148497948838</v>
      </c>
      <c r="AQ135" s="38">
        <f t="shared" si="70"/>
        <v>159.8369701296935</v>
      </c>
      <c r="AR135" s="38">
        <f t="shared" si="71"/>
        <v>155.04186102580269</v>
      </c>
      <c r="AS135">
        <f t="shared" si="72"/>
        <v>155.04186102580269</v>
      </c>
      <c r="AT135" s="28">
        <f t="shared" si="73"/>
        <v>4.3067183618278528E-2</v>
      </c>
      <c r="AU135">
        <f t="shared" si="48"/>
        <v>526.28269028592558</v>
      </c>
      <c r="AV135" s="28">
        <f t="shared" si="74"/>
        <v>0.14618963619053488</v>
      </c>
      <c r="BJ135" s="63">
        <v>0</v>
      </c>
      <c r="BK135" s="64">
        <f t="shared" si="75"/>
        <v>0</v>
      </c>
      <c r="BL135" s="64">
        <f t="shared" si="76"/>
        <v>0</v>
      </c>
      <c r="BM135" s="64">
        <f t="shared" si="77"/>
        <v>0</v>
      </c>
      <c r="BN135" s="64">
        <f t="shared" si="78"/>
        <v>0</v>
      </c>
      <c r="BO135" s="64">
        <f t="shared" si="79"/>
        <v>0</v>
      </c>
      <c r="BP135" s="64">
        <f t="shared" si="80"/>
        <v>0</v>
      </c>
      <c r="BQ135" s="64">
        <f t="shared" si="81"/>
        <v>0</v>
      </c>
      <c r="BR135" s="65">
        <f t="shared" si="49"/>
        <v>0</v>
      </c>
      <c r="BS135" s="66">
        <f t="shared" si="82"/>
        <v>0</v>
      </c>
      <c r="BT135" s="65">
        <f>BJ135-BR135</f>
        <v>0</v>
      </c>
      <c r="BU135" s="67">
        <f t="shared" si="83"/>
        <v>0</v>
      </c>
    </row>
    <row r="136" spans="1:73" x14ac:dyDescent="0.35">
      <c r="A136" s="22">
        <v>10</v>
      </c>
      <c r="B136" s="22">
        <v>124.54</v>
      </c>
      <c r="C136" s="22">
        <v>122.32</v>
      </c>
      <c r="D136" s="22">
        <f t="shared" si="50"/>
        <v>123.43</v>
      </c>
      <c r="E136" s="22">
        <f t="shared" si="51"/>
        <v>34.286111111111111</v>
      </c>
      <c r="F136" s="22">
        <f t="shared" si="84"/>
        <v>-0.78125</v>
      </c>
      <c r="G136" s="22">
        <f>Sheet1!$I$5*F136</f>
        <v>-258.59375</v>
      </c>
      <c r="H136" s="22"/>
      <c r="K136" s="13" t="s">
        <v>116</v>
      </c>
      <c r="L136" s="13">
        <v>126</v>
      </c>
      <c r="M136" s="13">
        <v>126</v>
      </c>
      <c r="N136" s="14">
        <v>0</v>
      </c>
      <c r="O136" s="35">
        <f t="shared" si="52"/>
        <v>0</v>
      </c>
      <c r="P136" s="36">
        <f t="shared" si="85"/>
        <v>0</v>
      </c>
      <c r="Q136" s="12"/>
      <c r="R136" s="37">
        <f t="shared" si="53"/>
        <v>0</v>
      </c>
      <c r="S136" s="37">
        <f t="shared" si="54"/>
        <v>64.9422</v>
      </c>
      <c r="T136" s="37">
        <f t="shared" si="55"/>
        <v>0</v>
      </c>
      <c r="U136" s="37">
        <f t="shared" si="56"/>
        <v>64.9422</v>
      </c>
      <c r="V136" s="37">
        <f t="shared" si="86"/>
        <v>8883.4670147249508</v>
      </c>
      <c r="W136" s="40">
        <f t="shared" si="57"/>
        <v>0</v>
      </c>
      <c r="X136" s="40">
        <f t="shared" si="58"/>
        <v>0</v>
      </c>
      <c r="Y136" s="40">
        <f t="shared" si="44"/>
        <v>0</v>
      </c>
      <c r="Z136" s="40">
        <v>0</v>
      </c>
      <c r="AA136" s="40">
        <f t="shared" si="59"/>
        <v>25.522645094470519</v>
      </c>
      <c r="AB136" s="42">
        <f t="shared" si="60"/>
        <v>0</v>
      </c>
      <c r="AC136" s="42">
        <f t="shared" si="61"/>
        <v>0</v>
      </c>
      <c r="AD136" s="42">
        <f t="shared" si="62"/>
        <v>0</v>
      </c>
      <c r="AE136" s="42">
        <f t="shared" si="87"/>
        <v>192.19594174382715</v>
      </c>
      <c r="AF136" s="43">
        <f t="shared" si="45"/>
        <v>5.3387761595507538E-2</v>
      </c>
      <c r="AG136" s="73">
        <f t="shared" si="46"/>
        <v>0</v>
      </c>
      <c r="AH136">
        <f t="shared" si="63"/>
        <v>0</v>
      </c>
      <c r="AI136">
        <f t="shared" si="88"/>
        <v>681.32455131172821</v>
      </c>
      <c r="AJ136" s="41">
        <f t="shared" si="64"/>
        <v>0.1892568198088134</v>
      </c>
      <c r="AK136">
        <f t="shared" si="47"/>
        <v>0</v>
      </c>
      <c r="AL136" s="38">
        <f t="shared" si="65"/>
        <v>186.43006349151233</v>
      </c>
      <c r="AM136" s="38">
        <f t="shared" si="66"/>
        <v>184.56576285659722</v>
      </c>
      <c r="AN136" s="38">
        <f t="shared" si="67"/>
        <v>173.49181708520138</v>
      </c>
      <c r="AO136" s="38">
        <f t="shared" si="68"/>
        <v>171.75689891434936</v>
      </c>
      <c r="AP136" s="38">
        <f t="shared" si="69"/>
        <v>161.45148497948838</v>
      </c>
      <c r="AQ136" s="38">
        <f t="shared" si="70"/>
        <v>159.8369701296935</v>
      </c>
      <c r="AR136" s="38">
        <f t="shared" si="71"/>
        <v>155.04186102580269</v>
      </c>
      <c r="AS136">
        <f t="shared" si="72"/>
        <v>155.04186102580269</v>
      </c>
      <c r="AT136" s="28">
        <f t="shared" si="73"/>
        <v>4.3067183618278528E-2</v>
      </c>
      <c r="AU136">
        <f t="shared" si="48"/>
        <v>526.28269028592558</v>
      </c>
      <c r="AV136" s="28">
        <f t="shared" si="74"/>
        <v>0.14618963619053488</v>
      </c>
      <c r="BJ136" s="63">
        <v>0</v>
      </c>
      <c r="BK136" s="64">
        <f t="shared" si="75"/>
        <v>0</v>
      </c>
      <c r="BL136" s="64">
        <f t="shared" si="76"/>
        <v>0</v>
      </c>
      <c r="BM136" s="64">
        <f t="shared" si="77"/>
        <v>0</v>
      </c>
      <c r="BN136" s="64">
        <f t="shared" si="78"/>
        <v>0</v>
      </c>
      <c r="BO136" s="64">
        <f t="shared" si="79"/>
        <v>0</v>
      </c>
      <c r="BP136" s="64">
        <f t="shared" si="80"/>
        <v>0</v>
      </c>
      <c r="BQ136" s="64">
        <f t="shared" si="81"/>
        <v>0</v>
      </c>
      <c r="BR136" s="65">
        <f t="shared" si="49"/>
        <v>0</v>
      </c>
      <c r="BS136" s="66">
        <f t="shared" si="82"/>
        <v>0</v>
      </c>
      <c r="BT136" s="65">
        <f>BJ136-BR136</f>
        <v>0</v>
      </c>
      <c r="BU136" s="67">
        <f t="shared" si="83"/>
        <v>0</v>
      </c>
    </row>
    <row r="137" spans="1:73" x14ac:dyDescent="0.35">
      <c r="A137" s="22">
        <v>10.08</v>
      </c>
      <c r="B137" s="22">
        <v>123.77</v>
      </c>
      <c r="C137" s="22">
        <v>122.09</v>
      </c>
      <c r="D137" s="22">
        <f t="shared" si="50"/>
        <v>122.93</v>
      </c>
      <c r="E137" s="22">
        <f t="shared" si="51"/>
        <v>34.147222222222226</v>
      </c>
      <c r="F137" s="22">
        <f t="shared" si="84"/>
        <v>-1.7361111111110716</v>
      </c>
      <c r="G137" s="22">
        <f>Sheet1!$I$5*F137</f>
        <v>-574.65277777776475</v>
      </c>
      <c r="H137" s="22"/>
      <c r="K137" s="13" t="s">
        <v>116</v>
      </c>
      <c r="L137" s="13">
        <v>127</v>
      </c>
      <c r="M137" s="13">
        <v>127</v>
      </c>
      <c r="N137" s="14">
        <v>0</v>
      </c>
      <c r="O137" s="35">
        <f t="shared" si="52"/>
        <v>0</v>
      </c>
      <c r="P137" s="36">
        <f t="shared" si="85"/>
        <v>0</v>
      </c>
      <c r="Q137" s="12"/>
      <c r="R137" s="37">
        <f t="shared" si="53"/>
        <v>0</v>
      </c>
      <c r="S137" s="37">
        <f t="shared" si="54"/>
        <v>64.9422</v>
      </c>
      <c r="T137" s="37">
        <f t="shared" si="55"/>
        <v>0</v>
      </c>
      <c r="U137" s="37">
        <f t="shared" si="56"/>
        <v>64.9422</v>
      </c>
      <c r="V137" s="37">
        <f t="shared" si="86"/>
        <v>8948.4092147249503</v>
      </c>
      <c r="W137" s="40">
        <f t="shared" si="57"/>
        <v>0</v>
      </c>
      <c r="X137" s="40">
        <f t="shared" si="58"/>
        <v>0</v>
      </c>
      <c r="Y137" s="40">
        <f t="shared" si="44"/>
        <v>0</v>
      </c>
      <c r="Z137" s="40">
        <v>0</v>
      </c>
      <c r="AA137" s="40">
        <f t="shared" si="59"/>
        <v>25.522645094470519</v>
      </c>
      <c r="AB137" s="42">
        <f t="shared" si="60"/>
        <v>0</v>
      </c>
      <c r="AC137" s="42">
        <f t="shared" si="61"/>
        <v>0</v>
      </c>
      <c r="AD137" s="42">
        <f t="shared" si="62"/>
        <v>0</v>
      </c>
      <c r="AE137" s="42">
        <f t="shared" si="87"/>
        <v>192.19594174382715</v>
      </c>
      <c r="AF137" s="43">
        <f t="shared" si="45"/>
        <v>5.3387761595507538E-2</v>
      </c>
      <c r="AG137" s="73">
        <f t="shared" si="46"/>
        <v>0</v>
      </c>
      <c r="AH137">
        <f t="shared" si="63"/>
        <v>0</v>
      </c>
      <c r="AI137">
        <f t="shared" si="88"/>
        <v>681.32455131172821</v>
      </c>
      <c r="AJ137" s="41">
        <f t="shared" si="64"/>
        <v>0.1892568198088134</v>
      </c>
      <c r="AK137">
        <f t="shared" si="47"/>
        <v>0</v>
      </c>
      <c r="AL137" s="38">
        <f t="shared" si="65"/>
        <v>186.43006349151233</v>
      </c>
      <c r="AM137" s="38">
        <f t="shared" si="66"/>
        <v>184.56576285659722</v>
      </c>
      <c r="AN137" s="38">
        <f t="shared" si="67"/>
        <v>173.49181708520138</v>
      </c>
      <c r="AO137" s="38">
        <f t="shared" si="68"/>
        <v>171.75689891434936</v>
      </c>
      <c r="AP137" s="38">
        <f t="shared" si="69"/>
        <v>161.45148497948838</v>
      </c>
      <c r="AQ137" s="38">
        <f t="shared" si="70"/>
        <v>159.8369701296935</v>
      </c>
      <c r="AR137" s="38">
        <f t="shared" si="71"/>
        <v>155.04186102580269</v>
      </c>
      <c r="AS137">
        <f t="shared" si="72"/>
        <v>155.04186102580269</v>
      </c>
      <c r="AT137" s="28">
        <f t="shared" si="73"/>
        <v>4.3067183618278528E-2</v>
      </c>
      <c r="AU137">
        <f t="shared" si="48"/>
        <v>526.28269028592558</v>
      </c>
      <c r="AV137" s="28">
        <f t="shared" si="74"/>
        <v>0.14618963619053488</v>
      </c>
      <c r="BJ137" s="63">
        <v>0</v>
      </c>
      <c r="BK137" s="64">
        <f t="shared" si="75"/>
        <v>0</v>
      </c>
      <c r="BL137" s="64">
        <f t="shared" si="76"/>
        <v>0</v>
      </c>
      <c r="BM137" s="64">
        <f t="shared" si="77"/>
        <v>0</v>
      </c>
      <c r="BN137" s="64">
        <f t="shared" si="78"/>
        <v>0</v>
      </c>
      <c r="BO137" s="64">
        <f t="shared" si="79"/>
        <v>0</v>
      </c>
      <c r="BP137" s="64">
        <f t="shared" si="80"/>
        <v>0</v>
      </c>
      <c r="BQ137" s="64">
        <f t="shared" si="81"/>
        <v>0</v>
      </c>
      <c r="BR137" s="65">
        <f t="shared" si="49"/>
        <v>0</v>
      </c>
      <c r="BS137" s="66">
        <f t="shared" si="82"/>
        <v>0</v>
      </c>
      <c r="BT137" s="65">
        <f>BJ137-BR137</f>
        <v>0</v>
      </c>
      <c r="BU137" s="67">
        <f t="shared" si="83"/>
        <v>0</v>
      </c>
    </row>
    <row r="138" spans="1:73" x14ac:dyDescent="0.35">
      <c r="A138" s="22">
        <v>10.16</v>
      </c>
      <c r="B138" s="22">
        <v>123.96</v>
      </c>
      <c r="C138" s="22">
        <v>121.71</v>
      </c>
      <c r="D138" s="22">
        <f t="shared" si="50"/>
        <v>122.83499999999999</v>
      </c>
      <c r="E138" s="22">
        <f t="shared" si="51"/>
        <v>34.12083333333333</v>
      </c>
      <c r="F138" s="22">
        <f t="shared" si="84"/>
        <v>-0.32986111111119598</v>
      </c>
      <c r="G138" s="22">
        <f>Sheet1!$I$5*F138</f>
        <v>-109.18402777780587</v>
      </c>
      <c r="H138" s="22"/>
      <c r="K138" s="13" t="s">
        <v>116</v>
      </c>
      <c r="L138" s="13">
        <v>128</v>
      </c>
      <c r="M138" s="13">
        <v>128</v>
      </c>
      <c r="N138" s="14">
        <v>0</v>
      </c>
      <c r="O138" s="35">
        <f t="shared" si="52"/>
        <v>0</v>
      </c>
      <c r="P138" s="36">
        <f t="shared" si="85"/>
        <v>0</v>
      </c>
      <c r="Q138" s="12"/>
      <c r="R138" s="37">
        <f t="shared" si="53"/>
        <v>0</v>
      </c>
      <c r="S138" s="37">
        <f t="shared" si="54"/>
        <v>64.9422</v>
      </c>
      <c r="T138" s="37">
        <f t="shared" si="55"/>
        <v>0</v>
      </c>
      <c r="U138" s="37">
        <f t="shared" si="56"/>
        <v>64.9422</v>
      </c>
      <c r="V138" s="37">
        <f t="shared" si="86"/>
        <v>9013.3514147249498</v>
      </c>
      <c r="W138" s="40">
        <f t="shared" si="57"/>
        <v>0</v>
      </c>
      <c r="X138" s="40">
        <f t="shared" si="58"/>
        <v>0</v>
      </c>
      <c r="Y138" s="40">
        <f t="shared" ref="Y138:Y201" si="89">IF(X138&lt;0, X138, 0)</f>
        <v>0</v>
      </c>
      <c r="Z138" s="40">
        <v>0</v>
      </c>
      <c r="AA138" s="40">
        <f t="shared" si="59"/>
        <v>25.522645094470519</v>
      </c>
      <c r="AB138" s="42">
        <f t="shared" si="60"/>
        <v>0</v>
      </c>
      <c r="AC138" s="42">
        <f t="shared" si="61"/>
        <v>0</v>
      </c>
      <c r="AD138" s="42">
        <f t="shared" si="62"/>
        <v>0</v>
      </c>
      <c r="AE138" s="42">
        <f t="shared" si="87"/>
        <v>192.19594174382715</v>
      </c>
      <c r="AF138" s="43">
        <f t="shared" ref="AF138:AF201" si="90">AE138/3600</f>
        <v>5.3387761595507538E-2</v>
      </c>
      <c r="AG138" s="73">
        <f t="shared" ref="AG138:AG201" si="91">IF(X138&lt;0,X138,0)</f>
        <v>0</v>
      </c>
      <c r="AH138">
        <f t="shared" si="63"/>
        <v>0</v>
      </c>
      <c r="AI138">
        <f t="shared" si="88"/>
        <v>681.32455131172821</v>
      </c>
      <c r="AJ138" s="41">
        <f t="shared" si="64"/>
        <v>0.1892568198088134</v>
      </c>
      <c r="AK138">
        <f t="shared" ref="AK138:AK201" si="92">AH138-AG138</f>
        <v>0</v>
      </c>
      <c r="AL138" s="38">
        <f t="shared" si="65"/>
        <v>186.43006349151233</v>
      </c>
      <c r="AM138" s="38">
        <f t="shared" si="66"/>
        <v>184.56576285659722</v>
      </c>
      <c r="AN138" s="38">
        <f t="shared" si="67"/>
        <v>173.49181708520138</v>
      </c>
      <c r="AO138" s="38">
        <f t="shared" si="68"/>
        <v>171.75689891434936</v>
      </c>
      <c r="AP138" s="38">
        <f t="shared" si="69"/>
        <v>161.45148497948838</v>
      </c>
      <c r="AQ138" s="38">
        <f t="shared" si="70"/>
        <v>159.8369701296935</v>
      </c>
      <c r="AR138" s="38">
        <f t="shared" si="71"/>
        <v>155.04186102580269</v>
      </c>
      <c r="AS138">
        <f t="shared" si="72"/>
        <v>155.04186102580269</v>
      </c>
      <c r="AT138" s="28">
        <f t="shared" si="73"/>
        <v>4.3067183618278528E-2</v>
      </c>
      <c r="AU138">
        <f t="shared" ref="AU138:AU201" si="93">AI138-AS138</f>
        <v>526.28269028592558</v>
      </c>
      <c r="AV138" s="28">
        <f t="shared" si="74"/>
        <v>0.14618963619053488</v>
      </c>
      <c r="BJ138" s="63">
        <v>0</v>
      </c>
      <c r="BK138" s="64">
        <f t="shared" si="75"/>
        <v>0</v>
      </c>
      <c r="BL138" s="64">
        <f t="shared" si="76"/>
        <v>0</v>
      </c>
      <c r="BM138" s="64">
        <f t="shared" si="77"/>
        <v>0</v>
      </c>
      <c r="BN138" s="64">
        <f t="shared" si="78"/>
        <v>0</v>
      </c>
      <c r="BO138" s="64">
        <f t="shared" si="79"/>
        <v>0</v>
      </c>
      <c r="BP138" s="64">
        <f t="shared" si="80"/>
        <v>0</v>
      </c>
      <c r="BQ138" s="64">
        <f t="shared" si="81"/>
        <v>0</v>
      </c>
      <c r="BR138" s="65">
        <f t="shared" ref="BR138:BR201" si="94">BQ138</f>
        <v>0</v>
      </c>
      <c r="BS138" s="66">
        <f t="shared" si="82"/>
        <v>0</v>
      </c>
      <c r="BT138" s="65">
        <f>BJ138-BR138</f>
        <v>0</v>
      </c>
      <c r="BU138" s="67">
        <f t="shared" si="83"/>
        <v>0</v>
      </c>
    </row>
    <row r="139" spans="1:73" x14ac:dyDescent="0.35">
      <c r="A139" s="22">
        <v>10.24</v>
      </c>
      <c r="B139" s="22">
        <v>123.14</v>
      </c>
      <c r="C139" s="22">
        <v>121.47</v>
      </c>
      <c r="D139" s="22">
        <f t="shared" ref="D139:D202" si="95" xml:space="preserve"> AVERAGE(B139,C139)</f>
        <v>122.30500000000001</v>
      </c>
      <c r="E139" s="22">
        <f t="shared" ref="E139:E202" si="96">SUM(D139*1000)/3600</f>
        <v>33.973611111111111</v>
      </c>
      <c r="F139" s="22">
        <f t="shared" si="84"/>
        <v>-1.8402777777777324</v>
      </c>
      <c r="G139" s="22">
        <f>Sheet1!$I$5*F139</f>
        <v>-609.13194444442945</v>
      </c>
      <c r="H139" s="22"/>
      <c r="K139" s="13" t="s">
        <v>116</v>
      </c>
      <c r="L139" s="13">
        <v>129</v>
      </c>
      <c r="M139" s="13">
        <v>129</v>
      </c>
      <c r="N139" s="14">
        <v>0</v>
      </c>
      <c r="O139" s="35">
        <f t="shared" ref="O139:O202" si="97">N139*1000/3600</f>
        <v>0</v>
      </c>
      <c r="P139" s="36">
        <f t="shared" si="85"/>
        <v>0</v>
      </c>
      <c r="Q139" s="12"/>
      <c r="R139" s="37">
        <f t="shared" ref="R139:R202" si="98">$I$5*P139</f>
        <v>0</v>
      </c>
      <c r="S139" s="37">
        <f t="shared" ref="S139:S202" si="99">$I$5*9.81*$F$3</f>
        <v>64.9422</v>
      </c>
      <c r="T139" s="37">
        <f t="shared" ref="T139:T202" si="100">(0.5*$L$3*$Q$3*$T$3*O139^2)</f>
        <v>0</v>
      </c>
      <c r="U139" s="37">
        <f t="shared" ref="U139:U202" si="101">R139+S139+T139</f>
        <v>64.9422</v>
      </c>
      <c r="V139" s="37">
        <f t="shared" si="86"/>
        <v>9078.2936147249493</v>
      </c>
      <c r="W139" s="40">
        <f t="shared" ref="W139:W202" si="102">U139*O139</f>
        <v>0</v>
      </c>
      <c r="X139" s="40">
        <f t="shared" ref="X139:X202" si="103">W139/1000</f>
        <v>0</v>
      </c>
      <c r="Y139" s="40">
        <f t="shared" si="89"/>
        <v>0</v>
      </c>
      <c r="Z139" s="40">
        <v>0</v>
      </c>
      <c r="AA139" s="40">
        <f t="shared" ref="AA139:AA202" si="104">-AG139+AA138</f>
        <v>25.522645094470519</v>
      </c>
      <c r="AB139" s="42">
        <f t="shared" ref="AB139:AB202" si="105">0.5*$I$5*O139^2</f>
        <v>0</v>
      </c>
      <c r="AC139" s="42">
        <f t="shared" ref="AC139:AC202" si="106">AB139/1000</f>
        <v>0</v>
      </c>
      <c r="AD139" s="42">
        <f t="shared" ref="AD139:AD202" si="107">IF(X139&lt;0,AC139,0)</f>
        <v>0</v>
      </c>
      <c r="AE139" s="42">
        <f t="shared" si="87"/>
        <v>192.19594174382715</v>
      </c>
      <c r="AF139" s="43">
        <f t="shared" si="90"/>
        <v>5.3387761595507538E-2</v>
      </c>
      <c r="AG139" s="73">
        <f t="shared" si="91"/>
        <v>0</v>
      </c>
      <c r="AH139">
        <f t="shared" ref="AH139:AH202" si="108">IF(X139&gt;0,AC139,0)</f>
        <v>0</v>
      </c>
      <c r="AI139">
        <f t="shared" si="88"/>
        <v>681.32455131172821</v>
      </c>
      <c r="AJ139" s="41">
        <f t="shared" ref="AJ139:AJ202" si="109">AI139/3600</f>
        <v>0.1892568198088134</v>
      </c>
      <c r="AK139">
        <f t="shared" si="92"/>
        <v>0</v>
      </c>
      <c r="AL139" s="38">
        <f t="shared" ref="AL139:AL202" si="110">AE139*$AL$7</f>
        <v>186.43006349151233</v>
      </c>
      <c r="AM139" s="38">
        <f t="shared" ref="AM139:AM202" si="111">AL139*$AM$7</f>
        <v>184.56576285659722</v>
      </c>
      <c r="AN139" s="38">
        <f t="shared" ref="AN139:AN202" si="112">AM139*$AN$7</f>
        <v>173.49181708520138</v>
      </c>
      <c r="AO139" s="38">
        <f t="shared" ref="AO139:AO202" si="113">AN139*$AO$7</f>
        <v>171.75689891434936</v>
      </c>
      <c r="AP139" s="38">
        <f t="shared" ref="AP139:AP202" si="114">AO139*$AP$7</f>
        <v>161.45148497948838</v>
      </c>
      <c r="AQ139" s="38">
        <f t="shared" ref="AQ139:AQ202" si="115">AP139*$AQ$7</f>
        <v>159.8369701296935</v>
      </c>
      <c r="AR139" s="38">
        <f t="shared" ref="AR139:AR202" si="116">AQ139*$AR$7</f>
        <v>155.04186102580269</v>
      </c>
      <c r="AS139">
        <f t="shared" ref="AS139:AS202" si="117">AR139</f>
        <v>155.04186102580269</v>
      </c>
      <c r="AT139" s="28">
        <f t="shared" ref="AT139:AT202" si="118">AS139/3600</f>
        <v>4.3067183618278528E-2</v>
      </c>
      <c r="AU139">
        <f t="shared" si="93"/>
        <v>526.28269028592558</v>
      </c>
      <c r="AV139" s="28">
        <f t="shared" ref="AV139:AV202" si="119">AU139/3600</f>
        <v>0.14618963619053488</v>
      </c>
      <c r="BJ139" s="63">
        <v>0</v>
      </c>
      <c r="BK139" s="64">
        <f t="shared" ref="BK139:BK202" si="120">BJ139*$AL$7</f>
        <v>0</v>
      </c>
      <c r="BL139" s="64">
        <f t="shared" ref="BL139:BL202" si="121">BK139*$AM$7</f>
        <v>0</v>
      </c>
      <c r="BM139" s="64">
        <f t="shared" ref="BM139:BM202" si="122">BL139*$AN$7</f>
        <v>0</v>
      </c>
      <c r="BN139" s="64">
        <f t="shared" ref="BN139:BN202" si="123">BM139*$AO$7</f>
        <v>0</v>
      </c>
      <c r="BO139" s="64">
        <f t="shared" ref="BO139:BO202" si="124">BN139*$AP$7</f>
        <v>0</v>
      </c>
      <c r="BP139" s="64">
        <f t="shared" ref="BP139:BP202" si="125">BO139*$AQ$7</f>
        <v>0</v>
      </c>
      <c r="BQ139" s="64">
        <f t="shared" ref="BQ139:BQ202" si="126">BP139*$AR$7</f>
        <v>0</v>
      </c>
      <c r="BR139" s="65">
        <f t="shared" si="94"/>
        <v>0</v>
      </c>
      <c r="BS139" s="66">
        <f t="shared" ref="BS139:BS202" si="127">BR139/3600</f>
        <v>0</v>
      </c>
      <c r="BT139" s="65">
        <f>BJ139-BR139</f>
        <v>0</v>
      </c>
      <c r="BU139" s="67">
        <f t="shared" ref="BU139:BU202" si="128">BT139/3600</f>
        <v>0</v>
      </c>
    </row>
    <row r="140" spans="1:73" x14ac:dyDescent="0.35">
      <c r="A140" s="22">
        <v>10.32</v>
      </c>
      <c r="B140" s="22">
        <v>122.99</v>
      </c>
      <c r="C140" s="22">
        <v>120.81</v>
      </c>
      <c r="D140" s="22">
        <f t="shared" si="95"/>
        <v>121.9</v>
      </c>
      <c r="E140" s="22">
        <f t="shared" si="96"/>
        <v>33.861111111111114</v>
      </c>
      <c r="F140" s="22">
        <f t="shared" ref="F140:F203" si="129">(E140-E139)/0.08</f>
        <v>-1.4062499999999645</v>
      </c>
      <c r="G140" s="22">
        <f>Sheet1!$I$5*F140</f>
        <v>-465.46874999998823</v>
      </c>
      <c r="H140" s="22"/>
      <c r="K140" s="13" t="s">
        <v>116</v>
      </c>
      <c r="L140" s="13">
        <v>130</v>
      </c>
      <c r="M140" s="13">
        <v>130</v>
      </c>
      <c r="N140" s="14">
        <v>0</v>
      </c>
      <c r="O140" s="35">
        <f t="shared" si="97"/>
        <v>0</v>
      </c>
      <c r="P140" s="36">
        <f t="shared" ref="P140:P203" si="130">($N141-$N139)/2/3.6</f>
        <v>0</v>
      </c>
      <c r="Q140" s="12"/>
      <c r="R140" s="37">
        <f t="shared" si="98"/>
        <v>0</v>
      </c>
      <c r="S140" s="37">
        <f t="shared" si="99"/>
        <v>64.9422</v>
      </c>
      <c r="T140" s="37">
        <f t="shared" si="100"/>
        <v>0</v>
      </c>
      <c r="U140" s="37">
        <f t="shared" si="101"/>
        <v>64.9422</v>
      </c>
      <c r="V140" s="37">
        <f t="shared" ref="V140:V203" si="131">U140+V139</f>
        <v>9143.2358147249488</v>
      </c>
      <c r="W140" s="40">
        <f t="shared" si="102"/>
        <v>0</v>
      </c>
      <c r="X140" s="40">
        <f t="shared" si="103"/>
        <v>0</v>
      </c>
      <c r="Y140" s="40">
        <f t="shared" si="89"/>
        <v>0</v>
      </c>
      <c r="Z140" s="40">
        <v>0</v>
      </c>
      <c r="AA140" s="40">
        <f t="shared" si="104"/>
        <v>25.522645094470519</v>
      </c>
      <c r="AB140" s="42">
        <f t="shared" si="105"/>
        <v>0</v>
      </c>
      <c r="AC140" s="42">
        <f t="shared" si="106"/>
        <v>0</v>
      </c>
      <c r="AD140" s="42">
        <f t="shared" si="107"/>
        <v>0</v>
      </c>
      <c r="AE140" s="42">
        <f t="shared" ref="AE140:AE203" si="132">AD140+AE139</f>
        <v>192.19594174382715</v>
      </c>
      <c r="AF140" s="43">
        <f t="shared" si="90"/>
        <v>5.3387761595507538E-2</v>
      </c>
      <c r="AG140" s="73">
        <f t="shared" si="91"/>
        <v>0</v>
      </c>
      <c r="AH140">
        <f t="shared" si="108"/>
        <v>0</v>
      </c>
      <c r="AI140">
        <f t="shared" ref="AI140:AI203" si="133">AH140+AI139</f>
        <v>681.32455131172821</v>
      </c>
      <c r="AJ140" s="41">
        <f t="shared" si="109"/>
        <v>0.1892568198088134</v>
      </c>
      <c r="AK140">
        <f t="shared" si="92"/>
        <v>0</v>
      </c>
      <c r="AL140" s="38">
        <f t="shared" si="110"/>
        <v>186.43006349151233</v>
      </c>
      <c r="AM140" s="38">
        <f t="shared" si="111"/>
        <v>184.56576285659722</v>
      </c>
      <c r="AN140" s="38">
        <f t="shared" si="112"/>
        <v>173.49181708520138</v>
      </c>
      <c r="AO140" s="38">
        <f t="shared" si="113"/>
        <v>171.75689891434936</v>
      </c>
      <c r="AP140" s="38">
        <f t="shared" si="114"/>
        <v>161.45148497948838</v>
      </c>
      <c r="AQ140" s="38">
        <f t="shared" si="115"/>
        <v>159.8369701296935</v>
      </c>
      <c r="AR140" s="38">
        <f t="shared" si="116"/>
        <v>155.04186102580269</v>
      </c>
      <c r="AS140">
        <f t="shared" si="117"/>
        <v>155.04186102580269</v>
      </c>
      <c r="AT140" s="28">
        <f t="shared" si="118"/>
        <v>4.3067183618278528E-2</v>
      </c>
      <c r="AU140">
        <f t="shared" si="93"/>
        <v>526.28269028592558</v>
      </c>
      <c r="AV140" s="28">
        <f t="shared" si="119"/>
        <v>0.14618963619053488</v>
      </c>
      <c r="BJ140" s="63">
        <v>0</v>
      </c>
      <c r="BK140" s="64">
        <f t="shared" si="120"/>
        <v>0</v>
      </c>
      <c r="BL140" s="64">
        <f t="shared" si="121"/>
        <v>0</v>
      </c>
      <c r="BM140" s="64">
        <f t="shared" si="122"/>
        <v>0</v>
      </c>
      <c r="BN140" s="64">
        <f t="shared" si="123"/>
        <v>0</v>
      </c>
      <c r="BO140" s="64">
        <f t="shared" si="124"/>
        <v>0</v>
      </c>
      <c r="BP140" s="64">
        <f t="shared" si="125"/>
        <v>0</v>
      </c>
      <c r="BQ140" s="64">
        <f t="shared" si="126"/>
        <v>0</v>
      </c>
      <c r="BR140" s="65">
        <f t="shared" si="94"/>
        <v>0</v>
      </c>
      <c r="BS140" s="66">
        <f t="shared" si="127"/>
        <v>0</v>
      </c>
      <c r="BT140" s="65">
        <f>BJ140-BR140</f>
        <v>0</v>
      </c>
      <c r="BU140" s="67">
        <f t="shared" si="128"/>
        <v>0</v>
      </c>
    </row>
    <row r="141" spans="1:73" x14ac:dyDescent="0.35">
      <c r="A141" s="22">
        <v>10.4</v>
      </c>
      <c r="B141" s="22">
        <v>122.69</v>
      </c>
      <c r="C141" s="22">
        <v>120.2</v>
      </c>
      <c r="D141" s="22">
        <f t="shared" si="95"/>
        <v>121.44499999999999</v>
      </c>
      <c r="E141" s="22">
        <f t="shared" si="96"/>
        <v>33.734722222222224</v>
      </c>
      <c r="F141" s="22">
        <f t="shared" si="129"/>
        <v>-1.5798611111111249</v>
      </c>
      <c r="G141" s="22">
        <f>Sheet1!$I$5*F141</f>
        <v>-522.93402777778238</v>
      </c>
      <c r="H141" s="22"/>
      <c r="K141" s="13" t="s">
        <v>116</v>
      </c>
      <c r="L141" s="13">
        <v>131</v>
      </c>
      <c r="M141" s="13">
        <v>131</v>
      </c>
      <c r="N141" s="14">
        <v>0</v>
      </c>
      <c r="O141" s="35">
        <f t="shared" si="97"/>
        <v>0</v>
      </c>
      <c r="P141" s="36">
        <f t="shared" si="130"/>
        <v>0</v>
      </c>
      <c r="Q141" s="12"/>
      <c r="R141" s="37">
        <f t="shared" si="98"/>
        <v>0</v>
      </c>
      <c r="S141" s="37">
        <f t="shared" si="99"/>
        <v>64.9422</v>
      </c>
      <c r="T141" s="37">
        <f t="shared" si="100"/>
        <v>0</v>
      </c>
      <c r="U141" s="37">
        <f t="shared" si="101"/>
        <v>64.9422</v>
      </c>
      <c r="V141" s="37">
        <f t="shared" si="131"/>
        <v>9208.1780147249483</v>
      </c>
      <c r="W141" s="40">
        <f t="shared" si="102"/>
        <v>0</v>
      </c>
      <c r="X141" s="40">
        <f t="shared" si="103"/>
        <v>0</v>
      </c>
      <c r="Y141" s="40">
        <f t="shared" si="89"/>
        <v>0</v>
      </c>
      <c r="Z141" s="40">
        <v>0</v>
      </c>
      <c r="AA141" s="40">
        <f t="shared" si="104"/>
        <v>25.522645094470519</v>
      </c>
      <c r="AB141" s="42">
        <f t="shared" si="105"/>
        <v>0</v>
      </c>
      <c r="AC141" s="42">
        <f t="shared" si="106"/>
        <v>0</v>
      </c>
      <c r="AD141" s="42">
        <f t="shared" si="107"/>
        <v>0</v>
      </c>
      <c r="AE141" s="42">
        <f t="shared" si="132"/>
        <v>192.19594174382715</v>
      </c>
      <c r="AF141" s="43">
        <f t="shared" si="90"/>
        <v>5.3387761595507538E-2</v>
      </c>
      <c r="AG141" s="73">
        <f t="shared" si="91"/>
        <v>0</v>
      </c>
      <c r="AH141">
        <f t="shared" si="108"/>
        <v>0</v>
      </c>
      <c r="AI141">
        <f t="shared" si="133"/>
        <v>681.32455131172821</v>
      </c>
      <c r="AJ141" s="41">
        <f t="shared" si="109"/>
        <v>0.1892568198088134</v>
      </c>
      <c r="AK141">
        <f t="shared" si="92"/>
        <v>0</v>
      </c>
      <c r="AL141" s="38">
        <f t="shared" si="110"/>
        <v>186.43006349151233</v>
      </c>
      <c r="AM141" s="38">
        <f t="shared" si="111"/>
        <v>184.56576285659722</v>
      </c>
      <c r="AN141" s="38">
        <f t="shared" si="112"/>
        <v>173.49181708520138</v>
      </c>
      <c r="AO141" s="38">
        <f t="shared" si="113"/>
        <v>171.75689891434936</v>
      </c>
      <c r="AP141" s="38">
        <f t="shared" si="114"/>
        <v>161.45148497948838</v>
      </c>
      <c r="AQ141" s="38">
        <f t="shared" si="115"/>
        <v>159.8369701296935</v>
      </c>
      <c r="AR141" s="38">
        <f t="shared" si="116"/>
        <v>155.04186102580269</v>
      </c>
      <c r="AS141">
        <f t="shared" si="117"/>
        <v>155.04186102580269</v>
      </c>
      <c r="AT141" s="28">
        <f t="shared" si="118"/>
        <v>4.3067183618278528E-2</v>
      </c>
      <c r="AU141">
        <f t="shared" si="93"/>
        <v>526.28269028592558</v>
      </c>
      <c r="AV141" s="28">
        <f t="shared" si="119"/>
        <v>0.14618963619053488</v>
      </c>
      <c r="BJ141" s="63">
        <v>0</v>
      </c>
      <c r="BK141" s="64">
        <f t="shared" si="120"/>
        <v>0</v>
      </c>
      <c r="BL141" s="64">
        <f t="shared" si="121"/>
        <v>0</v>
      </c>
      <c r="BM141" s="64">
        <f t="shared" si="122"/>
        <v>0</v>
      </c>
      <c r="BN141" s="64">
        <f t="shared" si="123"/>
        <v>0</v>
      </c>
      <c r="BO141" s="64">
        <f t="shared" si="124"/>
        <v>0</v>
      </c>
      <c r="BP141" s="64">
        <f t="shared" si="125"/>
        <v>0</v>
      </c>
      <c r="BQ141" s="64">
        <f t="shared" si="126"/>
        <v>0</v>
      </c>
      <c r="BR141" s="65">
        <f t="shared" si="94"/>
        <v>0</v>
      </c>
      <c r="BS141" s="66">
        <f t="shared" si="127"/>
        <v>0</v>
      </c>
      <c r="BT141" s="65">
        <f>BJ141-BR141</f>
        <v>0</v>
      </c>
      <c r="BU141" s="67">
        <f t="shared" si="128"/>
        <v>0</v>
      </c>
    </row>
    <row r="142" spans="1:73" x14ac:dyDescent="0.35">
      <c r="A142" s="22">
        <v>10.48</v>
      </c>
      <c r="B142" s="22">
        <v>122.48</v>
      </c>
      <c r="C142" s="22">
        <v>120.29</v>
      </c>
      <c r="D142" s="22">
        <f t="shared" si="95"/>
        <v>121.38500000000001</v>
      </c>
      <c r="E142" s="22">
        <f t="shared" si="96"/>
        <v>33.718055555555559</v>
      </c>
      <c r="F142" s="22">
        <f t="shared" si="129"/>
        <v>-0.20833333333332149</v>
      </c>
      <c r="G142" s="22">
        <f>Sheet1!$I$5*F142</f>
        <v>-68.958333333329421</v>
      </c>
      <c r="H142" s="22"/>
      <c r="K142" s="13" t="s">
        <v>116</v>
      </c>
      <c r="L142" s="13">
        <v>132</v>
      </c>
      <c r="M142" s="13">
        <v>132</v>
      </c>
      <c r="N142" s="14">
        <v>0</v>
      </c>
      <c r="O142" s="35">
        <f t="shared" si="97"/>
        <v>0</v>
      </c>
      <c r="P142" s="36">
        <f t="shared" si="130"/>
        <v>0</v>
      </c>
      <c r="Q142" s="12"/>
      <c r="R142" s="37">
        <f t="shared" si="98"/>
        <v>0</v>
      </c>
      <c r="S142" s="37">
        <f t="shared" si="99"/>
        <v>64.9422</v>
      </c>
      <c r="T142" s="37">
        <f t="shared" si="100"/>
        <v>0</v>
      </c>
      <c r="U142" s="37">
        <f t="shared" si="101"/>
        <v>64.9422</v>
      </c>
      <c r="V142" s="37">
        <f t="shared" si="131"/>
        <v>9273.1202147249478</v>
      </c>
      <c r="W142" s="40">
        <f t="shared" si="102"/>
        <v>0</v>
      </c>
      <c r="X142" s="40">
        <f t="shared" si="103"/>
        <v>0</v>
      </c>
      <c r="Y142" s="40">
        <f t="shared" si="89"/>
        <v>0</v>
      </c>
      <c r="Z142" s="40">
        <v>0</v>
      </c>
      <c r="AA142" s="40">
        <f t="shared" si="104"/>
        <v>25.522645094470519</v>
      </c>
      <c r="AB142" s="42">
        <f t="shared" si="105"/>
        <v>0</v>
      </c>
      <c r="AC142" s="42">
        <f t="shared" si="106"/>
        <v>0</v>
      </c>
      <c r="AD142" s="42">
        <f t="shared" si="107"/>
        <v>0</v>
      </c>
      <c r="AE142" s="42">
        <f t="shared" si="132"/>
        <v>192.19594174382715</v>
      </c>
      <c r="AF142" s="43">
        <f t="shared" si="90"/>
        <v>5.3387761595507538E-2</v>
      </c>
      <c r="AG142" s="73">
        <f t="shared" si="91"/>
        <v>0</v>
      </c>
      <c r="AH142">
        <f t="shared" si="108"/>
        <v>0</v>
      </c>
      <c r="AI142">
        <f t="shared" si="133"/>
        <v>681.32455131172821</v>
      </c>
      <c r="AJ142" s="41">
        <f t="shared" si="109"/>
        <v>0.1892568198088134</v>
      </c>
      <c r="AK142">
        <f t="shared" si="92"/>
        <v>0</v>
      </c>
      <c r="AL142" s="38">
        <f t="shared" si="110"/>
        <v>186.43006349151233</v>
      </c>
      <c r="AM142" s="38">
        <f t="shared" si="111"/>
        <v>184.56576285659722</v>
      </c>
      <c r="AN142" s="38">
        <f t="shared" si="112"/>
        <v>173.49181708520138</v>
      </c>
      <c r="AO142" s="38">
        <f t="shared" si="113"/>
        <v>171.75689891434936</v>
      </c>
      <c r="AP142" s="38">
        <f t="shared" si="114"/>
        <v>161.45148497948838</v>
      </c>
      <c r="AQ142" s="38">
        <f t="shared" si="115"/>
        <v>159.8369701296935</v>
      </c>
      <c r="AR142" s="38">
        <f t="shared" si="116"/>
        <v>155.04186102580269</v>
      </c>
      <c r="AS142">
        <f t="shared" si="117"/>
        <v>155.04186102580269</v>
      </c>
      <c r="AT142" s="28">
        <f t="shared" si="118"/>
        <v>4.3067183618278528E-2</v>
      </c>
      <c r="AU142">
        <f t="shared" si="93"/>
        <v>526.28269028592558</v>
      </c>
      <c r="AV142" s="28">
        <f t="shared" si="119"/>
        <v>0.14618963619053488</v>
      </c>
      <c r="BJ142" s="63">
        <v>0</v>
      </c>
      <c r="BK142" s="64">
        <f t="shared" si="120"/>
        <v>0</v>
      </c>
      <c r="BL142" s="64">
        <f t="shared" si="121"/>
        <v>0</v>
      </c>
      <c r="BM142" s="64">
        <f t="shared" si="122"/>
        <v>0</v>
      </c>
      <c r="BN142" s="64">
        <f t="shared" si="123"/>
        <v>0</v>
      </c>
      <c r="BO142" s="64">
        <f t="shared" si="124"/>
        <v>0</v>
      </c>
      <c r="BP142" s="64">
        <f t="shared" si="125"/>
        <v>0</v>
      </c>
      <c r="BQ142" s="64">
        <f t="shared" si="126"/>
        <v>0</v>
      </c>
      <c r="BR142" s="65">
        <f t="shared" si="94"/>
        <v>0</v>
      </c>
      <c r="BS142" s="66">
        <f t="shared" si="127"/>
        <v>0</v>
      </c>
      <c r="BT142" s="65">
        <f>BJ142-BR142</f>
        <v>0</v>
      </c>
      <c r="BU142" s="67">
        <f t="shared" si="128"/>
        <v>0</v>
      </c>
    </row>
    <row r="143" spans="1:73" x14ac:dyDescent="0.35">
      <c r="A143" s="22">
        <v>10.56</v>
      </c>
      <c r="B143" s="22">
        <v>121.95</v>
      </c>
      <c r="C143" s="22">
        <v>120.45</v>
      </c>
      <c r="D143" s="22">
        <f t="shared" si="95"/>
        <v>121.2</v>
      </c>
      <c r="E143" s="22">
        <f t="shared" si="96"/>
        <v>33.666666666666664</v>
      </c>
      <c r="F143" s="22">
        <f t="shared" si="129"/>
        <v>-0.64236111111117822</v>
      </c>
      <c r="G143" s="22">
        <f>Sheet1!$I$5*F143</f>
        <v>-212.6215277778</v>
      </c>
      <c r="H143" s="22"/>
      <c r="K143" s="13" t="s">
        <v>116</v>
      </c>
      <c r="L143" s="13">
        <v>133</v>
      </c>
      <c r="M143" s="13">
        <v>133</v>
      </c>
      <c r="N143" s="14">
        <v>0</v>
      </c>
      <c r="O143" s="35">
        <f t="shared" si="97"/>
        <v>0</v>
      </c>
      <c r="P143" s="36">
        <f t="shared" si="130"/>
        <v>0</v>
      </c>
      <c r="Q143" s="12"/>
      <c r="R143" s="37">
        <f t="shared" si="98"/>
        <v>0</v>
      </c>
      <c r="S143" s="37">
        <f t="shared" si="99"/>
        <v>64.9422</v>
      </c>
      <c r="T143" s="37">
        <f t="shared" si="100"/>
        <v>0</v>
      </c>
      <c r="U143" s="37">
        <f t="shared" si="101"/>
        <v>64.9422</v>
      </c>
      <c r="V143" s="37">
        <f t="shared" si="131"/>
        <v>9338.0624147249473</v>
      </c>
      <c r="W143" s="40">
        <f t="shared" si="102"/>
        <v>0</v>
      </c>
      <c r="X143" s="40">
        <f t="shared" si="103"/>
        <v>0</v>
      </c>
      <c r="Y143" s="40">
        <f t="shared" si="89"/>
        <v>0</v>
      </c>
      <c r="Z143" s="40">
        <v>0</v>
      </c>
      <c r="AA143" s="40">
        <f t="shared" si="104"/>
        <v>25.522645094470519</v>
      </c>
      <c r="AB143" s="42">
        <f t="shared" si="105"/>
        <v>0</v>
      </c>
      <c r="AC143" s="42">
        <f t="shared" si="106"/>
        <v>0</v>
      </c>
      <c r="AD143" s="42">
        <f t="shared" si="107"/>
        <v>0</v>
      </c>
      <c r="AE143" s="42">
        <f t="shared" si="132"/>
        <v>192.19594174382715</v>
      </c>
      <c r="AF143" s="43">
        <f t="shared" si="90"/>
        <v>5.3387761595507538E-2</v>
      </c>
      <c r="AG143" s="73">
        <f t="shared" si="91"/>
        <v>0</v>
      </c>
      <c r="AH143">
        <f t="shared" si="108"/>
        <v>0</v>
      </c>
      <c r="AI143">
        <f t="shared" si="133"/>
        <v>681.32455131172821</v>
      </c>
      <c r="AJ143" s="41">
        <f t="shared" si="109"/>
        <v>0.1892568198088134</v>
      </c>
      <c r="AK143">
        <f t="shared" si="92"/>
        <v>0</v>
      </c>
      <c r="AL143" s="38">
        <f t="shared" si="110"/>
        <v>186.43006349151233</v>
      </c>
      <c r="AM143" s="38">
        <f t="shared" si="111"/>
        <v>184.56576285659722</v>
      </c>
      <c r="AN143" s="38">
        <f t="shared" si="112"/>
        <v>173.49181708520138</v>
      </c>
      <c r="AO143" s="38">
        <f t="shared" si="113"/>
        <v>171.75689891434936</v>
      </c>
      <c r="AP143" s="38">
        <f t="shared" si="114"/>
        <v>161.45148497948838</v>
      </c>
      <c r="AQ143" s="38">
        <f t="shared" si="115"/>
        <v>159.8369701296935</v>
      </c>
      <c r="AR143" s="38">
        <f t="shared" si="116"/>
        <v>155.04186102580269</v>
      </c>
      <c r="AS143">
        <f t="shared" si="117"/>
        <v>155.04186102580269</v>
      </c>
      <c r="AT143" s="28">
        <f t="shared" si="118"/>
        <v>4.3067183618278528E-2</v>
      </c>
      <c r="AU143">
        <f t="shared" si="93"/>
        <v>526.28269028592558</v>
      </c>
      <c r="AV143" s="28">
        <f t="shared" si="119"/>
        <v>0.14618963619053488</v>
      </c>
      <c r="BJ143" s="63">
        <v>0</v>
      </c>
      <c r="BK143" s="64">
        <f t="shared" si="120"/>
        <v>0</v>
      </c>
      <c r="BL143" s="64">
        <f t="shared" si="121"/>
        <v>0</v>
      </c>
      <c r="BM143" s="64">
        <f t="shared" si="122"/>
        <v>0</v>
      </c>
      <c r="BN143" s="64">
        <f t="shared" si="123"/>
        <v>0</v>
      </c>
      <c r="BO143" s="64">
        <f t="shared" si="124"/>
        <v>0</v>
      </c>
      <c r="BP143" s="64">
        <f t="shared" si="125"/>
        <v>0</v>
      </c>
      <c r="BQ143" s="64">
        <f t="shared" si="126"/>
        <v>0</v>
      </c>
      <c r="BR143" s="65">
        <f t="shared" si="94"/>
        <v>0</v>
      </c>
      <c r="BS143" s="66">
        <f t="shared" si="127"/>
        <v>0</v>
      </c>
      <c r="BT143" s="65">
        <f>BJ143-BR143</f>
        <v>0</v>
      </c>
      <c r="BU143" s="67">
        <f t="shared" si="128"/>
        <v>0</v>
      </c>
    </row>
    <row r="144" spans="1:73" x14ac:dyDescent="0.35">
      <c r="A144" s="22">
        <v>10.64</v>
      </c>
      <c r="B144" s="22">
        <v>121.66</v>
      </c>
      <c r="C144" s="22">
        <v>119.12</v>
      </c>
      <c r="D144" s="22">
        <f t="shared" si="95"/>
        <v>120.39</v>
      </c>
      <c r="E144" s="22">
        <f t="shared" si="96"/>
        <v>33.44166666666667</v>
      </c>
      <c r="F144" s="22">
        <f t="shared" si="129"/>
        <v>-2.8124999999999289</v>
      </c>
      <c r="G144" s="22">
        <f>Sheet1!$I$5*F144</f>
        <v>-930.93749999997647</v>
      </c>
      <c r="H144" s="22"/>
      <c r="K144" s="13" t="s">
        <v>116</v>
      </c>
      <c r="L144" s="13">
        <v>134</v>
      </c>
      <c r="M144" s="13">
        <v>134</v>
      </c>
      <c r="N144" s="14">
        <v>0</v>
      </c>
      <c r="O144" s="35">
        <f t="shared" si="97"/>
        <v>0</v>
      </c>
      <c r="P144" s="36">
        <f t="shared" si="130"/>
        <v>0</v>
      </c>
      <c r="Q144" s="12"/>
      <c r="R144" s="37">
        <f t="shared" si="98"/>
        <v>0</v>
      </c>
      <c r="S144" s="37">
        <f t="shared" si="99"/>
        <v>64.9422</v>
      </c>
      <c r="T144" s="37">
        <f t="shared" si="100"/>
        <v>0</v>
      </c>
      <c r="U144" s="37">
        <f t="shared" si="101"/>
        <v>64.9422</v>
      </c>
      <c r="V144" s="37">
        <f t="shared" si="131"/>
        <v>9403.0046147249468</v>
      </c>
      <c r="W144" s="40">
        <f t="shared" si="102"/>
        <v>0</v>
      </c>
      <c r="X144" s="40">
        <f t="shared" si="103"/>
        <v>0</v>
      </c>
      <c r="Y144" s="40">
        <f t="shared" si="89"/>
        <v>0</v>
      </c>
      <c r="Z144" s="40">
        <v>0</v>
      </c>
      <c r="AA144" s="40">
        <f t="shared" si="104"/>
        <v>25.522645094470519</v>
      </c>
      <c r="AB144" s="42">
        <f t="shared" si="105"/>
        <v>0</v>
      </c>
      <c r="AC144" s="42">
        <f t="shared" si="106"/>
        <v>0</v>
      </c>
      <c r="AD144" s="42">
        <f t="shared" si="107"/>
        <v>0</v>
      </c>
      <c r="AE144" s="42">
        <f t="shared" si="132"/>
        <v>192.19594174382715</v>
      </c>
      <c r="AF144" s="43">
        <f t="shared" si="90"/>
        <v>5.3387761595507538E-2</v>
      </c>
      <c r="AG144" s="73">
        <f t="shared" si="91"/>
        <v>0</v>
      </c>
      <c r="AH144">
        <f t="shared" si="108"/>
        <v>0</v>
      </c>
      <c r="AI144">
        <f t="shared" si="133"/>
        <v>681.32455131172821</v>
      </c>
      <c r="AJ144" s="41">
        <f t="shared" si="109"/>
        <v>0.1892568198088134</v>
      </c>
      <c r="AK144">
        <f t="shared" si="92"/>
        <v>0</v>
      </c>
      <c r="AL144" s="38">
        <f t="shared" si="110"/>
        <v>186.43006349151233</v>
      </c>
      <c r="AM144" s="38">
        <f t="shared" si="111"/>
        <v>184.56576285659722</v>
      </c>
      <c r="AN144" s="38">
        <f t="shared" si="112"/>
        <v>173.49181708520138</v>
      </c>
      <c r="AO144" s="38">
        <f t="shared" si="113"/>
        <v>171.75689891434936</v>
      </c>
      <c r="AP144" s="38">
        <f t="shared" si="114"/>
        <v>161.45148497948838</v>
      </c>
      <c r="AQ144" s="38">
        <f t="shared" si="115"/>
        <v>159.8369701296935</v>
      </c>
      <c r="AR144" s="38">
        <f t="shared" si="116"/>
        <v>155.04186102580269</v>
      </c>
      <c r="AS144">
        <f t="shared" si="117"/>
        <v>155.04186102580269</v>
      </c>
      <c r="AT144" s="28">
        <f t="shared" si="118"/>
        <v>4.3067183618278528E-2</v>
      </c>
      <c r="AU144">
        <f t="shared" si="93"/>
        <v>526.28269028592558</v>
      </c>
      <c r="AV144" s="28">
        <f t="shared" si="119"/>
        <v>0.14618963619053488</v>
      </c>
      <c r="BJ144" s="63">
        <v>0</v>
      </c>
      <c r="BK144" s="64">
        <f t="shared" si="120"/>
        <v>0</v>
      </c>
      <c r="BL144" s="64">
        <f t="shared" si="121"/>
        <v>0</v>
      </c>
      <c r="BM144" s="64">
        <f t="shared" si="122"/>
        <v>0</v>
      </c>
      <c r="BN144" s="64">
        <f t="shared" si="123"/>
        <v>0</v>
      </c>
      <c r="BO144" s="64">
        <f t="shared" si="124"/>
        <v>0</v>
      </c>
      <c r="BP144" s="64">
        <f t="shared" si="125"/>
        <v>0</v>
      </c>
      <c r="BQ144" s="64">
        <f t="shared" si="126"/>
        <v>0</v>
      </c>
      <c r="BR144" s="65">
        <f t="shared" si="94"/>
        <v>0</v>
      </c>
      <c r="BS144" s="66">
        <f t="shared" si="127"/>
        <v>0</v>
      </c>
      <c r="BT144" s="65">
        <f>BJ144-BR144</f>
        <v>0</v>
      </c>
      <c r="BU144" s="67">
        <f t="shared" si="128"/>
        <v>0</v>
      </c>
    </row>
    <row r="145" spans="1:73" x14ac:dyDescent="0.35">
      <c r="A145" s="22">
        <v>10.72</v>
      </c>
      <c r="B145" s="22">
        <v>121.16</v>
      </c>
      <c r="C145" s="22">
        <v>118.87</v>
      </c>
      <c r="D145" s="22">
        <f t="shared" si="95"/>
        <v>120.015</v>
      </c>
      <c r="E145" s="22">
        <f t="shared" si="96"/>
        <v>33.337499999999999</v>
      </c>
      <c r="F145" s="22">
        <f t="shared" si="129"/>
        <v>-1.3020833333333925</v>
      </c>
      <c r="G145" s="22">
        <f>Sheet1!$I$5*F145</f>
        <v>-430.98958333335293</v>
      </c>
      <c r="H145" s="22"/>
      <c r="K145" s="13" t="s">
        <v>116</v>
      </c>
      <c r="L145" s="13">
        <v>135</v>
      </c>
      <c r="M145" s="13">
        <v>135</v>
      </c>
      <c r="N145" s="14">
        <v>0</v>
      </c>
      <c r="O145" s="35">
        <f t="shared" si="97"/>
        <v>0</v>
      </c>
      <c r="P145" s="36">
        <f t="shared" si="130"/>
        <v>0</v>
      </c>
      <c r="Q145" s="12"/>
      <c r="R145" s="37">
        <f t="shared" si="98"/>
        <v>0</v>
      </c>
      <c r="S145" s="37">
        <f t="shared" si="99"/>
        <v>64.9422</v>
      </c>
      <c r="T145" s="37">
        <f t="shared" si="100"/>
        <v>0</v>
      </c>
      <c r="U145" s="37">
        <f t="shared" si="101"/>
        <v>64.9422</v>
      </c>
      <c r="V145" s="37">
        <f t="shared" si="131"/>
        <v>9467.9468147249463</v>
      </c>
      <c r="W145" s="40">
        <f t="shared" si="102"/>
        <v>0</v>
      </c>
      <c r="X145" s="40">
        <f t="shared" si="103"/>
        <v>0</v>
      </c>
      <c r="Y145" s="40">
        <f t="shared" si="89"/>
        <v>0</v>
      </c>
      <c r="Z145" s="40">
        <v>0</v>
      </c>
      <c r="AA145" s="40">
        <f t="shared" si="104"/>
        <v>25.522645094470519</v>
      </c>
      <c r="AB145" s="42">
        <f t="shared" si="105"/>
        <v>0</v>
      </c>
      <c r="AC145" s="42">
        <f t="shared" si="106"/>
        <v>0</v>
      </c>
      <c r="AD145" s="42">
        <f t="shared" si="107"/>
        <v>0</v>
      </c>
      <c r="AE145" s="42">
        <f t="shared" si="132"/>
        <v>192.19594174382715</v>
      </c>
      <c r="AF145" s="43">
        <f t="shared" si="90"/>
        <v>5.3387761595507538E-2</v>
      </c>
      <c r="AG145" s="73">
        <f t="shared" si="91"/>
        <v>0</v>
      </c>
      <c r="AH145">
        <f t="shared" si="108"/>
        <v>0</v>
      </c>
      <c r="AI145">
        <f t="shared" si="133"/>
        <v>681.32455131172821</v>
      </c>
      <c r="AJ145" s="41">
        <f t="shared" si="109"/>
        <v>0.1892568198088134</v>
      </c>
      <c r="AK145">
        <f t="shared" si="92"/>
        <v>0</v>
      </c>
      <c r="AL145" s="38">
        <f t="shared" si="110"/>
        <v>186.43006349151233</v>
      </c>
      <c r="AM145" s="38">
        <f t="shared" si="111"/>
        <v>184.56576285659722</v>
      </c>
      <c r="AN145" s="38">
        <f t="shared" si="112"/>
        <v>173.49181708520138</v>
      </c>
      <c r="AO145" s="38">
        <f t="shared" si="113"/>
        <v>171.75689891434936</v>
      </c>
      <c r="AP145" s="38">
        <f t="shared" si="114"/>
        <v>161.45148497948838</v>
      </c>
      <c r="AQ145" s="38">
        <f t="shared" si="115"/>
        <v>159.8369701296935</v>
      </c>
      <c r="AR145" s="38">
        <f t="shared" si="116"/>
        <v>155.04186102580269</v>
      </c>
      <c r="AS145">
        <f t="shared" si="117"/>
        <v>155.04186102580269</v>
      </c>
      <c r="AT145" s="28">
        <f t="shared" si="118"/>
        <v>4.3067183618278528E-2</v>
      </c>
      <c r="AU145">
        <f t="shared" si="93"/>
        <v>526.28269028592558</v>
      </c>
      <c r="AV145" s="28">
        <f t="shared" si="119"/>
        <v>0.14618963619053488</v>
      </c>
      <c r="BJ145" s="63">
        <v>0</v>
      </c>
      <c r="BK145" s="64">
        <f t="shared" si="120"/>
        <v>0</v>
      </c>
      <c r="BL145" s="64">
        <f t="shared" si="121"/>
        <v>0</v>
      </c>
      <c r="BM145" s="64">
        <f t="shared" si="122"/>
        <v>0</v>
      </c>
      <c r="BN145" s="64">
        <f t="shared" si="123"/>
        <v>0</v>
      </c>
      <c r="BO145" s="64">
        <f t="shared" si="124"/>
        <v>0</v>
      </c>
      <c r="BP145" s="64">
        <f t="shared" si="125"/>
        <v>0</v>
      </c>
      <c r="BQ145" s="64">
        <f t="shared" si="126"/>
        <v>0</v>
      </c>
      <c r="BR145" s="65">
        <f t="shared" si="94"/>
        <v>0</v>
      </c>
      <c r="BS145" s="66">
        <f t="shared" si="127"/>
        <v>0</v>
      </c>
      <c r="BT145" s="65">
        <f>BJ145-BR145</f>
        <v>0</v>
      </c>
      <c r="BU145" s="67">
        <f t="shared" si="128"/>
        <v>0</v>
      </c>
    </row>
    <row r="146" spans="1:73" x14ac:dyDescent="0.35">
      <c r="A146" s="22">
        <v>10.8</v>
      </c>
      <c r="B146" s="22">
        <v>120.96</v>
      </c>
      <c r="C146" s="22">
        <v>118.89</v>
      </c>
      <c r="D146" s="22">
        <f t="shared" si="95"/>
        <v>119.925</v>
      </c>
      <c r="E146" s="22">
        <f t="shared" si="96"/>
        <v>33.3125</v>
      </c>
      <c r="F146" s="22">
        <f t="shared" si="129"/>
        <v>-0.31249999999998224</v>
      </c>
      <c r="G146" s="22">
        <f>Sheet1!$I$5*F146</f>
        <v>-103.43749999999412</v>
      </c>
      <c r="H146" s="22"/>
      <c r="K146" s="13" t="s">
        <v>116</v>
      </c>
      <c r="L146" s="13">
        <v>136</v>
      </c>
      <c r="M146" s="13">
        <v>136</v>
      </c>
      <c r="N146" s="14">
        <v>0</v>
      </c>
      <c r="O146" s="35">
        <f t="shared" si="97"/>
        <v>0</v>
      </c>
      <c r="P146" s="36">
        <f t="shared" si="130"/>
        <v>0</v>
      </c>
      <c r="Q146" s="12"/>
      <c r="R146" s="37">
        <f t="shared" si="98"/>
        <v>0</v>
      </c>
      <c r="S146" s="37">
        <f t="shared" si="99"/>
        <v>64.9422</v>
      </c>
      <c r="T146" s="37">
        <f t="shared" si="100"/>
        <v>0</v>
      </c>
      <c r="U146" s="37">
        <f t="shared" si="101"/>
        <v>64.9422</v>
      </c>
      <c r="V146" s="37">
        <f t="shared" si="131"/>
        <v>9532.8890147249458</v>
      </c>
      <c r="W146" s="40">
        <f t="shared" si="102"/>
        <v>0</v>
      </c>
      <c r="X146" s="40">
        <f t="shared" si="103"/>
        <v>0</v>
      </c>
      <c r="Y146" s="40">
        <f t="shared" si="89"/>
        <v>0</v>
      </c>
      <c r="Z146" s="40">
        <v>0</v>
      </c>
      <c r="AA146" s="40">
        <f t="shared" si="104"/>
        <v>25.522645094470519</v>
      </c>
      <c r="AB146" s="42">
        <f t="shared" si="105"/>
        <v>0</v>
      </c>
      <c r="AC146" s="42">
        <f t="shared" si="106"/>
        <v>0</v>
      </c>
      <c r="AD146" s="42">
        <f t="shared" si="107"/>
        <v>0</v>
      </c>
      <c r="AE146" s="42">
        <f t="shared" si="132"/>
        <v>192.19594174382715</v>
      </c>
      <c r="AF146" s="43">
        <f t="shared" si="90"/>
        <v>5.3387761595507538E-2</v>
      </c>
      <c r="AG146" s="73">
        <f t="shared" si="91"/>
        <v>0</v>
      </c>
      <c r="AH146">
        <f t="shared" si="108"/>
        <v>0</v>
      </c>
      <c r="AI146">
        <f t="shared" si="133"/>
        <v>681.32455131172821</v>
      </c>
      <c r="AJ146" s="41">
        <f t="shared" si="109"/>
        <v>0.1892568198088134</v>
      </c>
      <c r="AK146">
        <f t="shared" si="92"/>
        <v>0</v>
      </c>
      <c r="AL146" s="38">
        <f t="shared" si="110"/>
        <v>186.43006349151233</v>
      </c>
      <c r="AM146" s="38">
        <f t="shared" si="111"/>
        <v>184.56576285659722</v>
      </c>
      <c r="AN146" s="38">
        <f t="shared" si="112"/>
        <v>173.49181708520138</v>
      </c>
      <c r="AO146" s="38">
        <f t="shared" si="113"/>
        <v>171.75689891434936</v>
      </c>
      <c r="AP146" s="38">
        <f t="shared" si="114"/>
        <v>161.45148497948838</v>
      </c>
      <c r="AQ146" s="38">
        <f t="shared" si="115"/>
        <v>159.8369701296935</v>
      </c>
      <c r="AR146" s="38">
        <f t="shared" si="116"/>
        <v>155.04186102580269</v>
      </c>
      <c r="AS146">
        <f t="shared" si="117"/>
        <v>155.04186102580269</v>
      </c>
      <c r="AT146" s="28">
        <f t="shared" si="118"/>
        <v>4.3067183618278528E-2</v>
      </c>
      <c r="AU146">
        <f t="shared" si="93"/>
        <v>526.28269028592558</v>
      </c>
      <c r="AV146" s="28">
        <f t="shared" si="119"/>
        <v>0.14618963619053488</v>
      </c>
      <c r="BJ146" s="63">
        <v>0</v>
      </c>
      <c r="BK146" s="64">
        <f t="shared" si="120"/>
        <v>0</v>
      </c>
      <c r="BL146" s="64">
        <f t="shared" si="121"/>
        <v>0</v>
      </c>
      <c r="BM146" s="64">
        <f t="shared" si="122"/>
        <v>0</v>
      </c>
      <c r="BN146" s="64">
        <f t="shared" si="123"/>
        <v>0</v>
      </c>
      <c r="BO146" s="64">
        <f t="shared" si="124"/>
        <v>0</v>
      </c>
      <c r="BP146" s="64">
        <f t="shared" si="125"/>
        <v>0</v>
      </c>
      <c r="BQ146" s="64">
        <f t="shared" si="126"/>
        <v>0</v>
      </c>
      <c r="BR146" s="65">
        <f t="shared" si="94"/>
        <v>0</v>
      </c>
      <c r="BS146" s="66">
        <f t="shared" si="127"/>
        <v>0</v>
      </c>
      <c r="BT146" s="65">
        <f>BJ146-BR146</f>
        <v>0</v>
      </c>
      <c r="BU146" s="67">
        <f t="shared" si="128"/>
        <v>0</v>
      </c>
    </row>
    <row r="147" spans="1:73" x14ac:dyDescent="0.35">
      <c r="A147" s="22">
        <v>10.88</v>
      </c>
      <c r="B147" s="22">
        <v>120.3</v>
      </c>
      <c r="C147" s="22">
        <v>118.56</v>
      </c>
      <c r="D147" s="22">
        <f t="shared" si="95"/>
        <v>119.43</v>
      </c>
      <c r="E147" s="22">
        <f t="shared" si="96"/>
        <v>33.174999999999997</v>
      </c>
      <c r="F147" s="22">
        <f t="shared" si="129"/>
        <v>-1.7187500000000355</v>
      </c>
      <c r="G147" s="22">
        <f>Sheet1!$I$5*F147</f>
        <v>-568.90625000001171</v>
      </c>
      <c r="H147" s="22"/>
      <c r="K147" s="13" t="s">
        <v>116</v>
      </c>
      <c r="L147" s="13">
        <v>137</v>
      </c>
      <c r="M147" s="13">
        <v>137</v>
      </c>
      <c r="N147" s="14">
        <v>0</v>
      </c>
      <c r="O147" s="35">
        <f t="shared" si="97"/>
        <v>0</v>
      </c>
      <c r="P147" s="36">
        <f t="shared" si="130"/>
        <v>2.777777777777778E-2</v>
      </c>
      <c r="Q147" s="12"/>
      <c r="R147" s="37">
        <f t="shared" si="98"/>
        <v>9.1944444444444446</v>
      </c>
      <c r="S147" s="37">
        <f t="shared" si="99"/>
        <v>64.9422</v>
      </c>
      <c r="T147" s="37">
        <f t="shared" si="100"/>
        <v>0</v>
      </c>
      <c r="U147" s="37">
        <f t="shared" si="101"/>
        <v>74.136644444444443</v>
      </c>
      <c r="V147" s="37">
        <f t="shared" si="131"/>
        <v>9607.0256591693906</v>
      </c>
      <c r="W147" s="40">
        <f t="shared" si="102"/>
        <v>0</v>
      </c>
      <c r="X147" s="40">
        <f t="shared" si="103"/>
        <v>0</v>
      </c>
      <c r="Y147" s="40">
        <f t="shared" si="89"/>
        <v>0</v>
      </c>
      <c r="Z147" s="40">
        <v>0</v>
      </c>
      <c r="AA147" s="40">
        <f t="shared" si="104"/>
        <v>25.522645094470519</v>
      </c>
      <c r="AB147" s="42">
        <f t="shared" si="105"/>
        <v>0</v>
      </c>
      <c r="AC147" s="42">
        <f t="shared" si="106"/>
        <v>0</v>
      </c>
      <c r="AD147" s="42">
        <f t="shared" si="107"/>
        <v>0</v>
      </c>
      <c r="AE147" s="42">
        <f t="shared" si="132"/>
        <v>192.19594174382715</v>
      </c>
      <c r="AF147" s="43">
        <f t="shared" si="90"/>
        <v>5.3387761595507538E-2</v>
      </c>
      <c r="AG147" s="73">
        <f t="shared" si="91"/>
        <v>0</v>
      </c>
      <c r="AH147">
        <f t="shared" si="108"/>
        <v>0</v>
      </c>
      <c r="AI147">
        <f t="shared" si="133"/>
        <v>681.32455131172821</v>
      </c>
      <c r="AJ147" s="41">
        <f t="shared" si="109"/>
        <v>0.1892568198088134</v>
      </c>
      <c r="AK147">
        <f t="shared" si="92"/>
        <v>0</v>
      </c>
      <c r="AL147" s="38">
        <f t="shared" si="110"/>
        <v>186.43006349151233</v>
      </c>
      <c r="AM147" s="38">
        <f t="shared" si="111"/>
        <v>184.56576285659722</v>
      </c>
      <c r="AN147" s="38">
        <f t="shared" si="112"/>
        <v>173.49181708520138</v>
      </c>
      <c r="AO147" s="38">
        <f t="shared" si="113"/>
        <v>171.75689891434936</v>
      </c>
      <c r="AP147" s="38">
        <f t="shared" si="114"/>
        <v>161.45148497948838</v>
      </c>
      <c r="AQ147" s="38">
        <f t="shared" si="115"/>
        <v>159.8369701296935</v>
      </c>
      <c r="AR147" s="38">
        <f t="shared" si="116"/>
        <v>155.04186102580269</v>
      </c>
      <c r="AS147">
        <f t="shared" si="117"/>
        <v>155.04186102580269</v>
      </c>
      <c r="AT147" s="28">
        <f t="shared" si="118"/>
        <v>4.3067183618278528E-2</v>
      </c>
      <c r="AU147">
        <f t="shared" si="93"/>
        <v>526.28269028592558</v>
      </c>
      <c r="AV147" s="28">
        <f t="shared" si="119"/>
        <v>0.14618963619053488</v>
      </c>
      <c r="BJ147" s="63">
        <v>0</v>
      </c>
      <c r="BK147" s="64">
        <f t="shared" si="120"/>
        <v>0</v>
      </c>
      <c r="BL147" s="64">
        <f t="shared" si="121"/>
        <v>0</v>
      </c>
      <c r="BM147" s="64">
        <f t="shared" si="122"/>
        <v>0</v>
      </c>
      <c r="BN147" s="64">
        <f t="shared" si="123"/>
        <v>0</v>
      </c>
      <c r="BO147" s="64">
        <f t="shared" si="124"/>
        <v>0</v>
      </c>
      <c r="BP147" s="64">
        <f t="shared" si="125"/>
        <v>0</v>
      </c>
      <c r="BQ147" s="64">
        <f t="shared" si="126"/>
        <v>0</v>
      </c>
      <c r="BR147" s="65">
        <f t="shared" si="94"/>
        <v>0</v>
      </c>
      <c r="BS147" s="66">
        <f t="shared" si="127"/>
        <v>0</v>
      </c>
      <c r="BT147" s="65">
        <f>BJ147-BR147</f>
        <v>0</v>
      </c>
      <c r="BU147" s="67">
        <f t="shared" si="128"/>
        <v>0</v>
      </c>
    </row>
    <row r="148" spans="1:73" x14ac:dyDescent="0.35">
      <c r="A148" s="22">
        <v>10.96</v>
      </c>
      <c r="B148" s="22">
        <v>120.5</v>
      </c>
      <c r="C148" s="22">
        <v>117.99</v>
      </c>
      <c r="D148" s="22">
        <f t="shared" si="95"/>
        <v>119.245</v>
      </c>
      <c r="E148" s="22">
        <f t="shared" si="96"/>
        <v>33.12361111111111</v>
      </c>
      <c r="F148" s="22">
        <f t="shared" si="129"/>
        <v>-0.6423611111110894</v>
      </c>
      <c r="G148" s="22">
        <f>Sheet1!$I$5*F148</f>
        <v>-212.62152777777058</v>
      </c>
      <c r="H148" s="22"/>
      <c r="K148" s="13" t="s">
        <v>116</v>
      </c>
      <c r="L148" s="13">
        <v>138</v>
      </c>
      <c r="M148" s="13">
        <v>138</v>
      </c>
      <c r="N148" s="14">
        <v>0.2</v>
      </c>
      <c r="O148" s="35">
        <f t="shared" si="97"/>
        <v>5.5555555555555552E-2</v>
      </c>
      <c r="P148" s="36">
        <f t="shared" si="130"/>
        <v>0.2638888888888889</v>
      </c>
      <c r="Q148" s="12"/>
      <c r="R148" s="37">
        <f t="shared" si="98"/>
        <v>87.347222222222229</v>
      </c>
      <c r="S148" s="37">
        <f t="shared" si="99"/>
        <v>64.9422</v>
      </c>
      <c r="T148" s="37">
        <f t="shared" si="100"/>
        <v>3.7179677188888883E-4</v>
      </c>
      <c r="U148" s="37">
        <f t="shared" si="101"/>
        <v>152.28979401899414</v>
      </c>
      <c r="V148" s="37">
        <f t="shared" si="131"/>
        <v>9759.3154531883847</v>
      </c>
      <c r="W148" s="40">
        <f t="shared" si="102"/>
        <v>8.4605441121663407</v>
      </c>
      <c r="X148" s="40">
        <f t="shared" si="103"/>
        <v>8.4605441121663408E-3</v>
      </c>
      <c r="Y148" s="40">
        <f t="shared" si="89"/>
        <v>0</v>
      </c>
      <c r="Z148" s="40">
        <v>0</v>
      </c>
      <c r="AA148" s="40">
        <f t="shared" si="104"/>
        <v>25.522645094470519</v>
      </c>
      <c r="AB148" s="42">
        <f t="shared" si="105"/>
        <v>0.51080246913580241</v>
      </c>
      <c r="AC148" s="42">
        <f t="shared" si="106"/>
        <v>5.1080246913580245E-4</v>
      </c>
      <c r="AD148" s="42">
        <f t="shared" si="107"/>
        <v>0</v>
      </c>
      <c r="AE148" s="42">
        <f t="shared" si="132"/>
        <v>192.19594174382715</v>
      </c>
      <c r="AF148" s="43">
        <f t="shared" si="90"/>
        <v>5.3387761595507538E-2</v>
      </c>
      <c r="AG148" s="73">
        <f t="shared" si="91"/>
        <v>0</v>
      </c>
      <c r="AH148">
        <f t="shared" si="108"/>
        <v>5.1080246913580245E-4</v>
      </c>
      <c r="AI148">
        <f t="shared" si="133"/>
        <v>681.32506211419729</v>
      </c>
      <c r="AJ148" s="41">
        <f t="shared" si="109"/>
        <v>0.18925696169838813</v>
      </c>
      <c r="AK148">
        <f t="shared" si="92"/>
        <v>5.1080246913580245E-4</v>
      </c>
      <c r="AL148" s="38">
        <f t="shared" si="110"/>
        <v>186.43006349151233</v>
      </c>
      <c r="AM148" s="38">
        <f t="shared" si="111"/>
        <v>184.56576285659722</v>
      </c>
      <c r="AN148" s="38">
        <f t="shared" si="112"/>
        <v>173.49181708520138</v>
      </c>
      <c r="AO148" s="38">
        <f t="shared" si="113"/>
        <v>171.75689891434936</v>
      </c>
      <c r="AP148" s="38">
        <f t="shared" si="114"/>
        <v>161.45148497948838</v>
      </c>
      <c r="AQ148" s="38">
        <f t="shared" si="115"/>
        <v>159.8369701296935</v>
      </c>
      <c r="AR148" s="38">
        <f t="shared" si="116"/>
        <v>155.04186102580269</v>
      </c>
      <c r="AS148">
        <f t="shared" si="117"/>
        <v>155.04186102580269</v>
      </c>
      <c r="AT148" s="28">
        <f t="shared" si="118"/>
        <v>4.3067183618278528E-2</v>
      </c>
      <c r="AU148">
        <f t="shared" si="93"/>
        <v>526.28320108839466</v>
      </c>
      <c r="AV148" s="28">
        <f t="shared" si="119"/>
        <v>0.14618977808010963</v>
      </c>
      <c r="BJ148" s="63">
        <v>0</v>
      </c>
      <c r="BK148" s="64">
        <f t="shared" si="120"/>
        <v>0</v>
      </c>
      <c r="BL148" s="64">
        <f t="shared" si="121"/>
        <v>0</v>
      </c>
      <c r="BM148" s="64">
        <f t="shared" si="122"/>
        <v>0</v>
      </c>
      <c r="BN148" s="64">
        <f t="shared" si="123"/>
        <v>0</v>
      </c>
      <c r="BO148" s="64">
        <f t="shared" si="124"/>
        <v>0</v>
      </c>
      <c r="BP148" s="64">
        <f t="shared" si="125"/>
        <v>0</v>
      </c>
      <c r="BQ148" s="64">
        <f t="shared" si="126"/>
        <v>0</v>
      </c>
      <c r="BR148" s="65">
        <f t="shared" si="94"/>
        <v>0</v>
      </c>
      <c r="BS148" s="66">
        <f t="shared" si="127"/>
        <v>0</v>
      </c>
      <c r="BT148" s="65">
        <f>BJ148-BR148</f>
        <v>0</v>
      </c>
      <c r="BU148" s="67">
        <f t="shared" si="128"/>
        <v>0</v>
      </c>
    </row>
    <row r="149" spans="1:73" x14ac:dyDescent="0.35">
      <c r="A149" s="22">
        <v>11.04</v>
      </c>
      <c r="B149" s="22">
        <v>120.21</v>
      </c>
      <c r="C149" s="22">
        <v>118.14</v>
      </c>
      <c r="D149" s="22">
        <f t="shared" si="95"/>
        <v>119.175</v>
      </c>
      <c r="E149" s="22">
        <f t="shared" si="96"/>
        <v>33.104166666666664</v>
      </c>
      <c r="F149" s="22">
        <f t="shared" si="129"/>
        <v>-0.24305555555557135</v>
      </c>
      <c r="G149" s="22">
        <f>Sheet1!$I$5*F149</f>
        <v>-80.451388888894115</v>
      </c>
      <c r="H149" s="22"/>
      <c r="K149" s="13" t="s">
        <v>116</v>
      </c>
      <c r="L149" s="13">
        <v>139</v>
      </c>
      <c r="M149" s="13">
        <v>139</v>
      </c>
      <c r="N149" s="14">
        <v>1.9</v>
      </c>
      <c r="O149" s="35">
        <f t="shared" si="97"/>
        <v>0.52777777777777779</v>
      </c>
      <c r="P149" s="36">
        <f t="shared" si="130"/>
        <v>0.81944444444444431</v>
      </c>
      <c r="Q149" s="12"/>
      <c r="R149" s="37">
        <f t="shared" si="98"/>
        <v>271.23611111111109</v>
      </c>
      <c r="S149" s="37">
        <f t="shared" si="99"/>
        <v>64.9422</v>
      </c>
      <c r="T149" s="37">
        <f t="shared" si="100"/>
        <v>3.355465866297222E-2</v>
      </c>
      <c r="U149" s="37">
        <f t="shared" si="101"/>
        <v>336.21186576977408</v>
      </c>
      <c r="V149" s="37">
        <f t="shared" si="131"/>
        <v>10095.527318958159</v>
      </c>
      <c r="W149" s="40">
        <f t="shared" si="102"/>
        <v>177.44515137849189</v>
      </c>
      <c r="X149" s="40">
        <f t="shared" si="103"/>
        <v>0.17744515137849187</v>
      </c>
      <c r="Y149" s="40">
        <f t="shared" si="89"/>
        <v>0</v>
      </c>
      <c r="Z149" s="40">
        <v>0</v>
      </c>
      <c r="AA149" s="40">
        <f t="shared" si="104"/>
        <v>25.522645094470519</v>
      </c>
      <c r="AB149" s="42">
        <f t="shared" si="105"/>
        <v>46.099922839506178</v>
      </c>
      <c r="AC149" s="42">
        <f t="shared" si="106"/>
        <v>4.6099922839506174E-2</v>
      </c>
      <c r="AD149" s="42">
        <f t="shared" si="107"/>
        <v>0</v>
      </c>
      <c r="AE149" s="42">
        <f t="shared" si="132"/>
        <v>192.19594174382715</v>
      </c>
      <c r="AF149" s="43">
        <f t="shared" si="90"/>
        <v>5.3387761595507538E-2</v>
      </c>
      <c r="AG149" s="73">
        <f t="shared" si="91"/>
        <v>0</v>
      </c>
      <c r="AH149">
        <f t="shared" si="108"/>
        <v>4.6099922839506174E-2</v>
      </c>
      <c r="AI149">
        <f t="shared" si="133"/>
        <v>681.37116203703681</v>
      </c>
      <c r="AJ149" s="41">
        <f t="shared" si="109"/>
        <v>0.18926976723251024</v>
      </c>
      <c r="AK149">
        <f t="shared" si="92"/>
        <v>4.6099922839506174E-2</v>
      </c>
      <c r="AL149" s="38">
        <f t="shared" si="110"/>
        <v>186.43006349151233</v>
      </c>
      <c r="AM149" s="38">
        <f t="shared" si="111"/>
        <v>184.56576285659722</v>
      </c>
      <c r="AN149" s="38">
        <f t="shared" si="112"/>
        <v>173.49181708520138</v>
      </c>
      <c r="AO149" s="38">
        <f t="shared" si="113"/>
        <v>171.75689891434936</v>
      </c>
      <c r="AP149" s="38">
        <f t="shared" si="114"/>
        <v>161.45148497948838</v>
      </c>
      <c r="AQ149" s="38">
        <f t="shared" si="115"/>
        <v>159.8369701296935</v>
      </c>
      <c r="AR149" s="38">
        <f t="shared" si="116"/>
        <v>155.04186102580269</v>
      </c>
      <c r="AS149">
        <f t="shared" si="117"/>
        <v>155.04186102580269</v>
      </c>
      <c r="AT149" s="28">
        <f t="shared" si="118"/>
        <v>4.3067183618278528E-2</v>
      </c>
      <c r="AU149">
        <f t="shared" si="93"/>
        <v>526.32930101123407</v>
      </c>
      <c r="AV149" s="28">
        <f t="shared" si="119"/>
        <v>0.14620258361423169</v>
      </c>
      <c r="BJ149" s="63">
        <v>0</v>
      </c>
      <c r="BK149" s="64">
        <f t="shared" si="120"/>
        <v>0</v>
      </c>
      <c r="BL149" s="64">
        <f t="shared" si="121"/>
        <v>0</v>
      </c>
      <c r="BM149" s="64">
        <f t="shared" si="122"/>
        <v>0</v>
      </c>
      <c r="BN149" s="64">
        <f t="shared" si="123"/>
        <v>0</v>
      </c>
      <c r="BO149" s="64">
        <f t="shared" si="124"/>
        <v>0</v>
      </c>
      <c r="BP149" s="64">
        <f t="shared" si="125"/>
        <v>0</v>
      </c>
      <c r="BQ149" s="64">
        <f t="shared" si="126"/>
        <v>0</v>
      </c>
      <c r="BR149" s="65">
        <f t="shared" si="94"/>
        <v>0</v>
      </c>
      <c r="BS149" s="66">
        <f t="shared" si="127"/>
        <v>0</v>
      </c>
      <c r="BT149" s="65">
        <f>BJ149-BR149</f>
        <v>0</v>
      </c>
      <c r="BU149" s="67">
        <f t="shared" si="128"/>
        <v>0</v>
      </c>
    </row>
    <row r="150" spans="1:73" x14ac:dyDescent="0.35">
      <c r="A150" s="22">
        <v>11.12</v>
      </c>
      <c r="B150" s="22">
        <v>119.32</v>
      </c>
      <c r="C150" s="22">
        <v>117.79</v>
      </c>
      <c r="D150" s="22">
        <f t="shared" si="95"/>
        <v>118.55500000000001</v>
      </c>
      <c r="E150" s="22">
        <f t="shared" si="96"/>
        <v>32.931944444444447</v>
      </c>
      <c r="F150" s="22">
        <f t="shared" si="129"/>
        <v>-2.1527777777777146</v>
      </c>
      <c r="G150" s="22">
        <f>Sheet1!$I$5*F150</f>
        <v>-712.56944444442354</v>
      </c>
      <c r="H150" s="22"/>
      <c r="K150" s="13" t="s">
        <v>116</v>
      </c>
      <c r="L150" s="13">
        <v>140</v>
      </c>
      <c r="M150" s="13">
        <v>140</v>
      </c>
      <c r="N150" s="14">
        <v>6.1</v>
      </c>
      <c r="O150" s="35">
        <f t="shared" si="97"/>
        <v>1.6944444444444444</v>
      </c>
      <c r="P150" s="36">
        <f t="shared" si="130"/>
        <v>1.3611111111111109</v>
      </c>
      <c r="Q150" s="12"/>
      <c r="R150" s="37">
        <f t="shared" si="98"/>
        <v>450.52777777777771</v>
      </c>
      <c r="S150" s="37">
        <f t="shared" si="99"/>
        <v>64.9422</v>
      </c>
      <c r="T150" s="37">
        <f t="shared" si="100"/>
        <v>0.34586394704963885</v>
      </c>
      <c r="U150" s="37">
        <f t="shared" si="101"/>
        <v>515.81584172482735</v>
      </c>
      <c r="V150" s="37">
        <f t="shared" si="131"/>
        <v>10611.343160682985</v>
      </c>
      <c r="W150" s="40">
        <f t="shared" si="102"/>
        <v>874.02128736706857</v>
      </c>
      <c r="X150" s="40">
        <f t="shared" si="103"/>
        <v>0.87402128736706852</v>
      </c>
      <c r="Y150" s="40">
        <f t="shared" si="89"/>
        <v>0</v>
      </c>
      <c r="Z150" s="40">
        <v>0</v>
      </c>
      <c r="AA150" s="40">
        <f t="shared" si="104"/>
        <v>25.522645094470519</v>
      </c>
      <c r="AB150" s="42">
        <f t="shared" si="105"/>
        <v>475.17399691358025</v>
      </c>
      <c r="AC150" s="42">
        <f t="shared" si="106"/>
        <v>0.47517399691358025</v>
      </c>
      <c r="AD150" s="42">
        <f t="shared" si="107"/>
        <v>0</v>
      </c>
      <c r="AE150" s="42">
        <f t="shared" si="132"/>
        <v>192.19594174382715</v>
      </c>
      <c r="AF150" s="43">
        <f t="shared" si="90"/>
        <v>5.3387761595507538E-2</v>
      </c>
      <c r="AG150" s="73">
        <f t="shared" si="91"/>
        <v>0</v>
      </c>
      <c r="AH150">
        <f t="shared" si="108"/>
        <v>0.47517399691358025</v>
      </c>
      <c r="AI150">
        <f t="shared" si="133"/>
        <v>681.84633603395037</v>
      </c>
      <c r="AJ150" s="41">
        <f t="shared" si="109"/>
        <v>0.18940176000943065</v>
      </c>
      <c r="AK150">
        <f t="shared" si="92"/>
        <v>0.47517399691358025</v>
      </c>
      <c r="AL150" s="38">
        <f t="shared" si="110"/>
        <v>186.43006349151233</v>
      </c>
      <c r="AM150" s="38">
        <f t="shared" si="111"/>
        <v>184.56576285659722</v>
      </c>
      <c r="AN150" s="38">
        <f t="shared" si="112"/>
        <v>173.49181708520138</v>
      </c>
      <c r="AO150" s="38">
        <f t="shared" si="113"/>
        <v>171.75689891434936</v>
      </c>
      <c r="AP150" s="38">
        <f t="shared" si="114"/>
        <v>161.45148497948838</v>
      </c>
      <c r="AQ150" s="38">
        <f t="shared" si="115"/>
        <v>159.8369701296935</v>
      </c>
      <c r="AR150" s="38">
        <f t="shared" si="116"/>
        <v>155.04186102580269</v>
      </c>
      <c r="AS150">
        <f t="shared" si="117"/>
        <v>155.04186102580269</v>
      </c>
      <c r="AT150" s="28">
        <f t="shared" si="118"/>
        <v>4.3067183618278528E-2</v>
      </c>
      <c r="AU150">
        <f t="shared" si="93"/>
        <v>526.80447500814762</v>
      </c>
      <c r="AV150" s="28">
        <f t="shared" si="119"/>
        <v>0.1463345763911521</v>
      </c>
      <c r="BJ150" s="63">
        <v>0</v>
      </c>
      <c r="BK150" s="64">
        <f t="shared" si="120"/>
        <v>0</v>
      </c>
      <c r="BL150" s="64">
        <f t="shared" si="121"/>
        <v>0</v>
      </c>
      <c r="BM150" s="64">
        <f t="shared" si="122"/>
        <v>0</v>
      </c>
      <c r="BN150" s="64">
        <f t="shared" si="123"/>
        <v>0</v>
      </c>
      <c r="BO150" s="64">
        <f t="shared" si="124"/>
        <v>0</v>
      </c>
      <c r="BP150" s="64">
        <f t="shared" si="125"/>
        <v>0</v>
      </c>
      <c r="BQ150" s="64">
        <f t="shared" si="126"/>
        <v>0</v>
      </c>
      <c r="BR150" s="65">
        <f t="shared" si="94"/>
        <v>0</v>
      </c>
      <c r="BS150" s="66">
        <f t="shared" si="127"/>
        <v>0</v>
      </c>
      <c r="BT150" s="65">
        <f>BJ150-BR150</f>
        <v>0</v>
      </c>
      <c r="BU150" s="67">
        <f t="shared" si="128"/>
        <v>0</v>
      </c>
    </row>
    <row r="151" spans="1:73" x14ac:dyDescent="0.35">
      <c r="A151" s="22">
        <v>11.2</v>
      </c>
      <c r="B151" s="22">
        <v>118.98</v>
      </c>
      <c r="C151" s="22">
        <v>117.48</v>
      </c>
      <c r="D151" s="22">
        <f t="shared" si="95"/>
        <v>118.23</v>
      </c>
      <c r="E151" s="22">
        <f t="shared" si="96"/>
        <v>32.841666666666669</v>
      </c>
      <c r="F151" s="22">
        <f t="shared" si="129"/>
        <v>-1.1284722222222321</v>
      </c>
      <c r="G151" s="22">
        <f>Sheet1!$I$5*F151</f>
        <v>-373.52430555555884</v>
      </c>
      <c r="H151" s="22"/>
      <c r="K151" s="13" t="s">
        <v>116</v>
      </c>
      <c r="L151" s="13">
        <v>141</v>
      </c>
      <c r="M151" s="13">
        <v>141</v>
      </c>
      <c r="N151" s="14">
        <v>11.7</v>
      </c>
      <c r="O151" s="35">
        <f t="shared" si="97"/>
        <v>3.25</v>
      </c>
      <c r="P151" s="36">
        <f t="shared" si="130"/>
        <v>1.4305555555555554</v>
      </c>
      <c r="Q151" s="12"/>
      <c r="R151" s="37">
        <f t="shared" si="98"/>
        <v>473.5138888888888</v>
      </c>
      <c r="S151" s="37">
        <f t="shared" si="99"/>
        <v>64.9422</v>
      </c>
      <c r="T151" s="37">
        <f t="shared" si="100"/>
        <v>1.27238150259675</v>
      </c>
      <c r="U151" s="37">
        <f t="shared" si="101"/>
        <v>539.72847039148553</v>
      </c>
      <c r="V151" s="37">
        <f t="shared" si="131"/>
        <v>11151.07163107447</v>
      </c>
      <c r="W151" s="40">
        <f t="shared" si="102"/>
        <v>1754.1175287723279</v>
      </c>
      <c r="X151" s="40">
        <f t="shared" si="103"/>
        <v>1.7541175287723278</v>
      </c>
      <c r="Y151" s="40">
        <f t="shared" si="89"/>
        <v>0</v>
      </c>
      <c r="Z151" s="40">
        <v>0</v>
      </c>
      <c r="AA151" s="40">
        <f t="shared" si="104"/>
        <v>25.522645094470519</v>
      </c>
      <c r="AB151" s="42">
        <f t="shared" si="105"/>
        <v>1748.09375</v>
      </c>
      <c r="AC151" s="42">
        <f t="shared" si="106"/>
        <v>1.74809375</v>
      </c>
      <c r="AD151" s="42">
        <f t="shared" si="107"/>
        <v>0</v>
      </c>
      <c r="AE151" s="42">
        <f t="shared" si="132"/>
        <v>192.19594174382715</v>
      </c>
      <c r="AF151" s="43">
        <f t="shared" si="90"/>
        <v>5.3387761595507538E-2</v>
      </c>
      <c r="AG151" s="73">
        <f t="shared" si="91"/>
        <v>0</v>
      </c>
      <c r="AH151">
        <f t="shared" si="108"/>
        <v>1.74809375</v>
      </c>
      <c r="AI151">
        <f t="shared" si="133"/>
        <v>683.59442978395032</v>
      </c>
      <c r="AJ151" s="41">
        <f t="shared" si="109"/>
        <v>0.18988734160665285</v>
      </c>
      <c r="AK151">
        <f t="shared" si="92"/>
        <v>1.74809375</v>
      </c>
      <c r="AL151" s="38">
        <f t="shared" si="110"/>
        <v>186.43006349151233</v>
      </c>
      <c r="AM151" s="38">
        <f t="shared" si="111"/>
        <v>184.56576285659722</v>
      </c>
      <c r="AN151" s="38">
        <f t="shared" si="112"/>
        <v>173.49181708520138</v>
      </c>
      <c r="AO151" s="38">
        <f t="shared" si="113"/>
        <v>171.75689891434936</v>
      </c>
      <c r="AP151" s="38">
        <f t="shared" si="114"/>
        <v>161.45148497948838</v>
      </c>
      <c r="AQ151" s="38">
        <f t="shared" si="115"/>
        <v>159.8369701296935</v>
      </c>
      <c r="AR151" s="38">
        <f t="shared" si="116"/>
        <v>155.04186102580269</v>
      </c>
      <c r="AS151">
        <f t="shared" si="117"/>
        <v>155.04186102580269</v>
      </c>
      <c r="AT151" s="28">
        <f t="shared" si="118"/>
        <v>4.3067183618278528E-2</v>
      </c>
      <c r="AU151">
        <f t="shared" si="93"/>
        <v>528.55256875814757</v>
      </c>
      <c r="AV151" s="28">
        <f t="shared" si="119"/>
        <v>0.14682015798837433</v>
      </c>
      <c r="BJ151" s="63">
        <v>0</v>
      </c>
      <c r="BK151" s="64">
        <f t="shared" si="120"/>
        <v>0</v>
      </c>
      <c r="BL151" s="64">
        <f t="shared" si="121"/>
        <v>0</v>
      </c>
      <c r="BM151" s="64">
        <f t="shared" si="122"/>
        <v>0</v>
      </c>
      <c r="BN151" s="64">
        <f t="shared" si="123"/>
        <v>0</v>
      </c>
      <c r="BO151" s="64">
        <f t="shared" si="124"/>
        <v>0</v>
      </c>
      <c r="BP151" s="64">
        <f t="shared" si="125"/>
        <v>0</v>
      </c>
      <c r="BQ151" s="64">
        <f t="shared" si="126"/>
        <v>0</v>
      </c>
      <c r="BR151" s="65">
        <f t="shared" si="94"/>
        <v>0</v>
      </c>
      <c r="BS151" s="66">
        <f t="shared" si="127"/>
        <v>0</v>
      </c>
      <c r="BT151" s="65">
        <f>BJ151-BR151</f>
        <v>0</v>
      </c>
      <c r="BU151" s="67">
        <f t="shared" si="128"/>
        <v>0</v>
      </c>
    </row>
    <row r="152" spans="1:73" x14ac:dyDescent="0.35">
      <c r="A152" s="22">
        <v>11.28</v>
      </c>
      <c r="B152" s="22">
        <v>119.15</v>
      </c>
      <c r="C152" s="22">
        <v>116.65</v>
      </c>
      <c r="D152" s="22">
        <f t="shared" si="95"/>
        <v>117.9</v>
      </c>
      <c r="E152" s="22">
        <f t="shared" si="96"/>
        <v>32.75</v>
      </c>
      <c r="F152" s="22">
        <f t="shared" si="129"/>
        <v>-1.145833333333357</v>
      </c>
      <c r="G152" s="22">
        <f>Sheet1!$I$5*F152</f>
        <v>-379.27083333334116</v>
      </c>
      <c r="H152" s="22"/>
      <c r="K152" s="13" t="s">
        <v>116</v>
      </c>
      <c r="L152" s="13">
        <v>142</v>
      </c>
      <c r="M152" s="13">
        <v>142</v>
      </c>
      <c r="N152" s="14">
        <v>16.399999999999999</v>
      </c>
      <c r="O152" s="35">
        <f t="shared" si="97"/>
        <v>4.5555555555555554</v>
      </c>
      <c r="P152" s="36">
        <f t="shared" si="130"/>
        <v>0.99999999999999989</v>
      </c>
      <c r="Q152" s="12"/>
      <c r="R152" s="37">
        <f t="shared" si="98"/>
        <v>330.99999999999994</v>
      </c>
      <c r="S152" s="37">
        <f t="shared" si="99"/>
        <v>64.9422</v>
      </c>
      <c r="T152" s="37">
        <f t="shared" si="100"/>
        <v>2.4999614941808885</v>
      </c>
      <c r="U152" s="37">
        <f t="shared" si="101"/>
        <v>398.44216149418082</v>
      </c>
      <c r="V152" s="37">
        <f t="shared" si="131"/>
        <v>11549.51379256865</v>
      </c>
      <c r="W152" s="40">
        <f t="shared" si="102"/>
        <v>1815.1254023623792</v>
      </c>
      <c r="X152" s="40">
        <f t="shared" si="103"/>
        <v>1.8151254023623793</v>
      </c>
      <c r="Y152" s="40">
        <f t="shared" si="89"/>
        <v>0</v>
      </c>
      <c r="Z152" s="40">
        <v>0</v>
      </c>
      <c r="AA152" s="40">
        <f t="shared" si="104"/>
        <v>25.522645094470519</v>
      </c>
      <c r="AB152" s="42">
        <f t="shared" si="105"/>
        <v>3434.6358024691358</v>
      </c>
      <c r="AC152" s="42">
        <f t="shared" si="106"/>
        <v>3.4346358024691357</v>
      </c>
      <c r="AD152" s="42">
        <f t="shared" si="107"/>
        <v>0</v>
      </c>
      <c r="AE152" s="42">
        <f t="shared" si="132"/>
        <v>192.19594174382715</v>
      </c>
      <c r="AF152" s="43">
        <f t="shared" si="90"/>
        <v>5.3387761595507538E-2</v>
      </c>
      <c r="AG152" s="73">
        <f t="shared" si="91"/>
        <v>0</v>
      </c>
      <c r="AH152">
        <f t="shared" si="108"/>
        <v>3.4346358024691357</v>
      </c>
      <c r="AI152">
        <f t="shared" si="133"/>
        <v>687.02906558641951</v>
      </c>
      <c r="AJ152" s="41">
        <f t="shared" si="109"/>
        <v>0.19084140710733874</v>
      </c>
      <c r="AK152">
        <f t="shared" si="92"/>
        <v>3.4346358024691357</v>
      </c>
      <c r="AL152" s="38">
        <f t="shared" si="110"/>
        <v>186.43006349151233</v>
      </c>
      <c r="AM152" s="38">
        <f t="shared" si="111"/>
        <v>184.56576285659722</v>
      </c>
      <c r="AN152" s="38">
        <f t="shared" si="112"/>
        <v>173.49181708520138</v>
      </c>
      <c r="AO152" s="38">
        <f t="shared" si="113"/>
        <v>171.75689891434936</v>
      </c>
      <c r="AP152" s="38">
        <f t="shared" si="114"/>
        <v>161.45148497948838</v>
      </c>
      <c r="AQ152" s="38">
        <f t="shared" si="115"/>
        <v>159.8369701296935</v>
      </c>
      <c r="AR152" s="38">
        <f t="shared" si="116"/>
        <v>155.04186102580269</v>
      </c>
      <c r="AS152">
        <f t="shared" si="117"/>
        <v>155.04186102580269</v>
      </c>
      <c r="AT152" s="28">
        <f t="shared" si="118"/>
        <v>4.3067183618278528E-2</v>
      </c>
      <c r="AU152">
        <f t="shared" si="93"/>
        <v>531.98720456061687</v>
      </c>
      <c r="AV152" s="28">
        <f t="shared" si="119"/>
        <v>0.14777422348906025</v>
      </c>
      <c r="BJ152" s="63">
        <v>0</v>
      </c>
      <c r="BK152" s="64">
        <f t="shared" si="120"/>
        <v>0</v>
      </c>
      <c r="BL152" s="64">
        <f t="shared" si="121"/>
        <v>0</v>
      </c>
      <c r="BM152" s="64">
        <f t="shared" si="122"/>
        <v>0</v>
      </c>
      <c r="BN152" s="64">
        <f t="shared" si="123"/>
        <v>0</v>
      </c>
      <c r="BO152" s="64">
        <f t="shared" si="124"/>
        <v>0</v>
      </c>
      <c r="BP152" s="64">
        <f t="shared" si="125"/>
        <v>0</v>
      </c>
      <c r="BQ152" s="64">
        <f t="shared" si="126"/>
        <v>0</v>
      </c>
      <c r="BR152" s="65">
        <f t="shared" si="94"/>
        <v>0</v>
      </c>
      <c r="BS152" s="66">
        <f t="shared" si="127"/>
        <v>0</v>
      </c>
      <c r="BT152" s="65">
        <f>BJ152-BR152</f>
        <v>0</v>
      </c>
      <c r="BU152" s="67">
        <f t="shared" si="128"/>
        <v>0</v>
      </c>
    </row>
    <row r="153" spans="1:73" x14ac:dyDescent="0.35">
      <c r="A153" s="22">
        <v>11.36</v>
      </c>
      <c r="B153" s="22">
        <v>118.81</v>
      </c>
      <c r="C153" s="22">
        <v>116.61</v>
      </c>
      <c r="D153" s="22">
        <f t="shared" si="95"/>
        <v>117.71000000000001</v>
      </c>
      <c r="E153" s="22">
        <f t="shared" si="96"/>
        <v>32.697222222222223</v>
      </c>
      <c r="F153" s="22">
        <f t="shared" si="129"/>
        <v>-0.65972222222221433</v>
      </c>
      <c r="G153" s="22">
        <f>Sheet1!$I$5*F153</f>
        <v>-218.36805555555293</v>
      </c>
      <c r="H153" s="22"/>
      <c r="K153" s="13" t="s">
        <v>116</v>
      </c>
      <c r="L153" s="13">
        <v>143</v>
      </c>
      <c r="M153" s="13">
        <v>143</v>
      </c>
      <c r="N153" s="14">
        <v>18.899999999999999</v>
      </c>
      <c r="O153" s="35">
        <f t="shared" si="97"/>
        <v>5.25</v>
      </c>
      <c r="P153" s="36">
        <f t="shared" si="130"/>
        <v>0.4861111111111111</v>
      </c>
      <c r="Q153" s="12"/>
      <c r="R153" s="37">
        <f t="shared" si="98"/>
        <v>160.90277777777777</v>
      </c>
      <c r="S153" s="37">
        <f t="shared" si="99"/>
        <v>64.9422</v>
      </c>
      <c r="T153" s="37">
        <f t="shared" si="100"/>
        <v>3.3202381221607498</v>
      </c>
      <c r="U153" s="37">
        <f t="shared" si="101"/>
        <v>229.16521589993854</v>
      </c>
      <c r="V153" s="37">
        <f t="shared" si="131"/>
        <v>11778.679008468589</v>
      </c>
      <c r="W153" s="40">
        <f t="shared" si="102"/>
        <v>1203.1173834746774</v>
      </c>
      <c r="X153" s="40">
        <f t="shared" si="103"/>
        <v>1.2031173834746773</v>
      </c>
      <c r="Y153" s="40">
        <f t="shared" si="89"/>
        <v>0</v>
      </c>
      <c r="Z153" s="40">
        <v>0</v>
      </c>
      <c r="AA153" s="40">
        <f t="shared" si="104"/>
        <v>25.522645094470519</v>
      </c>
      <c r="AB153" s="42">
        <f t="shared" si="105"/>
        <v>4561.59375</v>
      </c>
      <c r="AC153" s="42">
        <f t="shared" si="106"/>
        <v>4.5615937500000001</v>
      </c>
      <c r="AD153" s="42">
        <f t="shared" si="107"/>
        <v>0</v>
      </c>
      <c r="AE153" s="42">
        <f t="shared" si="132"/>
        <v>192.19594174382715</v>
      </c>
      <c r="AF153" s="43">
        <f t="shared" si="90"/>
        <v>5.3387761595507538E-2</v>
      </c>
      <c r="AG153" s="73">
        <f t="shared" si="91"/>
        <v>0</v>
      </c>
      <c r="AH153">
        <f t="shared" si="108"/>
        <v>4.5615937500000001</v>
      </c>
      <c r="AI153">
        <f t="shared" si="133"/>
        <v>691.59065933641955</v>
      </c>
      <c r="AJ153" s="41">
        <f t="shared" si="109"/>
        <v>0.19210851648233876</v>
      </c>
      <c r="AK153">
        <f t="shared" si="92"/>
        <v>4.5615937500000001</v>
      </c>
      <c r="AL153" s="38">
        <f t="shared" si="110"/>
        <v>186.43006349151233</v>
      </c>
      <c r="AM153" s="38">
        <f t="shared" si="111"/>
        <v>184.56576285659722</v>
      </c>
      <c r="AN153" s="38">
        <f t="shared" si="112"/>
        <v>173.49181708520138</v>
      </c>
      <c r="AO153" s="38">
        <f t="shared" si="113"/>
        <v>171.75689891434936</v>
      </c>
      <c r="AP153" s="38">
        <f t="shared" si="114"/>
        <v>161.45148497948838</v>
      </c>
      <c r="AQ153" s="38">
        <f t="shared" si="115"/>
        <v>159.8369701296935</v>
      </c>
      <c r="AR153" s="38">
        <f t="shared" si="116"/>
        <v>155.04186102580269</v>
      </c>
      <c r="AS153">
        <f t="shared" si="117"/>
        <v>155.04186102580269</v>
      </c>
      <c r="AT153" s="28">
        <f t="shared" si="118"/>
        <v>4.3067183618278528E-2</v>
      </c>
      <c r="AU153">
        <f t="shared" si="93"/>
        <v>536.5487983106168</v>
      </c>
      <c r="AV153" s="28">
        <f t="shared" si="119"/>
        <v>0.14904133286406021</v>
      </c>
      <c r="BJ153" s="63">
        <v>0</v>
      </c>
      <c r="BK153" s="64">
        <f t="shared" si="120"/>
        <v>0</v>
      </c>
      <c r="BL153" s="64">
        <f t="shared" si="121"/>
        <v>0</v>
      </c>
      <c r="BM153" s="64">
        <f t="shared" si="122"/>
        <v>0</v>
      </c>
      <c r="BN153" s="64">
        <f t="shared" si="123"/>
        <v>0</v>
      </c>
      <c r="BO153" s="64">
        <f t="shared" si="124"/>
        <v>0</v>
      </c>
      <c r="BP153" s="64">
        <f t="shared" si="125"/>
        <v>0</v>
      </c>
      <c r="BQ153" s="64">
        <f t="shared" si="126"/>
        <v>0</v>
      </c>
      <c r="BR153" s="65">
        <f t="shared" si="94"/>
        <v>0</v>
      </c>
      <c r="BS153" s="66">
        <f t="shared" si="127"/>
        <v>0</v>
      </c>
      <c r="BT153" s="65">
        <f>BJ153-BR153</f>
        <v>0</v>
      </c>
      <c r="BU153" s="67">
        <f t="shared" si="128"/>
        <v>0</v>
      </c>
    </row>
    <row r="154" spans="1:73" x14ac:dyDescent="0.35">
      <c r="A154" s="22">
        <v>11.44</v>
      </c>
      <c r="B154" s="22">
        <v>118.06</v>
      </c>
      <c r="C154" s="22">
        <v>116.42</v>
      </c>
      <c r="D154" s="22">
        <f t="shared" si="95"/>
        <v>117.24000000000001</v>
      </c>
      <c r="E154" s="22">
        <f t="shared" si="96"/>
        <v>32.56666666666667</v>
      </c>
      <c r="F154" s="22">
        <f t="shared" si="129"/>
        <v>-1.6319444444444109</v>
      </c>
      <c r="G154" s="22">
        <f>Sheet1!$I$5*F154</f>
        <v>-540.17361111110006</v>
      </c>
      <c r="H154" s="22"/>
      <c r="K154" s="13" t="s">
        <v>116</v>
      </c>
      <c r="L154" s="13">
        <v>144</v>
      </c>
      <c r="M154" s="13">
        <v>144</v>
      </c>
      <c r="N154" s="14">
        <v>19.899999999999999</v>
      </c>
      <c r="O154" s="35">
        <f t="shared" si="97"/>
        <v>5.5277777777777777</v>
      </c>
      <c r="P154" s="36">
        <f t="shared" si="130"/>
        <v>0.26388888888888917</v>
      </c>
      <c r="Q154" s="12"/>
      <c r="R154" s="37">
        <f t="shared" si="98"/>
        <v>87.347222222222314</v>
      </c>
      <c r="S154" s="37">
        <f t="shared" si="99"/>
        <v>64.9422</v>
      </c>
      <c r="T154" s="37">
        <f t="shared" si="100"/>
        <v>3.6808809908929718</v>
      </c>
      <c r="U154" s="37">
        <f t="shared" si="101"/>
        <v>155.97030321311527</v>
      </c>
      <c r="V154" s="37">
        <f t="shared" si="131"/>
        <v>11934.649311681704</v>
      </c>
      <c r="W154" s="40">
        <f t="shared" si="102"/>
        <v>862.16917609472057</v>
      </c>
      <c r="X154" s="40">
        <f t="shared" si="103"/>
        <v>0.86216917609472055</v>
      </c>
      <c r="Y154" s="40">
        <f t="shared" si="89"/>
        <v>0</v>
      </c>
      <c r="Z154" s="40">
        <v>0</v>
      </c>
      <c r="AA154" s="40">
        <f t="shared" si="104"/>
        <v>25.522645094470519</v>
      </c>
      <c r="AB154" s="42">
        <f t="shared" si="105"/>
        <v>5057.0721450617284</v>
      </c>
      <c r="AC154" s="42">
        <f t="shared" si="106"/>
        <v>5.0570721450617286</v>
      </c>
      <c r="AD154" s="42">
        <f t="shared" si="107"/>
        <v>0</v>
      </c>
      <c r="AE154" s="42">
        <f t="shared" si="132"/>
        <v>192.19594174382715</v>
      </c>
      <c r="AF154" s="43">
        <f t="shared" si="90"/>
        <v>5.3387761595507538E-2</v>
      </c>
      <c r="AG154" s="73">
        <f t="shared" si="91"/>
        <v>0</v>
      </c>
      <c r="AH154">
        <f t="shared" si="108"/>
        <v>5.0570721450617286</v>
      </c>
      <c r="AI154">
        <f t="shared" si="133"/>
        <v>696.64773148148129</v>
      </c>
      <c r="AJ154" s="41">
        <f t="shared" si="109"/>
        <v>0.19351325874485592</v>
      </c>
      <c r="AK154">
        <f t="shared" si="92"/>
        <v>5.0570721450617286</v>
      </c>
      <c r="AL154" s="38">
        <f t="shared" si="110"/>
        <v>186.43006349151233</v>
      </c>
      <c r="AM154" s="38">
        <f t="shared" si="111"/>
        <v>184.56576285659722</v>
      </c>
      <c r="AN154" s="38">
        <f t="shared" si="112"/>
        <v>173.49181708520138</v>
      </c>
      <c r="AO154" s="38">
        <f t="shared" si="113"/>
        <v>171.75689891434936</v>
      </c>
      <c r="AP154" s="38">
        <f t="shared" si="114"/>
        <v>161.45148497948838</v>
      </c>
      <c r="AQ154" s="38">
        <f t="shared" si="115"/>
        <v>159.8369701296935</v>
      </c>
      <c r="AR154" s="38">
        <f t="shared" si="116"/>
        <v>155.04186102580269</v>
      </c>
      <c r="AS154">
        <f t="shared" si="117"/>
        <v>155.04186102580269</v>
      </c>
      <c r="AT154" s="28">
        <f t="shared" si="118"/>
        <v>4.3067183618278528E-2</v>
      </c>
      <c r="AU154">
        <f t="shared" si="93"/>
        <v>541.60587045567854</v>
      </c>
      <c r="AV154" s="28">
        <f t="shared" si="119"/>
        <v>0.15044607512657737</v>
      </c>
      <c r="BJ154" s="63">
        <v>0</v>
      </c>
      <c r="BK154" s="64">
        <f t="shared" si="120"/>
        <v>0</v>
      </c>
      <c r="BL154" s="64">
        <f t="shared" si="121"/>
        <v>0</v>
      </c>
      <c r="BM154" s="64">
        <f t="shared" si="122"/>
        <v>0</v>
      </c>
      <c r="BN154" s="64">
        <f t="shared" si="123"/>
        <v>0</v>
      </c>
      <c r="BO154" s="64">
        <f t="shared" si="124"/>
        <v>0</v>
      </c>
      <c r="BP154" s="64">
        <f t="shared" si="125"/>
        <v>0</v>
      </c>
      <c r="BQ154" s="64">
        <f t="shared" si="126"/>
        <v>0</v>
      </c>
      <c r="BR154" s="65">
        <f t="shared" si="94"/>
        <v>0</v>
      </c>
      <c r="BS154" s="66">
        <f t="shared" si="127"/>
        <v>0</v>
      </c>
      <c r="BT154" s="65">
        <f>BJ154-BR154</f>
        <v>0</v>
      </c>
      <c r="BU154" s="67">
        <f t="shared" si="128"/>
        <v>0</v>
      </c>
    </row>
    <row r="155" spans="1:73" x14ac:dyDescent="0.35">
      <c r="A155" s="22">
        <v>11.52</v>
      </c>
      <c r="B155" s="22">
        <v>118.1</v>
      </c>
      <c r="C155" s="22">
        <v>116.01</v>
      </c>
      <c r="D155" s="22">
        <f t="shared" si="95"/>
        <v>117.05500000000001</v>
      </c>
      <c r="E155" s="22">
        <f t="shared" si="96"/>
        <v>32.515277777777776</v>
      </c>
      <c r="F155" s="22">
        <f t="shared" si="129"/>
        <v>-0.64236111111117822</v>
      </c>
      <c r="G155" s="22">
        <f>Sheet1!$I$5*F155</f>
        <v>-212.6215277778</v>
      </c>
      <c r="H155" s="22"/>
      <c r="K155" s="13" t="s">
        <v>116</v>
      </c>
      <c r="L155" s="13">
        <v>145</v>
      </c>
      <c r="M155" s="13">
        <v>145</v>
      </c>
      <c r="N155" s="14">
        <v>20.8</v>
      </c>
      <c r="O155" s="35">
        <f t="shared" si="97"/>
        <v>5.7777777777777777</v>
      </c>
      <c r="P155" s="36">
        <f t="shared" si="130"/>
        <v>0.40277777777777807</v>
      </c>
      <c r="Q155" s="12"/>
      <c r="R155" s="37">
        <f t="shared" si="98"/>
        <v>133.31944444444454</v>
      </c>
      <c r="S155" s="37">
        <f t="shared" si="99"/>
        <v>64.9422</v>
      </c>
      <c r="T155" s="37">
        <f t="shared" si="100"/>
        <v>4.0213538847502219</v>
      </c>
      <c r="U155" s="37">
        <f t="shared" si="101"/>
        <v>202.28299832919475</v>
      </c>
      <c r="V155" s="37">
        <f t="shared" si="131"/>
        <v>12136.932310010898</v>
      </c>
      <c r="W155" s="40">
        <f t="shared" si="102"/>
        <v>1168.7462125686807</v>
      </c>
      <c r="X155" s="40">
        <f t="shared" si="103"/>
        <v>1.1687462125686807</v>
      </c>
      <c r="Y155" s="40">
        <f t="shared" si="89"/>
        <v>0</v>
      </c>
      <c r="Z155" s="40">
        <v>0</v>
      </c>
      <c r="AA155" s="40">
        <f t="shared" si="104"/>
        <v>25.522645094470519</v>
      </c>
      <c r="AB155" s="42">
        <f t="shared" si="105"/>
        <v>5524.8395061728397</v>
      </c>
      <c r="AC155" s="42">
        <f t="shared" si="106"/>
        <v>5.5248395061728397</v>
      </c>
      <c r="AD155" s="42">
        <f t="shared" si="107"/>
        <v>0</v>
      </c>
      <c r="AE155" s="42">
        <f t="shared" si="132"/>
        <v>192.19594174382715</v>
      </c>
      <c r="AF155" s="43">
        <f t="shared" si="90"/>
        <v>5.3387761595507538E-2</v>
      </c>
      <c r="AG155" s="73">
        <f t="shared" si="91"/>
        <v>0</v>
      </c>
      <c r="AH155">
        <f t="shared" si="108"/>
        <v>5.5248395061728397</v>
      </c>
      <c r="AI155">
        <f t="shared" si="133"/>
        <v>702.17257098765413</v>
      </c>
      <c r="AJ155" s="41">
        <f t="shared" si="109"/>
        <v>0.19504793638545947</v>
      </c>
      <c r="AK155">
        <f t="shared" si="92"/>
        <v>5.5248395061728397</v>
      </c>
      <c r="AL155" s="38">
        <f t="shared" si="110"/>
        <v>186.43006349151233</v>
      </c>
      <c r="AM155" s="38">
        <f t="shared" si="111"/>
        <v>184.56576285659722</v>
      </c>
      <c r="AN155" s="38">
        <f t="shared" si="112"/>
        <v>173.49181708520138</v>
      </c>
      <c r="AO155" s="38">
        <f t="shared" si="113"/>
        <v>171.75689891434936</v>
      </c>
      <c r="AP155" s="38">
        <f t="shared" si="114"/>
        <v>161.45148497948838</v>
      </c>
      <c r="AQ155" s="38">
        <f t="shared" si="115"/>
        <v>159.8369701296935</v>
      </c>
      <c r="AR155" s="38">
        <f t="shared" si="116"/>
        <v>155.04186102580269</v>
      </c>
      <c r="AS155">
        <f t="shared" si="117"/>
        <v>155.04186102580269</v>
      </c>
      <c r="AT155" s="28">
        <f t="shared" si="118"/>
        <v>4.3067183618278528E-2</v>
      </c>
      <c r="AU155">
        <f t="shared" si="93"/>
        <v>547.13070996185138</v>
      </c>
      <c r="AV155" s="28">
        <f t="shared" si="119"/>
        <v>0.15198075276718093</v>
      </c>
      <c r="BJ155" s="63">
        <v>0</v>
      </c>
      <c r="BK155" s="64">
        <f t="shared" si="120"/>
        <v>0</v>
      </c>
      <c r="BL155" s="64">
        <f t="shared" si="121"/>
        <v>0</v>
      </c>
      <c r="BM155" s="64">
        <f t="shared" si="122"/>
        <v>0</v>
      </c>
      <c r="BN155" s="64">
        <f t="shared" si="123"/>
        <v>0</v>
      </c>
      <c r="BO155" s="64">
        <f t="shared" si="124"/>
        <v>0</v>
      </c>
      <c r="BP155" s="64">
        <f t="shared" si="125"/>
        <v>0</v>
      </c>
      <c r="BQ155" s="64">
        <f t="shared" si="126"/>
        <v>0</v>
      </c>
      <c r="BR155" s="65">
        <f t="shared" si="94"/>
        <v>0</v>
      </c>
      <c r="BS155" s="66">
        <f t="shared" si="127"/>
        <v>0</v>
      </c>
      <c r="BT155" s="65">
        <f>BJ155-BR155</f>
        <v>0</v>
      </c>
      <c r="BU155" s="67">
        <f t="shared" si="128"/>
        <v>0</v>
      </c>
    </row>
    <row r="156" spans="1:73" x14ac:dyDescent="0.35">
      <c r="A156" s="22">
        <v>11.6</v>
      </c>
      <c r="B156" s="22">
        <v>117.38</v>
      </c>
      <c r="C156" s="22">
        <v>115.54</v>
      </c>
      <c r="D156" s="22">
        <f t="shared" si="95"/>
        <v>116.46000000000001</v>
      </c>
      <c r="E156" s="22">
        <f t="shared" si="96"/>
        <v>32.35</v>
      </c>
      <c r="F156" s="22">
        <f t="shared" si="129"/>
        <v>-2.0659722222221788</v>
      </c>
      <c r="G156" s="22">
        <f>Sheet1!$I$5*F156</f>
        <v>-683.83680555554122</v>
      </c>
      <c r="H156" s="22"/>
      <c r="K156" s="13" t="s">
        <v>116</v>
      </c>
      <c r="L156" s="13">
        <v>146</v>
      </c>
      <c r="M156" s="13">
        <v>146</v>
      </c>
      <c r="N156" s="14">
        <v>22.8</v>
      </c>
      <c r="O156" s="35">
        <f t="shared" si="97"/>
        <v>6.333333333333333</v>
      </c>
      <c r="P156" s="36">
        <f t="shared" si="130"/>
        <v>0.63888888888888862</v>
      </c>
      <c r="Q156" s="12"/>
      <c r="R156" s="37">
        <f t="shared" si="98"/>
        <v>211.47222222222214</v>
      </c>
      <c r="S156" s="37">
        <f t="shared" si="99"/>
        <v>64.9422</v>
      </c>
      <c r="T156" s="37">
        <f t="shared" si="100"/>
        <v>4.8318708474679992</v>
      </c>
      <c r="U156" s="37">
        <f t="shared" si="101"/>
        <v>281.24629306969013</v>
      </c>
      <c r="V156" s="37">
        <f t="shared" si="131"/>
        <v>12418.178603080587</v>
      </c>
      <c r="W156" s="40">
        <f t="shared" si="102"/>
        <v>1781.2265227747041</v>
      </c>
      <c r="X156" s="40">
        <f t="shared" si="103"/>
        <v>1.7812265227747042</v>
      </c>
      <c r="Y156" s="40">
        <f t="shared" si="89"/>
        <v>0</v>
      </c>
      <c r="Z156" s="40">
        <v>0</v>
      </c>
      <c r="AA156" s="40">
        <f t="shared" si="104"/>
        <v>25.522645094470519</v>
      </c>
      <c r="AB156" s="42">
        <f t="shared" si="105"/>
        <v>6638.3888888888887</v>
      </c>
      <c r="AC156" s="42">
        <f t="shared" si="106"/>
        <v>6.6383888888888887</v>
      </c>
      <c r="AD156" s="42">
        <f t="shared" si="107"/>
        <v>0</v>
      </c>
      <c r="AE156" s="42">
        <f t="shared" si="132"/>
        <v>192.19594174382715</v>
      </c>
      <c r="AF156" s="43">
        <f t="shared" si="90"/>
        <v>5.3387761595507538E-2</v>
      </c>
      <c r="AG156" s="73">
        <f t="shared" si="91"/>
        <v>0</v>
      </c>
      <c r="AH156">
        <f t="shared" si="108"/>
        <v>6.6383888888888887</v>
      </c>
      <c r="AI156">
        <f t="shared" si="133"/>
        <v>708.81095987654305</v>
      </c>
      <c r="AJ156" s="41">
        <f t="shared" si="109"/>
        <v>0.19689193329903973</v>
      </c>
      <c r="AK156">
        <f t="shared" si="92"/>
        <v>6.6383888888888887</v>
      </c>
      <c r="AL156" s="38">
        <f t="shared" si="110"/>
        <v>186.43006349151233</v>
      </c>
      <c r="AM156" s="38">
        <f t="shared" si="111"/>
        <v>184.56576285659722</v>
      </c>
      <c r="AN156" s="38">
        <f t="shared" si="112"/>
        <v>173.49181708520138</v>
      </c>
      <c r="AO156" s="38">
        <f t="shared" si="113"/>
        <v>171.75689891434936</v>
      </c>
      <c r="AP156" s="38">
        <f t="shared" si="114"/>
        <v>161.45148497948838</v>
      </c>
      <c r="AQ156" s="38">
        <f t="shared" si="115"/>
        <v>159.8369701296935</v>
      </c>
      <c r="AR156" s="38">
        <f t="shared" si="116"/>
        <v>155.04186102580269</v>
      </c>
      <c r="AS156">
        <f t="shared" si="117"/>
        <v>155.04186102580269</v>
      </c>
      <c r="AT156" s="28">
        <f t="shared" si="118"/>
        <v>4.3067183618278528E-2</v>
      </c>
      <c r="AU156">
        <f t="shared" si="93"/>
        <v>553.76909885074042</v>
      </c>
      <c r="AV156" s="28">
        <f t="shared" si="119"/>
        <v>0.15382474968076124</v>
      </c>
      <c r="BJ156" s="63">
        <v>0</v>
      </c>
      <c r="BK156" s="64">
        <f t="shared" si="120"/>
        <v>0</v>
      </c>
      <c r="BL156" s="64">
        <f t="shared" si="121"/>
        <v>0</v>
      </c>
      <c r="BM156" s="64">
        <f t="shared" si="122"/>
        <v>0</v>
      </c>
      <c r="BN156" s="64">
        <f t="shared" si="123"/>
        <v>0</v>
      </c>
      <c r="BO156" s="64">
        <f t="shared" si="124"/>
        <v>0</v>
      </c>
      <c r="BP156" s="64">
        <f t="shared" si="125"/>
        <v>0</v>
      </c>
      <c r="BQ156" s="64">
        <f t="shared" si="126"/>
        <v>0</v>
      </c>
      <c r="BR156" s="65">
        <f t="shared" si="94"/>
        <v>0</v>
      </c>
      <c r="BS156" s="66">
        <f t="shared" si="127"/>
        <v>0</v>
      </c>
      <c r="BT156" s="65">
        <f>BJ156-BR156</f>
        <v>0</v>
      </c>
      <c r="BU156" s="67">
        <f t="shared" si="128"/>
        <v>0</v>
      </c>
    </row>
    <row r="157" spans="1:73" x14ac:dyDescent="0.35">
      <c r="A157" s="22">
        <v>11.68</v>
      </c>
      <c r="B157" s="22">
        <v>117.33</v>
      </c>
      <c r="C157" s="22">
        <v>115.38</v>
      </c>
      <c r="D157" s="22">
        <f t="shared" si="95"/>
        <v>116.35499999999999</v>
      </c>
      <c r="E157" s="22">
        <f t="shared" si="96"/>
        <v>32.320833333333326</v>
      </c>
      <c r="F157" s="22">
        <f t="shared" si="129"/>
        <v>-0.36458333333344584</v>
      </c>
      <c r="G157" s="22">
        <f>Sheet1!$I$5*F157</f>
        <v>-120.67708333337058</v>
      </c>
      <c r="H157" s="22"/>
      <c r="K157" s="13" t="s">
        <v>116</v>
      </c>
      <c r="L157" s="13">
        <v>147</v>
      </c>
      <c r="M157" s="13">
        <v>147</v>
      </c>
      <c r="N157" s="14">
        <v>25.4</v>
      </c>
      <c r="O157" s="35">
        <f t="shared" si="97"/>
        <v>7.0555555555555554</v>
      </c>
      <c r="P157" s="36">
        <f t="shared" si="130"/>
        <v>0.68055555555555536</v>
      </c>
      <c r="Q157" s="12"/>
      <c r="R157" s="37">
        <f t="shared" si="98"/>
        <v>225.26388888888883</v>
      </c>
      <c r="S157" s="37">
        <f t="shared" si="99"/>
        <v>64.9422</v>
      </c>
      <c r="T157" s="37">
        <f t="shared" si="100"/>
        <v>5.9967101337958884</v>
      </c>
      <c r="U157" s="37">
        <f t="shared" si="101"/>
        <v>296.2027990226847</v>
      </c>
      <c r="V157" s="37">
        <f t="shared" si="131"/>
        <v>12714.381402103272</v>
      </c>
      <c r="W157" s="40">
        <f t="shared" si="102"/>
        <v>2089.8753042156086</v>
      </c>
      <c r="X157" s="40">
        <f t="shared" si="103"/>
        <v>2.0898753042156084</v>
      </c>
      <c r="Y157" s="40">
        <f t="shared" si="89"/>
        <v>0</v>
      </c>
      <c r="Z157" s="40">
        <v>0</v>
      </c>
      <c r="AA157" s="40">
        <f t="shared" si="104"/>
        <v>25.522645094470519</v>
      </c>
      <c r="AB157" s="42">
        <f t="shared" si="105"/>
        <v>8238.7330246913571</v>
      </c>
      <c r="AC157" s="42">
        <f t="shared" si="106"/>
        <v>8.2387330246913564</v>
      </c>
      <c r="AD157" s="42">
        <f t="shared" si="107"/>
        <v>0</v>
      </c>
      <c r="AE157" s="42">
        <f t="shared" si="132"/>
        <v>192.19594174382715</v>
      </c>
      <c r="AF157" s="43">
        <f t="shared" si="90"/>
        <v>5.3387761595507538E-2</v>
      </c>
      <c r="AG157" s="73">
        <f t="shared" si="91"/>
        <v>0</v>
      </c>
      <c r="AH157">
        <f t="shared" si="108"/>
        <v>8.2387330246913564</v>
      </c>
      <c r="AI157">
        <f t="shared" si="133"/>
        <v>717.04969290123438</v>
      </c>
      <c r="AJ157" s="41">
        <f t="shared" si="109"/>
        <v>0.19918047025034288</v>
      </c>
      <c r="AK157">
        <f t="shared" si="92"/>
        <v>8.2387330246913564</v>
      </c>
      <c r="AL157" s="38">
        <f t="shared" si="110"/>
        <v>186.43006349151233</v>
      </c>
      <c r="AM157" s="38">
        <f t="shared" si="111"/>
        <v>184.56576285659722</v>
      </c>
      <c r="AN157" s="38">
        <f t="shared" si="112"/>
        <v>173.49181708520138</v>
      </c>
      <c r="AO157" s="38">
        <f t="shared" si="113"/>
        <v>171.75689891434936</v>
      </c>
      <c r="AP157" s="38">
        <f t="shared" si="114"/>
        <v>161.45148497948838</v>
      </c>
      <c r="AQ157" s="38">
        <f t="shared" si="115"/>
        <v>159.8369701296935</v>
      </c>
      <c r="AR157" s="38">
        <f t="shared" si="116"/>
        <v>155.04186102580269</v>
      </c>
      <c r="AS157">
        <f t="shared" si="117"/>
        <v>155.04186102580269</v>
      </c>
      <c r="AT157" s="28">
        <f t="shared" si="118"/>
        <v>4.3067183618278528E-2</v>
      </c>
      <c r="AU157">
        <f t="shared" si="93"/>
        <v>562.00783187543175</v>
      </c>
      <c r="AV157" s="28">
        <f t="shared" si="119"/>
        <v>0.15611328663206436</v>
      </c>
      <c r="BJ157" s="63">
        <v>0</v>
      </c>
      <c r="BK157" s="64">
        <f t="shared" si="120"/>
        <v>0</v>
      </c>
      <c r="BL157" s="64">
        <f t="shared" si="121"/>
        <v>0</v>
      </c>
      <c r="BM157" s="64">
        <f t="shared" si="122"/>
        <v>0</v>
      </c>
      <c r="BN157" s="64">
        <f t="shared" si="123"/>
        <v>0</v>
      </c>
      <c r="BO157" s="64">
        <f t="shared" si="124"/>
        <v>0</v>
      </c>
      <c r="BP157" s="64">
        <f t="shared" si="125"/>
        <v>0</v>
      </c>
      <c r="BQ157" s="64">
        <f t="shared" si="126"/>
        <v>0</v>
      </c>
      <c r="BR157" s="65">
        <f t="shared" si="94"/>
        <v>0</v>
      </c>
      <c r="BS157" s="66">
        <f t="shared" si="127"/>
        <v>0</v>
      </c>
      <c r="BT157" s="65">
        <f>BJ157-BR157</f>
        <v>0</v>
      </c>
      <c r="BU157" s="67">
        <f t="shared" si="128"/>
        <v>0</v>
      </c>
    </row>
    <row r="158" spans="1:73" x14ac:dyDescent="0.35">
      <c r="A158" s="22">
        <v>11.76</v>
      </c>
      <c r="B158" s="22">
        <v>117.51</v>
      </c>
      <c r="C158" s="22">
        <v>115.45</v>
      </c>
      <c r="D158" s="22">
        <f t="shared" si="95"/>
        <v>116.48</v>
      </c>
      <c r="E158" s="22">
        <f t="shared" si="96"/>
        <v>32.355555555555554</v>
      </c>
      <c r="F158" s="22">
        <f t="shared" si="129"/>
        <v>0.43402777777785673</v>
      </c>
      <c r="G158" s="22">
        <f>Sheet1!$I$5*F158</f>
        <v>143.66319444447058</v>
      </c>
      <c r="H158" s="22"/>
      <c r="K158" s="13" t="s">
        <v>116</v>
      </c>
      <c r="L158" s="13">
        <v>148</v>
      </c>
      <c r="M158" s="13">
        <v>148</v>
      </c>
      <c r="N158" s="14">
        <v>27.7</v>
      </c>
      <c r="O158" s="35">
        <f t="shared" si="97"/>
        <v>7.6944444444444446</v>
      </c>
      <c r="P158" s="36">
        <f t="shared" si="130"/>
        <v>0.5277777777777779</v>
      </c>
      <c r="Q158" s="12"/>
      <c r="R158" s="37">
        <f t="shared" si="98"/>
        <v>174.69444444444449</v>
      </c>
      <c r="S158" s="37">
        <f t="shared" si="99"/>
        <v>64.9422</v>
      </c>
      <c r="T158" s="37">
        <f t="shared" si="100"/>
        <v>7.1318986275656391</v>
      </c>
      <c r="U158" s="37">
        <f t="shared" si="101"/>
        <v>246.76854307201012</v>
      </c>
      <c r="V158" s="37">
        <f t="shared" si="131"/>
        <v>12961.149945175282</v>
      </c>
      <c r="W158" s="40">
        <f t="shared" si="102"/>
        <v>1898.7468453040779</v>
      </c>
      <c r="X158" s="40">
        <f t="shared" si="103"/>
        <v>1.8987468453040779</v>
      </c>
      <c r="Y158" s="40">
        <f t="shared" si="89"/>
        <v>0</v>
      </c>
      <c r="Z158" s="40">
        <v>0</v>
      </c>
      <c r="AA158" s="40">
        <f t="shared" si="104"/>
        <v>25.522645094470519</v>
      </c>
      <c r="AB158" s="42">
        <f t="shared" si="105"/>
        <v>9798.3406635802476</v>
      </c>
      <c r="AC158" s="42">
        <f t="shared" si="106"/>
        <v>9.7983406635802481</v>
      </c>
      <c r="AD158" s="42">
        <f t="shared" si="107"/>
        <v>0</v>
      </c>
      <c r="AE158" s="42">
        <f t="shared" si="132"/>
        <v>192.19594174382715</v>
      </c>
      <c r="AF158" s="43">
        <f t="shared" si="90"/>
        <v>5.3387761595507538E-2</v>
      </c>
      <c r="AG158" s="73">
        <f t="shared" si="91"/>
        <v>0</v>
      </c>
      <c r="AH158">
        <f t="shared" si="108"/>
        <v>9.7983406635802481</v>
      </c>
      <c r="AI158">
        <f t="shared" si="133"/>
        <v>726.84803356481461</v>
      </c>
      <c r="AJ158" s="41">
        <f t="shared" si="109"/>
        <v>0.20190223154578182</v>
      </c>
      <c r="AK158">
        <f t="shared" si="92"/>
        <v>9.7983406635802481</v>
      </c>
      <c r="AL158" s="38">
        <f t="shared" si="110"/>
        <v>186.43006349151233</v>
      </c>
      <c r="AM158" s="38">
        <f t="shared" si="111"/>
        <v>184.56576285659722</v>
      </c>
      <c r="AN158" s="38">
        <f t="shared" si="112"/>
        <v>173.49181708520138</v>
      </c>
      <c r="AO158" s="38">
        <f t="shared" si="113"/>
        <v>171.75689891434936</v>
      </c>
      <c r="AP158" s="38">
        <f t="shared" si="114"/>
        <v>161.45148497948838</v>
      </c>
      <c r="AQ158" s="38">
        <f t="shared" si="115"/>
        <v>159.8369701296935</v>
      </c>
      <c r="AR158" s="38">
        <f t="shared" si="116"/>
        <v>155.04186102580269</v>
      </c>
      <c r="AS158">
        <f t="shared" si="117"/>
        <v>155.04186102580269</v>
      </c>
      <c r="AT158" s="28">
        <f t="shared" si="118"/>
        <v>4.3067183618278528E-2</v>
      </c>
      <c r="AU158">
        <f t="shared" si="93"/>
        <v>571.80617253901187</v>
      </c>
      <c r="AV158" s="28">
        <f t="shared" si="119"/>
        <v>0.1588350479275033</v>
      </c>
      <c r="BJ158" s="63">
        <v>0</v>
      </c>
      <c r="BK158" s="64">
        <f t="shared" si="120"/>
        <v>0</v>
      </c>
      <c r="BL158" s="64">
        <f t="shared" si="121"/>
        <v>0</v>
      </c>
      <c r="BM158" s="64">
        <f t="shared" si="122"/>
        <v>0</v>
      </c>
      <c r="BN158" s="64">
        <f t="shared" si="123"/>
        <v>0</v>
      </c>
      <c r="BO158" s="64">
        <f t="shared" si="124"/>
        <v>0</v>
      </c>
      <c r="BP158" s="64">
        <f t="shared" si="125"/>
        <v>0</v>
      </c>
      <c r="BQ158" s="64">
        <f t="shared" si="126"/>
        <v>0</v>
      </c>
      <c r="BR158" s="65">
        <f t="shared" si="94"/>
        <v>0</v>
      </c>
      <c r="BS158" s="66">
        <f t="shared" si="127"/>
        <v>0</v>
      </c>
      <c r="BT158" s="65">
        <f>BJ158-BR158</f>
        <v>0</v>
      </c>
      <c r="BU158" s="67">
        <f t="shared" si="128"/>
        <v>0</v>
      </c>
    </row>
    <row r="159" spans="1:73" x14ac:dyDescent="0.35">
      <c r="A159" s="22">
        <v>11.84</v>
      </c>
      <c r="B159" s="22">
        <v>116.52</v>
      </c>
      <c r="C159" s="22">
        <v>114.62</v>
      </c>
      <c r="D159" s="22">
        <f t="shared" si="95"/>
        <v>115.57</v>
      </c>
      <c r="E159" s="22">
        <f t="shared" si="96"/>
        <v>32.102777777777774</v>
      </c>
      <c r="F159" s="22">
        <f t="shared" si="129"/>
        <v>-3.1597222222222499</v>
      </c>
      <c r="G159" s="22">
        <f>Sheet1!$I$5*F159</f>
        <v>-1045.8680555555648</v>
      </c>
      <c r="H159" s="22"/>
      <c r="K159" s="13" t="s">
        <v>116</v>
      </c>
      <c r="L159" s="13">
        <v>149</v>
      </c>
      <c r="M159" s="13">
        <v>149</v>
      </c>
      <c r="N159" s="14">
        <v>29.2</v>
      </c>
      <c r="O159" s="35">
        <f t="shared" si="97"/>
        <v>8.1111111111111107</v>
      </c>
      <c r="P159" s="36">
        <f t="shared" si="130"/>
        <v>0.29166666666666685</v>
      </c>
      <c r="Q159" s="12"/>
      <c r="R159" s="37">
        <f t="shared" si="98"/>
        <v>96.541666666666728</v>
      </c>
      <c r="S159" s="37">
        <f t="shared" si="99"/>
        <v>64.9422</v>
      </c>
      <c r="T159" s="37">
        <f t="shared" si="100"/>
        <v>7.925219989583554</v>
      </c>
      <c r="U159" s="37">
        <f t="shared" si="101"/>
        <v>169.40908665625028</v>
      </c>
      <c r="V159" s="37">
        <f t="shared" si="131"/>
        <v>13130.559031831534</v>
      </c>
      <c r="W159" s="40">
        <f t="shared" si="102"/>
        <v>1374.0959251006966</v>
      </c>
      <c r="X159" s="40">
        <f t="shared" si="103"/>
        <v>1.3740959251006966</v>
      </c>
      <c r="Y159" s="40">
        <f t="shared" si="89"/>
        <v>0</v>
      </c>
      <c r="Z159" s="40">
        <v>0</v>
      </c>
      <c r="AA159" s="40">
        <f t="shared" si="104"/>
        <v>25.522645094470519</v>
      </c>
      <c r="AB159" s="42">
        <f t="shared" si="105"/>
        <v>10888.265432098764</v>
      </c>
      <c r="AC159" s="42">
        <f t="shared" si="106"/>
        <v>10.888265432098764</v>
      </c>
      <c r="AD159" s="42">
        <f t="shared" si="107"/>
        <v>0</v>
      </c>
      <c r="AE159" s="42">
        <f t="shared" si="132"/>
        <v>192.19594174382715</v>
      </c>
      <c r="AF159" s="43">
        <f t="shared" si="90"/>
        <v>5.3387761595507538E-2</v>
      </c>
      <c r="AG159" s="73">
        <f t="shared" si="91"/>
        <v>0</v>
      </c>
      <c r="AH159">
        <f t="shared" si="108"/>
        <v>10.888265432098764</v>
      </c>
      <c r="AI159">
        <f t="shared" si="133"/>
        <v>737.73629899691343</v>
      </c>
      <c r="AJ159" s="41">
        <f t="shared" si="109"/>
        <v>0.20492674972136485</v>
      </c>
      <c r="AK159">
        <f t="shared" si="92"/>
        <v>10.888265432098764</v>
      </c>
      <c r="AL159" s="38">
        <f t="shared" si="110"/>
        <v>186.43006349151233</v>
      </c>
      <c r="AM159" s="38">
        <f t="shared" si="111"/>
        <v>184.56576285659722</v>
      </c>
      <c r="AN159" s="38">
        <f t="shared" si="112"/>
        <v>173.49181708520138</v>
      </c>
      <c r="AO159" s="38">
        <f t="shared" si="113"/>
        <v>171.75689891434936</v>
      </c>
      <c r="AP159" s="38">
        <f t="shared" si="114"/>
        <v>161.45148497948838</v>
      </c>
      <c r="AQ159" s="38">
        <f t="shared" si="115"/>
        <v>159.8369701296935</v>
      </c>
      <c r="AR159" s="38">
        <f t="shared" si="116"/>
        <v>155.04186102580269</v>
      </c>
      <c r="AS159">
        <f t="shared" si="117"/>
        <v>155.04186102580269</v>
      </c>
      <c r="AT159" s="28">
        <f t="shared" si="118"/>
        <v>4.3067183618278528E-2</v>
      </c>
      <c r="AU159">
        <f t="shared" si="93"/>
        <v>582.6944379711108</v>
      </c>
      <c r="AV159" s="28">
        <f t="shared" si="119"/>
        <v>0.16185956610308633</v>
      </c>
      <c r="BJ159" s="63">
        <v>0</v>
      </c>
      <c r="BK159" s="64">
        <f t="shared" si="120"/>
        <v>0</v>
      </c>
      <c r="BL159" s="64">
        <f t="shared" si="121"/>
        <v>0</v>
      </c>
      <c r="BM159" s="64">
        <f t="shared" si="122"/>
        <v>0</v>
      </c>
      <c r="BN159" s="64">
        <f t="shared" si="123"/>
        <v>0</v>
      </c>
      <c r="BO159" s="64">
        <f t="shared" si="124"/>
        <v>0</v>
      </c>
      <c r="BP159" s="64">
        <f t="shared" si="125"/>
        <v>0</v>
      </c>
      <c r="BQ159" s="64">
        <f t="shared" si="126"/>
        <v>0</v>
      </c>
      <c r="BR159" s="65">
        <f t="shared" si="94"/>
        <v>0</v>
      </c>
      <c r="BS159" s="66">
        <f t="shared" si="127"/>
        <v>0</v>
      </c>
      <c r="BT159" s="65">
        <f>BJ159-BR159</f>
        <v>0</v>
      </c>
      <c r="BU159" s="67">
        <f t="shared" si="128"/>
        <v>0</v>
      </c>
    </row>
    <row r="160" spans="1:73" x14ac:dyDescent="0.35">
      <c r="A160" s="22">
        <v>11.92</v>
      </c>
      <c r="B160" s="22">
        <v>116.06</v>
      </c>
      <c r="C160" s="22">
        <v>114.24</v>
      </c>
      <c r="D160" s="22">
        <f t="shared" si="95"/>
        <v>115.15</v>
      </c>
      <c r="E160" s="22">
        <f t="shared" si="96"/>
        <v>31.986111111111111</v>
      </c>
      <c r="F160" s="22">
        <f t="shared" si="129"/>
        <v>-1.4583333333332948</v>
      </c>
      <c r="G160" s="22">
        <f>Sheet1!$I$5*F160</f>
        <v>-482.70833333332058</v>
      </c>
      <c r="H160" s="22"/>
      <c r="K160" s="13" t="s">
        <v>116</v>
      </c>
      <c r="L160" s="13">
        <v>150</v>
      </c>
      <c r="M160" s="13">
        <v>150</v>
      </c>
      <c r="N160" s="14">
        <v>29.8</v>
      </c>
      <c r="O160" s="35">
        <f t="shared" si="97"/>
        <v>8.2777777777777786</v>
      </c>
      <c r="P160" s="36">
        <f t="shared" si="130"/>
        <v>2.7777777777777679E-2</v>
      </c>
      <c r="Q160" s="12"/>
      <c r="R160" s="37">
        <f t="shared" si="98"/>
        <v>9.1944444444444109</v>
      </c>
      <c r="S160" s="37">
        <f t="shared" si="99"/>
        <v>64.9422</v>
      </c>
      <c r="T160" s="37">
        <f t="shared" si="100"/>
        <v>8.2542601327052232</v>
      </c>
      <c r="U160" s="37">
        <f t="shared" si="101"/>
        <v>82.390904577149641</v>
      </c>
      <c r="V160" s="37">
        <f t="shared" si="131"/>
        <v>13212.949936408682</v>
      </c>
      <c r="W160" s="40">
        <f t="shared" si="102"/>
        <v>682.01359899973875</v>
      </c>
      <c r="X160" s="40">
        <f t="shared" si="103"/>
        <v>0.68201359899973879</v>
      </c>
      <c r="Y160" s="40">
        <f t="shared" si="89"/>
        <v>0</v>
      </c>
      <c r="Z160" s="40">
        <v>0</v>
      </c>
      <c r="AA160" s="40">
        <f t="shared" si="104"/>
        <v>25.522645094470519</v>
      </c>
      <c r="AB160" s="42">
        <f t="shared" si="105"/>
        <v>11340.325617283954</v>
      </c>
      <c r="AC160" s="42">
        <f t="shared" si="106"/>
        <v>11.340325617283954</v>
      </c>
      <c r="AD160" s="42">
        <f t="shared" si="107"/>
        <v>0</v>
      </c>
      <c r="AE160" s="42">
        <f t="shared" si="132"/>
        <v>192.19594174382715</v>
      </c>
      <c r="AF160" s="43">
        <f t="shared" si="90"/>
        <v>5.3387761595507538E-2</v>
      </c>
      <c r="AG160" s="73">
        <f t="shared" si="91"/>
        <v>0</v>
      </c>
      <c r="AH160">
        <f t="shared" si="108"/>
        <v>11.340325617283954</v>
      </c>
      <c r="AI160">
        <f t="shared" si="133"/>
        <v>749.07662461419739</v>
      </c>
      <c r="AJ160" s="41">
        <f t="shared" si="109"/>
        <v>0.20807684017061037</v>
      </c>
      <c r="AK160">
        <f t="shared" si="92"/>
        <v>11.340325617283954</v>
      </c>
      <c r="AL160" s="38">
        <f t="shared" si="110"/>
        <v>186.43006349151233</v>
      </c>
      <c r="AM160" s="38">
        <f t="shared" si="111"/>
        <v>184.56576285659722</v>
      </c>
      <c r="AN160" s="38">
        <f t="shared" si="112"/>
        <v>173.49181708520138</v>
      </c>
      <c r="AO160" s="38">
        <f t="shared" si="113"/>
        <v>171.75689891434936</v>
      </c>
      <c r="AP160" s="38">
        <f t="shared" si="114"/>
        <v>161.45148497948838</v>
      </c>
      <c r="AQ160" s="38">
        <f t="shared" si="115"/>
        <v>159.8369701296935</v>
      </c>
      <c r="AR160" s="38">
        <f t="shared" si="116"/>
        <v>155.04186102580269</v>
      </c>
      <c r="AS160">
        <f t="shared" si="117"/>
        <v>155.04186102580269</v>
      </c>
      <c r="AT160" s="28">
        <f t="shared" si="118"/>
        <v>4.3067183618278528E-2</v>
      </c>
      <c r="AU160">
        <f t="shared" si="93"/>
        <v>594.03476358839475</v>
      </c>
      <c r="AV160" s="28">
        <f t="shared" si="119"/>
        <v>0.16500965655233188</v>
      </c>
      <c r="BJ160" s="63">
        <v>0</v>
      </c>
      <c r="BK160" s="64">
        <f t="shared" si="120"/>
        <v>0</v>
      </c>
      <c r="BL160" s="64">
        <f t="shared" si="121"/>
        <v>0</v>
      </c>
      <c r="BM160" s="64">
        <f t="shared" si="122"/>
        <v>0</v>
      </c>
      <c r="BN160" s="64">
        <f t="shared" si="123"/>
        <v>0</v>
      </c>
      <c r="BO160" s="64">
        <f t="shared" si="124"/>
        <v>0</v>
      </c>
      <c r="BP160" s="64">
        <f t="shared" si="125"/>
        <v>0</v>
      </c>
      <c r="BQ160" s="64">
        <f t="shared" si="126"/>
        <v>0</v>
      </c>
      <c r="BR160" s="65">
        <f t="shared" si="94"/>
        <v>0</v>
      </c>
      <c r="BS160" s="66">
        <f t="shared" si="127"/>
        <v>0</v>
      </c>
      <c r="BT160" s="65">
        <f>BJ160-BR160</f>
        <v>0</v>
      </c>
      <c r="BU160" s="67">
        <f t="shared" si="128"/>
        <v>0</v>
      </c>
    </row>
    <row r="161" spans="1:73" x14ac:dyDescent="0.35">
      <c r="A161" s="22">
        <v>12</v>
      </c>
      <c r="B161" s="22">
        <v>116</v>
      </c>
      <c r="C161" s="22">
        <v>114.1</v>
      </c>
      <c r="D161" s="22">
        <f t="shared" si="95"/>
        <v>115.05</v>
      </c>
      <c r="E161" s="22">
        <f t="shared" si="96"/>
        <v>31.958333333333332</v>
      </c>
      <c r="F161" s="22">
        <f t="shared" si="129"/>
        <v>-0.34722222222223209</v>
      </c>
      <c r="G161" s="22">
        <f>Sheet1!$I$5*F161</f>
        <v>-114.93055555555883</v>
      </c>
      <c r="H161" s="22"/>
      <c r="K161" s="13" t="s">
        <v>116</v>
      </c>
      <c r="L161" s="13">
        <v>151</v>
      </c>
      <c r="M161" s="13">
        <v>151</v>
      </c>
      <c r="N161" s="14">
        <v>29.4</v>
      </c>
      <c r="O161" s="35">
        <f t="shared" si="97"/>
        <v>8.1666666666666661</v>
      </c>
      <c r="P161" s="36">
        <f t="shared" si="130"/>
        <v>-0.36111111111111133</v>
      </c>
      <c r="Q161" s="12"/>
      <c r="R161" s="37">
        <f t="shared" si="98"/>
        <v>-119.52777777777784</v>
      </c>
      <c r="S161" s="37">
        <f t="shared" si="99"/>
        <v>64.9422</v>
      </c>
      <c r="T161" s="37">
        <f t="shared" si="100"/>
        <v>8.0341564437469977</v>
      </c>
      <c r="U161" s="37">
        <f t="shared" si="101"/>
        <v>-46.551421334030849</v>
      </c>
      <c r="V161" s="37">
        <f t="shared" si="131"/>
        <v>13166.398515074652</v>
      </c>
      <c r="W161" s="40">
        <f t="shared" si="102"/>
        <v>-380.16994089458524</v>
      </c>
      <c r="X161" s="40">
        <f t="shared" si="103"/>
        <v>-0.38016994089458522</v>
      </c>
      <c r="Y161" s="40">
        <f t="shared" si="89"/>
        <v>-0.38016994089458522</v>
      </c>
      <c r="Z161" s="40">
        <v>0.380169940894585</v>
      </c>
      <c r="AA161" s="40">
        <f t="shared" si="104"/>
        <v>25.902815035365105</v>
      </c>
      <c r="AB161" s="42">
        <f t="shared" si="105"/>
        <v>11037.930555555553</v>
      </c>
      <c r="AC161" s="42">
        <f t="shared" si="106"/>
        <v>11.037930555555553</v>
      </c>
      <c r="AD161" s="42">
        <f t="shared" si="107"/>
        <v>11.037930555555553</v>
      </c>
      <c r="AE161" s="42">
        <f t="shared" si="132"/>
        <v>203.23387229938271</v>
      </c>
      <c r="AF161" s="43">
        <f t="shared" si="90"/>
        <v>5.6453853416495198E-2</v>
      </c>
      <c r="AG161" s="73">
        <f t="shared" si="91"/>
        <v>-0.38016994089458522</v>
      </c>
      <c r="AH161">
        <f t="shared" si="108"/>
        <v>0</v>
      </c>
      <c r="AI161">
        <f t="shared" si="133"/>
        <v>749.07662461419739</v>
      </c>
      <c r="AJ161" s="41">
        <f t="shared" si="109"/>
        <v>0.20807684017061037</v>
      </c>
      <c r="AK161">
        <f t="shared" si="92"/>
        <v>0.38016994089458522</v>
      </c>
      <c r="AL161" s="38">
        <f t="shared" si="110"/>
        <v>197.13685613040121</v>
      </c>
      <c r="AM161" s="38">
        <f t="shared" si="111"/>
        <v>195.16548756909719</v>
      </c>
      <c r="AN161" s="38">
        <f t="shared" si="112"/>
        <v>183.45555831495136</v>
      </c>
      <c r="AO161" s="38">
        <f t="shared" si="113"/>
        <v>181.62100273180184</v>
      </c>
      <c r="AP161" s="38">
        <f t="shared" si="114"/>
        <v>170.72374256789371</v>
      </c>
      <c r="AQ161" s="38">
        <f t="shared" si="115"/>
        <v>169.01650514221478</v>
      </c>
      <c r="AR161" s="38">
        <f t="shared" si="116"/>
        <v>163.94600998794834</v>
      </c>
      <c r="AS161">
        <f t="shared" si="117"/>
        <v>163.94600998794834</v>
      </c>
      <c r="AT161" s="28">
        <f t="shared" si="118"/>
        <v>4.5540558329985652E-2</v>
      </c>
      <c r="AU161">
        <f t="shared" si="93"/>
        <v>585.1306146262491</v>
      </c>
      <c r="AV161" s="28">
        <f t="shared" si="119"/>
        <v>0.16253628184062474</v>
      </c>
      <c r="BJ161" s="63">
        <v>11.037930555555553</v>
      </c>
      <c r="BK161" s="64">
        <f t="shared" si="120"/>
        <v>10.706792638888887</v>
      </c>
      <c r="BL161" s="64">
        <f t="shared" si="121"/>
        <v>10.599724712499997</v>
      </c>
      <c r="BM161" s="64">
        <f t="shared" si="122"/>
        <v>9.9637412297499974</v>
      </c>
      <c r="BN161" s="64">
        <f t="shared" si="123"/>
        <v>9.8641038174524969</v>
      </c>
      <c r="BO161" s="64">
        <f t="shared" si="124"/>
        <v>9.2722575884053473</v>
      </c>
      <c r="BP161" s="64">
        <f t="shared" si="125"/>
        <v>9.1795350125212938</v>
      </c>
      <c r="BQ161" s="64">
        <f t="shared" si="126"/>
        <v>8.9041489621456549</v>
      </c>
      <c r="BR161" s="65">
        <f t="shared" si="94"/>
        <v>8.9041489621456549</v>
      </c>
      <c r="BS161" s="66">
        <f t="shared" si="127"/>
        <v>2.4733747117071264E-3</v>
      </c>
      <c r="BT161" s="65">
        <f>BJ161-BR161</f>
        <v>2.133781593409898</v>
      </c>
      <c r="BU161" s="67">
        <f t="shared" si="128"/>
        <v>5.9271710928052721E-4</v>
      </c>
    </row>
    <row r="162" spans="1:73" x14ac:dyDescent="0.35">
      <c r="A162" s="22">
        <v>12.08</v>
      </c>
      <c r="B162" s="22">
        <v>115.7</v>
      </c>
      <c r="C162" s="22">
        <v>113.59</v>
      </c>
      <c r="D162" s="22">
        <f t="shared" si="95"/>
        <v>114.64500000000001</v>
      </c>
      <c r="E162" s="22">
        <f t="shared" si="96"/>
        <v>31.845833333333339</v>
      </c>
      <c r="F162" s="22">
        <f t="shared" si="129"/>
        <v>-1.4062499999999201</v>
      </c>
      <c r="G162" s="22">
        <f>Sheet1!$I$5*F162</f>
        <v>-465.46874999997357</v>
      </c>
      <c r="H162" s="22"/>
      <c r="K162" s="13" t="s">
        <v>116</v>
      </c>
      <c r="L162" s="13">
        <v>152</v>
      </c>
      <c r="M162" s="13">
        <v>152</v>
      </c>
      <c r="N162" s="14">
        <v>27.2</v>
      </c>
      <c r="O162" s="35">
        <f t="shared" si="97"/>
        <v>7.5555555555555554</v>
      </c>
      <c r="P162" s="36">
        <f t="shared" si="130"/>
        <v>-0.94444444444444398</v>
      </c>
      <c r="Q162" s="12"/>
      <c r="R162" s="37">
        <f t="shared" si="98"/>
        <v>-312.61111111111097</v>
      </c>
      <c r="S162" s="37">
        <f t="shared" si="99"/>
        <v>64.9422</v>
      </c>
      <c r="T162" s="37">
        <f t="shared" si="100"/>
        <v>6.8767530928568883</v>
      </c>
      <c r="U162" s="37">
        <f t="shared" si="101"/>
        <v>-240.79215801825407</v>
      </c>
      <c r="V162" s="37">
        <f t="shared" si="131"/>
        <v>12925.606357056398</v>
      </c>
      <c r="W162" s="40">
        <f t="shared" si="102"/>
        <v>-1819.3185272490307</v>
      </c>
      <c r="X162" s="40">
        <f t="shared" si="103"/>
        <v>-1.8193185272490306</v>
      </c>
      <c r="Y162" s="40">
        <f t="shared" si="89"/>
        <v>-1.8193185272490306</v>
      </c>
      <c r="Z162" s="40">
        <v>1.81931852724903</v>
      </c>
      <c r="AA162" s="40">
        <f t="shared" si="104"/>
        <v>27.722133562614136</v>
      </c>
      <c r="AB162" s="42">
        <f t="shared" si="105"/>
        <v>9447.8024691358023</v>
      </c>
      <c r="AC162" s="42">
        <f t="shared" si="106"/>
        <v>9.4478024691358016</v>
      </c>
      <c r="AD162" s="42">
        <f t="shared" si="107"/>
        <v>9.4478024691358016</v>
      </c>
      <c r="AE162" s="42">
        <f t="shared" si="132"/>
        <v>212.68167476851852</v>
      </c>
      <c r="AF162" s="43">
        <f t="shared" si="90"/>
        <v>5.9078242991255144E-2</v>
      </c>
      <c r="AG162" s="73">
        <f t="shared" si="91"/>
        <v>-1.8193185272490306</v>
      </c>
      <c r="AH162">
        <f t="shared" si="108"/>
        <v>0</v>
      </c>
      <c r="AI162">
        <f t="shared" si="133"/>
        <v>749.07662461419739</v>
      </c>
      <c r="AJ162" s="41">
        <f t="shared" si="109"/>
        <v>0.20807684017061037</v>
      </c>
      <c r="AK162">
        <f t="shared" si="92"/>
        <v>1.8193185272490306</v>
      </c>
      <c r="AL162" s="38">
        <f t="shared" si="110"/>
        <v>206.30122452546297</v>
      </c>
      <c r="AM162" s="38">
        <f t="shared" si="111"/>
        <v>204.23821228020833</v>
      </c>
      <c r="AN162" s="38">
        <f t="shared" si="112"/>
        <v>191.98391954339581</v>
      </c>
      <c r="AO162" s="38">
        <f t="shared" si="113"/>
        <v>190.06408034796186</v>
      </c>
      <c r="AP162" s="38">
        <f t="shared" si="114"/>
        <v>178.66023552708415</v>
      </c>
      <c r="AQ162" s="38">
        <f t="shared" si="115"/>
        <v>176.87363317181331</v>
      </c>
      <c r="AR162" s="38">
        <f t="shared" si="116"/>
        <v>171.5674241766589</v>
      </c>
      <c r="AS162">
        <f t="shared" si="117"/>
        <v>171.5674241766589</v>
      </c>
      <c r="AT162" s="28">
        <f t="shared" si="118"/>
        <v>4.7657617826849692E-2</v>
      </c>
      <c r="AU162">
        <f t="shared" si="93"/>
        <v>577.50920043753854</v>
      </c>
      <c r="AV162" s="28">
        <f t="shared" si="119"/>
        <v>0.16041922234376071</v>
      </c>
      <c r="BJ162" s="63">
        <v>9.4478024691358016</v>
      </c>
      <c r="BK162" s="64">
        <f t="shared" si="120"/>
        <v>9.164368395061727</v>
      </c>
      <c r="BL162" s="64">
        <f t="shared" si="121"/>
        <v>9.0727247111111105</v>
      </c>
      <c r="BM162" s="64">
        <f t="shared" si="122"/>
        <v>8.5283612284444441</v>
      </c>
      <c r="BN162" s="64">
        <f t="shared" si="123"/>
        <v>8.4430776161600001</v>
      </c>
      <c r="BO162" s="64">
        <f t="shared" si="124"/>
        <v>7.9364929591903994</v>
      </c>
      <c r="BP162" s="64">
        <f t="shared" si="125"/>
        <v>7.8571280295984955</v>
      </c>
      <c r="BQ162" s="64">
        <f t="shared" si="126"/>
        <v>7.6214141887105402</v>
      </c>
      <c r="BR162" s="65">
        <f t="shared" si="94"/>
        <v>7.6214141887105402</v>
      </c>
      <c r="BS162" s="66">
        <f t="shared" si="127"/>
        <v>2.1170594968640388E-3</v>
      </c>
      <c r="BT162" s="65">
        <f>BJ162-BR162</f>
        <v>1.8263882804252614</v>
      </c>
      <c r="BU162" s="67">
        <f t="shared" si="128"/>
        <v>5.0733007789590594E-4</v>
      </c>
    </row>
    <row r="163" spans="1:73" x14ac:dyDescent="0.35">
      <c r="A163" s="22">
        <v>12.16</v>
      </c>
      <c r="B163" s="22">
        <v>115.49</v>
      </c>
      <c r="C163" s="22">
        <v>113.64</v>
      </c>
      <c r="D163" s="22">
        <f t="shared" si="95"/>
        <v>114.565</v>
      </c>
      <c r="E163" s="22">
        <f t="shared" si="96"/>
        <v>31.823611111111113</v>
      </c>
      <c r="F163" s="22">
        <f t="shared" si="129"/>
        <v>-0.2777777777778212</v>
      </c>
      <c r="G163" s="22">
        <f>Sheet1!$I$5*F163</f>
        <v>-91.94444444445881</v>
      </c>
      <c r="H163" s="22"/>
      <c r="K163" s="13" t="s">
        <v>116</v>
      </c>
      <c r="L163" s="13">
        <v>153</v>
      </c>
      <c r="M163" s="13">
        <v>153</v>
      </c>
      <c r="N163" s="14">
        <v>22.6</v>
      </c>
      <c r="O163" s="35">
        <f t="shared" si="97"/>
        <v>6.2777777777777777</v>
      </c>
      <c r="P163" s="36">
        <f t="shared" si="130"/>
        <v>-1.3749999999999998</v>
      </c>
      <c r="Q163" s="12"/>
      <c r="R163" s="37">
        <f t="shared" si="98"/>
        <v>-455.12499999999994</v>
      </c>
      <c r="S163" s="37">
        <f t="shared" si="99"/>
        <v>64.9422</v>
      </c>
      <c r="T163" s="37">
        <f t="shared" si="100"/>
        <v>4.7474729802492215</v>
      </c>
      <c r="U163" s="37">
        <f t="shared" si="101"/>
        <v>-385.43532701975073</v>
      </c>
      <c r="V163" s="37">
        <f t="shared" si="131"/>
        <v>12540.171030036647</v>
      </c>
      <c r="W163" s="40">
        <f t="shared" si="102"/>
        <v>-2419.6773307351018</v>
      </c>
      <c r="X163" s="40">
        <f t="shared" si="103"/>
        <v>-2.4196773307351016</v>
      </c>
      <c r="Y163" s="40">
        <f t="shared" si="89"/>
        <v>-2.4196773307351016</v>
      </c>
      <c r="Z163" s="40">
        <v>2.4196773307350998</v>
      </c>
      <c r="AA163" s="40">
        <f t="shared" si="104"/>
        <v>30.141810893349238</v>
      </c>
      <c r="AB163" s="42">
        <f t="shared" si="105"/>
        <v>6522.4367283950614</v>
      </c>
      <c r="AC163" s="42">
        <f t="shared" si="106"/>
        <v>6.5224367283950615</v>
      </c>
      <c r="AD163" s="42">
        <f t="shared" si="107"/>
        <v>6.5224367283950615</v>
      </c>
      <c r="AE163" s="42">
        <f t="shared" si="132"/>
        <v>219.20411149691358</v>
      </c>
      <c r="AF163" s="43">
        <f t="shared" si="90"/>
        <v>6.0890030971364882E-2</v>
      </c>
      <c r="AG163" s="73">
        <f t="shared" si="91"/>
        <v>-2.4196773307351016</v>
      </c>
      <c r="AH163">
        <f t="shared" si="108"/>
        <v>0</v>
      </c>
      <c r="AI163">
        <f t="shared" si="133"/>
        <v>749.07662461419739</v>
      </c>
      <c r="AJ163" s="41">
        <f t="shared" si="109"/>
        <v>0.20807684017061037</v>
      </c>
      <c r="AK163">
        <f t="shared" si="92"/>
        <v>2.4196773307351016</v>
      </c>
      <c r="AL163" s="38">
        <f t="shared" si="110"/>
        <v>212.62798815200617</v>
      </c>
      <c r="AM163" s="38">
        <f t="shared" si="111"/>
        <v>210.50170827048609</v>
      </c>
      <c r="AN163" s="38">
        <f t="shared" si="112"/>
        <v>197.87160577425692</v>
      </c>
      <c r="AO163" s="38">
        <f t="shared" si="113"/>
        <v>195.89288971651436</v>
      </c>
      <c r="AP163" s="38">
        <f t="shared" si="114"/>
        <v>184.13931633352348</v>
      </c>
      <c r="AQ163" s="38">
        <f t="shared" si="115"/>
        <v>182.29792317018826</v>
      </c>
      <c r="AR163" s="38">
        <f t="shared" si="116"/>
        <v>176.82898547508259</v>
      </c>
      <c r="AS163">
        <f t="shared" si="117"/>
        <v>176.82898547508259</v>
      </c>
      <c r="AT163" s="28">
        <f t="shared" si="118"/>
        <v>4.9119162631967389E-2</v>
      </c>
      <c r="AU163">
        <f t="shared" si="93"/>
        <v>572.24763913911477</v>
      </c>
      <c r="AV163" s="28">
        <f t="shared" si="119"/>
        <v>0.15895767753864298</v>
      </c>
      <c r="BJ163" s="63">
        <v>6.5224367283950615</v>
      </c>
      <c r="BK163" s="64">
        <f t="shared" si="120"/>
        <v>6.3267636265432099</v>
      </c>
      <c r="BL163" s="64">
        <f t="shared" si="121"/>
        <v>6.2634959902777778</v>
      </c>
      <c r="BM163" s="64">
        <f t="shared" si="122"/>
        <v>5.8876862308611111</v>
      </c>
      <c r="BN163" s="64">
        <f t="shared" si="123"/>
        <v>5.8288093685525002</v>
      </c>
      <c r="BO163" s="64">
        <f t="shared" si="124"/>
        <v>5.4790808064393497</v>
      </c>
      <c r="BP163" s="64">
        <f t="shared" si="125"/>
        <v>5.424289998374956</v>
      </c>
      <c r="BQ163" s="64">
        <f t="shared" si="126"/>
        <v>5.2615612984237075</v>
      </c>
      <c r="BR163" s="65">
        <f t="shared" si="94"/>
        <v>5.2615612984237075</v>
      </c>
      <c r="BS163" s="66">
        <f t="shared" si="127"/>
        <v>1.4615448051176964E-3</v>
      </c>
      <c r="BT163" s="65">
        <f>BJ163-BR163</f>
        <v>1.260875429971354</v>
      </c>
      <c r="BU163" s="67">
        <f t="shared" si="128"/>
        <v>3.502431749920428E-4</v>
      </c>
    </row>
    <row r="164" spans="1:73" x14ac:dyDescent="0.35">
      <c r="A164" s="22">
        <v>12.24</v>
      </c>
      <c r="B164" s="22">
        <v>114.84</v>
      </c>
      <c r="C164" s="22">
        <v>113.49</v>
      </c>
      <c r="D164" s="22">
        <f t="shared" si="95"/>
        <v>114.16499999999999</v>
      </c>
      <c r="E164" s="22">
        <f t="shared" si="96"/>
        <v>31.712499999999995</v>
      </c>
      <c r="F164" s="22">
        <f t="shared" si="129"/>
        <v>-1.3888888888889728</v>
      </c>
      <c r="G164" s="22">
        <f>Sheet1!$I$5*F164</f>
        <v>-459.72222222224997</v>
      </c>
      <c r="H164" s="22"/>
      <c r="K164" s="13" t="s">
        <v>116</v>
      </c>
      <c r="L164" s="13">
        <v>154</v>
      </c>
      <c r="M164" s="13">
        <v>154</v>
      </c>
      <c r="N164" s="14">
        <v>17.3</v>
      </c>
      <c r="O164" s="35">
        <f t="shared" si="97"/>
        <v>4.8055555555555554</v>
      </c>
      <c r="P164" s="36">
        <f t="shared" si="130"/>
        <v>-1.2916666666666667</v>
      </c>
      <c r="Q164" s="12"/>
      <c r="R164" s="37">
        <f t="shared" si="98"/>
        <v>-427.54166666666669</v>
      </c>
      <c r="S164" s="37">
        <f t="shared" si="99"/>
        <v>64.9422</v>
      </c>
      <c r="T164" s="37">
        <f t="shared" si="100"/>
        <v>2.7818763964656386</v>
      </c>
      <c r="U164" s="37">
        <f t="shared" si="101"/>
        <v>-359.81759027020104</v>
      </c>
      <c r="V164" s="37">
        <f t="shared" si="131"/>
        <v>12180.353439766446</v>
      </c>
      <c r="W164" s="40">
        <f t="shared" si="102"/>
        <v>-1729.123419909577</v>
      </c>
      <c r="X164" s="40">
        <f t="shared" si="103"/>
        <v>-1.7291234199095771</v>
      </c>
      <c r="Y164" s="40">
        <f t="shared" si="89"/>
        <v>-1.7291234199095771</v>
      </c>
      <c r="Z164" s="40">
        <v>1.72912341990958</v>
      </c>
      <c r="AA164" s="40">
        <f t="shared" si="104"/>
        <v>31.870934313258815</v>
      </c>
      <c r="AB164" s="42">
        <f t="shared" si="105"/>
        <v>3821.951774691358</v>
      </c>
      <c r="AC164" s="42">
        <f t="shared" si="106"/>
        <v>3.8219517746913581</v>
      </c>
      <c r="AD164" s="42">
        <f t="shared" si="107"/>
        <v>3.8219517746913581</v>
      </c>
      <c r="AE164" s="42">
        <f t="shared" si="132"/>
        <v>223.02606327160495</v>
      </c>
      <c r="AF164" s="43">
        <f t="shared" si="90"/>
        <v>6.195168424211249E-2</v>
      </c>
      <c r="AG164" s="73">
        <f t="shared" si="91"/>
        <v>-1.7291234199095771</v>
      </c>
      <c r="AH164">
        <f t="shared" si="108"/>
        <v>0</v>
      </c>
      <c r="AI164">
        <f t="shared" si="133"/>
        <v>749.07662461419739</v>
      </c>
      <c r="AJ164" s="41">
        <f t="shared" si="109"/>
        <v>0.20807684017061037</v>
      </c>
      <c r="AK164">
        <f t="shared" si="92"/>
        <v>1.7291234199095771</v>
      </c>
      <c r="AL164" s="38">
        <f t="shared" si="110"/>
        <v>216.33528137345681</v>
      </c>
      <c r="AM164" s="38">
        <f t="shared" si="111"/>
        <v>214.17192855972223</v>
      </c>
      <c r="AN164" s="38">
        <f t="shared" si="112"/>
        <v>201.32161284613889</v>
      </c>
      <c r="AO164" s="38">
        <f t="shared" si="113"/>
        <v>199.30839671767751</v>
      </c>
      <c r="AP164" s="38">
        <f t="shared" si="114"/>
        <v>187.34989291461685</v>
      </c>
      <c r="AQ164" s="38">
        <f t="shared" si="115"/>
        <v>185.47639398547068</v>
      </c>
      <c r="AR164" s="38">
        <f t="shared" si="116"/>
        <v>179.91210216590656</v>
      </c>
      <c r="AS164">
        <f t="shared" si="117"/>
        <v>179.91210216590656</v>
      </c>
      <c r="AT164" s="28">
        <f t="shared" si="118"/>
        <v>4.9975583934974047E-2</v>
      </c>
      <c r="AU164">
        <f t="shared" si="93"/>
        <v>569.16452244829088</v>
      </c>
      <c r="AV164" s="28">
        <f t="shared" si="119"/>
        <v>0.15810125623563637</v>
      </c>
      <c r="BJ164" s="63">
        <v>3.8219517746913581</v>
      </c>
      <c r="BK164" s="64">
        <f t="shared" si="120"/>
        <v>3.7072932214506173</v>
      </c>
      <c r="BL164" s="64">
        <f t="shared" si="121"/>
        <v>3.6702202892361111</v>
      </c>
      <c r="BM164" s="64">
        <f t="shared" si="122"/>
        <v>3.4500070718819442</v>
      </c>
      <c r="BN164" s="64">
        <f t="shared" si="123"/>
        <v>3.4155070011631246</v>
      </c>
      <c r="BO164" s="64">
        <f t="shared" si="124"/>
        <v>3.2105765810933371</v>
      </c>
      <c r="BP164" s="64">
        <f t="shared" si="125"/>
        <v>3.1784708152824037</v>
      </c>
      <c r="BQ164" s="64">
        <f t="shared" si="126"/>
        <v>3.0831166908239314</v>
      </c>
      <c r="BR164" s="65">
        <f t="shared" si="94"/>
        <v>3.0831166908239314</v>
      </c>
      <c r="BS164" s="66">
        <f t="shared" si="127"/>
        <v>8.5642130300664756E-4</v>
      </c>
      <c r="BT164" s="65">
        <f>BJ164-BR164</f>
        <v>0.73883508386742669</v>
      </c>
      <c r="BU164" s="67">
        <f t="shared" si="128"/>
        <v>2.0523196774095185E-4</v>
      </c>
    </row>
    <row r="165" spans="1:73" x14ac:dyDescent="0.35">
      <c r="A165" s="22">
        <v>12.32</v>
      </c>
      <c r="B165" s="22">
        <v>114.68</v>
      </c>
      <c r="C165" s="22">
        <v>112.94</v>
      </c>
      <c r="D165" s="22">
        <f t="shared" si="95"/>
        <v>113.81</v>
      </c>
      <c r="E165" s="22">
        <f t="shared" si="96"/>
        <v>31.613888888888887</v>
      </c>
      <c r="F165" s="22">
        <f t="shared" si="129"/>
        <v>-1.2326388888888484</v>
      </c>
      <c r="G165" s="22">
        <f>Sheet1!$I$5*F165</f>
        <v>-408.00347222220881</v>
      </c>
      <c r="H165" s="22"/>
      <c r="K165" s="13" t="s">
        <v>116</v>
      </c>
      <c r="L165" s="13">
        <v>155</v>
      </c>
      <c r="M165" s="13">
        <v>155</v>
      </c>
      <c r="N165" s="14">
        <v>13.3</v>
      </c>
      <c r="O165" s="35">
        <f t="shared" si="97"/>
        <v>3.6944444444444446</v>
      </c>
      <c r="P165" s="36">
        <f t="shared" si="130"/>
        <v>-0.73611111111111116</v>
      </c>
      <c r="Q165" s="12"/>
      <c r="R165" s="37">
        <f t="shared" si="98"/>
        <v>-243.6527777777778</v>
      </c>
      <c r="S165" s="37">
        <f t="shared" si="99"/>
        <v>64.9422</v>
      </c>
      <c r="T165" s="37">
        <f t="shared" si="100"/>
        <v>1.644178274485639</v>
      </c>
      <c r="U165" s="37">
        <f t="shared" si="101"/>
        <v>-177.06639950329219</v>
      </c>
      <c r="V165" s="37">
        <f t="shared" si="131"/>
        <v>12003.287040263154</v>
      </c>
      <c r="W165" s="40">
        <f t="shared" si="102"/>
        <v>-654.16197594271841</v>
      </c>
      <c r="X165" s="40">
        <f t="shared" si="103"/>
        <v>-0.65416197594271841</v>
      </c>
      <c r="Y165" s="40">
        <f t="shared" si="89"/>
        <v>-0.65416197594271841</v>
      </c>
      <c r="Z165" s="40">
        <v>0.65416197594271797</v>
      </c>
      <c r="AA165" s="40">
        <f t="shared" si="104"/>
        <v>32.525096289201535</v>
      </c>
      <c r="AB165" s="42">
        <f t="shared" si="105"/>
        <v>2258.8962191358028</v>
      </c>
      <c r="AC165" s="42">
        <f t="shared" si="106"/>
        <v>2.2588962191358029</v>
      </c>
      <c r="AD165" s="42">
        <f t="shared" si="107"/>
        <v>2.2588962191358029</v>
      </c>
      <c r="AE165" s="42">
        <f t="shared" si="132"/>
        <v>225.28495949074076</v>
      </c>
      <c r="AF165" s="43">
        <f t="shared" si="90"/>
        <v>6.2579155414094659E-2</v>
      </c>
      <c r="AG165" s="73">
        <f t="shared" si="91"/>
        <v>-0.65416197594271841</v>
      </c>
      <c r="AH165">
        <f t="shared" si="108"/>
        <v>0</v>
      </c>
      <c r="AI165">
        <f t="shared" si="133"/>
        <v>749.07662461419739</v>
      </c>
      <c r="AJ165" s="41">
        <f t="shared" si="109"/>
        <v>0.20807684017061037</v>
      </c>
      <c r="AK165">
        <f t="shared" si="92"/>
        <v>0.65416197594271841</v>
      </c>
      <c r="AL165" s="38">
        <f t="shared" si="110"/>
        <v>218.52641070601854</v>
      </c>
      <c r="AM165" s="38">
        <f t="shared" si="111"/>
        <v>216.34114659895835</v>
      </c>
      <c r="AN165" s="38">
        <f t="shared" si="112"/>
        <v>203.36067780302082</v>
      </c>
      <c r="AO165" s="38">
        <f t="shared" si="113"/>
        <v>201.3270710249906</v>
      </c>
      <c r="AP165" s="38">
        <f t="shared" si="114"/>
        <v>189.24744676349115</v>
      </c>
      <c r="AQ165" s="38">
        <f t="shared" si="115"/>
        <v>187.35497229585624</v>
      </c>
      <c r="AR165" s="38">
        <f t="shared" si="116"/>
        <v>181.73432312698054</v>
      </c>
      <c r="AS165">
        <f t="shared" si="117"/>
        <v>181.73432312698054</v>
      </c>
      <c r="AT165" s="28">
        <f t="shared" si="118"/>
        <v>5.0481756424161264E-2</v>
      </c>
      <c r="AU165">
        <f t="shared" si="93"/>
        <v>567.3423014872169</v>
      </c>
      <c r="AV165" s="28">
        <f t="shared" si="119"/>
        <v>0.15759508374644915</v>
      </c>
      <c r="BJ165" s="63">
        <v>2.2588962191358029</v>
      </c>
      <c r="BK165" s="64">
        <f t="shared" si="120"/>
        <v>2.1911293325617289</v>
      </c>
      <c r="BL165" s="64">
        <f t="shared" si="121"/>
        <v>2.1692180392361116</v>
      </c>
      <c r="BM165" s="64">
        <f t="shared" si="122"/>
        <v>2.0390649568819446</v>
      </c>
      <c r="BN165" s="64">
        <f t="shared" si="123"/>
        <v>2.018674307313125</v>
      </c>
      <c r="BO165" s="64">
        <f t="shared" si="124"/>
        <v>1.8975538488743373</v>
      </c>
      <c r="BP165" s="64">
        <f t="shared" si="125"/>
        <v>1.878578310385594</v>
      </c>
      <c r="BQ165" s="64">
        <f t="shared" si="126"/>
        <v>1.8222209610740261</v>
      </c>
      <c r="BR165" s="65">
        <f t="shared" si="94"/>
        <v>1.8222209610740261</v>
      </c>
      <c r="BS165" s="66">
        <f t="shared" si="127"/>
        <v>5.0617248918722951E-4</v>
      </c>
      <c r="BT165" s="65">
        <f>BJ165-BR165</f>
        <v>0.43667525806177676</v>
      </c>
      <c r="BU165" s="67">
        <f t="shared" si="128"/>
        <v>1.2129868279493798E-4</v>
      </c>
    </row>
    <row r="166" spans="1:73" x14ac:dyDescent="0.35">
      <c r="A166" s="22">
        <v>12.4</v>
      </c>
      <c r="B166" s="22">
        <v>114.35</v>
      </c>
      <c r="C166" s="22">
        <v>112.09</v>
      </c>
      <c r="D166" s="22">
        <f t="shared" si="95"/>
        <v>113.22</v>
      </c>
      <c r="E166" s="22">
        <f t="shared" si="96"/>
        <v>31.45</v>
      </c>
      <c r="F166" s="22">
        <f t="shared" si="129"/>
        <v>-2.0486111111110983</v>
      </c>
      <c r="G166" s="22">
        <f>Sheet1!$I$5*F166</f>
        <v>-678.09027777777351</v>
      </c>
      <c r="H166" s="22"/>
      <c r="K166" s="13" t="s">
        <v>116</v>
      </c>
      <c r="L166" s="13">
        <v>156</v>
      </c>
      <c r="M166" s="13">
        <v>156</v>
      </c>
      <c r="N166" s="14">
        <v>12</v>
      </c>
      <c r="O166" s="35">
        <f t="shared" si="97"/>
        <v>3.3333333333333335</v>
      </c>
      <c r="P166" s="36">
        <f t="shared" si="130"/>
        <v>-9.7222222222222363E-2</v>
      </c>
      <c r="Q166" s="12"/>
      <c r="R166" s="37">
        <f t="shared" si="98"/>
        <v>-32.1805555555556</v>
      </c>
      <c r="S166" s="37">
        <f t="shared" si="99"/>
        <v>64.9422</v>
      </c>
      <c r="T166" s="37">
        <f t="shared" si="100"/>
        <v>1.3384683788</v>
      </c>
      <c r="U166" s="37">
        <f t="shared" si="101"/>
        <v>34.100112823244402</v>
      </c>
      <c r="V166" s="37">
        <f t="shared" si="131"/>
        <v>12037.387153086398</v>
      </c>
      <c r="W166" s="40">
        <f t="shared" si="102"/>
        <v>113.66704274414801</v>
      </c>
      <c r="X166" s="40">
        <f t="shared" si="103"/>
        <v>0.113667042744148</v>
      </c>
      <c r="Y166" s="40">
        <f t="shared" si="89"/>
        <v>0</v>
      </c>
      <c r="Z166" s="40">
        <v>0</v>
      </c>
      <c r="AA166" s="40">
        <f t="shared" si="104"/>
        <v>32.525096289201535</v>
      </c>
      <c r="AB166" s="42">
        <f t="shared" si="105"/>
        <v>1838.8888888888891</v>
      </c>
      <c r="AC166" s="42">
        <f t="shared" si="106"/>
        <v>1.8388888888888892</v>
      </c>
      <c r="AD166" s="42">
        <f t="shared" si="107"/>
        <v>0</v>
      </c>
      <c r="AE166" s="42">
        <f t="shared" si="132"/>
        <v>225.28495949074076</v>
      </c>
      <c r="AF166" s="43">
        <f t="shared" si="90"/>
        <v>6.2579155414094659E-2</v>
      </c>
      <c r="AG166" s="73">
        <f t="shared" si="91"/>
        <v>0</v>
      </c>
      <c r="AH166">
        <f t="shared" si="108"/>
        <v>1.8388888888888892</v>
      </c>
      <c r="AI166">
        <f t="shared" si="133"/>
        <v>750.91551350308623</v>
      </c>
      <c r="AJ166" s="41">
        <f t="shared" si="109"/>
        <v>0.20858764263974616</v>
      </c>
      <c r="AK166">
        <f t="shared" si="92"/>
        <v>1.8388888888888892</v>
      </c>
      <c r="AL166" s="38">
        <f t="shared" si="110"/>
        <v>218.52641070601854</v>
      </c>
      <c r="AM166" s="38">
        <f t="shared" si="111"/>
        <v>216.34114659895835</v>
      </c>
      <c r="AN166" s="38">
        <f t="shared" si="112"/>
        <v>203.36067780302082</v>
      </c>
      <c r="AO166" s="38">
        <f t="shared" si="113"/>
        <v>201.3270710249906</v>
      </c>
      <c r="AP166" s="38">
        <f t="shared" si="114"/>
        <v>189.24744676349115</v>
      </c>
      <c r="AQ166" s="38">
        <f t="shared" si="115"/>
        <v>187.35497229585624</v>
      </c>
      <c r="AR166" s="38">
        <f t="shared" si="116"/>
        <v>181.73432312698054</v>
      </c>
      <c r="AS166">
        <f t="shared" si="117"/>
        <v>181.73432312698054</v>
      </c>
      <c r="AT166" s="28">
        <f t="shared" si="118"/>
        <v>5.0481756424161264E-2</v>
      </c>
      <c r="AU166">
        <f t="shared" si="93"/>
        <v>569.18119037610563</v>
      </c>
      <c r="AV166" s="28">
        <f t="shared" si="119"/>
        <v>0.15810588621558488</v>
      </c>
      <c r="BJ166" s="63">
        <v>0</v>
      </c>
      <c r="BK166" s="64">
        <f t="shared" si="120"/>
        <v>0</v>
      </c>
      <c r="BL166" s="64">
        <f t="shared" si="121"/>
        <v>0</v>
      </c>
      <c r="BM166" s="64">
        <f t="shared" si="122"/>
        <v>0</v>
      </c>
      <c r="BN166" s="64">
        <f t="shared" si="123"/>
        <v>0</v>
      </c>
      <c r="BO166" s="64">
        <f t="shared" si="124"/>
        <v>0</v>
      </c>
      <c r="BP166" s="64">
        <f t="shared" si="125"/>
        <v>0</v>
      </c>
      <c r="BQ166" s="64">
        <f t="shared" si="126"/>
        <v>0</v>
      </c>
      <c r="BR166" s="65">
        <f t="shared" si="94"/>
        <v>0</v>
      </c>
      <c r="BS166" s="66">
        <f t="shared" si="127"/>
        <v>0</v>
      </c>
      <c r="BT166" s="65">
        <f>BJ166-BR166</f>
        <v>0</v>
      </c>
      <c r="BU166" s="67">
        <f t="shared" si="128"/>
        <v>0</v>
      </c>
    </row>
    <row r="167" spans="1:73" x14ac:dyDescent="0.35">
      <c r="A167" s="22">
        <v>12.48</v>
      </c>
      <c r="B167" s="22">
        <v>114.23</v>
      </c>
      <c r="C167" s="22">
        <v>112.21</v>
      </c>
      <c r="D167" s="22">
        <f t="shared" si="95"/>
        <v>113.22</v>
      </c>
      <c r="E167" s="22">
        <f t="shared" si="96"/>
        <v>31.45</v>
      </c>
      <c r="F167" s="22">
        <f t="shared" si="129"/>
        <v>0</v>
      </c>
      <c r="G167" s="22">
        <f>Sheet1!$I$5*F167</f>
        <v>0</v>
      </c>
      <c r="H167" s="22"/>
      <c r="K167" s="13" t="s">
        <v>116</v>
      </c>
      <c r="L167" s="13">
        <v>157</v>
      </c>
      <c r="M167" s="13">
        <v>157</v>
      </c>
      <c r="N167" s="14">
        <v>12.6</v>
      </c>
      <c r="O167" s="35">
        <f t="shared" si="97"/>
        <v>3.5</v>
      </c>
      <c r="P167" s="36">
        <f t="shared" si="130"/>
        <v>0.29166666666666663</v>
      </c>
      <c r="Q167" s="12"/>
      <c r="R167" s="37">
        <f t="shared" si="98"/>
        <v>96.541666666666657</v>
      </c>
      <c r="S167" s="37">
        <f t="shared" si="99"/>
        <v>64.9422</v>
      </c>
      <c r="T167" s="37">
        <f t="shared" si="100"/>
        <v>1.4756613876269999</v>
      </c>
      <c r="U167" s="37">
        <f t="shared" si="101"/>
        <v>162.95952805429366</v>
      </c>
      <c r="V167" s="37">
        <f t="shared" si="131"/>
        <v>12200.346681140692</v>
      </c>
      <c r="W167" s="40">
        <f t="shared" si="102"/>
        <v>570.35834819002775</v>
      </c>
      <c r="X167" s="40">
        <f t="shared" si="103"/>
        <v>0.57035834819002773</v>
      </c>
      <c r="Y167" s="40">
        <f t="shared" si="89"/>
        <v>0</v>
      </c>
      <c r="Z167" s="40">
        <v>0</v>
      </c>
      <c r="AA167" s="40">
        <f t="shared" si="104"/>
        <v>32.525096289201535</v>
      </c>
      <c r="AB167" s="42">
        <f t="shared" si="105"/>
        <v>2027.375</v>
      </c>
      <c r="AC167" s="42">
        <f t="shared" si="106"/>
        <v>2.0273750000000001</v>
      </c>
      <c r="AD167" s="42">
        <f t="shared" si="107"/>
        <v>0</v>
      </c>
      <c r="AE167" s="42">
        <f t="shared" si="132"/>
        <v>225.28495949074076</v>
      </c>
      <c r="AF167" s="43">
        <f t="shared" si="90"/>
        <v>6.2579155414094659E-2</v>
      </c>
      <c r="AG167" s="73">
        <f t="shared" si="91"/>
        <v>0</v>
      </c>
      <c r="AH167">
        <f t="shared" si="108"/>
        <v>2.0273750000000001</v>
      </c>
      <c r="AI167">
        <f t="shared" si="133"/>
        <v>752.94288850308624</v>
      </c>
      <c r="AJ167" s="41">
        <f t="shared" si="109"/>
        <v>0.2091508023619684</v>
      </c>
      <c r="AK167">
        <f t="shared" si="92"/>
        <v>2.0273750000000001</v>
      </c>
      <c r="AL167" s="38">
        <f t="shared" si="110"/>
        <v>218.52641070601854</v>
      </c>
      <c r="AM167" s="38">
        <f t="shared" si="111"/>
        <v>216.34114659895835</v>
      </c>
      <c r="AN167" s="38">
        <f t="shared" si="112"/>
        <v>203.36067780302082</v>
      </c>
      <c r="AO167" s="38">
        <f t="shared" si="113"/>
        <v>201.3270710249906</v>
      </c>
      <c r="AP167" s="38">
        <f t="shared" si="114"/>
        <v>189.24744676349115</v>
      </c>
      <c r="AQ167" s="38">
        <f t="shared" si="115"/>
        <v>187.35497229585624</v>
      </c>
      <c r="AR167" s="38">
        <f t="shared" si="116"/>
        <v>181.73432312698054</v>
      </c>
      <c r="AS167">
        <f t="shared" si="117"/>
        <v>181.73432312698054</v>
      </c>
      <c r="AT167" s="28">
        <f t="shared" si="118"/>
        <v>5.0481756424161264E-2</v>
      </c>
      <c r="AU167">
        <f t="shared" si="93"/>
        <v>571.20856537610575</v>
      </c>
      <c r="AV167" s="28">
        <f t="shared" si="119"/>
        <v>0.15866904593780715</v>
      </c>
      <c r="BJ167" s="63">
        <v>0</v>
      </c>
      <c r="BK167" s="64">
        <f t="shared" si="120"/>
        <v>0</v>
      </c>
      <c r="BL167" s="64">
        <f t="shared" si="121"/>
        <v>0</v>
      </c>
      <c r="BM167" s="64">
        <f t="shared" si="122"/>
        <v>0</v>
      </c>
      <c r="BN167" s="64">
        <f t="shared" si="123"/>
        <v>0</v>
      </c>
      <c r="BO167" s="64">
        <f t="shared" si="124"/>
        <v>0</v>
      </c>
      <c r="BP167" s="64">
        <f t="shared" si="125"/>
        <v>0</v>
      </c>
      <c r="BQ167" s="64">
        <f t="shared" si="126"/>
        <v>0</v>
      </c>
      <c r="BR167" s="65">
        <f t="shared" si="94"/>
        <v>0</v>
      </c>
      <c r="BS167" s="66">
        <f t="shared" si="127"/>
        <v>0</v>
      </c>
      <c r="BT167" s="65">
        <f>BJ167-BR167</f>
        <v>0</v>
      </c>
      <c r="BU167" s="67">
        <f t="shared" si="128"/>
        <v>0</v>
      </c>
    </row>
    <row r="168" spans="1:73" x14ac:dyDescent="0.35">
      <c r="A168" s="22">
        <v>12.56</v>
      </c>
      <c r="B168" s="22">
        <v>113.9</v>
      </c>
      <c r="C168" s="22">
        <v>111.98</v>
      </c>
      <c r="D168" s="22">
        <f t="shared" si="95"/>
        <v>112.94</v>
      </c>
      <c r="E168" s="22">
        <f t="shared" si="96"/>
        <v>31.372222222222224</v>
      </c>
      <c r="F168" s="22">
        <f t="shared" si="129"/>
        <v>-0.97222222222219656</v>
      </c>
      <c r="G168" s="22">
        <f>Sheet1!$I$5*F168</f>
        <v>-321.80555555554707</v>
      </c>
      <c r="H168" s="22"/>
      <c r="K168" s="13" t="s">
        <v>116</v>
      </c>
      <c r="L168" s="13">
        <v>158</v>
      </c>
      <c r="M168" s="13">
        <v>158</v>
      </c>
      <c r="N168" s="14">
        <v>14.1</v>
      </c>
      <c r="O168" s="35">
        <f t="shared" si="97"/>
        <v>3.9166666666666665</v>
      </c>
      <c r="P168" s="36">
        <f t="shared" si="130"/>
        <v>0.63888888888888884</v>
      </c>
      <c r="Q168" s="12"/>
      <c r="R168" s="37">
        <f t="shared" si="98"/>
        <v>211.4722222222222</v>
      </c>
      <c r="S168" s="37">
        <f t="shared" si="99"/>
        <v>64.9422</v>
      </c>
      <c r="T168" s="37">
        <f t="shared" si="100"/>
        <v>1.8479229054807498</v>
      </c>
      <c r="U168" s="37">
        <f t="shared" si="101"/>
        <v>278.26234512770293</v>
      </c>
      <c r="V168" s="37">
        <f t="shared" si="131"/>
        <v>12478.609026268396</v>
      </c>
      <c r="W168" s="40">
        <f t="shared" si="102"/>
        <v>1089.8608517501698</v>
      </c>
      <c r="X168" s="40">
        <f t="shared" si="103"/>
        <v>1.0898608517501698</v>
      </c>
      <c r="Y168" s="40">
        <f t="shared" si="89"/>
        <v>0</v>
      </c>
      <c r="Z168" s="40">
        <v>0</v>
      </c>
      <c r="AA168" s="40">
        <f t="shared" si="104"/>
        <v>32.525096289201535</v>
      </c>
      <c r="AB168" s="42">
        <f t="shared" si="105"/>
        <v>2538.8159722222222</v>
      </c>
      <c r="AC168" s="42">
        <f t="shared" si="106"/>
        <v>2.5388159722222223</v>
      </c>
      <c r="AD168" s="42">
        <f t="shared" si="107"/>
        <v>0</v>
      </c>
      <c r="AE168" s="42">
        <f t="shared" si="132"/>
        <v>225.28495949074076</v>
      </c>
      <c r="AF168" s="43">
        <f t="shared" si="90"/>
        <v>6.2579155414094659E-2</v>
      </c>
      <c r="AG168" s="73">
        <f t="shared" si="91"/>
        <v>0</v>
      </c>
      <c r="AH168">
        <f t="shared" si="108"/>
        <v>2.5388159722222223</v>
      </c>
      <c r="AI168">
        <f t="shared" si="133"/>
        <v>755.48170447530845</v>
      </c>
      <c r="AJ168" s="41">
        <f t="shared" si="109"/>
        <v>0.20985602902091902</v>
      </c>
      <c r="AK168">
        <f t="shared" si="92"/>
        <v>2.5388159722222223</v>
      </c>
      <c r="AL168" s="38">
        <f t="shared" si="110"/>
        <v>218.52641070601854</v>
      </c>
      <c r="AM168" s="38">
        <f t="shared" si="111"/>
        <v>216.34114659895835</v>
      </c>
      <c r="AN168" s="38">
        <f t="shared" si="112"/>
        <v>203.36067780302082</v>
      </c>
      <c r="AO168" s="38">
        <f t="shared" si="113"/>
        <v>201.3270710249906</v>
      </c>
      <c r="AP168" s="38">
        <f t="shared" si="114"/>
        <v>189.24744676349115</v>
      </c>
      <c r="AQ168" s="38">
        <f t="shared" si="115"/>
        <v>187.35497229585624</v>
      </c>
      <c r="AR168" s="38">
        <f t="shared" si="116"/>
        <v>181.73432312698054</v>
      </c>
      <c r="AS168">
        <f t="shared" si="117"/>
        <v>181.73432312698054</v>
      </c>
      <c r="AT168" s="28">
        <f t="shared" si="118"/>
        <v>5.0481756424161264E-2</v>
      </c>
      <c r="AU168">
        <f t="shared" si="93"/>
        <v>573.74738134832796</v>
      </c>
      <c r="AV168" s="28">
        <f t="shared" si="119"/>
        <v>0.15937427259675777</v>
      </c>
      <c r="BJ168" s="63">
        <v>0</v>
      </c>
      <c r="BK168" s="64">
        <f t="shared" si="120"/>
        <v>0</v>
      </c>
      <c r="BL168" s="64">
        <f t="shared" si="121"/>
        <v>0</v>
      </c>
      <c r="BM168" s="64">
        <f t="shared" si="122"/>
        <v>0</v>
      </c>
      <c r="BN168" s="64">
        <f t="shared" si="123"/>
        <v>0</v>
      </c>
      <c r="BO168" s="64">
        <f t="shared" si="124"/>
        <v>0</v>
      </c>
      <c r="BP168" s="64">
        <f t="shared" si="125"/>
        <v>0</v>
      </c>
      <c r="BQ168" s="64">
        <f t="shared" si="126"/>
        <v>0</v>
      </c>
      <c r="BR168" s="65">
        <f t="shared" si="94"/>
        <v>0</v>
      </c>
      <c r="BS168" s="66">
        <f t="shared" si="127"/>
        <v>0</v>
      </c>
      <c r="BT168" s="65">
        <f>BJ168-BR168</f>
        <v>0</v>
      </c>
      <c r="BU168" s="67">
        <f t="shared" si="128"/>
        <v>0</v>
      </c>
    </row>
    <row r="169" spans="1:73" x14ac:dyDescent="0.35">
      <c r="A169" s="22">
        <v>12.64</v>
      </c>
      <c r="B169" s="22">
        <v>113.25</v>
      </c>
      <c r="C169" s="22">
        <v>111.54</v>
      </c>
      <c r="D169" s="22">
        <f t="shared" si="95"/>
        <v>112.39500000000001</v>
      </c>
      <c r="E169" s="22">
        <f t="shared" si="96"/>
        <v>31.220833333333339</v>
      </c>
      <c r="F169" s="22">
        <f t="shared" si="129"/>
        <v>-1.8923611111110628</v>
      </c>
      <c r="G169" s="22">
        <f>Sheet1!$I$5*F169</f>
        <v>-626.3715277777618</v>
      </c>
      <c r="H169" s="22"/>
      <c r="K169" s="13" t="s">
        <v>116</v>
      </c>
      <c r="L169" s="13">
        <v>159</v>
      </c>
      <c r="M169" s="13">
        <v>159</v>
      </c>
      <c r="N169" s="14">
        <v>17.2</v>
      </c>
      <c r="O169" s="35">
        <f t="shared" si="97"/>
        <v>4.7777777777777777</v>
      </c>
      <c r="P169" s="36">
        <f t="shared" si="130"/>
        <v>0.83333333333333359</v>
      </c>
      <c r="Q169" s="12"/>
      <c r="R169" s="37">
        <f t="shared" si="98"/>
        <v>275.83333333333343</v>
      </c>
      <c r="S169" s="37">
        <f t="shared" si="99"/>
        <v>64.9422</v>
      </c>
      <c r="T169" s="37">
        <f t="shared" si="100"/>
        <v>2.7498089248902216</v>
      </c>
      <c r="U169" s="37">
        <f t="shared" si="101"/>
        <v>343.52534225822365</v>
      </c>
      <c r="V169" s="37">
        <f t="shared" si="131"/>
        <v>12822.134368526618</v>
      </c>
      <c r="W169" s="40">
        <f t="shared" si="102"/>
        <v>1641.2877463448463</v>
      </c>
      <c r="X169" s="40">
        <f t="shared" si="103"/>
        <v>1.6412877463448463</v>
      </c>
      <c r="Y169" s="40">
        <f t="shared" si="89"/>
        <v>0</v>
      </c>
      <c r="Z169" s="40">
        <v>0</v>
      </c>
      <c r="AA169" s="40">
        <f t="shared" si="104"/>
        <v>32.525096289201535</v>
      </c>
      <c r="AB169" s="42">
        <f t="shared" si="105"/>
        <v>3777.8950617283945</v>
      </c>
      <c r="AC169" s="42">
        <f t="shared" si="106"/>
        <v>3.7778950617283944</v>
      </c>
      <c r="AD169" s="42">
        <f t="shared" si="107"/>
        <v>0</v>
      </c>
      <c r="AE169" s="42">
        <f t="shared" si="132"/>
        <v>225.28495949074076</v>
      </c>
      <c r="AF169" s="43">
        <f t="shared" si="90"/>
        <v>6.2579155414094659E-2</v>
      </c>
      <c r="AG169" s="73">
        <f t="shared" si="91"/>
        <v>0</v>
      </c>
      <c r="AH169">
        <f t="shared" si="108"/>
        <v>3.7778950617283944</v>
      </c>
      <c r="AI169">
        <f t="shared" si="133"/>
        <v>759.25959953703682</v>
      </c>
      <c r="AJ169" s="41">
        <f t="shared" si="109"/>
        <v>0.21090544431584357</v>
      </c>
      <c r="AK169">
        <f t="shared" si="92"/>
        <v>3.7778950617283944</v>
      </c>
      <c r="AL169" s="38">
        <f t="shared" si="110"/>
        <v>218.52641070601854</v>
      </c>
      <c r="AM169" s="38">
        <f t="shared" si="111"/>
        <v>216.34114659895835</v>
      </c>
      <c r="AN169" s="38">
        <f t="shared" si="112"/>
        <v>203.36067780302082</v>
      </c>
      <c r="AO169" s="38">
        <f t="shared" si="113"/>
        <v>201.3270710249906</v>
      </c>
      <c r="AP169" s="38">
        <f t="shared" si="114"/>
        <v>189.24744676349115</v>
      </c>
      <c r="AQ169" s="38">
        <f t="shared" si="115"/>
        <v>187.35497229585624</v>
      </c>
      <c r="AR169" s="38">
        <f t="shared" si="116"/>
        <v>181.73432312698054</v>
      </c>
      <c r="AS169">
        <f t="shared" si="117"/>
        <v>181.73432312698054</v>
      </c>
      <c r="AT169" s="28">
        <f t="shared" si="118"/>
        <v>5.0481756424161264E-2</v>
      </c>
      <c r="AU169">
        <f t="shared" si="93"/>
        <v>577.52527641005622</v>
      </c>
      <c r="AV169" s="28">
        <f t="shared" si="119"/>
        <v>0.16042368789168229</v>
      </c>
      <c r="BJ169" s="63">
        <v>0</v>
      </c>
      <c r="BK169" s="64">
        <f t="shared" si="120"/>
        <v>0</v>
      </c>
      <c r="BL169" s="64">
        <f t="shared" si="121"/>
        <v>0</v>
      </c>
      <c r="BM169" s="64">
        <f t="shared" si="122"/>
        <v>0</v>
      </c>
      <c r="BN169" s="64">
        <f t="shared" si="123"/>
        <v>0</v>
      </c>
      <c r="BO169" s="64">
        <f t="shared" si="124"/>
        <v>0</v>
      </c>
      <c r="BP169" s="64">
        <f t="shared" si="125"/>
        <v>0</v>
      </c>
      <c r="BQ169" s="64">
        <f t="shared" si="126"/>
        <v>0</v>
      </c>
      <c r="BR169" s="65">
        <f t="shared" si="94"/>
        <v>0</v>
      </c>
      <c r="BS169" s="66">
        <f t="shared" si="127"/>
        <v>0</v>
      </c>
      <c r="BT169" s="65">
        <f>BJ169-BR169</f>
        <v>0</v>
      </c>
      <c r="BU169" s="67">
        <f t="shared" si="128"/>
        <v>0</v>
      </c>
    </row>
    <row r="170" spans="1:73" x14ac:dyDescent="0.35">
      <c r="A170" s="22">
        <v>12.72</v>
      </c>
      <c r="B170" s="22">
        <v>113.28</v>
      </c>
      <c r="C170" s="22">
        <v>111.21</v>
      </c>
      <c r="D170" s="22">
        <f t="shared" si="95"/>
        <v>112.245</v>
      </c>
      <c r="E170" s="22">
        <f t="shared" si="96"/>
        <v>31.179166666666667</v>
      </c>
      <c r="F170" s="22">
        <f t="shared" si="129"/>
        <v>-0.52083333333339255</v>
      </c>
      <c r="G170" s="22">
        <f>Sheet1!$I$5*F170</f>
        <v>-172.39583333335293</v>
      </c>
      <c r="H170" s="22"/>
      <c r="K170" s="13" t="s">
        <v>116</v>
      </c>
      <c r="L170" s="13">
        <v>160</v>
      </c>
      <c r="M170" s="13">
        <v>160</v>
      </c>
      <c r="N170" s="14">
        <v>20.100000000000001</v>
      </c>
      <c r="O170" s="35">
        <f t="shared" si="97"/>
        <v>5.583333333333333</v>
      </c>
      <c r="P170" s="36">
        <f t="shared" si="130"/>
        <v>0.86111111111111094</v>
      </c>
      <c r="Q170" s="12"/>
      <c r="R170" s="37">
        <f t="shared" si="98"/>
        <v>285.02777777777771</v>
      </c>
      <c r="S170" s="37">
        <f t="shared" si="99"/>
        <v>64.9422</v>
      </c>
      <c r="T170" s="37">
        <f t="shared" si="100"/>
        <v>3.7552403452707495</v>
      </c>
      <c r="U170" s="37">
        <f t="shared" si="101"/>
        <v>353.72521812304848</v>
      </c>
      <c r="V170" s="37">
        <f t="shared" si="131"/>
        <v>13175.859586649667</v>
      </c>
      <c r="W170" s="40">
        <f t="shared" si="102"/>
        <v>1974.9658011870206</v>
      </c>
      <c r="X170" s="40">
        <f t="shared" si="103"/>
        <v>1.9749658011870206</v>
      </c>
      <c r="Y170" s="40">
        <f t="shared" si="89"/>
        <v>0</v>
      </c>
      <c r="Z170" s="40">
        <v>0</v>
      </c>
      <c r="AA170" s="40">
        <f t="shared" si="104"/>
        <v>32.525096289201535</v>
      </c>
      <c r="AB170" s="42">
        <f t="shared" si="105"/>
        <v>5159.2326388888887</v>
      </c>
      <c r="AC170" s="42">
        <f t="shared" si="106"/>
        <v>5.1592326388888887</v>
      </c>
      <c r="AD170" s="42">
        <f t="shared" si="107"/>
        <v>0</v>
      </c>
      <c r="AE170" s="42">
        <f t="shared" si="132"/>
        <v>225.28495949074076</v>
      </c>
      <c r="AF170" s="43">
        <f t="shared" si="90"/>
        <v>6.2579155414094659E-2</v>
      </c>
      <c r="AG170" s="73">
        <f t="shared" si="91"/>
        <v>0</v>
      </c>
      <c r="AH170">
        <f t="shared" si="108"/>
        <v>5.1592326388888887</v>
      </c>
      <c r="AI170">
        <f t="shared" si="133"/>
        <v>764.41883217592567</v>
      </c>
      <c r="AJ170" s="41">
        <f t="shared" si="109"/>
        <v>0.21233856449331268</v>
      </c>
      <c r="AK170">
        <f t="shared" si="92"/>
        <v>5.1592326388888887</v>
      </c>
      <c r="AL170" s="38">
        <f t="shared" si="110"/>
        <v>218.52641070601854</v>
      </c>
      <c r="AM170" s="38">
        <f t="shared" si="111"/>
        <v>216.34114659895835</v>
      </c>
      <c r="AN170" s="38">
        <f t="shared" si="112"/>
        <v>203.36067780302082</v>
      </c>
      <c r="AO170" s="38">
        <f t="shared" si="113"/>
        <v>201.3270710249906</v>
      </c>
      <c r="AP170" s="38">
        <f t="shared" si="114"/>
        <v>189.24744676349115</v>
      </c>
      <c r="AQ170" s="38">
        <f t="shared" si="115"/>
        <v>187.35497229585624</v>
      </c>
      <c r="AR170" s="38">
        <f t="shared" si="116"/>
        <v>181.73432312698054</v>
      </c>
      <c r="AS170">
        <f t="shared" si="117"/>
        <v>181.73432312698054</v>
      </c>
      <c r="AT170" s="28">
        <f t="shared" si="118"/>
        <v>5.0481756424161264E-2</v>
      </c>
      <c r="AU170">
        <f t="shared" si="93"/>
        <v>582.68450904894507</v>
      </c>
      <c r="AV170" s="28">
        <f t="shared" si="119"/>
        <v>0.1618568080691514</v>
      </c>
      <c r="BJ170" s="63">
        <v>0</v>
      </c>
      <c r="BK170" s="64">
        <f t="shared" si="120"/>
        <v>0</v>
      </c>
      <c r="BL170" s="64">
        <f t="shared" si="121"/>
        <v>0</v>
      </c>
      <c r="BM170" s="64">
        <f t="shared" si="122"/>
        <v>0</v>
      </c>
      <c r="BN170" s="64">
        <f t="shared" si="123"/>
        <v>0</v>
      </c>
      <c r="BO170" s="64">
        <f t="shared" si="124"/>
        <v>0</v>
      </c>
      <c r="BP170" s="64">
        <f t="shared" si="125"/>
        <v>0</v>
      </c>
      <c r="BQ170" s="64">
        <f t="shared" si="126"/>
        <v>0</v>
      </c>
      <c r="BR170" s="65">
        <f t="shared" si="94"/>
        <v>0</v>
      </c>
      <c r="BS170" s="66">
        <f t="shared" si="127"/>
        <v>0</v>
      </c>
      <c r="BT170" s="65">
        <f>BJ170-BR170</f>
        <v>0</v>
      </c>
      <c r="BU170" s="67">
        <f t="shared" si="128"/>
        <v>0</v>
      </c>
    </row>
    <row r="171" spans="1:73" x14ac:dyDescent="0.35">
      <c r="A171" s="22">
        <v>12.8</v>
      </c>
      <c r="B171" s="22">
        <v>112.67</v>
      </c>
      <c r="C171" s="22">
        <v>111.39</v>
      </c>
      <c r="D171" s="22">
        <f t="shared" si="95"/>
        <v>112.03</v>
      </c>
      <c r="E171" s="22">
        <f t="shared" si="96"/>
        <v>31.119444444444444</v>
      </c>
      <c r="F171" s="22">
        <f t="shared" si="129"/>
        <v>-0.74652777777779455</v>
      </c>
      <c r="G171" s="22">
        <f>Sheet1!$I$5*F171</f>
        <v>-247.10069444445</v>
      </c>
      <c r="H171" s="22"/>
      <c r="K171" s="13" t="s">
        <v>116</v>
      </c>
      <c r="L171" s="13">
        <v>161</v>
      </c>
      <c r="M171" s="13">
        <v>161</v>
      </c>
      <c r="N171" s="14">
        <v>23.4</v>
      </c>
      <c r="O171" s="35">
        <f t="shared" si="97"/>
        <v>6.5</v>
      </c>
      <c r="P171" s="36">
        <f t="shared" si="130"/>
        <v>0.74999999999999978</v>
      </c>
      <c r="Q171" s="12"/>
      <c r="R171" s="37">
        <f t="shared" si="98"/>
        <v>248.24999999999991</v>
      </c>
      <c r="S171" s="37">
        <f t="shared" si="99"/>
        <v>64.9422</v>
      </c>
      <c r="T171" s="37">
        <f t="shared" si="100"/>
        <v>5.0895260103869999</v>
      </c>
      <c r="U171" s="37">
        <f t="shared" si="101"/>
        <v>318.28172601038688</v>
      </c>
      <c r="V171" s="37">
        <f t="shared" si="131"/>
        <v>13494.141312660055</v>
      </c>
      <c r="W171" s="40">
        <f t="shared" si="102"/>
        <v>2068.8312190675147</v>
      </c>
      <c r="X171" s="40">
        <f t="shared" si="103"/>
        <v>2.0688312190675147</v>
      </c>
      <c r="Y171" s="40">
        <f t="shared" si="89"/>
        <v>0</v>
      </c>
      <c r="Z171" s="40">
        <v>0</v>
      </c>
      <c r="AA171" s="40">
        <f t="shared" si="104"/>
        <v>32.525096289201535</v>
      </c>
      <c r="AB171" s="42">
        <f t="shared" si="105"/>
        <v>6992.375</v>
      </c>
      <c r="AC171" s="42">
        <f t="shared" si="106"/>
        <v>6.992375</v>
      </c>
      <c r="AD171" s="42">
        <f t="shared" si="107"/>
        <v>0</v>
      </c>
      <c r="AE171" s="42">
        <f t="shared" si="132"/>
        <v>225.28495949074076</v>
      </c>
      <c r="AF171" s="43">
        <f t="shared" si="90"/>
        <v>6.2579155414094659E-2</v>
      </c>
      <c r="AG171" s="73">
        <f t="shared" si="91"/>
        <v>0</v>
      </c>
      <c r="AH171">
        <f t="shared" si="108"/>
        <v>6.992375</v>
      </c>
      <c r="AI171">
        <f t="shared" si="133"/>
        <v>771.41120717592571</v>
      </c>
      <c r="AJ171" s="41">
        <f t="shared" si="109"/>
        <v>0.21428089088220159</v>
      </c>
      <c r="AK171">
        <f t="shared" si="92"/>
        <v>6.992375</v>
      </c>
      <c r="AL171" s="38">
        <f t="shared" si="110"/>
        <v>218.52641070601854</v>
      </c>
      <c r="AM171" s="38">
        <f t="shared" si="111"/>
        <v>216.34114659895835</v>
      </c>
      <c r="AN171" s="38">
        <f t="shared" si="112"/>
        <v>203.36067780302082</v>
      </c>
      <c r="AO171" s="38">
        <f t="shared" si="113"/>
        <v>201.3270710249906</v>
      </c>
      <c r="AP171" s="38">
        <f t="shared" si="114"/>
        <v>189.24744676349115</v>
      </c>
      <c r="AQ171" s="38">
        <f t="shared" si="115"/>
        <v>187.35497229585624</v>
      </c>
      <c r="AR171" s="38">
        <f t="shared" si="116"/>
        <v>181.73432312698054</v>
      </c>
      <c r="AS171">
        <f t="shared" si="117"/>
        <v>181.73432312698054</v>
      </c>
      <c r="AT171" s="28">
        <f t="shared" si="118"/>
        <v>5.0481756424161264E-2</v>
      </c>
      <c r="AU171">
        <f t="shared" si="93"/>
        <v>589.67688404894511</v>
      </c>
      <c r="AV171" s="28">
        <f t="shared" si="119"/>
        <v>0.16379913445804031</v>
      </c>
      <c r="BJ171" s="63">
        <v>0</v>
      </c>
      <c r="BK171" s="64">
        <f t="shared" si="120"/>
        <v>0</v>
      </c>
      <c r="BL171" s="64">
        <f t="shared" si="121"/>
        <v>0</v>
      </c>
      <c r="BM171" s="64">
        <f t="shared" si="122"/>
        <v>0</v>
      </c>
      <c r="BN171" s="64">
        <f t="shared" si="123"/>
        <v>0</v>
      </c>
      <c r="BO171" s="64">
        <f t="shared" si="124"/>
        <v>0</v>
      </c>
      <c r="BP171" s="64">
        <f t="shared" si="125"/>
        <v>0</v>
      </c>
      <c r="BQ171" s="64">
        <f t="shared" si="126"/>
        <v>0</v>
      </c>
      <c r="BR171" s="65">
        <f t="shared" si="94"/>
        <v>0</v>
      </c>
      <c r="BS171" s="66">
        <f t="shared" si="127"/>
        <v>0</v>
      </c>
      <c r="BT171" s="65">
        <f>BJ171-BR171</f>
        <v>0</v>
      </c>
      <c r="BU171" s="67">
        <f t="shared" si="128"/>
        <v>0</v>
      </c>
    </row>
    <row r="172" spans="1:73" x14ac:dyDescent="0.35">
      <c r="A172" s="22">
        <v>12.88</v>
      </c>
      <c r="B172" s="22">
        <v>112.58</v>
      </c>
      <c r="C172" s="22">
        <v>110.48</v>
      </c>
      <c r="D172" s="22">
        <f t="shared" si="95"/>
        <v>111.53</v>
      </c>
      <c r="E172" s="22">
        <f t="shared" si="96"/>
        <v>30.980555555555554</v>
      </c>
      <c r="F172" s="22">
        <f t="shared" si="129"/>
        <v>-1.736111111111116</v>
      </c>
      <c r="G172" s="22">
        <f>Sheet1!$I$5*F172</f>
        <v>-574.65277777777942</v>
      </c>
      <c r="H172" s="22"/>
      <c r="K172" s="13" t="s">
        <v>116</v>
      </c>
      <c r="L172" s="13">
        <v>162</v>
      </c>
      <c r="M172" s="13">
        <v>162</v>
      </c>
      <c r="N172" s="14">
        <v>25.5</v>
      </c>
      <c r="O172" s="35">
        <f t="shared" si="97"/>
        <v>7.083333333333333</v>
      </c>
      <c r="P172" s="36">
        <f t="shared" si="130"/>
        <v>0.5833333333333337</v>
      </c>
      <c r="Q172" s="12"/>
      <c r="R172" s="37">
        <f t="shared" si="98"/>
        <v>193.08333333333346</v>
      </c>
      <c r="S172" s="37">
        <f t="shared" si="99"/>
        <v>64.9422</v>
      </c>
      <c r="T172" s="37">
        <f t="shared" si="100"/>
        <v>6.0440212730187488</v>
      </c>
      <c r="U172" s="37">
        <f t="shared" si="101"/>
        <v>264.0695546063522</v>
      </c>
      <c r="V172" s="37">
        <f t="shared" si="131"/>
        <v>13758.210867266407</v>
      </c>
      <c r="W172" s="40">
        <f t="shared" si="102"/>
        <v>1870.4926784616614</v>
      </c>
      <c r="X172" s="40">
        <f t="shared" si="103"/>
        <v>1.8704926784616613</v>
      </c>
      <c r="Y172" s="40">
        <f t="shared" si="89"/>
        <v>0</v>
      </c>
      <c r="Z172" s="40">
        <v>0</v>
      </c>
      <c r="AA172" s="40">
        <f t="shared" si="104"/>
        <v>32.525096289201535</v>
      </c>
      <c r="AB172" s="42">
        <f t="shared" si="105"/>
        <v>8303.7326388888887</v>
      </c>
      <c r="AC172" s="42">
        <f t="shared" si="106"/>
        <v>8.3037326388888886</v>
      </c>
      <c r="AD172" s="42">
        <f t="shared" si="107"/>
        <v>0</v>
      </c>
      <c r="AE172" s="42">
        <f t="shared" si="132"/>
        <v>225.28495949074076</v>
      </c>
      <c r="AF172" s="43">
        <f t="shared" si="90"/>
        <v>6.2579155414094659E-2</v>
      </c>
      <c r="AG172" s="73">
        <f t="shared" si="91"/>
        <v>0</v>
      </c>
      <c r="AH172">
        <f t="shared" si="108"/>
        <v>8.3037326388888886</v>
      </c>
      <c r="AI172">
        <f t="shared" si="133"/>
        <v>779.71493981481456</v>
      </c>
      <c r="AJ172" s="41">
        <f t="shared" si="109"/>
        <v>0.21658748328189292</v>
      </c>
      <c r="AK172">
        <f t="shared" si="92"/>
        <v>8.3037326388888886</v>
      </c>
      <c r="AL172" s="38">
        <f t="shared" si="110"/>
        <v>218.52641070601854</v>
      </c>
      <c r="AM172" s="38">
        <f t="shared" si="111"/>
        <v>216.34114659895835</v>
      </c>
      <c r="AN172" s="38">
        <f t="shared" si="112"/>
        <v>203.36067780302082</v>
      </c>
      <c r="AO172" s="38">
        <f t="shared" si="113"/>
        <v>201.3270710249906</v>
      </c>
      <c r="AP172" s="38">
        <f t="shared" si="114"/>
        <v>189.24744676349115</v>
      </c>
      <c r="AQ172" s="38">
        <f t="shared" si="115"/>
        <v>187.35497229585624</v>
      </c>
      <c r="AR172" s="38">
        <f t="shared" si="116"/>
        <v>181.73432312698054</v>
      </c>
      <c r="AS172">
        <f t="shared" si="117"/>
        <v>181.73432312698054</v>
      </c>
      <c r="AT172" s="28">
        <f t="shared" si="118"/>
        <v>5.0481756424161264E-2</v>
      </c>
      <c r="AU172">
        <f t="shared" si="93"/>
        <v>597.98061668783407</v>
      </c>
      <c r="AV172" s="28">
        <f t="shared" si="119"/>
        <v>0.1661057268577317</v>
      </c>
      <c r="BJ172" s="63">
        <v>0</v>
      </c>
      <c r="BK172" s="64">
        <f t="shared" si="120"/>
        <v>0</v>
      </c>
      <c r="BL172" s="64">
        <f t="shared" si="121"/>
        <v>0</v>
      </c>
      <c r="BM172" s="64">
        <f t="shared" si="122"/>
        <v>0</v>
      </c>
      <c r="BN172" s="64">
        <f t="shared" si="123"/>
        <v>0</v>
      </c>
      <c r="BO172" s="64">
        <f t="shared" si="124"/>
        <v>0</v>
      </c>
      <c r="BP172" s="64">
        <f t="shared" si="125"/>
        <v>0</v>
      </c>
      <c r="BQ172" s="64">
        <f t="shared" si="126"/>
        <v>0</v>
      </c>
      <c r="BR172" s="65">
        <f t="shared" si="94"/>
        <v>0</v>
      </c>
      <c r="BS172" s="66">
        <f t="shared" si="127"/>
        <v>0</v>
      </c>
      <c r="BT172" s="65">
        <f>BJ172-BR172</f>
        <v>0</v>
      </c>
      <c r="BU172" s="67">
        <f t="shared" si="128"/>
        <v>0</v>
      </c>
    </row>
    <row r="173" spans="1:73" x14ac:dyDescent="0.35">
      <c r="A173" s="22">
        <v>12.96</v>
      </c>
      <c r="B173" s="22">
        <v>112.01</v>
      </c>
      <c r="C173" s="22">
        <v>110.68</v>
      </c>
      <c r="D173" s="22">
        <f t="shared" si="95"/>
        <v>111.345</v>
      </c>
      <c r="E173" s="22">
        <f t="shared" si="96"/>
        <v>30.929166666666667</v>
      </c>
      <c r="F173" s="22">
        <f t="shared" si="129"/>
        <v>-0.6423611111110894</v>
      </c>
      <c r="G173" s="22">
        <f>Sheet1!$I$5*F173</f>
        <v>-212.62152777777058</v>
      </c>
      <c r="H173" s="22"/>
      <c r="K173" s="13" t="s">
        <v>116</v>
      </c>
      <c r="L173" s="13">
        <v>163</v>
      </c>
      <c r="M173" s="13">
        <v>163</v>
      </c>
      <c r="N173" s="14">
        <v>27.6</v>
      </c>
      <c r="O173" s="35">
        <f t="shared" si="97"/>
        <v>7.666666666666667</v>
      </c>
      <c r="P173" s="36">
        <f t="shared" si="130"/>
        <v>0.55555555555555558</v>
      </c>
      <c r="Q173" s="12"/>
      <c r="R173" s="37">
        <f t="shared" si="98"/>
        <v>183.88888888888889</v>
      </c>
      <c r="S173" s="37">
        <f t="shared" si="99"/>
        <v>64.9422</v>
      </c>
      <c r="T173" s="37">
        <f t="shared" si="100"/>
        <v>7.0804977238520008</v>
      </c>
      <c r="U173" s="37">
        <f t="shared" si="101"/>
        <v>255.91158661274088</v>
      </c>
      <c r="V173" s="37">
        <f t="shared" si="131"/>
        <v>14014.122453879148</v>
      </c>
      <c r="W173" s="40">
        <f t="shared" si="102"/>
        <v>1961.9888306976802</v>
      </c>
      <c r="X173" s="40">
        <f t="shared" si="103"/>
        <v>1.9619888306976803</v>
      </c>
      <c r="Y173" s="40">
        <f t="shared" si="89"/>
        <v>0</v>
      </c>
      <c r="Z173" s="40">
        <v>0</v>
      </c>
      <c r="AA173" s="40">
        <f t="shared" si="104"/>
        <v>32.525096289201535</v>
      </c>
      <c r="AB173" s="42">
        <f t="shared" si="105"/>
        <v>9727.7222222222226</v>
      </c>
      <c r="AC173" s="42">
        <f t="shared" si="106"/>
        <v>9.7277222222222228</v>
      </c>
      <c r="AD173" s="42">
        <f t="shared" si="107"/>
        <v>0</v>
      </c>
      <c r="AE173" s="42">
        <f t="shared" si="132"/>
        <v>225.28495949074076</v>
      </c>
      <c r="AF173" s="43">
        <f t="shared" si="90"/>
        <v>6.2579155414094659E-2</v>
      </c>
      <c r="AG173" s="73">
        <f t="shared" si="91"/>
        <v>0</v>
      </c>
      <c r="AH173">
        <f t="shared" si="108"/>
        <v>9.7277222222222228</v>
      </c>
      <c r="AI173">
        <f t="shared" si="133"/>
        <v>789.44266203703683</v>
      </c>
      <c r="AJ173" s="41">
        <f t="shared" si="109"/>
        <v>0.21928962834362134</v>
      </c>
      <c r="AK173">
        <f t="shared" si="92"/>
        <v>9.7277222222222228</v>
      </c>
      <c r="AL173" s="38">
        <f t="shared" si="110"/>
        <v>218.52641070601854</v>
      </c>
      <c r="AM173" s="38">
        <f t="shared" si="111"/>
        <v>216.34114659895835</v>
      </c>
      <c r="AN173" s="38">
        <f t="shared" si="112"/>
        <v>203.36067780302082</v>
      </c>
      <c r="AO173" s="38">
        <f t="shared" si="113"/>
        <v>201.3270710249906</v>
      </c>
      <c r="AP173" s="38">
        <f t="shared" si="114"/>
        <v>189.24744676349115</v>
      </c>
      <c r="AQ173" s="38">
        <f t="shared" si="115"/>
        <v>187.35497229585624</v>
      </c>
      <c r="AR173" s="38">
        <f t="shared" si="116"/>
        <v>181.73432312698054</v>
      </c>
      <c r="AS173">
        <f t="shared" si="117"/>
        <v>181.73432312698054</v>
      </c>
      <c r="AT173" s="28">
        <f t="shared" si="118"/>
        <v>5.0481756424161264E-2</v>
      </c>
      <c r="AU173">
        <f t="shared" si="93"/>
        <v>607.70833891005623</v>
      </c>
      <c r="AV173" s="28">
        <f t="shared" si="119"/>
        <v>0.16880787191946006</v>
      </c>
      <c r="BJ173" s="63">
        <v>0</v>
      </c>
      <c r="BK173" s="64">
        <f t="shared" si="120"/>
        <v>0</v>
      </c>
      <c r="BL173" s="64">
        <f t="shared" si="121"/>
        <v>0</v>
      </c>
      <c r="BM173" s="64">
        <f t="shared" si="122"/>
        <v>0</v>
      </c>
      <c r="BN173" s="64">
        <f t="shared" si="123"/>
        <v>0</v>
      </c>
      <c r="BO173" s="64">
        <f t="shared" si="124"/>
        <v>0</v>
      </c>
      <c r="BP173" s="64">
        <f t="shared" si="125"/>
        <v>0</v>
      </c>
      <c r="BQ173" s="64">
        <f t="shared" si="126"/>
        <v>0</v>
      </c>
      <c r="BR173" s="65">
        <f t="shared" si="94"/>
        <v>0</v>
      </c>
      <c r="BS173" s="66">
        <f t="shared" si="127"/>
        <v>0</v>
      </c>
      <c r="BT173" s="65">
        <f>BJ173-BR173</f>
        <v>0</v>
      </c>
      <c r="BU173" s="67">
        <f t="shared" si="128"/>
        <v>0</v>
      </c>
    </row>
    <row r="174" spans="1:73" x14ac:dyDescent="0.35">
      <c r="A174" s="22">
        <v>13.04</v>
      </c>
      <c r="B174" s="22">
        <v>111.95</v>
      </c>
      <c r="C174" s="22">
        <v>110.26</v>
      </c>
      <c r="D174" s="22">
        <f t="shared" si="95"/>
        <v>111.105</v>
      </c>
      <c r="E174" s="22">
        <f t="shared" si="96"/>
        <v>30.862500000000001</v>
      </c>
      <c r="F174" s="22">
        <f t="shared" si="129"/>
        <v>-0.83333333333333037</v>
      </c>
      <c r="G174" s="22">
        <f>Sheet1!$I$5*F174</f>
        <v>-275.83333333333235</v>
      </c>
      <c r="H174" s="22"/>
      <c r="K174" s="13" t="s">
        <v>116</v>
      </c>
      <c r="L174" s="13">
        <v>164</v>
      </c>
      <c r="M174" s="13">
        <v>164</v>
      </c>
      <c r="N174" s="14">
        <v>29.5</v>
      </c>
      <c r="O174" s="35">
        <f t="shared" si="97"/>
        <v>8.1944444444444446</v>
      </c>
      <c r="P174" s="36">
        <f t="shared" si="130"/>
        <v>0.4861111111111111</v>
      </c>
      <c r="Q174" s="12"/>
      <c r="R174" s="37">
        <f t="shared" si="98"/>
        <v>160.90277777777777</v>
      </c>
      <c r="S174" s="37">
        <f t="shared" si="99"/>
        <v>64.9422</v>
      </c>
      <c r="T174" s="37">
        <f t="shared" si="100"/>
        <v>8.0889035184076388</v>
      </c>
      <c r="U174" s="37">
        <f t="shared" si="101"/>
        <v>233.93388129618543</v>
      </c>
      <c r="V174" s="37">
        <f t="shared" si="131"/>
        <v>14248.056335175334</v>
      </c>
      <c r="W174" s="40">
        <f t="shared" si="102"/>
        <v>1916.958193954853</v>
      </c>
      <c r="X174" s="40">
        <f t="shared" si="103"/>
        <v>1.916958193954853</v>
      </c>
      <c r="Y174" s="40">
        <f t="shared" si="89"/>
        <v>0</v>
      </c>
      <c r="Z174" s="40">
        <v>0</v>
      </c>
      <c r="AA174" s="40">
        <f t="shared" si="104"/>
        <v>32.525096289201535</v>
      </c>
      <c r="AB174" s="42">
        <f t="shared" si="105"/>
        <v>11113.146219135802</v>
      </c>
      <c r="AC174" s="42">
        <f t="shared" si="106"/>
        <v>11.113146219135801</v>
      </c>
      <c r="AD174" s="42">
        <f t="shared" si="107"/>
        <v>0</v>
      </c>
      <c r="AE174" s="42">
        <f t="shared" si="132"/>
        <v>225.28495949074076</v>
      </c>
      <c r="AF174" s="43">
        <f t="shared" si="90"/>
        <v>6.2579155414094659E-2</v>
      </c>
      <c r="AG174" s="73">
        <f t="shared" si="91"/>
        <v>0</v>
      </c>
      <c r="AH174">
        <f t="shared" si="108"/>
        <v>11.113146219135801</v>
      </c>
      <c r="AI174">
        <f t="shared" si="133"/>
        <v>800.55580825617267</v>
      </c>
      <c r="AJ174" s="41">
        <f t="shared" si="109"/>
        <v>0.22237661340449241</v>
      </c>
      <c r="AK174">
        <f t="shared" si="92"/>
        <v>11.113146219135801</v>
      </c>
      <c r="AL174" s="38">
        <f t="shared" si="110"/>
        <v>218.52641070601854</v>
      </c>
      <c r="AM174" s="38">
        <f t="shared" si="111"/>
        <v>216.34114659895835</v>
      </c>
      <c r="AN174" s="38">
        <f t="shared" si="112"/>
        <v>203.36067780302082</v>
      </c>
      <c r="AO174" s="38">
        <f t="shared" si="113"/>
        <v>201.3270710249906</v>
      </c>
      <c r="AP174" s="38">
        <f t="shared" si="114"/>
        <v>189.24744676349115</v>
      </c>
      <c r="AQ174" s="38">
        <f t="shared" si="115"/>
        <v>187.35497229585624</v>
      </c>
      <c r="AR174" s="38">
        <f t="shared" si="116"/>
        <v>181.73432312698054</v>
      </c>
      <c r="AS174">
        <f t="shared" si="117"/>
        <v>181.73432312698054</v>
      </c>
      <c r="AT174" s="28">
        <f t="shared" si="118"/>
        <v>5.0481756424161264E-2</v>
      </c>
      <c r="AU174">
        <f t="shared" si="93"/>
        <v>618.82148512919207</v>
      </c>
      <c r="AV174" s="28">
        <f t="shared" si="119"/>
        <v>0.17189485698033113</v>
      </c>
      <c r="BJ174" s="63">
        <v>0</v>
      </c>
      <c r="BK174" s="64">
        <f t="shared" si="120"/>
        <v>0</v>
      </c>
      <c r="BL174" s="64">
        <f t="shared" si="121"/>
        <v>0</v>
      </c>
      <c r="BM174" s="64">
        <f t="shared" si="122"/>
        <v>0</v>
      </c>
      <c r="BN174" s="64">
        <f t="shared" si="123"/>
        <v>0</v>
      </c>
      <c r="BO174" s="64">
        <f t="shared" si="124"/>
        <v>0</v>
      </c>
      <c r="BP174" s="64">
        <f t="shared" si="125"/>
        <v>0</v>
      </c>
      <c r="BQ174" s="64">
        <f t="shared" si="126"/>
        <v>0</v>
      </c>
      <c r="BR174" s="65">
        <f t="shared" si="94"/>
        <v>0</v>
      </c>
      <c r="BS174" s="66">
        <f t="shared" si="127"/>
        <v>0</v>
      </c>
      <c r="BT174" s="65">
        <f>BJ174-BR174</f>
        <v>0</v>
      </c>
      <c r="BU174" s="67">
        <f t="shared" si="128"/>
        <v>0</v>
      </c>
    </row>
    <row r="175" spans="1:73" x14ac:dyDescent="0.35">
      <c r="A175" s="22">
        <v>13.12</v>
      </c>
      <c r="B175" s="22">
        <v>111.36</v>
      </c>
      <c r="C175" s="22">
        <v>109.82</v>
      </c>
      <c r="D175" s="22">
        <f t="shared" si="95"/>
        <v>110.59</v>
      </c>
      <c r="E175" s="22">
        <f t="shared" si="96"/>
        <v>30.719444444444445</v>
      </c>
      <c r="F175" s="22">
        <f t="shared" si="129"/>
        <v>-1.7881944444444464</v>
      </c>
      <c r="G175" s="22">
        <f>Sheet1!$I$5*F175</f>
        <v>-591.89236111111177</v>
      </c>
      <c r="H175" s="22"/>
      <c r="K175" s="13" t="s">
        <v>116</v>
      </c>
      <c r="L175" s="13">
        <v>165</v>
      </c>
      <c r="M175" s="13">
        <v>165</v>
      </c>
      <c r="N175" s="14">
        <v>31.1</v>
      </c>
      <c r="O175" s="35">
        <f t="shared" si="97"/>
        <v>8.6388888888888893</v>
      </c>
      <c r="P175" s="36">
        <f t="shared" si="130"/>
        <v>0.36111111111111133</v>
      </c>
      <c r="Q175" s="12"/>
      <c r="R175" s="37">
        <f t="shared" si="98"/>
        <v>119.52777777777784</v>
      </c>
      <c r="S175" s="37">
        <f t="shared" si="99"/>
        <v>64.9422</v>
      </c>
      <c r="T175" s="37">
        <f t="shared" si="100"/>
        <v>8.9901388934663071</v>
      </c>
      <c r="U175" s="37">
        <f t="shared" si="101"/>
        <v>193.46011667124415</v>
      </c>
      <c r="V175" s="37">
        <f t="shared" si="131"/>
        <v>14441.516451846577</v>
      </c>
      <c r="W175" s="40">
        <f t="shared" si="102"/>
        <v>1671.2804523543593</v>
      </c>
      <c r="X175" s="40">
        <f t="shared" si="103"/>
        <v>1.6712804523543594</v>
      </c>
      <c r="Y175" s="40">
        <f t="shared" si="89"/>
        <v>0</v>
      </c>
      <c r="Z175" s="40">
        <v>0</v>
      </c>
      <c r="AA175" s="40">
        <f t="shared" si="104"/>
        <v>32.525096289201535</v>
      </c>
      <c r="AB175" s="42">
        <f t="shared" si="105"/>
        <v>12351.33140432099</v>
      </c>
      <c r="AC175" s="42">
        <f t="shared" si="106"/>
        <v>12.351331404320991</v>
      </c>
      <c r="AD175" s="42">
        <f t="shared" si="107"/>
        <v>0</v>
      </c>
      <c r="AE175" s="42">
        <f t="shared" si="132"/>
        <v>225.28495949074076</v>
      </c>
      <c r="AF175" s="43">
        <f t="shared" si="90"/>
        <v>6.2579155414094659E-2</v>
      </c>
      <c r="AG175" s="73">
        <f t="shared" si="91"/>
        <v>0</v>
      </c>
      <c r="AH175">
        <f t="shared" si="108"/>
        <v>12.351331404320991</v>
      </c>
      <c r="AI175">
        <f t="shared" si="133"/>
        <v>812.90713966049361</v>
      </c>
      <c r="AJ175" s="41">
        <f t="shared" si="109"/>
        <v>0.22580753879458157</v>
      </c>
      <c r="AK175">
        <f t="shared" si="92"/>
        <v>12.351331404320991</v>
      </c>
      <c r="AL175" s="38">
        <f t="shared" si="110"/>
        <v>218.52641070601854</v>
      </c>
      <c r="AM175" s="38">
        <f t="shared" si="111"/>
        <v>216.34114659895835</v>
      </c>
      <c r="AN175" s="38">
        <f t="shared" si="112"/>
        <v>203.36067780302082</v>
      </c>
      <c r="AO175" s="38">
        <f t="shared" si="113"/>
        <v>201.3270710249906</v>
      </c>
      <c r="AP175" s="38">
        <f t="shared" si="114"/>
        <v>189.24744676349115</v>
      </c>
      <c r="AQ175" s="38">
        <f t="shared" si="115"/>
        <v>187.35497229585624</v>
      </c>
      <c r="AR175" s="38">
        <f t="shared" si="116"/>
        <v>181.73432312698054</v>
      </c>
      <c r="AS175">
        <f t="shared" si="117"/>
        <v>181.73432312698054</v>
      </c>
      <c r="AT175" s="28">
        <f t="shared" si="118"/>
        <v>5.0481756424161264E-2</v>
      </c>
      <c r="AU175">
        <f t="shared" si="93"/>
        <v>631.17281653351301</v>
      </c>
      <c r="AV175" s="28">
        <f t="shared" si="119"/>
        <v>0.17532578237042029</v>
      </c>
      <c r="BJ175" s="63">
        <v>0</v>
      </c>
      <c r="BK175" s="64">
        <f t="shared" si="120"/>
        <v>0</v>
      </c>
      <c r="BL175" s="64">
        <f t="shared" si="121"/>
        <v>0</v>
      </c>
      <c r="BM175" s="64">
        <f t="shared" si="122"/>
        <v>0</v>
      </c>
      <c r="BN175" s="64">
        <f t="shared" si="123"/>
        <v>0</v>
      </c>
      <c r="BO175" s="64">
        <f t="shared" si="124"/>
        <v>0</v>
      </c>
      <c r="BP175" s="64">
        <f t="shared" si="125"/>
        <v>0</v>
      </c>
      <c r="BQ175" s="64">
        <f t="shared" si="126"/>
        <v>0</v>
      </c>
      <c r="BR175" s="65">
        <f t="shared" si="94"/>
        <v>0</v>
      </c>
      <c r="BS175" s="66">
        <f t="shared" si="127"/>
        <v>0</v>
      </c>
      <c r="BT175" s="65">
        <f>BJ175-BR175</f>
        <v>0</v>
      </c>
      <c r="BU175" s="67">
        <f t="shared" si="128"/>
        <v>0</v>
      </c>
    </row>
    <row r="176" spans="1:73" x14ac:dyDescent="0.35">
      <c r="A176" s="22">
        <v>13.2</v>
      </c>
      <c r="B176" s="22">
        <v>111.43</v>
      </c>
      <c r="C176" s="22">
        <v>109.74</v>
      </c>
      <c r="D176" s="22">
        <f t="shared" si="95"/>
        <v>110.58500000000001</v>
      </c>
      <c r="E176" s="22">
        <f t="shared" si="96"/>
        <v>30.718055555555559</v>
      </c>
      <c r="F176" s="22">
        <f t="shared" si="129"/>
        <v>-1.7361111111080518E-2</v>
      </c>
      <c r="G176" s="22">
        <f>Sheet1!$I$5*F176</f>
        <v>-5.7465277777676516</v>
      </c>
      <c r="H176" s="22"/>
      <c r="K176" s="13" t="s">
        <v>116</v>
      </c>
      <c r="L176" s="13">
        <v>166</v>
      </c>
      <c r="M176" s="13">
        <v>166</v>
      </c>
      <c r="N176" s="14">
        <v>32.1</v>
      </c>
      <c r="O176" s="35">
        <f t="shared" si="97"/>
        <v>8.9166666666666661</v>
      </c>
      <c r="P176" s="36">
        <f t="shared" si="130"/>
        <v>0.29166666666666685</v>
      </c>
      <c r="Q176" s="12"/>
      <c r="R176" s="37">
        <f t="shared" si="98"/>
        <v>96.541666666666728</v>
      </c>
      <c r="S176" s="37">
        <f t="shared" si="99"/>
        <v>64.9422</v>
      </c>
      <c r="T176" s="37">
        <f t="shared" si="100"/>
        <v>9.5775777930507484</v>
      </c>
      <c r="U176" s="37">
        <f t="shared" si="101"/>
        <v>171.06144445971748</v>
      </c>
      <c r="V176" s="37">
        <f t="shared" si="131"/>
        <v>14612.577896306295</v>
      </c>
      <c r="W176" s="40">
        <f t="shared" si="102"/>
        <v>1525.2978797658141</v>
      </c>
      <c r="X176" s="40">
        <f t="shared" si="103"/>
        <v>1.5252978797658141</v>
      </c>
      <c r="Y176" s="40">
        <f t="shared" si="89"/>
        <v>0</v>
      </c>
      <c r="Z176" s="40">
        <v>0</v>
      </c>
      <c r="AA176" s="40">
        <f t="shared" si="104"/>
        <v>32.525096289201535</v>
      </c>
      <c r="AB176" s="42">
        <f t="shared" si="105"/>
        <v>13158.399305555553</v>
      </c>
      <c r="AC176" s="42">
        <f t="shared" si="106"/>
        <v>13.158399305555553</v>
      </c>
      <c r="AD176" s="42">
        <f t="shared" si="107"/>
        <v>0</v>
      </c>
      <c r="AE176" s="42">
        <f t="shared" si="132"/>
        <v>225.28495949074076</v>
      </c>
      <c r="AF176" s="43">
        <f t="shared" si="90"/>
        <v>6.2579155414094659E-2</v>
      </c>
      <c r="AG176" s="73">
        <f t="shared" si="91"/>
        <v>0</v>
      </c>
      <c r="AH176">
        <f t="shared" si="108"/>
        <v>13.158399305555553</v>
      </c>
      <c r="AI176">
        <f t="shared" si="133"/>
        <v>826.06553896604919</v>
      </c>
      <c r="AJ176" s="41">
        <f t="shared" si="109"/>
        <v>0.22946264971279143</v>
      </c>
      <c r="AK176">
        <f t="shared" si="92"/>
        <v>13.158399305555553</v>
      </c>
      <c r="AL176" s="38">
        <f t="shared" si="110"/>
        <v>218.52641070601854</v>
      </c>
      <c r="AM176" s="38">
        <f t="shared" si="111"/>
        <v>216.34114659895835</v>
      </c>
      <c r="AN176" s="38">
        <f t="shared" si="112"/>
        <v>203.36067780302082</v>
      </c>
      <c r="AO176" s="38">
        <f t="shared" si="113"/>
        <v>201.3270710249906</v>
      </c>
      <c r="AP176" s="38">
        <f t="shared" si="114"/>
        <v>189.24744676349115</v>
      </c>
      <c r="AQ176" s="38">
        <f t="shared" si="115"/>
        <v>187.35497229585624</v>
      </c>
      <c r="AR176" s="38">
        <f t="shared" si="116"/>
        <v>181.73432312698054</v>
      </c>
      <c r="AS176">
        <f t="shared" si="117"/>
        <v>181.73432312698054</v>
      </c>
      <c r="AT176" s="28">
        <f t="shared" si="118"/>
        <v>5.0481756424161264E-2</v>
      </c>
      <c r="AU176">
        <f t="shared" si="93"/>
        <v>644.33121583906859</v>
      </c>
      <c r="AV176" s="28">
        <f t="shared" si="119"/>
        <v>0.17898089328863018</v>
      </c>
      <c r="BJ176" s="63">
        <v>0</v>
      </c>
      <c r="BK176" s="64">
        <f t="shared" si="120"/>
        <v>0</v>
      </c>
      <c r="BL176" s="64">
        <f t="shared" si="121"/>
        <v>0</v>
      </c>
      <c r="BM176" s="64">
        <f t="shared" si="122"/>
        <v>0</v>
      </c>
      <c r="BN176" s="64">
        <f t="shared" si="123"/>
        <v>0</v>
      </c>
      <c r="BO176" s="64">
        <f t="shared" si="124"/>
        <v>0</v>
      </c>
      <c r="BP176" s="64">
        <f t="shared" si="125"/>
        <v>0</v>
      </c>
      <c r="BQ176" s="64">
        <f t="shared" si="126"/>
        <v>0</v>
      </c>
      <c r="BR176" s="65">
        <f t="shared" si="94"/>
        <v>0</v>
      </c>
      <c r="BS176" s="66">
        <f t="shared" si="127"/>
        <v>0</v>
      </c>
      <c r="BT176" s="65">
        <f>BJ176-BR176</f>
        <v>0</v>
      </c>
      <c r="BU176" s="67">
        <f t="shared" si="128"/>
        <v>0</v>
      </c>
    </row>
    <row r="177" spans="1:73" x14ac:dyDescent="0.35">
      <c r="A177" s="22">
        <v>13.28</v>
      </c>
      <c r="B177" s="22">
        <v>111.09</v>
      </c>
      <c r="C177" s="22">
        <v>108.82</v>
      </c>
      <c r="D177" s="22">
        <f t="shared" si="95"/>
        <v>109.955</v>
      </c>
      <c r="E177" s="22">
        <f t="shared" si="96"/>
        <v>30.543055555555554</v>
      </c>
      <c r="F177" s="22">
        <f t="shared" si="129"/>
        <v>-2.1875000000000533</v>
      </c>
      <c r="G177" s="22">
        <f>Sheet1!$I$5*F177</f>
        <v>-724.06250000001762</v>
      </c>
      <c r="H177" s="22"/>
      <c r="K177" s="13" t="s">
        <v>116</v>
      </c>
      <c r="L177" s="13">
        <v>167</v>
      </c>
      <c r="M177" s="13">
        <v>167</v>
      </c>
      <c r="N177" s="14">
        <v>33.200000000000003</v>
      </c>
      <c r="O177" s="35">
        <f t="shared" si="97"/>
        <v>9.2222222222222214</v>
      </c>
      <c r="P177" s="36">
        <f t="shared" si="130"/>
        <v>0.43055555555555575</v>
      </c>
      <c r="Q177" s="12"/>
      <c r="R177" s="37">
        <f t="shared" si="98"/>
        <v>142.51388888888894</v>
      </c>
      <c r="S177" s="37">
        <f t="shared" si="99"/>
        <v>64.9422</v>
      </c>
      <c r="T177" s="37">
        <f t="shared" si="100"/>
        <v>10.245231846170219</v>
      </c>
      <c r="U177" s="37">
        <f t="shared" si="101"/>
        <v>217.70132073505914</v>
      </c>
      <c r="V177" s="37">
        <f t="shared" si="131"/>
        <v>14830.279217041354</v>
      </c>
      <c r="W177" s="40">
        <f t="shared" si="102"/>
        <v>2007.6899578899897</v>
      </c>
      <c r="X177" s="40">
        <f t="shared" si="103"/>
        <v>2.0076899578899896</v>
      </c>
      <c r="Y177" s="40">
        <f t="shared" si="89"/>
        <v>0</v>
      </c>
      <c r="Z177" s="40">
        <v>0</v>
      </c>
      <c r="AA177" s="40">
        <f t="shared" si="104"/>
        <v>32.525096289201535</v>
      </c>
      <c r="AB177" s="42">
        <f t="shared" si="105"/>
        <v>14075.672839506169</v>
      </c>
      <c r="AC177" s="42">
        <f t="shared" si="106"/>
        <v>14.075672839506169</v>
      </c>
      <c r="AD177" s="42">
        <f t="shared" si="107"/>
        <v>0</v>
      </c>
      <c r="AE177" s="42">
        <f t="shared" si="132"/>
        <v>225.28495949074076</v>
      </c>
      <c r="AF177" s="43">
        <f t="shared" si="90"/>
        <v>6.2579155414094659E-2</v>
      </c>
      <c r="AG177" s="73">
        <f t="shared" si="91"/>
        <v>0</v>
      </c>
      <c r="AH177">
        <f t="shared" si="108"/>
        <v>14.075672839506169</v>
      </c>
      <c r="AI177">
        <f t="shared" si="133"/>
        <v>840.14121180555537</v>
      </c>
      <c r="AJ177" s="41">
        <f t="shared" si="109"/>
        <v>0.23337255883487648</v>
      </c>
      <c r="AK177">
        <f t="shared" si="92"/>
        <v>14.075672839506169</v>
      </c>
      <c r="AL177" s="38">
        <f t="shared" si="110"/>
        <v>218.52641070601854</v>
      </c>
      <c r="AM177" s="38">
        <f t="shared" si="111"/>
        <v>216.34114659895835</v>
      </c>
      <c r="AN177" s="38">
        <f t="shared" si="112"/>
        <v>203.36067780302082</v>
      </c>
      <c r="AO177" s="38">
        <f t="shared" si="113"/>
        <v>201.3270710249906</v>
      </c>
      <c r="AP177" s="38">
        <f t="shared" si="114"/>
        <v>189.24744676349115</v>
      </c>
      <c r="AQ177" s="38">
        <f t="shared" si="115"/>
        <v>187.35497229585624</v>
      </c>
      <c r="AR177" s="38">
        <f t="shared" si="116"/>
        <v>181.73432312698054</v>
      </c>
      <c r="AS177">
        <f t="shared" si="117"/>
        <v>181.73432312698054</v>
      </c>
      <c r="AT177" s="28">
        <f t="shared" si="118"/>
        <v>5.0481756424161264E-2</v>
      </c>
      <c r="AU177">
        <f t="shared" si="93"/>
        <v>658.40688867857489</v>
      </c>
      <c r="AV177" s="28">
        <f t="shared" si="119"/>
        <v>0.18289080241071526</v>
      </c>
      <c r="BJ177" s="63">
        <v>0</v>
      </c>
      <c r="BK177" s="64">
        <f t="shared" si="120"/>
        <v>0</v>
      </c>
      <c r="BL177" s="64">
        <f t="shared" si="121"/>
        <v>0</v>
      </c>
      <c r="BM177" s="64">
        <f t="shared" si="122"/>
        <v>0</v>
      </c>
      <c r="BN177" s="64">
        <f t="shared" si="123"/>
        <v>0</v>
      </c>
      <c r="BO177" s="64">
        <f t="shared" si="124"/>
        <v>0</v>
      </c>
      <c r="BP177" s="64">
        <f t="shared" si="125"/>
        <v>0</v>
      </c>
      <c r="BQ177" s="64">
        <f t="shared" si="126"/>
        <v>0</v>
      </c>
      <c r="BR177" s="65">
        <f t="shared" si="94"/>
        <v>0</v>
      </c>
      <c r="BS177" s="66">
        <f t="shared" si="127"/>
        <v>0</v>
      </c>
      <c r="BT177" s="65">
        <f>BJ177-BR177</f>
        <v>0</v>
      </c>
      <c r="BU177" s="67">
        <f t="shared" si="128"/>
        <v>0</v>
      </c>
    </row>
    <row r="178" spans="1:73" x14ac:dyDescent="0.35">
      <c r="A178" s="22">
        <v>13.36</v>
      </c>
      <c r="B178" s="22">
        <v>110.54</v>
      </c>
      <c r="C178" s="22">
        <v>109</v>
      </c>
      <c r="D178" s="22">
        <f t="shared" si="95"/>
        <v>109.77000000000001</v>
      </c>
      <c r="E178" s="22">
        <f t="shared" si="96"/>
        <v>30.491666666666671</v>
      </c>
      <c r="F178" s="22">
        <f t="shared" si="129"/>
        <v>-0.64236111111104499</v>
      </c>
      <c r="G178" s="22">
        <f>Sheet1!$I$5*F178</f>
        <v>-212.62152777775589</v>
      </c>
      <c r="H178" s="22"/>
      <c r="K178" s="13" t="s">
        <v>116</v>
      </c>
      <c r="L178" s="13">
        <v>168</v>
      </c>
      <c r="M178" s="13">
        <v>168</v>
      </c>
      <c r="N178" s="14">
        <v>35.200000000000003</v>
      </c>
      <c r="O178" s="35">
        <f t="shared" si="97"/>
        <v>9.7777777777777786</v>
      </c>
      <c r="P178" s="36">
        <f t="shared" si="130"/>
        <v>0.55555555555555558</v>
      </c>
      <c r="Q178" s="12"/>
      <c r="R178" s="37">
        <f t="shared" si="98"/>
        <v>183.88888888888889</v>
      </c>
      <c r="S178" s="37">
        <f t="shared" si="99"/>
        <v>64.9422</v>
      </c>
      <c r="T178" s="37">
        <f t="shared" si="100"/>
        <v>11.516776806030222</v>
      </c>
      <c r="U178" s="37">
        <f t="shared" si="101"/>
        <v>260.34786569491911</v>
      </c>
      <c r="V178" s="37">
        <f t="shared" si="131"/>
        <v>15090.627082736273</v>
      </c>
      <c r="W178" s="40">
        <f t="shared" si="102"/>
        <v>2545.6235756836536</v>
      </c>
      <c r="X178" s="40">
        <f t="shared" si="103"/>
        <v>2.5456235756836536</v>
      </c>
      <c r="Y178" s="40">
        <f t="shared" si="89"/>
        <v>0</v>
      </c>
      <c r="Z178" s="40">
        <v>0</v>
      </c>
      <c r="AA178" s="40">
        <f t="shared" si="104"/>
        <v>32.525096289201535</v>
      </c>
      <c r="AB178" s="42">
        <f t="shared" si="105"/>
        <v>15822.61728395062</v>
      </c>
      <c r="AC178" s="42">
        <f t="shared" si="106"/>
        <v>15.822617283950621</v>
      </c>
      <c r="AD178" s="42">
        <f t="shared" si="107"/>
        <v>0</v>
      </c>
      <c r="AE178" s="42">
        <f t="shared" si="132"/>
        <v>225.28495949074076</v>
      </c>
      <c r="AF178" s="43">
        <f t="shared" si="90"/>
        <v>6.2579155414094659E-2</v>
      </c>
      <c r="AG178" s="73">
        <f t="shared" si="91"/>
        <v>0</v>
      </c>
      <c r="AH178">
        <f t="shared" si="108"/>
        <v>15.822617283950621</v>
      </c>
      <c r="AI178">
        <f t="shared" si="133"/>
        <v>855.96382908950602</v>
      </c>
      <c r="AJ178" s="41">
        <f t="shared" si="109"/>
        <v>0.23776773030264056</v>
      </c>
      <c r="AK178">
        <f t="shared" si="92"/>
        <v>15.822617283950621</v>
      </c>
      <c r="AL178" s="38">
        <f t="shared" si="110"/>
        <v>218.52641070601854</v>
      </c>
      <c r="AM178" s="38">
        <f t="shared" si="111"/>
        <v>216.34114659895835</v>
      </c>
      <c r="AN178" s="38">
        <f t="shared" si="112"/>
        <v>203.36067780302082</v>
      </c>
      <c r="AO178" s="38">
        <f t="shared" si="113"/>
        <v>201.3270710249906</v>
      </c>
      <c r="AP178" s="38">
        <f t="shared" si="114"/>
        <v>189.24744676349115</v>
      </c>
      <c r="AQ178" s="38">
        <f t="shared" si="115"/>
        <v>187.35497229585624</v>
      </c>
      <c r="AR178" s="38">
        <f t="shared" si="116"/>
        <v>181.73432312698054</v>
      </c>
      <c r="AS178">
        <f t="shared" si="117"/>
        <v>181.73432312698054</v>
      </c>
      <c r="AT178" s="28">
        <f t="shared" si="118"/>
        <v>5.0481756424161264E-2</v>
      </c>
      <c r="AU178">
        <f t="shared" si="93"/>
        <v>674.22950596252554</v>
      </c>
      <c r="AV178" s="28">
        <f t="shared" si="119"/>
        <v>0.18728597387847931</v>
      </c>
      <c r="BJ178" s="63">
        <v>0</v>
      </c>
      <c r="BK178" s="64">
        <f t="shared" si="120"/>
        <v>0</v>
      </c>
      <c r="BL178" s="64">
        <f t="shared" si="121"/>
        <v>0</v>
      </c>
      <c r="BM178" s="64">
        <f t="shared" si="122"/>
        <v>0</v>
      </c>
      <c r="BN178" s="64">
        <f t="shared" si="123"/>
        <v>0</v>
      </c>
      <c r="BO178" s="64">
        <f t="shared" si="124"/>
        <v>0</v>
      </c>
      <c r="BP178" s="64">
        <f t="shared" si="125"/>
        <v>0</v>
      </c>
      <c r="BQ178" s="64">
        <f t="shared" si="126"/>
        <v>0</v>
      </c>
      <c r="BR178" s="65">
        <f t="shared" si="94"/>
        <v>0</v>
      </c>
      <c r="BS178" s="66">
        <f t="shared" si="127"/>
        <v>0</v>
      </c>
      <c r="BT178" s="65">
        <f>BJ178-BR178</f>
        <v>0</v>
      </c>
      <c r="BU178" s="67">
        <f t="shared" si="128"/>
        <v>0</v>
      </c>
    </row>
    <row r="179" spans="1:73" x14ac:dyDescent="0.35">
      <c r="A179" s="22">
        <v>13.44</v>
      </c>
      <c r="B179" s="22">
        <v>110.4</v>
      </c>
      <c r="C179" s="22">
        <v>108.47</v>
      </c>
      <c r="D179" s="22">
        <f t="shared" si="95"/>
        <v>109.435</v>
      </c>
      <c r="E179" s="22">
        <f t="shared" si="96"/>
        <v>30.398611111111112</v>
      </c>
      <c r="F179" s="22">
        <f t="shared" si="129"/>
        <v>-1.1631944444444819</v>
      </c>
      <c r="G179" s="22">
        <f>Sheet1!$I$5*F179</f>
        <v>-385.01736111112353</v>
      </c>
      <c r="H179" s="22"/>
      <c r="K179" s="13" t="s">
        <v>116</v>
      </c>
      <c r="L179" s="13">
        <v>169</v>
      </c>
      <c r="M179" s="13">
        <v>169</v>
      </c>
      <c r="N179" s="14">
        <v>37.200000000000003</v>
      </c>
      <c r="O179" s="35">
        <f t="shared" si="97"/>
        <v>10.333333333333334</v>
      </c>
      <c r="P179" s="36">
        <f t="shared" si="130"/>
        <v>0.38888888888888851</v>
      </c>
      <c r="Q179" s="12"/>
      <c r="R179" s="37">
        <f t="shared" si="98"/>
        <v>128.72222222222209</v>
      </c>
      <c r="S179" s="37">
        <f t="shared" si="99"/>
        <v>64.9422</v>
      </c>
      <c r="T179" s="37">
        <f t="shared" si="100"/>
        <v>12.862681120268</v>
      </c>
      <c r="U179" s="37">
        <f t="shared" si="101"/>
        <v>206.52710334249008</v>
      </c>
      <c r="V179" s="37">
        <f t="shared" si="131"/>
        <v>15297.154186078764</v>
      </c>
      <c r="W179" s="40">
        <f t="shared" si="102"/>
        <v>2134.113401205731</v>
      </c>
      <c r="X179" s="40">
        <f t="shared" si="103"/>
        <v>2.134113401205731</v>
      </c>
      <c r="Y179" s="40">
        <f t="shared" si="89"/>
        <v>0</v>
      </c>
      <c r="Z179" s="40">
        <v>0</v>
      </c>
      <c r="AA179" s="40">
        <f t="shared" si="104"/>
        <v>32.525096289201535</v>
      </c>
      <c r="AB179" s="42">
        <f t="shared" si="105"/>
        <v>17671.722222222223</v>
      </c>
      <c r="AC179" s="42">
        <f t="shared" si="106"/>
        <v>17.671722222222222</v>
      </c>
      <c r="AD179" s="42">
        <f t="shared" si="107"/>
        <v>0</v>
      </c>
      <c r="AE179" s="42">
        <f t="shared" si="132"/>
        <v>225.28495949074076</v>
      </c>
      <c r="AF179" s="43">
        <f t="shared" si="90"/>
        <v>6.2579155414094659E-2</v>
      </c>
      <c r="AG179" s="73">
        <f t="shared" si="91"/>
        <v>0</v>
      </c>
      <c r="AH179">
        <f t="shared" si="108"/>
        <v>17.671722222222222</v>
      </c>
      <c r="AI179">
        <f t="shared" si="133"/>
        <v>873.63555131172825</v>
      </c>
      <c r="AJ179" s="41">
        <f t="shared" si="109"/>
        <v>0.24267654203103561</v>
      </c>
      <c r="AK179">
        <f t="shared" si="92"/>
        <v>17.671722222222222</v>
      </c>
      <c r="AL179" s="38">
        <f t="shared" si="110"/>
        <v>218.52641070601854</v>
      </c>
      <c r="AM179" s="38">
        <f t="shared" si="111"/>
        <v>216.34114659895835</v>
      </c>
      <c r="AN179" s="38">
        <f t="shared" si="112"/>
        <v>203.36067780302082</v>
      </c>
      <c r="AO179" s="38">
        <f t="shared" si="113"/>
        <v>201.3270710249906</v>
      </c>
      <c r="AP179" s="38">
        <f t="shared" si="114"/>
        <v>189.24744676349115</v>
      </c>
      <c r="AQ179" s="38">
        <f t="shared" si="115"/>
        <v>187.35497229585624</v>
      </c>
      <c r="AR179" s="38">
        <f t="shared" si="116"/>
        <v>181.73432312698054</v>
      </c>
      <c r="AS179">
        <f t="shared" si="117"/>
        <v>181.73432312698054</v>
      </c>
      <c r="AT179" s="28">
        <f t="shared" si="118"/>
        <v>5.0481756424161264E-2</v>
      </c>
      <c r="AU179">
        <f t="shared" si="93"/>
        <v>691.90122818474765</v>
      </c>
      <c r="AV179" s="28">
        <f t="shared" si="119"/>
        <v>0.19219478560687434</v>
      </c>
      <c r="BJ179" s="63">
        <v>0</v>
      </c>
      <c r="BK179" s="64">
        <f t="shared" si="120"/>
        <v>0</v>
      </c>
      <c r="BL179" s="64">
        <f t="shared" si="121"/>
        <v>0</v>
      </c>
      <c r="BM179" s="64">
        <f t="shared" si="122"/>
        <v>0</v>
      </c>
      <c r="BN179" s="64">
        <f t="shared" si="123"/>
        <v>0</v>
      </c>
      <c r="BO179" s="64">
        <f t="shared" si="124"/>
        <v>0</v>
      </c>
      <c r="BP179" s="64">
        <f t="shared" si="125"/>
        <v>0</v>
      </c>
      <c r="BQ179" s="64">
        <f t="shared" si="126"/>
        <v>0</v>
      </c>
      <c r="BR179" s="65">
        <f t="shared" si="94"/>
        <v>0</v>
      </c>
      <c r="BS179" s="66">
        <f t="shared" si="127"/>
        <v>0</v>
      </c>
      <c r="BT179" s="65">
        <f>BJ179-BR179</f>
        <v>0</v>
      </c>
      <c r="BU179" s="67">
        <f t="shared" si="128"/>
        <v>0</v>
      </c>
    </row>
    <row r="180" spans="1:73" x14ac:dyDescent="0.35">
      <c r="A180" s="22">
        <v>13.52</v>
      </c>
      <c r="B180" s="22">
        <v>109.98</v>
      </c>
      <c r="C180" s="22">
        <v>108.25</v>
      </c>
      <c r="D180" s="22">
        <f t="shared" si="95"/>
        <v>109.11500000000001</v>
      </c>
      <c r="E180" s="22">
        <f t="shared" si="96"/>
        <v>30.309722222222227</v>
      </c>
      <c r="F180" s="22">
        <f t="shared" si="129"/>
        <v>-1.1111111111110628</v>
      </c>
      <c r="G180" s="22">
        <f>Sheet1!$I$5*F180</f>
        <v>-367.7777777777618</v>
      </c>
      <c r="H180" s="22"/>
      <c r="K180" s="13" t="s">
        <v>116</v>
      </c>
      <c r="L180" s="13">
        <v>170</v>
      </c>
      <c r="M180" s="13">
        <v>170</v>
      </c>
      <c r="N180" s="14">
        <v>38</v>
      </c>
      <c r="O180" s="35">
        <f t="shared" si="97"/>
        <v>10.555555555555555</v>
      </c>
      <c r="P180" s="36">
        <f t="shared" si="130"/>
        <v>2.7777777777777186E-2</v>
      </c>
      <c r="Q180" s="12"/>
      <c r="R180" s="37">
        <f t="shared" si="98"/>
        <v>9.1944444444442492</v>
      </c>
      <c r="S180" s="37">
        <f t="shared" si="99"/>
        <v>64.9422</v>
      </c>
      <c r="T180" s="37">
        <f t="shared" si="100"/>
        <v>13.421863465188887</v>
      </c>
      <c r="U180" s="37">
        <f t="shared" si="101"/>
        <v>87.558507909633136</v>
      </c>
      <c r="V180" s="37">
        <f t="shared" si="131"/>
        <v>15384.712693988396</v>
      </c>
      <c r="W180" s="40">
        <f t="shared" si="102"/>
        <v>924.22869460168306</v>
      </c>
      <c r="X180" s="40">
        <f t="shared" si="103"/>
        <v>0.92422869460168311</v>
      </c>
      <c r="Y180" s="40">
        <f t="shared" si="89"/>
        <v>0</v>
      </c>
      <c r="Z180" s="40">
        <v>0</v>
      </c>
      <c r="AA180" s="40">
        <f t="shared" si="104"/>
        <v>32.525096289201535</v>
      </c>
      <c r="AB180" s="42">
        <f t="shared" si="105"/>
        <v>18439.969135802468</v>
      </c>
      <c r="AC180" s="42">
        <f t="shared" si="106"/>
        <v>18.439969135802468</v>
      </c>
      <c r="AD180" s="42">
        <f t="shared" si="107"/>
        <v>0</v>
      </c>
      <c r="AE180" s="42">
        <f t="shared" si="132"/>
        <v>225.28495949074076</v>
      </c>
      <c r="AF180" s="43">
        <f t="shared" si="90"/>
        <v>6.2579155414094659E-2</v>
      </c>
      <c r="AG180" s="73">
        <f t="shared" si="91"/>
        <v>0</v>
      </c>
      <c r="AH180">
        <f t="shared" si="108"/>
        <v>18.439969135802468</v>
      </c>
      <c r="AI180">
        <f t="shared" si="133"/>
        <v>892.07552044753072</v>
      </c>
      <c r="AJ180" s="41">
        <f t="shared" si="109"/>
        <v>0.24779875567986964</v>
      </c>
      <c r="AK180">
        <f t="shared" si="92"/>
        <v>18.439969135802468</v>
      </c>
      <c r="AL180" s="38">
        <f t="shared" si="110"/>
        <v>218.52641070601854</v>
      </c>
      <c r="AM180" s="38">
        <f t="shared" si="111"/>
        <v>216.34114659895835</v>
      </c>
      <c r="AN180" s="38">
        <f t="shared" si="112"/>
        <v>203.36067780302082</v>
      </c>
      <c r="AO180" s="38">
        <f t="shared" si="113"/>
        <v>201.3270710249906</v>
      </c>
      <c r="AP180" s="38">
        <f t="shared" si="114"/>
        <v>189.24744676349115</v>
      </c>
      <c r="AQ180" s="38">
        <f t="shared" si="115"/>
        <v>187.35497229585624</v>
      </c>
      <c r="AR180" s="38">
        <f t="shared" si="116"/>
        <v>181.73432312698054</v>
      </c>
      <c r="AS180">
        <f t="shared" si="117"/>
        <v>181.73432312698054</v>
      </c>
      <c r="AT180" s="28">
        <f t="shared" si="118"/>
        <v>5.0481756424161264E-2</v>
      </c>
      <c r="AU180">
        <f t="shared" si="93"/>
        <v>710.34119732055024</v>
      </c>
      <c r="AV180" s="28">
        <f t="shared" si="119"/>
        <v>0.19731699925570839</v>
      </c>
      <c r="BJ180" s="63">
        <v>0</v>
      </c>
      <c r="BK180" s="64">
        <f t="shared" si="120"/>
        <v>0</v>
      </c>
      <c r="BL180" s="64">
        <f t="shared" si="121"/>
        <v>0</v>
      </c>
      <c r="BM180" s="64">
        <f t="shared" si="122"/>
        <v>0</v>
      </c>
      <c r="BN180" s="64">
        <f t="shared" si="123"/>
        <v>0</v>
      </c>
      <c r="BO180" s="64">
        <f t="shared" si="124"/>
        <v>0</v>
      </c>
      <c r="BP180" s="64">
        <f t="shared" si="125"/>
        <v>0</v>
      </c>
      <c r="BQ180" s="64">
        <f t="shared" si="126"/>
        <v>0</v>
      </c>
      <c r="BR180" s="65">
        <f t="shared" si="94"/>
        <v>0</v>
      </c>
      <c r="BS180" s="66">
        <f t="shared" si="127"/>
        <v>0</v>
      </c>
      <c r="BT180" s="65">
        <f>BJ180-BR180</f>
        <v>0</v>
      </c>
      <c r="BU180" s="67">
        <f t="shared" si="128"/>
        <v>0</v>
      </c>
    </row>
    <row r="181" spans="1:73" x14ac:dyDescent="0.35">
      <c r="A181" s="22">
        <v>13.6</v>
      </c>
      <c r="B181" s="22">
        <v>110.07</v>
      </c>
      <c r="C181" s="22">
        <v>108.01</v>
      </c>
      <c r="D181" s="22">
        <f t="shared" si="95"/>
        <v>109.03999999999999</v>
      </c>
      <c r="E181" s="22">
        <f t="shared" si="96"/>
        <v>30.288888888888884</v>
      </c>
      <c r="F181" s="22">
        <f t="shared" si="129"/>
        <v>-0.26041666666678509</v>
      </c>
      <c r="G181" s="22">
        <f>Sheet1!$I$5*F181</f>
        <v>-86.197916666705865</v>
      </c>
      <c r="H181" s="22"/>
      <c r="K181" s="13" t="s">
        <v>116</v>
      </c>
      <c r="L181" s="13">
        <v>171</v>
      </c>
      <c r="M181" s="13">
        <v>171</v>
      </c>
      <c r="N181" s="14">
        <v>37.4</v>
      </c>
      <c r="O181" s="35">
        <f t="shared" si="97"/>
        <v>10.388888888888889</v>
      </c>
      <c r="P181" s="36">
        <f t="shared" si="130"/>
        <v>-0.40277777777777757</v>
      </c>
      <c r="Q181" s="12"/>
      <c r="R181" s="37">
        <f t="shared" si="98"/>
        <v>-133.31944444444437</v>
      </c>
      <c r="S181" s="37">
        <f t="shared" si="99"/>
        <v>64.9422</v>
      </c>
      <c r="T181" s="37">
        <f t="shared" si="100"/>
        <v>13.001361316182557</v>
      </c>
      <c r="U181" s="37">
        <f t="shared" si="101"/>
        <v>-55.375883128261819</v>
      </c>
      <c r="V181" s="37">
        <f t="shared" si="131"/>
        <v>15329.336810860135</v>
      </c>
      <c r="W181" s="40">
        <f t="shared" si="102"/>
        <v>-575.29389694360896</v>
      </c>
      <c r="X181" s="40">
        <f t="shared" si="103"/>
        <v>-0.575293896943609</v>
      </c>
      <c r="Y181" s="40">
        <f t="shared" si="89"/>
        <v>-0.575293896943609</v>
      </c>
      <c r="Z181" s="40">
        <v>0.575293896943609</v>
      </c>
      <c r="AA181" s="40">
        <f t="shared" si="104"/>
        <v>33.100390186145141</v>
      </c>
      <c r="AB181" s="42">
        <f t="shared" si="105"/>
        <v>17862.251543209881</v>
      </c>
      <c r="AC181" s="42">
        <f t="shared" si="106"/>
        <v>17.862251543209879</v>
      </c>
      <c r="AD181" s="42">
        <f t="shared" si="107"/>
        <v>17.862251543209879</v>
      </c>
      <c r="AE181" s="42">
        <f t="shared" si="132"/>
        <v>243.14721103395064</v>
      </c>
      <c r="AF181" s="43">
        <f t="shared" si="90"/>
        <v>6.7540891953875179E-2</v>
      </c>
      <c r="AG181" s="73">
        <f t="shared" si="91"/>
        <v>-0.575293896943609</v>
      </c>
      <c r="AH181">
        <f t="shared" si="108"/>
        <v>0</v>
      </c>
      <c r="AI181">
        <f t="shared" si="133"/>
        <v>892.07552044753072</v>
      </c>
      <c r="AJ181" s="41">
        <f t="shared" si="109"/>
        <v>0.24779875567986964</v>
      </c>
      <c r="AK181">
        <f t="shared" si="92"/>
        <v>0.575293896943609</v>
      </c>
      <c r="AL181" s="38">
        <f t="shared" si="110"/>
        <v>235.8527947029321</v>
      </c>
      <c r="AM181" s="38">
        <f t="shared" si="111"/>
        <v>233.49426675590277</v>
      </c>
      <c r="AN181" s="38">
        <f t="shared" si="112"/>
        <v>219.4846107505486</v>
      </c>
      <c r="AO181" s="38">
        <f t="shared" si="113"/>
        <v>217.2897646430431</v>
      </c>
      <c r="AP181" s="38">
        <f t="shared" si="114"/>
        <v>204.2523787644605</v>
      </c>
      <c r="AQ181" s="38">
        <f t="shared" si="115"/>
        <v>202.2098549768159</v>
      </c>
      <c r="AR181" s="38">
        <f t="shared" si="116"/>
        <v>196.14355932751141</v>
      </c>
      <c r="AS181">
        <f t="shared" si="117"/>
        <v>196.14355932751141</v>
      </c>
      <c r="AT181" s="28">
        <f t="shared" si="118"/>
        <v>5.4484322035419835E-2</v>
      </c>
      <c r="AU181">
        <f t="shared" si="93"/>
        <v>695.93196112001931</v>
      </c>
      <c r="AV181" s="28">
        <f t="shared" si="119"/>
        <v>0.19331443364444981</v>
      </c>
      <c r="BJ181" s="63">
        <v>17.862251543209879</v>
      </c>
      <c r="BK181" s="64">
        <f t="shared" si="120"/>
        <v>17.326383996913581</v>
      </c>
      <c r="BL181" s="64">
        <f t="shared" si="121"/>
        <v>17.153120156944446</v>
      </c>
      <c r="BM181" s="64">
        <f t="shared" si="122"/>
        <v>16.123932947527777</v>
      </c>
      <c r="BN181" s="64">
        <f t="shared" si="123"/>
        <v>15.9626936180525</v>
      </c>
      <c r="BO181" s="64">
        <f t="shared" si="124"/>
        <v>15.004932000969349</v>
      </c>
      <c r="BP181" s="64">
        <f t="shared" si="125"/>
        <v>14.854882680959655</v>
      </c>
      <c r="BQ181" s="64">
        <f t="shared" si="126"/>
        <v>14.409236200530865</v>
      </c>
      <c r="BR181" s="65">
        <f t="shared" si="94"/>
        <v>14.409236200530865</v>
      </c>
      <c r="BS181" s="66">
        <f t="shared" si="127"/>
        <v>4.0025656112585737E-3</v>
      </c>
      <c r="BT181" s="65">
        <f>BJ181-BR181</f>
        <v>3.4530153426790147</v>
      </c>
      <c r="BU181" s="67">
        <f t="shared" si="128"/>
        <v>9.5917092852194853E-4</v>
      </c>
    </row>
    <row r="182" spans="1:73" x14ac:dyDescent="0.35">
      <c r="A182" s="22">
        <v>13.68</v>
      </c>
      <c r="B182" s="22">
        <v>109.21</v>
      </c>
      <c r="C182" s="22">
        <v>108.29</v>
      </c>
      <c r="D182" s="22">
        <f t="shared" si="95"/>
        <v>108.75</v>
      </c>
      <c r="E182" s="22">
        <f t="shared" si="96"/>
        <v>30.208333333333332</v>
      </c>
      <c r="F182" s="22">
        <f t="shared" si="129"/>
        <v>-1.006944444444402</v>
      </c>
      <c r="G182" s="22">
        <f>Sheet1!$I$5*F182</f>
        <v>-333.29861111109705</v>
      </c>
      <c r="H182" s="22"/>
      <c r="K182" s="13" t="s">
        <v>116</v>
      </c>
      <c r="L182" s="13">
        <v>172</v>
      </c>
      <c r="M182" s="13">
        <v>172</v>
      </c>
      <c r="N182" s="14">
        <v>35.1</v>
      </c>
      <c r="O182" s="35">
        <f t="shared" si="97"/>
        <v>9.75</v>
      </c>
      <c r="P182" s="36">
        <f t="shared" si="130"/>
        <v>-0.88888888888888862</v>
      </c>
      <c r="Q182" s="12"/>
      <c r="R182" s="37">
        <f t="shared" si="98"/>
        <v>-294.22222222222211</v>
      </c>
      <c r="S182" s="37">
        <f t="shared" si="99"/>
        <v>64.9422</v>
      </c>
      <c r="T182" s="37">
        <f t="shared" si="100"/>
        <v>11.451433523370749</v>
      </c>
      <c r="U182" s="37">
        <f t="shared" si="101"/>
        <v>-217.82858869885135</v>
      </c>
      <c r="V182" s="37">
        <f t="shared" si="131"/>
        <v>15111.508222161285</v>
      </c>
      <c r="W182" s="40">
        <f t="shared" si="102"/>
        <v>-2123.8287398138004</v>
      </c>
      <c r="X182" s="40">
        <f t="shared" si="103"/>
        <v>-2.1238287398138005</v>
      </c>
      <c r="Y182" s="40">
        <f t="shared" si="89"/>
        <v>-2.1238287398138005</v>
      </c>
      <c r="Z182" s="40">
        <v>2.1238287398138</v>
      </c>
      <c r="AA182" s="40">
        <f t="shared" si="104"/>
        <v>35.224218925958944</v>
      </c>
      <c r="AB182" s="42">
        <f t="shared" si="105"/>
        <v>15732.84375</v>
      </c>
      <c r="AC182" s="42">
        <f t="shared" si="106"/>
        <v>15.732843750000001</v>
      </c>
      <c r="AD182" s="42">
        <f t="shared" si="107"/>
        <v>15.732843750000001</v>
      </c>
      <c r="AE182" s="42">
        <f t="shared" si="132"/>
        <v>258.88005478395064</v>
      </c>
      <c r="AF182" s="43">
        <f t="shared" si="90"/>
        <v>7.1911126328875183E-2</v>
      </c>
      <c r="AG182" s="73">
        <f t="shared" si="91"/>
        <v>-2.1238287398138005</v>
      </c>
      <c r="AH182">
        <f t="shared" si="108"/>
        <v>0</v>
      </c>
      <c r="AI182">
        <f t="shared" si="133"/>
        <v>892.07552044753072</v>
      </c>
      <c r="AJ182" s="41">
        <f t="shared" si="109"/>
        <v>0.24779875567986964</v>
      </c>
      <c r="AK182">
        <f t="shared" si="92"/>
        <v>2.1238287398138005</v>
      </c>
      <c r="AL182" s="38">
        <f t="shared" si="110"/>
        <v>251.11365314043212</v>
      </c>
      <c r="AM182" s="38">
        <f t="shared" si="111"/>
        <v>248.60251660902779</v>
      </c>
      <c r="AN182" s="38">
        <f t="shared" si="112"/>
        <v>233.6863656124861</v>
      </c>
      <c r="AO182" s="38">
        <f t="shared" si="113"/>
        <v>231.34950195636122</v>
      </c>
      <c r="AP182" s="38">
        <f t="shared" si="114"/>
        <v>217.46853183897954</v>
      </c>
      <c r="AQ182" s="38">
        <f t="shared" si="115"/>
        <v>215.29384652058974</v>
      </c>
      <c r="AR182" s="38">
        <f t="shared" si="116"/>
        <v>208.83503112497203</v>
      </c>
      <c r="AS182">
        <f t="shared" si="117"/>
        <v>208.83503112497203</v>
      </c>
      <c r="AT182" s="28">
        <f t="shared" si="118"/>
        <v>5.8009730868047789E-2</v>
      </c>
      <c r="AU182">
        <f t="shared" si="93"/>
        <v>683.24048932255869</v>
      </c>
      <c r="AV182" s="28">
        <f t="shared" si="119"/>
        <v>0.18978902481182186</v>
      </c>
      <c r="BJ182" s="63">
        <v>15.732843750000001</v>
      </c>
      <c r="BK182" s="64">
        <f t="shared" si="120"/>
        <v>15.2608584375</v>
      </c>
      <c r="BL182" s="64">
        <f t="shared" si="121"/>
        <v>15.108249853124999</v>
      </c>
      <c r="BM182" s="64">
        <f t="shared" si="122"/>
        <v>14.201754861937498</v>
      </c>
      <c r="BN182" s="64">
        <f t="shared" si="123"/>
        <v>14.059737313318124</v>
      </c>
      <c r="BO182" s="64">
        <f t="shared" si="124"/>
        <v>13.216153074519035</v>
      </c>
      <c r="BP182" s="64">
        <f t="shared" si="125"/>
        <v>13.083991543773845</v>
      </c>
      <c r="BQ182" s="64">
        <f t="shared" si="126"/>
        <v>12.691471797460629</v>
      </c>
      <c r="BR182" s="65">
        <f t="shared" si="94"/>
        <v>12.691471797460629</v>
      </c>
      <c r="BS182" s="66">
        <f t="shared" si="127"/>
        <v>3.5254088326279525E-3</v>
      </c>
      <c r="BT182" s="65">
        <f>BJ182-BR182</f>
        <v>3.0413719525393716</v>
      </c>
      <c r="BU182" s="67">
        <f t="shared" si="128"/>
        <v>8.4482554237204767E-4</v>
      </c>
    </row>
    <row r="183" spans="1:73" x14ac:dyDescent="0.35">
      <c r="A183" s="22">
        <v>13.76</v>
      </c>
      <c r="B183" s="22">
        <v>109.26</v>
      </c>
      <c r="C183" s="22">
        <v>107.6</v>
      </c>
      <c r="D183" s="22">
        <f t="shared" si="95"/>
        <v>108.43</v>
      </c>
      <c r="E183" s="22">
        <f t="shared" si="96"/>
        <v>30.119444444444444</v>
      </c>
      <c r="F183" s="22">
        <f t="shared" si="129"/>
        <v>-1.1111111111111072</v>
      </c>
      <c r="G183" s="22">
        <f>Sheet1!$I$5*F183</f>
        <v>-367.77777777777646</v>
      </c>
      <c r="H183" s="22"/>
      <c r="K183" s="13" t="s">
        <v>116</v>
      </c>
      <c r="L183" s="13">
        <v>173</v>
      </c>
      <c r="M183" s="13">
        <v>173</v>
      </c>
      <c r="N183" s="14">
        <v>31</v>
      </c>
      <c r="O183" s="35">
        <f t="shared" si="97"/>
        <v>8.6111111111111107</v>
      </c>
      <c r="P183" s="36">
        <f t="shared" si="130"/>
        <v>-1.1111111111111112</v>
      </c>
      <c r="Q183" s="12"/>
      <c r="R183" s="37">
        <f t="shared" si="98"/>
        <v>-367.77777777777777</v>
      </c>
      <c r="S183" s="37">
        <f t="shared" si="99"/>
        <v>64.9422</v>
      </c>
      <c r="T183" s="37">
        <f t="shared" si="100"/>
        <v>8.9324174446305538</v>
      </c>
      <c r="U183" s="37">
        <f t="shared" si="101"/>
        <v>-293.90316033314718</v>
      </c>
      <c r="V183" s="37">
        <f t="shared" si="131"/>
        <v>14817.605061828137</v>
      </c>
      <c r="W183" s="40">
        <f t="shared" si="102"/>
        <v>-2530.8327695354342</v>
      </c>
      <c r="X183" s="40">
        <f t="shared" si="103"/>
        <v>-2.5308327695354342</v>
      </c>
      <c r="Y183" s="40">
        <f t="shared" si="89"/>
        <v>-2.5308327695354342</v>
      </c>
      <c r="Z183" s="40">
        <v>2.5308327695354298</v>
      </c>
      <c r="AA183" s="40">
        <f t="shared" si="104"/>
        <v>37.75505169549438</v>
      </c>
      <c r="AB183" s="42">
        <f t="shared" si="105"/>
        <v>12272.029320987653</v>
      </c>
      <c r="AC183" s="42">
        <f t="shared" si="106"/>
        <v>12.272029320987652</v>
      </c>
      <c r="AD183" s="42">
        <f t="shared" si="107"/>
        <v>12.272029320987652</v>
      </c>
      <c r="AE183" s="42">
        <f t="shared" si="132"/>
        <v>271.1520841049383</v>
      </c>
      <c r="AF183" s="43">
        <f t="shared" si="90"/>
        <v>7.5320023362482863E-2</v>
      </c>
      <c r="AG183" s="73">
        <f t="shared" si="91"/>
        <v>-2.5308327695354342</v>
      </c>
      <c r="AH183">
        <f t="shared" si="108"/>
        <v>0</v>
      </c>
      <c r="AI183">
        <f t="shared" si="133"/>
        <v>892.07552044753072</v>
      </c>
      <c r="AJ183" s="41">
        <f t="shared" si="109"/>
        <v>0.24779875567986964</v>
      </c>
      <c r="AK183">
        <f t="shared" si="92"/>
        <v>2.5308327695354342</v>
      </c>
      <c r="AL183" s="38">
        <f t="shared" si="110"/>
        <v>263.01752158179016</v>
      </c>
      <c r="AM183" s="38">
        <f t="shared" si="111"/>
        <v>260.38734636597223</v>
      </c>
      <c r="AN183" s="38">
        <f t="shared" si="112"/>
        <v>244.76410558401389</v>
      </c>
      <c r="AO183" s="38">
        <f t="shared" si="113"/>
        <v>242.31646452817375</v>
      </c>
      <c r="AP183" s="38">
        <f t="shared" si="114"/>
        <v>227.77747665648332</v>
      </c>
      <c r="AQ183" s="38">
        <f t="shared" si="115"/>
        <v>225.49970188991847</v>
      </c>
      <c r="AR183" s="38">
        <f t="shared" si="116"/>
        <v>218.7347108332209</v>
      </c>
      <c r="AS183">
        <f t="shared" si="117"/>
        <v>218.7347108332209</v>
      </c>
      <c r="AT183" s="28">
        <f t="shared" si="118"/>
        <v>6.0759641898116917E-2</v>
      </c>
      <c r="AU183">
        <f t="shared" si="93"/>
        <v>673.34080961430982</v>
      </c>
      <c r="AV183" s="28">
        <f t="shared" si="119"/>
        <v>0.18703911378175272</v>
      </c>
      <c r="BJ183" s="63">
        <v>12.272029320987652</v>
      </c>
      <c r="BK183" s="64">
        <f t="shared" si="120"/>
        <v>11.903868441358023</v>
      </c>
      <c r="BL183" s="64">
        <f t="shared" si="121"/>
        <v>11.784829756944443</v>
      </c>
      <c r="BM183" s="64">
        <f t="shared" si="122"/>
        <v>11.077739971527777</v>
      </c>
      <c r="BN183" s="64">
        <f t="shared" si="123"/>
        <v>10.966962571812498</v>
      </c>
      <c r="BO183" s="64">
        <f t="shared" si="124"/>
        <v>10.308944817503749</v>
      </c>
      <c r="BP183" s="64">
        <f t="shared" si="125"/>
        <v>10.205855369328711</v>
      </c>
      <c r="BQ183" s="64">
        <f t="shared" si="126"/>
        <v>9.8996797082488488</v>
      </c>
      <c r="BR183" s="65">
        <f t="shared" si="94"/>
        <v>9.8996797082488488</v>
      </c>
      <c r="BS183" s="66">
        <f t="shared" si="127"/>
        <v>2.7499110300691246E-3</v>
      </c>
      <c r="BT183" s="65">
        <f>BJ183-BR183</f>
        <v>2.3723496127388035</v>
      </c>
      <c r="BU183" s="67">
        <f t="shared" si="128"/>
        <v>6.5898600353855657E-4</v>
      </c>
    </row>
    <row r="184" spans="1:73" x14ac:dyDescent="0.35">
      <c r="A184" s="22">
        <v>13.84</v>
      </c>
      <c r="B184" s="22">
        <v>109.08</v>
      </c>
      <c r="C184" s="22">
        <v>107.01</v>
      </c>
      <c r="D184" s="22">
        <f t="shared" si="95"/>
        <v>108.045</v>
      </c>
      <c r="E184" s="22">
        <f t="shared" si="96"/>
        <v>30.012499999999999</v>
      </c>
      <c r="F184" s="22">
        <f t="shared" si="129"/>
        <v>-1.3368055555555536</v>
      </c>
      <c r="G184" s="22">
        <f>Sheet1!$I$5*F184</f>
        <v>-442.48263888888823</v>
      </c>
      <c r="H184" s="22"/>
      <c r="K184" s="13" t="s">
        <v>116</v>
      </c>
      <c r="L184" s="13">
        <v>174</v>
      </c>
      <c r="M184" s="13">
        <v>174</v>
      </c>
      <c r="N184" s="14">
        <v>27.1</v>
      </c>
      <c r="O184" s="35">
        <f t="shared" si="97"/>
        <v>7.5277777777777777</v>
      </c>
      <c r="P184" s="36">
        <f t="shared" si="130"/>
        <v>-0.79166666666666652</v>
      </c>
      <c r="Q184" s="12"/>
      <c r="R184" s="37">
        <f t="shared" si="98"/>
        <v>-262.04166666666663</v>
      </c>
      <c r="S184" s="37">
        <f t="shared" si="99"/>
        <v>64.9422</v>
      </c>
      <c r="T184" s="37">
        <f t="shared" si="100"/>
        <v>6.8262816810729712</v>
      </c>
      <c r="U184" s="37">
        <f t="shared" si="101"/>
        <v>-190.27318498559364</v>
      </c>
      <c r="V184" s="37">
        <f t="shared" si="131"/>
        <v>14627.331876842543</v>
      </c>
      <c r="W184" s="40">
        <f t="shared" si="102"/>
        <v>-1432.3342536415521</v>
      </c>
      <c r="X184" s="40">
        <f t="shared" si="103"/>
        <v>-1.4323342536415522</v>
      </c>
      <c r="Y184" s="40">
        <f t="shared" si="89"/>
        <v>-1.4323342536415522</v>
      </c>
      <c r="Z184" s="40">
        <v>1.43233425364155</v>
      </c>
      <c r="AA184" s="40">
        <f t="shared" si="104"/>
        <v>39.18738594913593</v>
      </c>
      <c r="AB184" s="42">
        <f t="shared" si="105"/>
        <v>9378.4610339506162</v>
      </c>
      <c r="AC184" s="42">
        <f t="shared" si="106"/>
        <v>9.3784610339506163</v>
      </c>
      <c r="AD184" s="42">
        <f t="shared" si="107"/>
        <v>9.3784610339506163</v>
      </c>
      <c r="AE184" s="42">
        <f t="shared" si="132"/>
        <v>280.5305451388889</v>
      </c>
      <c r="AF184" s="43">
        <f t="shared" si="90"/>
        <v>7.7925151427469141E-2</v>
      </c>
      <c r="AG184" s="73">
        <f t="shared" si="91"/>
        <v>-1.4323342536415522</v>
      </c>
      <c r="AH184">
        <f t="shared" si="108"/>
        <v>0</v>
      </c>
      <c r="AI184">
        <f t="shared" si="133"/>
        <v>892.07552044753072</v>
      </c>
      <c r="AJ184" s="41">
        <f t="shared" si="109"/>
        <v>0.24779875567986964</v>
      </c>
      <c r="AK184">
        <f t="shared" si="92"/>
        <v>1.4323342536415522</v>
      </c>
      <c r="AL184" s="38">
        <f t="shared" si="110"/>
        <v>272.11462878472224</v>
      </c>
      <c r="AM184" s="38">
        <f t="shared" si="111"/>
        <v>269.39348249687504</v>
      </c>
      <c r="AN184" s="38">
        <f t="shared" si="112"/>
        <v>253.22987354706251</v>
      </c>
      <c r="AO184" s="38">
        <f t="shared" si="113"/>
        <v>250.69757481159189</v>
      </c>
      <c r="AP184" s="38">
        <f t="shared" si="114"/>
        <v>235.65572032289637</v>
      </c>
      <c r="AQ184" s="38">
        <f t="shared" si="115"/>
        <v>233.29916311966741</v>
      </c>
      <c r="AR184" s="38">
        <f t="shared" si="116"/>
        <v>226.30018822607738</v>
      </c>
      <c r="AS184">
        <f t="shared" si="117"/>
        <v>226.30018822607738</v>
      </c>
      <c r="AT184" s="28">
        <f t="shared" si="118"/>
        <v>6.2861163396132611E-2</v>
      </c>
      <c r="AU184">
        <f t="shared" si="93"/>
        <v>665.77533222145337</v>
      </c>
      <c r="AV184" s="28">
        <f t="shared" si="119"/>
        <v>0.18493759228373705</v>
      </c>
      <c r="BJ184" s="63">
        <v>9.3784610339506163</v>
      </c>
      <c r="BK184" s="64">
        <f t="shared" si="120"/>
        <v>9.0971072029320972</v>
      </c>
      <c r="BL184" s="64">
        <f t="shared" si="121"/>
        <v>9.0061361309027763</v>
      </c>
      <c r="BM184" s="64">
        <f t="shared" si="122"/>
        <v>8.4657679630486093</v>
      </c>
      <c r="BN184" s="64">
        <f t="shared" si="123"/>
        <v>8.3811102834181224</v>
      </c>
      <c r="BO184" s="64">
        <f t="shared" si="124"/>
        <v>7.8782436664130344</v>
      </c>
      <c r="BP184" s="64">
        <f t="shared" si="125"/>
        <v>7.7994612297489043</v>
      </c>
      <c r="BQ184" s="64">
        <f t="shared" si="126"/>
        <v>7.5654773928564367</v>
      </c>
      <c r="BR184" s="65">
        <f t="shared" si="94"/>
        <v>7.5654773928564367</v>
      </c>
      <c r="BS184" s="66">
        <f t="shared" si="127"/>
        <v>2.1015214980156767E-3</v>
      </c>
      <c r="BT184" s="65">
        <f>BJ184-BR184</f>
        <v>1.8129836410941795</v>
      </c>
      <c r="BU184" s="67">
        <f t="shared" si="128"/>
        <v>5.0360656697060542E-4</v>
      </c>
    </row>
    <row r="185" spans="1:73" x14ac:dyDescent="0.35">
      <c r="A185" s="22">
        <v>13.92</v>
      </c>
      <c r="B185" s="22">
        <v>108.64</v>
      </c>
      <c r="C185" s="22">
        <v>106.79</v>
      </c>
      <c r="D185" s="22">
        <f t="shared" si="95"/>
        <v>107.715</v>
      </c>
      <c r="E185" s="22">
        <f t="shared" si="96"/>
        <v>29.920833333333334</v>
      </c>
      <c r="F185" s="22">
        <f t="shared" si="129"/>
        <v>-1.1458333333333126</v>
      </c>
      <c r="G185" s="22">
        <f>Sheet1!$I$5*F185</f>
        <v>-379.27083333332649</v>
      </c>
      <c r="H185" s="22"/>
      <c r="K185" s="13" t="s">
        <v>116</v>
      </c>
      <c r="L185" s="13">
        <v>175</v>
      </c>
      <c r="M185" s="13">
        <v>175</v>
      </c>
      <c r="N185" s="14">
        <v>25.3</v>
      </c>
      <c r="O185" s="35">
        <f t="shared" si="97"/>
        <v>7.0277777777777777</v>
      </c>
      <c r="P185" s="36">
        <f t="shared" si="130"/>
        <v>-0.27777777777777779</v>
      </c>
      <c r="Q185" s="12"/>
      <c r="R185" s="37">
        <f t="shared" si="98"/>
        <v>-91.944444444444443</v>
      </c>
      <c r="S185" s="37">
        <f t="shared" si="99"/>
        <v>64.9422</v>
      </c>
      <c r="T185" s="37">
        <f t="shared" si="100"/>
        <v>5.9495848929589714</v>
      </c>
      <c r="U185" s="37">
        <f t="shared" si="101"/>
        <v>-21.052659551485473</v>
      </c>
      <c r="V185" s="37">
        <f t="shared" si="131"/>
        <v>14606.279217291058</v>
      </c>
      <c r="W185" s="40">
        <f t="shared" si="102"/>
        <v>-147.95341295905067</v>
      </c>
      <c r="X185" s="40">
        <f t="shared" si="103"/>
        <v>-0.14795341295905068</v>
      </c>
      <c r="Y185" s="40">
        <f t="shared" si="89"/>
        <v>-0.14795341295905068</v>
      </c>
      <c r="Z185" s="40">
        <v>0.14795341295905101</v>
      </c>
      <c r="AA185" s="40">
        <f t="shared" si="104"/>
        <v>39.335339362094977</v>
      </c>
      <c r="AB185" s="42">
        <f t="shared" si="105"/>
        <v>8173.9888117283945</v>
      </c>
      <c r="AC185" s="42">
        <f t="shared" si="106"/>
        <v>8.1739888117283943</v>
      </c>
      <c r="AD185" s="42">
        <f t="shared" si="107"/>
        <v>8.1739888117283943</v>
      </c>
      <c r="AE185" s="42">
        <f t="shared" si="132"/>
        <v>288.7045339506173</v>
      </c>
      <c r="AF185" s="43">
        <f t="shared" si="90"/>
        <v>8.019570387517147E-2</v>
      </c>
      <c r="AG185" s="73">
        <f t="shared" si="91"/>
        <v>-0.14795341295905068</v>
      </c>
      <c r="AH185">
        <f t="shared" si="108"/>
        <v>0</v>
      </c>
      <c r="AI185">
        <f t="shared" si="133"/>
        <v>892.07552044753072</v>
      </c>
      <c r="AJ185" s="41">
        <f t="shared" si="109"/>
        <v>0.24779875567986964</v>
      </c>
      <c r="AK185">
        <f t="shared" si="92"/>
        <v>0.14795341295905068</v>
      </c>
      <c r="AL185" s="38">
        <f t="shared" si="110"/>
        <v>280.0433979320988</v>
      </c>
      <c r="AM185" s="38">
        <f t="shared" si="111"/>
        <v>277.24296395277781</v>
      </c>
      <c r="AN185" s="38">
        <f t="shared" si="112"/>
        <v>260.60838611561115</v>
      </c>
      <c r="AO185" s="38">
        <f t="shared" si="113"/>
        <v>258.00230225445506</v>
      </c>
      <c r="AP185" s="38">
        <f t="shared" si="114"/>
        <v>242.52216411918775</v>
      </c>
      <c r="AQ185" s="38">
        <f t="shared" si="115"/>
        <v>240.09694247799587</v>
      </c>
      <c r="AR185" s="38">
        <f t="shared" si="116"/>
        <v>232.89403420365599</v>
      </c>
      <c r="AS185">
        <f t="shared" si="117"/>
        <v>232.89403420365599</v>
      </c>
      <c r="AT185" s="28">
        <f t="shared" si="118"/>
        <v>6.4692787278793337E-2</v>
      </c>
      <c r="AU185">
        <f t="shared" si="93"/>
        <v>659.1814862438747</v>
      </c>
      <c r="AV185" s="28">
        <f t="shared" si="119"/>
        <v>0.18310596840107632</v>
      </c>
      <c r="BJ185" s="63">
        <v>8.1739888117283943</v>
      </c>
      <c r="BK185" s="64">
        <f t="shared" si="120"/>
        <v>7.928769147376542</v>
      </c>
      <c r="BL185" s="64">
        <f t="shared" si="121"/>
        <v>7.8494814559027768</v>
      </c>
      <c r="BM185" s="64">
        <f t="shared" si="122"/>
        <v>7.3785125685486097</v>
      </c>
      <c r="BN185" s="64">
        <f t="shared" si="123"/>
        <v>7.3047274428631237</v>
      </c>
      <c r="BO185" s="64">
        <f t="shared" si="124"/>
        <v>6.8664437962913363</v>
      </c>
      <c r="BP185" s="64">
        <f t="shared" si="125"/>
        <v>6.7977793583284232</v>
      </c>
      <c r="BQ185" s="64">
        <f t="shared" si="126"/>
        <v>6.5938459775785701</v>
      </c>
      <c r="BR185" s="65">
        <f t="shared" si="94"/>
        <v>6.5938459775785701</v>
      </c>
      <c r="BS185" s="66">
        <f t="shared" si="127"/>
        <v>1.8316238826607139E-3</v>
      </c>
      <c r="BT185" s="65">
        <f>BJ185-BR185</f>
        <v>1.5801428341498243</v>
      </c>
      <c r="BU185" s="67">
        <f t="shared" si="128"/>
        <v>4.3892856504161787E-4</v>
      </c>
    </row>
    <row r="186" spans="1:73" x14ac:dyDescent="0.35">
      <c r="A186" s="22">
        <v>14</v>
      </c>
      <c r="B186" s="22">
        <v>108.74</v>
      </c>
      <c r="C186" s="22">
        <v>106.83</v>
      </c>
      <c r="D186" s="22">
        <f t="shared" si="95"/>
        <v>107.785</v>
      </c>
      <c r="E186" s="22">
        <f t="shared" si="96"/>
        <v>29.940277777777776</v>
      </c>
      <c r="F186" s="22">
        <f t="shared" si="129"/>
        <v>0.24305555555552694</v>
      </c>
      <c r="G186" s="22">
        <f>Sheet1!$I$5*F186</f>
        <v>80.451388888879421</v>
      </c>
      <c r="H186" s="22"/>
      <c r="K186" s="13" t="s">
        <v>116</v>
      </c>
      <c r="L186" s="13">
        <v>176</v>
      </c>
      <c r="M186" s="13">
        <v>176</v>
      </c>
      <c r="N186" s="14">
        <v>25.1</v>
      </c>
      <c r="O186" s="35">
        <f t="shared" si="97"/>
        <v>6.9722222222222223</v>
      </c>
      <c r="P186" s="36">
        <f t="shared" si="130"/>
        <v>8.3333333333333037E-2</v>
      </c>
      <c r="Q186" s="12"/>
      <c r="R186" s="37">
        <f t="shared" si="98"/>
        <v>27.583333333333236</v>
      </c>
      <c r="S186" s="37">
        <f t="shared" si="99"/>
        <v>64.9422</v>
      </c>
      <c r="T186" s="37">
        <f t="shared" si="100"/>
        <v>5.8558921064429725</v>
      </c>
      <c r="U186" s="37">
        <f t="shared" si="101"/>
        <v>98.381425439776223</v>
      </c>
      <c r="V186" s="37">
        <f t="shared" si="131"/>
        <v>14704.660642730834</v>
      </c>
      <c r="W186" s="40">
        <f t="shared" si="102"/>
        <v>685.93716070510641</v>
      </c>
      <c r="X186" s="40">
        <f t="shared" si="103"/>
        <v>0.68593716070510635</v>
      </c>
      <c r="Y186" s="40">
        <f t="shared" si="89"/>
        <v>0</v>
      </c>
      <c r="Z186" s="40">
        <v>0</v>
      </c>
      <c r="AA186" s="40">
        <f t="shared" si="104"/>
        <v>39.335339362094977</v>
      </c>
      <c r="AB186" s="42">
        <f t="shared" si="105"/>
        <v>8045.2665895061737</v>
      </c>
      <c r="AC186" s="42">
        <f t="shared" si="106"/>
        <v>8.0452665895061735</v>
      </c>
      <c r="AD186" s="42">
        <f t="shared" si="107"/>
        <v>0</v>
      </c>
      <c r="AE186" s="42">
        <f t="shared" si="132"/>
        <v>288.7045339506173</v>
      </c>
      <c r="AF186" s="43">
        <f t="shared" si="90"/>
        <v>8.019570387517147E-2</v>
      </c>
      <c r="AG186" s="73">
        <f t="shared" si="91"/>
        <v>0</v>
      </c>
      <c r="AH186">
        <f t="shared" si="108"/>
        <v>8.0452665895061735</v>
      </c>
      <c r="AI186">
        <f t="shared" si="133"/>
        <v>900.12078703703685</v>
      </c>
      <c r="AJ186" s="41">
        <f t="shared" si="109"/>
        <v>0.25003355195473248</v>
      </c>
      <c r="AK186">
        <f t="shared" si="92"/>
        <v>8.0452665895061735</v>
      </c>
      <c r="AL186" s="38">
        <f t="shared" si="110"/>
        <v>280.0433979320988</v>
      </c>
      <c r="AM186" s="38">
        <f t="shared" si="111"/>
        <v>277.24296395277781</v>
      </c>
      <c r="AN186" s="38">
        <f t="shared" si="112"/>
        <v>260.60838611561115</v>
      </c>
      <c r="AO186" s="38">
        <f t="shared" si="113"/>
        <v>258.00230225445506</v>
      </c>
      <c r="AP186" s="38">
        <f t="shared" si="114"/>
        <v>242.52216411918775</v>
      </c>
      <c r="AQ186" s="38">
        <f t="shared" si="115"/>
        <v>240.09694247799587</v>
      </c>
      <c r="AR186" s="38">
        <f t="shared" si="116"/>
        <v>232.89403420365599</v>
      </c>
      <c r="AS186">
        <f t="shared" si="117"/>
        <v>232.89403420365599</v>
      </c>
      <c r="AT186" s="28">
        <f t="shared" si="118"/>
        <v>6.4692787278793337E-2</v>
      </c>
      <c r="AU186">
        <f t="shared" si="93"/>
        <v>667.22675283338083</v>
      </c>
      <c r="AV186" s="28">
        <f t="shared" si="119"/>
        <v>0.18534076467593913</v>
      </c>
      <c r="BJ186" s="63">
        <v>0</v>
      </c>
      <c r="BK186" s="64">
        <f t="shared" si="120"/>
        <v>0</v>
      </c>
      <c r="BL186" s="64">
        <f t="shared" si="121"/>
        <v>0</v>
      </c>
      <c r="BM186" s="64">
        <f t="shared" si="122"/>
        <v>0</v>
      </c>
      <c r="BN186" s="64">
        <f t="shared" si="123"/>
        <v>0</v>
      </c>
      <c r="BO186" s="64">
        <f t="shared" si="124"/>
        <v>0</v>
      </c>
      <c r="BP186" s="64">
        <f t="shared" si="125"/>
        <v>0</v>
      </c>
      <c r="BQ186" s="64">
        <f t="shared" si="126"/>
        <v>0</v>
      </c>
      <c r="BR186" s="65">
        <f t="shared" si="94"/>
        <v>0</v>
      </c>
      <c r="BS186" s="66">
        <f t="shared" si="127"/>
        <v>0</v>
      </c>
      <c r="BT186" s="65">
        <f>BJ186-BR186</f>
        <v>0</v>
      </c>
      <c r="BU186" s="67">
        <f t="shared" si="128"/>
        <v>0</v>
      </c>
    </row>
    <row r="187" spans="1:73" x14ac:dyDescent="0.35">
      <c r="A187" s="22">
        <v>14.08</v>
      </c>
      <c r="B187" s="22">
        <v>108.24</v>
      </c>
      <c r="C187" s="22">
        <v>106.45</v>
      </c>
      <c r="D187" s="22">
        <f t="shared" si="95"/>
        <v>107.345</v>
      </c>
      <c r="E187" s="22">
        <f t="shared" si="96"/>
        <v>29.818055555555556</v>
      </c>
      <c r="F187" s="22">
        <f t="shared" si="129"/>
        <v>-1.5277777777777501</v>
      </c>
      <c r="G187" s="22">
        <f>Sheet1!$I$5*F187</f>
        <v>-505.69444444443531</v>
      </c>
      <c r="H187" s="22"/>
      <c r="K187" s="13" t="s">
        <v>116</v>
      </c>
      <c r="L187" s="13">
        <v>177</v>
      </c>
      <c r="M187" s="13">
        <v>177</v>
      </c>
      <c r="N187" s="14">
        <v>25.9</v>
      </c>
      <c r="O187" s="35">
        <f t="shared" si="97"/>
        <v>7.1944444444444446</v>
      </c>
      <c r="P187" s="36">
        <f t="shared" si="130"/>
        <v>0.37499999999999989</v>
      </c>
      <c r="Q187" s="12"/>
      <c r="R187" s="37">
        <f t="shared" si="98"/>
        <v>124.12499999999996</v>
      </c>
      <c r="S187" s="37">
        <f t="shared" si="99"/>
        <v>64.9422</v>
      </c>
      <c r="T187" s="37">
        <f t="shared" si="100"/>
        <v>6.2351248137696382</v>
      </c>
      <c r="U187" s="37">
        <f t="shared" si="101"/>
        <v>195.30232481376959</v>
      </c>
      <c r="V187" s="37">
        <f t="shared" si="131"/>
        <v>14899.962967544603</v>
      </c>
      <c r="W187" s="40">
        <f t="shared" si="102"/>
        <v>1405.091725743509</v>
      </c>
      <c r="X187" s="40">
        <f t="shared" si="103"/>
        <v>1.4050917257435089</v>
      </c>
      <c r="Y187" s="40">
        <f t="shared" si="89"/>
        <v>0</v>
      </c>
      <c r="Z187" s="40">
        <v>0</v>
      </c>
      <c r="AA187" s="40">
        <f t="shared" si="104"/>
        <v>39.335339362094977</v>
      </c>
      <c r="AB187" s="42">
        <f t="shared" si="105"/>
        <v>8566.285108024691</v>
      </c>
      <c r="AC187" s="42">
        <f t="shared" si="106"/>
        <v>8.5662851080246902</v>
      </c>
      <c r="AD187" s="42">
        <f t="shared" si="107"/>
        <v>0</v>
      </c>
      <c r="AE187" s="42">
        <f t="shared" si="132"/>
        <v>288.7045339506173</v>
      </c>
      <c r="AF187" s="43">
        <f t="shared" si="90"/>
        <v>8.019570387517147E-2</v>
      </c>
      <c r="AG187" s="73">
        <f t="shared" si="91"/>
        <v>0</v>
      </c>
      <c r="AH187">
        <f t="shared" si="108"/>
        <v>8.5662851080246902</v>
      </c>
      <c r="AI187">
        <f t="shared" si="133"/>
        <v>908.68707214506151</v>
      </c>
      <c r="AJ187" s="41">
        <f t="shared" si="109"/>
        <v>0.25241307559585041</v>
      </c>
      <c r="AK187">
        <f t="shared" si="92"/>
        <v>8.5662851080246902</v>
      </c>
      <c r="AL187" s="38">
        <f t="shared" si="110"/>
        <v>280.0433979320988</v>
      </c>
      <c r="AM187" s="38">
        <f t="shared" si="111"/>
        <v>277.24296395277781</v>
      </c>
      <c r="AN187" s="38">
        <f t="shared" si="112"/>
        <v>260.60838611561115</v>
      </c>
      <c r="AO187" s="38">
        <f t="shared" si="113"/>
        <v>258.00230225445506</v>
      </c>
      <c r="AP187" s="38">
        <f t="shared" si="114"/>
        <v>242.52216411918775</v>
      </c>
      <c r="AQ187" s="38">
        <f t="shared" si="115"/>
        <v>240.09694247799587</v>
      </c>
      <c r="AR187" s="38">
        <f t="shared" si="116"/>
        <v>232.89403420365599</v>
      </c>
      <c r="AS187">
        <f t="shared" si="117"/>
        <v>232.89403420365599</v>
      </c>
      <c r="AT187" s="28">
        <f t="shared" si="118"/>
        <v>6.4692787278793337E-2</v>
      </c>
      <c r="AU187">
        <f t="shared" si="93"/>
        <v>675.79303794140549</v>
      </c>
      <c r="AV187" s="28">
        <f t="shared" si="119"/>
        <v>0.18772028831705709</v>
      </c>
      <c r="BJ187" s="63">
        <v>0</v>
      </c>
      <c r="BK187" s="64">
        <f t="shared" si="120"/>
        <v>0</v>
      </c>
      <c r="BL187" s="64">
        <f t="shared" si="121"/>
        <v>0</v>
      </c>
      <c r="BM187" s="64">
        <f t="shared" si="122"/>
        <v>0</v>
      </c>
      <c r="BN187" s="64">
        <f t="shared" si="123"/>
        <v>0</v>
      </c>
      <c r="BO187" s="64">
        <f t="shared" si="124"/>
        <v>0</v>
      </c>
      <c r="BP187" s="64">
        <f t="shared" si="125"/>
        <v>0</v>
      </c>
      <c r="BQ187" s="64">
        <f t="shared" si="126"/>
        <v>0</v>
      </c>
      <c r="BR187" s="65">
        <f t="shared" si="94"/>
        <v>0</v>
      </c>
      <c r="BS187" s="66">
        <f t="shared" si="127"/>
        <v>0</v>
      </c>
      <c r="BT187" s="65">
        <f>BJ187-BR187</f>
        <v>0</v>
      </c>
      <c r="BU187" s="67">
        <f t="shared" si="128"/>
        <v>0</v>
      </c>
    </row>
    <row r="188" spans="1:73" x14ac:dyDescent="0.35">
      <c r="A188" s="22">
        <v>14.16</v>
      </c>
      <c r="B188" s="22">
        <v>107.97</v>
      </c>
      <c r="C188" s="22">
        <v>106.05</v>
      </c>
      <c r="D188" s="22">
        <f t="shared" si="95"/>
        <v>107.00999999999999</v>
      </c>
      <c r="E188" s="22">
        <f t="shared" si="96"/>
        <v>29.724999999999994</v>
      </c>
      <c r="F188" s="22">
        <f t="shared" si="129"/>
        <v>-1.1631944444445264</v>
      </c>
      <c r="G188" s="22">
        <f>Sheet1!$I$5*F188</f>
        <v>-385.0173611111382</v>
      </c>
      <c r="H188" s="22"/>
      <c r="K188" s="13" t="s">
        <v>116</v>
      </c>
      <c r="L188" s="13">
        <v>178</v>
      </c>
      <c r="M188" s="13">
        <v>178</v>
      </c>
      <c r="N188" s="14">
        <v>27.8</v>
      </c>
      <c r="O188" s="35">
        <f t="shared" si="97"/>
        <v>7.7222222222222223</v>
      </c>
      <c r="P188" s="36">
        <f t="shared" si="130"/>
        <v>0.45833333333333343</v>
      </c>
      <c r="Q188" s="12"/>
      <c r="R188" s="37">
        <f t="shared" si="98"/>
        <v>151.70833333333337</v>
      </c>
      <c r="S188" s="37">
        <f t="shared" si="99"/>
        <v>64.9422</v>
      </c>
      <c r="T188" s="37">
        <f t="shared" si="100"/>
        <v>7.1834854296652217</v>
      </c>
      <c r="U188" s="37">
        <f t="shared" si="101"/>
        <v>223.8340187629986</v>
      </c>
      <c r="V188" s="37">
        <f t="shared" si="131"/>
        <v>15123.796986307601</v>
      </c>
      <c r="W188" s="40">
        <f t="shared" si="102"/>
        <v>1728.4960337809337</v>
      </c>
      <c r="X188" s="40">
        <f t="shared" si="103"/>
        <v>1.7284960337809336</v>
      </c>
      <c r="Y188" s="40">
        <f t="shared" si="89"/>
        <v>0</v>
      </c>
      <c r="Z188" s="40">
        <v>0</v>
      </c>
      <c r="AA188" s="40">
        <f t="shared" si="104"/>
        <v>39.335339362094977</v>
      </c>
      <c r="AB188" s="42">
        <f t="shared" si="105"/>
        <v>9869.2145061728388</v>
      </c>
      <c r="AC188" s="42">
        <f t="shared" si="106"/>
        <v>9.8692145061728382</v>
      </c>
      <c r="AD188" s="42">
        <f t="shared" si="107"/>
        <v>0</v>
      </c>
      <c r="AE188" s="42">
        <f t="shared" si="132"/>
        <v>288.7045339506173</v>
      </c>
      <c r="AF188" s="43">
        <f t="shared" si="90"/>
        <v>8.019570387517147E-2</v>
      </c>
      <c r="AG188" s="73">
        <f t="shared" si="91"/>
        <v>0</v>
      </c>
      <c r="AH188">
        <f t="shared" si="108"/>
        <v>9.8692145061728382</v>
      </c>
      <c r="AI188">
        <f t="shared" si="133"/>
        <v>918.55628665123436</v>
      </c>
      <c r="AJ188" s="41">
        <f t="shared" si="109"/>
        <v>0.25515452406978734</v>
      </c>
      <c r="AK188">
        <f t="shared" si="92"/>
        <v>9.8692145061728382</v>
      </c>
      <c r="AL188" s="38">
        <f t="shared" si="110"/>
        <v>280.0433979320988</v>
      </c>
      <c r="AM188" s="38">
        <f t="shared" si="111"/>
        <v>277.24296395277781</v>
      </c>
      <c r="AN188" s="38">
        <f t="shared" si="112"/>
        <v>260.60838611561115</v>
      </c>
      <c r="AO188" s="38">
        <f t="shared" si="113"/>
        <v>258.00230225445506</v>
      </c>
      <c r="AP188" s="38">
        <f t="shared" si="114"/>
        <v>242.52216411918775</v>
      </c>
      <c r="AQ188" s="38">
        <f t="shared" si="115"/>
        <v>240.09694247799587</v>
      </c>
      <c r="AR188" s="38">
        <f t="shared" si="116"/>
        <v>232.89403420365599</v>
      </c>
      <c r="AS188">
        <f t="shared" si="117"/>
        <v>232.89403420365599</v>
      </c>
      <c r="AT188" s="28">
        <f t="shared" si="118"/>
        <v>6.4692787278793337E-2</v>
      </c>
      <c r="AU188">
        <f t="shared" si="93"/>
        <v>685.66225244757834</v>
      </c>
      <c r="AV188" s="28">
        <f t="shared" si="119"/>
        <v>0.19046173679099399</v>
      </c>
      <c r="BJ188" s="63">
        <v>0</v>
      </c>
      <c r="BK188" s="64">
        <f t="shared" si="120"/>
        <v>0</v>
      </c>
      <c r="BL188" s="64">
        <f t="shared" si="121"/>
        <v>0</v>
      </c>
      <c r="BM188" s="64">
        <f t="shared" si="122"/>
        <v>0</v>
      </c>
      <c r="BN188" s="64">
        <f t="shared" si="123"/>
        <v>0</v>
      </c>
      <c r="BO188" s="64">
        <f t="shared" si="124"/>
        <v>0</v>
      </c>
      <c r="BP188" s="64">
        <f t="shared" si="125"/>
        <v>0</v>
      </c>
      <c r="BQ188" s="64">
        <f t="shared" si="126"/>
        <v>0</v>
      </c>
      <c r="BR188" s="65">
        <f t="shared" si="94"/>
        <v>0</v>
      </c>
      <c r="BS188" s="66">
        <f t="shared" si="127"/>
        <v>0</v>
      </c>
      <c r="BT188" s="65">
        <f>BJ188-BR188</f>
        <v>0</v>
      </c>
      <c r="BU188" s="67">
        <f t="shared" si="128"/>
        <v>0</v>
      </c>
    </row>
    <row r="189" spans="1:73" x14ac:dyDescent="0.35">
      <c r="A189" s="22">
        <v>14.24</v>
      </c>
      <c r="B189" s="22">
        <v>107.65</v>
      </c>
      <c r="C189" s="22">
        <v>105.83</v>
      </c>
      <c r="D189" s="22">
        <f t="shared" si="95"/>
        <v>106.74000000000001</v>
      </c>
      <c r="E189" s="22">
        <f t="shared" si="96"/>
        <v>29.650000000000006</v>
      </c>
      <c r="F189" s="22">
        <f t="shared" si="129"/>
        <v>-0.93749999999985789</v>
      </c>
      <c r="G189" s="22">
        <f>Sheet1!$I$5*F189</f>
        <v>-310.31249999995293</v>
      </c>
      <c r="H189" s="22"/>
      <c r="K189" s="13" t="s">
        <v>116</v>
      </c>
      <c r="L189" s="13">
        <v>179</v>
      </c>
      <c r="M189" s="13">
        <v>179</v>
      </c>
      <c r="N189" s="14">
        <v>29.2</v>
      </c>
      <c r="O189" s="35">
        <f t="shared" si="97"/>
        <v>8.1111111111111107</v>
      </c>
      <c r="P189" s="36">
        <f t="shared" si="130"/>
        <v>0.25000000000000011</v>
      </c>
      <c r="Q189" s="12"/>
      <c r="R189" s="37">
        <f t="shared" si="98"/>
        <v>82.750000000000043</v>
      </c>
      <c r="S189" s="37">
        <f t="shared" si="99"/>
        <v>64.9422</v>
      </c>
      <c r="T189" s="37">
        <f t="shared" si="100"/>
        <v>7.925219989583554</v>
      </c>
      <c r="U189" s="37">
        <f t="shared" si="101"/>
        <v>155.6174199895836</v>
      </c>
      <c r="V189" s="37">
        <f t="shared" si="131"/>
        <v>15279.414406297185</v>
      </c>
      <c r="W189" s="40">
        <f t="shared" si="102"/>
        <v>1262.2301843599557</v>
      </c>
      <c r="X189" s="40">
        <f t="shared" si="103"/>
        <v>1.2622301843599557</v>
      </c>
      <c r="Y189" s="40">
        <f t="shared" si="89"/>
        <v>0</v>
      </c>
      <c r="Z189" s="40">
        <v>0</v>
      </c>
      <c r="AA189" s="40">
        <f t="shared" si="104"/>
        <v>39.335339362094977</v>
      </c>
      <c r="AB189" s="42">
        <f t="shared" si="105"/>
        <v>10888.265432098764</v>
      </c>
      <c r="AC189" s="42">
        <f t="shared" si="106"/>
        <v>10.888265432098764</v>
      </c>
      <c r="AD189" s="42">
        <f t="shared" si="107"/>
        <v>0</v>
      </c>
      <c r="AE189" s="42">
        <f t="shared" si="132"/>
        <v>288.7045339506173</v>
      </c>
      <c r="AF189" s="43">
        <f t="shared" si="90"/>
        <v>8.019570387517147E-2</v>
      </c>
      <c r="AG189" s="73">
        <f t="shared" si="91"/>
        <v>0</v>
      </c>
      <c r="AH189">
        <f t="shared" si="108"/>
        <v>10.888265432098764</v>
      </c>
      <c r="AI189">
        <f t="shared" si="133"/>
        <v>929.44455208333318</v>
      </c>
      <c r="AJ189" s="41">
        <f t="shared" si="109"/>
        <v>0.2581790422453703</v>
      </c>
      <c r="AK189">
        <f t="shared" si="92"/>
        <v>10.888265432098764</v>
      </c>
      <c r="AL189" s="38">
        <f t="shared" si="110"/>
        <v>280.0433979320988</v>
      </c>
      <c r="AM189" s="38">
        <f t="shared" si="111"/>
        <v>277.24296395277781</v>
      </c>
      <c r="AN189" s="38">
        <f t="shared" si="112"/>
        <v>260.60838611561115</v>
      </c>
      <c r="AO189" s="38">
        <f t="shared" si="113"/>
        <v>258.00230225445506</v>
      </c>
      <c r="AP189" s="38">
        <f t="shared" si="114"/>
        <v>242.52216411918775</v>
      </c>
      <c r="AQ189" s="38">
        <f t="shared" si="115"/>
        <v>240.09694247799587</v>
      </c>
      <c r="AR189" s="38">
        <f t="shared" si="116"/>
        <v>232.89403420365599</v>
      </c>
      <c r="AS189">
        <f t="shared" si="117"/>
        <v>232.89403420365599</v>
      </c>
      <c r="AT189" s="28">
        <f t="shared" si="118"/>
        <v>6.4692787278793337E-2</v>
      </c>
      <c r="AU189">
        <f t="shared" si="93"/>
        <v>696.55051787967716</v>
      </c>
      <c r="AV189" s="28">
        <f t="shared" si="119"/>
        <v>0.19348625496657698</v>
      </c>
      <c r="BJ189" s="63">
        <v>0</v>
      </c>
      <c r="BK189" s="64">
        <f t="shared" si="120"/>
        <v>0</v>
      </c>
      <c r="BL189" s="64">
        <f t="shared" si="121"/>
        <v>0</v>
      </c>
      <c r="BM189" s="64">
        <f t="shared" si="122"/>
        <v>0</v>
      </c>
      <c r="BN189" s="64">
        <f t="shared" si="123"/>
        <v>0</v>
      </c>
      <c r="BO189" s="64">
        <f t="shared" si="124"/>
        <v>0</v>
      </c>
      <c r="BP189" s="64">
        <f t="shared" si="125"/>
        <v>0</v>
      </c>
      <c r="BQ189" s="64">
        <f t="shared" si="126"/>
        <v>0</v>
      </c>
      <c r="BR189" s="65">
        <f t="shared" si="94"/>
        <v>0</v>
      </c>
      <c r="BS189" s="66">
        <f t="shared" si="127"/>
        <v>0</v>
      </c>
      <c r="BT189" s="65">
        <f>BJ189-BR189</f>
        <v>0</v>
      </c>
      <c r="BU189" s="67">
        <f t="shared" si="128"/>
        <v>0</v>
      </c>
    </row>
    <row r="190" spans="1:73" x14ac:dyDescent="0.35">
      <c r="A190" s="22">
        <v>14.32</v>
      </c>
      <c r="B190" s="22">
        <v>107.62</v>
      </c>
      <c r="C190" s="22">
        <v>105.4</v>
      </c>
      <c r="D190" s="22">
        <f t="shared" si="95"/>
        <v>106.51</v>
      </c>
      <c r="E190" s="22">
        <f t="shared" si="96"/>
        <v>29.586111111111112</v>
      </c>
      <c r="F190" s="22">
        <f t="shared" si="129"/>
        <v>-0.79861111111116934</v>
      </c>
      <c r="G190" s="22">
        <f>Sheet1!$I$5*F190</f>
        <v>-264.34027777779704</v>
      </c>
      <c r="H190" s="22"/>
      <c r="K190" s="13" t="s">
        <v>116</v>
      </c>
      <c r="L190" s="13">
        <v>180</v>
      </c>
      <c r="M190" s="13">
        <v>180</v>
      </c>
      <c r="N190" s="14">
        <v>29.6</v>
      </c>
      <c r="O190" s="35">
        <f t="shared" si="97"/>
        <v>8.2222222222222214</v>
      </c>
      <c r="P190" s="36">
        <f t="shared" si="130"/>
        <v>4.1666666666666761E-2</v>
      </c>
      <c r="Q190" s="12"/>
      <c r="R190" s="37">
        <f t="shared" si="98"/>
        <v>13.791666666666698</v>
      </c>
      <c r="S190" s="37">
        <f t="shared" si="99"/>
        <v>64.9422</v>
      </c>
      <c r="T190" s="37">
        <f t="shared" si="100"/>
        <v>8.1438364914542198</v>
      </c>
      <c r="U190" s="37">
        <f t="shared" si="101"/>
        <v>86.877703158120923</v>
      </c>
      <c r="V190" s="37">
        <f t="shared" si="131"/>
        <v>15366.292109455306</v>
      </c>
      <c r="W190" s="40">
        <f t="shared" si="102"/>
        <v>714.32778152232754</v>
      </c>
      <c r="X190" s="40">
        <f t="shared" si="103"/>
        <v>0.71432778152232757</v>
      </c>
      <c r="Y190" s="40">
        <f t="shared" si="89"/>
        <v>0</v>
      </c>
      <c r="Z190" s="40">
        <v>0</v>
      </c>
      <c r="AA190" s="40">
        <f t="shared" si="104"/>
        <v>39.335339362094977</v>
      </c>
      <c r="AB190" s="42">
        <f t="shared" si="105"/>
        <v>11188.617283950614</v>
      </c>
      <c r="AC190" s="42">
        <f t="shared" si="106"/>
        <v>11.188617283950615</v>
      </c>
      <c r="AD190" s="42">
        <f t="shared" si="107"/>
        <v>0</v>
      </c>
      <c r="AE190" s="42">
        <f t="shared" si="132"/>
        <v>288.7045339506173</v>
      </c>
      <c r="AF190" s="43">
        <f t="shared" si="90"/>
        <v>8.019570387517147E-2</v>
      </c>
      <c r="AG190" s="73">
        <f t="shared" si="91"/>
        <v>0</v>
      </c>
      <c r="AH190">
        <f t="shared" si="108"/>
        <v>11.188617283950615</v>
      </c>
      <c r="AI190">
        <f t="shared" si="133"/>
        <v>940.63316936728381</v>
      </c>
      <c r="AJ190" s="41">
        <f t="shared" si="109"/>
        <v>0.26128699149091217</v>
      </c>
      <c r="AK190">
        <f t="shared" si="92"/>
        <v>11.188617283950615</v>
      </c>
      <c r="AL190" s="38">
        <f t="shared" si="110"/>
        <v>280.0433979320988</v>
      </c>
      <c r="AM190" s="38">
        <f t="shared" si="111"/>
        <v>277.24296395277781</v>
      </c>
      <c r="AN190" s="38">
        <f t="shared" si="112"/>
        <v>260.60838611561115</v>
      </c>
      <c r="AO190" s="38">
        <f t="shared" si="113"/>
        <v>258.00230225445506</v>
      </c>
      <c r="AP190" s="38">
        <f t="shared" si="114"/>
        <v>242.52216411918775</v>
      </c>
      <c r="AQ190" s="38">
        <f t="shared" si="115"/>
        <v>240.09694247799587</v>
      </c>
      <c r="AR190" s="38">
        <f t="shared" si="116"/>
        <v>232.89403420365599</v>
      </c>
      <c r="AS190">
        <f t="shared" si="117"/>
        <v>232.89403420365599</v>
      </c>
      <c r="AT190" s="28">
        <f t="shared" si="118"/>
        <v>6.4692787278793337E-2</v>
      </c>
      <c r="AU190">
        <f t="shared" si="93"/>
        <v>707.73913516362779</v>
      </c>
      <c r="AV190" s="28">
        <f t="shared" si="119"/>
        <v>0.19659420421211884</v>
      </c>
      <c r="BJ190" s="63">
        <v>0</v>
      </c>
      <c r="BK190" s="64">
        <f t="shared" si="120"/>
        <v>0</v>
      </c>
      <c r="BL190" s="64">
        <f t="shared" si="121"/>
        <v>0</v>
      </c>
      <c r="BM190" s="64">
        <f t="shared" si="122"/>
        <v>0</v>
      </c>
      <c r="BN190" s="64">
        <f t="shared" si="123"/>
        <v>0</v>
      </c>
      <c r="BO190" s="64">
        <f t="shared" si="124"/>
        <v>0</v>
      </c>
      <c r="BP190" s="64">
        <f t="shared" si="125"/>
        <v>0</v>
      </c>
      <c r="BQ190" s="64">
        <f t="shared" si="126"/>
        <v>0</v>
      </c>
      <c r="BR190" s="65">
        <f t="shared" si="94"/>
        <v>0</v>
      </c>
      <c r="BS190" s="66">
        <f t="shared" si="127"/>
        <v>0</v>
      </c>
      <c r="BT190" s="65">
        <f>BJ190-BR190</f>
        <v>0</v>
      </c>
      <c r="BU190" s="67">
        <f t="shared" si="128"/>
        <v>0</v>
      </c>
    </row>
    <row r="191" spans="1:73" x14ac:dyDescent="0.35">
      <c r="A191" s="22">
        <v>14.4</v>
      </c>
      <c r="B191" s="22">
        <v>106.96</v>
      </c>
      <c r="C191" s="22">
        <v>105.21</v>
      </c>
      <c r="D191" s="22">
        <f t="shared" si="95"/>
        <v>106.08499999999999</v>
      </c>
      <c r="E191" s="22">
        <f t="shared" si="96"/>
        <v>29.468055555555555</v>
      </c>
      <c r="F191" s="22">
        <f t="shared" si="129"/>
        <v>-1.4756944444444642</v>
      </c>
      <c r="G191" s="22">
        <f>Sheet1!$I$5*F191</f>
        <v>-488.45486111111762</v>
      </c>
      <c r="H191" s="22"/>
      <c r="K191" s="13" t="s">
        <v>116</v>
      </c>
      <c r="L191" s="13">
        <v>181</v>
      </c>
      <c r="M191" s="13">
        <v>181</v>
      </c>
      <c r="N191" s="14">
        <v>29.5</v>
      </c>
      <c r="O191" s="35">
        <f t="shared" si="97"/>
        <v>8.1944444444444446</v>
      </c>
      <c r="P191" s="36">
        <f t="shared" si="130"/>
        <v>-5.5555555555555851E-2</v>
      </c>
      <c r="Q191" s="12"/>
      <c r="R191" s="37">
        <f t="shared" si="98"/>
        <v>-18.388888888888985</v>
      </c>
      <c r="S191" s="37">
        <f t="shared" si="99"/>
        <v>64.9422</v>
      </c>
      <c r="T191" s="37">
        <f t="shared" si="100"/>
        <v>8.0889035184076388</v>
      </c>
      <c r="U191" s="37">
        <f t="shared" si="101"/>
        <v>54.642214629518655</v>
      </c>
      <c r="V191" s="37">
        <f t="shared" si="131"/>
        <v>15420.934324084825</v>
      </c>
      <c r="W191" s="40">
        <f t="shared" si="102"/>
        <v>447.76259210300009</v>
      </c>
      <c r="X191" s="40">
        <f t="shared" si="103"/>
        <v>0.44776259210300007</v>
      </c>
      <c r="Y191" s="40">
        <f t="shared" si="89"/>
        <v>0</v>
      </c>
      <c r="Z191" s="40">
        <v>0</v>
      </c>
      <c r="AA191" s="40">
        <f t="shared" si="104"/>
        <v>39.335339362094977</v>
      </c>
      <c r="AB191" s="42">
        <f t="shared" si="105"/>
        <v>11113.146219135802</v>
      </c>
      <c r="AC191" s="42">
        <f t="shared" si="106"/>
        <v>11.113146219135801</v>
      </c>
      <c r="AD191" s="42">
        <f t="shared" si="107"/>
        <v>0</v>
      </c>
      <c r="AE191" s="42">
        <f t="shared" si="132"/>
        <v>288.7045339506173</v>
      </c>
      <c r="AF191" s="43">
        <f t="shared" si="90"/>
        <v>8.019570387517147E-2</v>
      </c>
      <c r="AG191" s="73">
        <f t="shared" si="91"/>
        <v>0</v>
      </c>
      <c r="AH191">
        <f t="shared" si="108"/>
        <v>11.113146219135801</v>
      </c>
      <c r="AI191">
        <f t="shared" si="133"/>
        <v>951.74631558641966</v>
      </c>
      <c r="AJ191" s="41">
        <f t="shared" si="109"/>
        <v>0.26437397655178324</v>
      </c>
      <c r="AK191">
        <f t="shared" si="92"/>
        <v>11.113146219135801</v>
      </c>
      <c r="AL191" s="38">
        <f t="shared" si="110"/>
        <v>280.0433979320988</v>
      </c>
      <c r="AM191" s="38">
        <f t="shared" si="111"/>
        <v>277.24296395277781</v>
      </c>
      <c r="AN191" s="38">
        <f t="shared" si="112"/>
        <v>260.60838611561115</v>
      </c>
      <c r="AO191" s="38">
        <f t="shared" si="113"/>
        <v>258.00230225445506</v>
      </c>
      <c r="AP191" s="38">
        <f t="shared" si="114"/>
        <v>242.52216411918775</v>
      </c>
      <c r="AQ191" s="38">
        <f t="shared" si="115"/>
        <v>240.09694247799587</v>
      </c>
      <c r="AR191" s="38">
        <f t="shared" si="116"/>
        <v>232.89403420365599</v>
      </c>
      <c r="AS191">
        <f t="shared" si="117"/>
        <v>232.89403420365599</v>
      </c>
      <c r="AT191" s="28">
        <f t="shared" si="118"/>
        <v>6.4692787278793337E-2</v>
      </c>
      <c r="AU191">
        <f t="shared" si="93"/>
        <v>718.85228138276364</v>
      </c>
      <c r="AV191" s="28">
        <f t="shared" si="119"/>
        <v>0.19968118927298989</v>
      </c>
      <c r="BJ191" s="63">
        <v>0</v>
      </c>
      <c r="BK191" s="64">
        <f t="shared" si="120"/>
        <v>0</v>
      </c>
      <c r="BL191" s="64">
        <f t="shared" si="121"/>
        <v>0</v>
      </c>
      <c r="BM191" s="64">
        <f t="shared" si="122"/>
        <v>0</v>
      </c>
      <c r="BN191" s="64">
        <f t="shared" si="123"/>
        <v>0</v>
      </c>
      <c r="BO191" s="64">
        <f t="shared" si="124"/>
        <v>0</v>
      </c>
      <c r="BP191" s="64">
        <f t="shared" si="125"/>
        <v>0</v>
      </c>
      <c r="BQ191" s="64">
        <f t="shared" si="126"/>
        <v>0</v>
      </c>
      <c r="BR191" s="65">
        <f t="shared" si="94"/>
        <v>0</v>
      </c>
      <c r="BS191" s="66">
        <f t="shared" si="127"/>
        <v>0</v>
      </c>
      <c r="BT191" s="65">
        <f>BJ191-BR191</f>
        <v>0</v>
      </c>
      <c r="BU191" s="67">
        <f t="shared" si="128"/>
        <v>0</v>
      </c>
    </row>
    <row r="192" spans="1:73" x14ac:dyDescent="0.35">
      <c r="A192" s="22">
        <v>14.48</v>
      </c>
      <c r="B192" s="22">
        <v>106.86</v>
      </c>
      <c r="C192" s="22">
        <v>105.01</v>
      </c>
      <c r="D192" s="22">
        <f t="shared" si="95"/>
        <v>105.935</v>
      </c>
      <c r="E192" s="22">
        <f t="shared" si="96"/>
        <v>29.426388888888887</v>
      </c>
      <c r="F192" s="22">
        <f t="shared" si="129"/>
        <v>-0.52083333333334814</v>
      </c>
      <c r="G192" s="22">
        <f>Sheet1!$I$5*F192</f>
        <v>-172.39583333333823</v>
      </c>
      <c r="H192" s="22"/>
      <c r="K192" s="13" t="s">
        <v>116</v>
      </c>
      <c r="L192" s="13">
        <v>182</v>
      </c>
      <c r="M192" s="13">
        <v>182</v>
      </c>
      <c r="N192" s="14">
        <v>29.2</v>
      </c>
      <c r="O192" s="35">
        <f t="shared" si="97"/>
        <v>8.1111111111111107</v>
      </c>
      <c r="P192" s="36">
        <f t="shared" si="130"/>
        <v>-0.16666666666666657</v>
      </c>
      <c r="Q192" s="12"/>
      <c r="R192" s="37">
        <f t="shared" si="98"/>
        <v>-55.166666666666636</v>
      </c>
      <c r="S192" s="37">
        <f t="shared" si="99"/>
        <v>64.9422</v>
      </c>
      <c r="T192" s="37">
        <f t="shared" si="100"/>
        <v>7.925219989583554</v>
      </c>
      <c r="U192" s="37">
        <f t="shared" si="101"/>
        <v>17.700753322916917</v>
      </c>
      <c r="V192" s="37">
        <f t="shared" si="131"/>
        <v>15438.635077407742</v>
      </c>
      <c r="W192" s="40">
        <f t="shared" si="102"/>
        <v>143.57277695254831</v>
      </c>
      <c r="X192" s="40">
        <f t="shared" si="103"/>
        <v>0.1435727769525483</v>
      </c>
      <c r="Y192" s="40">
        <f t="shared" si="89"/>
        <v>0</v>
      </c>
      <c r="Z192" s="40">
        <v>0</v>
      </c>
      <c r="AA192" s="40">
        <f t="shared" si="104"/>
        <v>39.335339362094977</v>
      </c>
      <c r="AB192" s="42">
        <f t="shared" si="105"/>
        <v>10888.265432098764</v>
      </c>
      <c r="AC192" s="42">
        <f t="shared" si="106"/>
        <v>10.888265432098764</v>
      </c>
      <c r="AD192" s="42">
        <f t="shared" si="107"/>
        <v>0</v>
      </c>
      <c r="AE192" s="42">
        <f t="shared" si="132"/>
        <v>288.7045339506173</v>
      </c>
      <c r="AF192" s="43">
        <f t="shared" si="90"/>
        <v>8.019570387517147E-2</v>
      </c>
      <c r="AG192" s="73">
        <f t="shared" si="91"/>
        <v>0</v>
      </c>
      <c r="AH192">
        <f t="shared" si="108"/>
        <v>10.888265432098764</v>
      </c>
      <c r="AI192">
        <f t="shared" si="133"/>
        <v>962.63458101851847</v>
      </c>
      <c r="AJ192" s="41">
        <f t="shared" si="109"/>
        <v>0.26739849472736626</v>
      </c>
      <c r="AK192">
        <f t="shared" si="92"/>
        <v>10.888265432098764</v>
      </c>
      <c r="AL192" s="38">
        <f t="shared" si="110"/>
        <v>280.0433979320988</v>
      </c>
      <c r="AM192" s="38">
        <f t="shared" si="111"/>
        <v>277.24296395277781</v>
      </c>
      <c r="AN192" s="38">
        <f t="shared" si="112"/>
        <v>260.60838611561115</v>
      </c>
      <c r="AO192" s="38">
        <f t="shared" si="113"/>
        <v>258.00230225445506</v>
      </c>
      <c r="AP192" s="38">
        <f t="shared" si="114"/>
        <v>242.52216411918775</v>
      </c>
      <c r="AQ192" s="38">
        <f t="shared" si="115"/>
        <v>240.09694247799587</v>
      </c>
      <c r="AR192" s="38">
        <f t="shared" si="116"/>
        <v>232.89403420365599</v>
      </c>
      <c r="AS192">
        <f t="shared" si="117"/>
        <v>232.89403420365599</v>
      </c>
      <c r="AT192" s="28">
        <f t="shared" si="118"/>
        <v>6.4692787278793337E-2</v>
      </c>
      <c r="AU192">
        <f t="shared" si="93"/>
        <v>729.74054681486245</v>
      </c>
      <c r="AV192" s="28">
        <f t="shared" si="119"/>
        <v>0.20270570744857291</v>
      </c>
      <c r="BJ192" s="63">
        <v>0</v>
      </c>
      <c r="BK192" s="64">
        <f t="shared" si="120"/>
        <v>0</v>
      </c>
      <c r="BL192" s="64">
        <f t="shared" si="121"/>
        <v>0</v>
      </c>
      <c r="BM192" s="64">
        <f t="shared" si="122"/>
        <v>0</v>
      </c>
      <c r="BN192" s="64">
        <f t="shared" si="123"/>
        <v>0</v>
      </c>
      <c r="BO192" s="64">
        <f t="shared" si="124"/>
        <v>0</v>
      </c>
      <c r="BP192" s="64">
        <f t="shared" si="125"/>
        <v>0</v>
      </c>
      <c r="BQ192" s="64">
        <f t="shared" si="126"/>
        <v>0</v>
      </c>
      <c r="BR192" s="65">
        <f t="shared" si="94"/>
        <v>0</v>
      </c>
      <c r="BS192" s="66">
        <f t="shared" si="127"/>
        <v>0</v>
      </c>
      <c r="BT192" s="65">
        <f>BJ192-BR192</f>
        <v>0</v>
      </c>
      <c r="BU192" s="67">
        <f t="shared" si="128"/>
        <v>0</v>
      </c>
    </row>
    <row r="193" spans="1:73" x14ac:dyDescent="0.35">
      <c r="A193" s="22">
        <v>14.56</v>
      </c>
      <c r="B193" s="22">
        <v>106.65</v>
      </c>
      <c r="C193" s="22">
        <v>104.42</v>
      </c>
      <c r="D193" s="22">
        <f t="shared" si="95"/>
        <v>105.535</v>
      </c>
      <c r="E193" s="22">
        <f t="shared" si="96"/>
        <v>29.315277777777776</v>
      </c>
      <c r="F193" s="22">
        <f t="shared" si="129"/>
        <v>-1.388888888888884</v>
      </c>
      <c r="G193" s="22">
        <f>Sheet1!$I$5*F193</f>
        <v>-459.72222222222058</v>
      </c>
      <c r="H193" s="22"/>
      <c r="K193" s="13" t="s">
        <v>116</v>
      </c>
      <c r="L193" s="13">
        <v>183</v>
      </c>
      <c r="M193" s="13">
        <v>183</v>
      </c>
      <c r="N193" s="14">
        <v>28.3</v>
      </c>
      <c r="O193" s="35">
        <f t="shared" si="97"/>
        <v>7.8611111111111107</v>
      </c>
      <c r="P193" s="36">
        <f t="shared" si="130"/>
        <v>-0.43055555555555525</v>
      </c>
      <c r="Q193" s="12"/>
      <c r="R193" s="37">
        <f t="shared" si="98"/>
        <v>-142.5138888888888</v>
      </c>
      <c r="S193" s="37">
        <f t="shared" si="99"/>
        <v>64.9422</v>
      </c>
      <c r="T193" s="37">
        <f t="shared" si="100"/>
        <v>7.4442079159523047</v>
      </c>
      <c r="U193" s="37">
        <f t="shared" si="101"/>
        <v>-70.127480972936496</v>
      </c>
      <c r="V193" s="37">
        <f t="shared" si="131"/>
        <v>15368.507596434805</v>
      </c>
      <c r="W193" s="40">
        <f t="shared" si="102"/>
        <v>-551.27991987058408</v>
      </c>
      <c r="X193" s="40">
        <f t="shared" si="103"/>
        <v>-0.55127991987058411</v>
      </c>
      <c r="Y193" s="40">
        <f t="shared" si="89"/>
        <v>-0.55127991987058411</v>
      </c>
      <c r="Z193" s="40">
        <v>0.551279919870584</v>
      </c>
      <c r="AA193" s="40">
        <f t="shared" si="104"/>
        <v>39.886619281965558</v>
      </c>
      <c r="AB193" s="42">
        <f t="shared" si="105"/>
        <v>10227.414737654321</v>
      </c>
      <c r="AC193" s="42">
        <f t="shared" si="106"/>
        <v>10.227414737654321</v>
      </c>
      <c r="AD193" s="42">
        <f t="shared" si="107"/>
        <v>10.227414737654321</v>
      </c>
      <c r="AE193" s="42">
        <f t="shared" si="132"/>
        <v>298.93194868827163</v>
      </c>
      <c r="AF193" s="43">
        <f t="shared" si="90"/>
        <v>8.3036652413408782E-2</v>
      </c>
      <c r="AG193" s="73">
        <f t="shared" si="91"/>
        <v>-0.55127991987058411</v>
      </c>
      <c r="AH193">
        <f t="shared" si="108"/>
        <v>0</v>
      </c>
      <c r="AI193">
        <f t="shared" si="133"/>
        <v>962.63458101851847</v>
      </c>
      <c r="AJ193" s="41">
        <f t="shared" si="109"/>
        <v>0.26739849472736626</v>
      </c>
      <c r="AK193">
        <f t="shared" si="92"/>
        <v>0.55127991987058411</v>
      </c>
      <c r="AL193" s="38">
        <f t="shared" si="110"/>
        <v>289.96399022762347</v>
      </c>
      <c r="AM193" s="38">
        <f t="shared" si="111"/>
        <v>287.06435032534722</v>
      </c>
      <c r="AN193" s="38">
        <f t="shared" si="112"/>
        <v>269.8404893058264</v>
      </c>
      <c r="AO193" s="38">
        <f t="shared" si="113"/>
        <v>267.14208441276816</v>
      </c>
      <c r="AP193" s="38">
        <f t="shared" si="114"/>
        <v>251.11355934800204</v>
      </c>
      <c r="AQ193" s="38">
        <f t="shared" si="115"/>
        <v>248.60242375452202</v>
      </c>
      <c r="AR193" s="38">
        <f t="shared" si="116"/>
        <v>241.14435104188635</v>
      </c>
      <c r="AS193">
        <f t="shared" si="117"/>
        <v>241.14435104188635</v>
      </c>
      <c r="AT193" s="28">
        <f t="shared" si="118"/>
        <v>6.6984541956079544E-2</v>
      </c>
      <c r="AU193">
        <f t="shared" si="93"/>
        <v>721.49022997663212</v>
      </c>
      <c r="AV193" s="28">
        <f t="shared" si="119"/>
        <v>0.20041395277128671</v>
      </c>
      <c r="BJ193" s="63">
        <v>10.227414737654321</v>
      </c>
      <c r="BK193" s="64">
        <f t="shared" si="120"/>
        <v>9.9205922955246919</v>
      </c>
      <c r="BL193" s="64">
        <f t="shared" si="121"/>
        <v>9.8213863725694441</v>
      </c>
      <c r="BM193" s="64">
        <f t="shared" si="122"/>
        <v>9.2321031902152768</v>
      </c>
      <c r="BN193" s="64">
        <f t="shared" si="123"/>
        <v>9.1397821583131247</v>
      </c>
      <c r="BO193" s="64">
        <f t="shared" si="124"/>
        <v>8.5913952288143367</v>
      </c>
      <c r="BP193" s="64">
        <f t="shared" si="125"/>
        <v>8.5054812765261936</v>
      </c>
      <c r="BQ193" s="64">
        <f t="shared" si="126"/>
        <v>8.2503168382304075</v>
      </c>
      <c r="BR193" s="65">
        <f t="shared" si="94"/>
        <v>8.2503168382304075</v>
      </c>
      <c r="BS193" s="66">
        <f t="shared" si="127"/>
        <v>2.2917546772862245E-3</v>
      </c>
      <c r="BT193" s="65">
        <f>BJ193-BR193</f>
        <v>1.9770978994239137</v>
      </c>
      <c r="BU193" s="67">
        <f t="shared" si="128"/>
        <v>5.4919386095108713E-4</v>
      </c>
    </row>
    <row r="194" spans="1:73" x14ac:dyDescent="0.35">
      <c r="A194" s="22">
        <v>14.64</v>
      </c>
      <c r="B194" s="22">
        <v>106.83</v>
      </c>
      <c r="C194" s="22">
        <v>104.7</v>
      </c>
      <c r="D194" s="22">
        <f t="shared" si="95"/>
        <v>105.765</v>
      </c>
      <c r="E194" s="22">
        <f t="shared" si="96"/>
        <v>29.379166666666666</v>
      </c>
      <c r="F194" s="22">
        <f t="shared" si="129"/>
        <v>0.79861111111112493</v>
      </c>
      <c r="G194" s="22">
        <f>Sheet1!$I$5*F194</f>
        <v>264.34027777778238</v>
      </c>
      <c r="H194" s="22"/>
      <c r="K194" s="13" t="s">
        <v>116</v>
      </c>
      <c r="L194" s="13">
        <v>184</v>
      </c>
      <c r="M194" s="13">
        <v>184</v>
      </c>
      <c r="N194" s="14">
        <v>26.1</v>
      </c>
      <c r="O194" s="35">
        <f t="shared" si="97"/>
        <v>7.25</v>
      </c>
      <c r="P194" s="36">
        <f t="shared" si="130"/>
        <v>-0.65277777777777768</v>
      </c>
      <c r="Q194" s="12"/>
      <c r="R194" s="37">
        <f t="shared" si="98"/>
        <v>-216.0694444444444</v>
      </c>
      <c r="S194" s="37">
        <f t="shared" si="99"/>
        <v>64.9422</v>
      </c>
      <c r="T194" s="37">
        <f t="shared" si="100"/>
        <v>6.3317919744607494</v>
      </c>
      <c r="U194" s="37">
        <f t="shared" si="101"/>
        <v>-144.79545246998364</v>
      </c>
      <c r="V194" s="37">
        <f t="shared" si="131"/>
        <v>15223.712143964822</v>
      </c>
      <c r="W194" s="40">
        <f t="shared" si="102"/>
        <v>-1049.7670304073815</v>
      </c>
      <c r="X194" s="40">
        <f t="shared" si="103"/>
        <v>-1.0497670304073816</v>
      </c>
      <c r="Y194" s="40">
        <f t="shared" si="89"/>
        <v>-1.0497670304073816</v>
      </c>
      <c r="Z194" s="40">
        <v>1.0497670304073801</v>
      </c>
      <c r="AA194" s="40">
        <f t="shared" si="104"/>
        <v>40.936386312372939</v>
      </c>
      <c r="AB194" s="42">
        <f t="shared" si="105"/>
        <v>8699.09375</v>
      </c>
      <c r="AC194" s="42">
        <f t="shared" si="106"/>
        <v>8.6990937499999994</v>
      </c>
      <c r="AD194" s="42">
        <f t="shared" si="107"/>
        <v>8.6990937499999994</v>
      </c>
      <c r="AE194" s="42">
        <f t="shared" si="132"/>
        <v>307.63104243827161</v>
      </c>
      <c r="AF194" s="43">
        <f t="shared" si="90"/>
        <v>8.5453067343964337E-2</v>
      </c>
      <c r="AG194" s="73">
        <f t="shared" si="91"/>
        <v>-1.0497670304073816</v>
      </c>
      <c r="AH194">
        <f t="shared" si="108"/>
        <v>0</v>
      </c>
      <c r="AI194">
        <f t="shared" si="133"/>
        <v>962.63458101851847</v>
      </c>
      <c r="AJ194" s="41">
        <f t="shared" si="109"/>
        <v>0.26739849472736626</v>
      </c>
      <c r="AK194">
        <f t="shared" si="92"/>
        <v>1.0497670304073816</v>
      </c>
      <c r="AL194" s="38">
        <f t="shared" si="110"/>
        <v>298.40211116512347</v>
      </c>
      <c r="AM194" s="38">
        <f t="shared" si="111"/>
        <v>295.41809005347221</v>
      </c>
      <c r="AN194" s="38">
        <f t="shared" si="112"/>
        <v>277.69300465026384</v>
      </c>
      <c r="AO194" s="38">
        <f t="shared" si="113"/>
        <v>274.91607460376122</v>
      </c>
      <c r="AP194" s="38">
        <f t="shared" si="114"/>
        <v>258.42111012753554</v>
      </c>
      <c r="AQ194" s="38">
        <f t="shared" si="115"/>
        <v>255.83689902626017</v>
      </c>
      <c r="AR194" s="38">
        <f t="shared" si="116"/>
        <v>248.16179205547235</v>
      </c>
      <c r="AS194">
        <f t="shared" si="117"/>
        <v>248.16179205547235</v>
      </c>
      <c r="AT194" s="28">
        <f t="shared" si="118"/>
        <v>6.8933831126520101E-2</v>
      </c>
      <c r="AU194">
        <f t="shared" si="93"/>
        <v>714.47278896304613</v>
      </c>
      <c r="AV194" s="28">
        <f t="shared" si="119"/>
        <v>0.19846466360084614</v>
      </c>
      <c r="BJ194" s="63">
        <v>8.6990937499999994</v>
      </c>
      <c r="BK194" s="64">
        <f t="shared" si="120"/>
        <v>8.438120937499999</v>
      </c>
      <c r="BL194" s="64">
        <f t="shared" si="121"/>
        <v>8.3537397281249994</v>
      </c>
      <c r="BM194" s="64">
        <f t="shared" si="122"/>
        <v>7.8525153444374993</v>
      </c>
      <c r="BN194" s="64">
        <f t="shared" si="123"/>
        <v>7.7739901909931239</v>
      </c>
      <c r="BO194" s="64">
        <f t="shared" si="124"/>
        <v>7.3075507795335364</v>
      </c>
      <c r="BP194" s="64">
        <f t="shared" si="125"/>
        <v>7.2344752717382006</v>
      </c>
      <c r="BQ194" s="64">
        <f t="shared" si="126"/>
        <v>7.0174410135860548</v>
      </c>
      <c r="BR194" s="65">
        <f t="shared" si="94"/>
        <v>7.0174410135860548</v>
      </c>
      <c r="BS194" s="66">
        <f t="shared" si="127"/>
        <v>1.9492891704405708E-3</v>
      </c>
      <c r="BT194" s="65">
        <f>BJ194-BR194</f>
        <v>1.6816527364139446</v>
      </c>
      <c r="BU194" s="67">
        <f t="shared" si="128"/>
        <v>4.6712576011498461E-4</v>
      </c>
    </row>
    <row r="195" spans="1:73" x14ac:dyDescent="0.35">
      <c r="A195" s="22">
        <v>14.72</v>
      </c>
      <c r="B195" s="22">
        <v>105.92</v>
      </c>
      <c r="C195" s="22">
        <v>103.89</v>
      </c>
      <c r="D195" s="22">
        <f t="shared" si="95"/>
        <v>104.905</v>
      </c>
      <c r="E195" s="22">
        <f t="shared" si="96"/>
        <v>29.140277777777779</v>
      </c>
      <c r="F195" s="22">
        <f t="shared" si="129"/>
        <v>-2.9861111111110894</v>
      </c>
      <c r="G195" s="22">
        <f>Sheet1!$I$5*F195</f>
        <v>-988.40277777777055</v>
      </c>
      <c r="H195" s="22"/>
      <c r="K195" s="13" t="s">
        <v>116</v>
      </c>
      <c r="L195" s="13">
        <v>185</v>
      </c>
      <c r="M195" s="13">
        <v>185</v>
      </c>
      <c r="N195" s="14">
        <v>23.6</v>
      </c>
      <c r="O195" s="35">
        <f t="shared" si="97"/>
        <v>6.5555555555555554</v>
      </c>
      <c r="P195" s="36">
        <f t="shared" si="130"/>
        <v>-0.70833333333333348</v>
      </c>
      <c r="Q195" s="12"/>
      <c r="R195" s="37">
        <f t="shared" si="98"/>
        <v>-234.45833333333337</v>
      </c>
      <c r="S195" s="37">
        <f t="shared" si="99"/>
        <v>64.9422</v>
      </c>
      <c r="T195" s="37">
        <f t="shared" si="100"/>
        <v>5.1768982517808881</v>
      </c>
      <c r="U195" s="37">
        <f t="shared" si="101"/>
        <v>-164.33923508155246</v>
      </c>
      <c r="V195" s="37">
        <f t="shared" si="131"/>
        <v>15059.37290888327</v>
      </c>
      <c r="W195" s="40">
        <f t="shared" si="102"/>
        <v>-1077.3349855346216</v>
      </c>
      <c r="X195" s="40">
        <f t="shared" si="103"/>
        <v>-1.0773349855346217</v>
      </c>
      <c r="Y195" s="40">
        <f t="shared" si="89"/>
        <v>-1.0773349855346217</v>
      </c>
      <c r="Z195" s="40">
        <v>1.0773349855346199</v>
      </c>
      <c r="AA195" s="40">
        <f t="shared" si="104"/>
        <v>42.013721297907558</v>
      </c>
      <c r="AB195" s="42">
        <f t="shared" si="105"/>
        <v>7112.4135802469127</v>
      </c>
      <c r="AC195" s="42">
        <f t="shared" si="106"/>
        <v>7.1124135802469128</v>
      </c>
      <c r="AD195" s="42">
        <f t="shared" si="107"/>
        <v>7.1124135802469128</v>
      </c>
      <c r="AE195" s="42">
        <f t="shared" si="132"/>
        <v>314.74345601851854</v>
      </c>
      <c r="AF195" s="43">
        <f t="shared" si="90"/>
        <v>8.7428737782921817E-2</v>
      </c>
      <c r="AG195" s="73">
        <f t="shared" si="91"/>
        <v>-1.0773349855346217</v>
      </c>
      <c r="AH195">
        <f t="shared" si="108"/>
        <v>0</v>
      </c>
      <c r="AI195">
        <f t="shared" si="133"/>
        <v>962.63458101851847</v>
      </c>
      <c r="AJ195" s="41">
        <f t="shared" si="109"/>
        <v>0.26739849472736626</v>
      </c>
      <c r="AK195">
        <f t="shared" si="92"/>
        <v>1.0773349855346217</v>
      </c>
      <c r="AL195" s="38">
        <f t="shared" si="110"/>
        <v>305.301152337963</v>
      </c>
      <c r="AM195" s="38">
        <f t="shared" si="111"/>
        <v>302.24814081458339</v>
      </c>
      <c r="AN195" s="38">
        <f t="shared" si="112"/>
        <v>284.11325236570838</v>
      </c>
      <c r="AO195" s="38">
        <f t="shared" si="113"/>
        <v>281.27211984205127</v>
      </c>
      <c r="AP195" s="38">
        <f t="shared" si="114"/>
        <v>264.39579265152815</v>
      </c>
      <c r="AQ195" s="38">
        <f t="shared" si="115"/>
        <v>261.75183472501288</v>
      </c>
      <c r="AR195" s="38">
        <f t="shared" si="116"/>
        <v>253.89927968326248</v>
      </c>
      <c r="AS195">
        <f t="shared" si="117"/>
        <v>253.89927968326248</v>
      </c>
      <c r="AT195" s="28">
        <f t="shared" si="118"/>
        <v>7.0527577689795132E-2</v>
      </c>
      <c r="AU195">
        <f t="shared" si="93"/>
        <v>708.73530133525605</v>
      </c>
      <c r="AV195" s="28">
        <f t="shared" si="119"/>
        <v>0.19687091703757112</v>
      </c>
      <c r="BJ195" s="63">
        <v>7.1124135802469128</v>
      </c>
      <c r="BK195" s="64">
        <f t="shared" si="120"/>
        <v>6.8990411728395049</v>
      </c>
      <c r="BL195" s="64">
        <f t="shared" si="121"/>
        <v>6.8300507611111101</v>
      </c>
      <c r="BM195" s="64">
        <f t="shared" si="122"/>
        <v>6.4202477154444431</v>
      </c>
      <c r="BN195" s="64">
        <f t="shared" si="123"/>
        <v>6.3560452382899983</v>
      </c>
      <c r="BO195" s="64">
        <f t="shared" si="124"/>
        <v>5.9746825239925982</v>
      </c>
      <c r="BP195" s="64">
        <f t="shared" si="125"/>
        <v>5.9149356987526724</v>
      </c>
      <c r="BQ195" s="64">
        <f t="shared" si="126"/>
        <v>5.7374876277900917</v>
      </c>
      <c r="BR195" s="65">
        <f t="shared" si="94"/>
        <v>5.7374876277900917</v>
      </c>
      <c r="BS195" s="66">
        <f t="shared" si="127"/>
        <v>1.5937465632750254E-3</v>
      </c>
      <c r="BT195" s="65">
        <f>BJ195-BR195</f>
        <v>1.3749259524568211</v>
      </c>
      <c r="BU195" s="67">
        <f t="shared" si="128"/>
        <v>3.8192387568245032E-4</v>
      </c>
    </row>
    <row r="196" spans="1:73" x14ac:dyDescent="0.35">
      <c r="A196" s="22">
        <v>14.8</v>
      </c>
      <c r="B196" s="22">
        <v>105.73</v>
      </c>
      <c r="C196" s="22">
        <v>103.51</v>
      </c>
      <c r="D196" s="22">
        <f t="shared" si="95"/>
        <v>104.62</v>
      </c>
      <c r="E196" s="22">
        <f t="shared" si="96"/>
        <v>29.06111111111111</v>
      </c>
      <c r="F196" s="22">
        <f t="shared" si="129"/>
        <v>-0.9895833333333659</v>
      </c>
      <c r="G196" s="22">
        <f>Sheet1!$I$5*F196</f>
        <v>-327.55208333334411</v>
      </c>
      <c r="H196" s="22"/>
      <c r="K196" s="13" t="s">
        <v>116</v>
      </c>
      <c r="L196" s="13">
        <v>186</v>
      </c>
      <c r="M196" s="13">
        <v>186</v>
      </c>
      <c r="N196" s="14">
        <v>21</v>
      </c>
      <c r="O196" s="35">
        <f t="shared" si="97"/>
        <v>5.833333333333333</v>
      </c>
      <c r="P196" s="36">
        <f t="shared" si="130"/>
        <v>-0.65277777777777812</v>
      </c>
      <c r="Q196" s="12"/>
      <c r="R196" s="37">
        <f t="shared" si="98"/>
        <v>-216.06944444444457</v>
      </c>
      <c r="S196" s="37">
        <f t="shared" si="99"/>
        <v>64.9422</v>
      </c>
      <c r="T196" s="37">
        <f t="shared" si="100"/>
        <v>4.0990594100749993</v>
      </c>
      <c r="U196" s="37">
        <f t="shared" si="101"/>
        <v>-147.02818503436956</v>
      </c>
      <c r="V196" s="37">
        <f t="shared" si="131"/>
        <v>14912.344723848901</v>
      </c>
      <c r="W196" s="40">
        <f t="shared" si="102"/>
        <v>-857.66441270048904</v>
      </c>
      <c r="X196" s="40">
        <f t="shared" si="103"/>
        <v>-0.85766441270048899</v>
      </c>
      <c r="Y196" s="40">
        <f t="shared" si="89"/>
        <v>-0.85766441270048899</v>
      </c>
      <c r="Z196" s="40">
        <v>0.85766441270048899</v>
      </c>
      <c r="AA196" s="40">
        <f t="shared" si="104"/>
        <v>42.871385710608045</v>
      </c>
      <c r="AB196" s="42">
        <f t="shared" si="105"/>
        <v>5631.5972222222208</v>
      </c>
      <c r="AC196" s="42">
        <f t="shared" si="106"/>
        <v>5.6315972222222204</v>
      </c>
      <c r="AD196" s="42">
        <f t="shared" si="107"/>
        <v>5.6315972222222204</v>
      </c>
      <c r="AE196" s="42">
        <f t="shared" si="132"/>
        <v>320.37505324074078</v>
      </c>
      <c r="AF196" s="43">
        <f t="shared" si="90"/>
        <v>8.8993070344650219E-2</v>
      </c>
      <c r="AG196" s="73">
        <f t="shared" si="91"/>
        <v>-0.85766441270048899</v>
      </c>
      <c r="AH196">
        <f t="shared" si="108"/>
        <v>0</v>
      </c>
      <c r="AI196">
        <f t="shared" si="133"/>
        <v>962.63458101851847</v>
      </c>
      <c r="AJ196" s="41">
        <f t="shared" si="109"/>
        <v>0.26739849472736626</v>
      </c>
      <c r="AK196">
        <f t="shared" si="92"/>
        <v>0.85766441270048899</v>
      </c>
      <c r="AL196" s="38">
        <f t="shared" si="110"/>
        <v>310.76380164351855</v>
      </c>
      <c r="AM196" s="38">
        <f t="shared" si="111"/>
        <v>307.65616362708334</v>
      </c>
      <c r="AN196" s="38">
        <f t="shared" si="112"/>
        <v>289.19679380945831</v>
      </c>
      <c r="AO196" s="38">
        <f t="shared" si="113"/>
        <v>286.30482587136373</v>
      </c>
      <c r="AP196" s="38">
        <f t="shared" si="114"/>
        <v>269.12653631908188</v>
      </c>
      <c r="AQ196" s="38">
        <f t="shared" si="115"/>
        <v>266.43527095589104</v>
      </c>
      <c r="AR196" s="38">
        <f t="shared" si="116"/>
        <v>258.44221282721429</v>
      </c>
      <c r="AS196">
        <f t="shared" si="117"/>
        <v>258.44221282721429</v>
      </c>
      <c r="AT196" s="28">
        <f t="shared" si="118"/>
        <v>7.1789503563115087E-2</v>
      </c>
      <c r="AU196">
        <f t="shared" si="93"/>
        <v>704.19236819130424</v>
      </c>
      <c r="AV196" s="28">
        <f t="shared" si="119"/>
        <v>0.19560899116425118</v>
      </c>
      <c r="BJ196" s="63">
        <v>5.6315972222222204</v>
      </c>
      <c r="BK196" s="64">
        <f t="shared" si="120"/>
        <v>5.4626493055555532</v>
      </c>
      <c r="BL196" s="64">
        <f t="shared" si="121"/>
        <v>5.4080228124999978</v>
      </c>
      <c r="BM196" s="64">
        <f t="shared" si="122"/>
        <v>5.0835414437499979</v>
      </c>
      <c r="BN196" s="64">
        <f t="shared" si="123"/>
        <v>5.0327060293124983</v>
      </c>
      <c r="BO196" s="64">
        <f t="shared" si="124"/>
        <v>4.7307436675537478</v>
      </c>
      <c r="BP196" s="64">
        <f t="shared" si="125"/>
        <v>4.6834362308782103</v>
      </c>
      <c r="BQ196" s="64">
        <f t="shared" si="126"/>
        <v>4.5429331439518634</v>
      </c>
      <c r="BR196" s="65">
        <f t="shared" si="94"/>
        <v>4.5429331439518634</v>
      </c>
      <c r="BS196" s="66">
        <f t="shared" si="127"/>
        <v>1.261925873319962E-3</v>
      </c>
      <c r="BT196" s="65">
        <f>BJ196-BR196</f>
        <v>1.0886640782703569</v>
      </c>
      <c r="BU196" s="67">
        <f t="shared" si="128"/>
        <v>3.0240668840843249E-4</v>
      </c>
    </row>
    <row r="197" spans="1:73" x14ac:dyDescent="0.35">
      <c r="A197" s="22">
        <v>14.88</v>
      </c>
      <c r="B197" s="22">
        <v>105.68</v>
      </c>
      <c r="C197" s="22">
        <v>103.51</v>
      </c>
      <c r="D197" s="22">
        <f t="shared" si="95"/>
        <v>104.595</v>
      </c>
      <c r="E197" s="22">
        <f t="shared" si="96"/>
        <v>29.054166666666667</v>
      </c>
      <c r="F197" s="22">
        <f t="shared" si="129"/>
        <v>-8.6805555555535818E-2</v>
      </c>
      <c r="G197" s="22">
        <f>Sheet1!$I$5*F197</f>
        <v>-28.732638888882356</v>
      </c>
      <c r="H197" s="22"/>
      <c r="K197" s="13" t="s">
        <v>116</v>
      </c>
      <c r="L197" s="13">
        <v>187</v>
      </c>
      <c r="M197" s="13">
        <v>187</v>
      </c>
      <c r="N197" s="14">
        <v>18.899999999999999</v>
      </c>
      <c r="O197" s="35">
        <f t="shared" si="97"/>
        <v>5.25</v>
      </c>
      <c r="P197" s="36">
        <f t="shared" si="130"/>
        <v>-0.54166666666666641</v>
      </c>
      <c r="Q197" s="12"/>
      <c r="R197" s="37">
        <f t="shared" si="98"/>
        <v>-179.29166666666657</v>
      </c>
      <c r="S197" s="37">
        <f t="shared" si="99"/>
        <v>64.9422</v>
      </c>
      <c r="T197" s="37">
        <f t="shared" si="100"/>
        <v>3.3202381221607498</v>
      </c>
      <c r="U197" s="37">
        <f t="shared" si="101"/>
        <v>-111.02922854450583</v>
      </c>
      <c r="V197" s="37">
        <f t="shared" si="131"/>
        <v>14801.315495304394</v>
      </c>
      <c r="W197" s="40">
        <f t="shared" si="102"/>
        <v>-582.90344985865556</v>
      </c>
      <c r="X197" s="40">
        <f t="shared" si="103"/>
        <v>-0.58290344985865561</v>
      </c>
      <c r="Y197" s="40">
        <f t="shared" si="89"/>
        <v>-0.58290344985865561</v>
      </c>
      <c r="Z197" s="40">
        <v>0.58290344985865605</v>
      </c>
      <c r="AA197" s="40">
        <f t="shared" si="104"/>
        <v>43.454289160466701</v>
      </c>
      <c r="AB197" s="42">
        <f t="shared" si="105"/>
        <v>4561.59375</v>
      </c>
      <c r="AC197" s="42">
        <f t="shared" si="106"/>
        <v>4.5615937500000001</v>
      </c>
      <c r="AD197" s="42">
        <f t="shared" si="107"/>
        <v>4.5615937500000001</v>
      </c>
      <c r="AE197" s="42">
        <f t="shared" si="132"/>
        <v>324.93664699074077</v>
      </c>
      <c r="AF197" s="43">
        <f t="shared" si="90"/>
        <v>9.026017971965021E-2</v>
      </c>
      <c r="AG197" s="73">
        <f t="shared" si="91"/>
        <v>-0.58290344985865561</v>
      </c>
      <c r="AH197">
        <f t="shared" si="108"/>
        <v>0</v>
      </c>
      <c r="AI197">
        <f t="shared" si="133"/>
        <v>962.63458101851847</v>
      </c>
      <c r="AJ197" s="41">
        <f t="shared" si="109"/>
        <v>0.26739849472736626</v>
      </c>
      <c r="AK197">
        <f t="shared" si="92"/>
        <v>0.58290344985865561</v>
      </c>
      <c r="AL197" s="38">
        <f t="shared" si="110"/>
        <v>315.18854758101855</v>
      </c>
      <c r="AM197" s="38">
        <f t="shared" si="111"/>
        <v>312.03666210520839</v>
      </c>
      <c r="AN197" s="38">
        <f t="shared" si="112"/>
        <v>293.31446237889588</v>
      </c>
      <c r="AO197" s="38">
        <f t="shared" si="113"/>
        <v>290.38131775510692</v>
      </c>
      <c r="AP197" s="38">
        <f t="shared" si="114"/>
        <v>272.95843868980052</v>
      </c>
      <c r="AQ197" s="38">
        <f t="shared" si="115"/>
        <v>270.2288543029025</v>
      </c>
      <c r="AR197" s="38">
        <f t="shared" si="116"/>
        <v>262.12198867381539</v>
      </c>
      <c r="AS197">
        <f t="shared" si="117"/>
        <v>262.12198867381539</v>
      </c>
      <c r="AT197" s="28">
        <f t="shared" si="118"/>
        <v>7.2811663520504277E-2</v>
      </c>
      <c r="AU197">
        <f t="shared" si="93"/>
        <v>700.51259234470308</v>
      </c>
      <c r="AV197" s="28">
        <f t="shared" si="119"/>
        <v>0.19458683120686196</v>
      </c>
      <c r="BJ197" s="63">
        <v>4.5615937500000001</v>
      </c>
      <c r="BK197" s="64">
        <f t="shared" si="120"/>
        <v>4.4247459375</v>
      </c>
      <c r="BL197" s="64">
        <f t="shared" si="121"/>
        <v>4.3804984781250003</v>
      </c>
      <c r="BM197" s="64">
        <f t="shared" si="122"/>
        <v>4.1176685694374999</v>
      </c>
      <c r="BN197" s="64">
        <f t="shared" si="123"/>
        <v>4.0764918837431248</v>
      </c>
      <c r="BO197" s="64">
        <f t="shared" si="124"/>
        <v>3.8319023707185371</v>
      </c>
      <c r="BP197" s="64">
        <f t="shared" si="125"/>
        <v>3.7935833470113516</v>
      </c>
      <c r="BQ197" s="64">
        <f t="shared" si="126"/>
        <v>3.6797758466010109</v>
      </c>
      <c r="BR197" s="65">
        <f t="shared" si="94"/>
        <v>3.6797758466010109</v>
      </c>
      <c r="BS197" s="66">
        <f t="shared" si="127"/>
        <v>1.0221599573891696E-3</v>
      </c>
      <c r="BT197" s="65">
        <f>BJ197-BR197</f>
        <v>0.88181790339898924</v>
      </c>
      <c r="BU197" s="67">
        <f t="shared" si="128"/>
        <v>2.4494941761083036E-4</v>
      </c>
    </row>
    <row r="198" spans="1:73" x14ac:dyDescent="0.35">
      <c r="A198" s="22">
        <v>14.96</v>
      </c>
      <c r="B198" s="22">
        <v>105.58</v>
      </c>
      <c r="C198" s="22">
        <v>103.23</v>
      </c>
      <c r="D198" s="22">
        <f t="shared" si="95"/>
        <v>104.405</v>
      </c>
      <c r="E198" s="22">
        <f t="shared" si="96"/>
        <v>29.00138888888889</v>
      </c>
      <c r="F198" s="22">
        <f t="shared" si="129"/>
        <v>-0.65972222222221433</v>
      </c>
      <c r="G198" s="22">
        <f>Sheet1!$I$5*F198</f>
        <v>-218.36805555555293</v>
      </c>
      <c r="H198" s="22"/>
      <c r="K198" s="13" t="s">
        <v>116</v>
      </c>
      <c r="L198" s="13">
        <v>188</v>
      </c>
      <c r="M198" s="13">
        <v>188</v>
      </c>
      <c r="N198" s="14">
        <v>17.100000000000001</v>
      </c>
      <c r="O198" s="35">
        <f t="shared" si="97"/>
        <v>4.75</v>
      </c>
      <c r="P198" s="36">
        <f t="shared" si="130"/>
        <v>-0.44444444444444431</v>
      </c>
      <c r="Q198" s="12"/>
      <c r="R198" s="37">
        <f t="shared" si="98"/>
        <v>-147.11111111111106</v>
      </c>
      <c r="S198" s="37">
        <f t="shared" si="99"/>
        <v>64.9422</v>
      </c>
      <c r="T198" s="37">
        <f t="shared" si="100"/>
        <v>2.7179273517007498</v>
      </c>
      <c r="U198" s="37">
        <f t="shared" si="101"/>
        <v>-79.450983759410306</v>
      </c>
      <c r="V198" s="37">
        <f t="shared" si="131"/>
        <v>14721.864511544984</v>
      </c>
      <c r="W198" s="40">
        <f t="shared" si="102"/>
        <v>-377.39217285719894</v>
      </c>
      <c r="X198" s="40">
        <f t="shared" si="103"/>
        <v>-0.37739217285719895</v>
      </c>
      <c r="Y198" s="40">
        <f t="shared" si="89"/>
        <v>-0.37739217285719895</v>
      </c>
      <c r="Z198" s="40">
        <v>0.377392172857199</v>
      </c>
      <c r="AA198" s="40">
        <f t="shared" si="104"/>
        <v>43.8316813333239</v>
      </c>
      <c r="AB198" s="42">
        <f t="shared" si="105"/>
        <v>3734.09375</v>
      </c>
      <c r="AC198" s="42">
        <f t="shared" si="106"/>
        <v>3.73409375</v>
      </c>
      <c r="AD198" s="42">
        <f t="shared" si="107"/>
        <v>3.73409375</v>
      </c>
      <c r="AE198" s="42">
        <f t="shared" si="132"/>
        <v>328.67074074074077</v>
      </c>
      <c r="AF198" s="43">
        <f t="shared" si="90"/>
        <v>9.1297427983539098E-2</v>
      </c>
      <c r="AG198" s="73">
        <f t="shared" si="91"/>
        <v>-0.37739217285719895</v>
      </c>
      <c r="AH198">
        <f t="shared" si="108"/>
        <v>0</v>
      </c>
      <c r="AI198">
        <f t="shared" si="133"/>
        <v>962.63458101851847</v>
      </c>
      <c r="AJ198" s="41">
        <f t="shared" si="109"/>
        <v>0.26739849472736626</v>
      </c>
      <c r="AK198">
        <f t="shared" si="92"/>
        <v>0.37739217285719895</v>
      </c>
      <c r="AL198" s="38">
        <f t="shared" si="110"/>
        <v>318.81061851851854</v>
      </c>
      <c r="AM198" s="38">
        <f t="shared" si="111"/>
        <v>315.62251233333336</v>
      </c>
      <c r="AN198" s="38">
        <f t="shared" si="112"/>
        <v>296.68516159333336</v>
      </c>
      <c r="AO198" s="38">
        <f t="shared" si="113"/>
        <v>293.71830997740005</v>
      </c>
      <c r="AP198" s="38">
        <f t="shared" si="114"/>
        <v>276.09521137875606</v>
      </c>
      <c r="AQ198" s="38">
        <f t="shared" si="115"/>
        <v>273.33425926496852</v>
      </c>
      <c r="AR198" s="38">
        <f t="shared" si="116"/>
        <v>265.13423148701946</v>
      </c>
      <c r="AS198">
        <f t="shared" si="117"/>
        <v>265.13423148701946</v>
      </c>
      <c r="AT198" s="28">
        <f t="shared" si="118"/>
        <v>7.3648397635283178E-2</v>
      </c>
      <c r="AU198">
        <f t="shared" si="93"/>
        <v>697.50034953149907</v>
      </c>
      <c r="AV198" s="28">
        <f t="shared" si="119"/>
        <v>0.19375009709208307</v>
      </c>
      <c r="BJ198" s="63">
        <v>3.73409375</v>
      </c>
      <c r="BK198" s="64">
        <f t="shared" si="120"/>
        <v>3.6220709374999998</v>
      </c>
      <c r="BL198" s="64">
        <f t="shared" si="121"/>
        <v>3.5858502281249995</v>
      </c>
      <c r="BM198" s="64">
        <f t="shared" si="122"/>
        <v>3.3706992144374994</v>
      </c>
      <c r="BN198" s="64">
        <f t="shared" si="123"/>
        <v>3.3369922222931243</v>
      </c>
      <c r="BO198" s="64">
        <f t="shared" si="124"/>
        <v>3.1367726889555367</v>
      </c>
      <c r="BP198" s="64">
        <f t="shared" si="125"/>
        <v>3.1054049620659812</v>
      </c>
      <c r="BQ198" s="64">
        <f t="shared" si="126"/>
        <v>3.0122428132040016</v>
      </c>
      <c r="BR198" s="65">
        <f t="shared" si="94"/>
        <v>3.0122428132040016</v>
      </c>
      <c r="BS198" s="66">
        <f t="shared" si="127"/>
        <v>8.367341147788893E-4</v>
      </c>
      <c r="BT198" s="65">
        <f>BJ198-BR198</f>
        <v>0.72185093679599843</v>
      </c>
      <c r="BU198" s="67">
        <f t="shared" si="128"/>
        <v>2.0051414910999957E-4</v>
      </c>
    </row>
    <row r="199" spans="1:73" x14ac:dyDescent="0.35">
      <c r="A199" s="22">
        <v>15.04</v>
      </c>
      <c r="B199" s="22">
        <v>104.72</v>
      </c>
      <c r="C199" s="22">
        <v>102.74</v>
      </c>
      <c r="D199" s="22">
        <f t="shared" si="95"/>
        <v>103.72999999999999</v>
      </c>
      <c r="E199" s="22">
        <f t="shared" si="96"/>
        <v>28.813888888888886</v>
      </c>
      <c r="F199" s="22">
        <f t="shared" si="129"/>
        <v>-2.3437500000000444</v>
      </c>
      <c r="G199" s="22">
        <f>Sheet1!$I$5*F199</f>
        <v>-775.78125000001467</v>
      </c>
      <c r="H199" s="22"/>
      <c r="K199" s="13" t="s">
        <v>116</v>
      </c>
      <c r="L199" s="13">
        <v>189</v>
      </c>
      <c r="M199" s="13">
        <v>189</v>
      </c>
      <c r="N199" s="14">
        <v>15.7</v>
      </c>
      <c r="O199" s="35">
        <f t="shared" si="97"/>
        <v>4.3611111111111107</v>
      </c>
      <c r="P199" s="36">
        <f t="shared" si="130"/>
        <v>-0.36111111111111133</v>
      </c>
      <c r="Q199" s="12"/>
      <c r="R199" s="37">
        <f t="shared" si="98"/>
        <v>-119.52777777777784</v>
      </c>
      <c r="S199" s="37">
        <f t="shared" si="99"/>
        <v>64.9422</v>
      </c>
      <c r="T199" s="37">
        <f t="shared" si="100"/>
        <v>2.2911046575723053</v>
      </c>
      <c r="U199" s="37">
        <f t="shared" si="101"/>
        <v>-52.294473120205538</v>
      </c>
      <c r="V199" s="37">
        <f t="shared" si="131"/>
        <v>14669.570038424778</v>
      </c>
      <c r="W199" s="40">
        <f t="shared" si="102"/>
        <v>-228.0620077742297</v>
      </c>
      <c r="X199" s="40">
        <f t="shared" si="103"/>
        <v>-0.22806200777422969</v>
      </c>
      <c r="Y199" s="40">
        <f t="shared" si="89"/>
        <v>-0.22806200777422969</v>
      </c>
      <c r="Z199" s="40">
        <v>0.22806200777423</v>
      </c>
      <c r="AA199" s="40">
        <f t="shared" si="104"/>
        <v>44.059743341098127</v>
      </c>
      <c r="AB199" s="42">
        <f t="shared" si="105"/>
        <v>3147.6925154320984</v>
      </c>
      <c r="AC199" s="42">
        <f t="shared" si="106"/>
        <v>3.1476925154320985</v>
      </c>
      <c r="AD199" s="42">
        <f t="shared" si="107"/>
        <v>3.1476925154320985</v>
      </c>
      <c r="AE199" s="42">
        <f t="shared" si="132"/>
        <v>331.81843325617285</v>
      </c>
      <c r="AF199" s="43">
        <f t="shared" si="90"/>
        <v>9.2171787015603565E-2</v>
      </c>
      <c r="AG199" s="73">
        <f t="shared" si="91"/>
        <v>-0.22806200777422969</v>
      </c>
      <c r="AH199">
        <f t="shared" si="108"/>
        <v>0</v>
      </c>
      <c r="AI199">
        <f t="shared" si="133"/>
        <v>962.63458101851847</v>
      </c>
      <c r="AJ199" s="41">
        <f t="shared" si="109"/>
        <v>0.26739849472736626</v>
      </c>
      <c r="AK199">
        <f t="shared" si="92"/>
        <v>0.22806200777422969</v>
      </c>
      <c r="AL199" s="38">
        <f t="shared" si="110"/>
        <v>321.86388025848765</v>
      </c>
      <c r="AM199" s="38">
        <f t="shared" si="111"/>
        <v>318.64524145590275</v>
      </c>
      <c r="AN199" s="38">
        <f t="shared" si="112"/>
        <v>299.52652696854858</v>
      </c>
      <c r="AO199" s="38">
        <f t="shared" si="113"/>
        <v>296.53126169886309</v>
      </c>
      <c r="AP199" s="38">
        <f t="shared" si="114"/>
        <v>278.73938599693128</v>
      </c>
      <c r="AQ199" s="38">
        <f t="shared" si="115"/>
        <v>275.95199213696196</v>
      </c>
      <c r="AR199" s="38">
        <f t="shared" si="116"/>
        <v>267.67343237285309</v>
      </c>
      <c r="AS199">
        <f t="shared" si="117"/>
        <v>267.67343237285309</v>
      </c>
      <c r="AT199" s="28">
        <f t="shared" si="118"/>
        <v>7.4353731214681418E-2</v>
      </c>
      <c r="AU199">
        <f t="shared" si="93"/>
        <v>694.96114864566539</v>
      </c>
      <c r="AV199" s="28">
        <f t="shared" si="119"/>
        <v>0.19304476351268482</v>
      </c>
      <c r="BJ199" s="63">
        <v>3.1476925154320985</v>
      </c>
      <c r="BK199" s="64">
        <f t="shared" si="120"/>
        <v>3.0532617399691353</v>
      </c>
      <c r="BL199" s="64">
        <f t="shared" si="121"/>
        <v>3.0227291225694439</v>
      </c>
      <c r="BM199" s="64">
        <f t="shared" si="122"/>
        <v>2.8413653752152772</v>
      </c>
      <c r="BN199" s="64">
        <f t="shared" si="123"/>
        <v>2.8129517214631243</v>
      </c>
      <c r="BO199" s="64">
        <f t="shared" si="124"/>
        <v>2.6441746181753367</v>
      </c>
      <c r="BP199" s="64">
        <f t="shared" si="125"/>
        <v>2.6177328719935833</v>
      </c>
      <c r="BQ199" s="64">
        <f t="shared" si="126"/>
        <v>2.5392008858337758</v>
      </c>
      <c r="BR199" s="65">
        <f t="shared" si="94"/>
        <v>2.5392008858337758</v>
      </c>
      <c r="BS199" s="66">
        <f t="shared" si="127"/>
        <v>7.0533357939827105E-4</v>
      </c>
      <c r="BT199" s="65">
        <f>BJ199-BR199</f>
        <v>0.6084916295983227</v>
      </c>
      <c r="BU199" s="67">
        <f t="shared" si="128"/>
        <v>1.6902545266620075E-4</v>
      </c>
    </row>
    <row r="200" spans="1:73" x14ac:dyDescent="0.35">
      <c r="A200" s="22">
        <v>15.12</v>
      </c>
      <c r="B200" s="22">
        <v>105.31</v>
      </c>
      <c r="C200" s="22">
        <v>102.76</v>
      </c>
      <c r="D200" s="22">
        <f t="shared" si="95"/>
        <v>104.035</v>
      </c>
      <c r="E200" s="22">
        <f t="shared" si="96"/>
        <v>28.898611111111112</v>
      </c>
      <c r="F200" s="22">
        <f t="shared" si="129"/>
        <v>1.0590277777778212</v>
      </c>
      <c r="G200" s="22">
        <f>Sheet1!$I$5*F200</f>
        <v>350.53819444445884</v>
      </c>
      <c r="H200" s="22"/>
      <c r="K200" s="13" t="s">
        <v>116</v>
      </c>
      <c r="L200" s="13">
        <v>190</v>
      </c>
      <c r="M200" s="13">
        <v>190</v>
      </c>
      <c r="N200" s="14">
        <v>14.5</v>
      </c>
      <c r="O200" s="35">
        <f t="shared" si="97"/>
        <v>4.0277777777777777</v>
      </c>
      <c r="P200" s="36">
        <f t="shared" si="130"/>
        <v>-0.27777777777777779</v>
      </c>
      <c r="Q200" s="12"/>
      <c r="R200" s="37">
        <f t="shared" si="98"/>
        <v>-91.944444444444443</v>
      </c>
      <c r="S200" s="37">
        <f t="shared" si="99"/>
        <v>64.9422</v>
      </c>
      <c r="T200" s="37">
        <f t="shared" si="100"/>
        <v>1.954256782240972</v>
      </c>
      <c r="U200" s="37">
        <f t="shared" si="101"/>
        <v>-25.047987662203472</v>
      </c>
      <c r="V200" s="37">
        <f t="shared" si="131"/>
        <v>14644.522050762575</v>
      </c>
      <c r="W200" s="40">
        <f t="shared" si="102"/>
        <v>-100.88772808387509</v>
      </c>
      <c r="X200" s="40">
        <f t="shared" si="103"/>
        <v>-0.10088772808387508</v>
      </c>
      <c r="Y200" s="40">
        <f t="shared" si="89"/>
        <v>-0.10088772808387508</v>
      </c>
      <c r="Z200" s="40">
        <v>0.100887728083875</v>
      </c>
      <c r="AA200" s="40">
        <f t="shared" si="104"/>
        <v>44.160631069182003</v>
      </c>
      <c r="AB200" s="42">
        <f t="shared" si="105"/>
        <v>2684.9054783950619</v>
      </c>
      <c r="AC200" s="42">
        <f t="shared" si="106"/>
        <v>2.6849054783950619</v>
      </c>
      <c r="AD200" s="42">
        <f t="shared" si="107"/>
        <v>2.6849054783950619</v>
      </c>
      <c r="AE200" s="42">
        <f t="shared" si="132"/>
        <v>334.50333873456793</v>
      </c>
      <c r="AF200" s="43">
        <f t="shared" si="90"/>
        <v>9.291759409293554E-2</v>
      </c>
      <c r="AG200" s="73">
        <f t="shared" si="91"/>
        <v>-0.10088772808387508</v>
      </c>
      <c r="AH200">
        <f t="shared" si="108"/>
        <v>0</v>
      </c>
      <c r="AI200">
        <f t="shared" si="133"/>
        <v>962.63458101851847</v>
      </c>
      <c r="AJ200" s="41">
        <f t="shared" si="109"/>
        <v>0.26739849472736626</v>
      </c>
      <c r="AK200">
        <f t="shared" si="92"/>
        <v>0.10088772808387508</v>
      </c>
      <c r="AL200" s="38">
        <f t="shared" si="110"/>
        <v>324.46823857253088</v>
      </c>
      <c r="AM200" s="38">
        <f t="shared" si="111"/>
        <v>321.22355618680558</v>
      </c>
      <c r="AN200" s="38">
        <f t="shared" si="112"/>
        <v>301.95014281559725</v>
      </c>
      <c r="AO200" s="38">
        <f t="shared" si="113"/>
        <v>298.93064138744126</v>
      </c>
      <c r="AP200" s="38">
        <f t="shared" si="114"/>
        <v>280.99480290419478</v>
      </c>
      <c r="AQ200" s="38">
        <f t="shared" si="115"/>
        <v>278.18485487515284</v>
      </c>
      <c r="AR200" s="38">
        <f t="shared" si="116"/>
        <v>269.83930922889823</v>
      </c>
      <c r="AS200">
        <f t="shared" si="117"/>
        <v>269.83930922889823</v>
      </c>
      <c r="AT200" s="28">
        <f t="shared" si="118"/>
        <v>7.4955363674693951E-2</v>
      </c>
      <c r="AU200">
        <f t="shared" si="93"/>
        <v>692.7952717896203</v>
      </c>
      <c r="AV200" s="28">
        <f t="shared" si="119"/>
        <v>0.1924431310526723</v>
      </c>
      <c r="BJ200" s="63">
        <v>2.6849054783950619</v>
      </c>
      <c r="BK200" s="64">
        <f t="shared" si="120"/>
        <v>2.6043583140432101</v>
      </c>
      <c r="BL200" s="64">
        <f t="shared" si="121"/>
        <v>2.5783147309027781</v>
      </c>
      <c r="BM200" s="64">
        <f t="shared" si="122"/>
        <v>2.4236158470486111</v>
      </c>
      <c r="BN200" s="64">
        <f t="shared" si="123"/>
        <v>2.3993796885781249</v>
      </c>
      <c r="BO200" s="64">
        <f t="shared" si="124"/>
        <v>2.2554169072634371</v>
      </c>
      <c r="BP200" s="64">
        <f t="shared" si="125"/>
        <v>2.2328627381908026</v>
      </c>
      <c r="BQ200" s="64">
        <f t="shared" si="126"/>
        <v>2.1658768560450783</v>
      </c>
      <c r="BR200" s="65">
        <f t="shared" si="94"/>
        <v>2.1658768560450783</v>
      </c>
      <c r="BS200" s="66">
        <f t="shared" si="127"/>
        <v>6.0163246001252173E-4</v>
      </c>
      <c r="BT200" s="65">
        <f>BJ200-BR200</f>
        <v>0.51902862234998359</v>
      </c>
      <c r="BU200" s="67">
        <f t="shared" si="128"/>
        <v>1.4417461731943988E-4</v>
      </c>
    </row>
    <row r="201" spans="1:73" x14ac:dyDescent="0.35">
      <c r="A201" s="22">
        <v>15.2</v>
      </c>
      <c r="B201" s="22">
        <v>104.55</v>
      </c>
      <c r="C201" s="22">
        <v>102.76</v>
      </c>
      <c r="D201" s="22">
        <f t="shared" si="95"/>
        <v>103.655</v>
      </c>
      <c r="E201" s="22">
        <f t="shared" si="96"/>
        <v>28.793055555555554</v>
      </c>
      <c r="F201" s="22">
        <f t="shared" si="129"/>
        <v>-1.3194444444444731</v>
      </c>
      <c r="G201" s="22">
        <f>Sheet1!$I$5*F201</f>
        <v>-436.73611111112058</v>
      </c>
      <c r="H201" s="22"/>
      <c r="K201" s="13" t="s">
        <v>116</v>
      </c>
      <c r="L201" s="13">
        <v>191</v>
      </c>
      <c r="M201" s="13">
        <v>191</v>
      </c>
      <c r="N201" s="14">
        <v>13.7</v>
      </c>
      <c r="O201" s="35">
        <f t="shared" si="97"/>
        <v>3.8055555555555554</v>
      </c>
      <c r="P201" s="36">
        <f t="shared" si="130"/>
        <v>-0.22222222222222215</v>
      </c>
      <c r="Q201" s="12"/>
      <c r="R201" s="37">
        <f t="shared" si="98"/>
        <v>-73.555555555555529</v>
      </c>
      <c r="S201" s="37">
        <f t="shared" si="99"/>
        <v>64.9422</v>
      </c>
      <c r="T201" s="37">
        <f t="shared" si="100"/>
        <v>1.7445634028956385</v>
      </c>
      <c r="U201" s="37">
        <f t="shared" si="101"/>
        <v>-6.868792152659891</v>
      </c>
      <c r="V201" s="37">
        <f t="shared" si="131"/>
        <v>14637.653258609915</v>
      </c>
      <c r="W201" s="40">
        <f t="shared" si="102"/>
        <v>-26.139570136511249</v>
      </c>
      <c r="X201" s="40">
        <f t="shared" si="103"/>
        <v>-2.6139570136511251E-2</v>
      </c>
      <c r="Y201" s="40">
        <f t="shared" si="89"/>
        <v>-2.6139570136511251E-2</v>
      </c>
      <c r="Z201" s="40">
        <v>2.61395701365113E-2</v>
      </c>
      <c r="AA201" s="40">
        <f t="shared" si="104"/>
        <v>44.186770639318517</v>
      </c>
      <c r="AB201" s="42">
        <f t="shared" si="105"/>
        <v>2396.8128858024688</v>
      </c>
      <c r="AC201" s="42">
        <f t="shared" si="106"/>
        <v>2.3968128858024689</v>
      </c>
      <c r="AD201" s="42">
        <f t="shared" si="107"/>
        <v>2.3968128858024689</v>
      </c>
      <c r="AE201" s="42">
        <f t="shared" si="132"/>
        <v>336.90015162037042</v>
      </c>
      <c r="AF201" s="43">
        <f t="shared" si="90"/>
        <v>9.3583375450102896E-2</v>
      </c>
      <c r="AG201" s="73">
        <f t="shared" si="91"/>
        <v>-2.6139570136511251E-2</v>
      </c>
      <c r="AH201">
        <f t="shared" si="108"/>
        <v>0</v>
      </c>
      <c r="AI201">
        <f t="shared" si="133"/>
        <v>962.63458101851847</v>
      </c>
      <c r="AJ201" s="41">
        <f t="shared" si="109"/>
        <v>0.26739849472736626</v>
      </c>
      <c r="AK201">
        <f t="shared" si="92"/>
        <v>2.6139570136511251E-2</v>
      </c>
      <c r="AL201" s="38">
        <f t="shared" si="110"/>
        <v>326.79314707175928</v>
      </c>
      <c r="AM201" s="38">
        <f t="shared" si="111"/>
        <v>323.52521560104168</v>
      </c>
      <c r="AN201" s="38">
        <f t="shared" si="112"/>
        <v>304.11370266497914</v>
      </c>
      <c r="AO201" s="38">
        <f t="shared" si="113"/>
        <v>301.07256563832937</v>
      </c>
      <c r="AP201" s="38">
        <f t="shared" si="114"/>
        <v>283.00821170002956</v>
      </c>
      <c r="AQ201" s="38">
        <f t="shared" si="115"/>
        <v>280.17812958302926</v>
      </c>
      <c r="AR201" s="38">
        <f t="shared" si="116"/>
        <v>271.7727856955384</v>
      </c>
      <c r="AS201">
        <f t="shared" si="117"/>
        <v>271.7727856955384</v>
      </c>
      <c r="AT201" s="28">
        <f t="shared" si="118"/>
        <v>7.5492440470982886E-2</v>
      </c>
      <c r="AU201">
        <f t="shared" si="93"/>
        <v>690.86179532298002</v>
      </c>
      <c r="AV201" s="28">
        <f t="shared" si="119"/>
        <v>0.19190605425638332</v>
      </c>
      <c r="BJ201" s="63">
        <v>2.3968128858024689</v>
      </c>
      <c r="BK201" s="64">
        <f t="shared" si="120"/>
        <v>2.3249084992283948</v>
      </c>
      <c r="BL201" s="64">
        <f t="shared" si="121"/>
        <v>2.3016594142361106</v>
      </c>
      <c r="BM201" s="64">
        <f t="shared" si="122"/>
        <v>2.1635598493819437</v>
      </c>
      <c r="BN201" s="64">
        <f t="shared" si="123"/>
        <v>2.1419242508881244</v>
      </c>
      <c r="BO201" s="64">
        <f t="shared" si="124"/>
        <v>2.0134087958348368</v>
      </c>
      <c r="BP201" s="64">
        <f t="shared" si="125"/>
        <v>1.9932747078764883</v>
      </c>
      <c r="BQ201" s="64">
        <f t="shared" si="126"/>
        <v>1.9334764666401936</v>
      </c>
      <c r="BR201" s="65">
        <f t="shared" si="94"/>
        <v>1.9334764666401936</v>
      </c>
      <c r="BS201" s="66">
        <f t="shared" si="127"/>
        <v>5.3707679628894271E-4</v>
      </c>
      <c r="BT201" s="65">
        <f>BJ201-BR201</f>
        <v>0.4633364191622753</v>
      </c>
      <c r="BU201" s="67">
        <f t="shared" si="128"/>
        <v>1.2870456087840982E-4</v>
      </c>
    </row>
    <row r="202" spans="1:73" x14ac:dyDescent="0.35">
      <c r="A202" s="22">
        <v>15.28</v>
      </c>
      <c r="B202" s="22">
        <v>103.96</v>
      </c>
      <c r="C202" s="22">
        <v>101.99</v>
      </c>
      <c r="D202" s="22">
        <f t="shared" si="95"/>
        <v>102.97499999999999</v>
      </c>
      <c r="E202" s="22">
        <f t="shared" si="96"/>
        <v>28.604166666666668</v>
      </c>
      <c r="F202" s="22">
        <f t="shared" si="129"/>
        <v>-2.3611111111110805</v>
      </c>
      <c r="G202" s="22">
        <f>Sheet1!$I$5*F202</f>
        <v>-781.5277777777676</v>
      </c>
      <c r="H202" s="22"/>
      <c r="K202" s="13" t="s">
        <v>116</v>
      </c>
      <c r="L202" s="13">
        <v>192</v>
      </c>
      <c r="M202" s="13">
        <v>192</v>
      </c>
      <c r="N202" s="14">
        <v>12.9</v>
      </c>
      <c r="O202" s="35">
        <f t="shared" si="97"/>
        <v>3.5833333333333335</v>
      </c>
      <c r="P202" s="36">
        <f t="shared" si="130"/>
        <v>-0.16666666666666657</v>
      </c>
      <c r="Q202" s="12"/>
      <c r="R202" s="37">
        <f t="shared" si="98"/>
        <v>-55.166666666666636</v>
      </c>
      <c r="S202" s="37">
        <f t="shared" si="99"/>
        <v>64.9422</v>
      </c>
      <c r="T202" s="37">
        <f t="shared" si="100"/>
        <v>1.54676752025075</v>
      </c>
      <c r="U202" s="37">
        <f t="shared" si="101"/>
        <v>11.322300853584114</v>
      </c>
      <c r="V202" s="37">
        <f t="shared" si="131"/>
        <v>14648.975559463499</v>
      </c>
      <c r="W202" s="40">
        <f t="shared" si="102"/>
        <v>40.571578058676408</v>
      </c>
      <c r="X202" s="40">
        <f t="shared" si="103"/>
        <v>4.0571578058676408E-2</v>
      </c>
      <c r="Y202" s="40">
        <f t="shared" ref="Y202:Y265" si="134">IF(X202&lt;0, X202, 0)</f>
        <v>0</v>
      </c>
      <c r="Z202" s="40">
        <v>0</v>
      </c>
      <c r="AA202" s="40">
        <f t="shared" si="104"/>
        <v>44.186770639318517</v>
      </c>
      <c r="AB202" s="42">
        <f t="shared" si="105"/>
        <v>2125.0659722222222</v>
      </c>
      <c r="AC202" s="42">
        <f t="shared" si="106"/>
        <v>2.125065972222222</v>
      </c>
      <c r="AD202" s="42">
        <f t="shared" si="107"/>
        <v>0</v>
      </c>
      <c r="AE202" s="42">
        <f t="shared" si="132"/>
        <v>336.90015162037042</v>
      </c>
      <c r="AF202" s="43">
        <f t="shared" ref="AF202:AF265" si="135">AE202/3600</f>
        <v>9.3583375450102896E-2</v>
      </c>
      <c r="AG202" s="73">
        <f t="shared" ref="AG202:AG265" si="136">IF(X202&lt;0,X202,0)</f>
        <v>0</v>
      </c>
      <c r="AH202">
        <f t="shared" si="108"/>
        <v>2.125065972222222</v>
      </c>
      <c r="AI202">
        <f t="shared" si="133"/>
        <v>964.75964699074075</v>
      </c>
      <c r="AJ202" s="41">
        <f t="shared" si="109"/>
        <v>0.26798879083076133</v>
      </c>
      <c r="AK202">
        <f t="shared" ref="AK202:AK265" si="137">AH202-AG202</f>
        <v>2.125065972222222</v>
      </c>
      <c r="AL202" s="38">
        <f t="shared" si="110"/>
        <v>326.79314707175928</v>
      </c>
      <c r="AM202" s="38">
        <f t="shared" si="111"/>
        <v>323.52521560104168</v>
      </c>
      <c r="AN202" s="38">
        <f t="shared" si="112"/>
        <v>304.11370266497914</v>
      </c>
      <c r="AO202" s="38">
        <f t="shared" si="113"/>
        <v>301.07256563832937</v>
      </c>
      <c r="AP202" s="38">
        <f t="shared" si="114"/>
        <v>283.00821170002956</v>
      </c>
      <c r="AQ202" s="38">
        <f t="shared" si="115"/>
        <v>280.17812958302926</v>
      </c>
      <c r="AR202" s="38">
        <f t="shared" si="116"/>
        <v>271.7727856955384</v>
      </c>
      <c r="AS202">
        <f t="shared" si="117"/>
        <v>271.7727856955384</v>
      </c>
      <c r="AT202" s="28">
        <f t="shared" si="118"/>
        <v>7.5492440470982886E-2</v>
      </c>
      <c r="AU202">
        <f t="shared" ref="AU202:AU265" si="138">AI202-AS202</f>
        <v>692.98686129520229</v>
      </c>
      <c r="AV202" s="28">
        <f t="shared" si="119"/>
        <v>0.19249635035977841</v>
      </c>
      <c r="BJ202" s="63">
        <v>0</v>
      </c>
      <c r="BK202" s="64">
        <f t="shared" si="120"/>
        <v>0</v>
      </c>
      <c r="BL202" s="64">
        <f t="shared" si="121"/>
        <v>0</v>
      </c>
      <c r="BM202" s="64">
        <f t="shared" si="122"/>
        <v>0</v>
      </c>
      <c r="BN202" s="64">
        <f t="shared" si="123"/>
        <v>0</v>
      </c>
      <c r="BO202" s="64">
        <f t="shared" si="124"/>
        <v>0</v>
      </c>
      <c r="BP202" s="64">
        <f t="shared" si="125"/>
        <v>0</v>
      </c>
      <c r="BQ202" s="64">
        <f t="shared" si="126"/>
        <v>0</v>
      </c>
      <c r="BR202" s="65">
        <f t="shared" ref="BR202:BR265" si="139">BQ202</f>
        <v>0</v>
      </c>
      <c r="BS202" s="66">
        <f t="shared" si="127"/>
        <v>0</v>
      </c>
      <c r="BT202" s="65">
        <f>BJ202-BR202</f>
        <v>0</v>
      </c>
      <c r="BU202" s="67">
        <f t="shared" si="128"/>
        <v>0</v>
      </c>
    </row>
    <row r="203" spans="1:73" x14ac:dyDescent="0.35">
      <c r="A203" s="22">
        <v>15.36</v>
      </c>
      <c r="B203" s="22">
        <v>104.44</v>
      </c>
      <c r="C203" s="22">
        <v>102.03</v>
      </c>
      <c r="D203" s="22">
        <f t="shared" ref="D203:D266" si="140" xml:space="preserve"> AVERAGE(B203,C203)</f>
        <v>103.235</v>
      </c>
      <c r="E203" s="22">
        <f t="shared" ref="E203:E266" si="141">SUM(D203*1000)/3600</f>
        <v>28.676388888888887</v>
      </c>
      <c r="F203" s="22">
        <f t="shared" si="129"/>
        <v>0.90277777777774126</v>
      </c>
      <c r="G203" s="22">
        <f>Sheet1!$I$5*F203</f>
        <v>298.81944444443235</v>
      </c>
      <c r="H203" s="22"/>
      <c r="K203" s="13" t="s">
        <v>116</v>
      </c>
      <c r="L203" s="13">
        <v>193</v>
      </c>
      <c r="M203" s="13">
        <v>193</v>
      </c>
      <c r="N203" s="14">
        <v>12.5</v>
      </c>
      <c r="O203" s="35">
        <f t="shared" ref="O203:O266" si="142">N203*1000/3600</f>
        <v>3.4722222222222223</v>
      </c>
      <c r="P203" s="36">
        <f t="shared" si="130"/>
        <v>-9.7222222222222363E-2</v>
      </c>
      <c r="Q203" s="12"/>
      <c r="R203" s="37">
        <f t="shared" ref="R203:R266" si="143">$I$5*P203</f>
        <v>-32.1805555555556</v>
      </c>
      <c r="S203" s="37">
        <f t="shared" ref="S203:S266" si="144">$I$5*9.81*$F$3</f>
        <v>64.9422</v>
      </c>
      <c r="T203" s="37">
        <f t="shared" ref="T203:T266" si="145">(0.5*$L$3*$Q$3*$T$3*O203^2)</f>
        <v>1.4523311401909722</v>
      </c>
      <c r="U203" s="37">
        <f t="shared" ref="U203:U266" si="146">R203+S203+T203</f>
        <v>34.213975584635371</v>
      </c>
      <c r="V203" s="37">
        <f t="shared" si="131"/>
        <v>14683.189535048134</v>
      </c>
      <c r="W203" s="40">
        <f t="shared" ref="W203:W266" si="147">U203*O203</f>
        <v>118.79852633553949</v>
      </c>
      <c r="X203" s="40">
        <f t="shared" ref="X203:X266" si="148">W203/1000</f>
        <v>0.11879852633553949</v>
      </c>
      <c r="Y203" s="40">
        <f t="shared" si="134"/>
        <v>0</v>
      </c>
      <c r="Z203" s="40">
        <v>0</v>
      </c>
      <c r="AA203" s="40">
        <f t="shared" ref="AA203:AA266" si="149">-AG203+AA202</f>
        <v>44.186770639318517</v>
      </c>
      <c r="AB203" s="42">
        <f t="shared" ref="AB203:AB266" si="150">0.5*$I$5*O203^2</f>
        <v>1995.3221450617284</v>
      </c>
      <c r="AC203" s="42">
        <f t="shared" ref="AC203:AC266" si="151">AB203/1000</f>
        <v>1.9953221450617284</v>
      </c>
      <c r="AD203" s="42">
        <f t="shared" ref="AD203:AD266" si="152">IF(X203&lt;0,AC203,0)</f>
        <v>0</v>
      </c>
      <c r="AE203" s="42">
        <f t="shared" si="132"/>
        <v>336.90015162037042</v>
      </c>
      <c r="AF203" s="43">
        <f t="shared" si="135"/>
        <v>9.3583375450102896E-2</v>
      </c>
      <c r="AG203" s="73">
        <f t="shared" si="136"/>
        <v>0</v>
      </c>
      <c r="AH203">
        <f t="shared" ref="AH203:AH266" si="153">IF(X203&gt;0,AC203,0)</f>
        <v>1.9953221450617284</v>
      </c>
      <c r="AI203">
        <f t="shared" si="133"/>
        <v>966.75496913580253</v>
      </c>
      <c r="AJ203" s="41">
        <f t="shared" ref="AJ203:AJ266" si="154">AI203/3600</f>
        <v>0.26854304698216735</v>
      </c>
      <c r="AK203">
        <f t="shared" si="137"/>
        <v>1.9953221450617284</v>
      </c>
      <c r="AL203" s="38">
        <f t="shared" ref="AL203:AL266" si="155">AE203*$AL$7</f>
        <v>326.79314707175928</v>
      </c>
      <c r="AM203" s="38">
        <f t="shared" ref="AM203:AM266" si="156">AL203*$AM$7</f>
        <v>323.52521560104168</v>
      </c>
      <c r="AN203" s="38">
        <f t="shared" ref="AN203:AN266" si="157">AM203*$AN$7</f>
        <v>304.11370266497914</v>
      </c>
      <c r="AO203" s="38">
        <f t="shared" ref="AO203:AO266" si="158">AN203*$AO$7</f>
        <v>301.07256563832937</v>
      </c>
      <c r="AP203" s="38">
        <f t="shared" ref="AP203:AP266" si="159">AO203*$AP$7</f>
        <v>283.00821170002956</v>
      </c>
      <c r="AQ203" s="38">
        <f t="shared" ref="AQ203:AQ266" si="160">AP203*$AQ$7</f>
        <v>280.17812958302926</v>
      </c>
      <c r="AR203" s="38">
        <f t="shared" ref="AR203:AR266" si="161">AQ203*$AR$7</f>
        <v>271.7727856955384</v>
      </c>
      <c r="AS203">
        <f t="shared" ref="AS203:AS266" si="162">AR203</f>
        <v>271.7727856955384</v>
      </c>
      <c r="AT203" s="28">
        <f t="shared" ref="AT203:AT266" si="163">AS203/3600</f>
        <v>7.5492440470982886E-2</v>
      </c>
      <c r="AU203">
        <f t="shared" si="138"/>
        <v>694.98218344026418</v>
      </c>
      <c r="AV203" s="28">
        <f t="shared" ref="AV203:AV266" si="164">AU203/3600</f>
        <v>0.1930506065111845</v>
      </c>
      <c r="BJ203" s="63">
        <v>0</v>
      </c>
      <c r="BK203" s="64">
        <f t="shared" ref="BK203:BK266" si="165">BJ203*$AL$7</f>
        <v>0</v>
      </c>
      <c r="BL203" s="64">
        <f t="shared" ref="BL203:BL266" si="166">BK203*$AM$7</f>
        <v>0</v>
      </c>
      <c r="BM203" s="64">
        <f t="shared" ref="BM203:BM266" si="167">BL203*$AN$7</f>
        <v>0</v>
      </c>
      <c r="BN203" s="64">
        <f t="shared" ref="BN203:BN266" si="168">BM203*$AO$7</f>
        <v>0</v>
      </c>
      <c r="BO203" s="64">
        <f t="shared" ref="BO203:BO266" si="169">BN203*$AP$7</f>
        <v>0</v>
      </c>
      <c r="BP203" s="64">
        <f t="shared" ref="BP203:BP266" si="170">BO203*$AQ$7</f>
        <v>0</v>
      </c>
      <c r="BQ203" s="64">
        <f t="shared" ref="BQ203:BQ266" si="171">BP203*$AR$7</f>
        <v>0</v>
      </c>
      <c r="BR203" s="65">
        <f t="shared" si="139"/>
        <v>0</v>
      </c>
      <c r="BS203" s="66">
        <f t="shared" ref="BS203:BS266" si="172">BR203/3600</f>
        <v>0</v>
      </c>
      <c r="BT203" s="65">
        <f>BJ203-BR203</f>
        <v>0</v>
      </c>
      <c r="BU203" s="67">
        <f t="shared" ref="BU203:BU266" si="173">BT203/3600</f>
        <v>0</v>
      </c>
    </row>
    <row r="204" spans="1:73" x14ac:dyDescent="0.35">
      <c r="A204" s="22">
        <v>15.44</v>
      </c>
      <c r="B204" s="22">
        <v>103.95</v>
      </c>
      <c r="C204" s="22">
        <v>101.82</v>
      </c>
      <c r="D204" s="22">
        <f t="shared" si="140"/>
        <v>102.88499999999999</v>
      </c>
      <c r="E204" s="22">
        <f t="shared" si="141"/>
        <v>28.579166666666662</v>
      </c>
      <c r="F204" s="22">
        <f t="shared" ref="F204:F267" si="174">(E204-E203)/0.08</f>
        <v>-1.2152777777778123</v>
      </c>
      <c r="G204" s="22">
        <f>Sheet1!$I$5*F204</f>
        <v>-402.25694444445588</v>
      </c>
      <c r="H204" s="22"/>
      <c r="K204" s="13" t="s">
        <v>116</v>
      </c>
      <c r="L204" s="13">
        <v>194</v>
      </c>
      <c r="M204" s="13">
        <v>194</v>
      </c>
      <c r="N204" s="14">
        <v>12.2</v>
      </c>
      <c r="O204" s="35">
        <f t="shared" si="142"/>
        <v>3.3888888888888888</v>
      </c>
      <c r="P204" s="36">
        <f t="shared" ref="P204:P267" si="175">($N205-$N203)/2/3.6</f>
        <v>-6.9444444444444448E-2</v>
      </c>
      <c r="Q204" s="12"/>
      <c r="R204" s="37">
        <f t="shared" si="143"/>
        <v>-22.986111111111111</v>
      </c>
      <c r="S204" s="37">
        <f t="shared" si="144"/>
        <v>64.9422</v>
      </c>
      <c r="T204" s="37">
        <f t="shared" si="145"/>
        <v>1.3834557881985554</v>
      </c>
      <c r="U204" s="37">
        <f t="shared" si="146"/>
        <v>43.339544677087439</v>
      </c>
      <c r="V204" s="37">
        <f t="shared" ref="V204:V267" si="176">U204+V203</f>
        <v>14726.529079725222</v>
      </c>
      <c r="W204" s="40">
        <f t="shared" si="147"/>
        <v>146.87290140568521</v>
      </c>
      <c r="X204" s="40">
        <f t="shared" si="148"/>
        <v>0.14687290140568521</v>
      </c>
      <c r="Y204" s="40">
        <f t="shared" si="134"/>
        <v>0</v>
      </c>
      <c r="Z204" s="40">
        <v>0</v>
      </c>
      <c r="AA204" s="40">
        <f t="shared" si="149"/>
        <v>44.186770639318517</v>
      </c>
      <c r="AB204" s="42">
        <f t="shared" si="150"/>
        <v>1900.695987654321</v>
      </c>
      <c r="AC204" s="42">
        <f t="shared" si="151"/>
        <v>1.900695987654321</v>
      </c>
      <c r="AD204" s="42">
        <f t="shared" si="152"/>
        <v>0</v>
      </c>
      <c r="AE204" s="42">
        <f t="shared" ref="AE204:AE267" si="177">AD204+AE203</f>
        <v>336.90015162037042</v>
      </c>
      <c r="AF204" s="43">
        <f t="shared" si="135"/>
        <v>9.3583375450102896E-2</v>
      </c>
      <c r="AG204" s="73">
        <f t="shared" si="136"/>
        <v>0</v>
      </c>
      <c r="AH204">
        <f t="shared" si="153"/>
        <v>1.900695987654321</v>
      </c>
      <c r="AI204">
        <f t="shared" ref="AI204:AI267" si="178">AH204+AI203</f>
        <v>968.65566512345686</v>
      </c>
      <c r="AJ204" s="41">
        <f t="shared" si="154"/>
        <v>0.26907101808984912</v>
      </c>
      <c r="AK204">
        <f t="shared" si="137"/>
        <v>1.900695987654321</v>
      </c>
      <c r="AL204" s="38">
        <f t="shared" si="155"/>
        <v>326.79314707175928</v>
      </c>
      <c r="AM204" s="38">
        <f t="shared" si="156"/>
        <v>323.52521560104168</v>
      </c>
      <c r="AN204" s="38">
        <f t="shared" si="157"/>
        <v>304.11370266497914</v>
      </c>
      <c r="AO204" s="38">
        <f t="shared" si="158"/>
        <v>301.07256563832937</v>
      </c>
      <c r="AP204" s="38">
        <f t="shared" si="159"/>
        <v>283.00821170002956</v>
      </c>
      <c r="AQ204" s="38">
        <f t="shared" si="160"/>
        <v>280.17812958302926</v>
      </c>
      <c r="AR204" s="38">
        <f t="shared" si="161"/>
        <v>271.7727856955384</v>
      </c>
      <c r="AS204">
        <f t="shared" si="162"/>
        <v>271.7727856955384</v>
      </c>
      <c r="AT204" s="28">
        <f t="shared" si="163"/>
        <v>7.5492440470982886E-2</v>
      </c>
      <c r="AU204">
        <f t="shared" si="138"/>
        <v>696.8828794279184</v>
      </c>
      <c r="AV204" s="28">
        <f t="shared" si="164"/>
        <v>0.19357857761886621</v>
      </c>
      <c r="BJ204" s="63">
        <v>0</v>
      </c>
      <c r="BK204" s="64">
        <f t="shared" si="165"/>
        <v>0</v>
      </c>
      <c r="BL204" s="64">
        <f t="shared" si="166"/>
        <v>0</v>
      </c>
      <c r="BM204" s="64">
        <f t="shared" si="167"/>
        <v>0</v>
      </c>
      <c r="BN204" s="64">
        <f t="shared" si="168"/>
        <v>0</v>
      </c>
      <c r="BO204" s="64">
        <f t="shared" si="169"/>
        <v>0</v>
      </c>
      <c r="BP204" s="64">
        <f t="shared" si="170"/>
        <v>0</v>
      </c>
      <c r="BQ204" s="64">
        <f t="shared" si="171"/>
        <v>0</v>
      </c>
      <c r="BR204" s="65">
        <f t="shared" si="139"/>
        <v>0</v>
      </c>
      <c r="BS204" s="66">
        <f t="shared" si="172"/>
        <v>0</v>
      </c>
      <c r="BT204" s="65">
        <f>BJ204-BR204</f>
        <v>0</v>
      </c>
      <c r="BU204" s="67">
        <f t="shared" si="173"/>
        <v>0</v>
      </c>
    </row>
    <row r="205" spans="1:73" x14ac:dyDescent="0.35">
      <c r="A205" s="22">
        <v>15.52</v>
      </c>
      <c r="B205" s="22">
        <v>103.23</v>
      </c>
      <c r="C205" s="22">
        <v>101.46</v>
      </c>
      <c r="D205" s="22">
        <f t="shared" si="140"/>
        <v>102.345</v>
      </c>
      <c r="E205" s="22">
        <f t="shared" si="141"/>
        <v>28.429166666666667</v>
      </c>
      <c r="F205" s="22">
        <f t="shared" si="174"/>
        <v>-1.8749999999999378</v>
      </c>
      <c r="G205" s="22">
        <f>Sheet1!$I$5*F205</f>
        <v>-620.62499999997942</v>
      </c>
      <c r="H205" s="22"/>
      <c r="K205" s="13" t="s">
        <v>116</v>
      </c>
      <c r="L205" s="13">
        <v>195</v>
      </c>
      <c r="M205" s="13">
        <v>195</v>
      </c>
      <c r="N205" s="14">
        <v>12</v>
      </c>
      <c r="O205" s="35">
        <f t="shared" si="142"/>
        <v>3.3333333333333335</v>
      </c>
      <c r="P205" s="36">
        <f t="shared" si="175"/>
        <v>-2.7777777777777679E-2</v>
      </c>
      <c r="Q205" s="12"/>
      <c r="R205" s="37">
        <f t="shared" si="143"/>
        <v>-9.1944444444444109</v>
      </c>
      <c r="S205" s="37">
        <f t="shared" si="144"/>
        <v>64.9422</v>
      </c>
      <c r="T205" s="37">
        <f t="shared" si="145"/>
        <v>1.3384683788</v>
      </c>
      <c r="U205" s="37">
        <f t="shared" si="146"/>
        <v>57.086223934355587</v>
      </c>
      <c r="V205" s="37">
        <f t="shared" si="176"/>
        <v>14783.615303659577</v>
      </c>
      <c r="W205" s="40">
        <f t="shared" si="147"/>
        <v>190.28741311451864</v>
      </c>
      <c r="X205" s="40">
        <f t="shared" si="148"/>
        <v>0.19028741311451863</v>
      </c>
      <c r="Y205" s="40">
        <f t="shared" si="134"/>
        <v>0</v>
      </c>
      <c r="Z205" s="40">
        <v>0</v>
      </c>
      <c r="AA205" s="40">
        <f t="shared" si="149"/>
        <v>44.186770639318517</v>
      </c>
      <c r="AB205" s="42">
        <f t="shared" si="150"/>
        <v>1838.8888888888891</v>
      </c>
      <c r="AC205" s="42">
        <f t="shared" si="151"/>
        <v>1.8388888888888892</v>
      </c>
      <c r="AD205" s="42">
        <f t="shared" si="152"/>
        <v>0</v>
      </c>
      <c r="AE205" s="42">
        <f t="shared" si="177"/>
        <v>336.90015162037042</v>
      </c>
      <c r="AF205" s="43">
        <f t="shared" si="135"/>
        <v>9.3583375450102896E-2</v>
      </c>
      <c r="AG205" s="73">
        <f t="shared" si="136"/>
        <v>0</v>
      </c>
      <c r="AH205">
        <f t="shared" si="153"/>
        <v>1.8388888888888892</v>
      </c>
      <c r="AI205">
        <f t="shared" si="178"/>
        <v>970.4945540123457</v>
      </c>
      <c r="AJ205" s="41">
        <f t="shared" si="154"/>
        <v>0.26958182055898494</v>
      </c>
      <c r="AK205">
        <f t="shared" si="137"/>
        <v>1.8388888888888892</v>
      </c>
      <c r="AL205" s="38">
        <f t="shared" si="155"/>
        <v>326.79314707175928</v>
      </c>
      <c r="AM205" s="38">
        <f t="shared" si="156"/>
        <v>323.52521560104168</v>
      </c>
      <c r="AN205" s="38">
        <f t="shared" si="157"/>
        <v>304.11370266497914</v>
      </c>
      <c r="AO205" s="38">
        <f t="shared" si="158"/>
        <v>301.07256563832937</v>
      </c>
      <c r="AP205" s="38">
        <f t="shared" si="159"/>
        <v>283.00821170002956</v>
      </c>
      <c r="AQ205" s="38">
        <f t="shared" si="160"/>
        <v>280.17812958302926</v>
      </c>
      <c r="AR205" s="38">
        <f t="shared" si="161"/>
        <v>271.7727856955384</v>
      </c>
      <c r="AS205">
        <f t="shared" si="162"/>
        <v>271.7727856955384</v>
      </c>
      <c r="AT205" s="28">
        <f t="shared" si="163"/>
        <v>7.5492440470982886E-2</v>
      </c>
      <c r="AU205">
        <f t="shared" si="138"/>
        <v>698.72176831680736</v>
      </c>
      <c r="AV205" s="28">
        <f t="shared" si="164"/>
        <v>0.19408938008800206</v>
      </c>
      <c r="BJ205" s="63">
        <v>0</v>
      </c>
      <c r="BK205" s="64">
        <f t="shared" si="165"/>
        <v>0</v>
      </c>
      <c r="BL205" s="64">
        <f t="shared" si="166"/>
        <v>0</v>
      </c>
      <c r="BM205" s="64">
        <f t="shared" si="167"/>
        <v>0</v>
      </c>
      <c r="BN205" s="64">
        <f t="shared" si="168"/>
        <v>0</v>
      </c>
      <c r="BO205" s="64">
        <f t="shared" si="169"/>
        <v>0</v>
      </c>
      <c r="BP205" s="64">
        <f t="shared" si="170"/>
        <v>0</v>
      </c>
      <c r="BQ205" s="64">
        <f t="shared" si="171"/>
        <v>0</v>
      </c>
      <c r="BR205" s="65">
        <f t="shared" si="139"/>
        <v>0</v>
      </c>
      <c r="BS205" s="66">
        <f t="shared" si="172"/>
        <v>0</v>
      </c>
      <c r="BT205" s="65">
        <f>BJ205-BR205</f>
        <v>0</v>
      </c>
      <c r="BU205" s="67">
        <f t="shared" si="173"/>
        <v>0</v>
      </c>
    </row>
    <row r="206" spans="1:73" x14ac:dyDescent="0.35">
      <c r="A206" s="22">
        <v>15.6</v>
      </c>
      <c r="B206" s="22">
        <v>103.39</v>
      </c>
      <c r="C206" s="22">
        <v>101.31</v>
      </c>
      <c r="D206" s="22">
        <f t="shared" si="140"/>
        <v>102.35</v>
      </c>
      <c r="E206" s="22">
        <f t="shared" si="141"/>
        <v>28.430555555555557</v>
      </c>
      <c r="F206" s="22">
        <f t="shared" si="174"/>
        <v>1.7361111111124927E-2</v>
      </c>
      <c r="G206" s="22">
        <f>Sheet1!$I$5*F206</f>
        <v>5.7465277777823509</v>
      </c>
      <c r="H206" s="22"/>
      <c r="K206" s="13" t="s">
        <v>116</v>
      </c>
      <c r="L206" s="13">
        <v>196</v>
      </c>
      <c r="M206" s="13">
        <v>196</v>
      </c>
      <c r="N206" s="14">
        <v>12</v>
      </c>
      <c r="O206" s="35">
        <f t="shared" si="142"/>
        <v>3.3333333333333335</v>
      </c>
      <c r="P206" s="36">
        <f t="shared" si="175"/>
        <v>0</v>
      </c>
      <c r="Q206" s="12"/>
      <c r="R206" s="37">
        <f t="shared" si="143"/>
        <v>0</v>
      </c>
      <c r="S206" s="37">
        <f t="shared" si="144"/>
        <v>64.9422</v>
      </c>
      <c r="T206" s="37">
        <f t="shared" si="145"/>
        <v>1.3384683788</v>
      </c>
      <c r="U206" s="37">
        <f t="shared" si="146"/>
        <v>66.280668378800002</v>
      </c>
      <c r="V206" s="37">
        <f t="shared" si="176"/>
        <v>14849.895972038377</v>
      </c>
      <c r="W206" s="40">
        <f t="shared" si="147"/>
        <v>220.93556126266668</v>
      </c>
      <c r="X206" s="40">
        <f t="shared" si="148"/>
        <v>0.22093556126266667</v>
      </c>
      <c r="Y206" s="40">
        <f t="shared" si="134"/>
        <v>0</v>
      </c>
      <c r="Z206" s="40">
        <v>0</v>
      </c>
      <c r="AA206" s="40">
        <f t="shared" si="149"/>
        <v>44.186770639318517</v>
      </c>
      <c r="AB206" s="42">
        <f t="shared" si="150"/>
        <v>1838.8888888888891</v>
      </c>
      <c r="AC206" s="42">
        <f t="shared" si="151"/>
        <v>1.8388888888888892</v>
      </c>
      <c r="AD206" s="42">
        <f t="shared" si="152"/>
        <v>0</v>
      </c>
      <c r="AE206" s="42">
        <f t="shared" si="177"/>
        <v>336.90015162037042</v>
      </c>
      <c r="AF206" s="43">
        <f t="shared" si="135"/>
        <v>9.3583375450102896E-2</v>
      </c>
      <c r="AG206" s="73">
        <f t="shared" si="136"/>
        <v>0</v>
      </c>
      <c r="AH206">
        <f t="shared" si="153"/>
        <v>1.8388888888888892</v>
      </c>
      <c r="AI206">
        <f t="shared" si="178"/>
        <v>972.33344290123455</v>
      </c>
      <c r="AJ206" s="41">
        <f t="shared" si="154"/>
        <v>0.2700926230281207</v>
      </c>
      <c r="AK206">
        <f t="shared" si="137"/>
        <v>1.8388888888888892</v>
      </c>
      <c r="AL206" s="38">
        <f t="shared" si="155"/>
        <v>326.79314707175928</v>
      </c>
      <c r="AM206" s="38">
        <f t="shared" si="156"/>
        <v>323.52521560104168</v>
      </c>
      <c r="AN206" s="38">
        <f t="shared" si="157"/>
        <v>304.11370266497914</v>
      </c>
      <c r="AO206" s="38">
        <f t="shared" si="158"/>
        <v>301.07256563832937</v>
      </c>
      <c r="AP206" s="38">
        <f t="shared" si="159"/>
        <v>283.00821170002956</v>
      </c>
      <c r="AQ206" s="38">
        <f t="shared" si="160"/>
        <v>280.17812958302926</v>
      </c>
      <c r="AR206" s="38">
        <f t="shared" si="161"/>
        <v>271.7727856955384</v>
      </c>
      <c r="AS206">
        <f t="shared" si="162"/>
        <v>271.7727856955384</v>
      </c>
      <c r="AT206" s="28">
        <f t="shared" si="163"/>
        <v>7.5492440470982886E-2</v>
      </c>
      <c r="AU206">
        <f t="shared" si="138"/>
        <v>700.56065720569609</v>
      </c>
      <c r="AV206" s="28">
        <f t="shared" si="164"/>
        <v>0.19460018255713779</v>
      </c>
      <c r="BJ206" s="63">
        <v>0</v>
      </c>
      <c r="BK206" s="64">
        <f t="shared" si="165"/>
        <v>0</v>
      </c>
      <c r="BL206" s="64">
        <f t="shared" si="166"/>
        <v>0</v>
      </c>
      <c r="BM206" s="64">
        <f t="shared" si="167"/>
        <v>0</v>
      </c>
      <c r="BN206" s="64">
        <f t="shared" si="168"/>
        <v>0</v>
      </c>
      <c r="BO206" s="64">
        <f t="shared" si="169"/>
        <v>0</v>
      </c>
      <c r="BP206" s="64">
        <f t="shared" si="170"/>
        <v>0</v>
      </c>
      <c r="BQ206" s="64">
        <f t="shared" si="171"/>
        <v>0</v>
      </c>
      <c r="BR206" s="65">
        <f t="shared" si="139"/>
        <v>0</v>
      </c>
      <c r="BS206" s="66">
        <f t="shared" si="172"/>
        <v>0</v>
      </c>
      <c r="BT206" s="65">
        <f>BJ206-BR206</f>
        <v>0</v>
      </c>
      <c r="BU206" s="67">
        <f t="shared" si="173"/>
        <v>0</v>
      </c>
    </row>
    <row r="207" spans="1:73" x14ac:dyDescent="0.35">
      <c r="A207" s="22">
        <v>15.68</v>
      </c>
      <c r="B207" s="22">
        <v>102.73</v>
      </c>
      <c r="C207" s="22">
        <v>100.81</v>
      </c>
      <c r="D207" s="22">
        <f t="shared" si="140"/>
        <v>101.77000000000001</v>
      </c>
      <c r="E207" s="22">
        <f t="shared" si="141"/>
        <v>28.269444444444449</v>
      </c>
      <c r="F207" s="22">
        <f t="shared" si="174"/>
        <v>-2.0138888888888484</v>
      </c>
      <c r="G207" s="22">
        <f>Sheet1!$I$5*F207</f>
        <v>-666.59722222220887</v>
      </c>
      <c r="H207" s="22"/>
      <c r="K207" s="13" t="s">
        <v>116</v>
      </c>
      <c r="L207" s="13">
        <v>197</v>
      </c>
      <c r="M207" s="13">
        <v>197</v>
      </c>
      <c r="N207" s="14">
        <v>12</v>
      </c>
      <c r="O207" s="35">
        <f t="shared" si="142"/>
        <v>3.3333333333333335</v>
      </c>
      <c r="P207" s="36">
        <f t="shared" si="175"/>
        <v>0</v>
      </c>
      <c r="Q207" s="12"/>
      <c r="R207" s="37">
        <f t="shared" si="143"/>
        <v>0</v>
      </c>
      <c r="S207" s="37">
        <f t="shared" si="144"/>
        <v>64.9422</v>
      </c>
      <c r="T207" s="37">
        <f t="shared" si="145"/>
        <v>1.3384683788</v>
      </c>
      <c r="U207" s="37">
        <f t="shared" si="146"/>
        <v>66.280668378800002</v>
      </c>
      <c r="V207" s="37">
        <f t="shared" si="176"/>
        <v>14916.176640417178</v>
      </c>
      <c r="W207" s="40">
        <f t="shared" si="147"/>
        <v>220.93556126266668</v>
      </c>
      <c r="X207" s="40">
        <f t="shared" si="148"/>
        <v>0.22093556126266667</v>
      </c>
      <c r="Y207" s="40">
        <f t="shared" si="134"/>
        <v>0</v>
      </c>
      <c r="Z207" s="40">
        <v>0</v>
      </c>
      <c r="AA207" s="40">
        <f t="shared" si="149"/>
        <v>44.186770639318517</v>
      </c>
      <c r="AB207" s="42">
        <f t="shared" si="150"/>
        <v>1838.8888888888891</v>
      </c>
      <c r="AC207" s="42">
        <f t="shared" si="151"/>
        <v>1.8388888888888892</v>
      </c>
      <c r="AD207" s="42">
        <f t="shared" si="152"/>
        <v>0</v>
      </c>
      <c r="AE207" s="42">
        <f t="shared" si="177"/>
        <v>336.90015162037042</v>
      </c>
      <c r="AF207" s="43">
        <f t="shared" si="135"/>
        <v>9.3583375450102896E-2</v>
      </c>
      <c r="AG207" s="73">
        <f t="shared" si="136"/>
        <v>0</v>
      </c>
      <c r="AH207">
        <f t="shared" si="153"/>
        <v>1.8388888888888892</v>
      </c>
      <c r="AI207">
        <f t="shared" si="178"/>
        <v>974.17233179012339</v>
      </c>
      <c r="AJ207" s="41">
        <f t="shared" si="154"/>
        <v>0.27060342549725652</v>
      </c>
      <c r="AK207">
        <f t="shared" si="137"/>
        <v>1.8388888888888892</v>
      </c>
      <c r="AL207" s="38">
        <f t="shared" si="155"/>
        <v>326.79314707175928</v>
      </c>
      <c r="AM207" s="38">
        <f t="shared" si="156"/>
        <v>323.52521560104168</v>
      </c>
      <c r="AN207" s="38">
        <f t="shared" si="157"/>
        <v>304.11370266497914</v>
      </c>
      <c r="AO207" s="38">
        <f t="shared" si="158"/>
        <v>301.07256563832937</v>
      </c>
      <c r="AP207" s="38">
        <f t="shared" si="159"/>
        <v>283.00821170002956</v>
      </c>
      <c r="AQ207" s="38">
        <f t="shared" si="160"/>
        <v>280.17812958302926</v>
      </c>
      <c r="AR207" s="38">
        <f t="shared" si="161"/>
        <v>271.7727856955384</v>
      </c>
      <c r="AS207">
        <f t="shared" si="162"/>
        <v>271.7727856955384</v>
      </c>
      <c r="AT207" s="28">
        <f t="shared" si="163"/>
        <v>7.5492440470982886E-2</v>
      </c>
      <c r="AU207">
        <f t="shared" si="138"/>
        <v>702.39954609458505</v>
      </c>
      <c r="AV207" s="28">
        <f t="shared" si="164"/>
        <v>0.19511098502627364</v>
      </c>
      <c r="BJ207" s="63">
        <v>0</v>
      </c>
      <c r="BK207" s="64">
        <f t="shared" si="165"/>
        <v>0</v>
      </c>
      <c r="BL207" s="64">
        <f t="shared" si="166"/>
        <v>0</v>
      </c>
      <c r="BM207" s="64">
        <f t="shared" si="167"/>
        <v>0</v>
      </c>
      <c r="BN207" s="64">
        <f t="shared" si="168"/>
        <v>0</v>
      </c>
      <c r="BO207" s="64">
        <f t="shared" si="169"/>
        <v>0</v>
      </c>
      <c r="BP207" s="64">
        <f t="shared" si="170"/>
        <v>0</v>
      </c>
      <c r="BQ207" s="64">
        <f t="shared" si="171"/>
        <v>0</v>
      </c>
      <c r="BR207" s="65">
        <f t="shared" si="139"/>
        <v>0</v>
      </c>
      <c r="BS207" s="66">
        <f t="shared" si="172"/>
        <v>0</v>
      </c>
      <c r="BT207" s="65">
        <f>BJ207-BR207</f>
        <v>0</v>
      </c>
      <c r="BU207" s="67">
        <f t="shared" si="173"/>
        <v>0</v>
      </c>
    </row>
    <row r="208" spans="1:73" x14ac:dyDescent="0.35">
      <c r="A208" s="22">
        <v>15.76</v>
      </c>
      <c r="B208" s="22">
        <v>103.16</v>
      </c>
      <c r="C208" s="22">
        <v>100.67</v>
      </c>
      <c r="D208" s="22">
        <f t="shared" si="140"/>
        <v>101.91499999999999</v>
      </c>
      <c r="E208" s="22">
        <f t="shared" si="141"/>
        <v>28.309722222222216</v>
      </c>
      <c r="F208" s="22">
        <f t="shared" si="174"/>
        <v>0.50347222222208998</v>
      </c>
      <c r="G208" s="22">
        <f>Sheet1!$I$5*F208</f>
        <v>166.64930555551177</v>
      </c>
      <c r="H208" s="22"/>
      <c r="K208" s="13" t="s">
        <v>116</v>
      </c>
      <c r="L208" s="13">
        <v>198</v>
      </c>
      <c r="M208" s="13">
        <v>198</v>
      </c>
      <c r="N208" s="14">
        <v>12</v>
      </c>
      <c r="O208" s="35">
        <f t="shared" si="142"/>
        <v>3.3333333333333335</v>
      </c>
      <c r="P208" s="36">
        <f t="shared" si="175"/>
        <v>6.9444444444444448E-2</v>
      </c>
      <c r="Q208" s="12"/>
      <c r="R208" s="37">
        <f t="shared" si="143"/>
        <v>22.986111111111111</v>
      </c>
      <c r="S208" s="37">
        <f t="shared" si="144"/>
        <v>64.9422</v>
      </c>
      <c r="T208" s="37">
        <f t="shared" si="145"/>
        <v>1.3384683788</v>
      </c>
      <c r="U208" s="37">
        <f t="shared" si="146"/>
        <v>89.266779489911116</v>
      </c>
      <c r="V208" s="37">
        <f t="shared" si="176"/>
        <v>15005.443419907089</v>
      </c>
      <c r="W208" s="40">
        <f t="shared" si="147"/>
        <v>297.55593163303706</v>
      </c>
      <c r="X208" s="40">
        <f t="shared" si="148"/>
        <v>0.29755593163303706</v>
      </c>
      <c r="Y208" s="40">
        <f t="shared" si="134"/>
        <v>0</v>
      </c>
      <c r="Z208" s="40">
        <v>0</v>
      </c>
      <c r="AA208" s="40">
        <f t="shared" si="149"/>
        <v>44.186770639318517</v>
      </c>
      <c r="AB208" s="42">
        <f t="shared" si="150"/>
        <v>1838.8888888888891</v>
      </c>
      <c r="AC208" s="42">
        <f t="shared" si="151"/>
        <v>1.8388888888888892</v>
      </c>
      <c r="AD208" s="42">
        <f t="shared" si="152"/>
        <v>0</v>
      </c>
      <c r="AE208" s="42">
        <f t="shared" si="177"/>
        <v>336.90015162037042</v>
      </c>
      <c r="AF208" s="43">
        <f t="shared" si="135"/>
        <v>9.3583375450102896E-2</v>
      </c>
      <c r="AG208" s="73">
        <f t="shared" si="136"/>
        <v>0</v>
      </c>
      <c r="AH208">
        <f t="shared" si="153"/>
        <v>1.8388888888888892</v>
      </c>
      <c r="AI208">
        <f t="shared" si="178"/>
        <v>976.01122067901224</v>
      </c>
      <c r="AJ208" s="41">
        <f t="shared" si="154"/>
        <v>0.27111422796639228</v>
      </c>
      <c r="AK208">
        <f t="shared" si="137"/>
        <v>1.8388888888888892</v>
      </c>
      <c r="AL208" s="38">
        <f t="shared" si="155"/>
        <v>326.79314707175928</v>
      </c>
      <c r="AM208" s="38">
        <f t="shared" si="156"/>
        <v>323.52521560104168</v>
      </c>
      <c r="AN208" s="38">
        <f t="shared" si="157"/>
        <v>304.11370266497914</v>
      </c>
      <c r="AO208" s="38">
        <f t="shared" si="158"/>
        <v>301.07256563832937</v>
      </c>
      <c r="AP208" s="38">
        <f t="shared" si="159"/>
        <v>283.00821170002956</v>
      </c>
      <c r="AQ208" s="38">
        <f t="shared" si="160"/>
        <v>280.17812958302926</v>
      </c>
      <c r="AR208" s="38">
        <f t="shared" si="161"/>
        <v>271.7727856955384</v>
      </c>
      <c r="AS208">
        <f t="shared" si="162"/>
        <v>271.7727856955384</v>
      </c>
      <c r="AT208" s="28">
        <f t="shared" si="163"/>
        <v>7.5492440470982886E-2</v>
      </c>
      <c r="AU208">
        <f t="shared" si="138"/>
        <v>704.23843498347378</v>
      </c>
      <c r="AV208" s="28">
        <f t="shared" si="164"/>
        <v>0.19562178749540937</v>
      </c>
      <c r="BJ208" s="63">
        <v>0</v>
      </c>
      <c r="BK208" s="64">
        <f t="shared" si="165"/>
        <v>0</v>
      </c>
      <c r="BL208" s="64">
        <f t="shared" si="166"/>
        <v>0</v>
      </c>
      <c r="BM208" s="64">
        <f t="shared" si="167"/>
        <v>0</v>
      </c>
      <c r="BN208" s="64">
        <f t="shared" si="168"/>
        <v>0</v>
      </c>
      <c r="BO208" s="64">
        <f t="shared" si="169"/>
        <v>0</v>
      </c>
      <c r="BP208" s="64">
        <f t="shared" si="170"/>
        <v>0</v>
      </c>
      <c r="BQ208" s="64">
        <f t="shared" si="171"/>
        <v>0</v>
      </c>
      <c r="BR208" s="65">
        <f t="shared" si="139"/>
        <v>0</v>
      </c>
      <c r="BS208" s="66">
        <f t="shared" si="172"/>
        <v>0</v>
      </c>
      <c r="BT208" s="65">
        <f>BJ208-BR208</f>
        <v>0</v>
      </c>
      <c r="BU208" s="67">
        <f t="shared" si="173"/>
        <v>0</v>
      </c>
    </row>
    <row r="209" spans="1:73" x14ac:dyDescent="0.35">
      <c r="A209" s="22">
        <v>15.84</v>
      </c>
      <c r="B209" s="22">
        <v>102.64</v>
      </c>
      <c r="C209" s="22">
        <v>100.58</v>
      </c>
      <c r="D209" s="22">
        <f t="shared" si="140"/>
        <v>101.61</v>
      </c>
      <c r="E209" s="22">
        <f t="shared" si="141"/>
        <v>28.225000000000001</v>
      </c>
      <c r="F209" s="22">
        <f t="shared" si="174"/>
        <v>-1.059027777777688</v>
      </c>
      <c r="G209" s="22">
        <f>Sheet1!$I$5*F209</f>
        <v>-350.53819444441473</v>
      </c>
      <c r="H209" s="22"/>
      <c r="K209" s="13" t="s">
        <v>116</v>
      </c>
      <c r="L209" s="13">
        <v>199</v>
      </c>
      <c r="M209" s="13">
        <v>199</v>
      </c>
      <c r="N209" s="14">
        <v>12.5</v>
      </c>
      <c r="O209" s="35">
        <f t="shared" si="142"/>
        <v>3.4722222222222223</v>
      </c>
      <c r="P209" s="36">
        <f t="shared" si="175"/>
        <v>0.1388888888888889</v>
      </c>
      <c r="Q209" s="12"/>
      <c r="R209" s="37">
        <f t="shared" si="143"/>
        <v>45.972222222222221</v>
      </c>
      <c r="S209" s="37">
        <f t="shared" si="144"/>
        <v>64.9422</v>
      </c>
      <c r="T209" s="37">
        <f t="shared" si="145"/>
        <v>1.4523311401909722</v>
      </c>
      <c r="U209" s="37">
        <f t="shared" si="146"/>
        <v>112.36675336241319</v>
      </c>
      <c r="V209" s="37">
        <f t="shared" si="176"/>
        <v>15117.810173269503</v>
      </c>
      <c r="W209" s="40">
        <f t="shared" si="147"/>
        <v>390.16233806393473</v>
      </c>
      <c r="X209" s="40">
        <f t="shared" si="148"/>
        <v>0.39016233806393474</v>
      </c>
      <c r="Y209" s="40">
        <f t="shared" si="134"/>
        <v>0</v>
      </c>
      <c r="Z209" s="40">
        <v>0</v>
      </c>
      <c r="AA209" s="40">
        <f t="shared" si="149"/>
        <v>44.186770639318517</v>
      </c>
      <c r="AB209" s="42">
        <f t="shared" si="150"/>
        <v>1995.3221450617284</v>
      </c>
      <c r="AC209" s="42">
        <f t="shared" si="151"/>
        <v>1.9953221450617284</v>
      </c>
      <c r="AD209" s="42">
        <f t="shared" si="152"/>
        <v>0</v>
      </c>
      <c r="AE209" s="42">
        <f t="shared" si="177"/>
        <v>336.90015162037042</v>
      </c>
      <c r="AF209" s="43">
        <f t="shared" si="135"/>
        <v>9.3583375450102896E-2</v>
      </c>
      <c r="AG209" s="73">
        <f t="shared" si="136"/>
        <v>0</v>
      </c>
      <c r="AH209">
        <f t="shared" si="153"/>
        <v>1.9953221450617284</v>
      </c>
      <c r="AI209">
        <f t="shared" si="178"/>
        <v>978.00654282407402</v>
      </c>
      <c r="AJ209" s="41">
        <f t="shared" si="154"/>
        <v>0.27166848411779831</v>
      </c>
      <c r="AK209">
        <f t="shared" si="137"/>
        <v>1.9953221450617284</v>
      </c>
      <c r="AL209" s="38">
        <f t="shared" si="155"/>
        <v>326.79314707175928</v>
      </c>
      <c r="AM209" s="38">
        <f t="shared" si="156"/>
        <v>323.52521560104168</v>
      </c>
      <c r="AN209" s="38">
        <f t="shared" si="157"/>
        <v>304.11370266497914</v>
      </c>
      <c r="AO209" s="38">
        <f t="shared" si="158"/>
        <v>301.07256563832937</v>
      </c>
      <c r="AP209" s="38">
        <f t="shared" si="159"/>
        <v>283.00821170002956</v>
      </c>
      <c r="AQ209" s="38">
        <f t="shared" si="160"/>
        <v>280.17812958302926</v>
      </c>
      <c r="AR209" s="38">
        <f t="shared" si="161"/>
        <v>271.7727856955384</v>
      </c>
      <c r="AS209">
        <f t="shared" si="162"/>
        <v>271.7727856955384</v>
      </c>
      <c r="AT209" s="28">
        <f t="shared" si="163"/>
        <v>7.5492440470982886E-2</v>
      </c>
      <c r="AU209">
        <f t="shared" si="138"/>
        <v>706.23375712853567</v>
      </c>
      <c r="AV209" s="28">
        <f t="shared" si="164"/>
        <v>0.19617604364681546</v>
      </c>
      <c r="BJ209" s="63">
        <v>0</v>
      </c>
      <c r="BK209" s="64">
        <f t="shared" si="165"/>
        <v>0</v>
      </c>
      <c r="BL209" s="64">
        <f t="shared" si="166"/>
        <v>0</v>
      </c>
      <c r="BM209" s="64">
        <f t="shared" si="167"/>
        <v>0</v>
      </c>
      <c r="BN209" s="64">
        <f t="shared" si="168"/>
        <v>0</v>
      </c>
      <c r="BO209" s="64">
        <f t="shared" si="169"/>
        <v>0</v>
      </c>
      <c r="BP209" s="64">
        <f t="shared" si="170"/>
        <v>0</v>
      </c>
      <c r="BQ209" s="64">
        <f t="shared" si="171"/>
        <v>0</v>
      </c>
      <c r="BR209" s="65">
        <f t="shared" si="139"/>
        <v>0</v>
      </c>
      <c r="BS209" s="66">
        <f t="shared" si="172"/>
        <v>0</v>
      </c>
      <c r="BT209" s="65">
        <f>BJ209-BR209</f>
        <v>0</v>
      </c>
      <c r="BU209" s="67">
        <f t="shared" si="173"/>
        <v>0</v>
      </c>
    </row>
    <row r="210" spans="1:73" x14ac:dyDescent="0.35">
      <c r="A210" s="22">
        <v>15.92</v>
      </c>
      <c r="B210" s="22">
        <v>102.17</v>
      </c>
      <c r="C210" s="22">
        <v>100.31</v>
      </c>
      <c r="D210" s="22">
        <f t="shared" si="140"/>
        <v>101.24000000000001</v>
      </c>
      <c r="E210" s="22">
        <f t="shared" si="141"/>
        <v>28.122222222222227</v>
      </c>
      <c r="F210" s="22">
        <f t="shared" si="174"/>
        <v>-1.2847222222221788</v>
      </c>
      <c r="G210" s="22">
        <f>Sheet1!$I$5*F210</f>
        <v>-425.24305555554116</v>
      </c>
      <c r="H210" s="22"/>
      <c r="K210" s="13" t="s">
        <v>116</v>
      </c>
      <c r="L210" s="13">
        <v>200</v>
      </c>
      <c r="M210" s="13">
        <v>200</v>
      </c>
      <c r="N210" s="14">
        <v>13</v>
      </c>
      <c r="O210" s="35">
        <f t="shared" si="142"/>
        <v>3.6111111111111112</v>
      </c>
      <c r="P210" s="36">
        <f t="shared" si="175"/>
        <v>0.20833333333333331</v>
      </c>
      <c r="Q210" s="12"/>
      <c r="R210" s="37">
        <f t="shared" si="143"/>
        <v>68.958333333333329</v>
      </c>
      <c r="S210" s="37">
        <f t="shared" si="144"/>
        <v>64.9422</v>
      </c>
      <c r="T210" s="37">
        <f t="shared" si="145"/>
        <v>1.5708413612305554</v>
      </c>
      <c r="U210" s="37">
        <f t="shared" si="146"/>
        <v>135.47137469456388</v>
      </c>
      <c r="V210" s="37">
        <f t="shared" si="176"/>
        <v>15253.281547964067</v>
      </c>
      <c r="W210" s="40">
        <f t="shared" si="147"/>
        <v>489.20218639703626</v>
      </c>
      <c r="X210" s="40">
        <f t="shared" si="148"/>
        <v>0.48920218639703628</v>
      </c>
      <c r="Y210" s="40">
        <f t="shared" si="134"/>
        <v>0</v>
      </c>
      <c r="Z210" s="40">
        <v>0</v>
      </c>
      <c r="AA210" s="40">
        <f t="shared" si="149"/>
        <v>44.186770639318517</v>
      </c>
      <c r="AB210" s="42">
        <f t="shared" si="150"/>
        <v>2158.1404320987654</v>
      </c>
      <c r="AC210" s="42">
        <f t="shared" si="151"/>
        <v>2.1581404320987652</v>
      </c>
      <c r="AD210" s="42">
        <f t="shared" si="152"/>
        <v>0</v>
      </c>
      <c r="AE210" s="42">
        <f t="shared" si="177"/>
        <v>336.90015162037042</v>
      </c>
      <c r="AF210" s="43">
        <f t="shared" si="135"/>
        <v>9.3583375450102896E-2</v>
      </c>
      <c r="AG210" s="73">
        <f t="shared" si="136"/>
        <v>0</v>
      </c>
      <c r="AH210">
        <f t="shared" si="153"/>
        <v>2.1581404320987652</v>
      </c>
      <c r="AI210">
        <f t="shared" si="178"/>
        <v>980.16468325617279</v>
      </c>
      <c r="AJ210" s="41">
        <f t="shared" si="154"/>
        <v>0.27226796757115912</v>
      </c>
      <c r="AK210">
        <f t="shared" si="137"/>
        <v>2.1581404320987652</v>
      </c>
      <c r="AL210" s="38">
        <f t="shared" si="155"/>
        <v>326.79314707175928</v>
      </c>
      <c r="AM210" s="38">
        <f t="shared" si="156"/>
        <v>323.52521560104168</v>
      </c>
      <c r="AN210" s="38">
        <f t="shared" si="157"/>
        <v>304.11370266497914</v>
      </c>
      <c r="AO210" s="38">
        <f t="shared" si="158"/>
        <v>301.07256563832937</v>
      </c>
      <c r="AP210" s="38">
        <f t="shared" si="159"/>
        <v>283.00821170002956</v>
      </c>
      <c r="AQ210" s="38">
        <f t="shared" si="160"/>
        <v>280.17812958302926</v>
      </c>
      <c r="AR210" s="38">
        <f t="shared" si="161"/>
        <v>271.7727856955384</v>
      </c>
      <c r="AS210">
        <f t="shared" si="162"/>
        <v>271.7727856955384</v>
      </c>
      <c r="AT210" s="28">
        <f t="shared" si="163"/>
        <v>7.5492440470982886E-2</v>
      </c>
      <c r="AU210">
        <f t="shared" si="138"/>
        <v>708.39189756063433</v>
      </c>
      <c r="AV210" s="28">
        <f t="shared" si="164"/>
        <v>0.19677552710017621</v>
      </c>
      <c r="BJ210" s="63">
        <v>0</v>
      </c>
      <c r="BK210" s="64">
        <f t="shared" si="165"/>
        <v>0</v>
      </c>
      <c r="BL210" s="64">
        <f t="shared" si="166"/>
        <v>0</v>
      </c>
      <c r="BM210" s="64">
        <f t="shared" si="167"/>
        <v>0</v>
      </c>
      <c r="BN210" s="64">
        <f t="shared" si="168"/>
        <v>0</v>
      </c>
      <c r="BO210" s="64">
        <f t="shared" si="169"/>
        <v>0</v>
      </c>
      <c r="BP210" s="64">
        <f t="shared" si="170"/>
        <v>0</v>
      </c>
      <c r="BQ210" s="64">
        <f t="shared" si="171"/>
        <v>0</v>
      </c>
      <c r="BR210" s="65">
        <f t="shared" si="139"/>
        <v>0</v>
      </c>
      <c r="BS210" s="66">
        <f t="shared" si="172"/>
        <v>0</v>
      </c>
      <c r="BT210" s="65">
        <f>BJ210-BR210</f>
        <v>0</v>
      </c>
      <c r="BU210" s="67">
        <f t="shared" si="173"/>
        <v>0</v>
      </c>
    </row>
    <row r="211" spans="1:73" x14ac:dyDescent="0.35">
      <c r="A211" s="22">
        <v>16</v>
      </c>
      <c r="B211" s="22">
        <v>102.13</v>
      </c>
      <c r="C211" s="22">
        <v>99.96</v>
      </c>
      <c r="D211" s="22">
        <f t="shared" si="140"/>
        <v>101.04499999999999</v>
      </c>
      <c r="E211" s="22">
        <f t="shared" si="141"/>
        <v>28.068055555555553</v>
      </c>
      <c r="F211" s="22">
        <f t="shared" si="174"/>
        <v>-0.67708333333342807</v>
      </c>
      <c r="G211" s="22">
        <f>Sheet1!$I$5*F211</f>
        <v>-224.11458333336469</v>
      </c>
      <c r="H211" s="22"/>
      <c r="K211" s="13" t="s">
        <v>116</v>
      </c>
      <c r="L211" s="13">
        <v>201</v>
      </c>
      <c r="M211" s="13">
        <v>201</v>
      </c>
      <c r="N211" s="14">
        <v>14</v>
      </c>
      <c r="O211" s="35">
        <f t="shared" si="142"/>
        <v>3.8888888888888888</v>
      </c>
      <c r="P211" s="36">
        <f t="shared" si="175"/>
        <v>0.27777777777777779</v>
      </c>
      <c r="Q211" s="12"/>
      <c r="R211" s="37">
        <f t="shared" si="143"/>
        <v>91.944444444444443</v>
      </c>
      <c r="S211" s="37">
        <f t="shared" si="144"/>
        <v>64.9422</v>
      </c>
      <c r="T211" s="37">
        <f t="shared" si="145"/>
        <v>1.8218041822555553</v>
      </c>
      <c r="U211" s="37">
        <f t="shared" si="146"/>
        <v>158.7084486267</v>
      </c>
      <c r="V211" s="37">
        <f t="shared" si="176"/>
        <v>15411.989996590766</v>
      </c>
      <c r="W211" s="40">
        <f t="shared" si="147"/>
        <v>617.19952243716671</v>
      </c>
      <c r="X211" s="40">
        <f t="shared" si="148"/>
        <v>0.61719952243716669</v>
      </c>
      <c r="Y211" s="40">
        <f t="shared" si="134"/>
        <v>0</v>
      </c>
      <c r="Z211" s="40">
        <v>0</v>
      </c>
      <c r="AA211" s="40">
        <f t="shared" si="149"/>
        <v>44.186770639318517</v>
      </c>
      <c r="AB211" s="42">
        <f t="shared" si="150"/>
        <v>2502.9320987654319</v>
      </c>
      <c r="AC211" s="42">
        <f t="shared" si="151"/>
        <v>2.5029320987654318</v>
      </c>
      <c r="AD211" s="42">
        <f t="shared" si="152"/>
        <v>0</v>
      </c>
      <c r="AE211" s="42">
        <f t="shared" si="177"/>
        <v>336.90015162037042</v>
      </c>
      <c r="AF211" s="43">
        <f t="shared" si="135"/>
        <v>9.3583375450102896E-2</v>
      </c>
      <c r="AG211" s="73">
        <f t="shared" si="136"/>
        <v>0</v>
      </c>
      <c r="AH211">
        <f t="shared" si="153"/>
        <v>2.5029320987654318</v>
      </c>
      <c r="AI211">
        <f t="shared" si="178"/>
        <v>982.66761535493822</v>
      </c>
      <c r="AJ211" s="41">
        <f t="shared" si="154"/>
        <v>0.27296322648748284</v>
      </c>
      <c r="AK211">
        <f t="shared" si="137"/>
        <v>2.5029320987654318</v>
      </c>
      <c r="AL211" s="38">
        <f t="shared" si="155"/>
        <v>326.79314707175928</v>
      </c>
      <c r="AM211" s="38">
        <f t="shared" si="156"/>
        <v>323.52521560104168</v>
      </c>
      <c r="AN211" s="38">
        <f t="shared" si="157"/>
        <v>304.11370266497914</v>
      </c>
      <c r="AO211" s="38">
        <f t="shared" si="158"/>
        <v>301.07256563832937</v>
      </c>
      <c r="AP211" s="38">
        <f t="shared" si="159"/>
        <v>283.00821170002956</v>
      </c>
      <c r="AQ211" s="38">
        <f t="shared" si="160"/>
        <v>280.17812958302926</v>
      </c>
      <c r="AR211" s="38">
        <f t="shared" si="161"/>
        <v>271.7727856955384</v>
      </c>
      <c r="AS211">
        <f t="shared" si="162"/>
        <v>271.7727856955384</v>
      </c>
      <c r="AT211" s="28">
        <f t="shared" si="163"/>
        <v>7.5492440470982886E-2</v>
      </c>
      <c r="AU211">
        <f t="shared" si="138"/>
        <v>710.89482965939987</v>
      </c>
      <c r="AV211" s="28">
        <f t="shared" si="164"/>
        <v>0.19747078601649998</v>
      </c>
      <c r="BJ211" s="63">
        <v>0</v>
      </c>
      <c r="BK211" s="64">
        <f t="shared" si="165"/>
        <v>0</v>
      </c>
      <c r="BL211" s="64">
        <f t="shared" si="166"/>
        <v>0</v>
      </c>
      <c r="BM211" s="64">
        <f t="shared" si="167"/>
        <v>0</v>
      </c>
      <c r="BN211" s="64">
        <f t="shared" si="168"/>
        <v>0</v>
      </c>
      <c r="BO211" s="64">
        <f t="shared" si="169"/>
        <v>0</v>
      </c>
      <c r="BP211" s="64">
        <f t="shared" si="170"/>
        <v>0</v>
      </c>
      <c r="BQ211" s="64">
        <f t="shared" si="171"/>
        <v>0</v>
      </c>
      <c r="BR211" s="65">
        <f t="shared" si="139"/>
        <v>0</v>
      </c>
      <c r="BS211" s="66">
        <f t="shared" si="172"/>
        <v>0</v>
      </c>
      <c r="BT211" s="65">
        <f>BJ211-BR211</f>
        <v>0</v>
      </c>
      <c r="BU211" s="67">
        <f t="shared" si="173"/>
        <v>0</v>
      </c>
    </row>
    <row r="212" spans="1:73" x14ac:dyDescent="0.35">
      <c r="A212" s="22">
        <v>16.079999999999998</v>
      </c>
      <c r="B212" s="22">
        <v>101.77</v>
      </c>
      <c r="C212" s="22">
        <v>99.51</v>
      </c>
      <c r="D212" s="22">
        <f t="shared" si="140"/>
        <v>100.64</v>
      </c>
      <c r="E212" s="22">
        <f t="shared" si="141"/>
        <v>27.955555555555556</v>
      </c>
      <c r="F212" s="22">
        <f t="shared" si="174"/>
        <v>-1.4062499999999645</v>
      </c>
      <c r="G212" s="22">
        <f>Sheet1!$I$5*F212</f>
        <v>-465.46874999998823</v>
      </c>
      <c r="H212" s="22"/>
      <c r="K212" s="13" t="s">
        <v>116</v>
      </c>
      <c r="L212" s="13">
        <v>202</v>
      </c>
      <c r="M212" s="13">
        <v>202</v>
      </c>
      <c r="N212" s="14">
        <v>15</v>
      </c>
      <c r="O212" s="35">
        <f t="shared" si="142"/>
        <v>4.166666666666667</v>
      </c>
      <c r="P212" s="36">
        <f t="shared" si="175"/>
        <v>0.34722222222222221</v>
      </c>
      <c r="Q212" s="12"/>
      <c r="R212" s="37">
        <f t="shared" si="143"/>
        <v>114.93055555555556</v>
      </c>
      <c r="S212" s="37">
        <f t="shared" si="144"/>
        <v>64.9422</v>
      </c>
      <c r="T212" s="37">
        <f t="shared" si="145"/>
        <v>2.0913568418750001</v>
      </c>
      <c r="U212" s="37">
        <f t="shared" si="146"/>
        <v>181.96411239743057</v>
      </c>
      <c r="V212" s="37">
        <f t="shared" si="176"/>
        <v>15593.954108988197</v>
      </c>
      <c r="W212" s="40">
        <f t="shared" si="147"/>
        <v>758.18380165596079</v>
      </c>
      <c r="X212" s="40">
        <f t="shared" si="148"/>
        <v>0.75818380165596078</v>
      </c>
      <c r="Y212" s="40">
        <f t="shared" si="134"/>
        <v>0</v>
      </c>
      <c r="Z212" s="40">
        <v>0</v>
      </c>
      <c r="AA212" s="40">
        <f t="shared" si="149"/>
        <v>44.186770639318517</v>
      </c>
      <c r="AB212" s="42">
        <f t="shared" si="150"/>
        <v>2873.2638888888896</v>
      </c>
      <c r="AC212" s="42">
        <f t="shared" si="151"/>
        <v>2.8732638888888897</v>
      </c>
      <c r="AD212" s="42">
        <f t="shared" si="152"/>
        <v>0</v>
      </c>
      <c r="AE212" s="42">
        <f t="shared" si="177"/>
        <v>336.90015162037042</v>
      </c>
      <c r="AF212" s="43">
        <f t="shared" si="135"/>
        <v>9.3583375450102896E-2</v>
      </c>
      <c r="AG212" s="73">
        <f t="shared" si="136"/>
        <v>0</v>
      </c>
      <c r="AH212">
        <f t="shared" si="153"/>
        <v>2.8732638888888897</v>
      </c>
      <c r="AI212">
        <f t="shared" si="178"/>
        <v>985.54087924382713</v>
      </c>
      <c r="AJ212" s="41">
        <f t="shared" si="154"/>
        <v>0.27376135534550755</v>
      </c>
      <c r="AK212">
        <f t="shared" si="137"/>
        <v>2.8732638888888897</v>
      </c>
      <c r="AL212" s="38">
        <f t="shared" si="155"/>
        <v>326.79314707175928</v>
      </c>
      <c r="AM212" s="38">
        <f t="shared" si="156"/>
        <v>323.52521560104168</v>
      </c>
      <c r="AN212" s="38">
        <f t="shared" si="157"/>
        <v>304.11370266497914</v>
      </c>
      <c r="AO212" s="38">
        <f t="shared" si="158"/>
        <v>301.07256563832937</v>
      </c>
      <c r="AP212" s="38">
        <f t="shared" si="159"/>
        <v>283.00821170002956</v>
      </c>
      <c r="AQ212" s="38">
        <f t="shared" si="160"/>
        <v>280.17812958302926</v>
      </c>
      <c r="AR212" s="38">
        <f t="shared" si="161"/>
        <v>271.7727856955384</v>
      </c>
      <c r="AS212">
        <f t="shared" si="162"/>
        <v>271.7727856955384</v>
      </c>
      <c r="AT212" s="28">
        <f t="shared" si="163"/>
        <v>7.5492440470982886E-2</v>
      </c>
      <c r="AU212">
        <f t="shared" si="138"/>
        <v>713.76809354828879</v>
      </c>
      <c r="AV212" s="28">
        <f t="shared" si="164"/>
        <v>0.19826891487452467</v>
      </c>
      <c r="BJ212" s="63">
        <v>0</v>
      </c>
      <c r="BK212" s="64">
        <f t="shared" si="165"/>
        <v>0</v>
      </c>
      <c r="BL212" s="64">
        <f t="shared" si="166"/>
        <v>0</v>
      </c>
      <c r="BM212" s="64">
        <f t="shared" si="167"/>
        <v>0</v>
      </c>
      <c r="BN212" s="64">
        <f t="shared" si="168"/>
        <v>0</v>
      </c>
      <c r="BO212" s="64">
        <f t="shared" si="169"/>
        <v>0</v>
      </c>
      <c r="BP212" s="64">
        <f t="shared" si="170"/>
        <v>0</v>
      </c>
      <c r="BQ212" s="64">
        <f t="shared" si="171"/>
        <v>0</v>
      </c>
      <c r="BR212" s="65">
        <f t="shared" si="139"/>
        <v>0</v>
      </c>
      <c r="BS212" s="66">
        <f t="shared" si="172"/>
        <v>0</v>
      </c>
      <c r="BT212" s="65">
        <f>BJ212-BR212</f>
        <v>0</v>
      </c>
      <c r="BU212" s="67">
        <f t="shared" si="173"/>
        <v>0</v>
      </c>
    </row>
    <row r="213" spans="1:73" x14ac:dyDescent="0.35">
      <c r="A213" s="22">
        <v>16.16</v>
      </c>
      <c r="B213" s="22">
        <v>101.55</v>
      </c>
      <c r="C213" s="22">
        <v>99.43</v>
      </c>
      <c r="D213" s="22">
        <f t="shared" si="140"/>
        <v>100.49000000000001</v>
      </c>
      <c r="E213" s="22">
        <f t="shared" si="141"/>
        <v>27.913888888888891</v>
      </c>
      <c r="F213" s="22">
        <f t="shared" si="174"/>
        <v>-0.52083333333330373</v>
      </c>
      <c r="G213" s="22">
        <f>Sheet1!$I$5*F213</f>
        <v>-172.39583333332354</v>
      </c>
      <c r="H213" s="22"/>
      <c r="K213" s="13" t="s">
        <v>116</v>
      </c>
      <c r="L213" s="13">
        <v>203</v>
      </c>
      <c r="M213" s="13">
        <v>203</v>
      </c>
      <c r="N213" s="14">
        <v>16.5</v>
      </c>
      <c r="O213" s="35">
        <f t="shared" si="142"/>
        <v>4.583333333333333</v>
      </c>
      <c r="P213" s="36">
        <f t="shared" si="175"/>
        <v>0.55555555555555558</v>
      </c>
      <c r="Q213" s="12"/>
      <c r="R213" s="37">
        <f t="shared" si="143"/>
        <v>183.88888888888889</v>
      </c>
      <c r="S213" s="37">
        <f t="shared" si="144"/>
        <v>64.9422</v>
      </c>
      <c r="T213" s="37">
        <f t="shared" si="145"/>
        <v>2.5305417786687499</v>
      </c>
      <c r="U213" s="37">
        <f t="shared" si="146"/>
        <v>251.36163066755762</v>
      </c>
      <c r="V213" s="37">
        <f t="shared" si="176"/>
        <v>15845.315739655754</v>
      </c>
      <c r="W213" s="40">
        <f t="shared" si="147"/>
        <v>1152.0741405596391</v>
      </c>
      <c r="X213" s="40">
        <f t="shared" si="148"/>
        <v>1.1520741405596391</v>
      </c>
      <c r="Y213" s="40">
        <f t="shared" si="134"/>
        <v>0</v>
      </c>
      <c r="Z213" s="40">
        <v>0</v>
      </c>
      <c r="AA213" s="40">
        <f t="shared" si="149"/>
        <v>44.186770639318517</v>
      </c>
      <c r="AB213" s="42">
        <f t="shared" si="150"/>
        <v>3476.6493055555552</v>
      </c>
      <c r="AC213" s="42">
        <f t="shared" si="151"/>
        <v>3.4766493055555552</v>
      </c>
      <c r="AD213" s="42">
        <f t="shared" si="152"/>
        <v>0</v>
      </c>
      <c r="AE213" s="42">
        <f t="shared" si="177"/>
        <v>336.90015162037042</v>
      </c>
      <c r="AF213" s="43">
        <f t="shared" si="135"/>
        <v>9.3583375450102896E-2</v>
      </c>
      <c r="AG213" s="73">
        <f t="shared" si="136"/>
        <v>0</v>
      </c>
      <c r="AH213">
        <f t="shared" si="153"/>
        <v>3.4766493055555552</v>
      </c>
      <c r="AI213">
        <f t="shared" si="178"/>
        <v>989.01752854938275</v>
      </c>
      <c r="AJ213" s="41">
        <f t="shared" si="154"/>
        <v>0.27472709126371742</v>
      </c>
      <c r="AK213">
        <f t="shared" si="137"/>
        <v>3.4766493055555552</v>
      </c>
      <c r="AL213" s="38">
        <f t="shared" si="155"/>
        <v>326.79314707175928</v>
      </c>
      <c r="AM213" s="38">
        <f t="shared" si="156"/>
        <v>323.52521560104168</v>
      </c>
      <c r="AN213" s="38">
        <f t="shared" si="157"/>
        <v>304.11370266497914</v>
      </c>
      <c r="AO213" s="38">
        <f t="shared" si="158"/>
        <v>301.07256563832937</v>
      </c>
      <c r="AP213" s="38">
        <f t="shared" si="159"/>
        <v>283.00821170002956</v>
      </c>
      <c r="AQ213" s="38">
        <f t="shared" si="160"/>
        <v>280.17812958302926</v>
      </c>
      <c r="AR213" s="38">
        <f t="shared" si="161"/>
        <v>271.7727856955384</v>
      </c>
      <c r="AS213">
        <f t="shared" si="162"/>
        <v>271.7727856955384</v>
      </c>
      <c r="AT213" s="28">
        <f t="shared" si="163"/>
        <v>7.5492440470982886E-2</v>
      </c>
      <c r="AU213">
        <f t="shared" si="138"/>
        <v>717.2447428538444</v>
      </c>
      <c r="AV213" s="28">
        <f t="shared" si="164"/>
        <v>0.19923465079273456</v>
      </c>
      <c r="BJ213" s="63">
        <v>0</v>
      </c>
      <c r="BK213" s="64">
        <f t="shared" si="165"/>
        <v>0</v>
      </c>
      <c r="BL213" s="64">
        <f t="shared" si="166"/>
        <v>0</v>
      </c>
      <c r="BM213" s="64">
        <f t="shared" si="167"/>
        <v>0</v>
      </c>
      <c r="BN213" s="64">
        <f t="shared" si="168"/>
        <v>0</v>
      </c>
      <c r="BO213" s="64">
        <f t="shared" si="169"/>
        <v>0</v>
      </c>
      <c r="BP213" s="64">
        <f t="shared" si="170"/>
        <v>0</v>
      </c>
      <c r="BQ213" s="64">
        <f t="shared" si="171"/>
        <v>0</v>
      </c>
      <c r="BR213" s="65">
        <f t="shared" si="139"/>
        <v>0</v>
      </c>
      <c r="BS213" s="66">
        <f t="shared" si="172"/>
        <v>0</v>
      </c>
      <c r="BT213" s="65">
        <f>BJ213-BR213</f>
        <v>0</v>
      </c>
      <c r="BU213" s="67">
        <f t="shared" si="173"/>
        <v>0</v>
      </c>
    </row>
    <row r="214" spans="1:73" x14ac:dyDescent="0.35">
      <c r="A214" s="22">
        <v>16.239999999999998</v>
      </c>
      <c r="B214" s="22">
        <v>101.08</v>
      </c>
      <c r="C214" s="22">
        <v>99.36</v>
      </c>
      <c r="D214" s="22">
        <f t="shared" si="140"/>
        <v>100.22</v>
      </c>
      <c r="E214" s="22">
        <f t="shared" si="141"/>
        <v>27.838888888888889</v>
      </c>
      <c r="F214" s="22">
        <f t="shared" si="174"/>
        <v>-0.93750000000003553</v>
      </c>
      <c r="G214" s="22">
        <f>Sheet1!$I$5*F214</f>
        <v>-310.31250000001177</v>
      </c>
      <c r="H214" s="22"/>
      <c r="K214" s="13" t="s">
        <v>116</v>
      </c>
      <c r="L214" s="13">
        <v>204</v>
      </c>
      <c r="M214" s="13">
        <v>204</v>
      </c>
      <c r="N214" s="14">
        <v>19</v>
      </c>
      <c r="O214" s="35">
        <f t="shared" si="142"/>
        <v>5.2777777777777777</v>
      </c>
      <c r="P214" s="36">
        <f t="shared" si="175"/>
        <v>0.65277777777777768</v>
      </c>
      <c r="Q214" s="12"/>
      <c r="R214" s="37">
        <f t="shared" si="143"/>
        <v>216.0694444444444</v>
      </c>
      <c r="S214" s="37">
        <f t="shared" si="144"/>
        <v>64.9422</v>
      </c>
      <c r="T214" s="37">
        <f t="shared" si="145"/>
        <v>3.3554658662972217</v>
      </c>
      <c r="U214" s="37">
        <f t="shared" si="146"/>
        <v>284.36711031074162</v>
      </c>
      <c r="V214" s="37">
        <f t="shared" si="176"/>
        <v>16129.682849966495</v>
      </c>
      <c r="W214" s="40">
        <f t="shared" si="147"/>
        <v>1500.8264155289141</v>
      </c>
      <c r="X214" s="40">
        <f t="shared" si="148"/>
        <v>1.5008264155289142</v>
      </c>
      <c r="Y214" s="40">
        <f t="shared" si="134"/>
        <v>0</v>
      </c>
      <c r="Z214" s="40">
        <v>0</v>
      </c>
      <c r="AA214" s="40">
        <f t="shared" si="149"/>
        <v>44.186770639318517</v>
      </c>
      <c r="AB214" s="42">
        <f t="shared" si="150"/>
        <v>4609.9922839506171</v>
      </c>
      <c r="AC214" s="42">
        <f t="shared" si="151"/>
        <v>4.6099922839506169</v>
      </c>
      <c r="AD214" s="42">
        <f t="shared" si="152"/>
        <v>0</v>
      </c>
      <c r="AE214" s="42">
        <f t="shared" si="177"/>
        <v>336.90015162037042</v>
      </c>
      <c r="AF214" s="43">
        <f t="shared" si="135"/>
        <v>9.3583375450102896E-2</v>
      </c>
      <c r="AG214" s="73">
        <f t="shared" si="136"/>
        <v>0</v>
      </c>
      <c r="AH214">
        <f t="shared" si="153"/>
        <v>4.6099922839506169</v>
      </c>
      <c r="AI214">
        <f t="shared" si="178"/>
        <v>993.62752083333339</v>
      </c>
      <c r="AJ214" s="41">
        <f t="shared" si="154"/>
        <v>0.27600764467592592</v>
      </c>
      <c r="AK214">
        <f t="shared" si="137"/>
        <v>4.6099922839506169</v>
      </c>
      <c r="AL214" s="38">
        <f t="shared" si="155"/>
        <v>326.79314707175928</v>
      </c>
      <c r="AM214" s="38">
        <f t="shared" si="156"/>
        <v>323.52521560104168</v>
      </c>
      <c r="AN214" s="38">
        <f t="shared" si="157"/>
        <v>304.11370266497914</v>
      </c>
      <c r="AO214" s="38">
        <f t="shared" si="158"/>
        <v>301.07256563832937</v>
      </c>
      <c r="AP214" s="38">
        <f t="shared" si="159"/>
        <v>283.00821170002956</v>
      </c>
      <c r="AQ214" s="38">
        <f t="shared" si="160"/>
        <v>280.17812958302926</v>
      </c>
      <c r="AR214" s="38">
        <f t="shared" si="161"/>
        <v>271.7727856955384</v>
      </c>
      <c r="AS214">
        <f t="shared" si="162"/>
        <v>271.7727856955384</v>
      </c>
      <c r="AT214" s="28">
        <f t="shared" si="163"/>
        <v>7.5492440470982886E-2</v>
      </c>
      <c r="AU214">
        <f t="shared" si="138"/>
        <v>721.85473513779493</v>
      </c>
      <c r="AV214" s="28">
        <f t="shared" si="164"/>
        <v>0.20051520420494304</v>
      </c>
      <c r="BJ214" s="63">
        <v>0</v>
      </c>
      <c r="BK214" s="64">
        <f t="shared" si="165"/>
        <v>0</v>
      </c>
      <c r="BL214" s="64">
        <f t="shared" si="166"/>
        <v>0</v>
      </c>
      <c r="BM214" s="64">
        <f t="shared" si="167"/>
        <v>0</v>
      </c>
      <c r="BN214" s="64">
        <f t="shared" si="168"/>
        <v>0</v>
      </c>
      <c r="BO214" s="64">
        <f t="shared" si="169"/>
        <v>0</v>
      </c>
      <c r="BP214" s="64">
        <f t="shared" si="170"/>
        <v>0</v>
      </c>
      <c r="BQ214" s="64">
        <f t="shared" si="171"/>
        <v>0</v>
      </c>
      <c r="BR214" s="65">
        <f t="shared" si="139"/>
        <v>0</v>
      </c>
      <c r="BS214" s="66">
        <f t="shared" si="172"/>
        <v>0</v>
      </c>
      <c r="BT214" s="65">
        <f>BJ214-BR214</f>
        <v>0</v>
      </c>
      <c r="BU214" s="67">
        <f t="shared" si="173"/>
        <v>0</v>
      </c>
    </row>
    <row r="215" spans="1:73" x14ac:dyDescent="0.35">
      <c r="A215" s="22">
        <v>16.32</v>
      </c>
      <c r="B215" s="22">
        <v>101</v>
      </c>
      <c r="C215" s="22">
        <v>98.6</v>
      </c>
      <c r="D215" s="22">
        <f t="shared" si="140"/>
        <v>99.8</v>
      </c>
      <c r="E215" s="22">
        <f t="shared" si="141"/>
        <v>27.722222222222221</v>
      </c>
      <c r="F215" s="22">
        <f t="shared" si="174"/>
        <v>-1.4583333333333393</v>
      </c>
      <c r="G215" s="22">
        <f>Sheet1!$I$5*F215</f>
        <v>-482.7083333333353</v>
      </c>
      <c r="H215" s="22"/>
      <c r="K215" s="13" t="s">
        <v>116</v>
      </c>
      <c r="L215" s="13">
        <v>205</v>
      </c>
      <c r="M215" s="13">
        <v>205</v>
      </c>
      <c r="N215" s="14">
        <v>21.2</v>
      </c>
      <c r="O215" s="35">
        <f t="shared" si="142"/>
        <v>5.8888888888888893</v>
      </c>
      <c r="P215" s="36">
        <f t="shared" si="175"/>
        <v>0.66666666666666674</v>
      </c>
      <c r="Q215" s="12"/>
      <c r="R215" s="37">
        <f t="shared" si="143"/>
        <v>220.66666666666669</v>
      </c>
      <c r="S215" s="37">
        <f t="shared" si="144"/>
        <v>64.9422</v>
      </c>
      <c r="T215" s="37">
        <f t="shared" si="145"/>
        <v>4.1775085289435561</v>
      </c>
      <c r="U215" s="37">
        <f t="shared" si="146"/>
        <v>289.78637519561028</v>
      </c>
      <c r="V215" s="37">
        <f t="shared" si="176"/>
        <v>16419.469225162105</v>
      </c>
      <c r="W215" s="40">
        <f t="shared" si="147"/>
        <v>1706.5197650408161</v>
      </c>
      <c r="X215" s="40">
        <f t="shared" si="148"/>
        <v>1.7065197650408162</v>
      </c>
      <c r="Y215" s="40">
        <f t="shared" si="134"/>
        <v>0</v>
      </c>
      <c r="Z215" s="40">
        <v>0</v>
      </c>
      <c r="AA215" s="40">
        <f t="shared" si="149"/>
        <v>44.186770639318517</v>
      </c>
      <c r="AB215" s="42">
        <f t="shared" si="150"/>
        <v>5739.376543209878</v>
      </c>
      <c r="AC215" s="42">
        <f t="shared" si="151"/>
        <v>5.739376543209878</v>
      </c>
      <c r="AD215" s="42">
        <f t="shared" si="152"/>
        <v>0</v>
      </c>
      <c r="AE215" s="42">
        <f t="shared" si="177"/>
        <v>336.90015162037042</v>
      </c>
      <c r="AF215" s="43">
        <f t="shared" si="135"/>
        <v>9.3583375450102896E-2</v>
      </c>
      <c r="AG215" s="73">
        <f t="shared" si="136"/>
        <v>0</v>
      </c>
      <c r="AH215">
        <f t="shared" si="153"/>
        <v>5.739376543209878</v>
      </c>
      <c r="AI215">
        <f t="shared" si="178"/>
        <v>999.36689737654331</v>
      </c>
      <c r="AJ215" s="41">
        <f t="shared" si="154"/>
        <v>0.27760191593792871</v>
      </c>
      <c r="AK215">
        <f t="shared" si="137"/>
        <v>5.739376543209878</v>
      </c>
      <c r="AL215" s="38">
        <f t="shared" si="155"/>
        <v>326.79314707175928</v>
      </c>
      <c r="AM215" s="38">
        <f t="shared" si="156"/>
        <v>323.52521560104168</v>
      </c>
      <c r="AN215" s="38">
        <f t="shared" si="157"/>
        <v>304.11370266497914</v>
      </c>
      <c r="AO215" s="38">
        <f t="shared" si="158"/>
        <v>301.07256563832937</v>
      </c>
      <c r="AP215" s="38">
        <f t="shared" si="159"/>
        <v>283.00821170002956</v>
      </c>
      <c r="AQ215" s="38">
        <f t="shared" si="160"/>
        <v>280.17812958302926</v>
      </c>
      <c r="AR215" s="38">
        <f t="shared" si="161"/>
        <v>271.7727856955384</v>
      </c>
      <c r="AS215">
        <f t="shared" si="162"/>
        <v>271.7727856955384</v>
      </c>
      <c r="AT215" s="28">
        <f t="shared" si="163"/>
        <v>7.5492440470982886E-2</v>
      </c>
      <c r="AU215">
        <f t="shared" si="138"/>
        <v>727.59411168100496</v>
      </c>
      <c r="AV215" s="28">
        <f t="shared" si="164"/>
        <v>0.20210947546694583</v>
      </c>
      <c r="BJ215" s="63">
        <v>0</v>
      </c>
      <c r="BK215" s="64">
        <f t="shared" si="165"/>
        <v>0</v>
      </c>
      <c r="BL215" s="64">
        <f t="shared" si="166"/>
        <v>0</v>
      </c>
      <c r="BM215" s="64">
        <f t="shared" si="167"/>
        <v>0</v>
      </c>
      <c r="BN215" s="64">
        <f t="shared" si="168"/>
        <v>0</v>
      </c>
      <c r="BO215" s="64">
        <f t="shared" si="169"/>
        <v>0</v>
      </c>
      <c r="BP215" s="64">
        <f t="shared" si="170"/>
        <v>0</v>
      </c>
      <c r="BQ215" s="64">
        <f t="shared" si="171"/>
        <v>0</v>
      </c>
      <c r="BR215" s="65">
        <f t="shared" si="139"/>
        <v>0</v>
      </c>
      <c r="BS215" s="66">
        <f t="shared" si="172"/>
        <v>0</v>
      </c>
      <c r="BT215" s="65">
        <f>BJ215-BR215</f>
        <v>0</v>
      </c>
      <c r="BU215" s="67">
        <f t="shared" si="173"/>
        <v>0</v>
      </c>
    </row>
    <row r="216" spans="1:73" x14ac:dyDescent="0.35">
      <c r="A216" s="22">
        <v>16.399999999999999</v>
      </c>
      <c r="B216" s="22">
        <v>101.08</v>
      </c>
      <c r="C216" s="22">
        <v>98.86</v>
      </c>
      <c r="D216" s="22">
        <f t="shared" si="140"/>
        <v>99.97</v>
      </c>
      <c r="E216" s="22">
        <f t="shared" si="141"/>
        <v>27.769444444444446</v>
      </c>
      <c r="F216" s="22">
        <f t="shared" si="174"/>
        <v>0.59027777777780344</v>
      </c>
      <c r="G216" s="22">
        <f>Sheet1!$I$5*F216</f>
        <v>195.38194444445293</v>
      </c>
      <c r="H216" s="22"/>
      <c r="K216" s="13" t="s">
        <v>116</v>
      </c>
      <c r="L216" s="13">
        <v>206</v>
      </c>
      <c r="M216" s="13">
        <v>206</v>
      </c>
      <c r="N216" s="14">
        <v>23.8</v>
      </c>
      <c r="O216" s="35">
        <f t="shared" si="142"/>
        <v>6.6111111111111107</v>
      </c>
      <c r="P216" s="36">
        <f t="shared" si="175"/>
        <v>0.79166666666666652</v>
      </c>
      <c r="Q216" s="12"/>
      <c r="R216" s="37">
        <f t="shared" si="143"/>
        <v>262.04166666666663</v>
      </c>
      <c r="S216" s="37">
        <f t="shared" si="144"/>
        <v>64.9422</v>
      </c>
      <c r="T216" s="37">
        <f t="shared" si="145"/>
        <v>5.2650140867185549</v>
      </c>
      <c r="U216" s="37">
        <f t="shared" si="146"/>
        <v>332.24888075338521</v>
      </c>
      <c r="V216" s="37">
        <f t="shared" si="176"/>
        <v>16751.71810591549</v>
      </c>
      <c r="W216" s="40">
        <f t="shared" si="147"/>
        <v>2196.5342672029356</v>
      </c>
      <c r="X216" s="40">
        <f t="shared" si="148"/>
        <v>2.1965342672029355</v>
      </c>
      <c r="Y216" s="40">
        <f t="shared" si="134"/>
        <v>0</v>
      </c>
      <c r="Z216" s="40">
        <v>0</v>
      </c>
      <c r="AA216" s="40">
        <f t="shared" si="149"/>
        <v>44.186770639318517</v>
      </c>
      <c r="AB216" s="42">
        <f t="shared" si="150"/>
        <v>7233.4737654320979</v>
      </c>
      <c r="AC216" s="42">
        <f t="shared" si="151"/>
        <v>7.2334737654320982</v>
      </c>
      <c r="AD216" s="42">
        <f t="shared" si="152"/>
        <v>0</v>
      </c>
      <c r="AE216" s="42">
        <f t="shared" si="177"/>
        <v>336.90015162037042</v>
      </c>
      <c r="AF216" s="43">
        <f t="shared" si="135"/>
        <v>9.3583375450102896E-2</v>
      </c>
      <c r="AG216" s="73">
        <f t="shared" si="136"/>
        <v>0</v>
      </c>
      <c r="AH216">
        <f t="shared" si="153"/>
        <v>7.2334737654320982</v>
      </c>
      <c r="AI216">
        <f t="shared" si="178"/>
        <v>1006.6003711419754</v>
      </c>
      <c r="AJ216" s="41">
        <f t="shared" si="154"/>
        <v>0.2796112142061043</v>
      </c>
      <c r="AK216">
        <f t="shared" si="137"/>
        <v>7.2334737654320982</v>
      </c>
      <c r="AL216" s="38">
        <f t="shared" si="155"/>
        <v>326.79314707175928</v>
      </c>
      <c r="AM216" s="38">
        <f t="shared" si="156"/>
        <v>323.52521560104168</v>
      </c>
      <c r="AN216" s="38">
        <f t="shared" si="157"/>
        <v>304.11370266497914</v>
      </c>
      <c r="AO216" s="38">
        <f t="shared" si="158"/>
        <v>301.07256563832937</v>
      </c>
      <c r="AP216" s="38">
        <f t="shared" si="159"/>
        <v>283.00821170002956</v>
      </c>
      <c r="AQ216" s="38">
        <f t="shared" si="160"/>
        <v>280.17812958302926</v>
      </c>
      <c r="AR216" s="38">
        <f t="shared" si="161"/>
        <v>271.7727856955384</v>
      </c>
      <c r="AS216">
        <f t="shared" si="162"/>
        <v>271.7727856955384</v>
      </c>
      <c r="AT216" s="28">
        <f t="shared" si="163"/>
        <v>7.5492440470982886E-2</v>
      </c>
      <c r="AU216">
        <f t="shared" si="138"/>
        <v>734.82758544643707</v>
      </c>
      <c r="AV216" s="28">
        <f t="shared" si="164"/>
        <v>0.20411877373512141</v>
      </c>
      <c r="BJ216" s="63">
        <v>0</v>
      </c>
      <c r="BK216" s="64">
        <f t="shared" si="165"/>
        <v>0</v>
      </c>
      <c r="BL216" s="64">
        <f t="shared" si="166"/>
        <v>0</v>
      </c>
      <c r="BM216" s="64">
        <f t="shared" si="167"/>
        <v>0</v>
      </c>
      <c r="BN216" s="64">
        <f t="shared" si="168"/>
        <v>0</v>
      </c>
      <c r="BO216" s="64">
        <f t="shared" si="169"/>
        <v>0</v>
      </c>
      <c r="BP216" s="64">
        <f t="shared" si="170"/>
        <v>0</v>
      </c>
      <c r="BQ216" s="64">
        <f t="shared" si="171"/>
        <v>0</v>
      </c>
      <c r="BR216" s="65">
        <f t="shared" si="139"/>
        <v>0</v>
      </c>
      <c r="BS216" s="66">
        <f t="shared" si="172"/>
        <v>0</v>
      </c>
      <c r="BT216" s="65">
        <f>BJ216-BR216</f>
        <v>0</v>
      </c>
      <c r="BU216" s="67">
        <f t="shared" si="173"/>
        <v>0</v>
      </c>
    </row>
    <row r="217" spans="1:73" x14ac:dyDescent="0.35">
      <c r="A217" s="22">
        <v>16.48</v>
      </c>
      <c r="B217" s="22">
        <v>100.58</v>
      </c>
      <c r="C217" s="22">
        <v>98.85</v>
      </c>
      <c r="D217" s="22">
        <f t="shared" si="140"/>
        <v>99.715000000000003</v>
      </c>
      <c r="E217" s="22">
        <f t="shared" si="141"/>
        <v>27.698611111111113</v>
      </c>
      <c r="F217" s="22">
        <f t="shared" si="174"/>
        <v>-0.88541666666666075</v>
      </c>
      <c r="G217" s="22">
        <f>Sheet1!$I$5*F217</f>
        <v>-293.0729166666647</v>
      </c>
      <c r="H217" s="22"/>
      <c r="K217" s="13" t="s">
        <v>116</v>
      </c>
      <c r="L217" s="13">
        <v>207</v>
      </c>
      <c r="M217" s="13">
        <v>207</v>
      </c>
      <c r="N217" s="14">
        <v>26.9</v>
      </c>
      <c r="O217" s="35">
        <f t="shared" si="142"/>
        <v>7.4722222222222223</v>
      </c>
      <c r="P217" s="36">
        <f t="shared" si="175"/>
        <v>0.80555555555555558</v>
      </c>
      <c r="Q217" s="12"/>
      <c r="R217" s="37">
        <f t="shared" si="143"/>
        <v>266.63888888888891</v>
      </c>
      <c r="S217" s="37">
        <f t="shared" si="144"/>
        <v>64.9422</v>
      </c>
      <c r="T217" s="37">
        <f t="shared" si="145"/>
        <v>6.7258965526629719</v>
      </c>
      <c r="U217" s="37">
        <f t="shared" si="146"/>
        <v>338.30698544155189</v>
      </c>
      <c r="V217" s="37">
        <f t="shared" si="176"/>
        <v>17090.025091357042</v>
      </c>
      <c r="W217" s="40">
        <f t="shared" si="147"/>
        <v>2527.9049745493739</v>
      </c>
      <c r="X217" s="40">
        <f t="shared" si="148"/>
        <v>2.527904974549374</v>
      </c>
      <c r="Y217" s="40">
        <f t="shared" si="134"/>
        <v>0</v>
      </c>
      <c r="Z217" s="40">
        <v>0</v>
      </c>
      <c r="AA217" s="40">
        <f t="shared" si="149"/>
        <v>44.186770639318517</v>
      </c>
      <c r="AB217" s="42">
        <f t="shared" si="150"/>
        <v>9240.5443672839519</v>
      </c>
      <c r="AC217" s="42">
        <f t="shared" si="151"/>
        <v>9.2405443672839525</v>
      </c>
      <c r="AD217" s="42">
        <f t="shared" si="152"/>
        <v>0</v>
      </c>
      <c r="AE217" s="42">
        <f t="shared" si="177"/>
        <v>336.90015162037042</v>
      </c>
      <c r="AF217" s="43">
        <f t="shared" si="135"/>
        <v>9.3583375450102896E-2</v>
      </c>
      <c r="AG217" s="73">
        <f t="shared" si="136"/>
        <v>0</v>
      </c>
      <c r="AH217">
        <f t="shared" si="153"/>
        <v>9.2405443672839525</v>
      </c>
      <c r="AI217">
        <f t="shared" si="178"/>
        <v>1015.8409155092594</v>
      </c>
      <c r="AJ217" s="41">
        <f t="shared" si="154"/>
        <v>0.28217803208590536</v>
      </c>
      <c r="AK217">
        <f t="shared" si="137"/>
        <v>9.2405443672839525</v>
      </c>
      <c r="AL217" s="38">
        <f t="shared" si="155"/>
        <v>326.79314707175928</v>
      </c>
      <c r="AM217" s="38">
        <f t="shared" si="156"/>
        <v>323.52521560104168</v>
      </c>
      <c r="AN217" s="38">
        <f t="shared" si="157"/>
        <v>304.11370266497914</v>
      </c>
      <c r="AO217" s="38">
        <f t="shared" si="158"/>
        <v>301.07256563832937</v>
      </c>
      <c r="AP217" s="38">
        <f t="shared" si="159"/>
        <v>283.00821170002956</v>
      </c>
      <c r="AQ217" s="38">
        <f t="shared" si="160"/>
        <v>280.17812958302926</v>
      </c>
      <c r="AR217" s="38">
        <f t="shared" si="161"/>
        <v>271.7727856955384</v>
      </c>
      <c r="AS217">
        <f t="shared" si="162"/>
        <v>271.7727856955384</v>
      </c>
      <c r="AT217" s="28">
        <f t="shared" si="163"/>
        <v>7.5492440470982886E-2</v>
      </c>
      <c r="AU217">
        <f t="shared" si="138"/>
        <v>744.06812981372104</v>
      </c>
      <c r="AV217" s="28">
        <f t="shared" si="164"/>
        <v>0.2066855916149225</v>
      </c>
      <c r="BJ217" s="63">
        <v>0</v>
      </c>
      <c r="BK217" s="64">
        <f t="shared" si="165"/>
        <v>0</v>
      </c>
      <c r="BL217" s="64">
        <f t="shared" si="166"/>
        <v>0</v>
      </c>
      <c r="BM217" s="64">
        <f t="shared" si="167"/>
        <v>0</v>
      </c>
      <c r="BN217" s="64">
        <f t="shared" si="168"/>
        <v>0</v>
      </c>
      <c r="BO217" s="64">
        <f t="shared" si="169"/>
        <v>0</v>
      </c>
      <c r="BP217" s="64">
        <f t="shared" si="170"/>
        <v>0</v>
      </c>
      <c r="BQ217" s="64">
        <f t="shared" si="171"/>
        <v>0</v>
      </c>
      <c r="BR217" s="65">
        <f t="shared" si="139"/>
        <v>0</v>
      </c>
      <c r="BS217" s="66">
        <f t="shared" si="172"/>
        <v>0</v>
      </c>
      <c r="BT217" s="65">
        <f>BJ217-BR217</f>
        <v>0</v>
      </c>
      <c r="BU217" s="67">
        <f t="shared" si="173"/>
        <v>0</v>
      </c>
    </row>
    <row r="218" spans="1:73" x14ac:dyDescent="0.35">
      <c r="A218" s="22">
        <v>16.559999999999999</v>
      </c>
      <c r="B218" s="22">
        <v>100.53</v>
      </c>
      <c r="C218" s="22">
        <v>97.97</v>
      </c>
      <c r="D218" s="22">
        <f t="shared" si="140"/>
        <v>99.25</v>
      </c>
      <c r="E218" s="22">
        <f t="shared" si="141"/>
        <v>27.569444444444443</v>
      </c>
      <c r="F218" s="22">
        <f t="shared" si="174"/>
        <v>-1.6145833333333748</v>
      </c>
      <c r="G218" s="22">
        <f>Sheet1!$I$5*F218</f>
        <v>-534.42708333334701</v>
      </c>
      <c r="H218" s="22"/>
      <c r="K218" s="13" t="s">
        <v>116</v>
      </c>
      <c r="L218" s="13">
        <v>208</v>
      </c>
      <c r="M218" s="13">
        <v>208</v>
      </c>
      <c r="N218" s="14">
        <v>29.6</v>
      </c>
      <c r="O218" s="35">
        <f t="shared" si="142"/>
        <v>8.2222222222222214</v>
      </c>
      <c r="P218" s="36">
        <f t="shared" si="175"/>
        <v>0.70833333333333348</v>
      </c>
      <c r="Q218" s="12"/>
      <c r="R218" s="37">
        <f t="shared" si="143"/>
        <v>234.45833333333337</v>
      </c>
      <c r="S218" s="37">
        <f t="shared" si="144"/>
        <v>64.9422</v>
      </c>
      <c r="T218" s="37">
        <f t="shared" si="145"/>
        <v>8.1438364914542198</v>
      </c>
      <c r="U218" s="37">
        <f t="shared" si="146"/>
        <v>307.54436982478762</v>
      </c>
      <c r="V218" s="37">
        <f t="shared" si="176"/>
        <v>17397.569461181829</v>
      </c>
      <c r="W218" s="40">
        <f t="shared" si="147"/>
        <v>2528.6981518926982</v>
      </c>
      <c r="X218" s="40">
        <f t="shared" si="148"/>
        <v>2.5286981518926983</v>
      </c>
      <c r="Y218" s="40">
        <f t="shared" si="134"/>
        <v>0</v>
      </c>
      <c r="Z218" s="40">
        <v>0</v>
      </c>
      <c r="AA218" s="40">
        <f t="shared" si="149"/>
        <v>44.186770639318517</v>
      </c>
      <c r="AB218" s="42">
        <f t="shared" si="150"/>
        <v>11188.617283950614</v>
      </c>
      <c r="AC218" s="42">
        <f t="shared" si="151"/>
        <v>11.188617283950615</v>
      </c>
      <c r="AD218" s="42">
        <f t="shared" si="152"/>
        <v>0</v>
      </c>
      <c r="AE218" s="42">
        <f t="shared" si="177"/>
        <v>336.90015162037042</v>
      </c>
      <c r="AF218" s="43">
        <f t="shared" si="135"/>
        <v>9.3583375450102896E-2</v>
      </c>
      <c r="AG218" s="73">
        <f t="shared" si="136"/>
        <v>0</v>
      </c>
      <c r="AH218">
        <f t="shared" si="153"/>
        <v>11.188617283950615</v>
      </c>
      <c r="AI218">
        <f t="shared" si="178"/>
        <v>1027.0295327932099</v>
      </c>
      <c r="AJ218" s="41">
        <f t="shared" si="154"/>
        <v>0.28528598133144722</v>
      </c>
      <c r="AK218">
        <f t="shared" si="137"/>
        <v>11.188617283950615</v>
      </c>
      <c r="AL218" s="38">
        <f t="shared" si="155"/>
        <v>326.79314707175928</v>
      </c>
      <c r="AM218" s="38">
        <f t="shared" si="156"/>
        <v>323.52521560104168</v>
      </c>
      <c r="AN218" s="38">
        <f t="shared" si="157"/>
        <v>304.11370266497914</v>
      </c>
      <c r="AO218" s="38">
        <f t="shared" si="158"/>
        <v>301.07256563832937</v>
      </c>
      <c r="AP218" s="38">
        <f t="shared" si="159"/>
        <v>283.00821170002956</v>
      </c>
      <c r="AQ218" s="38">
        <f t="shared" si="160"/>
        <v>280.17812958302926</v>
      </c>
      <c r="AR218" s="38">
        <f t="shared" si="161"/>
        <v>271.7727856955384</v>
      </c>
      <c r="AS218">
        <f t="shared" si="162"/>
        <v>271.7727856955384</v>
      </c>
      <c r="AT218" s="28">
        <f t="shared" si="163"/>
        <v>7.5492440470982886E-2</v>
      </c>
      <c r="AU218">
        <f t="shared" si="138"/>
        <v>755.25674709767145</v>
      </c>
      <c r="AV218" s="28">
        <f t="shared" si="164"/>
        <v>0.20979354086046428</v>
      </c>
      <c r="BJ218" s="63">
        <v>0</v>
      </c>
      <c r="BK218" s="64">
        <f t="shared" si="165"/>
        <v>0</v>
      </c>
      <c r="BL218" s="64">
        <f t="shared" si="166"/>
        <v>0</v>
      </c>
      <c r="BM218" s="64">
        <f t="shared" si="167"/>
        <v>0</v>
      </c>
      <c r="BN218" s="64">
        <f t="shared" si="168"/>
        <v>0</v>
      </c>
      <c r="BO218" s="64">
        <f t="shared" si="169"/>
        <v>0</v>
      </c>
      <c r="BP218" s="64">
        <f t="shared" si="170"/>
        <v>0</v>
      </c>
      <c r="BQ218" s="64">
        <f t="shared" si="171"/>
        <v>0</v>
      </c>
      <c r="BR218" s="65">
        <f t="shared" si="139"/>
        <v>0</v>
      </c>
      <c r="BS218" s="66">
        <f t="shared" si="172"/>
        <v>0</v>
      </c>
      <c r="BT218" s="65">
        <f>BJ218-BR218</f>
        <v>0</v>
      </c>
      <c r="BU218" s="67">
        <f t="shared" si="173"/>
        <v>0</v>
      </c>
    </row>
    <row r="219" spans="1:73" x14ac:dyDescent="0.35">
      <c r="A219" s="22">
        <v>16.64</v>
      </c>
      <c r="B219" s="22">
        <v>100.09</v>
      </c>
      <c r="C219" s="22">
        <v>98.35</v>
      </c>
      <c r="D219" s="22">
        <f t="shared" si="140"/>
        <v>99.22</v>
      </c>
      <c r="E219" s="22">
        <f t="shared" si="141"/>
        <v>27.56111111111111</v>
      </c>
      <c r="F219" s="22">
        <f t="shared" si="174"/>
        <v>-0.10416666666666075</v>
      </c>
      <c r="G219" s="22">
        <f>Sheet1!$I$5*F219</f>
        <v>-34.47916666666471</v>
      </c>
      <c r="H219" s="22"/>
      <c r="K219" s="13" t="s">
        <v>116</v>
      </c>
      <c r="L219" s="13">
        <v>209</v>
      </c>
      <c r="M219" s="13">
        <v>209</v>
      </c>
      <c r="N219" s="14">
        <v>32</v>
      </c>
      <c r="O219" s="35">
        <f t="shared" si="142"/>
        <v>8.8888888888888893</v>
      </c>
      <c r="P219" s="36">
        <f t="shared" si="175"/>
        <v>0.7777777777777779</v>
      </c>
      <c r="Q219" s="12"/>
      <c r="R219" s="37">
        <f t="shared" si="143"/>
        <v>257.44444444444446</v>
      </c>
      <c r="S219" s="37">
        <f t="shared" si="144"/>
        <v>64.9422</v>
      </c>
      <c r="T219" s="37">
        <f t="shared" si="145"/>
        <v>9.5179973603555563</v>
      </c>
      <c r="U219" s="37">
        <f t="shared" si="146"/>
        <v>331.90464180480001</v>
      </c>
      <c r="V219" s="37">
        <f t="shared" si="176"/>
        <v>17729.474102986627</v>
      </c>
      <c r="W219" s="40">
        <f t="shared" si="147"/>
        <v>2950.2634827093334</v>
      </c>
      <c r="X219" s="40">
        <f t="shared" si="148"/>
        <v>2.9502634827093335</v>
      </c>
      <c r="Y219" s="40">
        <f t="shared" si="134"/>
        <v>0</v>
      </c>
      <c r="Z219" s="40">
        <v>0</v>
      </c>
      <c r="AA219" s="40">
        <f t="shared" si="149"/>
        <v>44.186770639318517</v>
      </c>
      <c r="AB219" s="42">
        <f t="shared" si="150"/>
        <v>13076.543209876545</v>
      </c>
      <c r="AC219" s="42">
        <f t="shared" si="151"/>
        <v>13.076543209876546</v>
      </c>
      <c r="AD219" s="42">
        <f t="shared" si="152"/>
        <v>0</v>
      </c>
      <c r="AE219" s="42">
        <f t="shared" si="177"/>
        <v>336.90015162037042</v>
      </c>
      <c r="AF219" s="43">
        <f t="shared" si="135"/>
        <v>9.3583375450102896E-2</v>
      </c>
      <c r="AG219" s="73">
        <f t="shared" si="136"/>
        <v>0</v>
      </c>
      <c r="AH219">
        <f t="shared" si="153"/>
        <v>13.076543209876546</v>
      </c>
      <c r="AI219">
        <f t="shared" si="178"/>
        <v>1040.1060760030864</v>
      </c>
      <c r="AJ219" s="41">
        <f t="shared" si="154"/>
        <v>0.28891835444530178</v>
      </c>
      <c r="AK219">
        <f t="shared" si="137"/>
        <v>13.076543209876546</v>
      </c>
      <c r="AL219" s="38">
        <f t="shared" si="155"/>
        <v>326.79314707175928</v>
      </c>
      <c r="AM219" s="38">
        <f t="shared" si="156"/>
        <v>323.52521560104168</v>
      </c>
      <c r="AN219" s="38">
        <f t="shared" si="157"/>
        <v>304.11370266497914</v>
      </c>
      <c r="AO219" s="38">
        <f t="shared" si="158"/>
        <v>301.07256563832937</v>
      </c>
      <c r="AP219" s="38">
        <f t="shared" si="159"/>
        <v>283.00821170002956</v>
      </c>
      <c r="AQ219" s="38">
        <f t="shared" si="160"/>
        <v>280.17812958302926</v>
      </c>
      <c r="AR219" s="38">
        <f t="shared" si="161"/>
        <v>271.7727856955384</v>
      </c>
      <c r="AS219">
        <f t="shared" si="162"/>
        <v>271.7727856955384</v>
      </c>
      <c r="AT219" s="28">
        <f t="shared" si="163"/>
        <v>7.5492440470982886E-2</v>
      </c>
      <c r="AU219">
        <f t="shared" si="138"/>
        <v>768.33329030754794</v>
      </c>
      <c r="AV219" s="28">
        <f t="shared" si="164"/>
        <v>0.21342591397431887</v>
      </c>
      <c r="BJ219" s="63">
        <v>0</v>
      </c>
      <c r="BK219" s="64">
        <f t="shared" si="165"/>
        <v>0</v>
      </c>
      <c r="BL219" s="64">
        <f t="shared" si="166"/>
        <v>0</v>
      </c>
      <c r="BM219" s="64">
        <f t="shared" si="167"/>
        <v>0</v>
      </c>
      <c r="BN219" s="64">
        <f t="shared" si="168"/>
        <v>0</v>
      </c>
      <c r="BO219" s="64">
        <f t="shared" si="169"/>
        <v>0</v>
      </c>
      <c r="BP219" s="64">
        <f t="shared" si="170"/>
        <v>0</v>
      </c>
      <c r="BQ219" s="64">
        <f t="shared" si="171"/>
        <v>0</v>
      </c>
      <c r="BR219" s="65">
        <f t="shared" si="139"/>
        <v>0</v>
      </c>
      <c r="BS219" s="66">
        <f t="shared" si="172"/>
        <v>0</v>
      </c>
      <c r="BT219" s="65">
        <f>BJ219-BR219</f>
        <v>0</v>
      </c>
      <c r="BU219" s="67">
        <f t="shared" si="173"/>
        <v>0</v>
      </c>
    </row>
    <row r="220" spans="1:73" x14ac:dyDescent="0.35">
      <c r="A220" s="22">
        <v>16.72</v>
      </c>
      <c r="B220" s="22">
        <v>99.78</v>
      </c>
      <c r="C220" s="22">
        <v>97.55</v>
      </c>
      <c r="D220" s="22">
        <f t="shared" si="140"/>
        <v>98.664999999999992</v>
      </c>
      <c r="E220" s="22">
        <f t="shared" si="141"/>
        <v>27.406944444444441</v>
      </c>
      <c r="F220" s="22">
        <f t="shared" si="174"/>
        <v>-1.927083333333357</v>
      </c>
      <c r="G220" s="22">
        <f>Sheet1!$I$5*F220</f>
        <v>-637.86458333334122</v>
      </c>
      <c r="H220" s="22"/>
      <c r="K220" s="13" t="s">
        <v>116</v>
      </c>
      <c r="L220" s="13">
        <v>210</v>
      </c>
      <c r="M220" s="13">
        <v>210</v>
      </c>
      <c r="N220" s="14">
        <v>35.200000000000003</v>
      </c>
      <c r="O220" s="35">
        <f t="shared" si="142"/>
        <v>9.7777777777777786</v>
      </c>
      <c r="P220" s="36">
        <f t="shared" si="175"/>
        <v>0.76388888888888884</v>
      </c>
      <c r="Q220" s="12"/>
      <c r="R220" s="37">
        <f t="shared" si="143"/>
        <v>252.8472222222222</v>
      </c>
      <c r="S220" s="37">
        <f t="shared" si="144"/>
        <v>64.9422</v>
      </c>
      <c r="T220" s="37">
        <f t="shared" si="145"/>
        <v>11.516776806030222</v>
      </c>
      <c r="U220" s="37">
        <f t="shared" si="146"/>
        <v>329.30619902825242</v>
      </c>
      <c r="V220" s="37">
        <f t="shared" si="176"/>
        <v>18058.780302014879</v>
      </c>
      <c r="W220" s="40">
        <f t="shared" si="147"/>
        <v>3219.8828349429127</v>
      </c>
      <c r="X220" s="40">
        <f t="shared" si="148"/>
        <v>3.2198828349429127</v>
      </c>
      <c r="Y220" s="40">
        <f t="shared" si="134"/>
        <v>0</v>
      </c>
      <c r="Z220" s="40">
        <v>0</v>
      </c>
      <c r="AA220" s="40">
        <f t="shared" si="149"/>
        <v>44.186770639318517</v>
      </c>
      <c r="AB220" s="42">
        <f t="shared" si="150"/>
        <v>15822.61728395062</v>
      </c>
      <c r="AC220" s="42">
        <f t="shared" si="151"/>
        <v>15.822617283950621</v>
      </c>
      <c r="AD220" s="42">
        <f t="shared" si="152"/>
        <v>0</v>
      </c>
      <c r="AE220" s="42">
        <f t="shared" si="177"/>
        <v>336.90015162037042</v>
      </c>
      <c r="AF220" s="43">
        <f t="shared" si="135"/>
        <v>9.3583375450102896E-2</v>
      </c>
      <c r="AG220" s="73">
        <f t="shared" si="136"/>
        <v>0</v>
      </c>
      <c r="AH220">
        <f t="shared" si="153"/>
        <v>15.822617283950621</v>
      </c>
      <c r="AI220">
        <f t="shared" si="178"/>
        <v>1055.928693287037</v>
      </c>
      <c r="AJ220" s="41">
        <f t="shared" si="154"/>
        <v>0.29331352591306586</v>
      </c>
      <c r="AK220">
        <f t="shared" si="137"/>
        <v>15.822617283950621</v>
      </c>
      <c r="AL220" s="38">
        <f t="shared" si="155"/>
        <v>326.79314707175928</v>
      </c>
      <c r="AM220" s="38">
        <f t="shared" si="156"/>
        <v>323.52521560104168</v>
      </c>
      <c r="AN220" s="38">
        <f t="shared" si="157"/>
        <v>304.11370266497914</v>
      </c>
      <c r="AO220" s="38">
        <f t="shared" si="158"/>
        <v>301.07256563832937</v>
      </c>
      <c r="AP220" s="38">
        <f t="shared" si="159"/>
        <v>283.00821170002956</v>
      </c>
      <c r="AQ220" s="38">
        <f t="shared" si="160"/>
        <v>280.17812958302926</v>
      </c>
      <c r="AR220" s="38">
        <f t="shared" si="161"/>
        <v>271.7727856955384</v>
      </c>
      <c r="AS220">
        <f t="shared" si="162"/>
        <v>271.7727856955384</v>
      </c>
      <c r="AT220" s="28">
        <f t="shared" si="163"/>
        <v>7.5492440470982886E-2</v>
      </c>
      <c r="AU220">
        <f t="shared" si="138"/>
        <v>784.15590759149859</v>
      </c>
      <c r="AV220" s="28">
        <f t="shared" si="164"/>
        <v>0.21782108544208295</v>
      </c>
      <c r="BJ220" s="63">
        <v>0</v>
      </c>
      <c r="BK220" s="64">
        <f t="shared" si="165"/>
        <v>0</v>
      </c>
      <c r="BL220" s="64">
        <f t="shared" si="166"/>
        <v>0</v>
      </c>
      <c r="BM220" s="64">
        <f t="shared" si="167"/>
        <v>0</v>
      </c>
      <c r="BN220" s="64">
        <f t="shared" si="168"/>
        <v>0</v>
      </c>
      <c r="BO220" s="64">
        <f t="shared" si="169"/>
        <v>0</v>
      </c>
      <c r="BP220" s="64">
        <f t="shared" si="170"/>
        <v>0</v>
      </c>
      <c r="BQ220" s="64">
        <f t="shared" si="171"/>
        <v>0</v>
      </c>
      <c r="BR220" s="65">
        <f t="shared" si="139"/>
        <v>0</v>
      </c>
      <c r="BS220" s="66">
        <f t="shared" si="172"/>
        <v>0</v>
      </c>
      <c r="BT220" s="65">
        <f>BJ220-BR220</f>
        <v>0</v>
      </c>
      <c r="BU220" s="67">
        <f t="shared" si="173"/>
        <v>0</v>
      </c>
    </row>
    <row r="221" spans="1:73" x14ac:dyDescent="0.35">
      <c r="A221" s="22">
        <v>16.8</v>
      </c>
      <c r="B221" s="22">
        <v>99.79</v>
      </c>
      <c r="C221" s="22">
        <v>97.54</v>
      </c>
      <c r="D221" s="22">
        <f t="shared" si="140"/>
        <v>98.665000000000006</v>
      </c>
      <c r="E221" s="22">
        <f t="shared" si="141"/>
        <v>27.406944444444445</v>
      </c>
      <c r="F221" s="22">
        <f t="shared" si="174"/>
        <v>4.4408920985006262E-14</v>
      </c>
      <c r="G221" s="22">
        <f>Sheet1!$I$5*F221</f>
        <v>1.4699352846037073E-11</v>
      </c>
      <c r="H221" s="22"/>
      <c r="K221" s="13" t="s">
        <v>116</v>
      </c>
      <c r="L221" s="13">
        <v>211</v>
      </c>
      <c r="M221" s="13">
        <v>211</v>
      </c>
      <c r="N221" s="14">
        <v>37.5</v>
      </c>
      <c r="O221" s="35">
        <f t="shared" si="142"/>
        <v>10.416666666666666</v>
      </c>
      <c r="P221" s="36">
        <f t="shared" si="175"/>
        <v>0.55555555555555558</v>
      </c>
      <c r="Q221" s="12"/>
      <c r="R221" s="37">
        <f t="shared" si="143"/>
        <v>183.88888888888889</v>
      </c>
      <c r="S221" s="37">
        <f t="shared" si="144"/>
        <v>64.9422</v>
      </c>
      <c r="T221" s="37">
        <f t="shared" si="145"/>
        <v>13.070980261718747</v>
      </c>
      <c r="U221" s="37">
        <f t="shared" si="146"/>
        <v>261.90206915060764</v>
      </c>
      <c r="V221" s="37">
        <f t="shared" si="176"/>
        <v>18320.682371165487</v>
      </c>
      <c r="W221" s="40">
        <f t="shared" si="147"/>
        <v>2728.1465536521628</v>
      </c>
      <c r="X221" s="40">
        <f t="shared" si="148"/>
        <v>2.728146553652163</v>
      </c>
      <c r="Y221" s="40">
        <f t="shared" si="134"/>
        <v>0</v>
      </c>
      <c r="Z221" s="40">
        <v>0</v>
      </c>
      <c r="AA221" s="40">
        <f t="shared" si="149"/>
        <v>44.186770639318517</v>
      </c>
      <c r="AB221" s="42">
        <f t="shared" si="150"/>
        <v>17957.899305555555</v>
      </c>
      <c r="AC221" s="42">
        <f t="shared" si="151"/>
        <v>17.957899305555554</v>
      </c>
      <c r="AD221" s="42">
        <f t="shared" si="152"/>
        <v>0</v>
      </c>
      <c r="AE221" s="42">
        <f t="shared" si="177"/>
        <v>336.90015162037042</v>
      </c>
      <c r="AF221" s="43">
        <f t="shared" si="135"/>
        <v>9.3583375450102896E-2</v>
      </c>
      <c r="AG221" s="73">
        <f t="shared" si="136"/>
        <v>0</v>
      </c>
      <c r="AH221">
        <f t="shared" si="153"/>
        <v>17.957899305555554</v>
      </c>
      <c r="AI221">
        <f t="shared" si="178"/>
        <v>1073.8865925925927</v>
      </c>
      <c r="AJ221" s="41">
        <f t="shared" si="154"/>
        <v>0.29830183127572019</v>
      </c>
      <c r="AK221">
        <f t="shared" si="137"/>
        <v>17.957899305555554</v>
      </c>
      <c r="AL221" s="38">
        <f t="shared" si="155"/>
        <v>326.79314707175928</v>
      </c>
      <c r="AM221" s="38">
        <f t="shared" si="156"/>
        <v>323.52521560104168</v>
      </c>
      <c r="AN221" s="38">
        <f t="shared" si="157"/>
        <v>304.11370266497914</v>
      </c>
      <c r="AO221" s="38">
        <f t="shared" si="158"/>
        <v>301.07256563832937</v>
      </c>
      <c r="AP221" s="38">
        <f t="shared" si="159"/>
        <v>283.00821170002956</v>
      </c>
      <c r="AQ221" s="38">
        <f t="shared" si="160"/>
        <v>280.17812958302926</v>
      </c>
      <c r="AR221" s="38">
        <f t="shared" si="161"/>
        <v>271.7727856955384</v>
      </c>
      <c r="AS221">
        <f t="shared" si="162"/>
        <v>271.7727856955384</v>
      </c>
      <c r="AT221" s="28">
        <f t="shared" si="163"/>
        <v>7.5492440470982886E-2</v>
      </c>
      <c r="AU221">
        <f t="shared" si="138"/>
        <v>802.11380689705425</v>
      </c>
      <c r="AV221" s="28">
        <f t="shared" si="164"/>
        <v>0.2228093908047373</v>
      </c>
      <c r="BJ221" s="63">
        <v>0</v>
      </c>
      <c r="BK221" s="64">
        <f t="shared" si="165"/>
        <v>0</v>
      </c>
      <c r="BL221" s="64">
        <f t="shared" si="166"/>
        <v>0</v>
      </c>
      <c r="BM221" s="64">
        <f t="shared" si="167"/>
        <v>0</v>
      </c>
      <c r="BN221" s="64">
        <f t="shared" si="168"/>
        <v>0</v>
      </c>
      <c r="BO221" s="64">
        <f t="shared" si="169"/>
        <v>0</v>
      </c>
      <c r="BP221" s="64">
        <f t="shared" si="170"/>
        <v>0</v>
      </c>
      <c r="BQ221" s="64">
        <f t="shared" si="171"/>
        <v>0</v>
      </c>
      <c r="BR221" s="65">
        <f t="shared" si="139"/>
        <v>0</v>
      </c>
      <c r="BS221" s="66">
        <f t="shared" si="172"/>
        <v>0</v>
      </c>
      <c r="BT221" s="65">
        <f>BJ221-BR221</f>
        <v>0</v>
      </c>
      <c r="BU221" s="67">
        <f t="shared" si="173"/>
        <v>0</v>
      </c>
    </row>
    <row r="222" spans="1:73" x14ac:dyDescent="0.35">
      <c r="A222" s="22">
        <v>16.88</v>
      </c>
      <c r="B222" s="22">
        <v>99.43</v>
      </c>
      <c r="C222" s="22">
        <v>97.03</v>
      </c>
      <c r="D222" s="22">
        <f t="shared" si="140"/>
        <v>98.23</v>
      </c>
      <c r="E222" s="22">
        <f t="shared" si="141"/>
        <v>27.286111111111111</v>
      </c>
      <c r="F222" s="22">
        <f t="shared" si="174"/>
        <v>-1.5104166666666696</v>
      </c>
      <c r="G222" s="22">
        <f>Sheet1!$I$5*F222</f>
        <v>-499.94791666666765</v>
      </c>
      <c r="H222" s="22"/>
      <c r="K222" s="13" t="s">
        <v>116</v>
      </c>
      <c r="L222" s="13">
        <v>212</v>
      </c>
      <c r="M222" s="13">
        <v>212</v>
      </c>
      <c r="N222" s="14">
        <v>39.200000000000003</v>
      </c>
      <c r="O222" s="35">
        <f t="shared" si="142"/>
        <v>10.888888888888889</v>
      </c>
      <c r="P222" s="36">
        <f t="shared" si="175"/>
        <v>0.41666666666666663</v>
      </c>
      <c r="Q222" s="12"/>
      <c r="R222" s="37">
        <f t="shared" si="143"/>
        <v>137.91666666666666</v>
      </c>
      <c r="S222" s="37">
        <f t="shared" si="144"/>
        <v>64.9422</v>
      </c>
      <c r="T222" s="37">
        <f t="shared" si="145"/>
        <v>14.282944788883556</v>
      </c>
      <c r="U222" s="37">
        <f t="shared" si="146"/>
        <v>217.1418114555502</v>
      </c>
      <c r="V222" s="37">
        <f t="shared" si="176"/>
        <v>18537.824182621036</v>
      </c>
      <c r="W222" s="40">
        <f t="shared" si="147"/>
        <v>2364.4330580715468</v>
      </c>
      <c r="X222" s="40">
        <f t="shared" si="148"/>
        <v>2.3644330580715467</v>
      </c>
      <c r="Y222" s="40">
        <f t="shared" si="134"/>
        <v>0</v>
      </c>
      <c r="Z222" s="40">
        <v>0</v>
      </c>
      <c r="AA222" s="40">
        <f t="shared" si="149"/>
        <v>44.186770639318517</v>
      </c>
      <c r="AB222" s="42">
        <f t="shared" si="150"/>
        <v>19622.98765432099</v>
      </c>
      <c r="AC222" s="42">
        <f t="shared" si="151"/>
        <v>19.62298765432099</v>
      </c>
      <c r="AD222" s="42">
        <f t="shared" si="152"/>
        <v>0</v>
      </c>
      <c r="AE222" s="42">
        <f t="shared" si="177"/>
        <v>336.90015162037042</v>
      </c>
      <c r="AF222" s="43">
        <f t="shared" si="135"/>
        <v>9.3583375450102896E-2</v>
      </c>
      <c r="AG222" s="73">
        <f t="shared" si="136"/>
        <v>0</v>
      </c>
      <c r="AH222">
        <f t="shared" si="153"/>
        <v>19.62298765432099</v>
      </c>
      <c r="AI222">
        <f t="shared" si="178"/>
        <v>1093.5095802469136</v>
      </c>
      <c r="AJ222" s="41">
        <f t="shared" si="154"/>
        <v>0.30375266117969824</v>
      </c>
      <c r="AK222">
        <f t="shared" si="137"/>
        <v>19.62298765432099</v>
      </c>
      <c r="AL222" s="38">
        <f t="shared" si="155"/>
        <v>326.79314707175928</v>
      </c>
      <c r="AM222" s="38">
        <f t="shared" si="156"/>
        <v>323.52521560104168</v>
      </c>
      <c r="AN222" s="38">
        <f t="shared" si="157"/>
        <v>304.11370266497914</v>
      </c>
      <c r="AO222" s="38">
        <f t="shared" si="158"/>
        <v>301.07256563832937</v>
      </c>
      <c r="AP222" s="38">
        <f t="shared" si="159"/>
        <v>283.00821170002956</v>
      </c>
      <c r="AQ222" s="38">
        <f t="shared" si="160"/>
        <v>280.17812958302926</v>
      </c>
      <c r="AR222" s="38">
        <f t="shared" si="161"/>
        <v>271.7727856955384</v>
      </c>
      <c r="AS222">
        <f t="shared" si="162"/>
        <v>271.7727856955384</v>
      </c>
      <c r="AT222" s="28">
        <f t="shared" si="163"/>
        <v>7.5492440470982886E-2</v>
      </c>
      <c r="AU222">
        <f t="shared" si="138"/>
        <v>821.73679455137517</v>
      </c>
      <c r="AV222" s="28">
        <f t="shared" si="164"/>
        <v>0.22826022070871532</v>
      </c>
      <c r="BJ222" s="63">
        <v>0</v>
      </c>
      <c r="BK222" s="64">
        <f t="shared" si="165"/>
        <v>0</v>
      </c>
      <c r="BL222" s="64">
        <f t="shared" si="166"/>
        <v>0</v>
      </c>
      <c r="BM222" s="64">
        <f t="shared" si="167"/>
        <v>0</v>
      </c>
      <c r="BN222" s="64">
        <f t="shared" si="168"/>
        <v>0</v>
      </c>
      <c r="BO222" s="64">
        <f t="shared" si="169"/>
        <v>0</v>
      </c>
      <c r="BP222" s="64">
        <f t="shared" si="170"/>
        <v>0</v>
      </c>
      <c r="BQ222" s="64">
        <f t="shared" si="171"/>
        <v>0</v>
      </c>
      <c r="BR222" s="65">
        <f t="shared" si="139"/>
        <v>0</v>
      </c>
      <c r="BS222" s="66">
        <f t="shared" si="172"/>
        <v>0</v>
      </c>
      <c r="BT222" s="65">
        <f>BJ222-BR222</f>
        <v>0</v>
      </c>
      <c r="BU222" s="67">
        <f t="shared" si="173"/>
        <v>0</v>
      </c>
    </row>
    <row r="223" spans="1:73" x14ac:dyDescent="0.35">
      <c r="A223" s="22">
        <v>16.96</v>
      </c>
      <c r="B223" s="22">
        <v>99.33</v>
      </c>
      <c r="C223" s="22">
        <v>96.98</v>
      </c>
      <c r="D223" s="22">
        <f t="shared" si="140"/>
        <v>98.155000000000001</v>
      </c>
      <c r="E223" s="22">
        <f t="shared" si="141"/>
        <v>27.265277777777779</v>
      </c>
      <c r="F223" s="22">
        <f t="shared" si="174"/>
        <v>-0.26041666666665186</v>
      </c>
      <c r="G223" s="22">
        <f>Sheet1!$I$5*F223</f>
        <v>-86.197916666661769</v>
      </c>
      <c r="H223" s="22"/>
      <c r="K223" s="13" t="s">
        <v>116</v>
      </c>
      <c r="L223" s="13">
        <v>213</v>
      </c>
      <c r="M223" s="13">
        <v>213</v>
      </c>
      <c r="N223" s="14">
        <v>40.5</v>
      </c>
      <c r="O223" s="35">
        <f t="shared" si="142"/>
        <v>11.25</v>
      </c>
      <c r="P223" s="36">
        <f t="shared" si="175"/>
        <v>0.33333333333333315</v>
      </c>
      <c r="Q223" s="12"/>
      <c r="R223" s="37">
        <f t="shared" si="143"/>
        <v>110.33333333333327</v>
      </c>
      <c r="S223" s="37">
        <f t="shared" si="144"/>
        <v>64.9422</v>
      </c>
      <c r="T223" s="37">
        <f t="shared" si="145"/>
        <v>15.24599137726875</v>
      </c>
      <c r="U223" s="37">
        <f t="shared" si="146"/>
        <v>190.52152471060202</v>
      </c>
      <c r="V223" s="37">
        <f t="shared" si="176"/>
        <v>18728.345707331639</v>
      </c>
      <c r="W223" s="40">
        <f t="shared" si="147"/>
        <v>2143.3671529942726</v>
      </c>
      <c r="X223" s="40">
        <f t="shared" si="148"/>
        <v>2.1433671529942724</v>
      </c>
      <c r="Y223" s="40">
        <f t="shared" si="134"/>
        <v>0</v>
      </c>
      <c r="Z223" s="40">
        <v>0</v>
      </c>
      <c r="AA223" s="40">
        <f t="shared" si="149"/>
        <v>44.186770639318517</v>
      </c>
      <c r="AB223" s="42">
        <f t="shared" si="150"/>
        <v>20946.09375</v>
      </c>
      <c r="AC223" s="42">
        <f t="shared" si="151"/>
        <v>20.946093749999999</v>
      </c>
      <c r="AD223" s="42">
        <f t="shared" si="152"/>
        <v>0</v>
      </c>
      <c r="AE223" s="42">
        <f t="shared" si="177"/>
        <v>336.90015162037042</v>
      </c>
      <c r="AF223" s="43">
        <f t="shared" si="135"/>
        <v>9.3583375450102896E-2</v>
      </c>
      <c r="AG223" s="73">
        <f t="shared" si="136"/>
        <v>0</v>
      </c>
      <c r="AH223">
        <f t="shared" si="153"/>
        <v>20.946093749999999</v>
      </c>
      <c r="AI223">
        <f t="shared" si="178"/>
        <v>1114.4556739969137</v>
      </c>
      <c r="AJ223" s="41">
        <f t="shared" si="154"/>
        <v>0.30957102055469826</v>
      </c>
      <c r="AK223">
        <f t="shared" si="137"/>
        <v>20.946093749999999</v>
      </c>
      <c r="AL223" s="38">
        <f t="shared" si="155"/>
        <v>326.79314707175928</v>
      </c>
      <c r="AM223" s="38">
        <f t="shared" si="156"/>
        <v>323.52521560104168</v>
      </c>
      <c r="AN223" s="38">
        <f t="shared" si="157"/>
        <v>304.11370266497914</v>
      </c>
      <c r="AO223" s="38">
        <f t="shared" si="158"/>
        <v>301.07256563832937</v>
      </c>
      <c r="AP223" s="38">
        <f t="shared" si="159"/>
        <v>283.00821170002956</v>
      </c>
      <c r="AQ223" s="38">
        <f t="shared" si="160"/>
        <v>280.17812958302926</v>
      </c>
      <c r="AR223" s="38">
        <f t="shared" si="161"/>
        <v>271.7727856955384</v>
      </c>
      <c r="AS223">
        <f t="shared" si="162"/>
        <v>271.7727856955384</v>
      </c>
      <c r="AT223" s="28">
        <f t="shared" si="163"/>
        <v>7.5492440470982886E-2</v>
      </c>
      <c r="AU223">
        <f t="shared" si="138"/>
        <v>842.68288830137521</v>
      </c>
      <c r="AV223" s="28">
        <f t="shared" si="164"/>
        <v>0.23407858008371535</v>
      </c>
      <c r="BJ223" s="63">
        <v>0</v>
      </c>
      <c r="BK223" s="64">
        <f t="shared" si="165"/>
        <v>0</v>
      </c>
      <c r="BL223" s="64">
        <f t="shared" si="166"/>
        <v>0</v>
      </c>
      <c r="BM223" s="64">
        <f t="shared" si="167"/>
        <v>0</v>
      </c>
      <c r="BN223" s="64">
        <f t="shared" si="168"/>
        <v>0</v>
      </c>
      <c r="BO223" s="64">
        <f t="shared" si="169"/>
        <v>0</v>
      </c>
      <c r="BP223" s="64">
        <f t="shared" si="170"/>
        <v>0</v>
      </c>
      <c r="BQ223" s="64">
        <f t="shared" si="171"/>
        <v>0</v>
      </c>
      <c r="BR223" s="65">
        <f t="shared" si="139"/>
        <v>0</v>
      </c>
      <c r="BS223" s="66">
        <f t="shared" si="172"/>
        <v>0</v>
      </c>
      <c r="BT223" s="65">
        <f>BJ223-BR223</f>
        <v>0</v>
      </c>
      <c r="BU223" s="67">
        <f t="shared" si="173"/>
        <v>0</v>
      </c>
    </row>
    <row r="224" spans="1:73" x14ac:dyDescent="0.35">
      <c r="A224" s="22">
        <v>17.04</v>
      </c>
      <c r="B224" s="22">
        <v>98.61</v>
      </c>
      <c r="C224" s="22">
        <v>96.66</v>
      </c>
      <c r="D224" s="22">
        <f t="shared" si="140"/>
        <v>97.634999999999991</v>
      </c>
      <c r="E224" s="22">
        <f t="shared" si="141"/>
        <v>27.12083333333333</v>
      </c>
      <c r="F224" s="22">
        <f t="shared" si="174"/>
        <v>-1.8055555555556158</v>
      </c>
      <c r="G224" s="22">
        <f>Sheet1!$I$5*F224</f>
        <v>-597.63888888890881</v>
      </c>
      <c r="H224" s="22"/>
      <c r="K224" s="13" t="s">
        <v>116</v>
      </c>
      <c r="L224" s="13">
        <v>214</v>
      </c>
      <c r="M224" s="13">
        <v>214</v>
      </c>
      <c r="N224" s="14">
        <v>41.6</v>
      </c>
      <c r="O224" s="35">
        <f t="shared" si="142"/>
        <v>11.555555555555555</v>
      </c>
      <c r="P224" s="36">
        <f t="shared" si="175"/>
        <v>0.36111111111111133</v>
      </c>
      <c r="Q224" s="12"/>
      <c r="R224" s="37">
        <f t="shared" si="143"/>
        <v>119.52777777777784</v>
      </c>
      <c r="S224" s="37">
        <f t="shared" si="144"/>
        <v>64.9422</v>
      </c>
      <c r="T224" s="37">
        <f t="shared" si="145"/>
        <v>16.085415539000888</v>
      </c>
      <c r="U224" s="37">
        <f t="shared" si="146"/>
        <v>200.55539331677872</v>
      </c>
      <c r="V224" s="37">
        <f t="shared" si="176"/>
        <v>18928.901100648418</v>
      </c>
      <c r="W224" s="40">
        <f t="shared" si="147"/>
        <v>2317.5289894383318</v>
      </c>
      <c r="X224" s="40">
        <f t="shared" si="148"/>
        <v>2.317528989438332</v>
      </c>
      <c r="Y224" s="40">
        <f t="shared" si="134"/>
        <v>0</v>
      </c>
      <c r="Z224" s="40">
        <v>0</v>
      </c>
      <c r="AA224" s="40">
        <f t="shared" si="149"/>
        <v>44.186770639318517</v>
      </c>
      <c r="AB224" s="42">
        <f t="shared" si="150"/>
        <v>22099.358024691359</v>
      </c>
      <c r="AC224" s="42">
        <f t="shared" si="151"/>
        <v>22.099358024691359</v>
      </c>
      <c r="AD224" s="42">
        <f t="shared" si="152"/>
        <v>0</v>
      </c>
      <c r="AE224" s="42">
        <f t="shared" si="177"/>
        <v>336.90015162037042</v>
      </c>
      <c r="AF224" s="43">
        <f t="shared" si="135"/>
        <v>9.3583375450102896E-2</v>
      </c>
      <c r="AG224" s="73">
        <f t="shared" si="136"/>
        <v>0</v>
      </c>
      <c r="AH224">
        <f t="shared" si="153"/>
        <v>22.099358024691359</v>
      </c>
      <c r="AI224">
        <f t="shared" si="178"/>
        <v>1136.555032021605</v>
      </c>
      <c r="AJ224" s="41">
        <f t="shared" si="154"/>
        <v>0.31570973111711254</v>
      </c>
      <c r="AK224">
        <f t="shared" si="137"/>
        <v>22.099358024691359</v>
      </c>
      <c r="AL224" s="38">
        <f t="shared" si="155"/>
        <v>326.79314707175928</v>
      </c>
      <c r="AM224" s="38">
        <f t="shared" si="156"/>
        <v>323.52521560104168</v>
      </c>
      <c r="AN224" s="38">
        <f t="shared" si="157"/>
        <v>304.11370266497914</v>
      </c>
      <c r="AO224" s="38">
        <f t="shared" si="158"/>
        <v>301.07256563832937</v>
      </c>
      <c r="AP224" s="38">
        <f t="shared" si="159"/>
        <v>283.00821170002956</v>
      </c>
      <c r="AQ224" s="38">
        <f t="shared" si="160"/>
        <v>280.17812958302926</v>
      </c>
      <c r="AR224" s="38">
        <f t="shared" si="161"/>
        <v>271.7727856955384</v>
      </c>
      <c r="AS224">
        <f t="shared" si="162"/>
        <v>271.7727856955384</v>
      </c>
      <c r="AT224" s="28">
        <f t="shared" si="163"/>
        <v>7.5492440470982886E-2</v>
      </c>
      <c r="AU224">
        <f t="shared" si="138"/>
        <v>864.78224632606657</v>
      </c>
      <c r="AV224" s="28">
        <f t="shared" si="164"/>
        <v>0.24021729064612959</v>
      </c>
      <c r="BJ224" s="63">
        <v>0</v>
      </c>
      <c r="BK224" s="64">
        <f t="shared" si="165"/>
        <v>0</v>
      </c>
      <c r="BL224" s="64">
        <f t="shared" si="166"/>
        <v>0</v>
      </c>
      <c r="BM224" s="64">
        <f t="shared" si="167"/>
        <v>0</v>
      </c>
      <c r="BN224" s="64">
        <f t="shared" si="168"/>
        <v>0</v>
      </c>
      <c r="BO224" s="64">
        <f t="shared" si="169"/>
        <v>0</v>
      </c>
      <c r="BP224" s="64">
        <f t="shared" si="170"/>
        <v>0</v>
      </c>
      <c r="BQ224" s="64">
        <f t="shared" si="171"/>
        <v>0</v>
      </c>
      <c r="BR224" s="65">
        <f t="shared" si="139"/>
        <v>0</v>
      </c>
      <c r="BS224" s="66">
        <f t="shared" si="172"/>
        <v>0</v>
      </c>
      <c r="BT224" s="65">
        <f>BJ224-BR224</f>
        <v>0</v>
      </c>
      <c r="BU224" s="67">
        <f t="shared" si="173"/>
        <v>0</v>
      </c>
    </row>
    <row r="225" spans="1:73" x14ac:dyDescent="0.35">
      <c r="A225" s="22">
        <v>17.12</v>
      </c>
      <c r="B225" s="22">
        <v>98.65</v>
      </c>
      <c r="C225" s="22">
        <v>96.74</v>
      </c>
      <c r="D225" s="22">
        <f t="shared" si="140"/>
        <v>97.694999999999993</v>
      </c>
      <c r="E225" s="22">
        <f t="shared" si="141"/>
        <v>27.137499999999999</v>
      </c>
      <c r="F225" s="22">
        <f t="shared" si="174"/>
        <v>0.2083333333333659</v>
      </c>
      <c r="G225" s="22">
        <f>Sheet1!$I$5*F225</f>
        <v>68.958333333344115</v>
      </c>
      <c r="H225" s="22"/>
      <c r="K225" s="13" t="s">
        <v>116</v>
      </c>
      <c r="L225" s="13">
        <v>215</v>
      </c>
      <c r="M225" s="13">
        <v>215</v>
      </c>
      <c r="N225" s="14">
        <v>43.1</v>
      </c>
      <c r="O225" s="35">
        <f t="shared" si="142"/>
        <v>11.972222222222221</v>
      </c>
      <c r="P225" s="36">
        <f t="shared" si="175"/>
        <v>0.47222222222222199</v>
      </c>
      <c r="Q225" s="12"/>
      <c r="R225" s="37">
        <f t="shared" si="143"/>
        <v>156.30555555555549</v>
      </c>
      <c r="S225" s="37">
        <f t="shared" si="144"/>
        <v>64.9422</v>
      </c>
      <c r="T225" s="37">
        <f t="shared" si="145"/>
        <v>17.26633503571297</v>
      </c>
      <c r="U225" s="37">
        <f t="shared" si="146"/>
        <v>238.51409059126848</v>
      </c>
      <c r="V225" s="37">
        <f t="shared" si="176"/>
        <v>19167.415191239685</v>
      </c>
      <c r="W225" s="40">
        <f t="shared" si="147"/>
        <v>2855.5436956899084</v>
      </c>
      <c r="X225" s="40">
        <f t="shared" si="148"/>
        <v>2.8555436956899083</v>
      </c>
      <c r="Y225" s="40">
        <f t="shared" si="134"/>
        <v>0</v>
      </c>
      <c r="Z225" s="40">
        <v>0</v>
      </c>
      <c r="AA225" s="40">
        <f t="shared" si="149"/>
        <v>44.186770639318517</v>
      </c>
      <c r="AB225" s="42">
        <f t="shared" si="150"/>
        <v>23721.79436728395</v>
      </c>
      <c r="AC225" s="42">
        <f t="shared" si="151"/>
        <v>23.721794367283952</v>
      </c>
      <c r="AD225" s="42">
        <f t="shared" si="152"/>
        <v>0</v>
      </c>
      <c r="AE225" s="42">
        <f t="shared" si="177"/>
        <v>336.90015162037042</v>
      </c>
      <c r="AF225" s="43">
        <f t="shared" si="135"/>
        <v>9.3583375450102896E-2</v>
      </c>
      <c r="AG225" s="73">
        <f t="shared" si="136"/>
        <v>0</v>
      </c>
      <c r="AH225">
        <f t="shared" si="153"/>
        <v>23.721794367283952</v>
      </c>
      <c r="AI225">
        <f t="shared" si="178"/>
        <v>1160.276826388889</v>
      </c>
      <c r="AJ225" s="41">
        <f t="shared" si="154"/>
        <v>0.32229911844135806</v>
      </c>
      <c r="AK225">
        <f t="shared" si="137"/>
        <v>23.721794367283952</v>
      </c>
      <c r="AL225" s="38">
        <f t="shared" si="155"/>
        <v>326.79314707175928</v>
      </c>
      <c r="AM225" s="38">
        <f t="shared" si="156"/>
        <v>323.52521560104168</v>
      </c>
      <c r="AN225" s="38">
        <f t="shared" si="157"/>
        <v>304.11370266497914</v>
      </c>
      <c r="AO225" s="38">
        <f t="shared" si="158"/>
        <v>301.07256563832937</v>
      </c>
      <c r="AP225" s="38">
        <f t="shared" si="159"/>
        <v>283.00821170002956</v>
      </c>
      <c r="AQ225" s="38">
        <f t="shared" si="160"/>
        <v>280.17812958302926</v>
      </c>
      <c r="AR225" s="38">
        <f t="shared" si="161"/>
        <v>271.7727856955384</v>
      </c>
      <c r="AS225">
        <f t="shared" si="162"/>
        <v>271.7727856955384</v>
      </c>
      <c r="AT225" s="28">
        <f t="shared" si="163"/>
        <v>7.5492440470982886E-2</v>
      </c>
      <c r="AU225">
        <f t="shared" si="138"/>
        <v>888.50404069335059</v>
      </c>
      <c r="AV225" s="28">
        <f t="shared" si="164"/>
        <v>0.24680667797037517</v>
      </c>
      <c r="BJ225" s="63">
        <v>0</v>
      </c>
      <c r="BK225" s="64">
        <f t="shared" si="165"/>
        <v>0</v>
      </c>
      <c r="BL225" s="64">
        <f t="shared" si="166"/>
        <v>0</v>
      </c>
      <c r="BM225" s="64">
        <f t="shared" si="167"/>
        <v>0</v>
      </c>
      <c r="BN225" s="64">
        <f t="shared" si="168"/>
        <v>0</v>
      </c>
      <c r="BO225" s="64">
        <f t="shared" si="169"/>
        <v>0</v>
      </c>
      <c r="BP225" s="64">
        <f t="shared" si="170"/>
        <v>0</v>
      </c>
      <c r="BQ225" s="64">
        <f t="shared" si="171"/>
        <v>0</v>
      </c>
      <c r="BR225" s="65">
        <f t="shared" si="139"/>
        <v>0</v>
      </c>
      <c r="BS225" s="66">
        <f t="shared" si="172"/>
        <v>0</v>
      </c>
      <c r="BT225" s="65">
        <f>BJ225-BR225</f>
        <v>0</v>
      </c>
      <c r="BU225" s="67">
        <f t="shared" si="173"/>
        <v>0</v>
      </c>
    </row>
    <row r="226" spans="1:73" x14ac:dyDescent="0.35">
      <c r="A226" s="22">
        <v>17.2</v>
      </c>
      <c r="B226" s="22">
        <v>98.6</v>
      </c>
      <c r="C226" s="22">
        <v>96.17</v>
      </c>
      <c r="D226" s="22">
        <f t="shared" si="140"/>
        <v>97.384999999999991</v>
      </c>
      <c r="E226" s="22">
        <f t="shared" si="141"/>
        <v>27.051388888888884</v>
      </c>
      <c r="F226" s="22">
        <f t="shared" si="174"/>
        <v>-1.0763888888889461</v>
      </c>
      <c r="G226" s="22">
        <f>Sheet1!$I$5*F226</f>
        <v>-356.28472222224116</v>
      </c>
      <c r="H226" s="22"/>
      <c r="K226" s="13" t="s">
        <v>116</v>
      </c>
      <c r="L226" s="13">
        <v>216</v>
      </c>
      <c r="M226" s="13">
        <v>216</v>
      </c>
      <c r="N226" s="14">
        <v>45</v>
      </c>
      <c r="O226" s="35">
        <f t="shared" si="142"/>
        <v>12.5</v>
      </c>
      <c r="P226" s="36">
        <f t="shared" si="175"/>
        <v>0.55555555555555558</v>
      </c>
      <c r="Q226" s="12"/>
      <c r="R226" s="37">
        <f t="shared" si="143"/>
        <v>183.88888888888889</v>
      </c>
      <c r="S226" s="37">
        <f t="shared" si="144"/>
        <v>64.9422</v>
      </c>
      <c r="T226" s="37">
        <f t="shared" si="145"/>
        <v>18.822211576874999</v>
      </c>
      <c r="U226" s="37">
        <f t="shared" si="146"/>
        <v>267.65330046576389</v>
      </c>
      <c r="V226" s="37">
        <f t="shared" si="176"/>
        <v>19435.06849170545</v>
      </c>
      <c r="W226" s="40">
        <f t="shared" si="147"/>
        <v>3345.6662558220487</v>
      </c>
      <c r="X226" s="40">
        <f t="shared" si="148"/>
        <v>3.3456662558220489</v>
      </c>
      <c r="Y226" s="40">
        <f t="shared" si="134"/>
        <v>0</v>
      </c>
      <c r="Z226" s="40">
        <v>0</v>
      </c>
      <c r="AA226" s="40">
        <f t="shared" si="149"/>
        <v>44.186770639318517</v>
      </c>
      <c r="AB226" s="42">
        <f t="shared" si="150"/>
        <v>25859.375</v>
      </c>
      <c r="AC226" s="42">
        <f t="shared" si="151"/>
        <v>25.859375</v>
      </c>
      <c r="AD226" s="42">
        <f t="shared" si="152"/>
        <v>0</v>
      </c>
      <c r="AE226" s="42">
        <f t="shared" si="177"/>
        <v>336.90015162037042</v>
      </c>
      <c r="AF226" s="43">
        <f t="shared" si="135"/>
        <v>9.3583375450102896E-2</v>
      </c>
      <c r="AG226" s="73">
        <f t="shared" si="136"/>
        <v>0</v>
      </c>
      <c r="AH226">
        <f t="shared" si="153"/>
        <v>25.859375</v>
      </c>
      <c r="AI226">
        <f t="shared" si="178"/>
        <v>1186.136201388889</v>
      </c>
      <c r="AJ226" s="41">
        <f t="shared" si="154"/>
        <v>0.32948227816358028</v>
      </c>
      <c r="AK226">
        <f t="shared" si="137"/>
        <v>25.859375</v>
      </c>
      <c r="AL226" s="38">
        <f t="shared" si="155"/>
        <v>326.79314707175928</v>
      </c>
      <c r="AM226" s="38">
        <f t="shared" si="156"/>
        <v>323.52521560104168</v>
      </c>
      <c r="AN226" s="38">
        <f t="shared" si="157"/>
        <v>304.11370266497914</v>
      </c>
      <c r="AO226" s="38">
        <f t="shared" si="158"/>
        <v>301.07256563832937</v>
      </c>
      <c r="AP226" s="38">
        <f t="shared" si="159"/>
        <v>283.00821170002956</v>
      </c>
      <c r="AQ226" s="38">
        <f t="shared" si="160"/>
        <v>280.17812958302926</v>
      </c>
      <c r="AR226" s="38">
        <f t="shared" si="161"/>
        <v>271.7727856955384</v>
      </c>
      <c r="AS226">
        <f t="shared" si="162"/>
        <v>271.7727856955384</v>
      </c>
      <c r="AT226" s="28">
        <f t="shared" si="163"/>
        <v>7.5492440470982886E-2</v>
      </c>
      <c r="AU226">
        <f t="shared" si="138"/>
        <v>914.36341569335059</v>
      </c>
      <c r="AV226" s="28">
        <f t="shared" si="164"/>
        <v>0.25398983769259736</v>
      </c>
      <c r="BJ226" s="63">
        <v>0</v>
      </c>
      <c r="BK226" s="64">
        <f t="shared" si="165"/>
        <v>0</v>
      </c>
      <c r="BL226" s="64">
        <f t="shared" si="166"/>
        <v>0</v>
      </c>
      <c r="BM226" s="64">
        <f t="shared" si="167"/>
        <v>0</v>
      </c>
      <c r="BN226" s="64">
        <f t="shared" si="168"/>
        <v>0</v>
      </c>
      <c r="BO226" s="64">
        <f t="shared" si="169"/>
        <v>0</v>
      </c>
      <c r="BP226" s="64">
        <f t="shared" si="170"/>
        <v>0</v>
      </c>
      <c r="BQ226" s="64">
        <f t="shared" si="171"/>
        <v>0</v>
      </c>
      <c r="BR226" s="65">
        <f t="shared" si="139"/>
        <v>0</v>
      </c>
      <c r="BS226" s="66">
        <f t="shared" si="172"/>
        <v>0</v>
      </c>
      <c r="BT226" s="65">
        <f>BJ226-BR226</f>
        <v>0</v>
      </c>
      <c r="BU226" s="67">
        <f t="shared" si="173"/>
        <v>0</v>
      </c>
    </row>
    <row r="227" spans="1:73" x14ac:dyDescent="0.35">
      <c r="A227" s="22">
        <v>17.28</v>
      </c>
      <c r="B227" s="22">
        <v>97.73</v>
      </c>
      <c r="C227" s="22">
        <v>96.1</v>
      </c>
      <c r="D227" s="22">
        <f t="shared" si="140"/>
        <v>96.914999999999992</v>
      </c>
      <c r="E227" s="22">
        <f t="shared" si="141"/>
        <v>26.920833333333331</v>
      </c>
      <c r="F227" s="22">
        <f t="shared" si="174"/>
        <v>-1.6319444444444109</v>
      </c>
      <c r="G227" s="22">
        <f>Sheet1!$I$5*F227</f>
        <v>-540.17361111110006</v>
      </c>
      <c r="H227" s="22"/>
      <c r="K227" s="13" t="s">
        <v>116</v>
      </c>
      <c r="L227" s="13">
        <v>217</v>
      </c>
      <c r="M227" s="13">
        <v>217</v>
      </c>
      <c r="N227" s="14">
        <v>47.1</v>
      </c>
      <c r="O227" s="35">
        <f t="shared" si="142"/>
        <v>13.083333333333334</v>
      </c>
      <c r="P227" s="36">
        <f t="shared" si="175"/>
        <v>0.55555555555555558</v>
      </c>
      <c r="Q227" s="12"/>
      <c r="R227" s="37">
        <f t="shared" si="143"/>
        <v>183.88888888888889</v>
      </c>
      <c r="S227" s="37">
        <f t="shared" si="144"/>
        <v>64.9422</v>
      </c>
      <c r="T227" s="37">
        <f t="shared" si="145"/>
        <v>20.619941918150751</v>
      </c>
      <c r="U227" s="37">
        <f t="shared" si="146"/>
        <v>269.45103080703961</v>
      </c>
      <c r="V227" s="37">
        <f t="shared" si="176"/>
        <v>19704.519522512488</v>
      </c>
      <c r="W227" s="40">
        <f t="shared" si="147"/>
        <v>3525.3176530587684</v>
      </c>
      <c r="X227" s="40">
        <f t="shared" si="148"/>
        <v>3.5253176530587682</v>
      </c>
      <c r="Y227" s="40">
        <f t="shared" si="134"/>
        <v>0</v>
      </c>
      <c r="Z227" s="40">
        <v>0</v>
      </c>
      <c r="AA227" s="40">
        <f t="shared" si="149"/>
        <v>44.186770639318517</v>
      </c>
      <c r="AB227" s="42">
        <f t="shared" si="150"/>
        <v>28329.232638888891</v>
      </c>
      <c r="AC227" s="42">
        <f t="shared" si="151"/>
        <v>28.32923263888889</v>
      </c>
      <c r="AD227" s="42">
        <f t="shared" si="152"/>
        <v>0</v>
      </c>
      <c r="AE227" s="42">
        <f t="shared" si="177"/>
        <v>336.90015162037042</v>
      </c>
      <c r="AF227" s="43">
        <f t="shared" si="135"/>
        <v>9.3583375450102896E-2</v>
      </c>
      <c r="AG227" s="73">
        <f t="shared" si="136"/>
        <v>0</v>
      </c>
      <c r="AH227">
        <f t="shared" si="153"/>
        <v>28.32923263888889</v>
      </c>
      <c r="AI227">
        <f t="shared" si="178"/>
        <v>1214.465434027778</v>
      </c>
      <c r="AJ227" s="41">
        <f t="shared" si="154"/>
        <v>0.33735150945216053</v>
      </c>
      <c r="AK227">
        <f t="shared" si="137"/>
        <v>28.32923263888889</v>
      </c>
      <c r="AL227" s="38">
        <f t="shared" si="155"/>
        <v>326.79314707175928</v>
      </c>
      <c r="AM227" s="38">
        <f t="shared" si="156"/>
        <v>323.52521560104168</v>
      </c>
      <c r="AN227" s="38">
        <f t="shared" si="157"/>
        <v>304.11370266497914</v>
      </c>
      <c r="AO227" s="38">
        <f t="shared" si="158"/>
        <v>301.07256563832937</v>
      </c>
      <c r="AP227" s="38">
        <f t="shared" si="159"/>
        <v>283.00821170002956</v>
      </c>
      <c r="AQ227" s="38">
        <f t="shared" si="160"/>
        <v>280.17812958302926</v>
      </c>
      <c r="AR227" s="38">
        <f t="shared" si="161"/>
        <v>271.7727856955384</v>
      </c>
      <c r="AS227">
        <f t="shared" si="162"/>
        <v>271.7727856955384</v>
      </c>
      <c r="AT227" s="28">
        <f t="shared" si="163"/>
        <v>7.5492440470982886E-2</v>
      </c>
      <c r="AU227">
        <f t="shared" si="138"/>
        <v>942.69264833223951</v>
      </c>
      <c r="AV227" s="28">
        <f t="shared" si="164"/>
        <v>0.26185906898117767</v>
      </c>
      <c r="BJ227" s="63">
        <v>0</v>
      </c>
      <c r="BK227" s="64">
        <f t="shared" si="165"/>
        <v>0</v>
      </c>
      <c r="BL227" s="64">
        <f t="shared" si="166"/>
        <v>0</v>
      </c>
      <c r="BM227" s="64">
        <f t="shared" si="167"/>
        <v>0</v>
      </c>
      <c r="BN227" s="64">
        <f t="shared" si="168"/>
        <v>0</v>
      </c>
      <c r="BO227" s="64">
        <f t="shared" si="169"/>
        <v>0</v>
      </c>
      <c r="BP227" s="64">
        <f t="shared" si="170"/>
        <v>0</v>
      </c>
      <c r="BQ227" s="64">
        <f t="shared" si="171"/>
        <v>0</v>
      </c>
      <c r="BR227" s="65">
        <f t="shared" si="139"/>
        <v>0</v>
      </c>
      <c r="BS227" s="66">
        <f t="shared" si="172"/>
        <v>0</v>
      </c>
      <c r="BT227" s="65">
        <f>BJ227-BR227</f>
        <v>0</v>
      </c>
      <c r="BU227" s="67">
        <f t="shared" si="173"/>
        <v>0</v>
      </c>
    </row>
    <row r="228" spans="1:73" x14ac:dyDescent="0.35">
      <c r="A228" s="22">
        <v>17.36</v>
      </c>
      <c r="B228" s="22">
        <v>98.2</v>
      </c>
      <c r="C228" s="22">
        <v>95.55</v>
      </c>
      <c r="D228" s="22">
        <f t="shared" si="140"/>
        <v>96.875</v>
      </c>
      <c r="E228" s="22">
        <f t="shared" si="141"/>
        <v>26.909722222222221</v>
      </c>
      <c r="F228" s="22">
        <f t="shared" si="174"/>
        <v>-0.13888888888886619</v>
      </c>
      <c r="G228" s="22">
        <f>Sheet1!$I$5*F228</f>
        <v>-45.972222222214711</v>
      </c>
      <c r="H228" s="22"/>
      <c r="K228" s="13" t="s">
        <v>116</v>
      </c>
      <c r="L228" s="13">
        <v>218</v>
      </c>
      <c r="M228" s="13">
        <v>218</v>
      </c>
      <c r="N228" s="14">
        <v>49</v>
      </c>
      <c r="O228" s="35">
        <f t="shared" si="142"/>
        <v>13.611111111111111</v>
      </c>
      <c r="P228" s="36">
        <f t="shared" si="175"/>
        <v>0.4861111111111111</v>
      </c>
      <c r="Q228" s="12"/>
      <c r="R228" s="37">
        <f t="shared" si="143"/>
        <v>160.90277777777777</v>
      </c>
      <c r="S228" s="37">
        <f t="shared" si="144"/>
        <v>64.9422</v>
      </c>
      <c r="T228" s="37">
        <f t="shared" si="145"/>
        <v>22.317101232630552</v>
      </c>
      <c r="U228" s="37">
        <f t="shared" si="146"/>
        <v>248.16207901040835</v>
      </c>
      <c r="V228" s="37">
        <f t="shared" si="176"/>
        <v>19952.681601522898</v>
      </c>
      <c r="W228" s="40">
        <f t="shared" si="147"/>
        <v>3377.7616309750024</v>
      </c>
      <c r="X228" s="40">
        <f t="shared" si="148"/>
        <v>3.3777616309750025</v>
      </c>
      <c r="Y228" s="40">
        <f t="shared" si="134"/>
        <v>0</v>
      </c>
      <c r="Z228" s="40">
        <v>0</v>
      </c>
      <c r="AA228" s="40">
        <f t="shared" si="149"/>
        <v>44.186770639318517</v>
      </c>
      <c r="AB228" s="42">
        <f t="shared" si="150"/>
        <v>30660.918209876541</v>
      </c>
      <c r="AC228" s="42">
        <f t="shared" si="151"/>
        <v>30.660918209876542</v>
      </c>
      <c r="AD228" s="42">
        <f t="shared" si="152"/>
        <v>0</v>
      </c>
      <c r="AE228" s="42">
        <f t="shared" si="177"/>
        <v>336.90015162037042</v>
      </c>
      <c r="AF228" s="43">
        <f t="shared" si="135"/>
        <v>9.3583375450102896E-2</v>
      </c>
      <c r="AG228" s="73">
        <f t="shared" si="136"/>
        <v>0</v>
      </c>
      <c r="AH228">
        <f t="shared" si="153"/>
        <v>30.660918209876542</v>
      </c>
      <c r="AI228">
        <f t="shared" si="178"/>
        <v>1245.1263522376546</v>
      </c>
      <c r="AJ228" s="41">
        <f t="shared" si="154"/>
        <v>0.34586843117712629</v>
      </c>
      <c r="AK228">
        <f t="shared" si="137"/>
        <v>30.660918209876542</v>
      </c>
      <c r="AL228" s="38">
        <f t="shared" si="155"/>
        <v>326.79314707175928</v>
      </c>
      <c r="AM228" s="38">
        <f t="shared" si="156"/>
        <v>323.52521560104168</v>
      </c>
      <c r="AN228" s="38">
        <f t="shared" si="157"/>
        <v>304.11370266497914</v>
      </c>
      <c r="AO228" s="38">
        <f t="shared" si="158"/>
        <v>301.07256563832937</v>
      </c>
      <c r="AP228" s="38">
        <f t="shared" si="159"/>
        <v>283.00821170002956</v>
      </c>
      <c r="AQ228" s="38">
        <f t="shared" si="160"/>
        <v>280.17812958302926</v>
      </c>
      <c r="AR228" s="38">
        <f t="shared" si="161"/>
        <v>271.7727856955384</v>
      </c>
      <c r="AS228">
        <f t="shared" si="162"/>
        <v>271.7727856955384</v>
      </c>
      <c r="AT228" s="28">
        <f t="shared" si="163"/>
        <v>7.5492440470982886E-2</v>
      </c>
      <c r="AU228">
        <f t="shared" si="138"/>
        <v>973.35356654211614</v>
      </c>
      <c r="AV228" s="28">
        <f t="shared" si="164"/>
        <v>0.27037599070614338</v>
      </c>
      <c r="BJ228" s="63">
        <v>0</v>
      </c>
      <c r="BK228" s="64">
        <f t="shared" si="165"/>
        <v>0</v>
      </c>
      <c r="BL228" s="64">
        <f t="shared" si="166"/>
        <v>0</v>
      </c>
      <c r="BM228" s="64">
        <f t="shared" si="167"/>
        <v>0</v>
      </c>
      <c r="BN228" s="64">
        <f t="shared" si="168"/>
        <v>0</v>
      </c>
      <c r="BO228" s="64">
        <f t="shared" si="169"/>
        <v>0</v>
      </c>
      <c r="BP228" s="64">
        <f t="shared" si="170"/>
        <v>0</v>
      </c>
      <c r="BQ228" s="64">
        <f t="shared" si="171"/>
        <v>0</v>
      </c>
      <c r="BR228" s="65">
        <f t="shared" si="139"/>
        <v>0</v>
      </c>
      <c r="BS228" s="66">
        <f t="shared" si="172"/>
        <v>0</v>
      </c>
      <c r="BT228" s="65">
        <f>BJ228-BR228</f>
        <v>0</v>
      </c>
      <c r="BU228" s="67">
        <f t="shared" si="173"/>
        <v>0</v>
      </c>
    </row>
    <row r="229" spans="1:73" x14ac:dyDescent="0.35">
      <c r="A229" s="22">
        <v>17.440000000000001</v>
      </c>
      <c r="B229" s="22">
        <v>97.91</v>
      </c>
      <c r="C229" s="22">
        <v>95.56</v>
      </c>
      <c r="D229" s="22">
        <f t="shared" si="140"/>
        <v>96.734999999999999</v>
      </c>
      <c r="E229" s="22">
        <f t="shared" si="141"/>
        <v>26.870833333333334</v>
      </c>
      <c r="F229" s="22">
        <f t="shared" si="174"/>
        <v>-0.48611111111109828</v>
      </c>
      <c r="G229" s="22">
        <f>Sheet1!$I$5*F229</f>
        <v>-160.90277777777354</v>
      </c>
      <c r="H229" s="22"/>
      <c r="K229" s="13" t="s">
        <v>116</v>
      </c>
      <c r="L229" s="13">
        <v>219</v>
      </c>
      <c r="M229" s="13">
        <v>219</v>
      </c>
      <c r="N229" s="14">
        <v>50.6</v>
      </c>
      <c r="O229" s="35">
        <f t="shared" si="142"/>
        <v>14.055555555555555</v>
      </c>
      <c r="P229" s="36">
        <f t="shared" si="175"/>
        <v>0.38888888888888851</v>
      </c>
      <c r="Q229" s="12"/>
      <c r="R229" s="37">
        <f t="shared" si="143"/>
        <v>128.72222222222209</v>
      </c>
      <c r="S229" s="37">
        <f t="shared" si="144"/>
        <v>64.9422</v>
      </c>
      <c r="T229" s="37">
        <f t="shared" si="145"/>
        <v>23.798339571835886</v>
      </c>
      <c r="U229" s="37">
        <f t="shared" si="146"/>
        <v>217.46276179405797</v>
      </c>
      <c r="V229" s="37">
        <f t="shared" si="176"/>
        <v>20170.144363316955</v>
      </c>
      <c r="W229" s="40">
        <f t="shared" si="147"/>
        <v>3056.5599296609257</v>
      </c>
      <c r="X229" s="40">
        <f t="shared" si="148"/>
        <v>3.0565599296609256</v>
      </c>
      <c r="Y229" s="40">
        <f t="shared" si="134"/>
        <v>0</v>
      </c>
      <c r="Z229" s="40">
        <v>0</v>
      </c>
      <c r="AA229" s="40">
        <f t="shared" si="149"/>
        <v>44.186770639318517</v>
      </c>
      <c r="AB229" s="42">
        <f t="shared" si="150"/>
        <v>32695.955246913578</v>
      </c>
      <c r="AC229" s="42">
        <f t="shared" si="151"/>
        <v>32.695955246913577</v>
      </c>
      <c r="AD229" s="42">
        <f t="shared" si="152"/>
        <v>0</v>
      </c>
      <c r="AE229" s="42">
        <f t="shared" si="177"/>
        <v>336.90015162037042</v>
      </c>
      <c r="AF229" s="43">
        <f t="shared" si="135"/>
        <v>9.3583375450102896E-2</v>
      </c>
      <c r="AG229" s="73">
        <f t="shared" si="136"/>
        <v>0</v>
      </c>
      <c r="AH229">
        <f t="shared" si="153"/>
        <v>32.695955246913577</v>
      </c>
      <c r="AI229">
        <f t="shared" si="178"/>
        <v>1277.8223074845682</v>
      </c>
      <c r="AJ229" s="41">
        <f t="shared" si="154"/>
        <v>0.3549506409679356</v>
      </c>
      <c r="AK229">
        <f t="shared" si="137"/>
        <v>32.695955246913577</v>
      </c>
      <c r="AL229" s="38">
        <f t="shared" si="155"/>
        <v>326.79314707175928</v>
      </c>
      <c r="AM229" s="38">
        <f t="shared" si="156"/>
        <v>323.52521560104168</v>
      </c>
      <c r="AN229" s="38">
        <f t="shared" si="157"/>
        <v>304.11370266497914</v>
      </c>
      <c r="AO229" s="38">
        <f t="shared" si="158"/>
        <v>301.07256563832937</v>
      </c>
      <c r="AP229" s="38">
        <f t="shared" si="159"/>
        <v>283.00821170002956</v>
      </c>
      <c r="AQ229" s="38">
        <f t="shared" si="160"/>
        <v>280.17812958302926</v>
      </c>
      <c r="AR229" s="38">
        <f t="shared" si="161"/>
        <v>271.7727856955384</v>
      </c>
      <c r="AS229">
        <f t="shared" si="162"/>
        <v>271.7727856955384</v>
      </c>
      <c r="AT229" s="28">
        <f t="shared" si="163"/>
        <v>7.5492440470982886E-2</v>
      </c>
      <c r="AU229">
        <f t="shared" si="138"/>
        <v>1006.0495217890298</v>
      </c>
      <c r="AV229" s="28">
        <f t="shared" si="164"/>
        <v>0.27945820049695269</v>
      </c>
      <c r="BJ229" s="63">
        <v>0</v>
      </c>
      <c r="BK229" s="64">
        <f t="shared" si="165"/>
        <v>0</v>
      </c>
      <c r="BL229" s="64">
        <f t="shared" si="166"/>
        <v>0</v>
      </c>
      <c r="BM229" s="64">
        <f t="shared" si="167"/>
        <v>0</v>
      </c>
      <c r="BN229" s="64">
        <f t="shared" si="168"/>
        <v>0</v>
      </c>
      <c r="BO229" s="64">
        <f t="shared" si="169"/>
        <v>0</v>
      </c>
      <c r="BP229" s="64">
        <f t="shared" si="170"/>
        <v>0</v>
      </c>
      <c r="BQ229" s="64">
        <f t="shared" si="171"/>
        <v>0</v>
      </c>
      <c r="BR229" s="65">
        <f t="shared" si="139"/>
        <v>0</v>
      </c>
      <c r="BS229" s="66">
        <f t="shared" si="172"/>
        <v>0</v>
      </c>
      <c r="BT229" s="65">
        <f>BJ229-BR229</f>
        <v>0</v>
      </c>
      <c r="BU229" s="67">
        <f t="shared" si="173"/>
        <v>0</v>
      </c>
    </row>
    <row r="230" spans="1:73" x14ac:dyDescent="0.35">
      <c r="A230" s="22">
        <v>17.52</v>
      </c>
      <c r="B230" s="22">
        <v>97</v>
      </c>
      <c r="C230" s="22">
        <v>95.05</v>
      </c>
      <c r="D230" s="22">
        <f t="shared" si="140"/>
        <v>96.025000000000006</v>
      </c>
      <c r="E230" s="22">
        <f t="shared" si="141"/>
        <v>26.673611111111111</v>
      </c>
      <c r="F230" s="22">
        <f t="shared" si="174"/>
        <v>-2.4652777777777857</v>
      </c>
      <c r="G230" s="22">
        <f>Sheet1!$I$5*F230</f>
        <v>-816.00694444444707</v>
      </c>
      <c r="H230" s="22"/>
      <c r="K230" s="13" t="s">
        <v>116</v>
      </c>
      <c r="L230" s="13">
        <v>220</v>
      </c>
      <c r="M230" s="13">
        <v>220</v>
      </c>
      <c r="N230" s="14">
        <v>51.8</v>
      </c>
      <c r="O230" s="35">
        <f t="shared" si="142"/>
        <v>14.388888888888889</v>
      </c>
      <c r="P230" s="36">
        <f t="shared" si="175"/>
        <v>0.29166666666666685</v>
      </c>
      <c r="Q230" s="12"/>
      <c r="R230" s="37">
        <f t="shared" si="143"/>
        <v>96.541666666666728</v>
      </c>
      <c r="S230" s="37">
        <f t="shared" si="144"/>
        <v>64.9422</v>
      </c>
      <c r="T230" s="37">
        <f t="shared" si="145"/>
        <v>24.940499255078553</v>
      </c>
      <c r="U230" s="37">
        <f t="shared" si="146"/>
        <v>186.42436592174528</v>
      </c>
      <c r="V230" s="37">
        <f t="shared" si="176"/>
        <v>20356.568729238701</v>
      </c>
      <c r="W230" s="40">
        <f t="shared" si="147"/>
        <v>2682.4394874295572</v>
      </c>
      <c r="X230" s="40">
        <f t="shared" si="148"/>
        <v>2.6824394874295572</v>
      </c>
      <c r="Y230" s="40">
        <f t="shared" si="134"/>
        <v>0</v>
      </c>
      <c r="Z230" s="40">
        <v>0</v>
      </c>
      <c r="AA230" s="40">
        <f t="shared" si="149"/>
        <v>44.186770639318517</v>
      </c>
      <c r="AB230" s="42">
        <f t="shared" si="150"/>
        <v>34265.140432098764</v>
      </c>
      <c r="AC230" s="42">
        <f t="shared" si="151"/>
        <v>34.265140432098761</v>
      </c>
      <c r="AD230" s="42">
        <f t="shared" si="152"/>
        <v>0</v>
      </c>
      <c r="AE230" s="42">
        <f t="shared" si="177"/>
        <v>336.90015162037042</v>
      </c>
      <c r="AF230" s="43">
        <f t="shared" si="135"/>
        <v>9.3583375450102896E-2</v>
      </c>
      <c r="AG230" s="73">
        <f t="shared" si="136"/>
        <v>0</v>
      </c>
      <c r="AH230">
        <f t="shared" si="153"/>
        <v>34.265140432098761</v>
      </c>
      <c r="AI230">
        <f t="shared" si="178"/>
        <v>1312.0874479166671</v>
      </c>
      <c r="AJ230" s="41">
        <f t="shared" si="154"/>
        <v>0.36446873553240755</v>
      </c>
      <c r="AK230">
        <f t="shared" si="137"/>
        <v>34.265140432098761</v>
      </c>
      <c r="AL230" s="38">
        <f t="shared" si="155"/>
        <v>326.79314707175928</v>
      </c>
      <c r="AM230" s="38">
        <f t="shared" si="156"/>
        <v>323.52521560104168</v>
      </c>
      <c r="AN230" s="38">
        <f t="shared" si="157"/>
        <v>304.11370266497914</v>
      </c>
      <c r="AO230" s="38">
        <f t="shared" si="158"/>
        <v>301.07256563832937</v>
      </c>
      <c r="AP230" s="38">
        <f t="shared" si="159"/>
        <v>283.00821170002956</v>
      </c>
      <c r="AQ230" s="38">
        <f t="shared" si="160"/>
        <v>280.17812958302926</v>
      </c>
      <c r="AR230" s="38">
        <f t="shared" si="161"/>
        <v>271.7727856955384</v>
      </c>
      <c r="AS230">
        <f t="shared" si="162"/>
        <v>271.7727856955384</v>
      </c>
      <c r="AT230" s="28">
        <f t="shared" si="163"/>
        <v>7.5492440470982886E-2</v>
      </c>
      <c r="AU230">
        <f t="shared" si="138"/>
        <v>1040.3146622211286</v>
      </c>
      <c r="AV230" s="28">
        <f t="shared" si="164"/>
        <v>0.28897629506142464</v>
      </c>
      <c r="BJ230" s="63">
        <v>0</v>
      </c>
      <c r="BK230" s="64">
        <f t="shared" si="165"/>
        <v>0</v>
      </c>
      <c r="BL230" s="64">
        <f t="shared" si="166"/>
        <v>0</v>
      </c>
      <c r="BM230" s="64">
        <f t="shared" si="167"/>
        <v>0</v>
      </c>
      <c r="BN230" s="64">
        <f t="shared" si="168"/>
        <v>0</v>
      </c>
      <c r="BO230" s="64">
        <f t="shared" si="169"/>
        <v>0</v>
      </c>
      <c r="BP230" s="64">
        <f t="shared" si="170"/>
        <v>0</v>
      </c>
      <c r="BQ230" s="64">
        <f t="shared" si="171"/>
        <v>0</v>
      </c>
      <c r="BR230" s="65">
        <f t="shared" si="139"/>
        <v>0</v>
      </c>
      <c r="BS230" s="66">
        <f t="shared" si="172"/>
        <v>0</v>
      </c>
      <c r="BT230" s="65">
        <f>BJ230-BR230</f>
        <v>0</v>
      </c>
      <c r="BU230" s="67">
        <f t="shared" si="173"/>
        <v>0</v>
      </c>
    </row>
    <row r="231" spans="1:73" x14ac:dyDescent="0.35">
      <c r="A231" s="22">
        <v>17.600000000000001</v>
      </c>
      <c r="B231" s="22">
        <v>97.45</v>
      </c>
      <c r="C231" s="22">
        <v>93.87</v>
      </c>
      <c r="D231" s="22">
        <f t="shared" si="140"/>
        <v>95.66</v>
      </c>
      <c r="E231" s="22">
        <f t="shared" si="141"/>
        <v>26.572222222222223</v>
      </c>
      <c r="F231" s="22">
        <f t="shared" si="174"/>
        <v>-1.2673611111110983</v>
      </c>
      <c r="G231" s="22">
        <f>Sheet1!$I$5*F231</f>
        <v>-419.49652777777351</v>
      </c>
      <c r="H231" s="22"/>
      <c r="K231" s="13" t="s">
        <v>116</v>
      </c>
      <c r="L231" s="13">
        <v>221</v>
      </c>
      <c r="M231" s="13">
        <v>221</v>
      </c>
      <c r="N231" s="14">
        <v>52.7</v>
      </c>
      <c r="O231" s="35">
        <f t="shared" si="142"/>
        <v>14.638888888888889</v>
      </c>
      <c r="P231" s="36">
        <f t="shared" si="175"/>
        <v>0.18055555555555614</v>
      </c>
      <c r="Q231" s="12"/>
      <c r="R231" s="37">
        <f t="shared" si="143"/>
        <v>59.763888888889078</v>
      </c>
      <c r="S231" s="37">
        <f t="shared" si="144"/>
        <v>64.9422</v>
      </c>
      <c r="T231" s="37">
        <f t="shared" si="145"/>
        <v>25.814686414982305</v>
      </c>
      <c r="U231" s="37">
        <f t="shared" si="146"/>
        <v>150.52077530387137</v>
      </c>
      <c r="V231" s="37">
        <f t="shared" si="176"/>
        <v>20507.089504542571</v>
      </c>
      <c r="W231" s="40">
        <f t="shared" si="147"/>
        <v>2203.4569051427839</v>
      </c>
      <c r="X231" s="40">
        <f t="shared" si="148"/>
        <v>2.2034569051427839</v>
      </c>
      <c r="Y231" s="40">
        <f t="shared" si="134"/>
        <v>0</v>
      </c>
      <c r="Z231" s="40">
        <v>0</v>
      </c>
      <c r="AA231" s="40">
        <f t="shared" si="149"/>
        <v>44.186770639318517</v>
      </c>
      <c r="AB231" s="42">
        <f t="shared" si="150"/>
        <v>35466.164737654326</v>
      </c>
      <c r="AC231" s="42">
        <f t="shared" si="151"/>
        <v>35.466164737654324</v>
      </c>
      <c r="AD231" s="42">
        <f t="shared" si="152"/>
        <v>0</v>
      </c>
      <c r="AE231" s="42">
        <f t="shared" si="177"/>
        <v>336.90015162037042</v>
      </c>
      <c r="AF231" s="43">
        <f t="shared" si="135"/>
        <v>9.3583375450102896E-2</v>
      </c>
      <c r="AG231" s="73">
        <f t="shared" si="136"/>
        <v>0</v>
      </c>
      <c r="AH231">
        <f t="shared" si="153"/>
        <v>35.466164737654324</v>
      </c>
      <c r="AI231">
        <f t="shared" si="178"/>
        <v>1347.5536126543213</v>
      </c>
      <c r="AJ231" s="41">
        <f t="shared" si="154"/>
        <v>0.37432044795953373</v>
      </c>
      <c r="AK231">
        <f t="shared" si="137"/>
        <v>35.466164737654324</v>
      </c>
      <c r="AL231" s="38">
        <f t="shared" si="155"/>
        <v>326.79314707175928</v>
      </c>
      <c r="AM231" s="38">
        <f t="shared" si="156"/>
        <v>323.52521560104168</v>
      </c>
      <c r="AN231" s="38">
        <f t="shared" si="157"/>
        <v>304.11370266497914</v>
      </c>
      <c r="AO231" s="38">
        <f t="shared" si="158"/>
        <v>301.07256563832937</v>
      </c>
      <c r="AP231" s="38">
        <f t="shared" si="159"/>
        <v>283.00821170002956</v>
      </c>
      <c r="AQ231" s="38">
        <f t="shared" si="160"/>
        <v>280.17812958302926</v>
      </c>
      <c r="AR231" s="38">
        <f t="shared" si="161"/>
        <v>271.7727856955384</v>
      </c>
      <c r="AS231">
        <f t="shared" si="162"/>
        <v>271.7727856955384</v>
      </c>
      <c r="AT231" s="28">
        <f t="shared" si="163"/>
        <v>7.5492440470982886E-2</v>
      </c>
      <c r="AU231">
        <f t="shared" si="138"/>
        <v>1075.7808269587829</v>
      </c>
      <c r="AV231" s="28">
        <f t="shared" si="164"/>
        <v>0.29882800748855082</v>
      </c>
      <c r="BJ231" s="63">
        <v>0</v>
      </c>
      <c r="BK231" s="64">
        <f t="shared" si="165"/>
        <v>0</v>
      </c>
      <c r="BL231" s="64">
        <f t="shared" si="166"/>
        <v>0</v>
      </c>
      <c r="BM231" s="64">
        <f t="shared" si="167"/>
        <v>0</v>
      </c>
      <c r="BN231" s="64">
        <f t="shared" si="168"/>
        <v>0</v>
      </c>
      <c r="BO231" s="64">
        <f t="shared" si="169"/>
        <v>0</v>
      </c>
      <c r="BP231" s="64">
        <f t="shared" si="170"/>
        <v>0</v>
      </c>
      <c r="BQ231" s="64">
        <f t="shared" si="171"/>
        <v>0</v>
      </c>
      <c r="BR231" s="65">
        <f t="shared" si="139"/>
        <v>0</v>
      </c>
      <c r="BS231" s="66">
        <f t="shared" si="172"/>
        <v>0</v>
      </c>
      <c r="BT231" s="65">
        <f>BJ231-BR231</f>
        <v>0</v>
      </c>
      <c r="BU231" s="67">
        <f t="shared" si="173"/>
        <v>0</v>
      </c>
    </row>
    <row r="232" spans="1:73" x14ac:dyDescent="0.35">
      <c r="A232" s="22">
        <v>17.68</v>
      </c>
      <c r="B232" s="22">
        <v>97.13</v>
      </c>
      <c r="C232" s="22">
        <v>94.51</v>
      </c>
      <c r="D232" s="22">
        <f t="shared" si="140"/>
        <v>95.82</v>
      </c>
      <c r="E232" s="22">
        <f t="shared" si="141"/>
        <v>26.616666666666667</v>
      </c>
      <c r="F232" s="22">
        <f t="shared" si="174"/>
        <v>0.55555555555555358</v>
      </c>
      <c r="G232" s="22">
        <f>Sheet1!$I$5*F232</f>
        <v>183.88888888888823</v>
      </c>
      <c r="H232" s="22"/>
      <c r="K232" s="13" t="s">
        <v>116</v>
      </c>
      <c r="L232" s="13">
        <v>222</v>
      </c>
      <c r="M232" s="13">
        <v>222</v>
      </c>
      <c r="N232" s="14">
        <v>53.1</v>
      </c>
      <c r="O232" s="35">
        <f t="shared" si="142"/>
        <v>14.75</v>
      </c>
      <c r="P232" s="36">
        <f t="shared" si="175"/>
        <v>0.11111111111111072</v>
      </c>
      <c r="Q232" s="12"/>
      <c r="R232" s="37">
        <f t="shared" si="143"/>
        <v>36.777777777777644</v>
      </c>
      <c r="S232" s="37">
        <f t="shared" si="144"/>
        <v>64.9422</v>
      </c>
      <c r="T232" s="37">
        <f t="shared" si="145"/>
        <v>26.208047399640748</v>
      </c>
      <c r="U232" s="37">
        <f t="shared" si="146"/>
        <v>127.92802517741839</v>
      </c>
      <c r="V232" s="37">
        <f t="shared" si="176"/>
        <v>20635.017529719989</v>
      </c>
      <c r="W232" s="40">
        <f t="shared" si="147"/>
        <v>1886.9383713669213</v>
      </c>
      <c r="X232" s="40">
        <f t="shared" si="148"/>
        <v>1.8869383713669212</v>
      </c>
      <c r="Y232" s="40">
        <f t="shared" si="134"/>
        <v>0</v>
      </c>
      <c r="Z232" s="40">
        <v>0</v>
      </c>
      <c r="AA232" s="40">
        <f t="shared" si="149"/>
        <v>44.186770639318517</v>
      </c>
      <c r="AB232" s="42">
        <f t="shared" si="150"/>
        <v>36006.59375</v>
      </c>
      <c r="AC232" s="42">
        <f t="shared" si="151"/>
        <v>36.00659375</v>
      </c>
      <c r="AD232" s="42">
        <f t="shared" si="152"/>
        <v>0</v>
      </c>
      <c r="AE232" s="42">
        <f t="shared" si="177"/>
        <v>336.90015162037042</v>
      </c>
      <c r="AF232" s="43">
        <f t="shared" si="135"/>
        <v>9.3583375450102896E-2</v>
      </c>
      <c r="AG232" s="73">
        <f t="shared" si="136"/>
        <v>0</v>
      </c>
      <c r="AH232">
        <f t="shared" si="153"/>
        <v>36.00659375</v>
      </c>
      <c r="AI232">
        <f t="shared" si="178"/>
        <v>1383.5602064043214</v>
      </c>
      <c r="AJ232" s="41">
        <f t="shared" si="154"/>
        <v>0.38432227955675596</v>
      </c>
      <c r="AK232">
        <f t="shared" si="137"/>
        <v>36.00659375</v>
      </c>
      <c r="AL232" s="38">
        <f t="shared" si="155"/>
        <v>326.79314707175928</v>
      </c>
      <c r="AM232" s="38">
        <f t="shared" si="156"/>
        <v>323.52521560104168</v>
      </c>
      <c r="AN232" s="38">
        <f t="shared" si="157"/>
        <v>304.11370266497914</v>
      </c>
      <c r="AO232" s="38">
        <f t="shared" si="158"/>
        <v>301.07256563832937</v>
      </c>
      <c r="AP232" s="38">
        <f t="shared" si="159"/>
        <v>283.00821170002956</v>
      </c>
      <c r="AQ232" s="38">
        <f t="shared" si="160"/>
        <v>280.17812958302926</v>
      </c>
      <c r="AR232" s="38">
        <f t="shared" si="161"/>
        <v>271.7727856955384</v>
      </c>
      <c r="AS232">
        <f t="shared" si="162"/>
        <v>271.7727856955384</v>
      </c>
      <c r="AT232" s="28">
        <f t="shared" si="163"/>
        <v>7.5492440470982886E-2</v>
      </c>
      <c r="AU232">
        <f t="shared" si="138"/>
        <v>1111.787420708783</v>
      </c>
      <c r="AV232" s="28">
        <f t="shared" si="164"/>
        <v>0.30882983908577305</v>
      </c>
      <c r="BJ232" s="63">
        <v>0</v>
      </c>
      <c r="BK232" s="64">
        <f t="shared" si="165"/>
        <v>0</v>
      </c>
      <c r="BL232" s="64">
        <f t="shared" si="166"/>
        <v>0</v>
      </c>
      <c r="BM232" s="64">
        <f t="shared" si="167"/>
        <v>0</v>
      </c>
      <c r="BN232" s="64">
        <f t="shared" si="168"/>
        <v>0</v>
      </c>
      <c r="BO232" s="64">
        <f t="shared" si="169"/>
        <v>0</v>
      </c>
      <c r="BP232" s="64">
        <f t="shared" si="170"/>
        <v>0</v>
      </c>
      <c r="BQ232" s="64">
        <f t="shared" si="171"/>
        <v>0</v>
      </c>
      <c r="BR232" s="65">
        <f t="shared" si="139"/>
        <v>0</v>
      </c>
      <c r="BS232" s="66">
        <f t="shared" si="172"/>
        <v>0</v>
      </c>
      <c r="BT232" s="65">
        <f>BJ232-BR232</f>
        <v>0</v>
      </c>
      <c r="BU232" s="67">
        <f t="shared" si="173"/>
        <v>0</v>
      </c>
    </row>
    <row r="233" spans="1:73" x14ac:dyDescent="0.35">
      <c r="A233" s="22">
        <v>17.760000000000002</v>
      </c>
      <c r="B233" s="22">
        <v>96.62</v>
      </c>
      <c r="C233" s="22">
        <v>94.15</v>
      </c>
      <c r="D233" s="22">
        <f t="shared" si="140"/>
        <v>95.385000000000005</v>
      </c>
      <c r="E233" s="22">
        <f t="shared" si="141"/>
        <v>26.495833333333334</v>
      </c>
      <c r="F233" s="22">
        <f t="shared" si="174"/>
        <v>-1.5104166666666696</v>
      </c>
      <c r="G233" s="22">
        <f>Sheet1!$I$5*F233</f>
        <v>-499.94791666666765</v>
      </c>
      <c r="H233" s="22"/>
      <c r="K233" s="13" t="s">
        <v>116</v>
      </c>
      <c r="L233" s="13">
        <v>223</v>
      </c>
      <c r="M233" s="13">
        <v>223</v>
      </c>
      <c r="N233" s="14">
        <v>53.5</v>
      </c>
      <c r="O233" s="35">
        <f t="shared" si="142"/>
        <v>14.861111111111111</v>
      </c>
      <c r="P233" s="36">
        <f t="shared" si="175"/>
        <v>9.7222222222221627E-2</v>
      </c>
      <c r="Q233" s="12"/>
      <c r="R233" s="37">
        <f t="shared" si="143"/>
        <v>32.180555555555358</v>
      </c>
      <c r="S233" s="37">
        <f t="shared" si="144"/>
        <v>64.9422</v>
      </c>
      <c r="T233" s="37">
        <f t="shared" si="145"/>
        <v>26.604382758474301</v>
      </c>
      <c r="U233" s="37">
        <f t="shared" si="146"/>
        <v>123.72713831402966</v>
      </c>
      <c r="V233" s="37">
        <f t="shared" si="176"/>
        <v>20758.744668034018</v>
      </c>
      <c r="W233" s="40">
        <f t="shared" si="147"/>
        <v>1838.7227499446074</v>
      </c>
      <c r="X233" s="40">
        <f t="shared" si="148"/>
        <v>1.8387227499446073</v>
      </c>
      <c r="Y233" s="40">
        <f t="shared" si="134"/>
        <v>0</v>
      </c>
      <c r="Z233" s="40">
        <v>0</v>
      </c>
      <c r="AA233" s="40">
        <f t="shared" si="149"/>
        <v>44.186770639318517</v>
      </c>
      <c r="AB233" s="42">
        <f t="shared" si="150"/>
        <v>36551.109182098764</v>
      </c>
      <c r="AC233" s="42">
        <f t="shared" si="151"/>
        <v>36.551109182098763</v>
      </c>
      <c r="AD233" s="42">
        <f t="shared" si="152"/>
        <v>0</v>
      </c>
      <c r="AE233" s="42">
        <f t="shared" si="177"/>
        <v>336.90015162037042</v>
      </c>
      <c r="AF233" s="43">
        <f t="shared" si="135"/>
        <v>9.3583375450102896E-2</v>
      </c>
      <c r="AG233" s="73">
        <f t="shared" si="136"/>
        <v>0</v>
      </c>
      <c r="AH233">
        <f t="shared" si="153"/>
        <v>36.551109182098763</v>
      </c>
      <c r="AI233">
        <f t="shared" si="178"/>
        <v>1420.1113155864202</v>
      </c>
      <c r="AJ233" s="41">
        <f t="shared" si="154"/>
        <v>0.3944753654406723</v>
      </c>
      <c r="AK233">
        <f t="shared" si="137"/>
        <v>36.551109182098763</v>
      </c>
      <c r="AL233" s="38">
        <f t="shared" si="155"/>
        <v>326.79314707175928</v>
      </c>
      <c r="AM233" s="38">
        <f t="shared" si="156"/>
        <v>323.52521560104168</v>
      </c>
      <c r="AN233" s="38">
        <f t="shared" si="157"/>
        <v>304.11370266497914</v>
      </c>
      <c r="AO233" s="38">
        <f t="shared" si="158"/>
        <v>301.07256563832937</v>
      </c>
      <c r="AP233" s="38">
        <f t="shared" si="159"/>
        <v>283.00821170002956</v>
      </c>
      <c r="AQ233" s="38">
        <f t="shared" si="160"/>
        <v>280.17812958302926</v>
      </c>
      <c r="AR233" s="38">
        <f t="shared" si="161"/>
        <v>271.7727856955384</v>
      </c>
      <c r="AS233">
        <f t="shared" si="162"/>
        <v>271.7727856955384</v>
      </c>
      <c r="AT233" s="28">
        <f t="shared" si="163"/>
        <v>7.5492440470982886E-2</v>
      </c>
      <c r="AU233">
        <f t="shared" si="138"/>
        <v>1148.3385298908818</v>
      </c>
      <c r="AV233" s="28">
        <f t="shared" si="164"/>
        <v>0.31898292496968939</v>
      </c>
      <c r="BJ233" s="63">
        <v>0</v>
      </c>
      <c r="BK233" s="64">
        <f t="shared" si="165"/>
        <v>0</v>
      </c>
      <c r="BL233" s="64">
        <f t="shared" si="166"/>
        <v>0</v>
      </c>
      <c r="BM233" s="64">
        <f t="shared" si="167"/>
        <v>0</v>
      </c>
      <c r="BN233" s="64">
        <f t="shared" si="168"/>
        <v>0</v>
      </c>
      <c r="BO233" s="64">
        <f t="shared" si="169"/>
        <v>0</v>
      </c>
      <c r="BP233" s="64">
        <f t="shared" si="170"/>
        <v>0</v>
      </c>
      <c r="BQ233" s="64">
        <f t="shared" si="171"/>
        <v>0</v>
      </c>
      <c r="BR233" s="65">
        <f t="shared" si="139"/>
        <v>0</v>
      </c>
      <c r="BS233" s="66">
        <f t="shared" si="172"/>
        <v>0</v>
      </c>
      <c r="BT233" s="65">
        <f>BJ233-BR233</f>
        <v>0</v>
      </c>
      <c r="BU233" s="67">
        <f t="shared" si="173"/>
        <v>0</v>
      </c>
    </row>
    <row r="234" spans="1:73" x14ac:dyDescent="0.35">
      <c r="A234" s="22">
        <v>17.84</v>
      </c>
      <c r="B234" s="22">
        <v>96.59</v>
      </c>
      <c r="C234" s="22">
        <v>94.31</v>
      </c>
      <c r="D234" s="22">
        <f t="shared" si="140"/>
        <v>95.45</v>
      </c>
      <c r="E234" s="22">
        <f t="shared" si="141"/>
        <v>26.513888888888889</v>
      </c>
      <c r="F234" s="22">
        <f t="shared" si="174"/>
        <v>0.22569444444444642</v>
      </c>
      <c r="G234" s="22">
        <f>Sheet1!$I$5*F234</f>
        <v>74.704861111111768</v>
      </c>
      <c r="H234" s="22"/>
      <c r="K234" s="13" t="s">
        <v>116</v>
      </c>
      <c r="L234" s="13">
        <v>224</v>
      </c>
      <c r="M234" s="13">
        <v>224</v>
      </c>
      <c r="N234" s="14">
        <v>53.8</v>
      </c>
      <c r="O234" s="35">
        <f t="shared" si="142"/>
        <v>14.944444444444445</v>
      </c>
      <c r="P234" s="36">
        <f t="shared" si="175"/>
        <v>9.7222222222222612E-2</v>
      </c>
      <c r="Q234" s="12"/>
      <c r="R234" s="37">
        <f t="shared" si="143"/>
        <v>32.180555555555685</v>
      </c>
      <c r="S234" s="37">
        <f t="shared" si="144"/>
        <v>64.9422</v>
      </c>
      <c r="T234" s="37">
        <f t="shared" si="145"/>
        <v>26.903586210651888</v>
      </c>
      <c r="U234" s="37">
        <f t="shared" si="146"/>
        <v>124.02634176620757</v>
      </c>
      <c r="V234" s="37">
        <f t="shared" si="176"/>
        <v>20882.771009800224</v>
      </c>
      <c r="W234" s="40">
        <f t="shared" si="147"/>
        <v>1853.5047741727687</v>
      </c>
      <c r="X234" s="40">
        <f t="shared" si="148"/>
        <v>1.8535047741727688</v>
      </c>
      <c r="Y234" s="40">
        <f t="shared" si="134"/>
        <v>0</v>
      </c>
      <c r="Z234" s="40">
        <v>0</v>
      </c>
      <c r="AA234" s="40">
        <f t="shared" si="149"/>
        <v>44.186770639318517</v>
      </c>
      <c r="AB234" s="42">
        <f t="shared" si="150"/>
        <v>36962.177469135808</v>
      </c>
      <c r="AC234" s="42">
        <f t="shared" si="151"/>
        <v>36.96217746913581</v>
      </c>
      <c r="AD234" s="42">
        <f t="shared" si="152"/>
        <v>0</v>
      </c>
      <c r="AE234" s="42">
        <f t="shared" si="177"/>
        <v>336.90015162037042</v>
      </c>
      <c r="AF234" s="43">
        <f t="shared" si="135"/>
        <v>9.3583375450102896E-2</v>
      </c>
      <c r="AG234" s="73">
        <f t="shared" si="136"/>
        <v>0</v>
      </c>
      <c r="AH234">
        <f t="shared" si="153"/>
        <v>36.96217746913581</v>
      </c>
      <c r="AI234">
        <f t="shared" si="178"/>
        <v>1457.0734930555561</v>
      </c>
      <c r="AJ234" s="41">
        <f t="shared" si="154"/>
        <v>0.40474263695987672</v>
      </c>
      <c r="AK234">
        <f t="shared" si="137"/>
        <v>36.96217746913581</v>
      </c>
      <c r="AL234" s="38">
        <f t="shared" si="155"/>
        <v>326.79314707175928</v>
      </c>
      <c r="AM234" s="38">
        <f t="shared" si="156"/>
        <v>323.52521560104168</v>
      </c>
      <c r="AN234" s="38">
        <f t="shared" si="157"/>
        <v>304.11370266497914</v>
      </c>
      <c r="AO234" s="38">
        <f t="shared" si="158"/>
        <v>301.07256563832937</v>
      </c>
      <c r="AP234" s="38">
        <f t="shared" si="159"/>
        <v>283.00821170002956</v>
      </c>
      <c r="AQ234" s="38">
        <f t="shared" si="160"/>
        <v>280.17812958302926</v>
      </c>
      <c r="AR234" s="38">
        <f t="shared" si="161"/>
        <v>271.7727856955384</v>
      </c>
      <c r="AS234">
        <f t="shared" si="162"/>
        <v>271.7727856955384</v>
      </c>
      <c r="AT234" s="28">
        <f t="shared" si="163"/>
        <v>7.5492440470982886E-2</v>
      </c>
      <c r="AU234">
        <f t="shared" si="138"/>
        <v>1185.3007073600177</v>
      </c>
      <c r="AV234" s="28">
        <f t="shared" si="164"/>
        <v>0.32925019648889381</v>
      </c>
      <c r="BJ234" s="63">
        <v>0</v>
      </c>
      <c r="BK234" s="64">
        <f t="shared" si="165"/>
        <v>0</v>
      </c>
      <c r="BL234" s="64">
        <f t="shared" si="166"/>
        <v>0</v>
      </c>
      <c r="BM234" s="64">
        <f t="shared" si="167"/>
        <v>0</v>
      </c>
      <c r="BN234" s="64">
        <f t="shared" si="168"/>
        <v>0</v>
      </c>
      <c r="BO234" s="64">
        <f t="shared" si="169"/>
        <v>0</v>
      </c>
      <c r="BP234" s="64">
        <f t="shared" si="170"/>
        <v>0</v>
      </c>
      <c r="BQ234" s="64">
        <f t="shared" si="171"/>
        <v>0</v>
      </c>
      <c r="BR234" s="65">
        <f t="shared" si="139"/>
        <v>0</v>
      </c>
      <c r="BS234" s="66">
        <f t="shared" si="172"/>
        <v>0</v>
      </c>
      <c r="BT234" s="65">
        <f>BJ234-BR234</f>
        <v>0</v>
      </c>
      <c r="BU234" s="67">
        <f t="shared" si="173"/>
        <v>0</v>
      </c>
    </row>
    <row r="235" spans="1:73" x14ac:dyDescent="0.35">
      <c r="A235" s="22">
        <v>17.920000000000002</v>
      </c>
      <c r="B235" s="22">
        <v>96.11</v>
      </c>
      <c r="C235" s="22">
        <v>93.72</v>
      </c>
      <c r="D235" s="22">
        <f t="shared" si="140"/>
        <v>94.914999999999992</v>
      </c>
      <c r="E235" s="22">
        <f t="shared" si="141"/>
        <v>26.365277777777774</v>
      </c>
      <c r="F235" s="22">
        <f t="shared" si="174"/>
        <v>-1.8576388888889461</v>
      </c>
      <c r="G235" s="22">
        <f>Sheet1!$I$5*F235</f>
        <v>-614.87847222224116</v>
      </c>
      <c r="H235" s="22"/>
      <c r="K235" s="13" t="s">
        <v>116</v>
      </c>
      <c r="L235" s="13">
        <v>225</v>
      </c>
      <c r="M235" s="13">
        <v>225</v>
      </c>
      <c r="N235" s="14">
        <v>54.2</v>
      </c>
      <c r="O235" s="35">
        <f t="shared" si="142"/>
        <v>15.055555555555555</v>
      </c>
      <c r="P235" s="36">
        <f t="shared" si="175"/>
        <v>0.1388888888888889</v>
      </c>
      <c r="Q235" s="12"/>
      <c r="R235" s="37">
        <f t="shared" si="143"/>
        <v>45.972222222222221</v>
      </c>
      <c r="S235" s="37">
        <f t="shared" si="144"/>
        <v>64.9422</v>
      </c>
      <c r="T235" s="37">
        <f t="shared" si="145"/>
        <v>27.305126724291885</v>
      </c>
      <c r="U235" s="37">
        <f t="shared" si="146"/>
        <v>138.2195489465141</v>
      </c>
      <c r="V235" s="37">
        <f t="shared" si="176"/>
        <v>21020.99055874674</v>
      </c>
      <c r="W235" s="40">
        <f t="shared" si="147"/>
        <v>2080.9720980280731</v>
      </c>
      <c r="X235" s="40">
        <f t="shared" si="148"/>
        <v>2.0809720980280733</v>
      </c>
      <c r="Y235" s="40">
        <f t="shared" si="134"/>
        <v>0</v>
      </c>
      <c r="Z235" s="40">
        <v>0</v>
      </c>
      <c r="AA235" s="40">
        <f t="shared" si="149"/>
        <v>44.186770639318517</v>
      </c>
      <c r="AB235" s="42">
        <f t="shared" si="150"/>
        <v>37513.844135802465</v>
      </c>
      <c r="AC235" s="42">
        <f t="shared" si="151"/>
        <v>37.513844135802465</v>
      </c>
      <c r="AD235" s="42">
        <f t="shared" si="152"/>
        <v>0</v>
      </c>
      <c r="AE235" s="42">
        <f t="shared" si="177"/>
        <v>336.90015162037042</v>
      </c>
      <c r="AF235" s="43">
        <f t="shared" si="135"/>
        <v>9.3583375450102896E-2</v>
      </c>
      <c r="AG235" s="73">
        <f t="shared" si="136"/>
        <v>0</v>
      </c>
      <c r="AH235">
        <f t="shared" si="153"/>
        <v>37.513844135802465</v>
      </c>
      <c r="AI235">
        <f t="shared" si="178"/>
        <v>1494.5873371913585</v>
      </c>
      <c r="AJ235" s="41">
        <f t="shared" si="154"/>
        <v>0.41516314921982184</v>
      </c>
      <c r="AK235">
        <f t="shared" si="137"/>
        <v>37.513844135802465</v>
      </c>
      <c r="AL235" s="38">
        <f t="shared" si="155"/>
        <v>326.79314707175928</v>
      </c>
      <c r="AM235" s="38">
        <f t="shared" si="156"/>
        <v>323.52521560104168</v>
      </c>
      <c r="AN235" s="38">
        <f t="shared" si="157"/>
        <v>304.11370266497914</v>
      </c>
      <c r="AO235" s="38">
        <f t="shared" si="158"/>
        <v>301.07256563832937</v>
      </c>
      <c r="AP235" s="38">
        <f t="shared" si="159"/>
        <v>283.00821170002956</v>
      </c>
      <c r="AQ235" s="38">
        <f t="shared" si="160"/>
        <v>280.17812958302926</v>
      </c>
      <c r="AR235" s="38">
        <f t="shared" si="161"/>
        <v>271.7727856955384</v>
      </c>
      <c r="AS235">
        <f t="shared" si="162"/>
        <v>271.7727856955384</v>
      </c>
      <c r="AT235" s="28">
        <f t="shared" si="163"/>
        <v>7.5492440470982886E-2</v>
      </c>
      <c r="AU235">
        <f t="shared" si="138"/>
        <v>1222.8145514958201</v>
      </c>
      <c r="AV235" s="28">
        <f t="shared" si="164"/>
        <v>0.33967070874883892</v>
      </c>
      <c r="BJ235" s="63">
        <v>0</v>
      </c>
      <c r="BK235" s="64">
        <f t="shared" si="165"/>
        <v>0</v>
      </c>
      <c r="BL235" s="64">
        <f t="shared" si="166"/>
        <v>0</v>
      </c>
      <c r="BM235" s="64">
        <f t="shared" si="167"/>
        <v>0</v>
      </c>
      <c r="BN235" s="64">
        <f t="shared" si="168"/>
        <v>0</v>
      </c>
      <c r="BO235" s="64">
        <f t="shared" si="169"/>
        <v>0</v>
      </c>
      <c r="BP235" s="64">
        <f t="shared" si="170"/>
        <v>0</v>
      </c>
      <c r="BQ235" s="64">
        <f t="shared" si="171"/>
        <v>0</v>
      </c>
      <c r="BR235" s="65">
        <f t="shared" si="139"/>
        <v>0</v>
      </c>
      <c r="BS235" s="66">
        <f t="shared" si="172"/>
        <v>0</v>
      </c>
      <c r="BT235" s="65">
        <f>BJ235-BR235</f>
        <v>0</v>
      </c>
      <c r="BU235" s="67">
        <f t="shared" si="173"/>
        <v>0</v>
      </c>
    </row>
    <row r="236" spans="1:73" x14ac:dyDescent="0.35">
      <c r="A236" s="22">
        <v>18</v>
      </c>
      <c r="B236" s="22">
        <v>96.33</v>
      </c>
      <c r="C236" s="22">
        <v>93.93</v>
      </c>
      <c r="D236" s="22">
        <f t="shared" si="140"/>
        <v>95.13</v>
      </c>
      <c r="E236" s="22">
        <f t="shared" si="141"/>
        <v>26.425000000000001</v>
      </c>
      <c r="F236" s="22">
        <f t="shared" si="174"/>
        <v>0.74652777777783896</v>
      </c>
      <c r="G236" s="22">
        <f>Sheet1!$I$5*F236</f>
        <v>247.10069444446469</v>
      </c>
      <c r="H236" s="22"/>
      <c r="K236" s="13" t="s">
        <v>116</v>
      </c>
      <c r="L236" s="13">
        <v>226</v>
      </c>
      <c r="M236" s="13">
        <v>226</v>
      </c>
      <c r="N236" s="14">
        <v>54.8</v>
      </c>
      <c r="O236" s="35">
        <f t="shared" si="142"/>
        <v>15.222222222222221</v>
      </c>
      <c r="P236" s="36">
        <f t="shared" si="175"/>
        <v>0.15277777777777699</v>
      </c>
      <c r="Q236" s="12"/>
      <c r="R236" s="37">
        <f t="shared" si="143"/>
        <v>50.56944444444418</v>
      </c>
      <c r="S236" s="37">
        <f t="shared" si="144"/>
        <v>64.9422</v>
      </c>
      <c r="T236" s="37">
        <f t="shared" si="145"/>
        <v>27.913014446330216</v>
      </c>
      <c r="U236" s="37">
        <f t="shared" si="146"/>
        <v>143.4246588907744</v>
      </c>
      <c r="V236" s="37">
        <f t="shared" si="176"/>
        <v>21164.415217637514</v>
      </c>
      <c r="W236" s="40">
        <f t="shared" si="147"/>
        <v>2183.242029781788</v>
      </c>
      <c r="X236" s="40">
        <f t="shared" si="148"/>
        <v>2.1832420297817881</v>
      </c>
      <c r="Y236" s="40">
        <f t="shared" si="134"/>
        <v>0</v>
      </c>
      <c r="Z236" s="40">
        <v>0</v>
      </c>
      <c r="AA236" s="40">
        <f t="shared" si="149"/>
        <v>44.186770639318517</v>
      </c>
      <c r="AB236" s="42">
        <f t="shared" si="150"/>
        <v>38349.006172839501</v>
      </c>
      <c r="AC236" s="42">
        <f t="shared" si="151"/>
        <v>38.349006172839502</v>
      </c>
      <c r="AD236" s="42">
        <f t="shared" si="152"/>
        <v>0</v>
      </c>
      <c r="AE236" s="42">
        <f t="shared" si="177"/>
        <v>336.90015162037042</v>
      </c>
      <c r="AF236" s="43">
        <f t="shared" si="135"/>
        <v>9.3583375450102896E-2</v>
      </c>
      <c r="AG236" s="73">
        <f t="shared" si="136"/>
        <v>0</v>
      </c>
      <c r="AH236">
        <f t="shared" si="153"/>
        <v>38.349006172839502</v>
      </c>
      <c r="AI236">
        <f t="shared" si="178"/>
        <v>1532.9363433641981</v>
      </c>
      <c r="AJ236" s="41">
        <f t="shared" si="154"/>
        <v>0.42581565093449947</v>
      </c>
      <c r="AK236">
        <f t="shared" si="137"/>
        <v>38.349006172839502</v>
      </c>
      <c r="AL236" s="38">
        <f t="shared" si="155"/>
        <v>326.79314707175928</v>
      </c>
      <c r="AM236" s="38">
        <f t="shared" si="156"/>
        <v>323.52521560104168</v>
      </c>
      <c r="AN236" s="38">
        <f t="shared" si="157"/>
        <v>304.11370266497914</v>
      </c>
      <c r="AO236" s="38">
        <f t="shared" si="158"/>
        <v>301.07256563832937</v>
      </c>
      <c r="AP236" s="38">
        <f t="shared" si="159"/>
        <v>283.00821170002956</v>
      </c>
      <c r="AQ236" s="38">
        <f t="shared" si="160"/>
        <v>280.17812958302926</v>
      </c>
      <c r="AR236" s="38">
        <f t="shared" si="161"/>
        <v>271.7727856955384</v>
      </c>
      <c r="AS236">
        <f t="shared" si="162"/>
        <v>271.7727856955384</v>
      </c>
      <c r="AT236" s="28">
        <f t="shared" si="163"/>
        <v>7.5492440470982886E-2</v>
      </c>
      <c r="AU236">
        <f t="shared" si="138"/>
        <v>1261.1635576686597</v>
      </c>
      <c r="AV236" s="28">
        <f t="shared" si="164"/>
        <v>0.35032321046351655</v>
      </c>
      <c r="BJ236" s="63">
        <v>0</v>
      </c>
      <c r="BK236" s="64">
        <f t="shared" si="165"/>
        <v>0</v>
      </c>
      <c r="BL236" s="64">
        <f t="shared" si="166"/>
        <v>0</v>
      </c>
      <c r="BM236" s="64">
        <f t="shared" si="167"/>
        <v>0</v>
      </c>
      <c r="BN236" s="64">
        <f t="shared" si="168"/>
        <v>0</v>
      </c>
      <c r="BO236" s="64">
        <f t="shared" si="169"/>
        <v>0</v>
      </c>
      <c r="BP236" s="64">
        <f t="shared" si="170"/>
        <v>0</v>
      </c>
      <c r="BQ236" s="64">
        <f t="shared" si="171"/>
        <v>0</v>
      </c>
      <c r="BR236" s="65">
        <f t="shared" si="139"/>
        <v>0</v>
      </c>
      <c r="BS236" s="66">
        <f t="shared" si="172"/>
        <v>0</v>
      </c>
      <c r="BT236" s="65">
        <f>BJ236-BR236</f>
        <v>0</v>
      </c>
      <c r="BU236" s="67">
        <f t="shared" si="173"/>
        <v>0</v>
      </c>
    </row>
    <row r="237" spans="1:73" x14ac:dyDescent="0.35">
      <c r="A237" s="22">
        <v>18.079999999999998</v>
      </c>
      <c r="B237" s="22">
        <v>95.75</v>
      </c>
      <c r="C237" s="22">
        <v>93.81</v>
      </c>
      <c r="D237" s="22">
        <f t="shared" si="140"/>
        <v>94.78</v>
      </c>
      <c r="E237" s="22">
        <f t="shared" si="141"/>
        <v>26.327777777777779</v>
      </c>
      <c r="F237" s="22">
        <f t="shared" si="174"/>
        <v>-1.2152777777777679</v>
      </c>
      <c r="G237" s="22">
        <f>Sheet1!$I$5*F237</f>
        <v>-402.25694444444116</v>
      </c>
      <c r="H237" s="22"/>
      <c r="K237" s="13" t="s">
        <v>116</v>
      </c>
      <c r="L237" s="13">
        <v>227</v>
      </c>
      <c r="M237" s="13">
        <v>227</v>
      </c>
      <c r="N237" s="14">
        <v>55.3</v>
      </c>
      <c r="O237" s="35">
        <f t="shared" si="142"/>
        <v>15.361111111111111</v>
      </c>
      <c r="P237" s="36">
        <f t="shared" si="175"/>
        <v>0.1388888888888889</v>
      </c>
      <c r="Q237" s="12"/>
      <c r="R237" s="37">
        <f t="shared" si="143"/>
        <v>45.972222222222221</v>
      </c>
      <c r="S237" s="37">
        <f t="shared" si="144"/>
        <v>64.9422</v>
      </c>
      <c r="T237" s="37">
        <f t="shared" si="145"/>
        <v>28.424699753642301</v>
      </c>
      <c r="U237" s="37">
        <f t="shared" si="146"/>
        <v>139.33912197586451</v>
      </c>
      <c r="V237" s="37">
        <f t="shared" si="176"/>
        <v>21303.754339613377</v>
      </c>
      <c r="W237" s="40">
        <f t="shared" si="147"/>
        <v>2140.4037347959188</v>
      </c>
      <c r="X237" s="40">
        <f t="shared" si="148"/>
        <v>2.1404037347959188</v>
      </c>
      <c r="Y237" s="40">
        <f t="shared" si="134"/>
        <v>0</v>
      </c>
      <c r="Z237" s="40">
        <v>0</v>
      </c>
      <c r="AA237" s="40">
        <f t="shared" si="149"/>
        <v>44.186770639318517</v>
      </c>
      <c r="AB237" s="42">
        <f t="shared" si="150"/>
        <v>39051.998070987647</v>
      </c>
      <c r="AC237" s="42">
        <f t="shared" si="151"/>
        <v>39.051998070987651</v>
      </c>
      <c r="AD237" s="42">
        <f t="shared" si="152"/>
        <v>0</v>
      </c>
      <c r="AE237" s="42">
        <f t="shared" si="177"/>
        <v>336.90015162037042</v>
      </c>
      <c r="AF237" s="43">
        <f t="shared" si="135"/>
        <v>9.3583375450102896E-2</v>
      </c>
      <c r="AG237" s="73">
        <f t="shared" si="136"/>
        <v>0</v>
      </c>
      <c r="AH237">
        <f t="shared" si="153"/>
        <v>39.051998070987651</v>
      </c>
      <c r="AI237">
        <f t="shared" si="178"/>
        <v>1571.9883414351857</v>
      </c>
      <c r="AJ237" s="41">
        <f t="shared" si="154"/>
        <v>0.43666342817644049</v>
      </c>
      <c r="AK237">
        <f t="shared" si="137"/>
        <v>39.051998070987651</v>
      </c>
      <c r="AL237" s="38">
        <f t="shared" si="155"/>
        <v>326.79314707175928</v>
      </c>
      <c r="AM237" s="38">
        <f t="shared" si="156"/>
        <v>323.52521560104168</v>
      </c>
      <c r="AN237" s="38">
        <f t="shared" si="157"/>
        <v>304.11370266497914</v>
      </c>
      <c r="AO237" s="38">
        <f t="shared" si="158"/>
        <v>301.07256563832937</v>
      </c>
      <c r="AP237" s="38">
        <f t="shared" si="159"/>
        <v>283.00821170002956</v>
      </c>
      <c r="AQ237" s="38">
        <f t="shared" si="160"/>
        <v>280.17812958302926</v>
      </c>
      <c r="AR237" s="38">
        <f t="shared" si="161"/>
        <v>271.7727856955384</v>
      </c>
      <c r="AS237">
        <f t="shared" si="162"/>
        <v>271.7727856955384</v>
      </c>
      <c r="AT237" s="28">
        <f t="shared" si="163"/>
        <v>7.5492440470982886E-2</v>
      </c>
      <c r="AU237">
        <f t="shared" si="138"/>
        <v>1300.2155557396472</v>
      </c>
      <c r="AV237" s="28">
        <f t="shared" si="164"/>
        <v>0.36117098770545758</v>
      </c>
      <c r="BJ237" s="63">
        <v>0</v>
      </c>
      <c r="BK237" s="64">
        <f t="shared" si="165"/>
        <v>0</v>
      </c>
      <c r="BL237" s="64">
        <f t="shared" si="166"/>
        <v>0</v>
      </c>
      <c r="BM237" s="64">
        <f t="shared" si="167"/>
        <v>0</v>
      </c>
      <c r="BN237" s="64">
        <f t="shared" si="168"/>
        <v>0</v>
      </c>
      <c r="BO237" s="64">
        <f t="shared" si="169"/>
        <v>0</v>
      </c>
      <c r="BP237" s="64">
        <f t="shared" si="170"/>
        <v>0</v>
      </c>
      <c r="BQ237" s="64">
        <f t="shared" si="171"/>
        <v>0</v>
      </c>
      <c r="BR237" s="65">
        <f t="shared" si="139"/>
        <v>0</v>
      </c>
      <c r="BS237" s="66">
        <f t="shared" si="172"/>
        <v>0</v>
      </c>
      <c r="BT237" s="65">
        <f>BJ237-BR237</f>
        <v>0</v>
      </c>
      <c r="BU237" s="67">
        <f t="shared" si="173"/>
        <v>0</v>
      </c>
    </row>
    <row r="238" spans="1:73" x14ac:dyDescent="0.35">
      <c r="A238" s="22">
        <v>18.16</v>
      </c>
      <c r="B238" s="22">
        <v>95.36</v>
      </c>
      <c r="C238" s="22">
        <v>93.36</v>
      </c>
      <c r="D238" s="22">
        <f t="shared" si="140"/>
        <v>94.36</v>
      </c>
      <c r="E238" s="22">
        <f t="shared" si="141"/>
        <v>26.211111111111112</v>
      </c>
      <c r="F238" s="22">
        <f t="shared" si="174"/>
        <v>-1.4583333333333393</v>
      </c>
      <c r="G238" s="22">
        <f>Sheet1!$I$5*F238</f>
        <v>-482.7083333333353</v>
      </c>
      <c r="H238" s="22"/>
      <c r="K238" s="13" t="s">
        <v>116</v>
      </c>
      <c r="L238" s="13">
        <v>228</v>
      </c>
      <c r="M238" s="13">
        <v>228</v>
      </c>
      <c r="N238" s="14">
        <v>55.8</v>
      </c>
      <c r="O238" s="35">
        <f t="shared" si="142"/>
        <v>15.5</v>
      </c>
      <c r="P238" s="36">
        <f t="shared" si="175"/>
        <v>0.12500000000000078</v>
      </c>
      <c r="Q238" s="12"/>
      <c r="R238" s="37">
        <f t="shared" si="143"/>
        <v>41.375000000000256</v>
      </c>
      <c r="S238" s="37">
        <f t="shared" si="144"/>
        <v>64.9422</v>
      </c>
      <c r="T238" s="37">
        <f t="shared" si="145"/>
        <v>28.941032520602999</v>
      </c>
      <c r="U238" s="37">
        <f t="shared" si="146"/>
        <v>135.25823252060326</v>
      </c>
      <c r="V238" s="37">
        <f t="shared" si="176"/>
        <v>21439.012572133979</v>
      </c>
      <c r="W238" s="40">
        <f t="shared" si="147"/>
        <v>2096.5026040693506</v>
      </c>
      <c r="X238" s="40">
        <f t="shared" si="148"/>
        <v>2.0965026040693506</v>
      </c>
      <c r="Y238" s="40">
        <f t="shared" si="134"/>
        <v>0</v>
      </c>
      <c r="Z238" s="40">
        <v>0</v>
      </c>
      <c r="AA238" s="40">
        <f t="shared" si="149"/>
        <v>44.186770639318517</v>
      </c>
      <c r="AB238" s="42">
        <f t="shared" si="150"/>
        <v>39761.375</v>
      </c>
      <c r="AC238" s="42">
        <f t="shared" si="151"/>
        <v>39.761375000000001</v>
      </c>
      <c r="AD238" s="42">
        <f t="shared" si="152"/>
        <v>0</v>
      </c>
      <c r="AE238" s="42">
        <f t="shared" si="177"/>
        <v>336.90015162037042</v>
      </c>
      <c r="AF238" s="43">
        <f t="shared" si="135"/>
        <v>9.3583375450102896E-2</v>
      </c>
      <c r="AG238" s="73">
        <f t="shared" si="136"/>
        <v>0</v>
      </c>
      <c r="AH238">
        <f t="shared" si="153"/>
        <v>39.761375000000001</v>
      </c>
      <c r="AI238">
        <f t="shared" si="178"/>
        <v>1611.7497164351857</v>
      </c>
      <c r="AJ238" s="41">
        <f t="shared" si="154"/>
        <v>0.44770825456532937</v>
      </c>
      <c r="AK238">
        <f t="shared" si="137"/>
        <v>39.761375000000001</v>
      </c>
      <c r="AL238" s="38">
        <f t="shared" si="155"/>
        <v>326.79314707175928</v>
      </c>
      <c r="AM238" s="38">
        <f t="shared" si="156"/>
        <v>323.52521560104168</v>
      </c>
      <c r="AN238" s="38">
        <f t="shared" si="157"/>
        <v>304.11370266497914</v>
      </c>
      <c r="AO238" s="38">
        <f t="shared" si="158"/>
        <v>301.07256563832937</v>
      </c>
      <c r="AP238" s="38">
        <f t="shared" si="159"/>
        <v>283.00821170002956</v>
      </c>
      <c r="AQ238" s="38">
        <f t="shared" si="160"/>
        <v>280.17812958302926</v>
      </c>
      <c r="AR238" s="38">
        <f t="shared" si="161"/>
        <v>271.7727856955384</v>
      </c>
      <c r="AS238">
        <f t="shared" si="162"/>
        <v>271.7727856955384</v>
      </c>
      <c r="AT238" s="28">
        <f t="shared" si="163"/>
        <v>7.5492440470982886E-2</v>
      </c>
      <c r="AU238">
        <f t="shared" si="138"/>
        <v>1339.9769307396473</v>
      </c>
      <c r="AV238" s="28">
        <f t="shared" si="164"/>
        <v>0.37221581409434645</v>
      </c>
      <c r="BJ238" s="63">
        <v>0</v>
      </c>
      <c r="BK238" s="64">
        <f t="shared" si="165"/>
        <v>0</v>
      </c>
      <c r="BL238" s="64">
        <f t="shared" si="166"/>
        <v>0</v>
      </c>
      <c r="BM238" s="64">
        <f t="shared" si="167"/>
        <v>0</v>
      </c>
      <c r="BN238" s="64">
        <f t="shared" si="168"/>
        <v>0</v>
      </c>
      <c r="BO238" s="64">
        <f t="shared" si="169"/>
        <v>0</v>
      </c>
      <c r="BP238" s="64">
        <f t="shared" si="170"/>
        <v>0</v>
      </c>
      <c r="BQ238" s="64">
        <f t="shared" si="171"/>
        <v>0</v>
      </c>
      <c r="BR238" s="65">
        <f t="shared" si="139"/>
        <v>0</v>
      </c>
      <c r="BS238" s="66">
        <f t="shared" si="172"/>
        <v>0</v>
      </c>
      <c r="BT238" s="65">
        <f>BJ238-BR238</f>
        <v>0</v>
      </c>
      <c r="BU238" s="67">
        <f t="shared" si="173"/>
        <v>0</v>
      </c>
    </row>
    <row r="239" spans="1:73" x14ac:dyDescent="0.35">
      <c r="A239" s="22">
        <v>18.239999999999998</v>
      </c>
      <c r="B239" s="22">
        <v>95.64</v>
      </c>
      <c r="C239" s="22">
        <v>93.25</v>
      </c>
      <c r="D239" s="22">
        <f t="shared" si="140"/>
        <v>94.444999999999993</v>
      </c>
      <c r="E239" s="22">
        <f t="shared" si="141"/>
        <v>26.234722222222221</v>
      </c>
      <c r="F239" s="22">
        <f t="shared" si="174"/>
        <v>0.29513888888885731</v>
      </c>
      <c r="G239" s="22">
        <f>Sheet1!$I$5*F239</f>
        <v>97.690972222211769</v>
      </c>
      <c r="H239" s="22"/>
      <c r="K239" s="13" t="s">
        <v>116</v>
      </c>
      <c r="L239" s="13">
        <v>229</v>
      </c>
      <c r="M239" s="13">
        <v>229</v>
      </c>
      <c r="N239" s="14">
        <v>56.2</v>
      </c>
      <c r="O239" s="35">
        <f t="shared" si="142"/>
        <v>15.611111111111111</v>
      </c>
      <c r="P239" s="36">
        <f t="shared" si="175"/>
        <v>9.7222222222222612E-2</v>
      </c>
      <c r="Q239" s="12"/>
      <c r="R239" s="37">
        <f t="shared" si="143"/>
        <v>32.180555555555685</v>
      </c>
      <c r="S239" s="37">
        <f t="shared" si="144"/>
        <v>64.9422</v>
      </c>
      <c r="T239" s="37">
        <f t="shared" si="145"/>
        <v>29.357444905118552</v>
      </c>
      <c r="U239" s="37">
        <f t="shared" si="146"/>
        <v>126.48020046067424</v>
      </c>
      <c r="V239" s="37">
        <f t="shared" si="176"/>
        <v>21565.492772594655</v>
      </c>
      <c r="W239" s="40">
        <f t="shared" si="147"/>
        <v>1974.4964627471923</v>
      </c>
      <c r="X239" s="40">
        <f t="shared" si="148"/>
        <v>1.9744964627471921</v>
      </c>
      <c r="Y239" s="40">
        <f t="shared" si="134"/>
        <v>0</v>
      </c>
      <c r="Z239" s="40">
        <v>0</v>
      </c>
      <c r="AA239" s="40">
        <f t="shared" si="149"/>
        <v>44.186770639318517</v>
      </c>
      <c r="AB239" s="42">
        <f t="shared" si="150"/>
        <v>40333.4737654321</v>
      </c>
      <c r="AC239" s="42">
        <f t="shared" si="151"/>
        <v>40.333473765432103</v>
      </c>
      <c r="AD239" s="42">
        <f t="shared" si="152"/>
        <v>0</v>
      </c>
      <c r="AE239" s="42">
        <f t="shared" si="177"/>
        <v>336.90015162037042</v>
      </c>
      <c r="AF239" s="43">
        <f t="shared" si="135"/>
        <v>9.3583375450102896E-2</v>
      </c>
      <c r="AG239" s="73">
        <f t="shared" si="136"/>
        <v>0</v>
      </c>
      <c r="AH239">
        <f t="shared" si="153"/>
        <v>40.333473765432103</v>
      </c>
      <c r="AI239">
        <f t="shared" si="178"/>
        <v>1652.0831902006178</v>
      </c>
      <c r="AJ239" s="41">
        <f t="shared" si="154"/>
        <v>0.4589119972779494</v>
      </c>
      <c r="AK239">
        <f t="shared" si="137"/>
        <v>40.333473765432103</v>
      </c>
      <c r="AL239" s="38">
        <f t="shared" si="155"/>
        <v>326.79314707175928</v>
      </c>
      <c r="AM239" s="38">
        <f t="shared" si="156"/>
        <v>323.52521560104168</v>
      </c>
      <c r="AN239" s="38">
        <f t="shared" si="157"/>
        <v>304.11370266497914</v>
      </c>
      <c r="AO239" s="38">
        <f t="shared" si="158"/>
        <v>301.07256563832937</v>
      </c>
      <c r="AP239" s="38">
        <f t="shared" si="159"/>
        <v>283.00821170002956</v>
      </c>
      <c r="AQ239" s="38">
        <f t="shared" si="160"/>
        <v>280.17812958302926</v>
      </c>
      <c r="AR239" s="38">
        <f t="shared" si="161"/>
        <v>271.7727856955384</v>
      </c>
      <c r="AS239">
        <f t="shared" si="162"/>
        <v>271.7727856955384</v>
      </c>
      <c r="AT239" s="28">
        <f t="shared" si="163"/>
        <v>7.5492440470982886E-2</v>
      </c>
      <c r="AU239">
        <f t="shared" si="138"/>
        <v>1380.3104045050793</v>
      </c>
      <c r="AV239" s="28">
        <f t="shared" si="164"/>
        <v>0.38341955680696649</v>
      </c>
      <c r="BJ239" s="63">
        <v>0</v>
      </c>
      <c r="BK239" s="64">
        <f t="shared" si="165"/>
        <v>0</v>
      </c>
      <c r="BL239" s="64">
        <f t="shared" si="166"/>
        <v>0</v>
      </c>
      <c r="BM239" s="64">
        <f t="shared" si="167"/>
        <v>0</v>
      </c>
      <c r="BN239" s="64">
        <f t="shared" si="168"/>
        <v>0</v>
      </c>
      <c r="BO239" s="64">
        <f t="shared" si="169"/>
        <v>0</v>
      </c>
      <c r="BP239" s="64">
        <f t="shared" si="170"/>
        <v>0</v>
      </c>
      <c r="BQ239" s="64">
        <f t="shared" si="171"/>
        <v>0</v>
      </c>
      <c r="BR239" s="65">
        <f t="shared" si="139"/>
        <v>0</v>
      </c>
      <c r="BS239" s="66">
        <f t="shared" si="172"/>
        <v>0</v>
      </c>
      <c r="BT239" s="65">
        <f>BJ239-BR239</f>
        <v>0</v>
      </c>
      <c r="BU239" s="67">
        <f t="shared" si="173"/>
        <v>0</v>
      </c>
    </row>
    <row r="240" spans="1:73" x14ac:dyDescent="0.35">
      <c r="A240" s="22">
        <v>18.32</v>
      </c>
      <c r="B240" s="22">
        <v>95</v>
      </c>
      <c r="C240" s="22">
        <v>93.01</v>
      </c>
      <c r="D240" s="22">
        <f t="shared" si="140"/>
        <v>94.004999999999995</v>
      </c>
      <c r="E240" s="22">
        <f t="shared" si="141"/>
        <v>26.112500000000001</v>
      </c>
      <c r="F240" s="22">
        <f t="shared" si="174"/>
        <v>-1.5277777777777501</v>
      </c>
      <c r="G240" s="22">
        <f>Sheet1!$I$5*F240</f>
        <v>-505.69444444443531</v>
      </c>
      <c r="H240" s="22"/>
      <c r="K240" s="13" t="s">
        <v>116</v>
      </c>
      <c r="L240" s="13">
        <v>230</v>
      </c>
      <c r="M240" s="13">
        <v>230</v>
      </c>
      <c r="N240" s="14">
        <v>56.5</v>
      </c>
      <c r="O240" s="35">
        <f t="shared" si="142"/>
        <v>15.694444444444445</v>
      </c>
      <c r="P240" s="36">
        <f t="shared" si="175"/>
        <v>4.1666666666666269E-2</v>
      </c>
      <c r="Q240" s="12"/>
      <c r="R240" s="37">
        <f t="shared" si="143"/>
        <v>13.791666666666535</v>
      </c>
      <c r="S240" s="37">
        <f t="shared" si="144"/>
        <v>64.9422</v>
      </c>
      <c r="T240" s="37">
        <f t="shared" si="145"/>
        <v>29.671706126557638</v>
      </c>
      <c r="U240" s="37">
        <f t="shared" si="146"/>
        <v>108.40557279322417</v>
      </c>
      <c r="V240" s="37">
        <f t="shared" si="176"/>
        <v>21673.898345387879</v>
      </c>
      <c r="W240" s="40">
        <f t="shared" si="147"/>
        <v>1701.3652396714349</v>
      </c>
      <c r="X240" s="40">
        <f t="shared" si="148"/>
        <v>1.7013652396714349</v>
      </c>
      <c r="Y240" s="40">
        <f t="shared" si="134"/>
        <v>0</v>
      </c>
      <c r="Z240" s="40">
        <v>0</v>
      </c>
      <c r="AA240" s="40">
        <f t="shared" si="149"/>
        <v>44.186770639318517</v>
      </c>
      <c r="AB240" s="42">
        <f t="shared" si="150"/>
        <v>40765.229552469136</v>
      </c>
      <c r="AC240" s="42">
        <f t="shared" si="151"/>
        <v>40.765229552469137</v>
      </c>
      <c r="AD240" s="42">
        <f t="shared" si="152"/>
        <v>0</v>
      </c>
      <c r="AE240" s="42">
        <f t="shared" si="177"/>
        <v>336.90015162037042</v>
      </c>
      <c r="AF240" s="43">
        <f t="shared" si="135"/>
        <v>9.3583375450102896E-2</v>
      </c>
      <c r="AG240" s="73">
        <f t="shared" si="136"/>
        <v>0</v>
      </c>
      <c r="AH240">
        <f t="shared" si="153"/>
        <v>40.765229552469137</v>
      </c>
      <c r="AI240">
        <f t="shared" si="178"/>
        <v>1692.848419753087</v>
      </c>
      <c r="AJ240" s="41">
        <f t="shared" si="154"/>
        <v>0.47023567215363526</v>
      </c>
      <c r="AK240">
        <f t="shared" si="137"/>
        <v>40.765229552469137</v>
      </c>
      <c r="AL240" s="38">
        <f t="shared" si="155"/>
        <v>326.79314707175928</v>
      </c>
      <c r="AM240" s="38">
        <f t="shared" si="156"/>
        <v>323.52521560104168</v>
      </c>
      <c r="AN240" s="38">
        <f t="shared" si="157"/>
        <v>304.11370266497914</v>
      </c>
      <c r="AO240" s="38">
        <f t="shared" si="158"/>
        <v>301.07256563832937</v>
      </c>
      <c r="AP240" s="38">
        <f t="shared" si="159"/>
        <v>283.00821170002956</v>
      </c>
      <c r="AQ240" s="38">
        <f t="shared" si="160"/>
        <v>280.17812958302926</v>
      </c>
      <c r="AR240" s="38">
        <f t="shared" si="161"/>
        <v>271.7727856955384</v>
      </c>
      <c r="AS240">
        <f t="shared" si="162"/>
        <v>271.7727856955384</v>
      </c>
      <c r="AT240" s="28">
        <f t="shared" si="163"/>
        <v>7.5492440470982886E-2</v>
      </c>
      <c r="AU240">
        <f t="shared" si="138"/>
        <v>1421.0756340575485</v>
      </c>
      <c r="AV240" s="28">
        <f t="shared" si="164"/>
        <v>0.39474323168265235</v>
      </c>
      <c r="BJ240" s="63">
        <v>0</v>
      </c>
      <c r="BK240" s="64">
        <f t="shared" si="165"/>
        <v>0</v>
      </c>
      <c r="BL240" s="64">
        <f t="shared" si="166"/>
        <v>0</v>
      </c>
      <c r="BM240" s="64">
        <f t="shared" si="167"/>
        <v>0</v>
      </c>
      <c r="BN240" s="64">
        <f t="shared" si="168"/>
        <v>0</v>
      </c>
      <c r="BO240" s="64">
        <f t="shared" si="169"/>
        <v>0</v>
      </c>
      <c r="BP240" s="64">
        <f t="shared" si="170"/>
        <v>0</v>
      </c>
      <c r="BQ240" s="64">
        <f t="shared" si="171"/>
        <v>0</v>
      </c>
      <c r="BR240" s="65">
        <f t="shared" si="139"/>
        <v>0</v>
      </c>
      <c r="BS240" s="66">
        <f t="shared" si="172"/>
        <v>0</v>
      </c>
      <c r="BT240" s="65">
        <f>BJ240-BR240</f>
        <v>0</v>
      </c>
      <c r="BU240" s="67">
        <f t="shared" si="173"/>
        <v>0</v>
      </c>
    </row>
    <row r="241" spans="1:73" x14ac:dyDescent="0.35">
      <c r="A241" s="22">
        <v>18.399999999999999</v>
      </c>
      <c r="B241" s="22">
        <v>95.32</v>
      </c>
      <c r="C241" s="22">
        <v>92.45</v>
      </c>
      <c r="D241" s="22">
        <f t="shared" si="140"/>
        <v>93.884999999999991</v>
      </c>
      <c r="E241" s="22">
        <f t="shared" si="141"/>
        <v>26.079166666666662</v>
      </c>
      <c r="F241" s="22">
        <f t="shared" si="174"/>
        <v>-0.4166666666667318</v>
      </c>
      <c r="G241" s="22">
        <f>Sheet1!$I$5*F241</f>
        <v>-137.91666666668823</v>
      </c>
      <c r="H241" s="22"/>
      <c r="K241" s="13" t="s">
        <v>116</v>
      </c>
      <c r="L241" s="13">
        <v>231</v>
      </c>
      <c r="M241" s="13">
        <v>231</v>
      </c>
      <c r="N241" s="14">
        <v>56.5</v>
      </c>
      <c r="O241" s="35">
        <f t="shared" si="142"/>
        <v>15.694444444444445</v>
      </c>
      <c r="P241" s="36">
        <f t="shared" si="175"/>
        <v>-4.1666666666666269E-2</v>
      </c>
      <c r="Q241" s="12"/>
      <c r="R241" s="37">
        <f t="shared" si="143"/>
        <v>-13.791666666666535</v>
      </c>
      <c r="S241" s="37">
        <f t="shared" si="144"/>
        <v>64.9422</v>
      </c>
      <c r="T241" s="37">
        <f t="shared" si="145"/>
        <v>29.671706126557638</v>
      </c>
      <c r="U241" s="37">
        <f t="shared" si="146"/>
        <v>80.822239459891108</v>
      </c>
      <c r="V241" s="37">
        <f t="shared" si="176"/>
        <v>21754.720584847772</v>
      </c>
      <c r="W241" s="40">
        <f t="shared" si="147"/>
        <v>1268.4601470788466</v>
      </c>
      <c r="X241" s="40">
        <f t="shared" si="148"/>
        <v>1.2684601470788466</v>
      </c>
      <c r="Y241" s="40">
        <f t="shared" si="134"/>
        <v>0</v>
      </c>
      <c r="Z241" s="40">
        <v>0</v>
      </c>
      <c r="AA241" s="40">
        <f t="shared" si="149"/>
        <v>44.186770639318517</v>
      </c>
      <c r="AB241" s="42">
        <f t="shared" si="150"/>
        <v>40765.229552469136</v>
      </c>
      <c r="AC241" s="42">
        <f t="shared" si="151"/>
        <v>40.765229552469137</v>
      </c>
      <c r="AD241" s="42">
        <f t="shared" si="152"/>
        <v>0</v>
      </c>
      <c r="AE241" s="42">
        <f t="shared" si="177"/>
        <v>336.90015162037042</v>
      </c>
      <c r="AF241" s="43">
        <f t="shared" si="135"/>
        <v>9.3583375450102896E-2</v>
      </c>
      <c r="AG241" s="73">
        <f t="shared" si="136"/>
        <v>0</v>
      </c>
      <c r="AH241">
        <f t="shared" si="153"/>
        <v>40.765229552469137</v>
      </c>
      <c r="AI241">
        <f t="shared" si="178"/>
        <v>1733.6136493055562</v>
      </c>
      <c r="AJ241" s="41">
        <f t="shared" si="154"/>
        <v>0.48155934702932118</v>
      </c>
      <c r="AK241">
        <f t="shared" si="137"/>
        <v>40.765229552469137</v>
      </c>
      <c r="AL241" s="38">
        <f t="shared" si="155"/>
        <v>326.79314707175928</v>
      </c>
      <c r="AM241" s="38">
        <f t="shared" si="156"/>
        <v>323.52521560104168</v>
      </c>
      <c r="AN241" s="38">
        <f t="shared" si="157"/>
        <v>304.11370266497914</v>
      </c>
      <c r="AO241" s="38">
        <f t="shared" si="158"/>
        <v>301.07256563832937</v>
      </c>
      <c r="AP241" s="38">
        <f t="shared" si="159"/>
        <v>283.00821170002956</v>
      </c>
      <c r="AQ241" s="38">
        <f t="shared" si="160"/>
        <v>280.17812958302926</v>
      </c>
      <c r="AR241" s="38">
        <f t="shared" si="161"/>
        <v>271.7727856955384</v>
      </c>
      <c r="AS241">
        <f t="shared" si="162"/>
        <v>271.7727856955384</v>
      </c>
      <c r="AT241" s="28">
        <f t="shared" si="163"/>
        <v>7.5492440470982886E-2</v>
      </c>
      <c r="AU241">
        <f t="shared" si="138"/>
        <v>1461.8408636100178</v>
      </c>
      <c r="AV241" s="28">
        <f t="shared" si="164"/>
        <v>0.40606690655833827</v>
      </c>
      <c r="BJ241" s="63">
        <v>0</v>
      </c>
      <c r="BK241" s="64">
        <f t="shared" si="165"/>
        <v>0</v>
      </c>
      <c r="BL241" s="64">
        <f t="shared" si="166"/>
        <v>0</v>
      </c>
      <c r="BM241" s="64">
        <f t="shared" si="167"/>
        <v>0</v>
      </c>
      <c r="BN241" s="64">
        <f t="shared" si="168"/>
        <v>0</v>
      </c>
      <c r="BO241" s="64">
        <f t="shared" si="169"/>
        <v>0</v>
      </c>
      <c r="BP241" s="64">
        <f t="shared" si="170"/>
        <v>0</v>
      </c>
      <c r="BQ241" s="64">
        <f t="shared" si="171"/>
        <v>0</v>
      </c>
      <c r="BR241" s="65">
        <f t="shared" si="139"/>
        <v>0</v>
      </c>
      <c r="BS241" s="66">
        <f t="shared" si="172"/>
        <v>0</v>
      </c>
      <c r="BT241" s="65">
        <f>BJ241-BR241</f>
        <v>0</v>
      </c>
      <c r="BU241" s="67">
        <f t="shared" si="173"/>
        <v>0</v>
      </c>
    </row>
    <row r="242" spans="1:73" x14ac:dyDescent="0.35">
      <c r="A242" s="22">
        <v>18.48</v>
      </c>
      <c r="B242" s="22">
        <v>94.46</v>
      </c>
      <c r="C242" s="22">
        <v>92.67</v>
      </c>
      <c r="D242" s="22">
        <f t="shared" si="140"/>
        <v>93.564999999999998</v>
      </c>
      <c r="E242" s="22">
        <f t="shared" si="141"/>
        <v>25.990277777777777</v>
      </c>
      <c r="F242" s="22">
        <f t="shared" si="174"/>
        <v>-1.1111111111110628</v>
      </c>
      <c r="G242" s="22">
        <f>Sheet1!$I$5*F242</f>
        <v>-367.7777777777618</v>
      </c>
      <c r="H242" s="22"/>
      <c r="K242" s="13" t="s">
        <v>116</v>
      </c>
      <c r="L242" s="13">
        <v>232</v>
      </c>
      <c r="M242" s="13">
        <v>232</v>
      </c>
      <c r="N242" s="14">
        <v>56.2</v>
      </c>
      <c r="O242" s="35">
        <f t="shared" si="142"/>
        <v>15.611111111111111</v>
      </c>
      <c r="P242" s="36">
        <f t="shared" si="175"/>
        <v>-0.2222222222222224</v>
      </c>
      <c r="Q242" s="12"/>
      <c r="R242" s="37">
        <f t="shared" si="143"/>
        <v>-73.555555555555614</v>
      </c>
      <c r="S242" s="37">
        <f t="shared" si="144"/>
        <v>64.9422</v>
      </c>
      <c r="T242" s="37">
        <f t="shared" si="145"/>
        <v>29.357444905118552</v>
      </c>
      <c r="U242" s="37">
        <f t="shared" si="146"/>
        <v>20.744089349562937</v>
      </c>
      <c r="V242" s="37">
        <f t="shared" si="176"/>
        <v>21775.464674197334</v>
      </c>
      <c r="W242" s="40">
        <f t="shared" si="147"/>
        <v>323.83828373484363</v>
      </c>
      <c r="X242" s="40">
        <f t="shared" si="148"/>
        <v>0.32383828373484363</v>
      </c>
      <c r="Y242" s="40">
        <f t="shared" si="134"/>
        <v>0</v>
      </c>
      <c r="Z242" s="40">
        <v>0</v>
      </c>
      <c r="AA242" s="40">
        <f t="shared" si="149"/>
        <v>44.186770639318517</v>
      </c>
      <c r="AB242" s="42">
        <f t="shared" si="150"/>
        <v>40333.4737654321</v>
      </c>
      <c r="AC242" s="42">
        <f t="shared" si="151"/>
        <v>40.333473765432103</v>
      </c>
      <c r="AD242" s="42">
        <f t="shared" si="152"/>
        <v>0</v>
      </c>
      <c r="AE242" s="42">
        <f t="shared" si="177"/>
        <v>336.90015162037042</v>
      </c>
      <c r="AF242" s="43">
        <f t="shared" si="135"/>
        <v>9.3583375450102896E-2</v>
      </c>
      <c r="AG242" s="73">
        <f t="shared" si="136"/>
        <v>0</v>
      </c>
      <c r="AH242">
        <f t="shared" si="153"/>
        <v>40.333473765432103</v>
      </c>
      <c r="AI242">
        <f t="shared" si="178"/>
        <v>1773.9471230709883</v>
      </c>
      <c r="AJ242" s="41">
        <f t="shared" si="154"/>
        <v>0.49276308974194116</v>
      </c>
      <c r="AK242">
        <f t="shared" si="137"/>
        <v>40.333473765432103</v>
      </c>
      <c r="AL242" s="38">
        <f t="shared" si="155"/>
        <v>326.79314707175928</v>
      </c>
      <c r="AM242" s="38">
        <f t="shared" si="156"/>
        <v>323.52521560104168</v>
      </c>
      <c r="AN242" s="38">
        <f t="shared" si="157"/>
        <v>304.11370266497914</v>
      </c>
      <c r="AO242" s="38">
        <f t="shared" si="158"/>
        <v>301.07256563832937</v>
      </c>
      <c r="AP242" s="38">
        <f t="shared" si="159"/>
        <v>283.00821170002956</v>
      </c>
      <c r="AQ242" s="38">
        <f t="shared" si="160"/>
        <v>280.17812958302926</v>
      </c>
      <c r="AR242" s="38">
        <f t="shared" si="161"/>
        <v>271.7727856955384</v>
      </c>
      <c r="AS242">
        <f t="shared" si="162"/>
        <v>271.7727856955384</v>
      </c>
      <c r="AT242" s="28">
        <f t="shared" si="163"/>
        <v>7.5492440470982886E-2</v>
      </c>
      <c r="AU242">
        <f t="shared" si="138"/>
        <v>1502.1743373754498</v>
      </c>
      <c r="AV242" s="28">
        <f t="shared" si="164"/>
        <v>0.41727064927095825</v>
      </c>
      <c r="BJ242" s="63">
        <v>0</v>
      </c>
      <c r="BK242" s="64">
        <f t="shared" si="165"/>
        <v>0</v>
      </c>
      <c r="BL242" s="64">
        <f t="shared" si="166"/>
        <v>0</v>
      </c>
      <c r="BM242" s="64">
        <f t="shared" si="167"/>
        <v>0</v>
      </c>
      <c r="BN242" s="64">
        <f t="shared" si="168"/>
        <v>0</v>
      </c>
      <c r="BO242" s="64">
        <f t="shared" si="169"/>
        <v>0</v>
      </c>
      <c r="BP242" s="64">
        <f t="shared" si="170"/>
        <v>0</v>
      </c>
      <c r="BQ242" s="64">
        <f t="shared" si="171"/>
        <v>0</v>
      </c>
      <c r="BR242" s="65">
        <f t="shared" si="139"/>
        <v>0</v>
      </c>
      <c r="BS242" s="66">
        <f t="shared" si="172"/>
        <v>0</v>
      </c>
      <c r="BT242" s="65">
        <f>BJ242-BR242</f>
        <v>0</v>
      </c>
      <c r="BU242" s="67">
        <f t="shared" si="173"/>
        <v>0</v>
      </c>
    </row>
    <row r="243" spans="1:73" x14ac:dyDescent="0.35">
      <c r="A243" s="22">
        <v>18.559999999999999</v>
      </c>
      <c r="B243" s="22">
        <v>94.65</v>
      </c>
      <c r="C243" s="22">
        <v>92.09</v>
      </c>
      <c r="D243" s="22">
        <f t="shared" si="140"/>
        <v>93.37</v>
      </c>
      <c r="E243" s="22">
        <f t="shared" si="141"/>
        <v>25.93611111111111</v>
      </c>
      <c r="F243" s="22">
        <f t="shared" si="174"/>
        <v>-0.67708333333333925</v>
      </c>
      <c r="G243" s="22">
        <f>Sheet1!$I$5*F243</f>
        <v>-224.1145833333353</v>
      </c>
      <c r="H243" s="22"/>
      <c r="K243" s="13" t="s">
        <v>116</v>
      </c>
      <c r="L243" s="13">
        <v>233</v>
      </c>
      <c r="M243" s="13">
        <v>233</v>
      </c>
      <c r="N243" s="14">
        <v>54.9</v>
      </c>
      <c r="O243" s="35">
        <f t="shared" si="142"/>
        <v>15.25</v>
      </c>
      <c r="P243" s="36">
        <f t="shared" si="175"/>
        <v>-0.45833333333333393</v>
      </c>
      <c r="Q243" s="12"/>
      <c r="R243" s="37">
        <f t="shared" si="143"/>
        <v>-151.70833333333354</v>
      </c>
      <c r="S243" s="37">
        <f t="shared" si="144"/>
        <v>64.9422</v>
      </c>
      <c r="T243" s="37">
        <f t="shared" si="145"/>
        <v>28.014979711020747</v>
      </c>
      <c r="U243" s="37">
        <f t="shared" si="146"/>
        <v>-58.751153622312799</v>
      </c>
      <c r="V243" s="37">
        <f t="shared" si="176"/>
        <v>21716.71352057502</v>
      </c>
      <c r="W243" s="40">
        <f t="shared" si="147"/>
        <v>-895.95509274027017</v>
      </c>
      <c r="X243" s="40">
        <f t="shared" si="148"/>
        <v>-0.89595509274027019</v>
      </c>
      <c r="Y243" s="40">
        <f t="shared" si="134"/>
        <v>-0.89595509274027019</v>
      </c>
      <c r="Z243" s="40">
        <v>0.89595509274026996</v>
      </c>
      <c r="AA243" s="40">
        <f t="shared" si="149"/>
        <v>45.08272573205879</v>
      </c>
      <c r="AB243" s="42">
        <f t="shared" si="150"/>
        <v>38489.09375</v>
      </c>
      <c r="AC243" s="42">
        <f t="shared" si="151"/>
        <v>38.489093750000002</v>
      </c>
      <c r="AD243" s="42">
        <f t="shared" si="152"/>
        <v>38.489093750000002</v>
      </c>
      <c r="AE243" s="42">
        <f t="shared" si="177"/>
        <v>375.38924537037042</v>
      </c>
      <c r="AF243" s="43">
        <f t="shared" si="135"/>
        <v>0.10427479038065846</v>
      </c>
      <c r="AG243" s="73">
        <f t="shared" si="136"/>
        <v>-0.89595509274027019</v>
      </c>
      <c r="AH243">
        <f t="shared" si="153"/>
        <v>0</v>
      </c>
      <c r="AI243">
        <f t="shared" si="178"/>
        <v>1773.9471230709883</v>
      </c>
      <c r="AJ243" s="41">
        <f t="shared" si="154"/>
        <v>0.49276308974194116</v>
      </c>
      <c r="AK243">
        <f t="shared" si="137"/>
        <v>0.89595509274027019</v>
      </c>
      <c r="AL243" s="38">
        <f t="shared" si="155"/>
        <v>364.12756800925928</v>
      </c>
      <c r="AM243" s="38">
        <f t="shared" si="156"/>
        <v>360.4862923291667</v>
      </c>
      <c r="AN243" s="38">
        <f t="shared" si="157"/>
        <v>338.8571147894167</v>
      </c>
      <c r="AO243" s="38">
        <f t="shared" si="158"/>
        <v>335.4685436415225</v>
      </c>
      <c r="AP243" s="38">
        <f t="shared" si="159"/>
        <v>315.34043102303116</v>
      </c>
      <c r="AQ243" s="38">
        <f t="shared" si="160"/>
        <v>312.18702671280084</v>
      </c>
      <c r="AR243" s="38">
        <f t="shared" si="161"/>
        <v>302.82141591141681</v>
      </c>
      <c r="AS243">
        <f t="shared" si="162"/>
        <v>302.82141591141681</v>
      </c>
      <c r="AT243" s="28">
        <f t="shared" si="163"/>
        <v>8.4117059975393552E-2</v>
      </c>
      <c r="AU243">
        <f t="shared" si="138"/>
        <v>1471.1257071595714</v>
      </c>
      <c r="AV243" s="28">
        <f t="shared" si="164"/>
        <v>0.40864602976654762</v>
      </c>
      <c r="BJ243" s="63">
        <v>38.489093750000002</v>
      </c>
      <c r="BK243" s="64">
        <f t="shared" si="165"/>
        <v>37.334420937499999</v>
      </c>
      <c r="BL243" s="64">
        <f t="shared" si="166"/>
        <v>36.961076728125001</v>
      </c>
      <c r="BM243" s="64">
        <f t="shared" si="167"/>
        <v>34.743412124437498</v>
      </c>
      <c r="BN243" s="64">
        <f t="shared" si="168"/>
        <v>34.395978003193122</v>
      </c>
      <c r="BO243" s="64">
        <f t="shared" si="169"/>
        <v>32.332219323001532</v>
      </c>
      <c r="BP243" s="64">
        <f t="shared" si="170"/>
        <v>32.008897129771519</v>
      </c>
      <c r="BQ243" s="64">
        <f t="shared" si="171"/>
        <v>31.048630215878372</v>
      </c>
      <c r="BR243" s="65">
        <f t="shared" si="139"/>
        <v>31.048630215878372</v>
      </c>
      <c r="BS243" s="66">
        <f t="shared" si="172"/>
        <v>8.6246195044106591E-3</v>
      </c>
      <c r="BT243" s="65">
        <f>BJ243-BR243</f>
        <v>7.4404635341216299</v>
      </c>
      <c r="BU243" s="67">
        <f t="shared" si="173"/>
        <v>2.0667954261448973E-3</v>
      </c>
    </row>
    <row r="244" spans="1:73" x14ac:dyDescent="0.35">
      <c r="A244" s="22">
        <v>18.64</v>
      </c>
      <c r="B244" s="22">
        <v>94.49</v>
      </c>
      <c r="C244" s="22">
        <v>91.9</v>
      </c>
      <c r="D244" s="22">
        <f t="shared" si="140"/>
        <v>93.194999999999993</v>
      </c>
      <c r="E244" s="22">
        <f t="shared" si="141"/>
        <v>25.887499999999999</v>
      </c>
      <c r="F244" s="22">
        <f t="shared" si="174"/>
        <v>-0.60763888888888395</v>
      </c>
      <c r="G244" s="22">
        <f>Sheet1!$I$5*F244</f>
        <v>-201.12847222222058</v>
      </c>
      <c r="H244" s="22"/>
      <c r="K244" s="13" t="s">
        <v>116</v>
      </c>
      <c r="L244" s="13">
        <v>234</v>
      </c>
      <c r="M244" s="13">
        <v>234</v>
      </c>
      <c r="N244" s="14">
        <v>52.9</v>
      </c>
      <c r="O244" s="35">
        <f t="shared" si="142"/>
        <v>14.694444444444445</v>
      </c>
      <c r="P244" s="36">
        <f t="shared" si="175"/>
        <v>-0.54166666666666641</v>
      </c>
      <c r="Q244" s="12"/>
      <c r="R244" s="37">
        <f t="shared" si="143"/>
        <v>-179.29166666666657</v>
      </c>
      <c r="S244" s="37">
        <f t="shared" si="144"/>
        <v>64.9422</v>
      </c>
      <c r="T244" s="37">
        <f t="shared" si="145"/>
        <v>26.010995110539639</v>
      </c>
      <c r="U244" s="37">
        <f t="shared" si="146"/>
        <v>-88.338471556126933</v>
      </c>
      <c r="V244" s="37">
        <f t="shared" si="176"/>
        <v>21628.375049018894</v>
      </c>
      <c r="W244" s="40">
        <f t="shared" si="147"/>
        <v>-1298.0847625886431</v>
      </c>
      <c r="X244" s="40">
        <f t="shared" si="148"/>
        <v>-1.2980847625886431</v>
      </c>
      <c r="Y244" s="40">
        <f t="shared" si="134"/>
        <v>-1.2980847625886431</v>
      </c>
      <c r="Z244" s="40">
        <v>1.29808476258864</v>
      </c>
      <c r="AA244" s="40">
        <f t="shared" si="149"/>
        <v>46.380810494647434</v>
      </c>
      <c r="AB244" s="42">
        <f t="shared" si="150"/>
        <v>35735.868441358027</v>
      </c>
      <c r="AC244" s="42">
        <f t="shared" si="151"/>
        <v>35.735868441358029</v>
      </c>
      <c r="AD244" s="42">
        <f t="shared" si="152"/>
        <v>35.735868441358029</v>
      </c>
      <c r="AE244" s="42">
        <f t="shared" si="177"/>
        <v>411.12511381172845</v>
      </c>
      <c r="AF244" s="43">
        <f t="shared" si="135"/>
        <v>0.11420142050325791</v>
      </c>
      <c r="AG244" s="73">
        <f t="shared" si="136"/>
        <v>-1.2980847625886431</v>
      </c>
      <c r="AH244">
        <f t="shared" si="153"/>
        <v>0</v>
      </c>
      <c r="AI244">
        <f t="shared" si="178"/>
        <v>1773.9471230709883</v>
      </c>
      <c r="AJ244" s="41">
        <f t="shared" si="154"/>
        <v>0.49276308974194116</v>
      </c>
      <c r="AK244">
        <f t="shared" si="137"/>
        <v>1.2980847625886431</v>
      </c>
      <c r="AL244" s="38">
        <f t="shared" si="155"/>
        <v>398.79136039737659</v>
      </c>
      <c r="AM244" s="38">
        <f t="shared" si="156"/>
        <v>394.80344679340283</v>
      </c>
      <c r="AN244" s="38">
        <f t="shared" si="157"/>
        <v>371.11523998579861</v>
      </c>
      <c r="AO244" s="38">
        <f t="shared" si="158"/>
        <v>367.4040875859406</v>
      </c>
      <c r="AP244" s="38">
        <f t="shared" si="159"/>
        <v>345.35984233078415</v>
      </c>
      <c r="AQ244" s="38">
        <f t="shared" si="160"/>
        <v>341.90624390747632</v>
      </c>
      <c r="AR244" s="38">
        <f t="shared" si="161"/>
        <v>331.64905659025203</v>
      </c>
      <c r="AS244">
        <f t="shared" si="162"/>
        <v>331.64905659025203</v>
      </c>
      <c r="AT244" s="28">
        <f t="shared" si="163"/>
        <v>9.2124737941736673E-2</v>
      </c>
      <c r="AU244">
        <f t="shared" si="138"/>
        <v>1442.2980664807362</v>
      </c>
      <c r="AV244" s="28">
        <f t="shared" si="164"/>
        <v>0.40063835180020452</v>
      </c>
      <c r="BJ244" s="63">
        <v>35.735868441358029</v>
      </c>
      <c r="BK244" s="64">
        <f t="shared" si="165"/>
        <v>34.663792388117287</v>
      </c>
      <c r="BL244" s="64">
        <f t="shared" si="166"/>
        <v>34.317154464236111</v>
      </c>
      <c r="BM244" s="64">
        <f t="shared" si="167"/>
        <v>32.25812519638194</v>
      </c>
      <c r="BN244" s="64">
        <f t="shared" si="168"/>
        <v>31.935543944418121</v>
      </c>
      <c r="BO244" s="64">
        <f t="shared" si="169"/>
        <v>30.019411307753032</v>
      </c>
      <c r="BP244" s="64">
        <f t="shared" si="170"/>
        <v>29.719217194675501</v>
      </c>
      <c r="BQ244" s="64">
        <f t="shared" si="171"/>
        <v>28.827640678835234</v>
      </c>
      <c r="BR244" s="65">
        <f t="shared" si="139"/>
        <v>28.827640678835234</v>
      </c>
      <c r="BS244" s="66">
        <f t="shared" si="172"/>
        <v>8.0076779663431213E-3</v>
      </c>
      <c r="BT244" s="65">
        <f>BJ244-BR244</f>
        <v>6.9082277625227952</v>
      </c>
      <c r="BU244" s="67">
        <f t="shared" si="173"/>
        <v>1.9189521562563321E-3</v>
      </c>
    </row>
    <row r="245" spans="1:73" x14ac:dyDescent="0.35">
      <c r="A245" s="22">
        <v>18.72</v>
      </c>
      <c r="B245" s="22">
        <v>93.96</v>
      </c>
      <c r="C245" s="22">
        <v>91.73</v>
      </c>
      <c r="D245" s="22">
        <f t="shared" si="140"/>
        <v>92.844999999999999</v>
      </c>
      <c r="E245" s="22">
        <f t="shared" si="141"/>
        <v>25.790277777777778</v>
      </c>
      <c r="F245" s="22">
        <f t="shared" si="174"/>
        <v>-1.2152777777777679</v>
      </c>
      <c r="G245" s="22">
        <f>Sheet1!$I$5*F245</f>
        <v>-402.25694444444116</v>
      </c>
      <c r="H245" s="22"/>
      <c r="K245" s="13" t="s">
        <v>116</v>
      </c>
      <c r="L245" s="13">
        <v>235</v>
      </c>
      <c r="M245" s="13">
        <v>235</v>
      </c>
      <c r="N245" s="14">
        <v>51</v>
      </c>
      <c r="O245" s="35">
        <f t="shared" si="142"/>
        <v>14.166666666666666</v>
      </c>
      <c r="P245" s="36">
        <f t="shared" si="175"/>
        <v>-0.43055555555555575</v>
      </c>
      <c r="Q245" s="12"/>
      <c r="R245" s="37">
        <f t="shared" si="143"/>
        <v>-142.51388888888894</v>
      </c>
      <c r="S245" s="37">
        <f t="shared" si="144"/>
        <v>64.9422</v>
      </c>
      <c r="T245" s="37">
        <f t="shared" si="145"/>
        <v>24.176085092074995</v>
      </c>
      <c r="U245" s="37">
        <f t="shared" si="146"/>
        <v>-53.395603796813944</v>
      </c>
      <c r="V245" s="37">
        <f t="shared" si="176"/>
        <v>21574.979445222081</v>
      </c>
      <c r="W245" s="40">
        <f t="shared" si="147"/>
        <v>-756.43772045486412</v>
      </c>
      <c r="X245" s="40">
        <f t="shared" si="148"/>
        <v>-0.75643772045486413</v>
      </c>
      <c r="Y245" s="40">
        <f t="shared" si="134"/>
        <v>-0.75643772045486413</v>
      </c>
      <c r="Z245" s="40">
        <v>0.75643772045486402</v>
      </c>
      <c r="AA245" s="40">
        <f t="shared" si="149"/>
        <v>47.137248215102296</v>
      </c>
      <c r="AB245" s="42">
        <f t="shared" si="150"/>
        <v>33214.930555555555</v>
      </c>
      <c r="AC245" s="42">
        <f t="shared" si="151"/>
        <v>33.214930555555554</v>
      </c>
      <c r="AD245" s="42">
        <f t="shared" si="152"/>
        <v>33.214930555555554</v>
      </c>
      <c r="AE245" s="42">
        <f t="shared" si="177"/>
        <v>444.34004436728401</v>
      </c>
      <c r="AF245" s="43">
        <f t="shared" si="135"/>
        <v>0.12342779010202333</v>
      </c>
      <c r="AG245" s="73">
        <f t="shared" si="136"/>
        <v>-0.75643772045486413</v>
      </c>
      <c r="AH245">
        <f t="shared" si="153"/>
        <v>0</v>
      </c>
      <c r="AI245">
        <f t="shared" si="178"/>
        <v>1773.9471230709883</v>
      </c>
      <c r="AJ245" s="41">
        <f t="shared" si="154"/>
        <v>0.49276308974194116</v>
      </c>
      <c r="AK245">
        <f t="shared" si="137"/>
        <v>0.75643772045486413</v>
      </c>
      <c r="AL245" s="38">
        <f t="shared" si="155"/>
        <v>431.00984303626547</v>
      </c>
      <c r="AM245" s="38">
        <f t="shared" si="156"/>
        <v>426.69974460590282</v>
      </c>
      <c r="AN245" s="38">
        <f t="shared" si="157"/>
        <v>401.0977599295486</v>
      </c>
      <c r="AO245" s="38">
        <f t="shared" si="158"/>
        <v>397.08678233025313</v>
      </c>
      <c r="AP245" s="38">
        <f t="shared" si="159"/>
        <v>373.26157539043794</v>
      </c>
      <c r="AQ245" s="38">
        <f t="shared" si="160"/>
        <v>369.52895963653356</v>
      </c>
      <c r="AR245" s="38">
        <f t="shared" si="161"/>
        <v>358.44309084743753</v>
      </c>
      <c r="AS245">
        <f t="shared" si="162"/>
        <v>358.44309084743753</v>
      </c>
      <c r="AT245" s="28">
        <f t="shared" si="163"/>
        <v>9.9567525235399315E-2</v>
      </c>
      <c r="AU245">
        <f t="shared" si="138"/>
        <v>1415.5040322235507</v>
      </c>
      <c r="AV245" s="28">
        <f t="shared" si="164"/>
        <v>0.39319556450654186</v>
      </c>
      <c r="BJ245" s="63">
        <v>33.214930555555554</v>
      </c>
      <c r="BK245" s="64">
        <f t="shared" si="165"/>
        <v>32.218482638888887</v>
      </c>
      <c r="BL245" s="64">
        <f t="shared" si="166"/>
        <v>31.896297812499999</v>
      </c>
      <c r="BM245" s="64">
        <f t="shared" si="167"/>
        <v>29.982519943749995</v>
      </c>
      <c r="BN245" s="64">
        <f t="shared" si="168"/>
        <v>29.682694744312496</v>
      </c>
      <c r="BO245" s="64">
        <f t="shared" si="169"/>
        <v>27.901733059653743</v>
      </c>
      <c r="BP245" s="64">
        <f t="shared" si="170"/>
        <v>27.622715729057205</v>
      </c>
      <c r="BQ245" s="64">
        <f t="shared" si="171"/>
        <v>26.794034257185487</v>
      </c>
      <c r="BR245" s="65">
        <f t="shared" si="139"/>
        <v>26.794034257185487</v>
      </c>
      <c r="BS245" s="66">
        <f t="shared" si="172"/>
        <v>7.4427872936626352E-3</v>
      </c>
      <c r="BT245" s="65">
        <f>BJ245-BR245</f>
        <v>6.4208962983700673</v>
      </c>
      <c r="BU245" s="67">
        <f t="shared" si="173"/>
        <v>1.7835823051027965E-3</v>
      </c>
    </row>
    <row r="246" spans="1:73" x14ac:dyDescent="0.35">
      <c r="A246" s="22">
        <v>18.8</v>
      </c>
      <c r="B246" s="22">
        <v>94.13</v>
      </c>
      <c r="C246" s="22">
        <v>91.81</v>
      </c>
      <c r="D246" s="22">
        <f t="shared" si="140"/>
        <v>92.97</v>
      </c>
      <c r="E246" s="22">
        <f t="shared" si="141"/>
        <v>25.824999999999999</v>
      </c>
      <c r="F246" s="22">
        <f t="shared" si="174"/>
        <v>0.43402777777776791</v>
      </c>
      <c r="G246" s="22">
        <f>Sheet1!$I$5*F246</f>
        <v>143.66319444444119</v>
      </c>
      <c r="H246" s="22"/>
      <c r="K246" s="13" t="s">
        <v>116</v>
      </c>
      <c r="L246" s="13">
        <v>236</v>
      </c>
      <c r="M246" s="13">
        <v>236</v>
      </c>
      <c r="N246" s="14">
        <v>49.8</v>
      </c>
      <c r="O246" s="35">
        <f t="shared" si="142"/>
        <v>13.833333333333334</v>
      </c>
      <c r="P246" s="36">
        <f t="shared" si="175"/>
        <v>-0.24999999999999961</v>
      </c>
      <c r="Q246" s="12"/>
      <c r="R246" s="37">
        <f t="shared" si="143"/>
        <v>-82.749999999999872</v>
      </c>
      <c r="S246" s="37">
        <f t="shared" si="144"/>
        <v>64.9422</v>
      </c>
      <c r="T246" s="37">
        <f t="shared" si="145"/>
        <v>23.051771653882998</v>
      </c>
      <c r="U246" s="37">
        <f t="shared" si="146"/>
        <v>5.2439716538831256</v>
      </c>
      <c r="V246" s="37">
        <f t="shared" si="176"/>
        <v>21580.223416875964</v>
      </c>
      <c r="W246" s="40">
        <f t="shared" si="147"/>
        <v>72.541607878716576</v>
      </c>
      <c r="X246" s="40">
        <f t="shared" si="148"/>
        <v>7.254160787871658E-2</v>
      </c>
      <c r="Y246" s="40">
        <f t="shared" si="134"/>
        <v>0</v>
      </c>
      <c r="Z246" s="40">
        <v>0</v>
      </c>
      <c r="AA246" s="40">
        <f t="shared" si="149"/>
        <v>47.137248215102296</v>
      </c>
      <c r="AB246" s="42">
        <f t="shared" si="150"/>
        <v>31670.263888888891</v>
      </c>
      <c r="AC246" s="42">
        <f t="shared" si="151"/>
        <v>31.67026388888889</v>
      </c>
      <c r="AD246" s="42">
        <f t="shared" si="152"/>
        <v>0</v>
      </c>
      <c r="AE246" s="42">
        <f t="shared" si="177"/>
        <v>444.34004436728401</v>
      </c>
      <c r="AF246" s="43">
        <f t="shared" si="135"/>
        <v>0.12342779010202333</v>
      </c>
      <c r="AG246" s="73">
        <f t="shared" si="136"/>
        <v>0</v>
      </c>
      <c r="AH246">
        <f t="shared" si="153"/>
        <v>31.67026388888889</v>
      </c>
      <c r="AI246">
        <f t="shared" si="178"/>
        <v>1805.6173869598772</v>
      </c>
      <c r="AJ246" s="41">
        <f t="shared" si="154"/>
        <v>0.5015603852666326</v>
      </c>
      <c r="AK246">
        <f t="shared" si="137"/>
        <v>31.67026388888889</v>
      </c>
      <c r="AL246" s="38">
        <f t="shared" si="155"/>
        <v>431.00984303626547</v>
      </c>
      <c r="AM246" s="38">
        <f t="shared" si="156"/>
        <v>426.69974460590282</v>
      </c>
      <c r="AN246" s="38">
        <f t="shared" si="157"/>
        <v>401.0977599295486</v>
      </c>
      <c r="AO246" s="38">
        <f t="shared" si="158"/>
        <v>397.08678233025313</v>
      </c>
      <c r="AP246" s="38">
        <f t="shared" si="159"/>
        <v>373.26157539043794</v>
      </c>
      <c r="AQ246" s="38">
        <f t="shared" si="160"/>
        <v>369.52895963653356</v>
      </c>
      <c r="AR246" s="38">
        <f t="shared" si="161"/>
        <v>358.44309084743753</v>
      </c>
      <c r="AS246">
        <f t="shared" si="162"/>
        <v>358.44309084743753</v>
      </c>
      <c r="AT246" s="28">
        <f t="shared" si="163"/>
        <v>9.9567525235399315E-2</v>
      </c>
      <c r="AU246">
        <f t="shared" si="138"/>
        <v>1447.1742961124396</v>
      </c>
      <c r="AV246" s="28">
        <f t="shared" si="164"/>
        <v>0.40199286003123325</v>
      </c>
      <c r="BJ246" s="63">
        <v>0</v>
      </c>
      <c r="BK246" s="64">
        <f t="shared" si="165"/>
        <v>0</v>
      </c>
      <c r="BL246" s="64">
        <f t="shared" si="166"/>
        <v>0</v>
      </c>
      <c r="BM246" s="64">
        <f t="shared" si="167"/>
        <v>0</v>
      </c>
      <c r="BN246" s="64">
        <f t="shared" si="168"/>
        <v>0</v>
      </c>
      <c r="BO246" s="64">
        <f t="shared" si="169"/>
        <v>0</v>
      </c>
      <c r="BP246" s="64">
        <f t="shared" si="170"/>
        <v>0</v>
      </c>
      <c r="BQ246" s="64">
        <f t="shared" si="171"/>
        <v>0</v>
      </c>
      <c r="BR246" s="65">
        <f t="shared" si="139"/>
        <v>0</v>
      </c>
      <c r="BS246" s="66">
        <f t="shared" si="172"/>
        <v>0</v>
      </c>
      <c r="BT246" s="65">
        <f>BJ246-BR246</f>
        <v>0</v>
      </c>
      <c r="BU246" s="67">
        <f t="shared" si="173"/>
        <v>0</v>
      </c>
    </row>
    <row r="247" spans="1:73" x14ac:dyDescent="0.35">
      <c r="A247" s="22">
        <v>18.88</v>
      </c>
      <c r="B247" s="22">
        <v>93.45</v>
      </c>
      <c r="C247" s="22">
        <v>91.18</v>
      </c>
      <c r="D247" s="22">
        <f t="shared" si="140"/>
        <v>92.314999999999998</v>
      </c>
      <c r="E247" s="22">
        <f t="shared" si="141"/>
        <v>25.643055555555556</v>
      </c>
      <c r="F247" s="22">
        <f t="shared" si="174"/>
        <v>-2.2743055555555447</v>
      </c>
      <c r="G247" s="22">
        <f>Sheet1!$I$5*F247</f>
        <v>-752.79513888888528</v>
      </c>
      <c r="H247" s="22"/>
      <c r="K247" s="13" t="s">
        <v>116</v>
      </c>
      <c r="L247" s="13">
        <v>237</v>
      </c>
      <c r="M247" s="13">
        <v>237</v>
      </c>
      <c r="N247" s="14">
        <v>49.2</v>
      </c>
      <c r="O247" s="35">
        <f t="shared" si="142"/>
        <v>13.666666666666666</v>
      </c>
      <c r="P247" s="36">
        <f t="shared" si="175"/>
        <v>-0.19444444444444425</v>
      </c>
      <c r="Q247" s="12"/>
      <c r="R247" s="37">
        <f t="shared" si="143"/>
        <v>-64.361111111111043</v>
      </c>
      <c r="S247" s="37">
        <f t="shared" si="144"/>
        <v>64.9422</v>
      </c>
      <c r="T247" s="37">
        <f t="shared" si="145"/>
        <v>22.499653447627999</v>
      </c>
      <c r="U247" s="37">
        <f t="shared" si="146"/>
        <v>23.080742336516956</v>
      </c>
      <c r="V247" s="37">
        <f t="shared" si="176"/>
        <v>21603.304159212483</v>
      </c>
      <c r="W247" s="40">
        <f t="shared" si="147"/>
        <v>315.43681193239837</v>
      </c>
      <c r="X247" s="40">
        <f t="shared" si="148"/>
        <v>0.31543681193239836</v>
      </c>
      <c r="Y247" s="40">
        <f t="shared" si="134"/>
        <v>0</v>
      </c>
      <c r="Z247" s="40">
        <v>0</v>
      </c>
      <c r="AA247" s="40">
        <f t="shared" si="149"/>
        <v>47.137248215102296</v>
      </c>
      <c r="AB247" s="42">
        <f t="shared" si="150"/>
        <v>30911.722222222223</v>
      </c>
      <c r="AC247" s="42">
        <f t="shared" si="151"/>
        <v>30.911722222222224</v>
      </c>
      <c r="AD247" s="42">
        <f t="shared" si="152"/>
        <v>0</v>
      </c>
      <c r="AE247" s="42">
        <f t="shared" si="177"/>
        <v>444.34004436728401</v>
      </c>
      <c r="AF247" s="43">
        <f t="shared" si="135"/>
        <v>0.12342779010202333</v>
      </c>
      <c r="AG247" s="73">
        <f t="shared" si="136"/>
        <v>0</v>
      </c>
      <c r="AH247">
        <f t="shared" si="153"/>
        <v>30.911722222222224</v>
      </c>
      <c r="AI247">
        <f t="shared" si="178"/>
        <v>1836.5291091820993</v>
      </c>
      <c r="AJ247" s="41">
        <f t="shared" si="154"/>
        <v>0.51014697477280535</v>
      </c>
      <c r="AK247">
        <f t="shared" si="137"/>
        <v>30.911722222222224</v>
      </c>
      <c r="AL247" s="38">
        <f t="shared" si="155"/>
        <v>431.00984303626547</v>
      </c>
      <c r="AM247" s="38">
        <f t="shared" si="156"/>
        <v>426.69974460590282</v>
      </c>
      <c r="AN247" s="38">
        <f t="shared" si="157"/>
        <v>401.0977599295486</v>
      </c>
      <c r="AO247" s="38">
        <f t="shared" si="158"/>
        <v>397.08678233025313</v>
      </c>
      <c r="AP247" s="38">
        <f t="shared" si="159"/>
        <v>373.26157539043794</v>
      </c>
      <c r="AQ247" s="38">
        <f t="shared" si="160"/>
        <v>369.52895963653356</v>
      </c>
      <c r="AR247" s="38">
        <f t="shared" si="161"/>
        <v>358.44309084743753</v>
      </c>
      <c r="AS247">
        <f t="shared" si="162"/>
        <v>358.44309084743753</v>
      </c>
      <c r="AT247" s="28">
        <f t="shared" si="163"/>
        <v>9.9567525235399315E-2</v>
      </c>
      <c r="AU247">
        <f t="shared" si="138"/>
        <v>1478.0860183346617</v>
      </c>
      <c r="AV247" s="28">
        <f t="shared" si="164"/>
        <v>0.41057944953740605</v>
      </c>
      <c r="BJ247" s="63">
        <v>0</v>
      </c>
      <c r="BK247" s="64">
        <f t="shared" si="165"/>
        <v>0</v>
      </c>
      <c r="BL247" s="64">
        <f t="shared" si="166"/>
        <v>0</v>
      </c>
      <c r="BM247" s="64">
        <f t="shared" si="167"/>
        <v>0</v>
      </c>
      <c r="BN247" s="64">
        <f t="shared" si="168"/>
        <v>0</v>
      </c>
      <c r="BO247" s="64">
        <f t="shared" si="169"/>
        <v>0</v>
      </c>
      <c r="BP247" s="64">
        <f t="shared" si="170"/>
        <v>0</v>
      </c>
      <c r="BQ247" s="64">
        <f t="shared" si="171"/>
        <v>0</v>
      </c>
      <c r="BR247" s="65">
        <f t="shared" si="139"/>
        <v>0</v>
      </c>
      <c r="BS247" s="66">
        <f t="shared" si="172"/>
        <v>0</v>
      </c>
      <c r="BT247" s="65">
        <f>BJ247-BR247</f>
        <v>0</v>
      </c>
      <c r="BU247" s="67">
        <f t="shared" si="173"/>
        <v>0</v>
      </c>
    </row>
    <row r="248" spans="1:73" x14ac:dyDescent="0.35">
      <c r="A248" s="22">
        <v>18.96</v>
      </c>
      <c r="B248" s="22">
        <v>93.92</v>
      </c>
      <c r="C248" s="22">
        <v>91.06</v>
      </c>
      <c r="D248" s="22">
        <f t="shared" si="140"/>
        <v>92.490000000000009</v>
      </c>
      <c r="E248" s="22">
        <f t="shared" si="141"/>
        <v>25.69166666666667</v>
      </c>
      <c r="F248" s="22">
        <f t="shared" si="174"/>
        <v>0.60763888888892836</v>
      </c>
      <c r="G248" s="22">
        <f>Sheet1!$I$5*F248</f>
        <v>201.1284722222353</v>
      </c>
      <c r="H248" s="22"/>
      <c r="K248" s="13" t="s">
        <v>116</v>
      </c>
      <c r="L248" s="13">
        <v>238</v>
      </c>
      <c r="M248" s="13">
        <v>238</v>
      </c>
      <c r="N248" s="14">
        <v>48.4</v>
      </c>
      <c r="O248" s="35">
        <f t="shared" si="142"/>
        <v>13.444444444444445</v>
      </c>
      <c r="P248" s="36">
        <f t="shared" si="175"/>
        <v>-0.31944444444444503</v>
      </c>
      <c r="Q248" s="12"/>
      <c r="R248" s="37">
        <f t="shared" si="143"/>
        <v>-105.7361111111113</v>
      </c>
      <c r="S248" s="37">
        <f t="shared" si="144"/>
        <v>64.9422</v>
      </c>
      <c r="T248" s="37">
        <f t="shared" si="145"/>
        <v>21.773906148900888</v>
      </c>
      <c r="U248" s="37">
        <f t="shared" si="146"/>
        <v>-19.020004962210411</v>
      </c>
      <c r="V248" s="37">
        <f t="shared" si="176"/>
        <v>21584.284154250272</v>
      </c>
      <c r="W248" s="40">
        <f t="shared" si="147"/>
        <v>-255.71340004749553</v>
      </c>
      <c r="X248" s="40">
        <f t="shared" si="148"/>
        <v>-0.25571340004749554</v>
      </c>
      <c r="Y248" s="40">
        <f t="shared" si="134"/>
        <v>-0.25571340004749554</v>
      </c>
      <c r="Z248" s="40">
        <v>0.25571340004749599</v>
      </c>
      <c r="AA248" s="40">
        <f t="shared" si="149"/>
        <v>47.392961615149794</v>
      </c>
      <c r="AB248" s="42">
        <f t="shared" si="150"/>
        <v>29914.635802469136</v>
      </c>
      <c r="AC248" s="42">
        <f t="shared" si="151"/>
        <v>29.914635802469135</v>
      </c>
      <c r="AD248" s="42">
        <f t="shared" si="152"/>
        <v>29.914635802469135</v>
      </c>
      <c r="AE248" s="42">
        <f t="shared" si="177"/>
        <v>474.25468016975316</v>
      </c>
      <c r="AF248" s="43">
        <f t="shared" si="135"/>
        <v>0.13173741115826476</v>
      </c>
      <c r="AG248" s="73">
        <f t="shared" si="136"/>
        <v>-0.25571340004749554</v>
      </c>
      <c r="AH248">
        <f t="shared" si="153"/>
        <v>0</v>
      </c>
      <c r="AI248">
        <f t="shared" si="178"/>
        <v>1836.5291091820993</v>
      </c>
      <c r="AJ248" s="41">
        <f t="shared" si="154"/>
        <v>0.51014697477280535</v>
      </c>
      <c r="AK248">
        <f t="shared" si="137"/>
        <v>0.25571340004749554</v>
      </c>
      <c r="AL248" s="38">
        <f t="shared" si="155"/>
        <v>460.02703976466057</v>
      </c>
      <c r="AM248" s="38">
        <f t="shared" si="156"/>
        <v>455.42676936701395</v>
      </c>
      <c r="AN248" s="38">
        <f t="shared" si="157"/>
        <v>428.1011632049931</v>
      </c>
      <c r="AO248" s="38">
        <f t="shared" si="158"/>
        <v>423.82015157294319</v>
      </c>
      <c r="AP248" s="38">
        <f t="shared" si="159"/>
        <v>398.39094247856656</v>
      </c>
      <c r="AQ248" s="38">
        <f t="shared" si="160"/>
        <v>394.40703305378088</v>
      </c>
      <c r="AR248" s="38">
        <f t="shared" si="161"/>
        <v>382.57482206216741</v>
      </c>
      <c r="AS248">
        <f t="shared" si="162"/>
        <v>382.57482206216741</v>
      </c>
      <c r="AT248" s="28">
        <f t="shared" si="163"/>
        <v>0.10627078390615761</v>
      </c>
      <c r="AU248">
        <f t="shared" si="138"/>
        <v>1453.9542871199319</v>
      </c>
      <c r="AV248" s="28">
        <f t="shared" si="164"/>
        <v>0.40387619086664778</v>
      </c>
      <c r="BJ248" s="63">
        <v>29.914635802469135</v>
      </c>
      <c r="BK248" s="64">
        <f t="shared" si="165"/>
        <v>29.01719672839506</v>
      </c>
      <c r="BL248" s="64">
        <f t="shared" si="166"/>
        <v>28.72702476111111</v>
      </c>
      <c r="BM248" s="64">
        <f t="shared" si="167"/>
        <v>27.003403275444441</v>
      </c>
      <c r="BN248" s="64">
        <f t="shared" si="168"/>
        <v>26.733369242689996</v>
      </c>
      <c r="BO248" s="64">
        <f t="shared" si="169"/>
        <v>25.129367088128596</v>
      </c>
      <c r="BP248" s="64">
        <f t="shared" si="170"/>
        <v>24.878073417247311</v>
      </c>
      <c r="BQ248" s="64">
        <f t="shared" si="171"/>
        <v>24.131731214729893</v>
      </c>
      <c r="BR248" s="65">
        <f t="shared" si="139"/>
        <v>24.131731214729893</v>
      </c>
      <c r="BS248" s="66">
        <f t="shared" si="172"/>
        <v>6.7032586707583032E-3</v>
      </c>
      <c r="BT248" s="65">
        <f>BJ248-BR248</f>
        <v>5.7829045877392424</v>
      </c>
      <c r="BU248" s="67">
        <f t="shared" si="173"/>
        <v>1.6063623854831229E-3</v>
      </c>
    </row>
    <row r="249" spans="1:73" x14ac:dyDescent="0.35">
      <c r="A249" s="22">
        <v>19.04</v>
      </c>
      <c r="B249" s="22">
        <v>93.03</v>
      </c>
      <c r="C249" s="22">
        <v>90.88</v>
      </c>
      <c r="D249" s="22">
        <f t="shared" si="140"/>
        <v>91.954999999999998</v>
      </c>
      <c r="E249" s="22">
        <f t="shared" si="141"/>
        <v>25.543055555555554</v>
      </c>
      <c r="F249" s="22">
        <f t="shared" si="174"/>
        <v>-1.8576388888889461</v>
      </c>
      <c r="G249" s="22">
        <f>Sheet1!$I$5*F249</f>
        <v>-614.87847222224116</v>
      </c>
      <c r="H249" s="22"/>
      <c r="K249" s="13" t="s">
        <v>116</v>
      </c>
      <c r="L249" s="13">
        <v>239</v>
      </c>
      <c r="M249" s="13">
        <v>239</v>
      </c>
      <c r="N249" s="14">
        <v>46.9</v>
      </c>
      <c r="O249" s="35">
        <f t="shared" si="142"/>
        <v>13.027777777777779</v>
      </c>
      <c r="P249" s="36">
        <f t="shared" si="175"/>
        <v>-0.56944444444444464</v>
      </c>
      <c r="Q249" s="12"/>
      <c r="R249" s="37">
        <f t="shared" si="143"/>
        <v>-188.48611111111117</v>
      </c>
      <c r="S249" s="37">
        <f t="shared" si="144"/>
        <v>64.9422</v>
      </c>
      <c r="T249" s="37">
        <f t="shared" si="145"/>
        <v>20.445197435362974</v>
      </c>
      <c r="U249" s="37">
        <f t="shared" si="146"/>
        <v>-103.0987136757482</v>
      </c>
      <c r="V249" s="37">
        <f t="shared" si="176"/>
        <v>21481.185440574525</v>
      </c>
      <c r="W249" s="40">
        <f t="shared" si="147"/>
        <v>-1343.1471309423864</v>
      </c>
      <c r="X249" s="40">
        <f t="shared" si="148"/>
        <v>-1.3431471309423864</v>
      </c>
      <c r="Y249" s="40">
        <f t="shared" si="134"/>
        <v>-1.3431471309423864</v>
      </c>
      <c r="Z249" s="40">
        <v>1.3431471309423899</v>
      </c>
      <c r="AA249" s="40">
        <f t="shared" si="149"/>
        <v>48.736108746092178</v>
      </c>
      <c r="AB249" s="42">
        <f t="shared" si="150"/>
        <v>28089.155478395063</v>
      </c>
      <c r="AC249" s="42">
        <f t="shared" si="151"/>
        <v>28.089155478395064</v>
      </c>
      <c r="AD249" s="42">
        <f t="shared" si="152"/>
        <v>28.089155478395064</v>
      </c>
      <c r="AE249" s="42">
        <f t="shared" si="177"/>
        <v>502.34383564814823</v>
      </c>
      <c r="AF249" s="43">
        <f t="shared" si="135"/>
        <v>0.13953995434670785</v>
      </c>
      <c r="AG249" s="73">
        <f t="shared" si="136"/>
        <v>-1.3431471309423864</v>
      </c>
      <c r="AH249">
        <f t="shared" si="153"/>
        <v>0</v>
      </c>
      <c r="AI249">
        <f t="shared" si="178"/>
        <v>1836.5291091820993</v>
      </c>
      <c r="AJ249" s="41">
        <f t="shared" si="154"/>
        <v>0.51014697477280535</v>
      </c>
      <c r="AK249">
        <f t="shared" si="137"/>
        <v>1.3431471309423864</v>
      </c>
      <c r="AL249" s="38">
        <f t="shared" si="155"/>
        <v>487.27352057870377</v>
      </c>
      <c r="AM249" s="38">
        <f t="shared" si="156"/>
        <v>482.40078537291674</v>
      </c>
      <c r="AN249" s="38">
        <f t="shared" si="157"/>
        <v>453.45673825054172</v>
      </c>
      <c r="AO249" s="38">
        <f t="shared" si="158"/>
        <v>448.92217086803629</v>
      </c>
      <c r="AP249" s="38">
        <f t="shared" si="159"/>
        <v>421.98684061595407</v>
      </c>
      <c r="AQ249" s="38">
        <f t="shared" si="160"/>
        <v>417.76697220979452</v>
      </c>
      <c r="AR249" s="38">
        <f t="shared" si="161"/>
        <v>405.23396304350069</v>
      </c>
      <c r="AS249">
        <f t="shared" si="162"/>
        <v>405.23396304350069</v>
      </c>
      <c r="AT249" s="28">
        <f t="shared" si="163"/>
        <v>0.11256498973430575</v>
      </c>
      <c r="AU249">
        <f t="shared" si="138"/>
        <v>1431.2951461385987</v>
      </c>
      <c r="AV249" s="28">
        <f t="shared" si="164"/>
        <v>0.39758198503849967</v>
      </c>
      <c r="BJ249" s="63">
        <v>28.089155478395064</v>
      </c>
      <c r="BK249" s="64">
        <f t="shared" si="165"/>
        <v>27.24648081404321</v>
      </c>
      <c r="BL249" s="64">
        <f t="shared" si="166"/>
        <v>26.974016005902776</v>
      </c>
      <c r="BM249" s="64">
        <f t="shared" si="167"/>
        <v>25.355575045548608</v>
      </c>
      <c r="BN249" s="64">
        <f t="shared" si="168"/>
        <v>25.102019295093122</v>
      </c>
      <c r="BO249" s="64">
        <f t="shared" si="169"/>
        <v>23.595898137387533</v>
      </c>
      <c r="BP249" s="64">
        <f t="shared" si="170"/>
        <v>23.359939156013656</v>
      </c>
      <c r="BQ249" s="64">
        <f t="shared" si="171"/>
        <v>22.659140981333245</v>
      </c>
      <c r="BR249" s="65">
        <f t="shared" si="139"/>
        <v>22.659140981333245</v>
      </c>
      <c r="BS249" s="66">
        <f t="shared" si="172"/>
        <v>6.2942058281481236E-3</v>
      </c>
      <c r="BT249" s="65">
        <f>BJ249-BR249</f>
        <v>5.4300144970618192</v>
      </c>
      <c r="BU249" s="67">
        <f t="shared" si="173"/>
        <v>1.5083373602949497E-3</v>
      </c>
    </row>
    <row r="250" spans="1:73" x14ac:dyDescent="0.35">
      <c r="A250" s="22">
        <v>19.12</v>
      </c>
      <c r="B250" s="22">
        <v>93.3</v>
      </c>
      <c r="C250" s="22">
        <v>90.87</v>
      </c>
      <c r="D250" s="22">
        <f t="shared" si="140"/>
        <v>92.085000000000008</v>
      </c>
      <c r="E250" s="22">
        <f t="shared" si="141"/>
        <v>25.579166666666669</v>
      </c>
      <c r="F250" s="22">
        <f t="shared" si="174"/>
        <v>0.45138888888893725</v>
      </c>
      <c r="G250" s="22">
        <f>Sheet1!$I$5*F250</f>
        <v>149.40972222223823</v>
      </c>
      <c r="H250" s="22"/>
      <c r="K250" s="13" t="s">
        <v>116</v>
      </c>
      <c r="L250" s="13">
        <v>240</v>
      </c>
      <c r="M250" s="13">
        <v>240</v>
      </c>
      <c r="N250" s="14">
        <v>44.3</v>
      </c>
      <c r="O250" s="35">
        <f t="shared" si="142"/>
        <v>12.305555555555555</v>
      </c>
      <c r="P250" s="36">
        <f t="shared" si="175"/>
        <v>-0.74999999999999978</v>
      </c>
      <c r="Q250" s="12"/>
      <c r="R250" s="37">
        <f t="shared" si="143"/>
        <v>-248.24999999999991</v>
      </c>
      <c r="S250" s="37">
        <f t="shared" si="144"/>
        <v>64.9422</v>
      </c>
      <c r="T250" s="37">
        <f t="shared" si="145"/>
        <v>18.241186171605637</v>
      </c>
      <c r="U250" s="37">
        <f t="shared" si="146"/>
        <v>-165.06661382839428</v>
      </c>
      <c r="V250" s="37">
        <f t="shared" si="176"/>
        <v>21316.118826746129</v>
      </c>
      <c r="W250" s="40">
        <f t="shared" si="147"/>
        <v>-2031.2363868327407</v>
      </c>
      <c r="X250" s="40">
        <f t="shared" si="148"/>
        <v>-2.0312363868327408</v>
      </c>
      <c r="Y250" s="40">
        <f t="shared" si="134"/>
        <v>-2.0312363868327408</v>
      </c>
      <c r="Z250" s="40">
        <v>2.0312363868327399</v>
      </c>
      <c r="AA250" s="40">
        <f t="shared" si="149"/>
        <v>50.767345132924916</v>
      </c>
      <c r="AB250" s="42">
        <f t="shared" si="150"/>
        <v>25061.118441358027</v>
      </c>
      <c r="AC250" s="42">
        <f t="shared" si="151"/>
        <v>25.061118441358026</v>
      </c>
      <c r="AD250" s="42">
        <f t="shared" si="152"/>
        <v>25.061118441358026</v>
      </c>
      <c r="AE250" s="42">
        <f t="shared" si="177"/>
        <v>527.4049540895063</v>
      </c>
      <c r="AF250" s="43">
        <f t="shared" si="135"/>
        <v>0.14650137613597397</v>
      </c>
      <c r="AG250" s="73">
        <f t="shared" si="136"/>
        <v>-2.0312363868327408</v>
      </c>
      <c r="AH250">
        <f t="shared" si="153"/>
        <v>0</v>
      </c>
      <c r="AI250">
        <f t="shared" si="178"/>
        <v>1836.5291091820993</v>
      </c>
      <c r="AJ250" s="41">
        <f t="shared" si="154"/>
        <v>0.51014697477280535</v>
      </c>
      <c r="AK250">
        <f t="shared" si="137"/>
        <v>2.0312363868327408</v>
      </c>
      <c r="AL250" s="38">
        <f t="shared" si="155"/>
        <v>511.58280546682113</v>
      </c>
      <c r="AM250" s="38">
        <f t="shared" si="156"/>
        <v>506.46697741215291</v>
      </c>
      <c r="AN250" s="38">
        <f t="shared" si="157"/>
        <v>476.07895876742373</v>
      </c>
      <c r="AO250" s="38">
        <f t="shared" si="158"/>
        <v>471.31816917974948</v>
      </c>
      <c r="AP250" s="38">
        <f t="shared" si="159"/>
        <v>443.03907902896447</v>
      </c>
      <c r="AQ250" s="38">
        <f t="shared" si="160"/>
        <v>438.6086882386748</v>
      </c>
      <c r="AR250" s="38">
        <f t="shared" si="161"/>
        <v>425.45042759151454</v>
      </c>
      <c r="AS250">
        <f t="shared" si="162"/>
        <v>425.45042759151454</v>
      </c>
      <c r="AT250" s="28">
        <f t="shared" si="163"/>
        <v>0.11818067433097626</v>
      </c>
      <c r="AU250">
        <f t="shared" si="138"/>
        <v>1411.0786815905849</v>
      </c>
      <c r="AV250" s="28">
        <f t="shared" si="164"/>
        <v>0.39196630044182912</v>
      </c>
      <c r="BJ250" s="63">
        <v>25.061118441358026</v>
      </c>
      <c r="BK250" s="64">
        <f t="shared" si="165"/>
        <v>24.309284888117286</v>
      </c>
      <c r="BL250" s="64">
        <f t="shared" si="166"/>
        <v>24.066192039236114</v>
      </c>
      <c r="BM250" s="64">
        <f t="shared" si="167"/>
        <v>22.622220516881946</v>
      </c>
      <c r="BN250" s="64">
        <f t="shared" si="168"/>
        <v>22.395998311713125</v>
      </c>
      <c r="BO250" s="64">
        <f t="shared" si="169"/>
        <v>21.052238413010336</v>
      </c>
      <c r="BP250" s="64">
        <f t="shared" si="170"/>
        <v>20.841716028880231</v>
      </c>
      <c r="BQ250" s="64">
        <f t="shared" si="171"/>
        <v>20.216464548013825</v>
      </c>
      <c r="BR250" s="65">
        <f t="shared" si="139"/>
        <v>20.216464548013825</v>
      </c>
      <c r="BS250" s="66">
        <f t="shared" si="172"/>
        <v>5.6156845966705065E-3</v>
      </c>
      <c r="BT250" s="65">
        <f>BJ250-BR250</f>
        <v>4.8446538933442014</v>
      </c>
      <c r="BU250" s="67">
        <f t="shared" si="173"/>
        <v>1.3457371925956114E-3</v>
      </c>
    </row>
    <row r="251" spans="1:73" x14ac:dyDescent="0.35">
      <c r="A251" s="22">
        <v>19.2</v>
      </c>
      <c r="B251" s="22">
        <v>92.8</v>
      </c>
      <c r="C251" s="22">
        <v>90.33</v>
      </c>
      <c r="D251" s="22">
        <f t="shared" si="140"/>
        <v>91.564999999999998</v>
      </c>
      <c r="E251" s="22">
        <f t="shared" si="141"/>
        <v>25.434722222222224</v>
      </c>
      <c r="F251" s="22">
        <f t="shared" si="174"/>
        <v>-1.8055555555555713</v>
      </c>
      <c r="G251" s="22">
        <f>Sheet1!$I$5*F251</f>
        <v>-597.63888888889414</v>
      </c>
      <c r="H251" s="22"/>
      <c r="K251" s="13" t="s">
        <v>116</v>
      </c>
      <c r="L251" s="13">
        <v>241</v>
      </c>
      <c r="M251" s="13">
        <v>241</v>
      </c>
      <c r="N251" s="14">
        <v>41.5</v>
      </c>
      <c r="O251" s="35">
        <f t="shared" si="142"/>
        <v>11.527777777777779</v>
      </c>
      <c r="P251" s="36">
        <f t="shared" si="175"/>
        <v>-0.6666666666666663</v>
      </c>
      <c r="Q251" s="12"/>
      <c r="R251" s="37">
        <f t="shared" si="143"/>
        <v>-220.66666666666654</v>
      </c>
      <c r="S251" s="37">
        <f t="shared" si="144"/>
        <v>64.9422</v>
      </c>
      <c r="T251" s="37">
        <f t="shared" si="145"/>
        <v>16.008174759640973</v>
      </c>
      <c r="U251" s="37">
        <f t="shared" si="146"/>
        <v>-139.71629190702558</v>
      </c>
      <c r="V251" s="37">
        <f t="shared" si="176"/>
        <v>21176.402534839104</v>
      </c>
      <c r="W251" s="40">
        <f t="shared" si="147"/>
        <v>-1610.6183650393227</v>
      </c>
      <c r="X251" s="40">
        <f t="shared" si="148"/>
        <v>-1.6106183650393227</v>
      </c>
      <c r="Y251" s="40">
        <f t="shared" si="134"/>
        <v>-1.6106183650393227</v>
      </c>
      <c r="Z251" s="40">
        <v>1.61061836503932</v>
      </c>
      <c r="AA251" s="40">
        <f t="shared" si="149"/>
        <v>52.377963497964238</v>
      </c>
      <c r="AB251" s="42">
        <f t="shared" si="150"/>
        <v>21993.238811728395</v>
      </c>
      <c r="AC251" s="42">
        <f t="shared" si="151"/>
        <v>21.993238811728396</v>
      </c>
      <c r="AD251" s="42">
        <f t="shared" si="152"/>
        <v>21.993238811728396</v>
      </c>
      <c r="AE251" s="42">
        <f t="shared" si="177"/>
        <v>549.39819290123467</v>
      </c>
      <c r="AF251" s="43">
        <f t="shared" si="135"/>
        <v>0.15261060913923186</v>
      </c>
      <c r="AG251" s="73">
        <f t="shared" si="136"/>
        <v>-1.6106183650393227</v>
      </c>
      <c r="AH251">
        <f t="shared" si="153"/>
        <v>0</v>
      </c>
      <c r="AI251">
        <f t="shared" si="178"/>
        <v>1836.5291091820993</v>
      </c>
      <c r="AJ251" s="41">
        <f t="shared" si="154"/>
        <v>0.51014697477280535</v>
      </c>
      <c r="AK251">
        <f t="shared" si="137"/>
        <v>1.6106183650393227</v>
      </c>
      <c r="AL251" s="38">
        <f t="shared" si="155"/>
        <v>532.91624711419763</v>
      </c>
      <c r="AM251" s="38">
        <f t="shared" si="156"/>
        <v>527.58708464305562</v>
      </c>
      <c r="AN251" s="38">
        <f t="shared" si="157"/>
        <v>495.93185956447223</v>
      </c>
      <c r="AO251" s="38">
        <f t="shared" si="158"/>
        <v>490.9725409688275</v>
      </c>
      <c r="AP251" s="38">
        <f t="shared" si="159"/>
        <v>461.51418851069781</v>
      </c>
      <c r="AQ251" s="38">
        <f t="shared" si="160"/>
        <v>456.89904662559081</v>
      </c>
      <c r="AR251" s="38">
        <f t="shared" si="161"/>
        <v>443.19207522682308</v>
      </c>
      <c r="AS251">
        <f t="shared" si="162"/>
        <v>443.19207522682308</v>
      </c>
      <c r="AT251" s="28">
        <f t="shared" si="163"/>
        <v>0.12310890978522863</v>
      </c>
      <c r="AU251">
        <f t="shared" si="138"/>
        <v>1393.3370339552762</v>
      </c>
      <c r="AV251" s="28">
        <f t="shared" si="164"/>
        <v>0.3870380649875767</v>
      </c>
      <c r="BJ251" s="63">
        <v>21.993238811728396</v>
      </c>
      <c r="BK251" s="64">
        <f t="shared" si="165"/>
        <v>21.333441647376542</v>
      </c>
      <c r="BL251" s="64">
        <f t="shared" si="166"/>
        <v>21.120107230902775</v>
      </c>
      <c r="BM251" s="64">
        <f t="shared" si="167"/>
        <v>19.852900797048608</v>
      </c>
      <c r="BN251" s="64">
        <f t="shared" si="168"/>
        <v>19.654371789078123</v>
      </c>
      <c r="BO251" s="64">
        <f t="shared" si="169"/>
        <v>18.475109481733433</v>
      </c>
      <c r="BP251" s="64">
        <f t="shared" si="170"/>
        <v>18.2903583869161</v>
      </c>
      <c r="BQ251" s="64">
        <f t="shared" si="171"/>
        <v>17.741647635308617</v>
      </c>
      <c r="BR251" s="65">
        <f t="shared" si="139"/>
        <v>17.741647635308617</v>
      </c>
      <c r="BS251" s="66">
        <f t="shared" si="172"/>
        <v>4.9282354542523939E-3</v>
      </c>
      <c r="BT251" s="65">
        <f>BJ251-BR251</f>
        <v>4.2515911764197796</v>
      </c>
      <c r="BU251" s="67">
        <f t="shared" si="173"/>
        <v>1.1809975490054943E-3</v>
      </c>
    </row>
    <row r="252" spans="1:73" x14ac:dyDescent="0.35">
      <c r="A252" s="22">
        <v>19.28</v>
      </c>
      <c r="B252" s="22">
        <v>93.13</v>
      </c>
      <c r="C252" s="22">
        <v>90.56</v>
      </c>
      <c r="D252" s="22">
        <f t="shared" si="140"/>
        <v>91.844999999999999</v>
      </c>
      <c r="E252" s="22">
        <f t="shared" si="141"/>
        <v>25.512499999999999</v>
      </c>
      <c r="F252" s="22">
        <f t="shared" si="174"/>
        <v>0.97222222222219656</v>
      </c>
      <c r="G252" s="22">
        <f>Sheet1!$I$5*F252</f>
        <v>321.80555555554707</v>
      </c>
      <c r="H252" s="22"/>
      <c r="K252" s="13" t="s">
        <v>116</v>
      </c>
      <c r="L252" s="13">
        <v>242</v>
      </c>
      <c r="M252" s="13">
        <v>242</v>
      </c>
      <c r="N252" s="14">
        <v>39.5</v>
      </c>
      <c r="O252" s="35">
        <f t="shared" si="142"/>
        <v>10.972222222222221</v>
      </c>
      <c r="P252" s="36">
        <f t="shared" si="175"/>
        <v>-0.625</v>
      </c>
      <c r="Q252" s="12"/>
      <c r="R252" s="37">
        <f t="shared" si="143"/>
        <v>-206.875</v>
      </c>
      <c r="S252" s="37">
        <f t="shared" si="144"/>
        <v>64.9422</v>
      </c>
      <c r="T252" s="37">
        <f t="shared" si="145"/>
        <v>14.502397833490969</v>
      </c>
      <c r="U252" s="37">
        <f t="shared" si="146"/>
        <v>-127.43040216650901</v>
      </c>
      <c r="V252" s="37">
        <f t="shared" si="176"/>
        <v>21048.972132672596</v>
      </c>
      <c r="W252" s="40">
        <f t="shared" si="147"/>
        <v>-1398.194690438085</v>
      </c>
      <c r="X252" s="40">
        <f t="shared" si="148"/>
        <v>-1.3981946904380851</v>
      </c>
      <c r="Y252" s="40">
        <f t="shared" si="134"/>
        <v>-1.3981946904380851</v>
      </c>
      <c r="Z252" s="40">
        <v>1.39819469043809</v>
      </c>
      <c r="AA252" s="40">
        <f t="shared" si="149"/>
        <v>53.77615818840232</v>
      </c>
      <c r="AB252" s="42">
        <f t="shared" si="150"/>
        <v>19924.488811728392</v>
      </c>
      <c r="AC252" s="42">
        <f t="shared" si="151"/>
        <v>19.924488811728391</v>
      </c>
      <c r="AD252" s="42">
        <f t="shared" si="152"/>
        <v>19.924488811728391</v>
      </c>
      <c r="AE252" s="42">
        <f t="shared" si="177"/>
        <v>569.322681712963</v>
      </c>
      <c r="AF252" s="43">
        <f t="shared" si="135"/>
        <v>0.15814518936471195</v>
      </c>
      <c r="AG252" s="73">
        <f t="shared" si="136"/>
        <v>-1.3981946904380851</v>
      </c>
      <c r="AH252">
        <f t="shared" si="153"/>
        <v>0</v>
      </c>
      <c r="AI252">
        <f t="shared" si="178"/>
        <v>1836.5291091820993</v>
      </c>
      <c r="AJ252" s="41">
        <f t="shared" si="154"/>
        <v>0.51014697477280535</v>
      </c>
      <c r="AK252">
        <f t="shared" si="137"/>
        <v>1.3981946904380851</v>
      </c>
      <c r="AL252" s="38">
        <f t="shared" si="155"/>
        <v>552.24300126157414</v>
      </c>
      <c r="AM252" s="38">
        <f t="shared" si="156"/>
        <v>546.72057124895844</v>
      </c>
      <c r="AN252" s="38">
        <f t="shared" si="157"/>
        <v>513.91733697402094</v>
      </c>
      <c r="AO252" s="38">
        <f t="shared" si="158"/>
        <v>508.77816360428073</v>
      </c>
      <c r="AP252" s="38">
        <f t="shared" si="159"/>
        <v>478.25147378802387</v>
      </c>
      <c r="AQ252" s="38">
        <f t="shared" si="160"/>
        <v>473.46895905014361</v>
      </c>
      <c r="AR252" s="38">
        <f t="shared" si="161"/>
        <v>459.26489027863931</v>
      </c>
      <c r="AS252">
        <f t="shared" si="162"/>
        <v>459.26489027863931</v>
      </c>
      <c r="AT252" s="28">
        <f t="shared" si="163"/>
        <v>0.12757358063295537</v>
      </c>
      <c r="AU252">
        <f t="shared" si="138"/>
        <v>1377.26421890346</v>
      </c>
      <c r="AV252" s="28">
        <f t="shared" si="164"/>
        <v>0.38257339413984998</v>
      </c>
      <c r="BJ252" s="63">
        <v>19.924488811728391</v>
      </c>
      <c r="BK252" s="64">
        <f t="shared" si="165"/>
        <v>19.326754147376541</v>
      </c>
      <c r="BL252" s="64">
        <f t="shared" si="166"/>
        <v>19.133486605902775</v>
      </c>
      <c r="BM252" s="64">
        <f t="shared" si="167"/>
        <v>17.985477409548608</v>
      </c>
      <c r="BN252" s="64">
        <f t="shared" si="168"/>
        <v>17.805622635453123</v>
      </c>
      <c r="BO252" s="64">
        <f t="shared" si="169"/>
        <v>16.737285277325935</v>
      </c>
      <c r="BP252" s="64">
        <f t="shared" si="170"/>
        <v>16.569912424552676</v>
      </c>
      <c r="BQ252" s="64">
        <f t="shared" si="171"/>
        <v>16.072815051816097</v>
      </c>
      <c r="BR252" s="65">
        <f t="shared" si="139"/>
        <v>16.072815051816097</v>
      </c>
      <c r="BS252" s="66">
        <f t="shared" si="172"/>
        <v>4.4646708477266931E-3</v>
      </c>
      <c r="BT252" s="65">
        <f>BJ252-BR252</f>
        <v>3.8516737599122948</v>
      </c>
      <c r="BU252" s="67">
        <f t="shared" si="173"/>
        <v>1.0699093777534153E-3</v>
      </c>
    </row>
    <row r="253" spans="1:73" x14ac:dyDescent="0.35">
      <c r="A253" s="22">
        <v>19.36</v>
      </c>
      <c r="B253" s="22">
        <v>92.85</v>
      </c>
      <c r="C253" s="22">
        <v>90.01</v>
      </c>
      <c r="D253" s="22">
        <f t="shared" si="140"/>
        <v>91.43</v>
      </c>
      <c r="E253" s="22">
        <f t="shared" si="141"/>
        <v>25.397222222222222</v>
      </c>
      <c r="F253" s="22">
        <f t="shared" si="174"/>
        <v>-1.4409722222222143</v>
      </c>
      <c r="G253" s="22">
        <f>Sheet1!$I$5*F253</f>
        <v>-476.96180555555293</v>
      </c>
      <c r="H253" s="22"/>
      <c r="K253" s="13" t="s">
        <v>116</v>
      </c>
      <c r="L253" s="13">
        <v>243</v>
      </c>
      <c r="M253" s="13">
        <v>243</v>
      </c>
      <c r="N253" s="14">
        <v>37</v>
      </c>
      <c r="O253" s="35">
        <f t="shared" si="142"/>
        <v>10.277777777777779</v>
      </c>
      <c r="P253" s="36">
        <f t="shared" si="175"/>
        <v>-0.68055555555555536</v>
      </c>
      <c r="Q253" s="12"/>
      <c r="R253" s="37">
        <f t="shared" si="143"/>
        <v>-225.26388888888883</v>
      </c>
      <c r="S253" s="37">
        <f t="shared" si="144"/>
        <v>64.9422</v>
      </c>
      <c r="T253" s="37">
        <f t="shared" si="145"/>
        <v>12.724744517897223</v>
      </c>
      <c r="U253" s="37">
        <f t="shared" si="146"/>
        <v>-147.59694437099162</v>
      </c>
      <c r="V253" s="37">
        <f t="shared" si="176"/>
        <v>20901.375188301605</v>
      </c>
      <c r="W253" s="40">
        <f t="shared" si="147"/>
        <v>-1516.9685949240807</v>
      </c>
      <c r="X253" s="40">
        <f t="shared" si="148"/>
        <v>-1.5169685949240808</v>
      </c>
      <c r="Y253" s="40">
        <f t="shared" si="134"/>
        <v>-1.5169685949240808</v>
      </c>
      <c r="Z253" s="40">
        <v>1.5169685949240801</v>
      </c>
      <c r="AA253" s="40">
        <f t="shared" si="149"/>
        <v>55.2931267833264</v>
      </c>
      <c r="AB253" s="42">
        <f t="shared" si="150"/>
        <v>17482.214506172844</v>
      </c>
      <c r="AC253" s="42">
        <f t="shared" si="151"/>
        <v>17.482214506172845</v>
      </c>
      <c r="AD253" s="42">
        <f t="shared" si="152"/>
        <v>17.482214506172845</v>
      </c>
      <c r="AE253" s="42">
        <f t="shared" si="177"/>
        <v>586.8048962191358</v>
      </c>
      <c r="AF253" s="43">
        <f t="shared" si="135"/>
        <v>0.16300136006087104</v>
      </c>
      <c r="AG253" s="73">
        <f t="shared" si="136"/>
        <v>-1.5169685949240808</v>
      </c>
      <c r="AH253">
        <f t="shared" si="153"/>
        <v>0</v>
      </c>
      <c r="AI253">
        <f t="shared" si="178"/>
        <v>1836.5291091820993</v>
      </c>
      <c r="AJ253" s="41">
        <f t="shared" si="154"/>
        <v>0.51014697477280535</v>
      </c>
      <c r="AK253">
        <f t="shared" si="137"/>
        <v>1.5169685949240808</v>
      </c>
      <c r="AL253" s="38">
        <f t="shared" si="155"/>
        <v>569.20074933256171</v>
      </c>
      <c r="AM253" s="38">
        <f t="shared" si="156"/>
        <v>563.50874183923611</v>
      </c>
      <c r="AN253" s="38">
        <f t="shared" si="157"/>
        <v>529.69821732888192</v>
      </c>
      <c r="AO253" s="38">
        <f t="shared" si="158"/>
        <v>524.4012351555931</v>
      </c>
      <c r="AP253" s="38">
        <f t="shared" si="159"/>
        <v>492.93716104625747</v>
      </c>
      <c r="AQ253" s="38">
        <f t="shared" si="160"/>
        <v>488.0077894357949</v>
      </c>
      <c r="AR253" s="38">
        <f t="shared" si="161"/>
        <v>473.36755575272105</v>
      </c>
      <c r="AS253">
        <f t="shared" si="162"/>
        <v>473.36755575272105</v>
      </c>
      <c r="AT253" s="28">
        <f t="shared" si="163"/>
        <v>0.13149098770908918</v>
      </c>
      <c r="AU253">
        <f t="shared" si="138"/>
        <v>1363.1615534293783</v>
      </c>
      <c r="AV253" s="28">
        <f t="shared" si="164"/>
        <v>0.37865598706371617</v>
      </c>
      <c r="BJ253" s="63">
        <v>17.482214506172845</v>
      </c>
      <c r="BK253" s="64">
        <f t="shared" si="165"/>
        <v>16.957748070987659</v>
      </c>
      <c r="BL253" s="64">
        <f t="shared" si="166"/>
        <v>16.788170590277783</v>
      </c>
      <c r="BM253" s="64">
        <f t="shared" si="167"/>
        <v>15.780880354861115</v>
      </c>
      <c r="BN253" s="64">
        <f t="shared" si="168"/>
        <v>15.623071551312503</v>
      </c>
      <c r="BO253" s="64">
        <f t="shared" si="169"/>
        <v>14.685687258233752</v>
      </c>
      <c r="BP253" s="64">
        <f t="shared" si="170"/>
        <v>14.538830385651414</v>
      </c>
      <c r="BQ253" s="64">
        <f t="shared" si="171"/>
        <v>14.102665474081871</v>
      </c>
      <c r="BR253" s="65">
        <f t="shared" si="139"/>
        <v>14.102665474081871</v>
      </c>
      <c r="BS253" s="66">
        <f t="shared" si="172"/>
        <v>3.917407076133853E-3</v>
      </c>
      <c r="BT253" s="65">
        <f>BJ253-BR253</f>
        <v>3.3795490320909742</v>
      </c>
      <c r="BU253" s="67">
        <f t="shared" si="173"/>
        <v>9.3876362002527061E-4</v>
      </c>
    </row>
    <row r="254" spans="1:73" x14ac:dyDescent="0.35">
      <c r="A254" s="22">
        <v>19.440000000000001</v>
      </c>
      <c r="B254" s="22">
        <v>92.61</v>
      </c>
      <c r="C254" s="22">
        <v>89.89</v>
      </c>
      <c r="D254" s="22">
        <f t="shared" si="140"/>
        <v>91.25</v>
      </c>
      <c r="E254" s="22">
        <f t="shared" si="141"/>
        <v>25.347222222222221</v>
      </c>
      <c r="F254" s="22">
        <f t="shared" si="174"/>
        <v>-0.62500000000000888</v>
      </c>
      <c r="G254" s="22">
        <f>Sheet1!$I$5*F254</f>
        <v>-206.87500000000293</v>
      </c>
      <c r="H254" s="22"/>
      <c r="K254" s="13" t="s">
        <v>116</v>
      </c>
      <c r="L254" s="13">
        <v>244</v>
      </c>
      <c r="M254" s="13">
        <v>244</v>
      </c>
      <c r="N254" s="14">
        <v>34.6</v>
      </c>
      <c r="O254" s="35">
        <f t="shared" si="142"/>
        <v>9.6111111111111107</v>
      </c>
      <c r="P254" s="36">
        <f t="shared" si="175"/>
        <v>-0.65277777777777812</v>
      </c>
      <c r="Q254" s="12"/>
      <c r="R254" s="37">
        <f t="shared" si="143"/>
        <v>-216.06944444444457</v>
      </c>
      <c r="S254" s="37">
        <f t="shared" si="144"/>
        <v>64.9422</v>
      </c>
      <c r="T254" s="37">
        <f t="shared" si="145"/>
        <v>11.127505585862554</v>
      </c>
      <c r="U254" s="37">
        <f t="shared" si="146"/>
        <v>-139.99973885858199</v>
      </c>
      <c r="V254" s="37">
        <f t="shared" si="176"/>
        <v>20761.375449443021</v>
      </c>
      <c r="W254" s="40">
        <f t="shared" si="147"/>
        <v>-1345.5530456963713</v>
      </c>
      <c r="X254" s="40">
        <f t="shared" si="148"/>
        <v>-1.3455530456963714</v>
      </c>
      <c r="Y254" s="40">
        <f t="shared" si="134"/>
        <v>-1.3455530456963714</v>
      </c>
      <c r="Z254" s="40">
        <v>1.34555304569637</v>
      </c>
      <c r="AA254" s="40">
        <f t="shared" si="149"/>
        <v>56.63867982902277</v>
      </c>
      <c r="AB254" s="42">
        <f t="shared" si="150"/>
        <v>15287.807098765432</v>
      </c>
      <c r="AC254" s="42">
        <f t="shared" si="151"/>
        <v>15.287807098765432</v>
      </c>
      <c r="AD254" s="42">
        <f t="shared" si="152"/>
        <v>15.287807098765432</v>
      </c>
      <c r="AE254" s="42">
        <f t="shared" si="177"/>
        <v>602.09270331790128</v>
      </c>
      <c r="AF254" s="43">
        <f t="shared" si="135"/>
        <v>0.16724797314386147</v>
      </c>
      <c r="AG254" s="73">
        <f t="shared" si="136"/>
        <v>-1.3455530456963714</v>
      </c>
      <c r="AH254">
        <f t="shared" si="153"/>
        <v>0</v>
      </c>
      <c r="AI254">
        <f t="shared" si="178"/>
        <v>1836.5291091820993</v>
      </c>
      <c r="AJ254" s="41">
        <f t="shared" si="154"/>
        <v>0.51014697477280535</v>
      </c>
      <c r="AK254">
        <f t="shared" si="137"/>
        <v>1.3455530456963714</v>
      </c>
      <c r="AL254" s="38">
        <f t="shared" si="155"/>
        <v>584.02992221836428</v>
      </c>
      <c r="AM254" s="38">
        <f t="shared" si="156"/>
        <v>578.18962299618067</v>
      </c>
      <c r="AN254" s="38">
        <f t="shared" si="157"/>
        <v>543.4982456164098</v>
      </c>
      <c r="AO254" s="38">
        <f t="shared" si="158"/>
        <v>538.0632631602457</v>
      </c>
      <c r="AP254" s="38">
        <f t="shared" si="159"/>
        <v>505.77946737063093</v>
      </c>
      <c r="AQ254" s="38">
        <f t="shared" si="160"/>
        <v>500.7216726969246</v>
      </c>
      <c r="AR254" s="38">
        <f t="shared" si="161"/>
        <v>485.70002251601687</v>
      </c>
      <c r="AS254">
        <f t="shared" si="162"/>
        <v>485.70002251601687</v>
      </c>
      <c r="AT254" s="28">
        <f t="shared" si="163"/>
        <v>0.13491667292111581</v>
      </c>
      <c r="AU254">
        <f t="shared" si="138"/>
        <v>1350.8290866660825</v>
      </c>
      <c r="AV254" s="28">
        <f t="shared" si="164"/>
        <v>0.3752303018516896</v>
      </c>
      <c r="BJ254" s="63">
        <v>15.287807098765432</v>
      </c>
      <c r="BK254" s="64">
        <f t="shared" si="165"/>
        <v>14.829172885802469</v>
      </c>
      <c r="BL254" s="64">
        <f t="shared" si="166"/>
        <v>14.680881156944444</v>
      </c>
      <c r="BM254" s="64">
        <f t="shared" si="167"/>
        <v>13.800028287527777</v>
      </c>
      <c r="BN254" s="64">
        <f t="shared" si="168"/>
        <v>13.662028004652498</v>
      </c>
      <c r="BO254" s="64">
        <f t="shared" si="169"/>
        <v>12.842306324373348</v>
      </c>
      <c r="BP254" s="64">
        <f t="shared" si="170"/>
        <v>12.713883261129615</v>
      </c>
      <c r="BQ254" s="64">
        <f t="shared" si="171"/>
        <v>12.332466763295725</v>
      </c>
      <c r="BR254" s="65">
        <f t="shared" si="139"/>
        <v>12.332466763295725</v>
      </c>
      <c r="BS254" s="66">
        <f t="shared" si="172"/>
        <v>3.4256852120265902E-3</v>
      </c>
      <c r="BT254" s="65">
        <f>BJ254-BR254</f>
        <v>2.9553403354697068</v>
      </c>
      <c r="BU254" s="67">
        <f t="shared" si="173"/>
        <v>8.2092787096380742E-4</v>
      </c>
    </row>
    <row r="255" spans="1:73" x14ac:dyDescent="0.35">
      <c r="A255" s="22">
        <v>19.52</v>
      </c>
      <c r="B255" s="22">
        <v>92.26</v>
      </c>
      <c r="C255" s="22">
        <v>89.68</v>
      </c>
      <c r="D255" s="22">
        <f t="shared" si="140"/>
        <v>90.97</v>
      </c>
      <c r="E255" s="22">
        <f t="shared" si="141"/>
        <v>25.269444444444446</v>
      </c>
      <c r="F255" s="22">
        <f t="shared" si="174"/>
        <v>-0.97222222222219656</v>
      </c>
      <c r="G255" s="22">
        <f>Sheet1!$I$5*F255</f>
        <v>-321.80555555554707</v>
      </c>
      <c r="H255" s="22"/>
      <c r="K255" s="13" t="s">
        <v>116</v>
      </c>
      <c r="L255" s="13">
        <v>245</v>
      </c>
      <c r="M255" s="13">
        <v>245</v>
      </c>
      <c r="N255" s="14">
        <v>32.299999999999997</v>
      </c>
      <c r="O255" s="35">
        <f t="shared" si="142"/>
        <v>8.9722222222222214</v>
      </c>
      <c r="P255" s="36">
        <f t="shared" si="175"/>
        <v>-0.7777777777777779</v>
      </c>
      <c r="Q255" s="12"/>
      <c r="R255" s="37">
        <f t="shared" si="143"/>
        <v>-257.44444444444446</v>
      </c>
      <c r="S255" s="37">
        <f t="shared" si="144"/>
        <v>64.9422</v>
      </c>
      <c r="T255" s="37">
        <f t="shared" si="145"/>
        <v>9.6972963535989685</v>
      </c>
      <c r="U255" s="37">
        <f t="shared" si="146"/>
        <v>-182.80494809084547</v>
      </c>
      <c r="V255" s="37">
        <f t="shared" si="176"/>
        <v>20578.570501352177</v>
      </c>
      <c r="W255" s="40">
        <f t="shared" si="147"/>
        <v>-1640.1666175928633</v>
      </c>
      <c r="X255" s="40">
        <f t="shared" si="148"/>
        <v>-1.6401666175928633</v>
      </c>
      <c r="Y255" s="40">
        <f t="shared" si="134"/>
        <v>-1.6401666175928633</v>
      </c>
      <c r="Z255" s="40">
        <v>1.64016661759286</v>
      </c>
      <c r="AA255" s="40">
        <f t="shared" si="149"/>
        <v>58.278846446615631</v>
      </c>
      <c r="AB255" s="42">
        <f t="shared" si="150"/>
        <v>13322.87770061728</v>
      </c>
      <c r="AC255" s="42">
        <f t="shared" si="151"/>
        <v>13.32287770061728</v>
      </c>
      <c r="AD255" s="42">
        <f t="shared" si="152"/>
        <v>13.32287770061728</v>
      </c>
      <c r="AE255" s="42">
        <f t="shared" si="177"/>
        <v>615.41558101851854</v>
      </c>
      <c r="AF255" s="43">
        <f t="shared" si="135"/>
        <v>0.17094877250514404</v>
      </c>
      <c r="AG255" s="73">
        <f t="shared" si="136"/>
        <v>-1.6401666175928633</v>
      </c>
      <c r="AH255">
        <f t="shared" si="153"/>
        <v>0</v>
      </c>
      <c r="AI255">
        <f t="shared" si="178"/>
        <v>1836.5291091820993</v>
      </c>
      <c r="AJ255" s="41">
        <f t="shared" si="154"/>
        <v>0.51014697477280535</v>
      </c>
      <c r="AK255">
        <f t="shared" si="137"/>
        <v>1.6401666175928633</v>
      </c>
      <c r="AL255" s="38">
        <f t="shared" si="155"/>
        <v>596.953113587963</v>
      </c>
      <c r="AM255" s="38">
        <f t="shared" si="156"/>
        <v>590.9835824520834</v>
      </c>
      <c r="AN255" s="38">
        <f t="shared" si="157"/>
        <v>555.52456750495833</v>
      </c>
      <c r="AO255" s="38">
        <f t="shared" si="158"/>
        <v>549.96932182990872</v>
      </c>
      <c r="AP255" s="38">
        <f t="shared" si="159"/>
        <v>516.97116252011415</v>
      </c>
      <c r="AQ255" s="38">
        <f t="shared" si="160"/>
        <v>511.80145089491299</v>
      </c>
      <c r="AR255" s="38">
        <f t="shared" si="161"/>
        <v>496.44740736806557</v>
      </c>
      <c r="AS255">
        <f t="shared" si="162"/>
        <v>496.44740736806557</v>
      </c>
      <c r="AT255" s="28">
        <f t="shared" si="163"/>
        <v>0.13790205760224045</v>
      </c>
      <c r="AU255">
        <f t="shared" si="138"/>
        <v>1340.0817018140337</v>
      </c>
      <c r="AV255" s="28">
        <f t="shared" si="164"/>
        <v>0.3722449171705649</v>
      </c>
      <c r="BJ255" s="63">
        <v>13.32287770061728</v>
      </c>
      <c r="BK255" s="64">
        <f t="shared" si="165"/>
        <v>12.923191369598761</v>
      </c>
      <c r="BL255" s="64">
        <f t="shared" si="166"/>
        <v>12.793959455902774</v>
      </c>
      <c r="BM255" s="64">
        <f t="shared" si="167"/>
        <v>12.026321888548607</v>
      </c>
      <c r="BN255" s="64">
        <f t="shared" si="168"/>
        <v>11.906058669663121</v>
      </c>
      <c r="BO255" s="64">
        <f t="shared" si="169"/>
        <v>11.191695149483333</v>
      </c>
      <c r="BP255" s="64">
        <f t="shared" si="170"/>
        <v>11.079778197988499</v>
      </c>
      <c r="BQ255" s="64">
        <f t="shared" si="171"/>
        <v>10.747384852048844</v>
      </c>
      <c r="BR255" s="65">
        <f t="shared" si="139"/>
        <v>10.747384852048844</v>
      </c>
      <c r="BS255" s="66">
        <f t="shared" si="172"/>
        <v>2.985384681124679E-3</v>
      </c>
      <c r="BT255" s="65">
        <f>BJ255-BR255</f>
        <v>2.5754928485684356</v>
      </c>
      <c r="BU255" s="67">
        <f t="shared" si="173"/>
        <v>7.154146801578988E-4</v>
      </c>
    </row>
    <row r="256" spans="1:73" x14ac:dyDescent="0.35">
      <c r="A256" s="22">
        <v>19.600000000000001</v>
      </c>
      <c r="B256" s="22">
        <v>91.98</v>
      </c>
      <c r="C256" s="22">
        <v>89.66</v>
      </c>
      <c r="D256" s="22">
        <f t="shared" si="140"/>
        <v>90.82</v>
      </c>
      <c r="E256" s="22">
        <f t="shared" si="141"/>
        <v>25.227777777777778</v>
      </c>
      <c r="F256" s="22">
        <f t="shared" si="174"/>
        <v>-0.52083333333334814</v>
      </c>
      <c r="G256" s="22">
        <f>Sheet1!$I$5*F256</f>
        <v>-172.39583333333823</v>
      </c>
      <c r="H256" s="22"/>
      <c r="K256" s="13" t="s">
        <v>116</v>
      </c>
      <c r="L256" s="13">
        <v>246</v>
      </c>
      <c r="M256" s="13">
        <v>246</v>
      </c>
      <c r="N256" s="14">
        <v>29</v>
      </c>
      <c r="O256" s="35">
        <f t="shared" si="142"/>
        <v>8.0555555555555554</v>
      </c>
      <c r="P256" s="36">
        <f t="shared" si="175"/>
        <v>-0.99999999999999933</v>
      </c>
      <c r="Q256" s="12"/>
      <c r="R256" s="37">
        <f t="shared" si="143"/>
        <v>-330.99999999999977</v>
      </c>
      <c r="S256" s="37">
        <f t="shared" si="144"/>
        <v>64.9422</v>
      </c>
      <c r="T256" s="37">
        <f t="shared" si="145"/>
        <v>7.817027128963888</v>
      </c>
      <c r="U256" s="37">
        <f t="shared" si="146"/>
        <v>-258.24077287103586</v>
      </c>
      <c r="V256" s="37">
        <f t="shared" si="176"/>
        <v>20320.329728481142</v>
      </c>
      <c r="W256" s="40">
        <f t="shared" si="147"/>
        <v>-2080.2728925722331</v>
      </c>
      <c r="X256" s="40">
        <f t="shared" si="148"/>
        <v>-2.0802728925722329</v>
      </c>
      <c r="Y256" s="40">
        <f t="shared" si="134"/>
        <v>-2.0802728925722329</v>
      </c>
      <c r="Z256" s="40">
        <v>2.0802728925722298</v>
      </c>
      <c r="AA256" s="40">
        <f t="shared" si="149"/>
        <v>60.359119339187863</v>
      </c>
      <c r="AB256" s="42">
        <f t="shared" si="150"/>
        <v>10739.621913580248</v>
      </c>
      <c r="AC256" s="42">
        <f t="shared" si="151"/>
        <v>10.739621913580248</v>
      </c>
      <c r="AD256" s="42">
        <f t="shared" si="152"/>
        <v>10.739621913580248</v>
      </c>
      <c r="AE256" s="42">
        <f t="shared" si="177"/>
        <v>626.15520293209875</v>
      </c>
      <c r="AF256" s="43">
        <f t="shared" si="135"/>
        <v>0.17393200081447188</v>
      </c>
      <c r="AG256" s="73">
        <f t="shared" si="136"/>
        <v>-2.0802728925722329</v>
      </c>
      <c r="AH256">
        <f t="shared" si="153"/>
        <v>0</v>
      </c>
      <c r="AI256">
        <f t="shared" si="178"/>
        <v>1836.5291091820993</v>
      </c>
      <c r="AJ256" s="41">
        <f t="shared" si="154"/>
        <v>0.51014697477280535</v>
      </c>
      <c r="AK256">
        <f t="shared" si="137"/>
        <v>2.0802728925722329</v>
      </c>
      <c r="AL256" s="38">
        <f t="shared" si="155"/>
        <v>607.37054684413579</v>
      </c>
      <c r="AM256" s="38">
        <f t="shared" si="156"/>
        <v>601.29684137569438</v>
      </c>
      <c r="AN256" s="38">
        <f t="shared" si="157"/>
        <v>565.21903089315265</v>
      </c>
      <c r="AO256" s="38">
        <f t="shared" si="158"/>
        <v>559.56684058422115</v>
      </c>
      <c r="AP256" s="38">
        <f t="shared" si="159"/>
        <v>525.99283014916784</v>
      </c>
      <c r="AQ256" s="38">
        <f t="shared" si="160"/>
        <v>520.7329018476762</v>
      </c>
      <c r="AR256" s="38">
        <f t="shared" si="161"/>
        <v>505.11091479224592</v>
      </c>
      <c r="AS256">
        <f t="shared" si="162"/>
        <v>505.11091479224592</v>
      </c>
      <c r="AT256" s="28">
        <f t="shared" si="163"/>
        <v>0.14030858744229052</v>
      </c>
      <c r="AU256">
        <f t="shared" si="138"/>
        <v>1331.4181943898534</v>
      </c>
      <c r="AV256" s="28">
        <f t="shared" si="164"/>
        <v>0.36983838733051483</v>
      </c>
      <c r="BJ256" s="63">
        <v>10.739621913580248</v>
      </c>
      <c r="BK256" s="64">
        <f t="shared" si="165"/>
        <v>10.41743325617284</v>
      </c>
      <c r="BL256" s="64">
        <f t="shared" si="166"/>
        <v>10.313258923611112</v>
      </c>
      <c r="BM256" s="64">
        <f t="shared" si="167"/>
        <v>9.6944633881944444</v>
      </c>
      <c r="BN256" s="64">
        <f t="shared" si="168"/>
        <v>9.5975187543124996</v>
      </c>
      <c r="BO256" s="64">
        <f t="shared" si="169"/>
        <v>9.0216676290537485</v>
      </c>
      <c r="BP256" s="64">
        <f t="shared" si="170"/>
        <v>8.9314509527632104</v>
      </c>
      <c r="BQ256" s="64">
        <f t="shared" si="171"/>
        <v>8.6635074241803132</v>
      </c>
      <c r="BR256" s="65">
        <f t="shared" si="139"/>
        <v>8.6635074241803132</v>
      </c>
      <c r="BS256" s="66">
        <f t="shared" si="172"/>
        <v>2.4065298400500869E-3</v>
      </c>
      <c r="BT256" s="65">
        <f>BJ256-BR256</f>
        <v>2.0761144893999344</v>
      </c>
      <c r="BU256" s="67">
        <f t="shared" si="173"/>
        <v>5.766984692777595E-4</v>
      </c>
    </row>
    <row r="257" spans="1:73" x14ac:dyDescent="0.35">
      <c r="A257" s="22">
        <v>19.68</v>
      </c>
      <c r="B257" s="22">
        <v>91.76</v>
      </c>
      <c r="C257" s="22">
        <v>89.25</v>
      </c>
      <c r="D257" s="22">
        <f t="shared" si="140"/>
        <v>90.504999999999995</v>
      </c>
      <c r="E257" s="22">
        <f t="shared" si="141"/>
        <v>25.140277777777779</v>
      </c>
      <c r="F257" s="22">
        <f t="shared" si="174"/>
        <v>-1.0937499999999822</v>
      </c>
      <c r="G257" s="22">
        <f>Sheet1!$I$5*F257</f>
        <v>-362.03124999999415</v>
      </c>
      <c r="H257" s="22"/>
      <c r="K257" s="13" t="s">
        <v>116</v>
      </c>
      <c r="L257" s="13">
        <v>247</v>
      </c>
      <c r="M257" s="13">
        <v>247</v>
      </c>
      <c r="N257" s="14">
        <v>25.1</v>
      </c>
      <c r="O257" s="35">
        <f t="shared" si="142"/>
        <v>6.9722222222222223</v>
      </c>
      <c r="P257" s="36">
        <f t="shared" si="175"/>
        <v>-0.94444444444444453</v>
      </c>
      <c r="Q257" s="12"/>
      <c r="R257" s="37">
        <f t="shared" si="143"/>
        <v>-312.61111111111114</v>
      </c>
      <c r="S257" s="37">
        <f t="shared" si="144"/>
        <v>64.9422</v>
      </c>
      <c r="T257" s="37">
        <f t="shared" si="145"/>
        <v>5.8558921064429725</v>
      </c>
      <c r="U257" s="37">
        <f t="shared" si="146"/>
        <v>-241.81301900466815</v>
      </c>
      <c r="V257" s="37">
        <f t="shared" si="176"/>
        <v>20078.516709476473</v>
      </c>
      <c r="W257" s="40">
        <f t="shared" si="147"/>
        <v>-1685.9741047269918</v>
      </c>
      <c r="X257" s="40">
        <f t="shared" si="148"/>
        <v>-1.6859741047269918</v>
      </c>
      <c r="Y257" s="40">
        <f t="shared" si="134"/>
        <v>-1.6859741047269918</v>
      </c>
      <c r="Z257" s="40">
        <v>1.6859741047269901</v>
      </c>
      <c r="AA257" s="40">
        <f t="shared" si="149"/>
        <v>62.045093443914858</v>
      </c>
      <c r="AB257" s="42">
        <f t="shared" si="150"/>
        <v>8045.2665895061737</v>
      </c>
      <c r="AC257" s="42">
        <f t="shared" si="151"/>
        <v>8.0452665895061735</v>
      </c>
      <c r="AD257" s="42">
        <f t="shared" si="152"/>
        <v>8.0452665895061735</v>
      </c>
      <c r="AE257" s="42">
        <f t="shared" si="177"/>
        <v>634.20046952160487</v>
      </c>
      <c r="AF257" s="43">
        <f t="shared" si="135"/>
        <v>0.17616679708933469</v>
      </c>
      <c r="AG257" s="73">
        <f t="shared" si="136"/>
        <v>-1.6859741047269918</v>
      </c>
      <c r="AH257">
        <f t="shared" si="153"/>
        <v>0</v>
      </c>
      <c r="AI257">
        <f t="shared" si="178"/>
        <v>1836.5291091820993</v>
      </c>
      <c r="AJ257" s="41">
        <f t="shared" si="154"/>
        <v>0.51014697477280535</v>
      </c>
      <c r="AK257">
        <f t="shared" si="137"/>
        <v>1.6859741047269918</v>
      </c>
      <c r="AL257" s="38">
        <f t="shared" si="155"/>
        <v>615.1744554359567</v>
      </c>
      <c r="AM257" s="38">
        <f t="shared" si="156"/>
        <v>609.02271088159716</v>
      </c>
      <c r="AN257" s="38">
        <f t="shared" si="157"/>
        <v>572.48134822870134</v>
      </c>
      <c r="AO257" s="38">
        <f t="shared" si="158"/>
        <v>566.75653474641433</v>
      </c>
      <c r="AP257" s="38">
        <f t="shared" si="159"/>
        <v>532.75114266162939</v>
      </c>
      <c r="AQ257" s="38">
        <f t="shared" si="160"/>
        <v>527.42363123501309</v>
      </c>
      <c r="AR257" s="38">
        <f t="shared" si="161"/>
        <v>511.60092229796271</v>
      </c>
      <c r="AS257">
        <f t="shared" si="162"/>
        <v>511.60092229796271</v>
      </c>
      <c r="AT257" s="28">
        <f t="shared" si="163"/>
        <v>0.14211136730498963</v>
      </c>
      <c r="AU257">
        <f t="shared" si="138"/>
        <v>1324.9281868841367</v>
      </c>
      <c r="AV257" s="28">
        <f t="shared" si="164"/>
        <v>0.36803560746781577</v>
      </c>
      <c r="BJ257" s="63">
        <v>8.0452665895061735</v>
      </c>
      <c r="BK257" s="64">
        <f t="shared" si="165"/>
        <v>7.8039085918209876</v>
      </c>
      <c r="BL257" s="64">
        <f t="shared" si="166"/>
        <v>7.7258695059027778</v>
      </c>
      <c r="BM257" s="64">
        <f t="shared" si="167"/>
        <v>7.2623173355486106</v>
      </c>
      <c r="BN257" s="64">
        <f t="shared" si="168"/>
        <v>7.1896941621931241</v>
      </c>
      <c r="BO257" s="64">
        <f t="shared" si="169"/>
        <v>6.7583125124615364</v>
      </c>
      <c r="BP257" s="64">
        <f t="shared" si="170"/>
        <v>6.6907293873369209</v>
      </c>
      <c r="BQ257" s="64">
        <f t="shared" si="171"/>
        <v>6.4900075057168127</v>
      </c>
      <c r="BR257" s="65">
        <f t="shared" si="139"/>
        <v>6.4900075057168127</v>
      </c>
      <c r="BS257" s="66">
        <f t="shared" si="172"/>
        <v>1.8027798626991146E-3</v>
      </c>
      <c r="BT257" s="65">
        <f>BJ257-BR257</f>
        <v>1.5552590837893607</v>
      </c>
      <c r="BU257" s="67">
        <f t="shared" si="173"/>
        <v>4.3201641216371133E-4</v>
      </c>
    </row>
    <row r="258" spans="1:73" x14ac:dyDescent="0.35">
      <c r="A258" s="22">
        <v>19.760000000000002</v>
      </c>
      <c r="B258" s="22">
        <v>91.41</v>
      </c>
      <c r="C258" s="22">
        <v>89</v>
      </c>
      <c r="D258" s="22">
        <f t="shared" si="140"/>
        <v>90.204999999999998</v>
      </c>
      <c r="E258" s="22">
        <f t="shared" si="141"/>
        <v>25.056944444444444</v>
      </c>
      <c r="F258" s="22">
        <f t="shared" si="174"/>
        <v>-1.0416666666666963</v>
      </c>
      <c r="G258" s="22">
        <f>Sheet1!$I$5*F258</f>
        <v>-344.79166666667646</v>
      </c>
      <c r="H258" s="22"/>
      <c r="K258" s="13" t="s">
        <v>116</v>
      </c>
      <c r="L258" s="13">
        <v>248</v>
      </c>
      <c r="M258" s="13">
        <v>248</v>
      </c>
      <c r="N258" s="14">
        <v>22.2</v>
      </c>
      <c r="O258" s="35">
        <f t="shared" si="142"/>
        <v>6.166666666666667</v>
      </c>
      <c r="P258" s="36">
        <f t="shared" si="175"/>
        <v>-0.5833333333333337</v>
      </c>
      <c r="Q258" s="12"/>
      <c r="R258" s="37">
        <f t="shared" si="143"/>
        <v>-193.08333333333346</v>
      </c>
      <c r="S258" s="37">
        <f t="shared" si="144"/>
        <v>64.9422</v>
      </c>
      <c r="T258" s="37">
        <f t="shared" si="145"/>
        <v>4.5809080264429998</v>
      </c>
      <c r="U258" s="37">
        <f t="shared" si="146"/>
        <v>-123.56022530689047</v>
      </c>
      <c r="V258" s="37">
        <f t="shared" si="176"/>
        <v>19954.956484169583</v>
      </c>
      <c r="W258" s="40">
        <f t="shared" si="147"/>
        <v>-761.95472272582458</v>
      </c>
      <c r="X258" s="40">
        <f t="shared" si="148"/>
        <v>-0.76195472272582454</v>
      </c>
      <c r="Y258" s="40">
        <f t="shared" si="134"/>
        <v>-0.76195472272582454</v>
      </c>
      <c r="Z258" s="40">
        <v>0.76195472272582498</v>
      </c>
      <c r="AA258" s="40">
        <f t="shared" si="149"/>
        <v>62.807048166640683</v>
      </c>
      <c r="AB258" s="42">
        <f t="shared" si="150"/>
        <v>6293.5972222222226</v>
      </c>
      <c r="AC258" s="42">
        <f t="shared" si="151"/>
        <v>6.293597222222223</v>
      </c>
      <c r="AD258" s="42">
        <f t="shared" si="152"/>
        <v>6.293597222222223</v>
      </c>
      <c r="AE258" s="42">
        <f t="shared" si="177"/>
        <v>640.49406674382715</v>
      </c>
      <c r="AF258" s="43">
        <f t="shared" si="135"/>
        <v>0.17791501853995198</v>
      </c>
      <c r="AG258" s="73">
        <f t="shared" si="136"/>
        <v>-0.76195472272582454</v>
      </c>
      <c r="AH258">
        <f t="shared" si="153"/>
        <v>0</v>
      </c>
      <c r="AI258">
        <f t="shared" si="178"/>
        <v>1836.5291091820993</v>
      </c>
      <c r="AJ258" s="41">
        <f t="shared" si="154"/>
        <v>0.51014697477280535</v>
      </c>
      <c r="AK258">
        <f t="shared" si="137"/>
        <v>0.76195472272582454</v>
      </c>
      <c r="AL258" s="38">
        <f t="shared" si="155"/>
        <v>621.27924474151234</v>
      </c>
      <c r="AM258" s="38">
        <f t="shared" si="156"/>
        <v>615.06645229409719</v>
      </c>
      <c r="AN258" s="38">
        <f t="shared" si="157"/>
        <v>578.16246515645128</v>
      </c>
      <c r="AO258" s="38">
        <f t="shared" si="158"/>
        <v>572.38084050488681</v>
      </c>
      <c r="AP258" s="38">
        <f t="shared" si="159"/>
        <v>538.03799007459361</v>
      </c>
      <c r="AQ258" s="38">
        <f t="shared" si="160"/>
        <v>532.65761017384762</v>
      </c>
      <c r="AR258" s="38">
        <f t="shared" si="161"/>
        <v>516.6778818686322</v>
      </c>
      <c r="AS258">
        <f t="shared" si="162"/>
        <v>516.6778818686322</v>
      </c>
      <c r="AT258" s="28">
        <f t="shared" si="163"/>
        <v>0.14352163385239783</v>
      </c>
      <c r="AU258">
        <f t="shared" si="138"/>
        <v>1319.851227313467</v>
      </c>
      <c r="AV258" s="28">
        <f t="shared" si="164"/>
        <v>0.36662534092040749</v>
      </c>
      <c r="BJ258" s="63">
        <v>6.293597222222223</v>
      </c>
      <c r="BK258" s="64">
        <f t="shared" si="165"/>
        <v>6.1047893055555562</v>
      </c>
      <c r="BL258" s="64">
        <f t="shared" si="166"/>
        <v>6.0437414125000002</v>
      </c>
      <c r="BM258" s="64">
        <f t="shared" si="167"/>
        <v>5.6811169277499998</v>
      </c>
      <c r="BN258" s="64">
        <f t="shared" si="168"/>
        <v>5.6243057584724996</v>
      </c>
      <c r="BO258" s="64">
        <f t="shared" si="169"/>
        <v>5.286847412964149</v>
      </c>
      <c r="BP258" s="64">
        <f t="shared" si="170"/>
        <v>5.2339789388345075</v>
      </c>
      <c r="BQ258" s="64">
        <f t="shared" si="171"/>
        <v>5.0769595706694721</v>
      </c>
      <c r="BR258" s="65">
        <f t="shared" si="139"/>
        <v>5.0769595706694721</v>
      </c>
      <c r="BS258" s="66">
        <f t="shared" si="172"/>
        <v>1.4102665474081868E-3</v>
      </c>
      <c r="BT258" s="65">
        <f>BJ258-BR258</f>
        <v>1.2166376515527508</v>
      </c>
      <c r="BU258" s="67">
        <f t="shared" si="173"/>
        <v>3.3795490320909748E-4</v>
      </c>
    </row>
    <row r="259" spans="1:73" x14ac:dyDescent="0.35">
      <c r="A259" s="22">
        <v>19.84</v>
      </c>
      <c r="B259" s="22">
        <v>91.28</v>
      </c>
      <c r="C259" s="22">
        <v>89.03</v>
      </c>
      <c r="D259" s="22">
        <f t="shared" si="140"/>
        <v>90.155000000000001</v>
      </c>
      <c r="E259" s="22">
        <f t="shared" si="141"/>
        <v>25.043055555555554</v>
      </c>
      <c r="F259" s="22">
        <f t="shared" si="174"/>
        <v>-0.17361111111111605</v>
      </c>
      <c r="G259" s="22">
        <f>Sheet1!$I$5*F259</f>
        <v>-57.465277777779413</v>
      </c>
      <c r="H259" s="22"/>
      <c r="K259" s="13" t="s">
        <v>116</v>
      </c>
      <c r="L259" s="13">
        <v>249</v>
      </c>
      <c r="M259" s="13">
        <v>249</v>
      </c>
      <c r="N259" s="14">
        <v>20.9</v>
      </c>
      <c r="O259" s="35">
        <f t="shared" si="142"/>
        <v>5.8055555555555554</v>
      </c>
      <c r="P259" s="36">
        <f t="shared" si="175"/>
        <v>-0.25000000000000011</v>
      </c>
      <c r="Q259" s="12"/>
      <c r="R259" s="37">
        <f t="shared" si="143"/>
        <v>-82.750000000000043</v>
      </c>
      <c r="S259" s="37">
        <f t="shared" si="144"/>
        <v>64.9422</v>
      </c>
      <c r="T259" s="37">
        <f t="shared" si="145"/>
        <v>4.0601136982196389</v>
      </c>
      <c r="U259" s="37">
        <f t="shared" si="146"/>
        <v>-13.747686301780405</v>
      </c>
      <c r="V259" s="37">
        <f t="shared" si="176"/>
        <v>19941.208797867803</v>
      </c>
      <c r="W259" s="40">
        <f t="shared" si="147"/>
        <v>-79.812956585336238</v>
      </c>
      <c r="X259" s="40">
        <f t="shared" si="148"/>
        <v>-7.9812956585336242E-2</v>
      </c>
      <c r="Y259" s="40">
        <f t="shared" si="134"/>
        <v>-7.9812956585336242E-2</v>
      </c>
      <c r="Z259" s="40">
        <v>7.9812956585336201E-2</v>
      </c>
      <c r="AA259" s="40">
        <f t="shared" si="149"/>
        <v>62.886861123226019</v>
      </c>
      <c r="AB259" s="42">
        <f t="shared" si="150"/>
        <v>5578.0906635802467</v>
      </c>
      <c r="AC259" s="42">
        <f t="shared" si="151"/>
        <v>5.5780906635802463</v>
      </c>
      <c r="AD259" s="42">
        <f t="shared" si="152"/>
        <v>5.5780906635802463</v>
      </c>
      <c r="AE259" s="42">
        <f t="shared" si="177"/>
        <v>646.07215740740742</v>
      </c>
      <c r="AF259" s="43">
        <f t="shared" si="135"/>
        <v>0.17946448816872429</v>
      </c>
      <c r="AG259" s="73">
        <f t="shared" si="136"/>
        <v>-7.9812956585336242E-2</v>
      </c>
      <c r="AH259">
        <f t="shared" si="153"/>
        <v>0</v>
      </c>
      <c r="AI259">
        <f t="shared" si="178"/>
        <v>1836.5291091820993</v>
      </c>
      <c r="AJ259" s="41">
        <f t="shared" si="154"/>
        <v>0.51014697477280535</v>
      </c>
      <c r="AK259">
        <f t="shared" si="137"/>
        <v>7.9812956585336242E-2</v>
      </c>
      <c r="AL259" s="38">
        <f t="shared" si="155"/>
        <v>626.68999268518519</v>
      </c>
      <c r="AM259" s="38">
        <f t="shared" si="156"/>
        <v>620.42309275833338</v>
      </c>
      <c r="AN259" s="38">
        <f t="shared" si="157"/>
        <v>583.19770719283338</v>
      </c>
      <c r="AO259" s="38">
        <f t="shared" si="158"/>
        <v>577.36573012090503</v>
      </c>
      <c r="AP259" s="38">
        <f t="shared" si="159"/>
        <v>542.72378631365075</v>
      </c>
      <c r="AQ259" s="38">
        <f t="shared" si="160"/>
        <v>537.29654845051425</v>
      </c>
      <c r="AR259" s="38">
        <f t="shared" si="161"/>
        <v>521.17765199699886</v>
      </c>
      <c r="AS259">
        <f t="shared" si="162"/>
        <v>521.17765199699886</v>
      </c>
      <c r="AT259" s="28">
        <f t="shared" si="163"/>
        <v>0.14477156999916635</v>
      </c>
      <c r="AU259">
        <f t="shared" si="138"/>
        <v>1315.3514571851006</v>
      </c>
      <c r="AV259" s="28">
        <f t="shared" si="164"/>
        <v>0.36537540477363906</v>
      </c>
      <c r="BJ259" s="63">
        <v>5.5780906635802463</v>
      </c>
      <c r="BK259" s="64">
        <f t="shared" si="165"/>
        <v>5.4107479436728392</v>
      </c>
      <c r="BL259" s="64">
        <f t="shared" si="166"/>
        <v>5.3566404642361105</v>
      </c>
      <c r="BM259" s="64">
        <f t="shared" si="167"/>
        <v>5.0352420363819439</v>
      </c>
      <c r="BN259" s="64">
        <f t="shared" si="168"/>
        <v>4.9848896160181244</v>
      </c>
      <c r="BO259" s="64">
        <f t="shared" si="169"/>
        <v>4.6857962390570371</v>
      </c>
      <c r="BP259" s="64">
        <f t="shared" si="170"/>
        <v>4.6389382766664671</v>
      </c>
      <c r="BQ259" s="64">
        <f t="shared" si="171"/>
        <v>4.4997701283664728</v>
      </c>
      <c r="BR259" s="65">
        <f t="shared" si="139"/>
        <v>4.4997701283664728</v>
      </c>
      <c r="BS259" s="66">
        <f t="shared" si="172"/>
        <v>1.2499361467684647E-3</v>
      </c>
      <c r="BT259" s="65">
        <f>BJ259-BR259</f>
        <v>1.0783205352137735</v>
      </c>
      <c r="BU259" s="67">
        <f t="shared" si="173"/>
        <v>2.9953348200382595E-4</v>
      </c>
    </row>
    <row r="260" spans="1:73" x14ac:dyDescent="0.35">
      <c r="A260" s="22">
        <v>19.920000000000002</v>
      </c>
      <c r="B260" s="22">
        <v>91.21</v>
      </c>
      <c r="C260" s="22">
        <v>88.81</v>
      </c>
      <c r="D260" s="22">
        <f t="shared" si="140"/>
        <v>90.009999999999991</v>
      </c>
      <c r="E260" s="22">
        <f t="shared" si="141"/>
        <v>25.002777777777773</v>
      </c>
      <c r="F260" s="22">
        <f t="shared" si="174"/>
        <v>-0.50347222222226762</v>
      </c>
      <c r="G260" s="22">
        <f>Sheet1!$I$5*F260</f>
        <v>-166.64930555557058</v>
      </c>
      <c r="H260" s="22"/>
      <c r="K260" s="13" t="s">
        <v>116</v>
      </c>
      <c r="L260" s="13">
        <v>250</v>
      </c>
      <c r="M260" s="13">
        <v>250</v>
      </c>
      <c r="N260" s="14">
        <v>20.399999999999999</v>
      </c>
      <c r="O260" s="35">
        <f t="shared" si="142"/>
        <v>5.666666666666667</v>
      </c>
      <c r="P260" s="36">
        <f t="shared" si="175"/>
        <v>-0.19444444444444425</v>
      </c>
      <c r="Q260" s="12"/>
      <c r="R260" s="37">
        <f t="shared" si="143"/>
        <v>-64.361111111111043</v>
      </c>
      <c r="S260" s="37">
        <f t="shared" si="144"/>
        <v>64.9422</v>
      </c>
      <c r="T260" s="37">
        <f t="shared" si="145"/>
        <v>3.8681736147320001</v>
      </c>
      <c r="U260" s="37">
        <f t="shared" si="146"/>
        <v>4.4492625036209565</v>
      </c>
      <c r="V260" s="37">
        <f t="shared" si="176"/>
        <v>19945.658060371425</v>
      </c>
      <c r="W260" s="40">
        <f t="shared" si="147"/>
        <v>25.212487520518756</v>
      </c>
      <c r="X260" s="40">
        <f t="shared" si="148"/>
        <v>2.5212487520518755E-2</v>
      </c>
      <c r="Y260" s="40">
        <f t="shared" si="134"/>
        <v>0</v>
      </c>
      <c r="Z260" s="40">
        <v>0</v>
      </c>
      <c r="AA260" s="40">
        <f t="shared" si="149"/>
        <v>62.886861123226019</v>
      </c>
      <c r="AB260" s="42">
        <f t="shared" si="150"/>
        <v>5314.3888888888896</v>
      </c>
      <c r="AC260" s="42">
        <f t="shared" si="151"/>
        <v>5.3143888888888897</v>
      </c>
      <c r="AD260" s="42">
        <f t="shared" si="152"/>
        <v>0</v>
      </c>
      <c r="AE260" s="42">
        <f t="shared" si="177"/>
        <v>646.07215740740742</v>
      </c>
      <c r="AF260" s="43">
        <f t="shared" si="135"/>
        <v>0.17946448816872429</v>
      </c>
      <c r="AG260" s="73">
        <f t="shared" si="136"/>
        <v>0</v>
      </c>
      <c r="AH260">
        <f t="shared" si="153"/>
        <v>5.3143888888888897</v>
      </c>
      <c r="AI260">
        <f t="shared" si="178"/>
        <v>1841.8434980709883</v>
      </c>
      <c r="AJ260" s="41">
        <f t="shared" si="154"/>
        <v>0.51162319390860789</v>
      </c>
      <c r="AK260">
        <f t="shared" si="137"/>
        <v>5.3143888888888897</v>
      </c>
      <c r="AL260" s="38">
        <f t="shared" si="155"/>
        <v>626.68999268518519</v>
      </c>
      <c r="AM260" s="38">
        <f t="shared" si="156"/>
        <v>620.42309275833338</v>
      </c>
      <c r="AN260" s="38">
        <f t="shared" si="157"/>
        <v>583.19770719283338</v>
      </c>
      <c r="AO260" s="38">
        <f t="shared" si="158"/>
        <v>577.36573012090503</v>
      </c>
      <c r="AP260" s="38">
        <f t="shared" si="159"/>
        <v>542.72378631365075</v>
      </c>
      <c r="AQ260" s="38">
        <f t="shared" si="160"/>
        <v>537.29654845051425</v>
      </c>
      <c r="AR260" s="38">
        <f t="shared" si="161"/>
        <v>521.17765199699886</v>
      </c>
      <c r="AS260">
        <f t="shared" si="162"/>
        <v>521.17765199699886</v>
      </c>
      <c r="AT260" s="28">
        <f t="shared" si="163"/>
        <v>0.14477156999916635</v>
      </c>
      <c r="AU260">
        <f t="shared" si="138"/>
        <v>1320.6658460739895</v>
      </c>
      <c r="AV260" s="28">
        <f t="shared" si="164"/>
        <v>0.36685162390944154</v>
      </c>
      <c r="BJ260" s="63">
        <v>0</v>
      </c>
      <c r="BK260" s="64">
        <f t="shared" si="165"/>
        <v>0</v>
      </c>
      <c r="BL260" s="64">
        <f t="shared" si="166"/>
        <v>0</v>
      </c>
      <c r="BM260" s="64">
        <f t="shared" si="167"/>
        <v>0</v>
      </c>
      <c r="BN260" s="64">
        <f t="shared" si="168"/>
        <v>0</v>
      </c>
      <c r="BO260" s="64">
        <f t="shared" si="169"/>
        <v>0</v>
      </c>
      <c r="BP260" s="64">
        <f t="shared" si="170"/>
        <v>0</v>
      </c>
      <c r="BQ260" s="64">
        <f t="shared" si="171"/>
        <v>0</v>
      </c>
      <c r="BR260" s="65">
        <f t="shared" si="139"/>
        <v>0</v>
      </c>
      <c r="BS260" s="66">
        <f t="shared" si="172"/>
        <v>0</v>
      </c>
      <c r="BT260" s="65">
        <f>BJ260-BR260</f>
        <v>0</v>
      </c>
      <c r="BU260" s="67">
        <f t="shared" si="173"/>
        <v>0</v>
      </c>
    </row>
    <row r="261" spans="1:73" x14ac:dyDescent="0.35">
      <c r="A261" s="22">
        <v>20</v>
      </c>
      <c r="B261" s="22">
        <v>90.94</v>
      </c>
      <c r="C261" s="22">
        <v>88.19</v>
      </c>
      <c r="D261" s="22">
        <f t="shared" si="140"/>
        <v>89.564999999999998</v>
      </c>
      <c r="E261" s="22">
        <f t="shared" si="141"/>
        <v>24.879166666666666</v>
      </c>
      <c r="F261" s="22">
        <f t="shared" si="174"/>
        <v>-1.5451388888888307</v>
      </c>
      <c r="G261" s="22">
        <f>Sheet1!$I$5*F261</f>
        <v>-511.44097222220296</v>
      </c>
      <c r="H261" s="22"/>
      <c r="K261" s="13" t="s">
        <v>116</v>
      </c>
      <c r="L261" s="13">
        <v>251</v>
      </c>
      <c r="M261" s="13">
        <v>251</v>
      </c>
      <c r="N261" s="14">
        <v>19.5</v>
      </c>
      <c r="O261" s="35">
        <f t="shared" si="142"/>
        <v>5.416666666666667</v>
      </c>
      <c r="P261" s="36">
        <f t="shared" si="175"/>
        <v>-0.27777777777777779</v>
      </c>
      <c r="Q261" s="12"/>
      <c r="R261" s="37">
        <f t="shared" si="143"/>
        <v>-91.944444444444443</v>
      </c>
      <c r="S261" s="37">
        <f t="shared" si="144"/>
        <v>64.9422</v>
      </c>
      <c r="T261" s="37">
        <f t="shared" si="145"/>
        <v>3.5343930627687503</v>
      </c>
      <c r="U261" s="37">
        <f t="shared" si="146"/>
        <v>-23.467851381675693</v>
      </c>
      <c r="V261" s="37">
        <f t="shared" si="176"/>
        <v>19922.190208989748</v>
      </c>
      <c r="W261" s="40">
        <f t="shared" si="147"/>
        <v>-127.11752831741001</v>
      </c>
      <c r="X261" s="40">
        <f t="shared" si="148"/>
        <v>-0.12711752831740999</v>
      </c>
      <c r="Y261" s="40">
        <f t="shared" si="134"/>
        <v>-0.12711752831740999</v>
      </c>
      <c r="Z261" s="40">
        <v>0.12711752831740999</v>
      </c>
      <c r="AA261" s="40">
        <f t="shared" si="149"/>
        <v>63.013978651543432</v>
      </c>
      <c r="AB261" s="42">
        <f t="shared" si="150"/>
        <v>4855.8159722222226</v>
      </c>
      <c r="AC261" s="42">
        <f t="shared" si="151"/>
        <v>4.8558159722222225</v>
      </c>
      <c r="AD261" s="42">
        <f t="shared" si="152"/>
        <v>4.8558159722222225</v>
      </c>
      <c r="AE261" s="42">
        <f t="shared" si="177"/>
        <v>650.92797337962963</v>
      </c>
      <c r="AF261" s="43">
        <f t="shared" si="135"/>
        <v>0.18081332593878602</v>
      </c>
      <c r="AG261" s="73">
        <f t="shared" si="136"/>
        <v>-0.12711752831740999</v>
      </c>
      <c r="AH261">
        <f t="shared" si="153"/>
        <v>0</v>
      </c>
      <c r="AI261">
        <f t="shared" si="178"/>
        <v>1841.8434980709883</v>
      </c>
      <c r="AJ261" s="41">
        <f t="shared" si="154"/>
        <v>0.51162319390860789</v>
      </c>
      <c r="AK261">
        <f t="shared" si="137"/>
        <v>0.12711752831740999</v>
      </c>
      <c r="AL261" s="38">
        <f t="shared" si="155"/>
        <v>631.40013417824071</v>
      </c>
      <c r="AM261" s="38">
        <f t="shared" si="156"/>
        <v>625.08613283645832</v>
      </c>
      <c r="AN261" s="38">
        <f t="shared" si="157"/>
        <v>587.58096486627073</v>
      </c>
      <c r="AO261" s="38">
        <f t="shared" si="158"/>
        <v>581.70515521760797</v>
      </c>
      <c r="AP261" s="38">
        <f t="shared" si="159"/>
        <v>546.80284590455142</v>
      </c>
      <c r="AQ261" s="38">
        <f t="shared" si="160"/>
        <v>541.33481744550591</v>
      </c>
      <c r="AR261" s="38">
        <f t="shared" si="161"/>
        <v>525.09477292214069</v>
      </c>
      <c r="AS261">
        <f t="shared" si="162"/>
        <v>525.09477292214069</v>
      </c>
      <c r="AT261" s="28">
        <f t="shared" si="163"/>
        <v>0.14585965914503909</v>
      </c>
      <c r="AU261">
        <f t="shared" si="138"/>
        <v>1316.7487251488476</v>
      </c>
      <c r="AV261" s="28">
        <f t="shared" si="164"/>
        <v>0.36576353476356877</v>
      </c>
      <c r="BJ261" s="63">
        <v>4.8558159722222225</v>
      </c>
      <c r="BK261" s="64">
        <f t="shared" si="165"/>
        <v>4.7101414930555556</v>
      </c>
      <c r="BL261" s="64">
        <f t="shared" si="166"/>
        <v>4.6630400781250003</v>
      </c>
      <c r="BM261" s="64">
        <f t="shared" si="167"/>
        <v>4.3832576734374999</v>
      </c>
      <c r="BN261" s="64">
        <f t="shared" si="168"/>
        <v>4.3394250967031249</v>
      </c>
      <c r="BO261" s="64">
        <f t="shared" si="169"/>
        <v>4.0790595909009371</v>
      </c>
      <c r="BP261" s="64">
        <f t="shared" si="170"/>
        <v>4.0382689949919275</v>
      </c>
      <c r="BQ261" s="64">
        <f t="shared" si="171"/>
        <v>3.9171209251421697</v>
      </c>
      <c r="BR261" s="65">
        <f t="shared" si="139"/>
        <v>3.9171209251421697</v>
      </c>
      <c r="BS261" s="66">
        <f t="shared" si="172"/>
        <v>1.0880891458728249E-3</v>
      </c>
      <c r="BT261" s="65">
        <f>BJ261-BR261</f>
        <v>0.9386950470800528</v>
      </c>
      <c r="BU261" s="67">
        <f t="shared" si="173"/>
        <v>2.6074862418890357E-4</v>
      </c>
    </row>
    <row r="262" spans="1:73" x14ac:dyDescent="0.35">
      <c r="A262" s="22">
        <v>20.079999999999998</v>
      </c>
      <c r="B262" s="22">
        <v>90.79</v>
      </c>
      <c r="C262" s="22">
        <v>88.34</v>
      </c>
      <c r="D262" s="22">
        <f t="shared" si="140"/>
        <v>89.564999999999998</v>
      </c>
      <c r="E262" s="22">
        <f t="shared" si="141"/>
        <v>24.879166666666666</v>
      </c>
      <c r="F262" s="22">
        <f t="shared" si="174"/>
        <v>0</v>
      </c>
      <c r="G262" s="22">
        <f>Sheet1!$I$5*F262</f>
        <v>0</v>
      </c>
      <c r="H262" s="22"/>
      <c r="K262" s="13" t="s">
        <v>116</v>
      </c>
      <c r="L262" s="13">
        <v>252</v>
      </c>
      <c r="M262" s="13">
        <v>252</v>
      </c>
      <c r="N262" s="14">
        <v>18.399999999999999</v>
      </c>
      <c r="O262" s="35">
        <f t="shared" si="142"/>
        <v>5.1111111111111107</v>
      </c>
      <c r="P262" s="36">
        <f t="shared" si="175"/>
        <v>-0.23611111111111099</v>
      </c>
      <c r="Q262" s="12"/>
      <c r="R262" s="37">
        <f t="shared" si="143"/>
        <v>-78.152777777777743</v>
      </c>
      <c r="S262" s="37">
        <f t="shared" si="144"/>
        <v>64.9422</v>
      </c>
      <c r="T262" s="37">
        <f t="shared" si="145"/>
        <v>3.1468878772675546</v>
      </c>
      <c r="U262" s="37">
        <f t="shared" si="146"/>
        <v>-10.063689900510189</v>
      </c>
      <c r="V262" s="37">
        <f t="shared" si="176"/>
        <v>19912.126519089237</v>
      </c>
      <c r="W262" s="40">
        <f t="shared" si="147"/>
        <v>-51.436637269274293</v>
      </c>
      <c r="X262" s="40">
        <f t="shared" si="148"/>
        <v>-5.1436637269274291E-2</v>
      </c>
      <c r="Y262" s="40">
        <f t="shared" si="134"/>
        <v>-5.1436637269274291E-2</v>
      </c>
      <c r="Z262" s="40">
        <v>5.1436637269274298E-2</v>
      </c>
      <c r="AA262" s="40">
        <f t="shared" si="149"/>
        <v>63.065415288812709</v>
      </c>
      <c r="AB262" s="42">
        <f t="shared" si="150"/>
        <v>4323.432098765431</v>
      </c>
      <c r="AC262" s="42">
        <f t="shared" si="151"/>
        <v>4.3234320987654309</v>
      </c>
      <c r="AD262" s="42">
        <f t="shared" si="152"/>
        <v>4.3234320987654309</v>
      </c>
      <c r="AE262" s="42">
        <f t="shared" si="177"/>
        <v>655.2514054783951</v>
      </c>
      <c r="AF262" s="43">
        <f t="shared" si="135"/>
        <v>0.18201427929955419</v>
      </c>
      <c r="AG262" s="73">
        <f t="shared" si="136"/>
        <v>-5.1436637269274291E-2</v>
      </c>
      <c r="AH262">
        <f t="shared" si="153"/>
        <v>0</v>
      </c>
      <c r="AI262">
        <f t="shared" si="178"/>
        <v>1841.8434980709883</v>
      </c>
      <c r="AJ262" s="41">
        <f t="shared" si="154"/>
        <v>0.51162319390860789</v>
      </c>
      <c r="AK262">
        <f t="shared" si="137"/>
        <v>5.1436637269274291E-2</v>
      </c>
      <c r="AL262" s="38">
        <f t="shared" si="155"/>
        <v>635.59386331404323</v>
      </c>
      <c r="AM262" s="38">
        <f t="shared" si="156"/>
        <v>629.23792468090278</v>
      </c>
      <c r="AN262" s="38">
        <f t="shared" si="157"/>
        <v>591.4836492000486</v>
      </c>
      <c r="AO262" s="38">
        <f t="shared" si="158"/>
        <v>585.56881270804809</v>
      </c>
      <c r="AP262" s="38">
        <f t="shared" si="159"/>
        <v>550.43468394556521</v>
      </c>
      <c r="AQ262" s="38">
        <f t="shared" si="160"/>
        <v>544.9303371061095</v>
      </c>
      <c r="AR262" s="38">
        <f t="shared" si="161"/>
        <v>528.58242699292623</v>
      </c>
      <c r="AS262">
        <f t="shared" si="162"/>
        <v>528.58242699292623</v>
      </c>
      <c r="AT262" s="28">
        <f t="shared" si="163"/>
        <v>0.14682845194247951</v>
      </c>
      <c r="AU262">
        <f t="shared" si="138"/>
        <v>1313.2610710780621</v>
      </c>
      <c r="AV262" s="28">
        <f t="shared" si="164"/>
        <v>0.36479474196612838</v>
      </c>
      <c r="BJ262" s="63">
        <v>4.3234320987654309</v>
      </c>
      <c r="BK262" s="64">
        <f t="shared" si="165"/>
        <v>4.1937291358024682</v>
      </c>
      <c r="BL262" s="64">
        <f t="shared" si="166"/>
        <v>4.1517918444444435</v>
      </c>
      <c r="BM262" s="64">
        <f t="shared" si="167"/>
        <v>3.9026843337777768</v>
      </c>
      <c r="BN262" s="64">
        <f t="shared" si="168"/>
        <v>3.8636574904399992</v>
      </c>
      <c r="BO262" s="64">
        <f t="shared" si="169"/>
        <v>3.6318380410135989</v>
      </c>
      <c r="BP262" s="64">
        <f t="shared" si="170"/>
        <v>3.595519660603463</v>
      </c>
      <c r="BQ262" s="64">
        <f t="shared" si="171"/>
        <v>3.4876540707853589</v>
      </c>
      <c r="BR262" s="65">
        <f t="shared" si="139"/>
        <v>3.4876540707853589</v>
      </c>
      <c r="BS262" s="66">
        <f t="shared" si="172"/>
        <v>9.6879279744037752E-4</v>
      </c>
      <c r="BT262" s="65">
        <f>BJ262-BR262</f>
        <v>0.83577802798007195</v>
      </c>
      <c r="BU262" s="67">
        <f t="shared" si="173"/>
        <v>2.3216056332779777E-4</v>
      </c>
    </row>
    <row r="263" spans="1:73" x14ac:dyDescent="0.35">
      <c r="A263" s="22">
        <v>20.16</v>
      </c>
      <c r="B263" s="22">
        <v>90.52</v>
      </c>
      <c r="C263" s="22">
        <v>88.22</v>
      </c>
      <c r="D263" s="22">
        <f t="shared" si="140"/>
        <v>89.37</v>
      </c>
      <c r="E263" s="22">
        <f t="shared" si="141"/>
        <v>24.824999999999999</v>
      </c>
      <c r="F263" s="22">
        <f t="shared" si="174"/>
        <v>-0.67708333333333925</v>
      </c>
      <c r="G263" s="22">
        <f>Sheet1!$I$5*F263</f>
        <v>-224.1145833333353</v>
      </c>
      <c r="H263" s="22"/>
      <c r="K263" s="13" t="s">
        <v>116</v>
      </c>
      <c r="L263" s="13">
        <v>253</v>
      </c>
      <c r="M263" s="13">
        <v>253</v>
      </c>
      <c r="N263" s="14">
        <v>17.8</v>
      </c>
      <c r="O263" s="35">
        <f t="shared" si="142"/>
        <v>4.9444444444444446</v>
      </c>
      <c r="P263" s="36">
        <f t="shared" si="175"/>
        <v>-8.3333333333333037E-2</v>
      </c>
      <c r="Q263" s="12"/>
      <c r="R263" s="37">
        <f t="shared" si="143"/>
        <v>-27.583333333333236</v>
      </c>
      <c r="S263" s="37">
        <f t="shared" si="144"/>
        <v>64.9422</v>
      </c>
      <c r="T263" s="37">
        <f t="shared" si="145"/>
        <v>2.9450022301318888</v>
      </c>
      <c r="U263" s="37">
        <f t="shared" si="146"/>
        <v>40.303868896798654</v>
      </c>
      <c r="V263" s="37">
        <f t="shared" si="176"/>
        <v>19952.430387986034</v>
      </c>
      <c r="W263" s="40">
        <f t="shared" si="147"/>
        <v>199.28024065639335</v>
      </c>
      <c r="X263" s="40">
        <f t="shared" si="148"/>
        <v>0.19928024065639335</v>
      </c>
      <c r="Y263" s="40">
        <f t="shared" si="134"/>
        <v>0</v>
      </c>
      <c r="Z263" s="40">
        <v>0</v>
      </c>
      <c r="AA263" s="40">
        <f t="shared" si="149"/>
        <v>63.065415288812709</v>
      </c>
      <c r="AB263" s="42">
        <f t="shared" si="150"/>
        <v>4046.0663580246915</v>
      </c>
      <c r="AC263" s="42">
        <f t="shared" si="151"/>
        <v>4.0460663580246914</v>
      </c>
      <c r="AD263" s="42">
        <f t="shared" si="152"/>
        <v>0</v>
      </c>
      <c r="AE263" s="42">
        <f t="shared" si="177"/>
        <v>655.2514054783951</v>
      </c>
      <c r="AF263" s="43">
        <f t="shared" si="135"/>
        <v>0.18201427929955419</v>
      </c>
      <c r="AG263" s="73">
        <f t="shared" si="136"/>
        <v>0</v>
      </c>
      <c r="AH263">
        <f t="shared" si="153"/>
        <v>4.0460663580246914</v>
      </c>
      <c r="AI263">
        <f t="shared" si="178"/>
        <v>1845.889564429013</v>
      </c>
      <c r="AJ263" s="41">
        <f t="shared" si="154"/>
        <v>0.51274710123028144</v>
      </c>
      <c r="AK263">
        <f t="shared" si="137"/>
        <v>4.0460663580246914</v>
      </c>
      <c r="AL263" s="38">
        <f t="shared" si="155"/>
        <v>635.59386331404323</v>
      </c>
      <c r="AM263" s="38">
        <f t="shared" si="156"/>
        <v>629.23792468090278</v>
      </c>
      <c r="AN263" s="38">
        <f t="shared" si="157"/>
        <v>591.4836492000486</v>
      </c>
      <c r="AO263" s="38">
        <f t="shared" si="158"/>
        <v>585.56881270804809</v>
      </c>
      <c r="AP263" s="38">
        <f t="shared" si="159"/>
        <v>550.43468394556521</v>
      </c>
      <c r="AQ263" s="38">
        <f t="shared" si="160"/>
        <v>544.9303371061095</v>
      </c>
      <c r="AR263" s="38">
        <f t="shared" si="161"/>
        <v>528.58242699292623</v>
      </c>
      <c r="AS263">
        <f t="shared" si="162"/>
        <v>528.58242699292623</v>
      </c>
      <c r="AT263" s="28">
        <f t="shared" si="163"/>
        <v>0.14682845194247951</v>
      </c>
      <c r="AU263">
        <f t="shared" si="138"/>
        <v>1317.3071374360868</v>
      </c>
      <c r="AV263" s="28">
        <f t="shared" si="164"/>
        <v>0.36591864928780188</v>
      </c>
      <c r="BJ263" s="63">
        <v>0</v>
      </c>
      <c r="BK263" s="64">
        <f t="shared" si="165"/>
        <v>0</v>
      </c>
      <c r="BL263" s="64">
        <f t="shared" si="166"/>
        <v>0</v>
      </c>
      <c r="BM263" s="64">
        <f t="shared" si="167"/>
        <v>0</v>
      </c>
      <c r="BN263" s="64">
        <f t="shared" si="168"/>
        <v>0</v>
      </c>
      <c r="BO263" s="64">
        <f t="shared" si="169"/>
        <v>0</v>
      </c>
      <c r="BP263" s="64">
        <f t="shared" si="170"/>
        <v>0</v>
      </c>
      <c r="BQ263" s="64">
        <f t="shared" si="171"/>
        <v>0</v>
      </c>
      <c r="BR263" s="65">
        <f t="shared" si="139"/>
        <v>0</v>
      </c>
      <c r="BS263" s="66">
        <f t="shared" si="172"/>
        <v>0</v>
      </c>
      <c r="BT263" s="65">
        <f>BJ263-BR263</f>
        <v>0</v>
      </c>
      <c r="BU263" s="67">
        <f t="shared" si="173"/>
        <v>0</v>
      </c>
    </row>
    <row r="264" spans="1:73" x14ac:dyDescent="0.35">
      <c r="A264" s="22">
        <v>20.239999999999998</v>
      </c>
      <c r="B264" s="22">
        <v>90.37</v>
      </c>
      <c r="C264" s="22">
        <v>87.72</v>
      </c>
      <c r="D264" s="22">
        <f t="shared" si="140"/>
        <v>89.045000000000002</v>
      </c>
      <c r="E264" s="22">
        <f t="shared" si="141"/>
        <v>24.734722222222221</v>
      </c>
      <c r="F264" s="22">
        <f t="shared" si="174"/>
        <v>-1.1284722222222321</v>
      </c>
      <c r="G264" s="22">
        <f>Sheet1!$I$5*F264</f>
        <v>-373.52430555555884</v>
      </c>
      <c r="H264" s="22"/>
      <c r="K264" s="13" t="s">
        <v>116</v>
      </c>
      <c r="L264" s="13">
        <v>254</v>
      </c>
      <c r="M264" s="13">
        <v>254</v>
      </c>
      <c r="N264" s="14">
        <v>17.8</v>
      </c>
      <c r="O264" s="35">
        <f t="shared" si="142"/>
        <v>4.9444444444444446</v>
      </c>
      <c r="P264" s="36">
        <f t="shared" si="175"/>
        <v>-5.5555555555555851E-2</v>
      </c>
      <c r="Q264" s="12"/>
      <c r="R264" s="37">
        <f t="shared" si="143"/>
        <v>-18.388888888888985</v>
      </c>
      <c r="S264" s="37">
        <f t="shared" si="144"/>
        <v>64.9422</v>
      </c>
      <c r="T264" s="37">
        <f t="shared" si="145"/>
        <v>2.9450022301318888</v>
      </c>
      <c r="U264" s="37">
        <f t="shared" si="146"/>
        <v>49.498313341242905</v>
      </c>
      <c r="V264" s="37">
        <f t="shared" si="176"/>
        <v>20001.928701327277</v>
      </c>
      <c r="W264" s="40">
        <f t="shared" si="147"/>
        <v>244.74166040947881</v>
      </c>
      <c r="X264" s="40">
        <f t="shared" si="148"/>
        <v>0.24474166040947881</v>
      </c>
      <c r="Y264" s="40">
        <f t="shared" si="134"/>
        <v>0</v>
      </c>
      <c r="Z264" s="40">
        <v>0</v>
      </c>
      <c r="AA264" s="40">
        <f t="shared" si="149"/>
        <v>63.065415288812709</v>
      </c>
      <c r="AB264" s="42">
        <f t="shared" si="150"/>
        <v>4046.0663580246915</v>
      </c>
      <c r="AC264" s="42">
        <f t="shared" si="151"/>
        <v>4.0460663580246914</v>
      </c>
      <c r="AD264" s="42">
        <f t="shared" si="152"/>
        <v>0</v>
      </c>
      <c r="AE264" s="42">
        <f t="shared" si="177"/>
        <v>655.2514054783951</v>
      </c>
      <c r="AF264" s="43">
        <f t="shared" si="135"/>
        <v>0.18201427929955419</v>
      </c>
      <c r="AG264" s="73">
        <f t="shared" si="136"/>
        <v>0</v>
      </c>
      <c r="AH264">
        <f t="shared" si="153"/>
        <v>4.0460663580246914</v>
      </c>
      <c r="AI264">
        <f t="shared" si="178"/>
        <v>1849.9356307870378</v>
      </c>
      <c r="AJ264" s="41">
        <f t="shared" si="154"/>
        <v>0.51387100855195489</v>
      </c>
      <c r="AK264">
        <f t="shared" si="137"/>
        <v>4.0460663580246914</v>
      </c>
      <c r="AL264" s="38">
        <f t="shared" si="155"/>
        <v>635.59386331404323</v>
      </c>
      <c r="AM264" s="38">
        <f t="shared" si="156"/>
        <v>629.23792468090278</v>
      </c>
      <c r="AN264" s="38">
        <f t="shared" si="157"/>
        <v>591.4836492000486</v>
      </c>
      <c r="AO264" s="38">
        <f t="shared" si="158"/>
        <v>585.56881270804809</v>
      </c>
      <c r="AP264" s="38">
        <f t="shared" si="159"/>
        <v>550.43468394556521</v>
      </c>
      <c r="AQ264" s="38">
        <f t="shared" si="160"/>
        <v>544.9303371061095</v>
      </c>
      <c r="AR264" s="38">
        <f t="shared" si="161"/>
        <v>528.58242699292623</v>
      </c>
      <c r="AS264">
        <f t="shared" si="162"/>
        <v>528.58242699292623</v>
      </c>
      <c r="AT264" s="28">
        <f t="shared" si="163"/>
        <v>0.14682845194247951</v>
      </c>
      <c r="AU264">
        <f t="shared" si="138"/>
        <v>1321.3532037941116</v>
      </c>
      <c r="AV264" s="28">
        <f t="shared" si="164"/>
        <v>0.36704255660947543</v>
      </c>
      <c r="BJ264" s="63">
        <v>0</v>
      </c>
      <c r="BK264" s="64">
        <f t="shared" si="165"/>
        <v>0</v>
      </c>
      <c r="BL264" s="64">
        <f t="shared" si="166"/>
        <v>0</v>
      </c>
      <c r="BM264" s="64">
        <f t="shared" si="167"/>
        <v>0</v>
      </c>
      <c r="BN264" s="64">
        <f t="shared" si="168"/>
        <v>0</v>
      </c>
      <c r="BO264" s="64">
        <f t="shared" si="169"/>
        <v>0</v>
      </c>
      <c r="BP264" s="64">
        <f t="shared" si="170"/>
        <v>0</v>
      </c>
      <c r="BQ264" s="64">
        <f t="shared" si="171"/>
        <v>0</v>
      </c>
      <c r="BR264" s="65">
        <f t="shared" si="139"/>
        <v>0</v>
      </c>
      <c r="BS264" s="66">
        <f t="shared" si="172"/>
        <v>0</v>
      </c>
      <c r="BT264" s="65">
        <f>BJ264-BR264</f>
        <v>0</v>
      </c>
      <c r="BU264" s="67">
        <f t="shared" si="173"/>
        <v>0</v>
      </c>
    </row>
    <row r="265" spans="1:73" x14ac:dyDescent="0.35">
      <c r="A265" s="22">
        <v>20.32</v>
      </c>
      <c r="B265" s="22">
        <v>90.16</v>
      </c>
      <c r="C265" s="22">
        <v>87.67</v>
      </c>
      <c r="D265" s="22">
        <f t="shared" si="140"/>
        <v>88.914999999999992</v>
      </c>
      <c r="E265" s="22">
        <f t="shared" si="141"/>
        <v>24.698611111111106</v>
      </c>
      <c r="F265" s="22">
        <f t="shared" si="174"/>
        <v>-0.45138888888893725</v>
      </c>
      <c r="G265" s="22">
        <f>Sheet1!$I$5*F265</f>
        <v>-149.40972222223823</v>
      </c>
      <c r="H265" s="22"/>
      <c r="K265" s="13" t="s">
        <v>116</v>
      </c>
      <c r="L265" s="13">
        <v>255</v>
      </c>
      <c r="M265" s="13">
        <v>255</v>
      </c>
      <c r="N265" s="14">
        <v>17.399999999999999</v>
      </c>
      <c r="O265" s="35">
        <f t="shared" si="142"/>
        <v>4.833333333333333</v>
      </c>
      <c r="P265" s="36">
        <f t="shared" si="175"/>
        <v>-0.29166666666666685</v>
      </c>
      <c r="Q265" s="12"/>
      <c r="R265" s="37">
        <f t="shared" si="143"/>
        <v>-96.541666666666728</v>
      </c>
      <c r="S265" s="37">
        <f t="shared" si="144"/>
        <v>64.9422</v>
      </c>
      <c r="T265" s="37">
        <f t="shared" si="145"/>
        <v>2.8141297664269995</v>
      </c>
      <c r="U265" s="37">
        <f t="shared" si="146"/>
        <v>-28.785336900239727</v>
      </c>
      <c r="V265" s="37">
        <f t="shared" si="176"/>
        <v>19973.143364427036</v>
      </c>
      <c r="W265" s="40">
        <f t="shared" si="147"/>
        <v>-139.12912835115867</v>
      </c>
      <c r="X265" s="40">
        <f t="shared" si="148"/>
        <v>-0.13912912835115868</v>
      </c>
      <c r="Y265" s="40">
        <f t="shared" si="134"/>
        <v>-0.13912912835115868</v>
      </c>
      <c r="Z265" s="40">
        <v>0.13912912835115901</v>
      </c>
      <c r="AA265" s="40">
        <f t="shared" si="149"/>
        <v>63.204544417163866</v>
      </c>
      <c r="AB265" s="42">
        <f t="shared" si="150"/>
        <v>3866.2638888888882</v>
      </c>
      <c r="AC265" s="42">
        <f t="shared" si="151"/>
        <v>3.8662638888888883</v>
      </c>
      <c r="AD265" s="42">
        <f t="shared" si="152"/>
        <v>3.8662638888888883</v>
      </c>
      <c r="AE265" s="42">
        <f t="shared" si="177"/>
        <v>659.11766936728395</v>
      </c>
      <c r="AF265" s="43">
        <f t="shared" si="135"/>
        <v>0.18308824149091221</v>
      </c>
      <c r="AG265" s="73">
        <f t="shared" si="136"/>
        <v>-0.13912912835115868</v>
      </c>
      <c r="AH265">
        <f t="shared" si="153"/>
        <v>0</v>
      </c>
      <c r="AI265">
        <f t="shared" si="178"/>
        <v>1849.9356307870378</v>
      </c>
      <c r="AJ265" s="41">
        <f t="shared" si="154"/>
        <v>0.51387100855195489</v>
      </c>
      <c r="AK265">
        <f t="shared" si="137"/>
        <v>0.13912912835115868</v>
      </c>
      <c r="AL265" s="38">
        <f t="shared" si="155"/>
        <v>639.34413928626543</v>
      </c>
      <c r="AM265" s="38">
        <f t="shared" si="156"/>
        <v>632.95069789340278</v>
      </c>
      <c r="AN265" s="38">
        <f t="shared" si="157"/>
        <v>594.97365601979857</v>
      </c>
      <c r="AO265" s="38">
        <f t="shared" si="158"/>
        <v>589.02391945960062</v>
      </c>
      <c r="AP265" s="38">
        <f t="shared" si="159"/>
        <v>553.68248429202458</v>
      </c>
      <c r="AQ265" s="38">
        <f t="shared" si="160"/>
        <v>548.1456594491043</v>
      </c>
      <c r="AR265" s="38">
        <f t="shared" si="161"/>
        <v>531.70128966563118</v>
      </c>
      <c r="AS265">
        <f t="shared" si="162"/>
        <v>531.70128966563118</v>
      </c>
      <c r="AT265" s="28">
        <f t="shared" si="163"/>
        <v>0.14769480268489754</v>
      </c>
      <c r="AU265">
        <f t="shared" si="138"/>
        <v>1318.2343411214065</v>
      </c>
      <c r="AV265" s="28">
        <f t="shared" si="164"/>
        <v>0.36617620586705735</v>
      </c>
      <c r="BJ265" s="63">
        <v>3.8662638888888883</v>
      </c>
      <c r="BK265" s="64">
        <f t="shared" si="165"/>
        <v>3.7502759722222216</v>
      </c>
      <c r="BL265" s="64">
        <f t="shared" si="166"/>
        <v>3.7127732124999993</v>
      </c>
      <c r="BM265" s="64">
        <f t="shared" si="167"/>
        <v>3.4900068197499992</v>
      </c>
      <c r="BN265" s="64">
        <f t="shared" si="168"/>
        <v>3.4551067515524991</v>
      </c>
      <c r="BO265" s="64">
        <f t="shared" si="169"/>
        <v>3.247800346459349</v>
      </c>
      <c r="BP265" s="64">
        <f t="shared" si="170"/>
        <v>3.2153223429947553</v>
      </c>
      <c r="BQ265" s="64">
        <f t="shared" si="171"/>
        <v>3.1188626727049127</v>
      </c>
      <c r="BR265" s="65">
        <f t="shared" si="139"/>
        <v>3.1188626727049127</v>
      </c>
      <c r="BS265" s="66">
        <f t="shared" si="172"/>
        <v>8.6635074241803135E-4</v>
      </c>
      <c r="BT265" s="65">
        <f>BJ265-BR265</f>
        <v>0.74740121618397559</v>
      </c>
      <c r="BU265" s="67">
        <f t="shared" si="173"/>
        <v>2.0761144893999321E-4</v>
      </c>
    </row>
    <row r="266" spans="1:73" x14ac:dyDescent="0.35">
      <c r="A266" s="22">
        <v>20.399999999999999</v>
      </c>
      <c r="B266" s="22">
        <v>89.76</v>
      </c>
      <c r="C266" s="22">
        <v>87.59</v>
      </c>
      <c r="D266" s="22">
        <f t="shared" si="140"/>
        <v>88.675000000000011</v>
      </c>
      <c r="E266" s="22">
        <f t="shared" si="141"/>
        <v>24.63194444444445</v>
      </c>
      <c r="F266" s="22">
        <f t="shared" si="174"/>
        <v>-0.83333333333319715</v>
      </c>
      <c r="G266" s="22">
        <f>Sheet1!$I$5*F266</f>
        <v>-275.83333333328824</v>
      </c>
      <c r="H266" s="22"/>
      <c r="K266" s="13" t="s">
        <v>116</v>
      </c>
      <c r="L266" s="13">
        <v>256</v>
      </c>
      <c r="M266" s="13">
        <v>256</v>
      </c>
      <c r="N266" s="14">
        <v>15.7</v>
      </c>
      <c r="O266" s="35">
        <f t="shared" si="142"/>
        <v>4.3611111111111107</v>
      </c>
      <c r="P266" s="36">
        <f t="shared" si="175"/>
        <v>-0.40277777777777757</v>
      </c>
      <c r="Q266" s="12"/>
      <c r="R266" s="37">
        <f t="shared" si="143"/>
        <v>-133.31944444444437</v>
      </c>
      <c r="S266" s="37">
        <f t="shared" si="144"/>
        <v>64.9422</v>
      </c>
      <c r="T266" s="37">
        <f t="shared" si="145"/>
        <v>2.2911046575723053</v>
      </c>
      <c r="U266" s="37">
        <f t="shared" si="146"/>
        <v>-66.086139786872067</v>
      </c>
      <c r="V266" s="37">
        <f t="shared" si="176"/>
        <v>19907.057224640164</v>
      </c>
      <c r="W266" s="40">
        <f t="shared" si="147"/>
        <v>-288.20899851496984</v>
      </c>
      <c r="X266" s="40">
        <f t="shared" si="148"/>
        <v>-0.28820899851496984</v>
      </c>
      <c r="Y266" s="40">
        <f t="shared" ref="Y266:Y329" si="179">IF(X266&lt;0, X266, 0)</f>
        <v>-0.28820899851496984</v>
      </c>
      <c r="Z266" s="40">
        <v>0.28820899851497001</v>
      </c>
      <c r="AA266" s="40">
        <f t="shared" si="149"/>
        <v>63.492753415678834</v>
      </c>
      <c r="AB266" s="42">
        <f t="shared" si="150"/>
        <v>3147.6925154320984</v>
      </c>
      <c r="AC266" s="42">
        <f t="shared" si="151"/>
        <v>3.1476925154320985</v>
      </c>
      <c r="AD266" s="42">
        <f t="shared" si="152"/>
        <v>3.1476925154320985</v>
      </c>
      <c r="AE266" s="42">
        <f t="shared" si="177"/>
        <v>662.26536188271609</v>
      </c>
      <c r="AF266" s="43">
        <f t="shared" ref="AF266:AF329" si="180">AE266/3600</f>
        <v>0.18396260052297669</v>
      </c>
      <c r="AG266" s="73">
        <f t="shared" ref="AG266:AG329" si="181">IF(X266&lt;0,X266,0)</f>
        <v>-0.28820899851496984</v>
      </c>
      <c r="AH266">
        <f t="shared" si="153"/>
        <v>0</v>
      </c>
      <c r="AI266">
        <f t="shared" si="178"/>
        <v>1849.9356307870378</v>
      </c>
      <c r="AJ266" s="41">
        <f t="shared" si="154"/>
        <v>0.51387100855195489</v>
      </c>
      <c r="AK266">
        <f t="shared" ref="AK266:AK329" si="182">AH266-AG266</f>
        <v>0.28820899851496984</v>
      </c>
      <c r="AL266" s="38">
        <f t="shared" si="155"/>
        <v>642.39740102623455</v>
      </c>
      <c r="AM266" s="38">
        <f t="shared" si="156"/>
        <v>635.97342701597222</v>
      </c>
      <c r="AN266" s="38">
        <f t="shared" si="157"/>
        <v>597.8150213950139</v>
      </c>
      <c r="AO266" s="38">
        <f t="shared" si="158"/>
        <v>591.83687118106377</v>
      </c>
      <c r="AP266" s="38">
        <f t="shared" si="159"/>
        <v>556.32665891019997</v>
      </c>
      <c r="AQ266" s="38">
        <f t="shared" si="160"/>
        <v>550.76339232109797</v>
      </c>
      <c r="AR266" s="38">
        <f t="shared" si="161"/>
        <v>534.24049055146497</v>
      </c>
      <c r="AS266">
        <f t="shared" si="162"/>
        <v>534.24049055146497</v>
      </c>
      <c r="AT266" s="28">
        <f t="shared" si="163"/>
        <v>0.14840013626429582</v>
      </c>
      <c r="AU266">
        <f t="shared" ref="AU266:AU329" si="183">AI266-AS266</f>
        <v>1315.6951402355728</v>
      </c>
      <c r="AV266" s="28">
        <f t="shared" si="164"/>
        <v>0.36547087228765912</v>
      </c>
      <c r="BJ266" s="63">
        <v>3.1476925154320985</v>
      </c>
      <c r="BK266" s="64">
        <f t="shared" si="165"/>
        <v>3.0532617399691353</v>
      </c>
      <c r="BL266" s="64">
        <f t="shared" si="166"/>
        <v>3.0227291225694439</v>
      </c>
      <c r="BM266" s="64">
        <f t="shared" si="167"/>
        <v>2.8413653752152772</v>
      </c>
      <c r="BN266" s="64">
        <f t="shared" si="168"/>
        <v>2.8129517214631243</v>
      </c>
      <c r="BO266" s="64">
        <f t="shared" si="169"/>
        <v>2.6441746181753367</v>
      </c>
      <c r="BP266" s="64">
        <f t="shared" si="170"/>
        <v>2.6177328719935833</v>
      </c>
      <c r="BQ266" s="64">
        <f t="shared" si="171"/>
        <v>2.5392008858337758</v>
      </c>
      <c r="BR266" s="65">
        <f t="shared" ref="BR266:BR329" si="184">BQ266</f>
        <v>2.5392008858337758</v>
      </c>
      <c r="BS266" s="66">
        <f t="shared" si="172"/>
        <v>7.0533357939827105E-4</v>
      </c>
      <c r="BT266" s="65">
        <f>BJ266-BR266</f>
        <v>0.6084916295983227</v>
      </c>
      <c r="BU266" s="67">
        <f t="shared" si="173"/>
        <v>1.6902545266620075E-4</v>
      </c>
    </row>
    <row r="267" spans="1:73" x14ac:dyDescent="0.35">
      <c r="A267" s="22">
        <v>20.48</v>
      </c>
      <c r="B267" s="22">
        <v>89.97</v>
      </c>
      <c r="C267" s="22">
        <v>87.39</v>
      </c>
      <c r="D267" s="22">
        <f t="shared" ref="D267:D330" si="185" xml:space="preserve"> AVERAGE(B267,C267)</f>
        <v>88.68</v>
      </c>
      <c r="E267" s="22">
        <f t="shared" ref="E267:E330" si="186">SUM(D267*1000)/3600</f>
        <v>24.633333333333333</v>
      </c>
      <c r="F267" s="22">
        <f t="shared" si="174"/>
        <v>1.7361111111036109E-2</v>
      </c>
      <c r="G267" s="22">
        <f>Sheet1!$I$5*F267</f>
        <v>5.7465277777529522</v>
      </c>
      <c r="H267" s="22"/>
      <c r="K267" s="13" t="s">
        <v>116</v>
      </c>
      <c r="L267" s="13">
        <v>257</v>
      </c>
      <c r="M267" s="13">
        <v>257</v>
      </c>
      <c r="N267" s="14">
        <v>14.5</v>
      </c>
      <c r="O267" s="35">
        <f t="shared" ref="O267:O330" si="187">N267*1000/3600</f>
        <v>4.0277777777777777</v>
      </c>
      <c r="P267" s="36">
        <f t="shared" si="175"/>
        <v>-4.1666666666666519E-2</v>
      </c>
      <c r="Q267" s="12"/>
      <c r="R267" s="37">
        <f t="shared" ref="R267:R330" si="188">$I$5*P267</f>
        <v>-13.791666666666618</v>
      </c>
      <c r="S267" s="37">
        <f t="shared" ref="S267:S330" si="189">$I$5*9.81*$F$3</f>
        <v>64.9422</v>
      </c>
      <c r="T267" s="37">
        <f t="shared" ref="T267:T330" si="190">(0.5*$L$3*$Q$3*$T$3*O267^2)</f>
        <v>1.954256782240972</v>
      </c>
      <c r="U267" s="37">
        <f t="shared" ref="U267:U330" si="191">R267+S267+T267</f>
        <v>53.10479011557436</v>
      </c>
      <c r="V267" s="37">
        <f t="shared" si="176"/>
        <v>19960.162014755741</v>
      </c>
      <c r="W267" s="40">
        <f t="shared" ref="W267:W330" si="192">U267*O267</f>
        <v>213.89429352106339</v>
      </c>
      <c r="X267" s="40">
        <f t="shared" ref="X267:X330" si="193">W267/1000</f>
        <v>0.2138942935210634</v>
      </c>
      <c r="Y267" s="40">
        <f t="shared" si="179"/>
        <v>0</v>
      </c>
      <c r="Z267" s="40">
        <v>0</v>
      </c>
      <c r="AA267" s="40">
        <f t="shared" ref="AA267:AA330" si="194">-AG267+AA266</f>
        <v>63.492753415678834</v>
      </c>
      <c r="AB267" s="42">
        <f t="shared" ref="AB267:AB330" si="195">0.5*$I$5*O267^2</f>
        <v>2684.9054783950619</v>
      </c>
      <c r="AC267" s="42">
        <f t="shared" ref="AC267:AC330" si="196">AB267/1000</f>
        <v>2.6849054783950619</v>
      </c>
      <c r="AD267" s="42">
        <f t="shared" ref="AD267:AD330" si="197">IF(X267&lt;0,AC267,0)</f>
        <v>0</v>
      </c>
      <c r="AE267" s="42">
        <f t="shared" si="177"/>
        <v>662.26536188271609</v>
      </c>
      <c r="AF267" s="43">
        <f t="shared" si="180"/>
        <v>0.18396260052297669</v>
      </c>
      <c r="AG267" s="73">
        <f t="shared" si="181"/>
        <v>0</v>
      </c>
      <c r="AH267">
        <f t="shared" ref="AH267:AH330" si="198">IF(X267&gt;0,AC267,0)</f>
        <v>2.6849054783950619</v>
      </c>
      <c r="AI267">
        <f t="shared" si="178"/>
        <v>1852.6205362654327</v>
      </c>
      <c r="AJ267" s="41">
        <f t="shared" ref="AJ267:AJ330" si="199">AI267/3600</f>
        <v>0.51461681562928685</v>
      </c>
      <c r="AK267">
        <f t="shared" si="182"/>
        <v>2.6849054783950619</v>
      </c>
      <c r="AL267" s="38">
        <f t="shared" ref="AL267:AL330" si="200">AE267*$AL$7</f>
        <v>642.39740102623455</v>
      </c>
      <c r="AM267" s="38">
        <f t="shared" ref="AM267:AM330" si="201">AL267*$AM$7</f>
        <v>635.97342701597222</v>
      </c>
      <c r="AN267" s="38">
        <f t="shared" ref="AN267:AN330" si="202">AM267*$AN$7</f>
        <v>597.8150213950139</v>
      </c>
      <c r="AO267" s="38">
        <f t="shared" ref="AO267:AO330" si="203">AN267*$AO$7</f>
        <v>591.83687118106377</v>
      </c>
      <c r="AP267" s="38">
        <f t="shared" ref="AP267:AP330" si="204">AO267*$AP$7</f>
        <v>556.32665891019997</v>
      </c>
      <c r="AQ267" s="38">
        <f t="shared" ref="AQ267:AQ330" si="205">AP267*$AQ$7</f>
        <v>550.76339232109797</v>
      </c>
      <c r="AR267" s="38">
        <f t="shared" ref="AR267:AR330" si="206">AQ267*$AR$7</f>
        <v>534.24049055146497</v>
      </c>
      <c r="AS267">
        <f t="shared" ref="AS267:AS330" si="207">AR267</f>
        <v>534.24049055146497</v>
      </c>
      <c r="AT267" s="28">
        <f t="shared" ref="AT267:AT330" si="208">AS267/3600</f>
        <v>0.14840013626429582</v>
      </c>
      <c r="AU267">
        <f t="shared" si="183"/>
        <v>1318.3800457139678</v>
      </c>
      <c r="AV267" s="28">
        <f t="shared" ref="AV267:AV330" si="209">AU267/3600</f>
        <v>0.36621667936499103</v>
      </c>
      <c r="BJ267" s="63">
        <v>0</v>
      </c>
      <c r="BK267" s="64">
        <f t="shared" ref="BK267:BK330" si="210">BJ267*$AL$7</f>
        <v>0</v>
      </c>
      <c r="BL267" s="64">
        <f t="shared" ref="BL267:BL330" si="211">BK267*$AM$7</f>
        <v>0</v>
      </c>
      <c r="BM267" s="64">
        <f t="shared" ref="BM267:BM330" si="212">BL267*$AN$7</f>
        <v>0</v>
      </c>
      <c r="BN267" s="64">
        <f t="shared" ref="BN267:BN330" si="213">BM267*$AO$7</f>
        <v>0</v>
      </c>
      <c r="BO267" s="64">
        <f t="shared" ref="BO267:BO330" si="214">BN267*$AP$7</f>
        <v>0</v>
      </c>
      <c r="BP267" s="64">
        <f t="shared" ref="BP267:BP330" si="215">BO267*$AQ$7</f>
        <v>0</v>
      </c>
      <c r="BQ267" s="64">
        <f t="shared" ref="BQ267:BQ330" si="216">BP267*$AR$7</f>
        <v>0</v>
      </c>
      <c r="BR267" s="65">
        <f t="shared" si="184"/>
        <v>0</v>
      </c>
      <c r="BS267" s="66">
        <f t="shared" ref="BS267:BS330" si="217">BR267/3600</f>
        <v>0</v>
      </c>
      <c r="BT267" s="65">
        <f>BJ267-BR267</f>
        <v>0</v>
      </c>
      <c r="BU267" s="67">
        <f t="shared" ref="BU267:BU330" si="218">BT267/3600</f>
        <v>0</v>
      </c>
    </row>
    <row r="268" spans="1:73" x14ac:dyDescent="0.35">
      <c r="A268" s="22">
        <v>20.56</v>
      </c>
      <c r="B268" s="22">
        <v>89.69</v>
      </c>
      <c r="C268" s="22">
        <v>87.13</v>
      </c>
      <c r="D268" s="22">
        <f t="shared" si="185"/>
        <v>88.41</v>
      </c>
      <c r="E268" s="22">
        <f t="shared" si="186"/>
        <v>24.558333333333334</v>
      </c>
      <c r="F268" s="22">
        <f t="shared" ref="F268:F331" si="219">(E268-E267)/0.08</f>
        <v>-0.93749999999999112</v>
      </c>
      <c r="G268" s="22">
        <f>Sheet1!$I$5*F268</f>
        <v>-310.31249999999704</v>
      </c>
      <c r="H268" s="22"/>
      <c r="K268" s="13" t="s">
        <v>116</v>
      </c>
      <c r="L268" s="13">
        <v>258</v>
      </c>
      <c r="M268" s="13">
        <v>258</v>
      </c>
      <c r="N268" s="14">
        <v>15.4</v>
      </c>
      <c r="O268" s="35">
        <f t="shared" si="187"/>
        <v>4.2777777777777777</v>
      </c>
      <c r="P268" s="36">
        <f t="shared" ref="P268:P331" si="220">($N269-$N267)/2/3.6</f>
        <v>0.47222222222222199</v>
      </c>
      <c r="Q268" s="12"/>
      <c r="R268" s="37">
        <f t="shared" si="188"/>
        <v>156.30555555555549</v>
      </c>
      <c r="S268" s="37">
        <f t="shared" si="189"/>
        <v>64.9422</v>
      </c>
      <c r="T268" s="37">
        <f t="shared" si="190"/>
        <v>2.2043830605292221</v>
      </c>
      <c r="U268" s="37">
        <f t="shared" si="191"/>
        <v>223.45213861608471</v>
      </c>
      <c r="V268" s="37">
        <f t="shared" ref="V268:V331" si="221">U268+V267</f>
        <v>20183.614153371826</v>
      </c>
      <c r="W268" s="40">
        <f t="shared" si="192"/>
        <v>955.87859296880674</v>
      </c>
      <c r="X268" s="40">
        <f t="shared" si="193"/>
        <v>0.95587859296880673</v>
      </c>
      <c r="Y268" s="40">
        <f t="shared" si="179"/>
        <v>0</v>
      </c>
      <c r="Z268" s="40">
        <v>0</v>
      </c>
      <c r="AA268" s="40">
        <f t="shared" si="194"/>
        <v>63.492753415678834</v>
      </c>
      <c r="AB268" s="42">
        <f t="shared" si="195"/>
        <v>3028.5478395061727</v>
      </c>
      <c r="AC268" s="42">
        <f t="shared" si="196"/>
        <v>3.0285478395061727</v>
      </c>
      <c r="AD268" s="42">
        <f t="shared" si="197"/>
        <v>0</v>
      </c>
      <c r="AE268" s="42">
        <f t="shared" ref="AE268:AE331" si="222">AD268+AE267</f>
        <v>662.26536188271609</v>
      </c>
      <c r="AF268" s="43">
        <f t="shared" si="180"/>
        <v>0.18396260052297669</v>
      </c>
      <c r="AG268" s="73">
        <f t="shared" si="181"/>
        <v>0</v>
      </c>
      <c r="AH268">
        <f t="shared" si="198"/>
        <v>3.0285478395061727</v>
      </c>
      <c r="AI268">
        <f t="shared" ref="AI268:AI331" si="223">AH268+AI267</f>
        <v>1855.649084104939</v>
      </c>
      <c r="AJ268" s="41">
        <f t="shared" si="199"/>
        <v>0.51545807891803863</v>
      </c>
      <c r="AK268">
        <f t="shared" si="182"/>
        <v>3.0285478395061727</v>
      </c>
      <c r="AL268" s="38">
        <f t="shared" si="200"/>
        <v>642.39740102623455</v>
      </c>
      <c r="AM268" s="38">
        <f t="shared" si="201"/>
        <v>635.97342701597222</v>
      </c>
      <c r="AN268" s="38">
        <f t="shared" si="202"/>
        <v>597.8150213950139</v>
      </c>
      <c r="AO268" s="38">
        <f t="shared" si="203"/>
        <v>591.83687118106377</v>
      </c>
      <c r="AP268" s="38">
        <f t="shared" si="204"/>
        <v>556.32665891019997</v>
      </c>
      <c r="AQ268" s="38">
        <f t="shared" si="205"/>
        <v>550.76339232109797</v>
      </c>
      <c r="AR268" s="38">
        <f t="shared" si="206"/>
        <v>534.24049055146497</v>
      </c>
      <c r="AS268">
        <f t="shared" si="207"/>
        <v>534.24049055146497</v>
      </c>
      <c r="AT268" s="28">
        <f t="shared" si="208"/>
        <v>0.14840013626429582</v>
      </c>
      <c r="AU268">
        <f t="shared" si="183"/>
        <v>1321.408593553474</v>
      </c>
      <c r="AV268" s="28">
        <f t="shared" si="209"/>
        <v>0.36705794265374281</v>
      </c>
      <c r="BJ268" s="63">
        <v>0</v>
      </c>
      <c r="BK268" s="64">
        <f t="shared" si="210"/>
        <v>0</v>
      </c>
      <c r="BL268" s="64">
        <f t="shared" si="211"/>
        <v>0</v>
      </c>
      <c r="BM268" s="64">
        <f t="shared" si="212"/>
        <v>0</v>
      </c>
      <c r="BN268" s="64">
        <f t="shared" si="213"/>
        <v>0</v>
      </c>
      <c r="BO268" s="64">
        <f t="shared" si="214"/>
        <v>0</v>
      </c>
      <c r="BP268" s="64">
        <f t="shared" si="215"/>
        <v>0</v>
      </c>
      <c r="BQ268" s="64">
        <f t="shared" si="216"/>
        <v>0</v>
      </c>
      <c r="BR268" s="65">
        <f t="shared" si="184"/>
        <v>0</v>
      </c>
      <c r="BS268" s="66">
        <f t="shared" si="217"/>
        <v>0</v>
      </c>
      <c r="BT268" s="65">
        <f>BJ268-BR268</f>
        <v>0</v>
      </c>
      <c r="BU268" s="67">
        <f t="shared" si="218"/>
        <v>0</v>
      </c>
    </row>
    <row r="269" spans="1:73" x14ac:dyDescent="0.35">
      <c r="A269" s="22">
        <v>20.64</v>
      </c>
      <c r="B269" s="22">
        <v>89.53</v>
      </c>
      <c r="C269" s="22">
        <v>86.65</v>
      </c>
      <c r="D269" s="22">
        <f t="shared" si="185"/>
        <v>88.09</v>
      </c>
      <c r="E269" s="22">
        <f t="shared" si="186"/>
        <v>24.469444444444445</v>
      </c>
      <c r="F269" s="22">
        <f t="shared" si="219"/>
        <v>-1.1111111111111072</v>
      </c>
      <c r="G269" s="22">
        <f>Sheet1!$I$5*F269</f>
        <v>-367.77777777777646</v>
      </c>
      <c r="H269" s="22"/>
      <c r="K269" s="13" t="s">
        <v>116</v>
      </c>
      <c r="L269" s="13">
        <v>259</v>
      </c>
      <c r="M269" s="13">
        <v>259</v>
      </c>
      <c r="N269" s="14">
        <v>17.899999999999999</v>
      </c>
      <c r="O269" s="35">
        <f t="shared" si="187"/>
        <v>4.9722222222222223</v>
      </c>
      <c r="P269" s="36">
        <f t="shared" si="220"/>
        <v>0.72222222222222232</v>
      </c>
      <c r="Q269" s="12"/>
      <c r="R269" s="37">
        <f t="shared" si="188"/>
        <v>239.0555555555556</v>
      </c>
      <c r="S269" s="37">
        <f t="shared" si="189"/>
        <v>64.9422</v>
      </c>
      <c r="T269" s="37">
        <f t="shared" si="190"/>
        <v>2.9781850920229722</v>
      </c>
      <c r="U269" s="37">
        <f t="shared" si="191"/>
        <v>306.97594064757857</v>
      </c>
      <c r="V269" s="37">
        <f t="shared" si="221"/>
        <v>20490.590094019404</v>
      </c>
      <c r="W269" s="40">
        <f t="shared" si="192"/>
        <v>1526.35259377546</v>
      </c>
      <c r="X269" s="40">
        <f t="shared" si="193"/>
        <v>1.5263525937754601</v>
      </c>
      <c r="Y269" s="40">
        <f t="shared" si="179"/>
        <v>0</v>
      </c>
      <c r="Z269" s="40">
        <v>0</v>
      </c>
      <c r="AA269" s="40">
        <f t="shared" si="194"/>
        <v>63.492753415678834</v>
      </c>
      <c r="AB269" s="42">
        <f t="shared" si="195"/>
        <v>4091.6554783950619</v>
      </c>
      <c r="AC269" s="42">
        <f t="shared" si="196"/>
        <v>4.0916554783950616</v>
      </c>
      <c r="AD269" s="42">
        <f t="shared" si="197"/>
        <v>0</v>
      </c>
      <c r="AE269" s="42">
        <f t="shared" si="222"/>
        <v>662.26536188271609</v>
      </c>
      <c r="AF269" s="43">
        <f t="shared" si="180"/>
        <v>0.18396260052297669</v>
      </c>
      <c r="AG269" s="73">
        <f t="shared" si="181"/>
        <v>0</v>
      </c>
      <c r="AH269">
        <f t="shared" si="198"/>
        <v>4.0916554783950616</v>
      </c>
      <c r="AI269">
        <f t="shared" si="223"/>
        <v>1859.7407395833341</v>
      </c>
      <c r="AJ269" s="41">
        <f t="shared" si="199"/>
        <v>0.51659464988425952</v>
      </c>
      <c r="AK269">
        <f t="shared" si="182"/>
        <v>4.0916554783950616</v>
      </c>
      <c r="AL269" s="38">
        <f t="shared" si="200"/>
        <v>642.39740102623455</v>
      </c>
      <c r="AM269" s="38">
        <f t="shared" si="201"/>
        <v>635.97342701597222</v>
      </c>
      <c r="AN269" s="38">
        <f t="shared" si="202"/>
        <v>597.8150213950139</v>
      </c>
      <c r="AO269" s="38">
        <f t="shared" si="203"/>
        <v>591.83687118106377</v>
      </c>
      <c r="AP269" s="38">
        <f t="shared" si="204"/>
        <v>556.32665891019997</v>
      </c>
      <c r="AQ269" s="38">
        <f t="shared" si="205"/>
        <v>550.76339232109797</v>
      </c>
      <c r="AR269" s="38">
        <f t="shared" si="206"/>
        <v>534.24049055146497</v>
      </c>
      <c r="AS269">
        <f t="shared" si="207"/>
        <v>534.24049055146497</v>
      </c>
      <c r="AT269" s="28">
        <f t="shared" si="208"/>
        <v>0.14840013626429582</v>
      </c>
      <c r="AU269">
        <f t="shared" si="183"/>
        <v>1325.5002490318691</v>
      </c>
      <c r="AV269" s="28">
        <f t="shared" si="209"/>
        <v>0.36819451361996364</v>
      </c>
      <c r="BJ269" s="63">
        <v>0</v>
      </c>
      <c r="BK269" s="64">
        <f t="shared" si="210"/>
        <v>0</v>
      </c>
      <c r="BL269" s="64">
        <f t="shared" si="211"/>
        <v>0</v>
      </c>
      <c r="BM269" s="64">
        <f t="shared" si="212"/>
        <v>0</v>
      </c>
      <c r="BN269" s="64">
        <f t="shared" si="213"/>
        <v>0</v>
      </c>
      <c r="BO269" s="64">
        <f t="shared" si="214"/>
        <v>0</v>
      </c>
      <c r="BP269" s="64">
        <f t="shared" si="215"/>
        <v>0</v>
      </c>
      <c r="BQ269" s="64">
        <f t="shared" si="216"/>
        <v>0</v>
      </c>
      <c r="BR269" s="65">
        <f t="shared" si="184"/>
        <v>0</v>
      </c>
      <c r="BS269" s="66">
        <f t="shared" si="217"/>
        <v>0</v>
      </c>
      <c r="BT269" s="65">
        <f>BJ269-BR269</f>
        <v>0</v>
      </c>
      <c r="BU269" s="67">
        <f t="shared" si="218"/>
        <v>0</v>
      </c>
    </row>
    <row r="270" spans="1:73" x14ac:dyDescent="0.35">
      <c r="A270" s="22">
        <v>20.72</v>
      </c>
      <c r="B270" s="22">
        <v>89.06</v>
      </c>
      <c r="C270" s="22">
        <v>86.61</v>
      </c>
      <c r="D270" s="22">
        <f t="shared" si="185"/>
        <v>87.835000000000008</v>
      </c>
      <c r="E270" s="22">
        <f t="shared" si="186"/>
        <v>24.398611111111116</v>
      </c>
      <c r="F270" s="22">
        <f t="shared" si="219"/>
        <v>-0.88541666666661634</v>
      </c>
      <c r="G270" s="22">
        <f>Sheet1!$I$5*F270</f>
        <v>-293.07291666665003</v>
      </c>
      <c r="H270" s="22"/>
      <c r="K270" s="13" t="s">
        <v>116</v>
      </c>
      <c r="L270" s="13">
        <v>260</v>
      </c>
      <c r="M270" s="13">
        <v>260</v>
      </c>
      <c r="N270" s="14">
        <v>20.6</v>
      </c>
      <c r="O270" s="35">
        <f t="shared" si="187"/>
        <v>5.7222222222222223</v>
      </c>
      <c r="P270" s="36">
        <f t="shared" si="220"/>
        <v>0.73611111111111116</v>
      </c>
      <c r="Q270" s="12"/>
      <c r="R270" s="37">
        <f t="shared" si="188"/>
        <v>243.6527777777778</v>
      </c>
      <c r="S270" s="37">
        <f t="shared" si="189"/>
        <v>64.9422</v>
      </c>
      <c r="T270" s="37">
        <f t="shared" si="190"/>
        <v>3.9443919529692222</v>
      </c>
      <c r="U270" s="37">
        <f t="shared" si="191"/>
        <v>312.53936973074701</v>
      </c>
      <c r="V270" s="37">
        <f t="shared" si="221"/>
        <v>20803.129463750152</v>
      </c>
      <c r="W270" s="40">
        <f t="shared" si="192"/>
        <v>1788.4197267926079</v>
      </c>
      <c r="X270" s="40">
        <f t="shared" si="193"/>
        <v>1.7884197267926079</v>
      </c>
      <c r="Y270" s="40">
        <f t="shared" si="179"/>
        <v>0</v>
      </c>
      <c r="Z270" s="40">
        <v>0</v>
      </c>
      <c r="AA270" s="40">
        <f t="shared" si="194"/>
        <v>63.492753415678834</v>
      </c>
      <c r="AB270" s="42">
        <f t="shared" si="195"/>
        <v>5419.1033950617284</v>
      </c>
      <c r="AC270" s="42">
        <f t="shared" si="196"/>
        <v>5.419103395061728</v>
      </c>
      <c r="AD270" s="42">
        <f t="shared" si="197"/>
        <v>0</v>
      </c>
      <c r="AE270" s="42">
        <f t="shared" si="222"/>
        <v>662.26536188271609</v>
      </c>
      <c r="AF270" s="43">
        <f t="shared" si="180"/>
        <v>0.18396260052297669</v>
      </c>
      <c r="AG270" s="73">
        <f t="shared" si="181"/>
        <v>0</v>
      </c>
      <c r="AH270">
        <f t="shared" si="198"/>
        <v>5.419103395061728</v>
      </c>
      <c r="AI270">
        <f t="shared" si="223"/>
        <v>1865.1598429783958</v>
      </c>
      <c r="AJ270" s="41">
        <f t="shared" si="199"/>
        <v>0.51809995638288775</v>
      </c>
      <c r="AK270">
        <f t="shared" si="182"/>
        <v>5.419103395061728</v>
      </c>
      <c r="AL270" s="38">
        <f t="shared" si="200"/>
        <v>642.39740102623455</v>
      </c>
      <c r="AM270" s="38">
        <f t="shared" si="201"/>
        <v>635.97342701597222</v>
      </c>
      <c r="AN270" s="38">
        <f t="shared" si="202"/>
        <v>597.8150213950139</v>
      </c>
      <c r="AO270" s="38">
        <f t="shared" si="203"/>
        <v>591.83687118106377</v>
      </c>
      <c r="AP270" s="38">
        <f t="shared" si="204"/>
        <v>556.32665891019997</v>
      </c>
      <c r="AQ270" s="38">
        <f t="shared" si="205"/>
        <v>550.76339232109797</v>
      </c>
      <c r="AR270" s="38">
        <f t="shared" si="206"/>
        <v>534.24049055146497</v>
      </c>
      <c r="AS270">
        <f t="shared" si="207"/>
        <v>534.24049055146497</v>
      </c>
      <c r="AT270" s="28">
        <f t="shared" si="208"/>
        <v>0.14840013626429582</v>
      </c>
      <c r="AU270">
        <f t="shared" si="183"/>
        <v>1330.9193524269308</v>
      </c>
      <c r="AV270" s="28">
        <f t="shared" si="209"/>
        <v>0.36969982011859187</v>
      </c>
      <c r="BJ270" s="63">
        <v>0</v>
      </c>
      <c r="BK270" s="64">
        <f t="shared" si="210"/>
        <v>0</v>
      </c>
      <c r="BL270" s="64">
        <f t="shared" si="211"/>
        <v>0</v>
      </c>
      <c r="BM270" s="64">
        <f t="shared" si="212"/>
        <v>0</v>
      </c>
      <c r="BN270" s="64">
        <f t="shared" si="213"/>
        <v>0</v>
      </c>
      <c r="BO270" s="64">
        <f t="shared" si="214"/>
        <v>0</v>
      </c>
      <c r="BP270" s="64">
        <f t="shared" si="215"/>
        <v>0</v>
      </c>
      <c r="BQ270" s="64">
        <f t="shared" si="216"/>
        <v>0</v>
      </c>
      <c r="BR270" s="65">
        <f t="shared" si="184"/>
        <v>0</v>
      </c>
      <c r="BS270" s="66">
        <f t="shared" si="217"/>
        <v>0</v>
      </c>
      <c r="BT270" s="65">
        <f>BJ270-BR270</f>
        <v>0</v>
      </c>
      <c r="BU270" s="67">
        <f t="shared" si="218"/>
        <v>0</v>
      </c>
    </row>
    <row r="271" spans="1:73" x14ac:dyDescent="0.35">
      <c r="A271" s="22">
        <v>20.8</v>
      </c>
      <c r="B271" s="22">
        <v>89.2</v>
      </c>
      <c r="C271" s="22">
        <v>86.49</v>
      </c>
      <c r="D271" s="22">
        <f t="shared" si="185"/>
        <v>87.844999999999999</v>
      </c>
      <c r="E271" s="22">
        <f t="shared" si="186"/>
        <v>24.401388888888889</v>
      </c>
      <c r="F271" s="22">
        <f t="shared" si="219"/>
        <v>3.4722222222161037E-2</v>
      </c>
      <c r="G271" s="22">
        <f>Sheet1!$I$5*F271</f>
        <v>11.493055555535303</v>
      </c>
      <c r="H271" s="22"/>
      <c r="K271" s="13" t="s">
        <v>116</v>
      </c>
      <c r="L271" s="13">
        <v>261</v>
      </c>
      <c r="M271" s="13">
        <v>261</v>
      </c>
      <c r="N271" s="14">
        <v>23.2</v>
      </c>
      <c r="O271" s="35">
        <f t="shared" si="187"/>
        <v>6.4444444444444446</v>
      </c>
      <c r="P271" s="36">
        <f t="shared" si="220"/>
        <v>0.70833333333333304</v>
      </c>
      <c r="Q271" s="12"/>
      <c r="R271" s="37">
        <f t="shared" si="188"/>
        <v>234.45833333333323</v>
      </c>
      <c r="S271" s="37">
        <f t="shared" si="189"/>
        <v>64.9422</v>
      </c>
      <c r="T271" s="37">
        <f t="shared" si="190"/>
        <v>5.0028973625368893</v>
      </c>
      <c r="U271" s="37">
        <f t="shared" si="191"/>
        <v>304.4034306958701</v>
      </c>
      <c r="V271" s="37">
        <f t="shared" si="221"/>
        <v>21107.532894446023</v>
      </c>
      <c r="W271" s="40">
        <f t="shared" si="192"/>
        <v>1961.7109978178296</v>
      </c>
      <c r="X271" s="40">
        <f t="shared" si="193"/>
        <v>1.9617109978178295</v>
      </c>
      <c r="Y271" s="40">
        <f t="shared" si="179"/>
        <v>0</v>
      </c>
      <c r="Z271" s="40">
        <v>0</v>
      </c>
      <c r="AA271" s="40">
        <f t="shared" si="194"/>
        <v>63.492753415678834</v>
      </c>
      <c r="AB271" s="42">
        <f t="shared" si="195"/>
        <v>6873.3580246913589</v>
      </c>
      <c r="AC271" s="42">
        <f t="shared" si="196"/>
        <v>6.8733580246913588</v>
      </c>
      <c r="AD271" s="42">
        <f t="shared" si="197"/>
        <v>0</v>
      </c>
      <c r="AE271" s="42">
        <f t="shared" si="222"/>
        <v>662.26536188271609</v>
      </c>
      <c r="AF271" s="43">
        <f t="shared" si="180"/>
        <v>0.18396260052297669</v>
      </c>
      <c r="AG271" s="73">
        <f t="shared" si="181"/>
        <v>0</v>
      </c>
      <c r="AH271">
        <f t="shared" si="198"/>
        <v>6.8733580246913588</v>
      </c>
      <c r="AI271">
        <f t="shared" si="223"/>
        <v>1872.0332010030872</v>
      </c>
      <c r="AJ271" s="41">
        <f t="shared" si="199"/>
        <v>0.52000922250085757</v>
      </c>
      <c r="AK271">
        <f t="shared" si="182"/>
        <v>6.8733580246913588</v>
      </c>
      <c r="AL271" s="38">
        <f t="shared" si="200"/>
        <v>642.39740102623455</v>
      </c>
      <c r="AM271" s="38">
        <f t="shared" si="201"/>
        <v>635.97342701597222</v>
      </c>
      <c r="AN271" s="38">
        <f t="shared" si="202"/>
        <v>597.8150213950139</v>
      </c>
      <c r="AO271" s="38">
        <f t="shared" si="203"/>
        <v>591.83687118106377</v>
      </c>
      <c r="AP271" s="38">
        <f t="shared" si="204"/>
        <v>556.32665891019997</v>
      </c>
      <c r="AQ271" s="38">
        <f t="shared" si="205"/>
        <v>550.76339232109797</v>
      </c>
      <c r="AR271" s="38">
        <f t="shared" si="206"/>
        <v>534.24049055146497</v>
      </c>
      <c r="AS271">
        <f t="shared" si="207"/>
        <v>534.24049055146497</v>
      </c>
      <c r="AT271" s="28">
        <f t="shared" si="208"/>
        <v>0.14840013626429582</v>
      </c>
      <c r="AU271">
        <f t="shared" si="183"/>
        <v>1337.7927104516223</v>
      </c>
      <c r="AV271" s="28">
        <f t="shared" si="209"/>
        <v>0.37160908623656175</v>
      </c>
      <c r="BJ271" s="63">
        <v>0</v>
      </c>
      <c r="BK271" s="64">
        <f t="shared" si="210"/>
        <v>0</v>
      </c>
      <c r="BL271" s="64">
        <f t="shared" si="211"/>
        <v>0</v>
      </c>
      <c r="BM271" s="64">
        <f t="shared" si="212"/>
        <v>0</v>
      </c>
      <c r="BN271" s="64">
        <f t="shared" si="213"/>
        <v>0</v>
      </c>
      <c r="BO271" s="64">
        <f t="shared" si="214"/>
        <v>0</v>
      </c>
      <c r="BP271" s="64">
        <f t="shared" si="215"/>
        <v>0</v>
      </c>
      <c r="BQ271" s="64">
        <f t="shared" si="216"/>
        <v>0</v>
      </c>
      <c r="BR271" s="65">
        <f t="shared" si="184"/>
        <v>0</v>
      </c>
      <c r="BS271" s="66">
        <f t="shared" si="217"/>
        <v>0</v>
      </c>
      <c r="BT271" s="65">
        <f>BJ271-BR271</f>
        <v>0</v>
      </c>
      <c r="BU271" s="67">
        <f t="shared" si="218"/>
        <v>0</v>
      </c>
    </row>
    <row r="272" spans="1:73" x14ac:dyDescent="0.35">
      <c r="A272" s="22">
        <v>20.88</v>
      </c>
      <c r="B272" s="22">
        <v>89</v>
      </c>
      <c r="C272" s="22">
        <v>86.45</v>
      </c>
      <c r="D272" s="22">
        <f t="shared" si="185"/>
        <v>87.724999999999994</v>
      </c>
      <c r="E272" s="22">
        <f t="shared" si="186"/>
        <v>24.368055555555557</v>
      </c>
      <c r="F272" s="22">
        <f t="shared" si="219"/>
        <v>-0.41666666666664298</v>
      </c>
      <c r="G272" s="22">
        <f>Sheet1!$I$5*F272</f>
        <v>-137.91666666665884</v>
      </c>
      <c r="H272" s="22"/>
      <c r="K272" s="13" t="s">
        <v>116</v>
      </c>
      <c r="L272" s="13">
        <v>262</v>
      </c>
      <c r="M272" s="13">
        <v>262</v>
      </c>
      <c r="N272" s="14">
        <v>25.7</v>
      </c>
      <c r="O272" s="35">
        <f t="shared" si="187"/>
        <v>7.1388888888888893</v>
      </c>
      <c r="P272" s="36">
        <f t="shared" si="220"/>
        <v>0.76388888888888884</v>
      </c>
      <c r="Q272" s="12"/>
      <c r="R272" s="37">
        <f t="shared" si="188"/>
        <v>252.8472222222222</v>
      </c>
      <c r="S272" s="37">
        <f t="shared" si="189"/>
        <v>64.9422</v>
      </c>
      <c r="T272" s="37">
        <f t="shared" si="190"/>
        <v>6.1392012466223056</v>
      </c>
      <c r="U272" s="37">
        <f t="shared" si="191"/>
        <v>323.92862346884448</v>
      </c>
      <c r="V272" s="37">
        <f t="shared" si="221"/>
        <v>21431.461517914868</v>
      </c>
      <c r="W272" s="40">
        <f t="shared" si="192"/>
        <v>2312.4904508748064</v>
      </c>
      <c r="X272" s="40">
        <f t="shared" si="193"/>
        <v>2.3124904508748063</v>
      </c>
      <c r="Y272" s="40">
        <f t="shared" si="179"/>
        <v>0</v>
      </c>
      <c r="Z272" s="40">
        <v>0</v>
      </c>
      <c r="AA272" s="40">
        <f t="shared" si="194"/>
        <v>63.492753415678834</v>
      </c>
      <c r="AB272" s="42">
        <f t="shared" si="195"/>
        <v>8434.4980709876563</v>
      </c>
      <c r="AC272" s="42">
        <f t="shared" si="196"/>
        <v>8.4344980709876562</v>
      </c>
      <c r="AD272" s="42">
        <f t="shared" si="197"/>
        <v>0</v>
      </c>
      <c r="AE272" s="42">
        <f t="shared" si="222"/>
        <v>662.26536188271609</v>
      </c>
      <c r="AF272" s="43">
        <f t="shared" si="180"/>
        <v>0.18396260052297669</v>
      </c>
      <c r="AG272" s="73">
        <f t="shared" si="181"/>
        <v>0</v>
      </c>
      <c r="AH272">
        <f t="shared" si="198"/>
        <v>8.4344980709876562</v>
      </c>
      <c r="AI272">
        <f t="shared" si="223"/>
        <v>1880.467699074075</v>
      </c>
      <c r="AJ272" s="41">
        <f t="shared" si="199"/>
        <v>0.5223521386316875</v>
      </c>
      <c r="AK272">
        <f t="shared" si="182"/>
        <v>8.4344980709876562</v>
      </c>
      <c r="AL272" s="38">
        <f t="shared" si="200"/>
        <v>642.39740102623455</v>
      </c>
      <c r="AM272" s="38">
        <f t="shared" si="201"/>
        <v>635.97342701597222</v>
      </c>
      <c r="AN272" s="38">
        <f t="shared" si="202"/>
        <v>597.8150213950139</v>
      </c>
      <c r="AO272" s="38">
        <f t="shared" si="203"/>
        <v>591.83687118106377</v>
      </c>
      <c r="AP272" s="38">
        <f t="shared" si="204"/>
        <v>556.32665891019997</v>
      </c>
      <c r="AQ272" s="38">
        <f t="shared" si="205"/>
        <v>550.76339232109797</v>
      </c>
      <c r="AR272" s="38">
        <f t="shared" si="206"/>
        <v>534.24049055146497</v>
      </c>
      <c r="AS272">
        <f t="shared" si="207"/>
        <v>534.24049055146497</v>
      </c>
      <c r="AT272" s="28">
        <f t="shared" si="208"/>
        <v>0.14840013626429582</v>
      </c>
      <c r="AU272">
        <f t="shared" si="183"/>
        <v>1346.22720852261</v>
      </c>
      <c r="AV272" s="28">
        <f t="shared" si="209"/>
        <v>0.37395200236739168</v>
      </c>
      <c r="BJ272" s="63">
        <v>0</v>
      </c>
      <c r="BK272" s="64">
        <f t="shared" si="210"/>
        <v>0</v>
      </c>
      <c r="BL272" s="64">
        <f t="shared" si="211"/>
        <v>0</v>
      </c>
      <c r="BM272" s="64">
        <f t="shared" si="212"/>
        <v>0</v>
      </c>
      <c r="BN272" s="64">
        <f t="shared" si="213"/>
        <v>0</v>
      </c>
      <c r="BO272" s="64">
        <f t="shared" si="214"/>
        <v>0</v>
      </c>
      <c r="BP272" s="64">
        <f t="shared" si="215"/>
        <v>0</v>
      </c>
      <c r="BQ272" s="64">
        <f t="shared" si="216"/>
        <v>0</v>
      </c>
      <c r="BR272" s="65">
        <f t="shared" si="184"/>
        <v>0</v>
      </c>
      <c r="BS272" s="66">
        <f t="shared" si="217"/>
        <v>0</v>
      </c>
      <c r="BT272" s="65">
        <f>BJ272-BR272</f>
        <v>0</v>
      </c>
      <c r="BU272" s="67">
        <f t="shared" si="218"/>
        <v>0</v>
      </c>
    </row>
    <row r="273" spans="1:73" x14ac:dyDescent="0.35">
      <c r="A273" s="22">
        <v>20.96</v>
      </c>
      <c r="B273" s="22">
        <v>88.33</v>
      </c>
      <c r="C273" s="22">
        <v>86.06</v>
      </c>
      <c r="D273" s="22">
        <f t="shared" si="185"/>
        <v>87.194999999999993</v>
      </c>
      <c r="E273" s="22">
        <f t="shared" si="186"/>
        <v>24.220833333333335</v>
      </c>
      <c r="F273" s="22">
        <f t="shared" si="219"/>
        <v>-1.8402777777777768</v>
      </c>
      <c r="G273" s="22">
        <f>Sheet1!$I$5*F273</f>
        <v>-609.13194444444412</v>
      </c>
      <c r="H273" s="22"/>
      <c r="K273" s="13" t="s">
        <v>116</v>
      </c>
      <c r="L273" s="13">
        <v>263</v>
      </c>
      <c r="M273" s="13">
        <v>263</v>
      </c>
      <c r="N273" s="14">
        <v>28.7</v>
      </c>
      <c r="O273" s="35">
        <f t="shared" si="187"/>
        <v>7.9722222222222223</v>
      </c>
      <c r="P273" s="36">
        <f t="shared" si="220"/>
        <v>0.94444444444444453</v>
      </c>
      <c r="Q273" s="12"/>
      <c r="R273" s="37">
        <f t="shared" si="188"/>
        <v>312.61111111111114</v>
      </c>
      <c r="S273" s="37">
        <f t="shared" si="189"/>
        <v>64.9422</v>
      </c>
      <c r="T273" s="37">
        <f t="shared" si="190"/>
        <v>7.6561320759289719</v>
      </c>
      <c r="U273" s="37">
        <f t="shared" si="191"/>
        <v>385.20944318704011</v>
      </c>
      <c r="V273" s="37">
        <f t="shared" si="221"/>
        <v>21816.670961101907</v>
      </c>
      <c r="W273" s="40">
        <f t="shared" si="192"/>
        <v>3070.9752831855699</v>
      </c>
      <c r="X273" s="40">
        <f t="shared" si="193"/>
        <v>3.0709752831855699</v>
      </c>
      <c r="Y273" s="40">
        <f t="shared" si="179"/>
        <v>0</v>
      </c>
      <c r="Z273" s="40">
        <v>0</v>
      </c>
      <c r="AA273" s="40">
        <f t="shared" si="194"/>
        <v>63.492753415678834</v>
      </c>
      <c r="AB273" s="42">
        <f t="shared" si="195"/>
        <v>10518.572145061729</v>
      </c>
      <c r="AC273" s="42">
        <f t="shared" si="196"/>
        <v>10.518572145061729</v>
      </c>
      <c r="AD273" s="42">
        <f t="shared" si="197"/>
        <v>0</v>
      </c>
      <c r="AE273" s="42">
        <f t="shared" si="222"/>
        <v>662.26536188271609</v>
      </c>
      <c r="AF273" s="43">
        <f t="shared" si="180"/>
        <v>0.18396260052297669</v>
      </c>
      <c r="AG273" s="73">
        <f t="shared" si="181"/>
        <v>0</v>
      </c>
      <c r="AH273">
        <f t="shared" si="198"/>
        <v>10.518572145061729</v>
      </c>
      <c r="AI273">
        <f t="shared" si="223"/>
        <v>1890.9862712191366</v>
      </c>
      <c r="AJ273" s="41">
        <f t="shared" si="199"/>
        <v>0.52527396422753792</v>
      </c>
      <c r="AK273">
        <f t="shared" si="182"/>
        <v>10.518572145061729</v>
      </c>
      <c r="AL273" s="38">
        <f t="shared" si="200"/>
        <v>642.39740102623455</v>
      </c>
      <c r="AM273" s="38">
        <f t="shared" si="201"/>
        <v>635.97342701597222</v>
      </c>
      <c r="AN273" s="38">
        <f t="shared" si="202"/>
        <v>597.8150213950139</v>
      </c>
      <c r="AO273" s="38">
        <f t="shared" si="203"/>
        <v>591.83687118106377</v>
      </c>
      <c r="AP273" s="38">
        <f t="shared" si="204"/>
        <v>556.32665891019997</v>
      </c>
      <c r="AQ273" s="38">
        <f t="shared" si="205"/>
        <v>550.76339232109797</v>
      </c>
      <c r="AR273" s="38">
        <f t="shared" si="206"/>
        <v>534.24049055146497</v>
      </c>
      <c r="AS273">
        <f t="shared" si="207"/>
        <v>534.24049055146497</v>
      </c>
      <c r="AT273" s="28">
        <f t="shared" si="208"/>
        <v>0.14840013626429582</v>
      </c>
      <c r="AU273">
        <f t="shared" si="183"/>
        <v>1356.7457806676716</v>
      </c>
      <c r="AV273" s="28">
        <f t="shared" si="209"/>
        <v>0.37687382796324209</v>
      </c>
      <c r="BJ273" s="63">
        <v>0</v>
      </c>
      <c r="BK273" s="64">
        <f t="shared" si="210"/>
        <v>0</v>
      </c>
      <c r="BL273" s="64">
        <f t="shared" si="211"/>
        <v>0</v>
      </c>
      <c r="BM273" s="64">
        <f t="shared" si="212"/>
        <v>0</v>
      </c>
      <c r="BN273" s="64">
        <f t="shared" si="213"/>
        <v>0</v>
      </c>
      <c r="BO273" s="64">
        <f t="shared" si="214"/>
        <v>0</v>
      </c>
      <c r="BP273" s="64">
        <f t="shared" si="215"/>
        <v>0</v>
      </c>
      <c r="BQ273" s="64">
        <f t="shared" si="216"/>
        <v>0</v>
      </c>
      <c r="BR273" s="65">
        <f t="shared" si="184"/>
        <v>0</v>
      </c>
      <c r="BS273" s="66">
        <f t="shared" si="217"/>
        <v>0</v>
      </c>
      <c r="BT273" s="65">
        <f>BJ273-BR273</f>
        <v>0</v>
      </c>
      <c r="BU273" s="67">
        <f t="shared" si="218"/>
        <v>0</v>
      </c>
    </row>
    <row r="274" spans="1:73" x14ac:dyDescent="0.35">
      <c r="A274" s="22">
        <v>21.04</v>
      </c>
      <c r="B274" s="22">
        <v>88.42</v>
      </c>
      <c r="C274" s="22">
        <v>85.63</v>
      </c>
      <c r="D274" s="22">
        <f t="shared" si="185"/>
        <v>87.025000000000006</v>
      </c>
      <c r="E274" s="22">
        <f t="shared" si="186"/>
        <v>24.173611111111111</v>
      </c>
      <c r="F274" s="22">
        <f t="shared" si="219"/>
        <v>-0.59027777777780344</v>
      </c>
      <c r="G274" s="22">
        <f>Sheet1!$I$5*F274</f>
        <v>-195.38194444445293</v>
      </c>
      <c r="H274" s="22"/>
      <c r="K274" s="13" t="s">
        <v>116</v>
      </c>
      <c r="L274" s="13">
        <v>264</v>
      </c>
      <c r="M274" s="13">
        <v>264</v>
      </c>
      <c r="N274" s="14">
        <v>32.5</v>
      </c>
      <c r="O274" s="35">
        <f t="shared" si="187"/>
        <v>9.0277777777777786</v>
      </c>
      <c r="P274" s="36">
        <f t="shared" si="220"/>
        <v>1.0277777777777781</v>
      </c>
      <c r="Q274" s="12"/>
      <c r="R274" s="37">
        <f t="shared" si="188"/>
        <v>340.19444444444457</v>
      </c>
      <c r="S274" s="37">
        <f t="shared" si="189"/>
        <v>64.9422</v>
      </c>
      <c r="T274" s="37">
        <f t="shared" si="190"/>
        <v>9.8177585076909732</v>
      </c>
      <c r="U274" s="37">
        <f t="shared" si="191"/>
        <v>414.95440295213558</v>
      </c>
      <c r="V274" s="37">
        <f t="shared" si="221"/>
        <v>22231.625364054042</v>
      </c>
      <c r="W274" s="40">
        <f t="shared" si="192"/>
        <v>3746.1161377623353</v>
      </c>
      <c r="X274" s="40">
        <f t="shared" si="193"/>
        <v>3.7461161377623351</v>
      </c>
      <c r="Y274" s="40">
        <f t="shared" si="179"/>
        <v>0</v>
      </c>
      <c r="Z274" s="40">
        <v>0</v>
      </c>
      <c r="AA274" s="40">
        <f t="shared" si="194"/>
        <v>63.492753415678834</v>
      </c>
      <c r="AB274" s="42">
        <f t="shared" si="195"/>
        <v>13488.377700617286</v>
      </c>
      <c r="AC274" s="42">
        <f t="shared" si="196"/>
        <v>13.488377700617287</v>
      </c>
      <c r="AD274" s="42">
        <f t="shared" si="197"/>
        <v>0</v>
      </c>
      <c r="AE274" s="42">
        <f t="shared" si="222"/>
        <v>662.26536188271609</v>
      </c>
      <c r="AF274" s="43">
        <f t="shared" si="180"/>
        <v>0.18396260052297669</v>
      </c>
      <c r="AG274" s="73">
        <f t="shared" si="181"/>
        <v>0</v>
      </c>
      <c r="AH274">
        <f t="shared" si="198"/>
        <v>13.488377700617287</v>
      </c>
      <c r="AI274">
        <f t="shared" si="223"/>
        <v>1904.4746489197539</v>
      </c>
      <c r="AJ274" s="41">
        <f t="shared" si="199"/>
        <v>0.52902073581104281</v>
      </c>
      <c r="AK274">
        <f t="shared" si="182"/>
        <v>13.488377700617287</v>
      </c>
      <c r="AL274" s="38">
        <f t="shared" si="200"/>
        <v>642.39740102623455</v>
      </c>
      <c r="AM274" s="38">
        <f t="shared" si="201"/>
        <v>635.97342701597222</v>
      </c>
      <c r="AN274" s="38">
        <f t="shared" si="202"/>
        <v>597.8150213950139</v>
      </c>
      <c r="AO274" s="38">
        <f t="shared" si="203"/>
        <v>591.83687118106377</v>
      </c>
      <c r="AP274" s="38">
        <f t="shared" si="204"/>
        <v>556.32665891019997</v>
      </c>
      <c r="AQ274" s="38">
        <f t="shared" si="205"/>
        <v>550.76339232109797</v>
      </c>
      <c r="AR274" s="38">
        <f t="shared" si="206"/>
        <v>534.24049055146497</v>
      </c>
      <c r="AS274">
        <f t="shared" si="207"/>
        <v>534.24049055146497</v>
      </c>
      <c r="AT274" s="28">
        <f t="shared" si="208"/>
        <v>0.14840013626429582</v>
      </c>
      <c r="AU274">
        <f t="shared" si="183"/>
        <v>1370.2341583682889</v>
      </c>
      <c r="AV274" s="28">
        <f t="shared" si="209"/>
        <v>0.38062059954674693</v>
      </c>
      <c r="BJ274" s="63">
        <v>0</v>
      </c>
      <c r="BK274" s="64">
        <f t="shared" si="210"/>
        <v>0</v>
      </c>
      <c r="BL274" s="64">
        <f t="shared" si="211"/>
        <v>0</v>
      </c>
      <c r="BM274" s="64">
        <f t="shared" si="212"/>
        <v>0</v>
      </c>
      <c r="BN274" s="64">
        <f t="shared" si="213"/>
        <v>0</v>
      </c>
      <c r="BO274" s="64">
        <f t="shared" si="214"/>
        <v>0</v>
      </c>
      <c r="BP274" s="64">
        <f t="shared" si="215"/>
        <v>0</v>
      </c>
      <c r="BQ274" s="64">
        <f t="shared" si="216"/>
        <v>0</v>
      </c>
      <c r="BR274" s="65">
        <f t="shared" si="184"/>
        <v>0</v>
      </c>
      <c r="BS274" s="66">
        <f t="shared" si="217"/>
        <v>0</v>
      </c>
      <c r="BT274" s="65">
        <f>BJ274-BR274</f>
        <v>0</v>
      </c>
      <c r="BU274" s="67">
        <f t="shared" si="218"/>
        <v>0</v>
      </c>
    </row>
    <row r="275" spans="1:73" x14ac:dyDescent="0.35">
      <c r="A275" s="22">
        <v>21.12</v>
      </c>
      <c r="B275" s="22">
        <v>88.38</v>
      </c>
      <c r="C275" s="22">
        <v>85.68</v>
      </c>
      <c r="D275" s="22">
        <f t="shared" si="185"/>
        <v>87.03</v>
      </c>
      <c r="E275" s="22">
        <f t="shared" si="186"/>
        <v>24.175000000000001</v>
      </c>
      <c r="F275" s="22">
        <f t="shared" si="219"/>
        <v>1.7361111111124927E-2</v>
      </c>
      <c r="G275" s="22">
        <f>Sheet1!$I$5*F275</f>
        <v>5.7465277777823509</v>
      </c>
      <c r="H275" s="22"/>
      <c r="K275" s="13" t="s">
        <v>116</v>
      </c>
      <c r="L275" s="13">
        <v>265</v>
      </c>
      <c r="M275" s="13">
        <v>265</v>
      </c>
      <c r="N275" s="14">
        <v>36.1</v>
      </c>
      <c r="O275" s="35">
        <f t="shared" si="187"/>
        <v>10.027777777777779</v>
      </c>
      <c r="P275" s="36">
        <f t="shared" si="220"/>
        <v>0.90277777777777779</v>
      </c>
      <c r="Q275" s="12"/>
      <c r="R275" s="37">
        <f t="shared" si="188"/>
        <v>298.81944444444446</v>
      </c>
      <c r="S275" s="37">
        <f t="shared" si="189"/>
        <v>64.9422</v>
      </c>
      <c r="T275" s="37">
        <f t="shared" si="190"/>
        <v>12.113231777332972</v>
      </c>
      <c r="U275" s="37">
        <f t="shared" si="191"/>
        <v>375.87487622177747</v>
      </c>
      <c r="V275" s="37">
        <f t="shared" si="221"/>
        <v>22607.500240275818</v>
      </c>
      <c r="W275" s="40">
        <f t="shared" si="192"/>
        <v>3769.1897310017134</v>
      </c>
      <c r="X275" s="40">
        <f t="shared" si="193"/>
        <v>3.7691897310017133</v>
      </c>
      <c r="Y275" s="40">
        <f t="shared" si="179"/>
        <v>0</v>
      </c>
      <c r="Z275" s="40">
        <v>0</v>
      </c>
      <c r="AA275" s="40">
        <f t="shared" si="194"/>
        <v>63.492753415678834</v>
      </c>
      <c r="AB275" s="42">
        <f t="shared" si="195"/>
        <v>16642.072145061731</v>
      </c>
      <c r="AC275" s="42">
        <f t="shared" si="196"/>
        <v>16.642072145061732</v>
      </c>
      <c r="AD275" s="42">
        <f t="shared" si="197"/>
        <v>0</v>
      </c>
      <c r="AE275" s="42">
        <f t="shared" si="222"/>
        <v>662.26536188271609</v>
      </c>
      <c r="AF275" s="43">
        <f t="shared" si="180"/>
        <v>0.18396260052297669</v>
      </c>
      <c r="AG275" s="73">
        <f t="shared" si="181"/>
        <v>0</v>
      </c>
      <c r="AH275">
        <f t="shared" si="198"/>
        <v>16.642072145061732</v>
      </c>
      <c r="AI275">
        <f t="shared" si="223"/>
        <v>1921.1167210648157</v>
      </c>
      <c r="AJ275" s="41">
        <f t="shared" si="199"/>
        <v>0.53364353362911543</v>
      </c>
      <c r="AK275">
        <f t="shared" si="182"/>
        <v>16.642072145061732</v>
      </c>
      <c r="AL275" s="38">
        <f t="shared" si="200"/>
        <v>642.39740102623455</v>
      </c>
      <c r="AM275" s="38">
        <f t="shared" si="201"/>
        <v>635.97342701597222</v>
      </c>
      <c r="AN275" s="38">
        <f t="shared" si="202"/>
        <v>597.8150213950139</v>
      </c>
      <c r="AO275" s="38">
        <f t="shared" si="203"/>
        <v>591.83687118106377</v>
      </c>
      <c r="AP275" s="38">
        <f t="shared" si="204"/>
        <v>556.32665891019997</v>
      </c>
      <c r="AQ275" s="38">
        <f t="shared" si="205"/>
        <v>550.76339232109797</v>
      </c>
      <c r="AR275" s="38">
        <f t="shared" si="206"/>
        <v>534.24049055146497</v>
      </c>
      <c r="AS275">
        <f t="shared" si="207"/>
        <v>534.24049055146497</v>
      </c>
      <c r="AT275" s="28">
        <f t="shared" si="208"/>
        <v>0.14840013626429582</v>
      </c>
      <c r="AU275">
        <f t="shared" si="183"/>
        <v>1386.8762305133507</v>
      </c>
      <c r="AV275" s="28">
        <f t="shared" si="209"/>
        <v>0.38524339736481966</v>
      </c>
      <c r="BJ275" s="63">
        <v>0</v>
      </c>
      <c r="BK275" s="64">
        <f t="shared" si="210"/>
        <v>0</v>
      </c>
      <c r="BL275" s="64">
        <f t="shared" si="211"/>
        <v>0</v>
      </c>
      <c r="BM275" s="64">
        <f t="shared" si="212"/>
        <v>0</v>
      </c>
      <c r="BN275" s="64">
        <f t="shared" si="213"/>
        <v>0</v>
      </c>
      <c r="BO275" s="64">
        <f t="shared" si="214"/>
        <v>0</v>
      </c>
      <c r="BP275" s="64">
        <f t="shared" si="215"/>
        <v>0</v>
      </c>
      <c r="BQ275" s="64">
        <f t="shared" si="216"/>
        <v>0</v>
      </c>
      <c r="BR275" s="65">
        <f t="shared" si="184"/>
        <v>0</v>
      </c>
      <c r="BS275" s="66">
        <f t="shared" si="217"/>
        <v>0</v>
      </c>
      <c r="BT275" s="65">
        <f>BJ275-BR275</f>
        <v>0</v>
      </c>
      <c r="BU275" s="67">
        <f t="shared" si="218"/>
        <v>0</v>
      </c>
    </row>
    <row r="276" spans="1:73" x14ac:dyDescent="0.35">
      <c r="A276" s="22">
        <v>21.2</v>
      </c>
      <c r="B276" s="22">
        <v>88.18</v>
      </c>
      <c r="C276" s="22">
        <v>85.6</v>
      </c>
      <c r="D276" s="22">
        <f t="shared" si="185"/>
        <v>86.89</v>
      </c>
      <c r="E276" s="22">
        <f t="shared" si="186"/>
        <v>24.136111111111113</v>
      </c>
      <c r="F276" s="22">
        <f t="shared" si="219"/>
        <v>-0.48611111111109828</v>
      </c>
      <c r="G276" s="22">
        <f>Sheet1!$I$5*F276</f>
        <v>-160.90277777777354</v>
      </c>
      <c r="H276" s="22"/>
      <c r="K276" s="13" t="s">
        <v>116</v>
      </c>
      <c r="L276" s="13">
        <v>266</v>
      </c>
      <c r="M276" s="13">
        <v>266</v>
      </c>
      <c r="N276" s="14">
        <v>39</v>
      </c>
      <c r="O276" s="35">
        <f t="shared" si="187"/>
        <v>10.833333333333334</v>
      </c>
      <c r="P276" s="36">
        <f t="shared" si="220"/>
        <v>0.65277777777777712</v>
      </c>
      <c r="Q276" s="12"/>
      <c r="R276" s="37">
        <f t="shared" si="188"/>
        <v>216.06944444444423</v>
      </c>
      <c r="S276" s="37">
        <f t="shared" si="189"/>
        <v>64.9422</v>
      </c>
      <c r="T276" s="37">
        <f t="shared" si="190"/>
        <v>14.137572251075001</v>
      </c>
      <c r="U276" s="37">
        <f t="shared" si="191"/>
        <v>295.14921669551927</v>
      </c>
      <c r="V276" s="37">
        <f t="shared" si="221"/>
        <v>22902.649456971336</v>
      </c>
      <c r="W276" s="40">
        <f t="shared" si="192"/>
        <v>3197.4498475347923</v>
      </c>
      <c r="X276" s="40">
        <f t="shared" si="193"/>
        <v>3.1974498475347923</v>
      </c>
      <c r="Y276" s="40">
        <f t="shared" si="179"/>
        <v>0</v>
      </c>
      <c r="Z276" s="40">
        <v>0</v>
      </c>
      <c r="AA276" s="40">
        <f t="shared" si="194"/>
        <v>63.492753415678834</v>
      </c>
      <c r="AB276" s="42">
        <f t="shared" si="195"/>
        <v>19423.263888888891</v>
      </c>
      <c r="AC276" s="42">
        <f t="shared" si="196"/>
        <v>19.42326388888889</v>
      </c>
      <c r="AD276" s="42">
        <f t="shared" si="197"/>
        <v>0</v>
      </c>
      <c r="AE276" s="42">
        <f t="shared" si="222"/>
        <v>662.26536188271609</v>
      </c>
      <c r="AF276" s="43">
        <f t="shared" si="180"/>
        <v>0.18396260052297669</v>
      </c>
      <c r="AG276" s="73">
        <f t="shared" si="181"/>
        <v>0</v>
      </c>
      <c r="AH276">
        <f t="shared" si="198"/>
        <v>19.42326388888889</v>
      </c>
      <c r="AI276">
        <f t="shared" si="223"/>
        <v>1940.5399849537046</v>
      </c>
      <c r="AJ276" s="41">
        <f t="shared" si="199"/>
        <v>0.53903888470936234</v>
      </c>
      <c r="AK276">
        <f t="shared" si="182"/>
        <v>19.42326388888889</v>
      </c>
      <c r="AL276" s="38">
        <f t="shared" si="200"/>
        <v>642.39740102623455</v>
      </c>
      <c r="AM276" s="38">
        <f t="shared" si="201"/>
        <v>635.97342701597222</v>
      </c>
      <c r="AN276" s="38">
        <f t="shared" si="202"/>
        <v>597.8150213950139</v>
      </c>
      <c r="AO276" s="38">
        <f t="shared" si="203"/>
        <v>591.83687118106377</v>
      </c>
      <c r="AP276" s="38">
        <f t="shared" si="204"/>
        <v>556.32665891019997</v>
      </c>
      <c r="AQ276" s="38">
        <f t="shared" si="205"/>
        <v>550.76339232109797</v>
      </c>
      <c r="AR276" s="38">
        <f t="shared" si="206"/>
        <v>534.24049055146497</v>
      </c>
      <c r="AS276">
        <f t="shared" si="207"/>
        <v>534.24049055146497</v>
      </c>
      <c r="AT276" s="28">
        <f t="shared" si="208"/>
        <v>0.14840013626429582</v>
      </c>
      <c r="AU276">
        <f t="shared" si="183"/>
        <v>1406.2994944022396</v>
      </c>
      <c r="AV276" s="28">
        <f t="shared" si="209"/>
        <v>0.39063874844506657</v>
      </c>
      <c r="BJ276" s="63">
        <v>0</v>
      </c>
      <c r="BK276" s="64">
        <f t="shared" si="210"/>
        <v>0</v>
      </c>
      <c r="BL276" s="64">
        <f t="shared" si="211"/>
        <v>0</v>
      </c>
      <c r="BM276" s="64">
        <f t="shared" si="212"/>
        <v>0</v>
      </c>
      <c r="BN276" s="64">
        <f t="shared" si="213"/>
        <v>0</v>
      </c>
      <c r="BO276" s="64">
        <f t="shared" si="214"/>
        <v>0</v>
      </c>
      <c r="BP276" s="64">
        <f t="shared" si="215"/>
        <v>0</v>
      </c>
      <c r="BQ276" s="64">
        <f t="shared" si="216"/>
        <v>0</v>
      </c>
      <c r="BR276" s="65">
        <f t="shared" si="184"/>
        <v>0</v>
      </c>
      <c r="BS276" s="66">
        <f t="shared" si="217"/>
        <v>0</v>
      </c>
      <c r="BT276" s="65">
        <f>BJ276-BR276</f>
        <v>0</v>
      </c>
      <c r="BU276" s="67">
        <f t="shared" si="218"/>
        <v>0</v>
      </c>
    </row>
    <row r="277" spans="1:73" x14ac:dyDescent="0.35">
      <c r="A277" s="22">
        <v>21.28</v>
      </c>
      <c r="B277" s="22">
        <v>87.85</v>
      </c>
      <c r="C277" s="22">
        <v>85.02</v>
      </c>
      <c r="D277" s="22">
        <f t="shared" si="185"/>
        <v>86.435000000000002</v>
      </c>
      <c r="E277" s="22">
        <f t="shared" si="186"/>
        <v>24.009722222222223</v>
      </c>
      <c r="F277" s="22">
        <f t="shared" si="219"/>
        <v>-1.5798611111111249</v>
      </c>
      <c r="G277" s="22">
        <f>Sheet1!$I$5*F277</f>
        <v>-522.93402777778238</v>
      </c>
      <c r="H277" s="22"/>
      <c r="K277" s="13" t="s">
        <v>116</v>
      </c>
      <c r="L277" s="13">
        <v>267</v>
      </c>
      <c r="M277" s="13">
        <v>267</v>
      </c>
      <c r="N277" s="14">
        <v>40.799999999999997</v>
      </c>
      <c r="O277" s="35">
        <f t="shared" si="187"/>
        <v>11.333333333333334</v>
      </c>
      <c r="P277" s="36">
        <f t="shared" si="220"/>
        <v>0.54166666666666641</v>
      </c>
      <c r="Q277" s="12"/>
      <c r="R277" s="37">
        <f t="shared" si="188"/>
        <v>179.29166666666657</v>
      </c>
      <c r="S277" s="37">
        <f t="shared" si="189"/>
        <v>64.9422</v>
      </c>
      <c r="T277" s="37">
        <f t="shared" si="190"/>
        <v>15.472694458928</v>
      </c>
      <c r="U277" s="37">
        <f t="shared" si="191"/>
        <v>259.70656112559459</v>
      </c>
      <c r="V277" s="37">
        <f t="shared" si="221"/>
        <v>23162.356018096929</v>
      </c>
      <c r="W277" s="40">
        <f t="shared" si="192"/>
        <v>2943.3410260900723</v>
      </c>
      <c r="X277" s="40">
        <f t="shared" si="193"/>
        <v>2.9433410260900725</v>
      </c>
      <c r="Y277" s="40">
        <f t="shared" si="179"/>
        <v>0</v>
      </c>
      <c r="Z277" s="40">
        <v>0</v>
      </c>
      <c r="AA277" s="40">
        <f t="shared" si="194"/>
        <v>63.492753415678834</v>
      </c>
      <c r="AB277" s="42">
        <f t="shared" si="195"/>
        <v>21257.555555555558</v>
      </c>
      <c r="AC277" s="42">
        <f t="shared" si="196"/>
        <v>21.257555555555559</v>
      </c>
      <c r="AD277" s="42">
        <f t="shared" si="197"/>
        <v>0</v>
      </c>
      <c r="AE277" s="42">
        <f t="shared" si="222"/>
        <v>662.26536188271609</v>
      </c>
      <c r="AF277" s="43">
        <f t="shared" si="180"/>
        <v>0.18396260052297669</v>
      </c>
      <c r="AG277" s="73">
        <f t="shared" si="181"/>
        <v>0</v>
      </c>
      <c r="AH277">
        <f t="shared" si="198"/>
        <v>21.257555555555559</v>
      </c>
      <c r="AI277">
        <f t="shared" si="223"/>
        <v>1961.7975405092602</v>
      </c>
      <c r="AJ277" s="41">
        <f t="shared" si="199"/>
        <v>0.54494376125257227</v>
      </c>
      <c r="AK277">
        <f t="shared" si="182"/>
        <v>21.257555555555559</v>
      </c>
      <c r="AL277" s="38">
        <f t="shared" si="200"/>
        <v>642.39740102623455</v>
      </c>
      <c r="AM277" s="38">
        <f t="shared" si="201"/>
        <v>635.97342701597222</v>
      </c>
      <c r="AN277" s="38">
        <f t="shared" si="202"/>
        <v>597.8150213950139</v>
      </c>
      <c r="AO277" s="38">
        <f t="shared" si="203"/>
        <v>591.83687118106377</v>
      </c>
      <c r="AP277" s="38">
        <f t="shared" si="204"/>
        <v>556.32665891019997</v>
      </c>
      <c r="AQ277" s="38">
        <f t="shared" si="205"/>
        <v>550.76339232109797</v>
      </c>
      <c r="AR277" s="38">
        <f t="shared" si="206"/>
        <v>534.24049055146497</v>
      </c>
      <c r="AS277">
        <f t="shared" si="207"/>
        <v>534.24049055146497</v>
      </c>
      <c r="AT277" s="28">
        <f t="shared" si="208"/>
        <v>0.14840013626429582</v>
      </c>
      <c r="AU277">
        <f t="shared" si="183"/>
        <v>1427.5570499577952</v>
      </c>
      <c r="AV277" s="28">
        <f t="shared" si="209"/>
        <v>0.39654362498827644</v>
      </c>
      <c r="BJ277" s="63">
        <v>0</v>
      </c>
      <c r="BK277" s="64">
        <f t="shared" si="210"/>
        <v>0</v>
      </c>
      <c r="BL277" s="64">
        <f t="shared" si="211"/>
        <v>0</v>
      </c>
      <c r="BM277" s="64">
        <f t="shared" si="212"/>
        <v>0</v>
      </c>
      <c r="BN277" s="64">
        <f t="shared" si="213"/>
        <v>0</v>
      </c>
      <c r="BO277" s="64">
        <f t="shared" si="214"/>
        <v>0</v>
      </c>
      <c r="BP277" s="64">
        <f t="shared" si="215"/>
        <v>0</v>
      </c>
      <c r="BQ277" s="64">
        <f t="shared" si="216"/>
        <v>0</v>
      </c>
      <c r="BR277" s="65">
        <f t="shared" si="184"/>
        <v>0</v>
      </c>
      <c r="BS277" s="66">
        <f t="shared" si="217"/>
        <v>0</v>
      </c>
      <c r="BT277" s="65">
        <f>BJ277-BR277</f>
        <v>0</v>
      </c>
      <c r="BU277" s="67">
        <f t="shared" si="218"/>
        <v>0</v>
      </c>
    </row>
    <row r="278" spans="1:73" x14ac:dyDescent="0.35">
      <c r="A278" s="22">
        <v>21.36</v>
      </c>
      <c r="B278" s="22">
        <v>87.27</v>
      </c>
      <c r="C278" s="22">
        <v>85.22</v>
      </c>
      <c r="D278" s="22">
        <f t="shared" si="185"/>
        <v>86.245000000000005</v>
      </c>
      <c r="E278" s="22">
        <f t="shared" si="186"/>
        <v>23.956944444444446</v>
      </c>
      <c r="F278" s="22">
        <f t="shared" si="219"/>
        <v>-0.65972222222221433</v>
      </c>
      <c r="G278" s="22">
        <f>Sheet1!$I$5*F278</f>
        <v>-218.36805555555293</v>
      </c>
      <c r="H278" s="22"/>
      <c r="K278" s="13" t="s">
        <v>116</v>
      </c>
      <c r="L278" s="13">
        <v>268</v>
      </c>
      <c r="M278" s="13">
        <v>268</v>
      </c>
      <c r="N278" s="14">
        <v>42.9</v>
      </c>
      <c r="O278" s="35">
        <f t="shared" si="187"/>
        <v>11.916666666666666</v>
      </c>
      <c r="P278" s="36">
        <f t="shared" si="220"/>
        <v>0.50000000000000022</v>
      </c>
      <c r="Q278" s="12"/>
      <c r="R278" s="37">
        <f t="shared" si="188"/>
        <v>165.50000000000009</v>
      </c>
      <c r="S278" s="37">
        <f t="shared" si="189"/>
        <v>64.9422</v>
      </c>
      <c r="T278" s="37">
        <f t="shared" si="190"/>
        <v>17.106462423800746</v>
      </c>
      <c r="U278" s="37">
        <f t="shared" si="191"/>
        <v>247.54866242380081</v>
      </c>
      <c r="V278" s="37">
        <f t="shared" si="221"/>
        <v>23409.904680520729</v>
      </c>
      <c r="W278" s="40">
        <f t="shared" si="192"/>
        <v>2949.954893883626</v>
      </c>
      <c r="X278" s="40">
        <f t="shared" si="193"/>
        <v>2.9499548938836262</v>
      </c>
      <c r="Y278" s="40">
        <f t="shared" si="179"/>
        <v>0</v>
      </c>
      <c r="Z278" s="40">
        <v>0</v>
      </c>
      <c r="AA278" s="40">
        <f t="shared" si="194"/>
        <v>63.492753415678834</v>
      </c>
      <c r="AB278" s="42">
        <f t="shared" si="195"/>
        <v>23502.149305555555</v>
      </c>
      <c r="AC278" s="42">
        <f t="shared" si="196"/>
        <v>23.502149305555555</v>
      </c>
      <c r="AD278" s="42">
        <f t="shared" si="197"/>
        <v>0</v>
      </c>
      <c r="AE278" s="42">
        <f t="shared" si="222"/>
        <v>662.26536188271609</v>
      </c>
      <c r="AF278" s="43">
        <f t="shared" si="180"/>
        <v>0.18396260052297669</v>
      </c>
      <c r="AG278" s="73">
        <f t="shared" si="181"/>
        <v>0</v>
      </c>
      <c r="AH278">
        <f t="shared" si="198"/>
        <v>23.502149305555555</v>
      </c>
      <c r="AI278">
        <f t="shared" si="223"/>
        <v>1985.2996898148158</v>
      </c>
      <c r="AJ278" s="41">
        <f t="shared" si="199"/>
        <v>0.55147213605967105</v>
      </c>
      <c r="AK278">
        <f t="shared" si="182"/>
        <v>23.502149305555555</v>
      </c>
      <c r="AL278" s="38">
        <f t="shared" si="200"/>
        <v>642.39740102623455</v>
      </c>
      <c r="AM278" s="38">
        <f t="shared" si="201"/>
        <v>635.97342701597222</v>
      </c>
      <c r="AN278" s="38">
        <f t="shared" si="202"/>
        <v>597.8150213950139</v>
      </c>
      <c r="AO278" s="38">
        <f t="shared" si="203"/>
        <v>591.83687118106377</v>
      </c>
      <c r="AP278" s="38">
        <f t="shared" si="204"/>
        <v>556.32665891019997</v>
      </c>
      <c r="AQ278" s="38">
        <f t="shared" si="205"/>
        <v>550.76339232109797</v>
      </c>
      <c r="AR278" s="38">
        <f t="shared" si="206"/>
        <v>534.24049055146497</v>
      </c>
      <c r="AS278">
        <f t="shared" si="207"/>
        <v>534.24049055146497</v>
      </c>
      <c r="AT278" s="28">
        <f t="shared" si="208"/>
        <v>0.14840013626429582</v>
      </c>
      <c r="AU278">
        <f t="shared" si="183"/>
        <v>1451.0591992633508</v>
      </c>
      <c r="AV278" s="28">
        <f t="shared" si="209"/>
        <v>0.40307199979537522</v>
      </c>
      <c r="BJ278" s="63">
        <v>0</v>
      </c>
      <c r="BK278" s="64">
        <f t="shared" si="210"/>
        <v>0</v>
      </c>
      <c r="BL278" s="64">
        <f t="shared" si="211"/>
        <v>0</v>
      </c>
      <c r="BM278" s="64">
        <f t="shared" si="212"/>
        <v>0</v>
      </c>
      <c r="BN278" s="64">
        <f t="shared" si="213"/>
        <v>0</v>
      </c>
      <c r="BO278" s="64">
        <f t="shared" si="214"/>
        <v>0</v>
      </c>
      <c r="BP278" s="64">
        <f t="shared" si="215"/>
        <v>0</v>
      </c>
      <c r="BQ278" s="64">
        <f t="shared" si="216"/>
        <v>0</v>
      </c>
      <c r="BR278" s="65">
        <f t="shared" si="184"/>
        <v>0</v>
      </c>
      <c r="BS278" s="66">
        <f t="shared" si="217"/>
        <v>0</v>
      </c>
      <c r="BT278" s="65">
        <f>BJ278-BR278</f>
        <v>0</v>
      </c>
      <c r="BU278" s="67">
        <f t="shared" si="218"/>
        <v>0</v>
      </c>
    </row>
    <row r="279" spans="1:73" x14ac:dyDescent="0.35">
      <c r="A279" s="22">
        <v>21.44</v>
      </c>
      <c r="B279" s="22">
        <v>87.39</v>
      </c>
      <c r="C279" s="22">
        <v>84.82</v>
      </c>
      <c r="D279" s="22">
        <f t="shared" si="185"/>
        <v>86.10499999999999</v>
      </c>
      <c r="E279" s="22">
        <f t="shared" si="186"/>
        <v>23.918055555555551</v>
      </c>
      <c r="F279" s="22">
        <f t="shared" si="219"/>
        <v>-0.4861111111111871</v>
      </c>
      <c r="G279" s="22">
        <f>Sheet1!$I$5*F279</f>
        <v>-160.90277777780292</v>
      </c>
      <c r="H279" s="22"/>
      <c r="K279" s="13" t="s">
        <v>116</v>
      </c>
      <c r="L279" s="13">
        <v>269</v>
      </c>
      <c r="M279" s="13">
        <v>269</v>
      </c>
      <c r="N279" s="14">
        <v>44.4</v>
      </c>
      <c r="O279" s="35">
        <f t="shared" si="187"/>
        <v>12.333333333333334</v>
      </c>
      <c r="P279" s="36">
        <f t="shared" si="220"/>
        <v>0.41666666666666663</v>
      </c>
      <c r="Q279" s="12"/>
      <c r="R279" s="37">
        <f t="shared" si="188"/>
        <v>137.91666666666666</v>
      </c>
      <c r="S279" s="37">
        <f t="shared" si="189"/>
        <v>64.9422</v>
      </c>
      <c r="T279" s="37">
        <f t="shared" si="190"/>
        <v>18.323632105771999</v>
      </c>
      <c r="U279" s="37">
        <f t="shared" si="191"/>
        <v>221.18249877243863</v>
      </c>
      <c r="V279" s="37">
        <f t="shared" si="221"/>
        <v>23631.087179293168</v>
      </c>
      <c r="W279" s="40">
        <f t="shared" si="192"/>
        <v>2727.9174848600765</v>
      </c>
      <c r="X279" s="40">
        <f t="shared" si="193"/>
        <v>2.7279174848600762</v>
      </c>
      <c r="Y279" s="40">
        <f t="shared" si="179"/>
        <v>0</v>
      </c>
      <c r="Z279" s="40">
        <v>0</v>
      </c>
      <c r="AA279" s="40">
        <f t="shared" si="194"/>
        <v>63.492753415678834</v>
      </c>
      <c r="AB279" s="42">
        <f t="shared" si="195"/>
        <v>25174.388888888891</v>
      </c>
      <c r="AC279" s="42">
        <f t="shared" si="196"/>
        <v>25.174388888888892</v>
      </c>
      <c r="AD279" s="42">
        <f t="shared" si="197"/>
        <v>0</v>
      </c>
      <c r="AE279" s="42">
        <f t="shared" si="222"/>
        <v>662.26536188271609</v>
      </c>
      <c r="AF279" s="43">
        <f t="shared" si="180"/>
        <v>0.18396260052297669</v>
      </c>
      <c r="AG279" s="73">
        <f t="shared" si="181"/>
        <v>0</v>
      </c>
      <c r="AH279">
        <f t="shared" si="198"/>
        <v>25.174388888888892</v>
      </c>
      <c r="AI279">
        <f t="shared" si="223"/>
        <v>2010.4740787037047</v>
      </c>
      <c r="AJ279" s="41">
        <f t="shared" si="199"/>
        <v>0.5584650218621402</v>
      </c>
      <c r="AK279">
        <f t="shared" si="182"/>
        <v>25.174388888888892</v>
      </c>
      <c r="AL279" s="38">
        <f t="shared" si="200"/>
        <v>642.39740102623455</v>
      </c>
      <c r="AM279" s="38">
        <f t="shared" si="201"/>
        <v>635.97342701597222</v>
      </c>
      <c r="AN279" s="38">
        <f t="shared" si="202"/>
        <v>597.8150213950139</v>
      </c>
      <c r="AO279" s="38">
        <f t="shared" si="203"/>
        <v>591.83687118106377</v>
      </c>
      <c r="AP279" s="38">
        <f t="shared" si="204"/>
        <v>556.32665891019997</v>
      </c>
      <c r="AQ279" s="38">
        <f t="shared" si="205"/>
        <v>550.76339232109797</v>
      </c>
      <c r="AR279" s="38">
        <f t="shared" si="206"/>
        <v>534.24049055146497</v>
      </c>
      <c r="AS279">
        <f t="shared" si="207"/>
        <v>534.24049055146497</v>
      </c>
      <c r="AT279" s="28">
        <f t="shared" si="208"/>
        <v>0.14840013626429582</v>
      </c>
      <c r="AU279">
        <f t="shared" si="183"/>
        <v>1476.2335881522397</v>
      </c>
      <c r="AV279" s="28">
        <f t="shared" si="209"/>
        <v>0.41006488559784438</v>
      </c>
      <c r="BJ279" s="63">
        <v>0</v>
      </c>
      <c r="BK279" s="64">
        <f t="shared" si="210"/>
        <v>0</v>
      </c>
      <c r="BL279" s="64">
        <f t="shared" si="211"/>
        <v>0</v>
      </c>
      <c r="BM279" s="64">
        <f t="shared" si="212"/>
        <v>0</v>
      </c>
      <c r="BN279" s="64">
        <f t="shared" si="213"/>
        <v>0</v>
      </c>
      <c r="BO279" s="64">
        <f t="shared" si="214"/>
        <v>0</v>
      </c>
      <c r="BP279" s="64">
        <f t="shared" si="215"/>
        <v>0</v>
      </c>
      <c r="BQ279" s="64">
        <f t="shared" si="216"/>
        <v>0</v>
      </c>
      <c r="BR279" s="65">
        <f t="shared" si="184"/>
        <v>0</v>
      </c>
      <c r="BS279" s="66">
        <f t="shared" si="217"/>
        <v>0</v>
      </c>
      <c r="BT279" s="65">
        <f>BJ279-BR279</f>
        <v>0</v>
      </c>
      <c r="BU279" s="67">
        <f t="shared" si="218"/>
        <v>0</v>
      </c>
    </row>
    <row r="280" spans="1:73" x14ac:dyDescent="0.35">
      <c r="A280" s="22">
        <v>21.52</v>
      </c>
      <c r="B280" s="22">
        <v>87.67</v>
      </c>
      <c r="C280" s="22">
        <v>84.56</v>
      </c>
      <c r="D280" s="22">
        <f t="shared" si="185"/>
        <v>86.115000000000009</v>
      </c>
      <c r="E280" s="22">
        <f t="shared" si="186"/>
        <v>23.920833333333338</v>
      </c>
      <c r="F280" s="22">
        <f t="shared" si="219"/>
        <v>3.4722222222338672E-2</v>
      </c>
      <c r="G280" s="22">
        <f>Sheet1!$I$5*F280</f>
        <v>11.493055555594101</v>
      </c>
      <c r="H280" s="22"/>
      <c r="K280" s="13" t="s">
        <v>116</v>
      </c>
      <c r="L280" s="13">
        <v>270</v>
      </c>
      <c r="M280" s="13">
        <v>270</v>
      </c>
      <c r="N280" s="14">
        <v>45.9</v>
      </c>
      <c r="O280" s="35">
        <f t="shared" si="187"/>
        <v>12.75</v>
      </c>
      <c r="P280" s="36">
        <f t="shared" si="220"/>
        <v>0.2222222222222224</v>
      </c>
      <c r="Q280" s="12"/>
      <c r="R280" s="37">
        <f t="shared" si="188"/>
        <v>73.555555555555614</v>
      </c>
      <c r="S280" s="37">
        <f t="shared" si="189"/>
        <v>64.9422</v>
      </c>
      <c r="T280" s="37">
        <f t="shared" si="190"/>
        <v>19.582628924580749</v>
      </c>
      <c r="U280" s="37">
        <f t="shared" si="191"/>
        <v>158.08038448013636</v>
      </c>
      <c r="V280" s="37">
        <f t="shared" si="221"/>
        <v>23789.167563773306</v>
      </c>
      <c r="W280" s="40">
        <f t="shared" si="192"/>
        <v>2015.5249021217385</v>
      </c>
      <c r="X280" s="40">
        <f t="shared" si="193"/>
        <v>2.0155249021217383</v>
      </c>
      <c r="Y280" s="40">
        <f t="shared" si="179"/>
        <v>0</v>
      </c>
      <c r="Z280" s="40">
        <v>0</v>
      </c>
      <c r="AA280" s="40">
        <f t="shared" si="194"/>
        <v>63.492753415678834</v>
      </c>
      <c r="AB280" s="42">
        <f t="shared" si="195"/>
        <v>26904.09375</v>
      </c>
      <c r="AC280" s="42">
        <f t="shared" si="196"/>
        <v>26.904093750000001</v>
      </c>
      <c r="AD280" s="42">
        <f t="shared" si="197"/>
        <v>0</v>
      </c>
      <c r="AE280" s="42">
        <f t="shared" si="222"/>
        <v>662.26536188271609</v>
      </c>
      <c r="AF280" s="43">
        <f t="shared" si="180"/>
        <v>0.18396260052297669</v>
      </c>
      <c r="AG280" s="73">
        <f t="shared" si="181"/>
        <v>0</v>
      </c>
      <c r="AH280">
        <f t="shared" si="198"/>
        <v>26.904093750000001</v>
      </c>
      <c r="AI280">
        <f t="shared" si="223"/>
        <v>2037.3781724537046</v>
      </c>
      <c r="AJ280" s="41">
        <f t="shared" si="199"/>
        <v>0.56593838123714013</v>
      </c>
      <c r="AK280">
        <f t="shared" si="182"/>
        <v>26.904093750000001</v>
      </c>
      <c r="AL280" s="38">
        <f t="shared" si="200"/>
        <v>642.39740102623455</v>
      </c>
      <c r="AM280" s="38">
        <f t="shared" si="201"/>
        <v>635.97342701597222</v>
      </c>
      <c r="AN280" s="38">
        <f t="shared" si="202"/>
        <v>597.8150213950139</v>
      </c>
      <c r="AO280" s="38">
        <f t="shared" si="203"/>
        <v>591.83687118106377</v>
      </c>
      <c r="AP280" s="38">
        <f t="shared" si="204"/>
        <v>556.32665891019997</v>
      </c>
      <c r="AQ280" s="38">
        <f t="shared" si="205"/>
        <v>550.76339232109797</v>
      </c>
      <c r="AR280" s="38">
        <f t="shared" si="206"/>
        <v>534.24049055146497</v>
      </c>
      <c r="AS280">
        <f t="shared" si="207"/>
        <v>534.24049055146497</v>
      </c>
      <c r="AT280" s="28">
        <f t="shared" si="208"/>
        <v>0.14840013626429582</v>
      </c>
      <c r="AU280">
        <f t="shared" si="183"/>
        <v>1503.1376819022396</v>
      </c>
      <c r="AV280" s="28">
        <f t="shared" si="209"/>
        <v>0.41753824497284431</v>
      </c>
      <c r="BJ280" s="63">
        <v>0</v>
      </c>
      <c r="BK280" s="64">
        <f t="shared" si="210"/>
        <v>0</v>
      </c>
      <c r="BL280" s="64">
        <f t="shared" si="211"/>
        <v>0</v>
      </c>
      <c r="BM280" s="64">
        <f t="shared" si="212"/>
        <v>0</v>
      </c>
      <c r="BN280" s="64">
        <f t="shared" si="213"/>
        <v>0</v>
      </c>
      <c r="BO280" s="64">
        <f t="shared" si="214"/>
        <v>0</v>
      </c>
      <c r="BP280" s="64">
        <f t="shared" si="215"/>
        <v>0</v>
      </c>
      <c r="BQ280" s="64">
        <f t="shared" si="216"/>
        <v>0</v>
      </c>
      <c r="BR280" s="65">
        <f t="shared" si="184"/>
        <v>0</v>
      </c>
      <c r="BS280" s="66">
        <f t="shared" si="217"/>
        <v>0</v>
      </c>
      <c r="BT280" s="65">
        <f>BJ280-BR280</f>
        <v>0</v>
      </c>
      <c r="BU280" s="67">
        <f t="shared" si="218"/>
        <v>0</v>
      </c>
    </row>
    <row r="281" spans="1:73" x14ac:dyDescent="0.35">
      <c r="A281" s="22">
        <v>21.6</v>
      </c>
      <c r="B281" s="22">
        <v>87</v>
      </c>
      <c r="C281" s="22">
        <v>84.07</v>
      </c>
      <c r="D281" s="22">
        <f t="shared" si="185"/>
        <v>85.534999999999997</v>
      </c>
      <c r="E281" s="22">
        <f t="shared" si="186"/>
        <v>23.759722222222223</v>
      </c>
      <c r="F281" s="22">
        <f t="shared" si="219"/>
        <v>-2.0138888888889372</v>
      </c>
      <c r="G281" s="22">
        <f>Sheet1!$I$5*F281</f>
        <v>-666.5972222222382</v>
      </c>
      <c r="H281" s="22"/>
      <c r="K281" s="13" t="s">
        <v>116</v>
      </c>
      <c r="L281" s="13">
        <v>271</v>
      </c>
      <c r="M281" s="13">
        <v>271</v>
      </c>
      <c r="N281" s="14">
        <v>46</v>
      </c>
      <c r="O281" s="35">
        <f t="shared" si="187"/>
        <v>12.777777777777779</v>
      </c>
      <c r="P281" s="36">
        <f t="shared" si="220"/>
        <v>-4.1666666666666269E-2</v>
      </c>
      <c r="Q281" s="12"/>
      <c r="R281" s="37">
        <f t="shared" si="188"/>
        <v>-13.791666666666535</v>
      </c>
      <c r="S281" s="37">
        <f t="shared" si="189"/>
        <v>64.9422</v>
      </c>
      <c r="T281" s="37">
        <f t="shared" si="190"/>
        <v>19.668049232922222</v>
      </c>
      <c r="U281" s="37">
        <f t="shared" si="191"/>
        <v>70.818582566255685</v>
      </c>
      <c r="V281" s="37">
        <f t="shared" si="221"/>
        <v>23859.986146339561</v>
      </c>
      <c r="W281" s="40">
        <f t="shared" si="192"/>
        <v>904.90411056882272</v>
      </c>
      <c r="X281" s="40">
        <f t="shared" si="193"/>
        <v>0.90490411056882269</v>
      </c>
      <c r="Y281" s="40">
        <f t="shared" si="179"/>
        <v>0</v>
      </c>
      <c r="Z281" s="40">
        <v>0</v>
      </c>
      <c r="AA281" s="40">
        <f t="shared" si="194"/>
        <v>63.492753415678834</v>
      </c>
      <c r="AB281" s="42">
        <f t="shared" si="195"/>
        <v>27021.450617283954</v>
      </c>
      <c r="AC281" s="42">
        <f t="shared" si="196"/>
        <v>27.021450617283953</v>
      </c>
      <c r="AD281" s="42">
        <f t="shared" si="197"/>
        <v>0</v>
      </c>
      <c r="AE281" s="42">
        <f t="shared" si="222"/>
        <v>662.26536188271609</v>
      </c>
      <c r="AF281" s="43">
        <f t="shared" si="180"/>
        <v>0.18396260052297669</v>
      </c>
      <c r="AG281" s="73">
        <f t="shared" si="181"/>
        <v>0</v>
      </c>
      <c r="AH281">
        <f t="shared" si="198"/>
        <v>27.021450617283953</v>
      </c>
      <c r="AI281">
        <f t="shared" si="223"/>
        <v>2064.3996230709886</v>
      </c>
      <c r="AJ281" s="41">
        <f t="shared" si="199"/>
        <v>0.57344433974194131</v>
      </c>
      <c r="AK281">
        <f t="shared" si="182"/>
        <v>27.021450617283953</v>
      </c>
      <c r="AL281" s="38">
        <f t="shared" si="200"/>
        <v>642.39740102623455</v>
      </c>
      <c r="AM281" s="38">
        <f t="shared" si="201"/>
        <v>635.97342701597222</v>
      </c>
      <c r="AN281" s="38">
        <f t="shared" si="202"/>
        <v>597.8150213950139</v>
      </c>
      <c r="AO281" s="38">
        <f t="shared" si="203"/>
        <v>591.83687118106377</v>
      </c>
      <c r="AP281" s="38">
        <f t="shared" si="204"/>
        <v>556.32665891019997</v>
      </c>
      <c r="AQ281" s="38">
        <f t="shared" si="205"/>
        <v>550.76339232109797</v>
      </c>
      <c r="AR281" s="38">
        <f t="shared" si="206"/>
        <v>534.24049055146497</v>
      </c>
      <c r="AS281">
        <f t="shared" si="207"/>
        <v>534.24049055146497</v>
      </c>
      <c r="AT281" s="28">
        <f t="shared" si="208"/>
        <v>0.14840013626429582</v>
      </c>
      <c r="AU281">
        <f t="shared" si="183"/>
        <v>1530.1591325195236</v>
      </c>
      <c r="AV281" s="28">
        <f t="shared" si="209"/>
        <v>0.42504420347764543</v>
      </c>
      <c r="BJ281" s="63">
        <v>0</v>
      </c>
      <c r="BK281" s="64">
        <f t="shared" si="210"/>
        <v>0</v>
      </c>
      <c r="BL281" s="64">
        <f t="shared" si="211"/>
        <v>0</v>
      </c>
      <c r="BM281" s="64">
        <f t="shared" si="212"/>
        <v>0</v>
      </c>
      <c r="BN281" s="64">
        <f t="shared" si="213"/>
        <v>0</v>
      </c>
      <c r="BO281" s="64">
        <f t="shared" si="214"/>
        <v>0</v>
      </c>
      <c r="BP281" s="64">
        <f t="shared" si="215"/>
        <v>0</v>
      </c>
      <c r="BQ281" s="64">
        <f t="shared" si="216"/>
        <v>0</v>
      </c>
      <c r="BR281" s="65">
        <f t="shared" si="184"/>
        <v>0</v>
      </c>
      <c r="BS281" s="66">
        <f t="shared" si="217"/>
        <v>0</v>
      </c>
      <c r="BT281" s="65">
        <f>BJ281-BR281</f>
        <v>0</v>
      </c>
      <c r="BU281" s="67">
        <f t="shared" si="218"/>
        <v>0</v>
      </c>
    </row>
    <row r="282" spans="1:73" x14ac:dyDescent="0.35">
      <c r="A282" s="22">
        <v>21.68</v>
      </c>
      <c r="B282" s="22">
        <v>86.99</v>
      </c>
      <c r="C282" s="22">
        <v>84.33</v>
      </c>
      <c r="D282" s="22">
        <f t="shared" si="185"/>
        <v>85.66</v>
      </c>
      <c r="E282" s="22">
        <f t="shared" si="186"/>
        <v>23.794444444444444</v>
      </c>
      <c r="F282" s="22">
        <f t="shared" si="219"/>
        <v>0.43402777777776791</v>
      </c>
      <c r="G282" s="22">
        <f>Sheet1!$I$5*F282</f>
        <v>143.66319444444119</v>
      </c>
      <c r="H282" s="22"/>
      <c r="K282" s="13" t="s">
        <v>116</v>
      </c>
      <c r="L282" s="13">
        <v>272</v>
      </c>
      <c r="M282" s="13">
        <v>272</v>
      </c>
      <c r="N282" s="14">
        <v>45.6</v>
      </c>
      <c r="O282" s="35">
        <f t="shared" si="187"/>
        <v>12.666666666666666</v>
      </c>
      <c r="P282" s="36">
        <f t="shared" si="220"/>
        <v>-9.7222222222222612E-2</v>
      </c>
      <c r="Q282" s="12"/>
      <c r="R282" s="37">
        <f t="shared" si="188"/>
        <v>-32.180555555555685</v>
      </c>
      <c r="S282" s="37">
        <f t="shared" si="189"/>
        <v>64.9422</v>
      </c>
      <c r="T282" s="37">
        <f t="shared" si="190"/>
        <v>19.327483389871997</v>
      </c>
      <c r="U282" s="37">
        <f t="shared" si="191"/>
        <v>52.089127834316315</v>
      </c>
      <c r="V282" s="37">
        <f t="shared" si="221"/>
        <v>23912.075274173876</v>
      </c>
      <c r="W282" s="40">
        <f t="shared" si="192"/>
        <v>659.79561923467327</v>
      </c>
      <c r="X282" s="40">
        <f t="shared" si="193"/>
        <v>0.65979561923467323</v>
      </c>
      <c r="Y282" s="40">
        <f t="shared" si="179"/>
        <v>0</v>
      </c>
      <c r="Z282" s="40">
        <v>0</v>
      </c>
      <c r="AA282" s="40">
        <f t="shared" si="194"/>
        <v>63.492753415678834</v>
      </c>
      <c r="AB282" s="42">
        <f t="shared" si="195"/>
        <v>26553.555555555555</v>
      </c>
      <c r="AC282" s="42">
        <f t="shared" si="196"/>
        <v>26.553555555555555</v>
      </c>
      <c r="AD282" s="42">
        <f t="shared" si="197"/>
        <v>0</v>
      </c>
      <c r="AE282" s="42">
        <f t="shared" si="222"/>
        <v>662.26536188271609</v>
      </c>
      <c r="AF282" s="43">
        <f t="shared" si="180"/>
        <v>0.18396260052297669</v>
      </c>
      <c r="AG282" s="73">
        <f t="shared" si="181"/>
        <v>0</v>
      </c>
      <c r="AH282">
        <f t="shared" si="198"/>
        <v>26.553555555555555</v>
      </c>
      <c r="AI282">
        <f t="shared" si="223"/>
        <v>2090.9531786265443</v>
      </c>
      <c r="AJ282" s="41">
        <f t="shared" si="199"/>
        <v>0.58082032739626233</v>
      </c>
      <c r="AK282">
        <f t="shared" si="182"/>
        <v>26.553555555555555</v>
      </c>
      <c r="AL282" s="38">
        <f t="shared" si="200"/>
        <v>642.39740102623455</v>
      </c>
      <c r="AM282" s="38">
        <f t="shared" si="201"/>
        <v>635.97342701597222</v>
      </c>
      <c r="AN282" s="38">
        <f t="shared" si="202"/>
        <v>597.8150213950139</v>
      </c>
      <c r="AO282" s="38">
        <f t="shared" si="203"/>
        <v>591.83687118106377</v>
      </c>
      <c r="AP282" s="38">
        <f t="shared" si="204"/>
        <v>556.32665891019997</v>
      </c>
      <c r="AQ282" s="38">
        <f t="shared" si="205"/>
        <v>550.76339232109797</v>
      </c>
      <c r="AR282" s="38">
        <f t="shared" si="206"/>
        <v>534.24049055146497</v>
      </c>
      <c r="AS282">
        <f t="shared" si="207"/>
        <v>534.24049055146497</v>
      </c>
      <c r="AT282" s="28">
        <f t="shared" si="208"/>
        <v>0.14840013626429582</v>
      </c>
      <c r="AU282">
        <f t="shared" si="183"/>
        <v>1556.7126880750793</v>
      </c>
      <c r="AV282" s="28">
        <f t="shared" si="209"/>
        <v>0.4324201911319665</v>
      </c>
      <c r="BJ282" s="63">
        <v>0</v>
      </c>
      <c r="BK282" s="64">
        <f t="shared" si="210"/>
        <v>0</v>
      </c>
      <c r="BL282" s="64">
        <f t="shared" si="211"/>
        <v>0</v>
      </c>
      <c r="BM282" s="64">
        <f t="shared" si="212"/>
        <v>0</v>
      </c>
      <c r="BN282" s="64">
        <f t="shared" si="213"/>
        <v>0</v>
      </c>
      <c r="BO282" s="64">
        <f t="shared" si="214"/>
        <v>0</v>
      </c>
      <c r="BP282" s="64">
        <f t="shared" si="215"/>
        <v>0</v>
      </c>
      <c r="BQ282" s="64">
        <f t="shared" si="216"/>
        <v>0</v>
      </c>
      <c r="BR282" s="65">
        <f t="shared" si="184"/>
        <v>0</v>
      </c>
      <c r="BS282" s="66">
        <f t="shared" si="217"/>
        <v>0</v>
      </c>
      <c r="BT282" s="65">
        <f>BJ282-BR282</f>
        <v>0</v>
      </c>
      <c r="BU282" s="67">
        <f t="shared" si="218"/>
        <v>0</v>
      </c>
    </row>
    <row r="283" spans="1:73" x14ac:dyDescent="0.35">
      <c r="A283" s="22">
        <v>21.76</v>
      </c>
      <c r="B283" s="22">
        <v>86.74</v>
      </c>
      <c r="C283" s="22">
        <v>84.27</v>
      </c>
      <c r="D283" s="22">
        <f t="shared" si="185"/>
        <v>85.504999999999995</v>
      </c>
      <c r="E283" s="22">
        <f t="shared" si="186"/>
        <v>23.75138888888889</v>
      </c>
      <c r="F283" s="22">
        <f t="shared" si="219"/>
        <v>-0.53819444444442865</v>
      </c>
      <c r="G283" s="22">
        <f>Sheet1!$I$5*F283</f>
        <v>-178.14236111110588</v>
      </c>
      <c r="H283" s="22"/>
      <c r="K283" s="13" t="s">
        <v>116</v>
      </c>
      <c r="L283" s="13">
        <v>273</v>
      </c>
      <c r="M283" s="13">
        <v>273</v>
      </c>
      <c r="N283" s="14">
        <v>45.3</v>
      </c>
      <c r="O283" s="35">
        <f t="shared" si="187"/>
        <v>12.583333333333334</v>
      </c>
      <c r="P283" s="36">
        <f t="shared" si="220"/>
        <v>-0.26388888888888867</v>
      </c>
      <c r="Q283" s="12"/>
      <c r="R283" s="37">
        <f t="shared" si="188"/>
        <v>-87.347222222222157</v>
      </c>
      <c r="S283" s="37">
        <f t="shared" si="189"/>
        <v>64.9422</v>
      </c>
      <c r="T283" s="37">
        <f t="shared" si="190"/>
        <v>19.07401094063675</v>
      </c>
      <c r="U283" s="37">
        <f t="shared" si="191"/>
        <v>-3.3310112815854076</v>
      </c>
      <c r="V283" s="37">
        <f t="shared" si="221"/>
        <v>23908.744262892291</v>
      </c>
      <c r="W283" s="40">
        <f t="shared" si="192"/>
        <v>-41.915225293283051</v>
      </c>
      <c r="X283" s="40">
        <f t="shared" si="193"/>
        <v>-4.1915225293283051E-2</v>
      </c>
      <c r="Y283" s="40">
        <f t="shared" si="179"/>
        <v>-4.1915225293283051E-2</v>
      </c>
      <c r="Z283" s="40">
        <v>4.19152252932831E-2</v>
      </c>
      <c r="AA283" s="40">
        <f t="shared" si="194"/>
        <v>63.534668640972114</v>
      </c>
      <c r="AB283" s="42">
        <f t="shared" si="195"/>
        <v>26205.315972222226</v>
      </c>
      <c r="AC283" s="42">
        <f t="shared" si="196"/>
        <v>26.205315972222227</v>
      </c>
      <c r="AD283" s="42">
        <f t="shared" si="197"/>
        <v>26.205315972222227</v>
      </c>
      <c r="AE283" s="42">
        <f t="shared" si="222"/>
        <v>688.47067785493834</v>
      </c>
      <c r="AF283" s="43">
        <f t="shared" si="180"/>
        <v>0.19124185495970508</v>
      </c>
      <c r="AG283" s="73">
        <f t="shared" si="181"/>
        <v>-4.1915225293283051E-2</v>
      </c>
      <c r="AH283">
        <f t="shared" si="198"/>
        <v>0</v>
      </c>
      <c r="AI283">
        <f t="shared" si="223"/>
        <v>2090.9531786265443</v>
      </c>
      <c r="AJ283" s="41">
        <f t="shared" si="199"/>
        <v>0.58082032739626233</v>
      </c>
      <c r="AK283">
        <f t="shared" si="182"/>
        <v>4.1915225293283051E-2</v>
      </c>
      <c r="AL283" s="38">
        <f t="shared" si="200"/>
        <v>667.8165575192902</v>
      </c>
      <c r="AM283" s="38">
        <f t="shared" si="201"/>
        <v>661.13839194409729</v>
      </c>
      <c r="AN283" s="38">
        <f t="shared" si="202"/>
        <v>621.4700884274514</v>
      </c>
      <c r="AO283" s="38">
        <f t="shared" si="203"/>
        <v>615.25538754317688</v>
      </c>
      <c r="AP283" s="38">
        <f t="shared" si="204"/>
        <v>578.34006429058627</v>
      </c>
      <c r="AQ283" s="38">
        <f t="shared" si="205"/>
        <v>572.55666364768035</v>
      </c>
      <c r="AR283" s="38">
        <f t="shared" si="206"/>
        <v>555.3799637382499</v>
      </c>
      <c r="AS283">
        <f t="shared" si="207"/>
        <v>555.3799637382499</v>
      </c>
      <c r="AT283" s="28">
        <f t="shared" si="208"/>
        <v>0.15427221214951387</v>
      </c>
      <c r="AU283">
        <f t="shared" si="183"/>
        <v>1535.5732148882944</v>
      </c>
      <c r="AV283" s="28">
        <f t="shared" si="209"/>
        <v>0.42654811524674846</v>
      </c>
      <c r="BJ283" s="63">
        <v>26.205315972222227</v>
      </c>
      <c r="BK283" s="64">
        <f t="shared" si="210"/>
        <v>25.41915649305556</v>
      </c>
      <c r="BL283" s="64">
        <f t="shared" si="211"/>
        <v>25.164964928125006</v>
      </c>
      <c r="BM283" s="64">
        <f t="shared" si="212"/>
        <v>23.655067032437504</v>
      </c>
      <c r="BN283" s="64">
        <f t="shared" si="213"/>
        <v>23.418516362113127</v>
      </c>
      <c r="BO283" s="64">
        <f t="shared" si="214"/>
        <v>22.013405380386338</v>
      </c>
      <c r="BP283" s="64">
        <f t="shared" si="215"/>
        <v>21.793271326582474</v>
      </c>
      <c r="BQ283" s="64">
        <f t="shared" si="216"/>
        <v>21.139473186785001</v>
      </c>
      <c r="BR283" s="65">
        <f t="shared" si="184"/>
        <v>21.139473186785001</v>
      </c>
      <c r="BS283" s="66">
        <f t="shared" si="217"/>
        <v>5.872075885218056E-3</v>
      </c>
      <c r="BT283" s="65">
        <f>BJ283-BR283</f>
        <v>5.0658427854372263</v>
      </c>
      <c r="BU283" s="67">
        <f t="shared" si="218"/>
        <v>1.4071785515103407E-3</v>
      </c>
    </row>
    <row r="284" spans="1:73" x14ac:dyDescent="0.35">
      <c r="A284" s="22">
        <v>21.84</v>
      </c>
      <c r="B284" s="22">
        <v>86.41</v>
      </c>
      <c r="C284" s="22">
        <v>83.95</v>
      </c>
      <c r="D284" s="22">
        <f t="shared" si="185"/>
        <v>85.18</v>
      </c>
      <c r="E284" s="22">
        <f t="shared" si="186"/>
        <v>23.661111111111111</v>
      </c>
      <c r="F284" s="22">
        <f t="shared" si="219"/>
        <v>-1.1284722222222321</v>
      </c>
      <c r="G284" s="22">
        <f>Sheet1!$I$5*F284</f>
        <v>-373.52430555555884</v>
      </c>
      <c r="H284" s="22"/>
      <c r="K284" s="13" t="s">
        <v>116</v>
      </c>
      <c r="L284" s="13">
        <v>274</v>
      </c>
      <c r="M284" s="13">
        <v>274</v>
      </c>
      <c r="N284" s="14">
        <v>43.7</v>
      </c>
      <c r="O284" s="35">
        <f t="shared" si="187"/>
        <v>12.138888888888889</v>
      </c>
      <c r="P284" s="36">
        <f t="shared" si="220"/>
        <v>-0.625</v>
      </c>
      <c r="Q284" s="12"/>
      <c r="R284" s="37">
        <f t="shared" si="188"/>
        <v>-206.875</v>
      </c>
      <c r="S284" s="37">
        <f t="shared" si="189"/>
        <v>64.9422</v>
      </c>
      <c r="T284" s="37">
        <f t="shared" si="190"/>
        <v>17.750414432712304</v>
      </c>
      <c r="U284" s="37">
        <f t="shared" si="191"/>
        <v>-124.18238556728768</v>
      </c>
      <c r="V284" s="37">
        <f t="shared" si="221"/>
        <v>23784.561877325003</v>
      </c>
      <c r="W284" s="40">
        <f t="shared" si="192"/>
        <v>-1507.4361803584643</v>
      </c>
      <c r="X284" s="40">
        <f t="shared" si="193"/>
        <v>-1.5074361803584644</v>
      </c>
      <c r="Y284" s="40">
        <f t="shared" si="179"/>
        <v>-1.5074361803584644</v>
      </c>
      <c r="Z284" s="40">
        <v>1.5074361803584599</v>
      </c>
      <c r="AA284" s="40">
        <f t="shared" si="194"/>
        <v>65.042104821330582</v>
      </c>
      <c r="AB284" s="42">
        <f t="shared" si="195"/>
        <v>24386.859182098768</v>
      </c>
      <c r="AC284" s="42">
        <f t="shared" si="196"/>
        <v>24.386859182098767</v>
      </c>
      <c r="AD284" s="42">
        <f t="shared" si="197"/>
        <v>24.386859182098767</v>
      </c>
      <c r="AE284" s="42">
        <f t="shared" si="222"/>
        <v>712.8575370370371</v>
      </c>
      <c r="AF284" s="43">
        <f t="shared" si="180"/>
        <v>0.1980159825102881</v>
      </c>
      <c r="AG284" s="73">
        <f t="shared" si="181"/>
        <v>-1.5074361803584644</v>
      </c>
      <c r="AH284">
        <f t="shared" si="198"/>
        <v>0</v>
      </c>
      <c r="AI284">
        <f t="shared" si="223"/>
        <v>2090.9531786265443</v>
      </c>
      <c r="AJ284" s="41">
        <f t="shared" si="199"/>
        <v>0.58082032739626233</v>
      </c>
      <c r="AK284">
        <f t="shared" si="182"/>
        <v>1.5074361803584644</v>
      </c>
      <c r="AL284" s="38">
        <f t="shared" si="200"/>
        <v>691.47181092592598</v>
      </c>
      <c r="AM284" s="38">
        <f t="shared" si="201"/>
        <v>684.55709281666668</v>
      </c>
      <c r="AN284" s="38">
        <f t="shared" si="202"/>
        <v>643.48366724766663</v>
      </c>
      <c r="AO284" s="38">
        <f t="shared" si="203"/>
        <v>637.04883057518998</v>
      </c>
      <c r="AP284" s="38">
        <f t="shared" si="204"/>
        <v>598.82590074067855</v>
      </c>
      <c r="AQ284" s="38">
        <f t="shared" si="205"/>
        <v>592.83764173327177</v>
      </c>
      <c r="AR284" s="38">
        <f t="shared" si="206"/>
        <v>575.05251248127365</v>
      </c>
      <c r="AS284">
        <f t="shared" si="207"/>
        <v>575.05251248127365</v>
      </c>
      <c r="AT284" s="28">
        <f t="shared" si="208"/>
        <v>0.159736809022576</v>
      </c>
      <c r="AU284">
        <f t="shared" si="183"/>
        <v>1515.9006661452706</v>
      </c>
      <c r="AV284" s="28">
        <f t="shared" si="209"/>
        <v>0.42108351837368629</v>
      </c>
      <c r="BJ284" s="63">
        <v>24.386859182098767</v>
      </c>
      <c r="BK284" s="64">
        <f t="shared" si="210"/>
        <v>23.655253406635804</v>
      </c>
      <c r="BL284" s="64">
        <f t="shared" si="211"/>
        <v>23.418700872569445</v>
      </c>
      <c r="BM284" s="64">
        <f t="shared" si="212"/>
        <v>22.013578820215276</v>
      </c>
      <c r="BN284" s="64">
        <f t="shared" si="213"/>
        <v>21.793443032013123</v>
      </c>
      <c r="BO284" s="64">
        <f t="shared" si="214"/>
        <v>20.485836450092336</v>
      </c>
      <c r="BP284" s="64">
        <f t="shared" si="215"/>
        <v>20.280978085591411</v>
      </c>
      <c r="BQ284" s="64">
        <f t="shared" si="216"/>
        <v>19.672548743023668</v>
      </c>
      <c r="BR284" s="65">
        <f t="shared" si="184"/>
        <v>19.672548743023668</v>
      </c>
      <c r="BS284" s="66">
        <f t="shared" si="217"/>
        <v>5.4645968730621299E-3</v>
      </c>
      <c r="BT284" s="65">
        <f>BJ284-BR284</f>
        <v>4.7143104390750992</v>
      </c>
      <c r="BU284" s="67">
        <f t="shared" si="218"/>
        <v>1.309530677520861E-3</v>
      </c>
    </row>
    <row r="285" spans="1:73" x14ac:dyDescent="0.35">
      <c r="A285" s="22">
        <v>21.92</v>
      </c>
      <c r="B285" s="22">
        <v>86.32</v>
      </c>
      <c r="C285" s="22">
        <v>83.41</v>
      </c>
      <c r="D285" s="22">
        <f t="shared" si="185"/>
        <v>84.864999999999995</v>
      </c>
      <c r="E285" s="22">
        <f t="shared" si="186"/>
        <v>23.573611111111113</v>
      </c>
      <c r="F285" s="22">
        <f t="shared" si="219"/>
        <v>-1.0937499999999822</v>
      </c>
      <c r="G285" s="22">
        <f>Sheet1!$I$5*F285</f>
        <v>-362.03124999999415</v>
      </c>
      <c r="H285" s="22"/>
      <c r="K285" s="13" t="s">
        <v>116</v>
      </c>
      <c r="L285" s="13">
        <v>275</v>
      </c>
      <c r="M285" s="13">
        <v>275</v>
      </c>
      <c r="N285" s="14">
        <v>40.799999999999997</v>
      </c>
      <c r="O285" s="35">
        <f t="shared" si="187"/>
        <v>11.333333333333334</v>
      </c>
      <c r="P285" s="36">
        <f t="shared" si="220"/>
        <v>-0.79166666666666707</v>
      </c>
      <c r="Q285" s="12"/>
      <c r="R285" s="37">
        <f t="shared" si="188"/>
        <v>-262.0416666666668</v>
      </c>
      <c r="S285" s="37">
        <f t="shared" si="189"/>
        <v>64.9422</v>
      </c>
      <c r="T285" s="37">
        <f t="shared" si="190"/>
        <v>15.472694458928</v>
      </c>
      <c r="U285" s="37">
        <f t="shared" si="191"/>
        <v>-181.62677220773878</v>
      </c>
      <c r="V285" s="37">
        <f t="shared" si="221"/>
        <v>23602.935105117263</v>
      </c>
      <c r="W285" s="40">
        <f t="shared" si="192"/>
        <v>-2058.4367516877064</v>
      </c>
      <c r="X285" s="40">
        <f t="shared" si="193"/>
        <v>-2.0584367516877062</v>
      </c>
      <c r="Y285" s="40">
        <f t="shared" si="179"/>
        <v>-2.0584367516877062</v>
      </c>
      <c r="Z285" s="40">
        <v>2.0584367516877098</v>
      </c>
      <c r="AA285" s="40">
        <f t="shared" si="194"/>
        <v>67.10054157301829</v>
      </c>
      <c r="AB285" s="42">
        <f t="shared" si="195"/>
        <v>21257.555555555558</v>
      </c>
      <c r="AC285" s="42">
        <f t="shared" si="196"/>
        <v>21.257555555555559</v>
      </c>
      <c r="AD285" s="42">
        <f t="shared" si="197"/>
        <v>21.257555555555559</v>
      </c>
      <c r="AE285" s="42">
        <f t="shared" si="222"/>
        <v>734.11509259259265</v>
      </c>
      <c r="AF285" s="43">
        <f t="shared" si="180"/>
        <v>0.20392085905349797</v>
      </c>
      <c r="AG285" s="73">
        <f t="shared" si="181"/>
        <v>-2.0584367516877062</v>
      </c>
      <c r="AH285">
        <f t="shared" si="198"/>
        <v>0</v>
      </c>
      <c r="AI285">
        <f t="shared" si="223"/>
        <v>2090.9531786265443</v>
      </c>
      <c r="AJ285" s="41">
        <f t="shared" si="199"/>
        <v>0.58082032739626233</v>
      </c>
      <c r="AK285">
        <f t="shared" si="182"/>
        <v>2.0584367516877062</v>
      </c>
      <c r="AL285" s="38">
        <f t="shared" si="200"/>
        <v>712.09163981481481</v>
      </c>
      <c r="AM285" s="38">
        <f t="shared" si="201"/>
        <v>704.9707234166666</v>
      </c>
      <c r="AN285" s="38">
        <f t="shared" si="202"/>
        <v>662.67248001166661</v>
      </c>
      <c r="AO285" s="38">
        <f t="shared" si="203"/>
        <v>656.04575521154993</v>
      </c>
      <c r="AP285" s="38">
        <f t="shared" si="204"/>
        <v>616.68300989885688</v>
      </c>
      <c r="AQ285" s="38">
        <f t="shared" si="205"/>
        <v>610.51617979986827</v>
      </c>
      <c r="AR285" s="38">
        <f t="shared" si="206"/>
        <v>592.20069440587224</v>
      </c>
      <c r="AS285">
        <f t="shared" si="207"/>
        <v>592.20069440587224</v>
      </c>
      <c r="AT285" s="28">
        <f t="shared" si="208"/>
        <v>0.16450019289052006</v>
      </c>
      <c r="AU285">
        <f t="shared" si="183"/>
        <v>1498.7524842206722</v>
      </c>
      <c r="AV285" s="28">
        <f t="shared" si="209"/>
        <v>0.41632013450574229</v>
      </c>
      <c r="BJ285" s="63">
        <v>21.257555555555559</v>
      </c>
      <c r="BK285" s="64">
        <f t="shared" si="210"/>
        <v>20.619828888888893</v>
      </c>
      <c r="BL285" s="64">
        <f t="shared" si="211"/>
        <v>20.413630600000005</v>
      </c>
      <c r="BM285" s="64">
        <f t="shared" si="212"/>
        <v>19.188812764000005</v>
      </c>
      <c r="BN285" s="64">
        <f t="shared" si="213"/>
        <v>18.996924636360006</v>
      </c>
      <c r="BO285" s="64">
        <f t="shared" si="214"/>
        <v>17.857109158178407</v>
      </c>
      <c r="BP285" s="64">
        <f t="shared" si="215"/>
        <v>17.678538066596623</v>
      </c>
      <c r="BQ285" s="64">
        <f t="shared" si="216"/>
        <v>17.148181924598724</v>
      </c>
      <c r="BR285" s="65">
        <f t="shared" si="184"/>
        <v>17.148181924598724</v>
      </c>
      <c r="BS285" s="66">
        <f t="shared" si="217"/>
        <v>4.7633838679440902E-3</v>
      </c>
      <c r="BT285" s="65">
        <f>BJ285-BR285</f>
        <v>4.1093736309568349</v>
      </c>
      <c r="BU285" s="67">
        <f t="shared" si="218"/>
        <v>1.1414926752657875E-3</v>
      </c>
    </row>
    <row r="286" spans="1:73" x14ac:dyDescent="0.35">
      <c r="A286" s="22">
        <v>22</v>
      </c>
      <c r="B286" s="22">
        <v>86.36</v>
      </c>
      <c r="C286" s="22">
        <v>83.31</v>
      </c>
      <c r="D286" s="22">
        <f t="shared" si="185"/>
        <v>84.835000000000008</v>
      </c>
      <c r="E286" s="22">
        <f t="shared" si="186"/>
        <v>23.565277777777784</v>
      </c>
      <c r="F286" s="22">
        <f t="shared" si="219"/>
        <v>-0.10416666666661634</v>
      </c>
      <c r="G286" s="22">
        <f>Sheet1!$I$5*F286</f>
        <v>-34.479166666650009</v>
      </c>
      <c r="H286" s="22"/>
      <c r="K286" s="13" t="s">
        <v>116</v>
      </c>
      <c r="L286" s="13">
        <v>276</v>
      </c>
      <c r="M286" s="13">
        <v>276</v>
      </c>
      <c r="N286" s="14">
        <v>38</v>
      </c>
      <c r="O286" s="35">
        <f t="shared" si="187"/>
        <v>10.555555555555555</v>
      </c>
      <c r="P286" s="36">
        <f t="shared" si="220"/>
        <v>-0.88888888888888862</v>
      </c>
      <c r="Q286" s="12"/>
      <c r="R286" s="37">
        <f t="shared" si="188"/>
        <v>-294.22222222222211</v>
      </c>
      <c r="S286" s="37">
        <f t="shared" si="189"/>
        <v>64.9422</v>
      </c>
      <c r="T286" s="37">
        <f t="shared" si="190"/>
        <v>13.421863465188887</v>
      </c>
      <c r="U286" s="37">
        <f t="shared" si="191"/>
        <v>-215.85815875703321</v>
      </c>
      <c r="V286" s="37">
        <f t="shared" si="221"/>
        <v>23387.07694636023</v>
      </c>
      <c r="W286" s="40">
        <f t="shared" si="192"/>
        <v>-2278.5027868797952</v>
      </c>
      <c r="X286" s="40">
        <f t="shared" si="193"/>
        <v>-2.2785027868797951</v>
      </c>
      <c r="Y286" s="40">
        <f t="shared" si="179"/>
        <v>-2.2785027868797951</v>
      </c>
      <c r="Z286" s="40">
        <v>2.2785027868798</v>
      </c>
      <c r="AA286" s="40">
        <f t="shared" si="194"/>
        <v>69.379044359898089</v>
      </c>
      <c r="AB286" s="42">
        <f t="shared" si="195"/>
        <v>18439.969135802468</v>
      </c>
      <c r="AC286" s="42">
        <f t="shared" si="196"/>
        <v>18.439969135802468</v>
      </c>
      <c r="AD286" s="42">
        <f t="shared" si="197"/>
        <v>18.439969135802468</v>
      </c>
      <c r="AE286" s="42">
        <f t="shared" si="222"/>
        <v>752.55506172839512</v>
      </c>
      <c r="AF286" s="43">
        <f t="shared" si="180"/>
        <v>0.20904307270233197</v>
      </c>
      <c r="AG286" s="73">
        <f t="shared" si="181"/>
        <v>-2.2785027868797951</v>
      </c>
      <c r="AH286">
        <f t="shared" si="198"/>
        <v>0</v>
      </c>
      <c r="AI286">
        <f t="shared" si="223"/>
        <v>2090.9531786265443</v>
      </c>
      <c r="AJ286" s="41">
        <f t="shared" si="199"/>
        <v>0.58082032739626233</v>
      </c>
      <c r="AK286">
        <f t="shared" si="182"/>
        <v>2.2785027868797951</v>
      </c>
      <c r="AL286" s="38">
        <f t="shared" si="200"/>
        <v>729.9784098765432</v>
      </c>
      <c r="AM286" s="38">
        <f t="shared" si="201"/>
        <v>722.67862577777771</v>
      </c>
      <c r="AN286" s="38">
        <f t="shared" si="202"/>
        <v>679.31790823111101</v>
      </c>
      <c r="AO286" s="38">
        <f t="shared" si="203"/>
        <v>672.52472914879991</v>
      </c>
      <c r="AP286" s="38">
        <f t="shared" si="204"/>
        <v>632.17324539987192</v>
      </c>
      <c r="AQ286" s="38">
        <f t="shared" si="205"/>
        <v>625.8515129458732</v>
      </c>
      <c r="AR286" s="38">
        <f t="shared" si="206"/>
        <v>607.07596755749694</v>
      </c>
      <c r="AS286">
        <f t="shared" si="207"/>
        <v>607.07596755749694</v>
      </c>
      <c r="AT286" s="28">
        <f t="shared" si="208"/>
        <v>0.16863221321041583</v>
      </c>
      <c r="AU286">
        <f t="shared" si="183"/>
        <v>1483.8772110690475</v>
      </c>
      <c r="AV286" s="28">
        <f t="shared" si="209"/>
        <v>0.4121881141858465</v>
      </c>
      <c r="BJ286" s="63">
        <v>18.439969135802468</v>
      </c>
      <c r="BK286" s="64">
        <f t="shared" si="210"/>
        <v>17.886770061728392</v>
      </c>
      <c r="BL286" s="64">
        <f t="shared" si="211"/>
        <v>17.707902361111106</v>
      </c>
      <c r="BM286" s="64">
        <f t="shared" si="212"/>
        <v>16.64542821944444</v>
      </c>
      <c r="BN286" s="64">
        <f t="shared" si="213"/>
        <v>16.478973937249997</v>
      </c>
      <c r="BO286" s="64">
        <f t="shared" si="214"/>
        <v>15.490235501014997</v>
      </c>
      <c r="BP286" s="64">
        <f t="shared" si="215"/>
        <v>15.335333146004846</v>
      </c>
      <c r="BQ286" s="64">
        <f t="shared" si="216"/>
        <v>14.8752731516247</v>
      </c>
      <c r="BR286" s="65">
        <f t="shared" si="184"/>
        <v>14.8752731516247</v>
      </c>
      <c r="BS286" s="66">
        <f t="shared" si="217"/>
        <v>4.1320203198957498E-3</v>
      </c>
      <c r="BT286" s="65">
        <f>BJ286-BR286</f>
        <v>3.5646959841777672</v>
      </c>
      <c r="BU286" s="67">
        <f t="shared" si="218"/>
        <v>9.9019332893826866E-4</v>
      </c>
    </row>
    <row r="287" spans="1:73" x14ac:dyDescent="0.35">
      <c r="A287" s="22">
        <v>22.08</v>
      </c>
      <c r="B287" s="22">
        <v>86.45</v>
      </c>
      <c r="C287" s="22">
        <v>83.43</v>
      </c>
      <c r="D287" s="22">
        <f t="shared" si="185"/>
        <v>84.94</v>
      </c>
      <c r="E287" s="22">
        <f t="shared" si="186"/>
        <v>23.594444444444445</v>
      </c>
      <c r="F287" s="22">
        <f t="shared" si="219"/>
        <v>0.3645833333332682</v>
      </c>
      <c r="G287" s="22">
        <f>Sheet1!$I$5*F287</f>
        <v>120.67708333331177</v>
      </c>
      <c r="H287" s="22"/>
      <c r="K287" s="13" t="s">
        <v>116</v>
      </c>
      <c r="L287" s="13">
        <v>277</v>
      </c>
      <c r="M287" s="13">
        <v>277</v>
      </c>
      <c r="N287" s="14">
        <v>34.4</v>
      </c>
      <c r="O287" s="35">
        <f t="shared" si="187"/>
        <v>9.5555555555555554</v>
      </c>
      <c r="P287" s="36">
        <f t="shared" si="220"/>
        <v>-0.98611111111111127</v>
      </c>
      <c r="Q287" s="12"/>
      <c r="R287" s="37">
        <f t="shared" si="188"/>
        <v>-326.40277777777783</v>
      </c>
      <c r="S287" s="37">
        <f t="shared" si="189"/>
        <v>64.9422</v>
      </c>
      <c r="T287" s="37">
        <f t="shared" si="190"/>
        <v>10.999235699560886</v>
      </c>
      <c r="U287" s="37">
        <f t="shared" si="191"/>
        <v>-250.46134207821692</v>
      </c>
      <c r="V287" s="37">
        <f t="shared" si="221"/>
        <v>23136.615604282015</v>
      </c>
      <c r="W287" s="40">
        <f t="shared" si="192"/>
        <v>-2393.2972687474062</v>
      </c>
      <c r="X287" s="40">
        <f t="shared" si="193"/>
        <v>-2.3932972687474061</v>
      </c>
      <c r="Y287" s="40">
        <f t="shared" si="179"/>
        <v>-2.3932972687474061</v>
      </c>
      <c r="Z287" s="40">
        <v>2.3932972687474101</v>
      </c>
      <c r="AA287" s="40">
        <f t="shared" si="194"/>
        <v>71.772341628645492</v>
      </c>
      <c r="AB287" s="42">
        <f t="shared" si="195"/>
        <v>15111.580246913578</v>
      </c>
      <c r="AC287" s="42">
        <f t="shared" si="196"/>
        <v>15.111580246913578</v>
      </c>
      <c r="AD287" s="42">
        <f t="shared" si="197"/>
        <v>15.111580246913578</v>
      </c>
      <c r="AE287" s="42">
        <f t="shared" si="222"/>
        <v>767.66664197530872</v>
      </c>
      <c r="AF287" s="43">
        <f t="shared" si="180"/>
        <v>0.21324073388203019</v>
      </c>
      <c r="AG287" s="73">
        <f t="shared" si="181"/>
        <v>-2.3932972687474061</v>
      </c>
      <c r="AH287">
        <f t="shared" si="198"/>
        <v>0</v>
      </c>
      <c r="AI287">
        <f t="shared" si="223"/>
        <v>2090.9531786265443</v>
      </c>
      <c r="AJ287" s="41">
        <f t="shared" si="199"/>
        <v>0.58082032739626233</v>
      </c>
      <c r="AK287">
        <f t="shared" si="182"/>
        <v>2.3932972687474061</v>
      </c>
      <c r="AL287" s="38">
        <f t="shared" si="200"/>
        <v>744.63664271604944</v>
      </c>
      <c r="AM287" s="38">
        <f t="shared" si="201"/>
        <v>737.19027628888898</v>
      </c>
      <c r="AN287" s="38">
        <f t="shared" si="202"/>
        <v>692.95885971155565</v>
      </c>
      <c r="AO287" s="38">
        <f t="shared" si="203"/>
        <v>686.02927111444012</v>
      </c>
      <c r="AP287" s="38">
        <f t="shared" si="204"/>
        <v>644.86751484757372</v>
      </c>
      <c r="AQ287" s="38">
        <f t="shared" si="205"/>
        <v>638.41883969909793</v>
      </c>
      <c r="AR287" s="38">
        <f t="shared" si="206"/>
        <v>619.26627450812498</v>
      </c>
      <c r="AS287">
        <f t="shared" si="207"/>
        <v>619.26627450812498</v>
      </c>
      <c r="AT287" s="28">
        <f t="shared" si="208"/>
        <v>0.17201840958559028</v>
      </c>
      <c r="AU287">
        <f t="shared" si="183"/>
        <v>1471.6869041184193</v>
      </c>
      <c r="AV287" s="28">
        <f t="shared" si="209"/>
        <v>0.40880191781067204</v>
      </c>
      <c r="BJ287" s="63">
        <v>15.111580246913578</v>
      </c>
      <c r="BK287" s="64">
        <f t="shared" si="210"/>
        <v>14.658232839506169</v>
      </c>
      <c r="BL287" s="64">
        <f t="shared" si="211"/>
        <v>14.511650511111107</v>
      </c>
      <c r="BM287" s="64">
        <f t="shared" si="212"/>
        <v>13.640951480444439</v>
      </c>
      <c r="BN287" s="64">
        <f t="shared" si="213"/>
        <v>13.504541965639994</v>
      </c>
      <c r="BO287" s="64">
        <f t="shared" si="214"/>
        <v>12.694269447701593</v>
      </c>
      <c r="BP287" s="64">
        <f t="shared" si="215"/>
        <v>12.567326753224577</v>
      </c>
      <c r="BQ287" s="64">
        <f t="shared" si="216"/>
        <v>12.190306950627839</v>
      </c>
      <c r="BR287" s="65">
        <f t="shared" si="184"/>
        <v>12.190306950627839</v>
      </c>
      <c r="BS287" s="66">
        <f t="shared" si="217"/>
        <v>3.3861963751744E-3</v>
      </c>
      <c r="BT287" s="65">
        <f>BJ287-BR287</f>
        <v>2.9212732962857384</v>
      </c>
      <c r="BU287" s="67">
        <f t="shared" si="218"/>
        <v>8.1146480452381619E-4</v>
      </c>
    </row>
    <row r="288" spans="1:73" x14ac:dyDescent="0.35">
      <c r="A288" s="22">
        <v>22.16</v>
      </c>
      <c r="B288" s="22">
        <v>85.87</v>
      </c>
      <c r="C288" s="22">
        <v>83.05</v>
      </c>
      <c r="D288" s="22">
        <f t="shared" si="185"/>
        <v>84.460000000000008</v>
      </c>
      <c r="E288" s="22">
        <f t="shared" si="186"/>
        <v>23.461111111111116</v>
      </c>
      <c r="F288" s="22">
        <f t="shared" si="219"/>
        <v>-1.6666666666666163</v>
      </c>
      <c r="G288" s="22">
        <f>Sheet1!$I$5*F288</f>
        <v>-551.66666666665003</v>
      </c>
      <c r="H288" s="22"/>
      <c r="K288" s="13" t="s">
        <v>116</v>
      </c>
      <c r="L288" s="13">
        <v>278</v>
      </c>
      <c r="M288" s="13">
        <v>278</v>
      </c>
      <c r="N288" s="14">
        <v>30.9</v>
      </c>
      <c r="O288" s="35">
        <f t="shared" si="187"/>
        <v>8.5833333333333339</v>
      </c>
      <c r="P288" s="36">
        <f t="shared" si="220"/>
        <v>-1.2361111111111109</v>
      </c>
      <c r="Q288" s="12"/>
      <c r="R288" s="37">
        <f t="shared" si="188"/>
        <v>-409.15277777777771</v>
      </c>
      <c r="S288" s="37">
        <f t="shared" si="189"/>
        <v>64.9422</v>
      </c>
      <c r="T288" s="37">
        <f t="shared" si="190"/>
        <v>8.8748818941807492</v>
      </c>
      <c r="U288" s="37">
        <f t="shared" si="191"/>
        <v>-335.33569588359694</v>
      </c>
      <c r="V288" s="37">
        <f t="shared" si="221"/>
        <v>22801.279908398417</v>
      </c>
      <c r="W288" s="40">
        <f t="shared" si="192"/>
        <v>-2878.2980563342071</v>
      </c>
      <c r="X288" s="40">
        <f t="shared" si="193"/>
        <v>-2.8782980563342071</v>
      </c>
      <c r="Y288" s="40">
        <f t="shared" si="179"/>
        <v>-2.8782980563342071</v>
      </c>
      <c r="Z288" s="40">
        <v>2.8782980563342102</v>
      </c>
      <c r="AA288" s="40">
        <f t="shared" si="194"/>
        <v>74.650639684979694</v>
      </c>
      <c r="AB288" s="42">
        <f t="shared" si="195"/>
        <v>12192.982638888889</v>
      </c>
      <c r="AC288" s="42">
        <f t="shared" si="196"/>
        <v>12.192982638888889</v>
      </c>
      <c r="AD288" s="42">
        <f t="shared" si="197"/>
        <v>12.192982638888889</v>
      </c>
      <c r="AE288" s="42">
        <f t="shared" si="222"/>
        <v>779.85962461419763</v>
      </c>
      <c r="AF288" s="43">
        <f t="shared" si="180"/>
        <v>0.2166276735039438</v>
      </c>
      <c r="AG288" s="73">
        <f t="shared" si="181"/>
        <v>-2.8782980563342071</v>
      </c>
      <c r="AH288">
        <f t="shared" si="198"/>
        <v>0</v>
      </c>
      <c r="AI288">
        <f t="shared" si="223"/>
        <v>2090.9531786265443</v>
      </c>
      <c r="AJ288" s="41">
        <f t="shared" si="199"/>
        <v>0.58082032739626233</v>
      </c>
      <c r="AK288">
        <f t="shared" si="182"/>
        <v>2.8782980563342071</v>
      </c>
      <c r="AL288" s="38">
        <f t="shared" si="200"/>
        <v>756.46383587577168</v>
      </c>
      <c r="AM288" s="38">
        <f t="shared" si="201"/>
        <v>748.89919751701393</v>
      </c>
      <c r="AN288" s="38">
        <f t="shared" si="202"/>
        <v>703.96524566599305</v>
      </c>
      <c r="AO288" s="38">
        <f t="shared" si="203"/>
        <v>696.9255932093331</v>
      </c>
      <c r="AP288" s="38">
        <f t="shared" si="204"/>
        <v>655.11005761677313</v>
      </c>
      <c r="AQ288" s="38">
        <f t="shared" si="205"/>
        <v>648.55895704060538</v>
      </c>
      <c r="AR288" s="38">
        <f t="shared" si="206"/>
        <v>629.10218832938722</v>
      </c>
      <c r="AS288">
        <f t="shared" si="207"/>
        <v>629.10218832938722</v>
      </c>
      <c r="AT288" s="28">
        <f t="shared" si="208"/>
        <v>0.17475060786927424</v>
      </c>
      <c r="AU288">
        <f t="shared" si="183"/>
        <v>1461.8509902971571</v>
      </c>
      <c r="AV288" s="28">
        <f t="shared" si="209"/>
        <v>0.40606971952698806</v>
      </c>
      <c r="BJ288" s="63">
        <v>12.192982638888889</v>
      </c>
      <c r="BK288" s="64">
        <f t="shared" si="210"/>
        <v>11.827193159722222</v>
      </c>
      <c r="BL288" s="64">
        <f t="shared" si="211"/>
        <v>11.708921228125</v>
      </c>
      <c r="BM288" s="64">
        <f t="shared" si="212"/>
        <v>11.0063859544375</v>
      </c>
      <c r="BN288" s="64">
        <f t="shared" si="213"/>
        <v>10.896322094893124</v>
      </c>
      <c r="BO288" s="64">
        <f t="shared" si="214"/>
        <v>10.242542769199536</v>
      </c>
      <c r="BP288" s="64">
        <f t="shared" si="215"/>
        <v>10.140117341507541</v>
      </c>
      <c r="BQ288" s="64">
        <f t="shared" si="216"/>
        <v>9.8359138212623147</v>
      </c>
      <c r="BR288" s="65">
        <f t="shared" si="184"/>
        <v>9.8359138212623147</v>
      </c>
      <c r="BS288" s="66">
        <f t="shared" si="217"/>
        <v>2.7321982836839764E-3</v>
      </c>
      <c r="BT288" s="65">
        <f>BJ288-BR288</f>
        <v>2.3570688176265744</v>
      </c>
      <c r="BU288" s="67">
        <f t="shared" si="218"/>
        <v>6.5474133822960396E-4</v>
      </c>
    </row>
    <row r="289" spans="1:73" x14ac:dyDescent="0.35">
      <c r="A289" s="22">
        <v>22.24</v>
      </c>
      <c r="B289" s="22">
        <v>85.77</v>
      </c>
      <c r="C289" s="22">
        <v>83.03</v>
      </c>
      <c r="D289" s="22">
        <f t="shared" si="185"/>
        <v>84.4</v>
      </c>
      <c r="E289" s="22">
        <f t="shared" si="186"/>
        <v>23.444444444444443</v>
      </c>
      <c r="F289" s="22">
        <f t="shared" si="219"/>
        <v>-0.20833333333341031</v>
      </c>
      <c r="G289" s="22">
        <f>Sheet1!$I$5*F289</f>
        <v>-68.958333333358809</v>
      </c>
      <c r="H289" s="22"/>
      <c r="K289" s="13" t="s">
        <v>116</v>
      </c>
      <c r="L289" s="13">
        <v>279</v>
      </c>
      <c r="M289" s="13">
        <v>279</v>
      </c>
      <c r="N289" s="14">
        <v>25.5</v>
      </c>
      <c r="O289" s="35">
        <f t="shared" si="187"/>
        <v>7.083333333333333</v>
      </c>
      <c r="P289" s="36">
        <f t="shared" si="220"/>
        <v>-1.3194444444444444</v>
      </c>
      <c r="Q289" s="12"/>
      <c r="R289" s="37">
        <f t="shared" si="188"/>
        <v>-436.73611111111109</v>
      </c>
      <c r="S289" s="37">
        <f t="shared" si="189"/>
        <v>64.9422</v>
      </c>
      <c r="T289" s="37">
        <f t="shared" si="190"/>
        <v>6.0440212730187488</v>
      </c>
      <c r="U289" s="37">
        <f t="shared" si="191"/>
        <v>-365.74988983809232</v>
      </c>
      <c r="V289" s="37">
        <f t="shared" si="221"/>
        <v>22435.530018560326</v>
      </c>
      <c r="W289" s="40">
        <f t="shared" si="192"/>
        <v>-2590.7283863531538</v>
      </c>
      <c r="X289" s="40">
        <f t="shared" si="193"/>
        <v>-2.5907283863531538</v>
      </c>
      <c r="Y289" s="40">
        <f t="shared" si="179"/>
        <v>-2.5907283863531538</v>
      </c>
      <c r="Z289" s="40">
        <v>2.5907283863531498</v>
      </c>
      <c r="AA289" s="40">
        <f t="shared" si="194"/>
        <v>77.241368071332843</v>
      </c>
      <c r="AB289" s="42">
        <f t="shared" si="195"/>
        <v>8303.7326388888887</v>
      </c>
      <c r="AC289" s="42">
        <f t="shared" si="196"/>
        <v>8.3037326388888886</v>
      </c>
      <c r="AD289" s="42">
        <f t="shared" si="197"/>
        <v>8.3037326388888886</v>
      </c>
      <c r="AE289" s="42">
        <f t="shared" si="222"/>
        <v>788.16335725308647</v>
      </c>
      <c r="AF289" s="43">
        <f t="shared" si="180"/>
        <v>0.21893426590363513</v>
      </c>
      <c r="AG289" s="73">
        <f t="shared" si="181"/>
        <v>-2.5907283863531538</v>
      </c>
      <c r="AH289">
        <f t="shared" si="198"/>
        <v>0</v>
      </c>
      <c r="AI289">
        <f t="shared" si="223"/>
        <v>2090.9531786265443</v>
      </c>
      <c r="AJ289" s="41">
        <f t="shared" si="199"/>
        <v>0.58082032739626233</v>
      </c>
      <c r="AK289">
        <f t="shared" si="182"/>
        <v>2.5907283863531538</v>
      </c>
      <c r="AL289" s="38">
        <f t="shared" si="200"/>
        <v>764.5184565354939</v>
      </c>
      <c r="AM289" s="38">
        <f t="shared" si="201"/>
        <v>756.87327197013894</v>
      </c>
      <c r="AN289" s="38">
        <f t="shared" si="202"/>
        <v>711.46087565193056</v>
      </c>
      <c r="AO289" s="38">
        <f t="shared" si="203"/>
        <v>704.3462668954113</v>
      </c>
      <c r="AP289" s="38">
        <f t="shared" si="204"/>
        <v>662.08549088168661</v>
      </c>
      <c r="AQ289" s="38">
        <f t="shared" si="205"/>
        <v>655.4646359728697</v>
      </c>
      <c r="AR289" s="38">
        <f t="shared" si="206"/>
        <v>635.80069689368361</v>
      </c>
      <c r="AS289">
        <f t="shared" si="207"/>
        <v>635.80069689368361</v>
      </c>
      <c r="AT289" s="28">
        <f t="shared" si="208"/>
        <v>0.1766113046926899</v>
      </c>
      <c r="AU289">
        <f t="shared" si="183"/>
        <v>1455.1524817328607</v>
      </c>
      <c r="AV289" s="28">
        <f t="shared" si="209"/>
        <v>0.4042090227035724</v>
      </c>
      <c r="BJ289" s="63">
        <v>8.3037326388888886</v>
      </c>
      <c r="BK289" s="64">
        <f t="shared" si="210"/>
        <v>8.0546206597222216</v>
      </c>
      <c r="BL289" s="64">
        <f t="shared" si="211"/>
        <v>7.9740744531249996</v>
      </c>
      <c r="BM289" s="64">
        <f t="shared" si="212"/>
        <v>7.4956299859374989</v>
      </c>
      <c r="BN289" s="64">
        <f t="shared" si="213"/>
        <v>7.4206736860781239</v>
      </c>
      <c r="BO289" s="64">
        <f t="shared" si="214"/>
        <v>6.9754332649134358</v>
      </c>
      <c r="BP289" s="64">
        <f t="shared" si="215"/>
        <v>6.9056789322643013</v>
      </c>
      <c r="BQ289" s="64">
        <f t="shared" si="216"/>
        <v>6.6985085642963718</v>
      </c>
      <c r="BR289" s="65">
        <f t="shared" si="184"/>
        <v>6.6985085642963718</v>
      </c>
      <c r="BS289" s="66">
        <f t="shared" si="217"/>
        <v>1.8606968234156588E-3</v>
      </c>
      <c r="BT289" s="65">
        <f>BJ289-BR289</f>
        <v>1.6052240745925168</v>
      </c>
      <c r="BU289" s="67">
        <f t="shared" si="218"/>
        <v>4.4589557627569912E-4</v>
      </c>
    </row>
    <row r="290" spans="1:73" x14ac:dyDescent="0.35">
      <c r="A290" s="22">
        <v>22.32</v>
      </c>
      <c r="B290" s="22">
        <v>85.76</v>
      </c>
      <c r="C290" s="22">
        <v>82.23</v>
      </c>
      <c r="D290" s="22">
        <f t="shared" si="185"/>
        <v>83.995000000000005</v>
      </c>
      <c r="E290" s="22">
        <f t="shared" si="186"/>
        <v>23.331944444444446</v>
      </c>
      <c r="F290" s="22">
        <f t="shared" si="219"/>
        <v>-1.4062499999999645</v>
      </c>
      <c r="G290" s="22">
        <f>Sheet1!$I$5*F290</f>
        <v>-465.46874999998823</v>
      </c>
      <c r="H290" s="22"/>
      <c r="K290" s="13" t="s">
        <v>116</v>
      </c>
      <c r="L290" s="13">
        <v>280</v>
      </c>
      <c r="M290" s="13">
        <v>280</v>
      </c>
      <c r="N290" s="14">
        <v>21.4</v>
      </c>
      <c r="O290" s="35">
        <f t="shared" si="187"/>
        <v>5.9444444444444446</v>
      </c>
      <c r="P290" s="36">
        <f t="shared" si="220"/>
        <v>-0.73611111111111116</v>
      </c>
      <c r="Q290" s="12"/>
      <c r="R290" s="37">
        <f t="shared" si="188"/>
        <v>-243.6527777777778</v>
      </c>
      <c r="S290" s="37">
        <f t="shared" si="189"/>
        <v>64.9422</v>
      </c>
      <c r="T290" s="37">
        <f t="shared" si="190"/>
        <v>4.2567012413558896</v>
      </c>
      <c r="U290" s="37">
        <f t="shared" si="191"/>
        <v>-174.45387653642192</v>
      </c>
      <c r="V290" s="37">
        <f t="shared" si="221"/>
        <v>22261.076142023903</v>
      </c>
      <c r="W290" s="40">
        <f t="shared" si="192"/>
        <v>-1037.0313771887304</v>
      </c>
      <c r="X290" s="40">
        <f t="shared" si="193"/>
        <v>-1.0370313771887305</v>
      </c>
      <c r="Y290" s="40">
        <f t="shared" si="179"/>
        <v>-1.0370313771887305</v>
      </c>
      <c r="Z290" s="40">
        <v>1.0370313771887301</v>
      </c>
      <c r="AA290" s="40">
        <f t="shared" si="194"/>
        <v>78.278399448521569</v>
      </c>
      <c r="AB290" s="42">
        <f t="shared" si="195"/>
        <v>5848.1774691358032</v>
      </c>
      <c r="AC290" s="42">
        <f t="shared" si="196"/>
        <v>5.8481774691358028</v>
      </c>
      <c r="AD290" s="42">
        <f t="shared" si="197"/>
        <v>5.8481774691358028</v>
      </c>
      <c r="AE290" s="42">
        <f t="shared" si="222"/>
        <v>794.01153472222222</v>
      </c>
      <c r="AF290" s="43">
        <f t="shared" si="180"/>
        <v>0.22055875964506172</v>
      </c>
      <c r="AG290" s="73">
        <f t="shared" si="181"/>
        <v>-1.0370313771887305</v>
      </c>
      <c r="AH290">
        <f t="shared" si="198"/>
        <v>0</v>
      </c>
      <c r="AI290">
        <f t="shared" si="223"/>
        <v>2090.9531786265443</v>
      </c>
      <c r="AJ290" s="41">
        <f t="shared" si="199"/>
        <v>0.58082032739626233</v>
      </c>
      <c r="AK290">
        <f t="shared" si="182"/>
        <v>1.0370313771887305</v>
      </c>
      <c r="AL290" s="38">
        <f t="shared" si="200"/>
        <v>770.19118868055557</v>
      </c>
      <c r="AM290" s="38">
        <f t="shared" si="201"/>
        <v>762.48927679375004</v>
      </c>
      <c r="AN290" s="38">
        <f t="shared" si="202"/>
        <v>716.739920186125</v>
      </c>
      <c r="AO290" s="38">
        <f t="shared" si="203"/>
        <v>709.57252098426375</v>
      </c>
      <c r="AP290" s="38">
        <f t="shared" si="204"/>
        <v>666.99816972520784</v>
      </c>
      <c r="AQ290" s="38">
        <f t="shared" si="205"/>
        <v>660.32818802795578</v>
      </c>
      <c r="AR290" s="38">
        <f t="shared" si="206"/>
        <v>640.51834238711706</v>
      </c>
      <c r="AS290">
        <f t="shared" si="207"/>
        <v>640.51834238711706</v>
      </c>
      <c r="AT290" s="28">
        <f t="shared" si="208"/>
        <v>0.17792176177419919</v>
      </c>
      <c r="AU290">
        <f t="shared" si="183"/>
        <v>1450.4348362394271</v>
      </c>
      <c r="AV290" s="28">
        <f t="shared" si="209"/>
        <v>0.40289856562206311</v>
      </c>
      <c r="BJ290" s="63">
        <v>5.8481774691358028</v>
      </c>
      <c r="BK290" s="64">
        <f t="shared" si="210"/>
        <v>5.6727321450617287</v>
      </c>
      <c r="BL290" s="64">
        <f t="shared" si="211"/>
        <v>5.6160048236111111</v>
      </c>
      <c r="BM290" s="64">
        <f t="shared" si="212"/>
        <v>5.2790445341944441</v>
      </c>
      <c r="BN290" s="64">
        <f t="shared" si="213"/>
        <v>5.2262540888524995</v>
      </c>
      <c r="BO290" s="64">
        <f t="shared" si="214"/>
        <v>4.9126788435213493</v>
      </c>
      <c r="BP290" s="64">
        <f t="shared" si="215"/>
        <v>4.863552055086136</v>
      </c>
      <c r="BQ290" s="64">
        <f t="shared" si="216"/>
        <v>4.7176454934335519</v>
      </c>
      <c r="BR290" s="65">
        <f t="shared" si="184"/>
        <v>4.7176454934335519</v>
      </c>
      <c r="BS290" s="66">
        <f t="shared" si="217"/>
        <v>1.31045708150932E-3</v>
      </c>
      <c r="BT290" s="65">
        <f>BJ290-BR290</f>
        <v>1.1305319757022509</v>
      </c>
      <c r="BU290" s="67">
        <f t="shared" si="218"/>
        <v>3.1403665991729194E-4</v>
      </c>
    </row>
    <row r="291" spans="1:73" x14ac:dyDescent="0.35">
      <c r="A291" s="22">
        <v>22.4</v>
      </c>
      <c r="B291" s="22">
        <v>85.54</v>
      </c>
      <c r="C291" s="22">
        <v>82.47</v>
      </c>
      <c r="D291" s="22">
        <f t="shared" si="185"/>
        <v>84.004999999999995</v>
      </c>
      <c r="E291" s="22">
        <f t="shared" si="186"/>
        <v>23.334722222222222</v>
      </c>
      <c r="F291" s="22">
        <f t="shared" si="219"/>
        <v>3.4722222222205446E-2</v>
      </c>
      <c r="G291" s="22">
        <f>Sheet1!$I$5*F291</f>
        <v>11.493055555550002</v>
      </c>
      <c r="H291" s="22"/>
      <c r="K291" s="13" t="s">
        <v>116</v>
      </c>
      <c r="L291" s="13">
        <v>281</v>
      </c>
      <c r="M291" s="13">
        <v>281</v>
      </c>
      <c r="N291" s="14">
        <v>20.2</v>
      </c>
      <c r="O291" s="35">
        <f t="shared" si="187"/>
        <v>5.6111111111111107</v>
      </c>
      <c r="P291" s="36">
        <f t="shared" si="220"/>
        <v>0.20833333333333331</v>
      </c>
      <c r="Q291" s="12"/>
      <c r="R291" s="37">
        <f t="shared" si="188"/>
        <v>68.958333333333329</v>
      </c>
      <c r="S291" s="37">
        <f t="shared" si="189"/>
        <v>64.9422</v>
      </c>
      <c r="T291" s="37">
        <f t="shared" si="190"/>
        <v>3.7926988700385547</v>
      </c>
      <c r="U291" s="37">
        <f t="shared" si="191"/>
        <v>137.69323220337188</v>
      </c>
      <c r="V291" s="37">
        <f t="shared" si="221"/>
        <v>22398.769374227275</v>
      </c>
      <c r="W291" s="40">
        <f t="shared" si="192"/>
        <v>772.61202514114211</v>
      </c>
      <c r="X291" s="40">
        <f t="shared" si="193"/>
        <v>0.77261202514114213</v>
      </c>
      <c r="Y291" s="40">
        <f t="shared" si="179"/>
        <v>0</v>
      </c>
      <c r="Z291" s="40">
        <v>0</v>
      </c>
      <c r="AA291" s="40">
        <f t="shared" si="194"/>
        <v>78.278399448521569</v>
      </c>
      <c r="AB291" s="42">
        <f t="shared" si="195"/>
        <v>5210.6959876543206</v>
      </c>
      <c r="AC291" s="42">
        <f t="shared" si="196"/>
        <v>5.2106959876543204</v>
      </c>
      <c r="AD291" s="42">
        <f t="shared" si="197"/>
        <v>0</v>
      </c>
      <c r="AE291" s="42">
        <f t="shared" si="222"/>
        <v>794.01153472222222</v>
      </c>
      <c r="AF291" s="43">
        <f t="shared" si="180"/>
        <v>0.22055875964506172</v>
      </c>
      <c r="AG291" s="73">
        <f t="shared" si="181"/>
        <v>0</v>
      </c>
      <c r="AH291">
        <f t="shared" si="198"/>
        <v>5.2106959876543204</v>
      </c>
      <c r="AI291">
        <f t="shared" si="223"/>
        <v>2096.1638746141984</v>
      </c>
      <c r="AJ291" s="41">
        <f t="shared" si="199"/>
        <v>0.58226774294838846</v>
      </c>
      <c r="AK291">
        <f t="shared" si="182"/>
        <v>5.2106959876543204</v>
      </c>
      <c r="AL291" s="38">
        <f t="shared" si="200"/>
        <v>770.19118868055557</v>
      </c>
      <c r="AM291" s="38">
        <f t="shared" si="201"/>
        <v>762.48927679375004</v>
      </c>
      <c r="AN291" s="38">
        <f t="shared" si="202"/>
        <v>716.739920186125</v>
      </c>
      <c r="AO291" s="38">
        <f t="shared" si="203"/>
        <v>709.57252098426375</v>
      </c>
      <c r="AP291" s="38">
        <f t="shared" si="204"/>
        <v>666.99816972520784</v>
      </c>
      <c r="AQ291" s="38">
        <f t="shared" si="205"/>
        <v>660.32818802795578</v>
      </c>
      <c r="AR291" s="38">
        <f t="shared" si="206"/>
        <v>640.51834238711706</v>
      </c>
      <c r="AS291">
        <f t="shared" si="207"/>
        <v>640.51834238711706</v>
      </c>
      <c r="AT291" s="28">
        <f t="shared" si="208"/>
        <v>0.17792176177419919</v>
      </c>
      <c r="AU291">
        <f t="shared" si="183"/>
        <v>1455.6455322270813</v>
      </c>
      <c r="AV291" s="28">
        <f t="shared" si="209"/>
        <v>0.40434598117418924</v>
      </c>
      <c r="BJ291" s="63">
        <v>0</v>
      </c>
      <c r="BK291" s="64">
        <f t="shared" si="210"/>
        <v>0</v>
      </c>
      <c r="BL291" s="64">
        <f t="shared" si="211"/>
        <v>0</v>
      </c>
      <c r="BM291" s="64">
        <f t="shared" si="212"/>
        <v>0</v>
      </c>
      <c r="BN291" s="64">
        <f t="shared" si="213"/>
        <v>0</v>
      </c>
      <c r="BO291" s="64">
        <f t="shared" si="214"/>
        <v>0</v>
      </c>
      <c r="BP291" s="64">
        <f t="shared" si="215"/>
        <v>0</v>
      </c>
      <c r="BQ291" s="64">
        <f t="shared" si="216"/>
        <v>0</v>
      </c>
      <c r="BR291" s="65">
        <f t="shared" si="184"/>
        <v>0</v>
      </c>
      <c r="BS291" s="66">
        <f t="shared" si="217"/>
        <v>0</v>
      </c>
      <c r="BT291" s="65">
        <f>BJ291-BR291</f>
        <v>0</v>
      </c>
      <c r="BU291" s="67">
        <f t="shared" si="218"/>
        <v>0</v>
      </c>
    </row>
    <row r="292" spans="1:73" x14ac:dyDescent="0.35">
      <c r="A292" s="22">
        <v>22.48</v>
      </c>
      <c r="B292" s="22">
        <v>85.15</v>
      </c>
      <c r="C292" s="22">
        <v>82.35</v>
      </c>
      <c r="D292" s="22">
        <f t="shared" si="185"/>
        <v>83.75</v>
      </c>
      <c r="E292" s="22">
        <f t="shared" si="186"/>
        <v>23.263888888888889</v>
      </c>
      <c r="F292" s="22">
        <f t="shared" si="219"/>
        <v>-0.88541666666666075</v>
      </c>
      <c r="G292" s="22">
        <f>Sheet1!$I$5*F292</f>
        <v>-293.0729166666647</v>
      </c>
      <c r="H292" s="22"/>
      <c r="K292" s="13" t="s">
        <v>116</v>
      </c>
      <c r="L292" s="13">
        <v>282</v>
      </c>
      <c r="M292" s="13">
        <v>282</v>
      </c>
      <c r="N292" s="14">
        <v>22.9</v>
      </c>
      <c r="O292" s="35">
        <f t="shared" si="187"/>
        <v>6.3611111111111107</v>
      </c>
      <c r="P292" s="36">
        <f t="shared" si="220"/>
        <v>0.88888888888888917</v>
      </c>
      <c r="Q292" s="12"/>
      <c r="R292" s="37">
        <f t="shared" si="188"/>
        <v>294.22222222222234</v>
      </c>
      <c r="S292" s="37">
        <f t="shared" si="189"/>
        <v>64.9422</v>
      </c>
      <c r="T292" s="37">
        <f t="shared" si="190"/>
        <v>4.8743486286563042</v>
      </c>
      <c r="U292" s="37">
        <f t="shared" si="191"/>
        <v>364.03877085087868</v>
      </c>
      <c r="V292" s="37">
        <f t="shared" si="221"/>
        <v>22762.808145078154</v>
      </c>
      <c r="W292" s="40">
        <f t="shared" si="192"/>
        <v>2315.691070134756</v>
      </c>
      <c r="X292" s="40">
        <f t="shared" si="193"/>
        <v>2.3156910701347559</v>
      </c>
      <c r="Y292" s="40">
        <f t="shared" si="179"/>
        <v>0</v>
      </c>
      <c r="Z292" s="40">
        <v>0</v>
      </c>
      <c r="AA292" s="40">
        <f t="shared" si="194"/>
        <v>78.278399448521569</v>
      </c>
      <c r="AB292" s="42">
        <f t="shared" si="195"/>
        <v>6696.7480709876527</v>
      </c>
      <c r="AC292" s="42">
        <f t="shared" si="196"/>
        <v>6.6967480709876526</v>
      </c>
      <c r="AD292" s="42">
        <f t="shared" si="197"/>
        <v>0</v>
      </c>
      <c r="AE292" s="42">
        <f t="shared" si="222"/>
        <v>794.01153472222222</v>
      </c>
      <c r="AF292" s="43">
        <f t="shared" si="180"/>
        <v>0.22055875964506172</v>
      </c>
      <c r="AG292" s="73">
        <f t="shared" si="181"/>
        <v>0</v>
      </c>
      <c r="AH292">
        <f t="shared" si="198"/>
        <v>6.6967480709876526</v>
      </c>
      <c r="AI292">
        <f t="shared" si="223"/>
        <v>2102.8606226851862</v>
      </c>
      <c r="AJ292" s="41">
        <f t="shared" si="199"/>
        <v>0.58412795074588508</v>
      </c>
      <c r="AK292">
        <f t="shared" si="182"/>
        <v>6.6967480709876526</v>
      </c>
      <c r="AL292" s="38">
        <f t="shared" si="200"/>
        <v>770.19118868055557</v>
      </c>
      <c r="AM292" s="38">
        <f t="shared" si="201"/>
        <v>762.48927679375004</v>
      </c>
      <c r="AN292" s="38">
        <f t="shared" si="202"/>
        <v>716.739920186125</v>
      </c>
      <c r="AO292" s="38">
        <f t="shared" si="203"/>
        <v>709.57252098426375</v>
      </c>
      <c r="AP292" s="38">
        <f t="shared" si="204"/>
        <v>666.99816972520784</v>
      </c>
      <c r="AQ292" s="38">
        <f t="shared" si="205"/>
        <v>660.32818802795578</v>
      </c>
      <c r="AR292" s="38">
        <f t="shared" si="206"/>
        <v>640.51834238711706</v>
      </c>
      <c r="AS292">
        <f t="shared" si="207"/>
        <v>640.51834238711706</v>
      </c>
      <c r="AT292" s="28">
        <f t="shared" si="208"/>
        <v>0.17792176177419919</v>
      </c>
      <c r="AU292">
        <f t="shared" si="183"/>
        <v>1462.342280298069</v>
      </c>
      <c r="AV292" s="28">
        <f t="shared" si="209"/>
        <v>0.40620618897168581</v>
      </c>
      <c r="BJ292" s="63">
        <v>0</v>
      </c>
      <c r="BK292" s="64">
        <f t="shared" si="210"/>
        <v>0</v>
      </c>
      <c r="BL292" s="64">
        <f t="shared" si="211"/>
        <v>0</v>
      </c>
      <c r="BM292" s="64">
        <f t="shared" si="212"/>
        <v>0</v>
      </c>
      <c r="BN292" s="64">
        <f t="shared" si="213"/>
        <v>0</v>
      </c>
      <c r="BO292" s="64">
        <f t="shared" si="214"/>
        <v>0</v>
      </c>
      <c r="BP292" s="64">
        <f t="shared" si="215"/>
        <v>0</v>
      </c>
      <c r="BQ292" s="64">
        <f t="shared" si="216"/>
        <v>0</v>
      </c>
      <c r="BR292" s="65">
        <f t="shared" si="184"/>
        <v>0</v>
      </c>
      <c r="BS292" s="66">
        <f t="shared" si="217"/>
        <v>0</v>
      </c>
      <c r="BT292" s="65">
        <f>BJ292-BR292</f>
        <v>0</v>
      </c>
      <c r="BU292" s="67">
        <f t="shared" si="218"/>
        <v>0</v>
      </c>
    </row>
    <row r="293" spans="1:73" x14ac:dyDescent="0.35">
      <c r="A293" s="22">
        <v>22.56</v>
      </c>
      <c r="B293" s="22">
        <v>85.52</v>
      </c>
      <c r="C293" s="22">
        <v>81.72</v>
      </c>
      <c r="D293" s="22">
        <f t="shared" si="185"/>
        <v>83.62</v>
      </c>
      <c r="E293" s="22">
        <f t="shared" si="186"/>
        <v>23.227777777777778</v>
      </c>
      <c r="F293" s="22">
        <f t="shared" si="219"/>
        <v>-0.45138888888889284</v>
      </c>
      <c r="G293" s="22">
        <f>Sheet1!$I$5*F293</f>
        <v>-149.40972222222354</v>
      </c>
      <c r="H293" s="22"/>
      <c r="K293" s="13" t="s">
        <v>116</v>
      </c>
      <c r="L293" s="13">
        <v>283</v>
      </c>
      <c r="M293" s="13">
        <v>283</v>
      </c>
      <c r="N293" s="14">
        <v>26.6</v>
      </c>
      <c r="O293" s="35">
        <f t="shared" si="187"/>
        <v>7.3888888888888893</v>
      </c>
      <c r="P293" s="36">
        <f t="shared" si="220"/>
        <v>1.0138888888888891</v>
      </c>
      <c r="Q293" s="12"/>
      <c r="R293" s="37">
        <f t="shared" si="188"/>
        <v>335.59722222222229</v>
      </c>
      <c r="S293" s="37">
        <f t="shared" si="189"/>
        <v>64.9422</v>
      </c>
      <c r="T293" s="37">
        <f t="shared" si="190"/>
        <v>6.5767130979425561</v>
      </c>
      <c r="U293" s="37">
        <f t="shared" si="191"/>
        <v>407.11613532016486</v>
      </c>
      <c r="V293" s="37">
        <f t="shared" si="221"/>
        <v>23169.924280398318</v>
      </c>
      <c r="W293" s="40">
        <f t="shared" si="192"/>
        <v>3008.1358887545516</v>
      </c>
      <c r="X293" s="40">
        <f t="shared" si="193"/>
        <v>3.0081358887545515</v>
      </c>
      <c r="Y293" s="40">
        <f t="shared" si="179"/>
        <v>0</v>
      </c>
      <c r="Z293" s="40">
        <v>0</v>
      </c>
      <c r="AA293" s="40">
        <f t="shared" si="194"/>
        <v>78.278399448521569</v>
      </c>
      <c r="AB293" s="42">
        <f t="shared" si="195"/>
        <v>9035.5848765432111</v>
      </c>
      <c r="AC293" s="42">
        <f t="shared" si="196"/>
        <v>9.0355848765432114</v>
      </c>
      <c r="AD293" s="42">
        <f t="shared" si="197"/>
        <v>0</v>
      </c>
      <c r="AE293" s="42">
        <f t="shared" si="222"/>
        <v>794.01153472222222</v>
      </c>
      <c r="AF293" s="43">
        <f t="shared" si="180"/>
        <v>0.22055875964506172</v>
      </c>
      <c r="AG293" s="73">
        <f t="shared" si="181"/>
        <v>0</v>
      </c>
      <c r="AH293">
        <f t="shared" si="198"/>
        <v>9.0355848765432114</v>
      </c>
      <c r="AI293">
        <f t="shared" si="223"/>
        <v>2111.8962075617292</v>
      </c>
      <c r="AJ293" s="41">
        <f t="shared" si="199"/>
        <v>0.58663783543381365</v>
      </c>
      <c r="AK293">
        <f t="shared" si="182"/>
        <v>9.0355848765432114</v>
      </c>
      <c r="AL293" s="38">
        <f t="shared" si="200"/>
        <v>770.19118868055557</v>
      </c>
      <c r="AM293" s="38">
        <f t="shared" si="201"/>
        <v>762.48927679375004</v>
      </c>
      <c r="AN293" s="38">
        <f t="shared" si="202"/>
        <v>716.739920186125</v>
      </c>
      <c r="AO293" s="38">
        <f t="shared" si="203"/>
        <v>709.57252098426375</v>
      </c>
      <c r="AP293" s="38">
        <f t="shared" si="204"/>
        <v>666.99816972520784</v>
      </c>
      <c r="AQ293" s="38">
        <f t="shared" si="205"/>
        <v>660.32818802795578</v>
      </c>
      <c r="AR293" s="38">
        <f t="shared" si="206"/>
        <v>640.51834238711706</v>
      </c>
      <c r="AS293">
        <f t="shared" si="207"/>
        <v>640.51834238711706</v>
      </c>
      <c r="AT293" s="28">
        <f t="shared" si="208"/>
        <v>0.17792176177419919</v>
      </c>
      <c r="AU293">
        <f t="shared" si="183"/>
        <v>1471.377865174612</v>
      </c>
      <c r="AV293" s="28">
        <f t="shared" si="209"/>
        <v>0.40871607365961443</v>
      </c>
      <c r="BJ293" s="63">
        <v>0</v>
      </c>
      <c r="BK293" s="64">
        <f t="shared" si="210"/>
        <v>0</v>
      </c>
      <c r="BL293" s="64">
        <f t="shared" si="211"/>
        <v>0</v>
      </c>
      <c r="BM293" s="64">
        <f t="shared" si="212"/>
        <v>0</v>
      </c>
      <c r="BN293" s="64">
        <f t="shared" si="213"/>
        <v>0</v>
      </c>
      <c r="BO293" s="64">
        <f t="shared" si="214"/>
        <v>0</v>
      </c>
      <c r="BP293" s="64">
        <f t="shared" si="215"/>
        <v>0</v>
      </c>
      <c r="BQ293" s="64">
        <f t="shared" si="216"/>
        <v>0</v>
      </c>
      <c r="BR293" s="65">
        <f t="shared" si="184"/>
        <v>0</v>
      </c>
      <c r="BS293" s="66">
        <f t="shared" si="217"/>
        <v>0</v>
      </c>
      <c r="BT293" s="65">
        <f>BJ293-BR293</f>
        <v>0</v>
      </c>
      <c r="BU293" s="67">
        <f t="shared" si="218"/>
        <v>0</v>
      </c>
    </row>
    <row r="294" spans="1:73" x14ac:dyDescent="0.35">
      <c r="A294" s="22">
        <v>22.64</v>
      </c>
      <c r="B294" s="22">
        <v>85.02</v>
      </c>
      <c r="C294" s="22">
        <v>81.680000000000007</v>
      </c>
      <c r="D294" s="22">
        <f t="shared" si="185"/>
        <v>83.35</v>
      </c>
      <c r="E294" s="22">
        <f t="shared" si="186"/>
        <v>23.152777777777779</v>
      </c>
      <c r="F294" s="22">
        <f t="shared" si="219"/>
        <v>-0.93749999999999112</v>
      </c>
      <c r="G294" s="22">
        <f>Sheet1!$I$5*F294</f>
        <v>-310.31249999999704</v>
      </c>
      <c r="H294" s="22"/>
      <c r="K294" s="13" t="s">
        <v>116</v>
      </c>
      <c r="L294" s="13">
        <v>284</v>
      </c>
      <c r="M294" s="13">
        <v>284</v>
      </c>
      <c r="N294" s="14">
        <v>30.2</v>
      </c>
      <c r="O294" s="35">
        <f t="shared" si="187"/>
        <v>8.3888888888888893</v>
      </c>
      <c r="P294" s="36">
        <f t="shared" si="220"/>
        <v>1.0416666666666667</v>
      </c>
      <c r="Q294" s="12"/>
      <c r="R294" s="37">
        <f t="shared" si="188"/>
        <v>344.79166666666669</v>
      </c>
      <c r="S294" s="37">
        <f t="shared" si="189"/>
        <v>64.9422</v>
      </c>
      <c r="T294" s="37">
        <f t="shared" si="190"/>
        <v>8.4773381958385574</v>
      </c>
      <c r="U294" s="37">
        <f t="shared" si="191"/>
        <v>418.21120486250527</v>
      </c>
      <c r="V294" s="37">
        <f t="shared" si="221"/>
        <v>23588.135485260824</v>
      </c>
      <c r="W294" s="40">
        <f t="shared" si="192"/>
        <v>3508.3273296799057</v>
      </c>
      <c r="X294" s="40">
        <f t="shared" si="193"/>
        <v>3.5083273296799056</v>
      </c>
      <c r="Y294" s="40">
        <f t="shared" si="179"/>
        <v>0</v>
      </c>
      <c r="Z294" s="40">
        <v>0</v>
      </c>
      <c r="AA294" s="40">
        <f t="shared" si="194"/>
        <v>78.278399448521569</v>
      </c>
      <c r="AB294" s="42">
        <f t="shared" si="195"/>
        <v>11646.807098765434</v>
      </c>
      <c r="AC294" s="42">
        <f t="shared" si="196"/>
        <v>11.646807098765434</v>
      </c>
      <c r="AD294" s="42">
        <f t="shared" si="197"/>
        <v>0</v>
      </c>
      <c r="AE294" s="42">
        <f t="shared" si="222"/>
        <v>794.01153472222222</v>
      </c>
      <c r="AF294" s="43">
        <f t="shared" si="180"/>
        <v>0.22055875964506172</v>
      </c>
      <c r="AG294" s="73">
        <f t="shared" si="181"/>
        <v>0</v>
      </c>
      <c r="AH294">
        <f t="shared" si="198"/>
        <v>11.646807098765434</v>
      </c>
      <c r="AI294">
        <f>AH294+AI293</f>
        <v>2123.5430146604945</v>
      </c>
      <c r="AJ294" s="41">
        <f t="shared" si="199"/>
        <v>0.58987305962791514</v>
      </c>
      <c r="AK294">
        <f t="shared" si="182"/>
        <v>11.646807098765434</v>
      </c>
      <c r="AL294" s="38">
        <f t="shared" si="200"/>
        <v>770.19118868055557</v>
      </c>
      <c r="AM294" s="38">
        <f t="shared" si="201"/>
        <v>762.48927679375004</v>
      </c>
      <c r="AN294" s="38">
        <f t="shared" si="202"/>
        <v>716.739920186125</v>
      </c>
      <c r="AO294" s="38">
        <f t="shared" si="203"/>
        <v>709.57252098426375</v>
      </c>
      <c r="AP294" s="38">
        <f t="shared" si="204"/>
        <v>666.99816972520784</v>
      </c>
      <c r="AQ294" s="38">
        <f t="shared" si="205"/>
        <v>660.32818802795578</v>
      </c>
      <c r="AR294" s="38">
        <f t="shared" si="206"/>
        <v>640.51834238711706</v>
      </c>
      <c r="AS294">
        <f t="shared" si="207"/>
        <v>640.51834238711706</v>
      </c>
      <c r="AT294" s="28">
        <f t="shared" si="208"/>
        <v>0.17792176177419919</v>
      </c>
      <c r="AU294">
        <f t="shared" si="183"/>
        <v>1483.0246722733773</v>
      </c>
      <c r="AV294" s="28">
        <f t="shared" si="209"/>
        <v>0.41195129785371593</v>
      </c>
      <c r="BJ294" s="63">
        <v>0</v>
      </c>
      <c r="BK294" s="64">
        <f t="shared" si="210"/>
        <v>0</v>
      </c>
      <c r="BL294" s="64">
        <f t="shared" si="211"/>
        <v>0</v>
      </c>
      <c r="BM294" s="64">
        <f t="shared" si="212"/>
        <v>0</v>
      </c>
      <c r="BN294" s="64">
        <f t="shared" si="213"/>
        <v>0</v>
      </c>
      <c r="BO294" s="64">
        <f t="shared" si="214"/>
        <v>0</v>
      </c>
      <c r="BP294" s="64">
        <f t="shared" si="215"/>
        <v>0</v>
      </c>
      <c r="BQ294" s="64">
        <f t="shared" si="216"/>
        <v>0</v>
      </c>
      <c r="BR294" s="65">
        <f t="shared" si="184"/>
        <v>0</v>
      </c>
      <c r="BS294" s="66">
        <f t="shared" si="217"/>
        <v>0</v>
      </c>
      <c r="BT294" s="65">
        <f>BJ294-BR294</f>
        <v>0</v>
      </c>
      <c r="BU294" s="67">
        <f t="shared" si="218"/>
        <v>0</v>
      </c>
    </row>
    <row r="295" spans="1:73" x14ac:dyDescent="0.35">
      <c r="A295" s="22">
        <v>22.72</v>
      </c>
      <c r="B295" s="22">
        <v>84.79</v>
      </c>
      <c r="C295" s="22">
        <v>81.36</v>
      </c>
      <c r="D295" s="22">
        <f t="shared" si="185"/>
        <v>83.075000000000003</v>
      </c>
      <c r="E295" s="22">
        <f t="shared" si="186"/>
        <v>23.076388888888889</v>
      </c>
      <c r="F295" s="22">
        <f t="shared" si="219"/>
        <v>-0.95486111111111605</v>
      </c>
      <c r="G295" s="22">
        <f>Sheet1!$I$5*F295</f>
        <v>-316.05902777777942</v>
      </c>
      <c r="H295" s="22"/>
      <c r="K295" s="13" t="s">
        <v>116</v>
      </c>
      <c r="L295" s="13">
        <v>285</v>
      </c>
      <c r="M295" s="13">
        <v>285</v>
      </c>
      <c r="N295" s="14">
        <v>34.1</v>
      </c>
      <c r="O295" s="35">
        <f t="shared" si="187"/>
        <v>9.4722222222222214</v>
      </c>
      <c r="P295" s="36">
        <f t="shared" si="220"/>
        <v>0.99999999999999989</v>
      </c>
      <c r="Q295" s="12"/>
      <c r="R295" s="37">
        <f t="shared" si="188"/>
        <v>330.99999999999994</v>
      </c>
      <c r="S295" s="37">
        <f t="shared" si="189"/>
        <v>64.9422</v>
      </c>
      <c r="T295" s="37">
        <f t="shared" si="190"/>
        <v>10.80822510800297</v>
      </c>
      <c r="U295" s="37">
        <f t="shared" si="191"/>
        <v>406.7504251080029</v>
      </c>
      <c r="V295" s="37">
        <f t="shared" si="221"/>
        <v>23994.885910368826</v>
      </c>
      <c r="W295" s="40">
        <f t="shared" si="192"/>
        <v>3852.8304156063605</v>
      </c>
      <c r="X295" s="40">
        <f t="shared" si="193"/>
        <v>3.8528304156063604</v>
      </c>
      <c r="Y295" s="40">
        <f t="shared" si="179"/>
        <v>0</v>
      </c>
      <c r="Z295" s="40">
        <v>0</v>
      </c>
      <c r="AA295" s="40">
        <f t="shared" si="194"/>
        <v>78.278399448521569</v>
      </c>
      <c r="AB295" s="42">
        <f t="shared" si="195"/>
        <v>14849.15547839506</v>
      </c>
      <c r="AC295" s="42">
        <f t="shared" si="196"/>
        <v>14.84915547839506</v>
      </c>
      <c r="AD295" s="42">
        <f t="shared" si="197"/>
        <v>0</v>
      </c>
      <c r="AE295" s="42">
        <f t="shared" si="222"/>
        <v>794.01153472222222</v>
      </c>
      <c r="AF295" s="43">
        <f t="shared" si="180"/>
        <v>0.22055875964506172</v>
      </c>
      <c r="AG295" s="73">
        <f t="shared" si="181"/>
        <v>0</v>
      </c>
      <c r="AH295">
        <f t="shared" si="198"/>
        <v>14.84915547839506</v>
      </c>
      <c r="AI295">
        <f t="shared" si="223"/>
        <v>2138.3921701388895</v>
      </c>
      <c r="AJ295" s="41">
        <f t="shared" si="199"/>
        <v>0.59399782503858045</v>
      </c>
      <c r="AK295">
        <f t="shared" si="182"/>
        <v>14.84915547839506</v>
      </c>
      <c r="AL295" s="38">
        <f t="shared" si="200"/>
        <v>770.19118868055557</v>
      </c>
      <c r="AM295" s="38">
        <f t="shared" si="201"/>
        <v>762.48927679375004</v>
      </c>
      <c r="AN295" s="38">
        <f t="shared" si="202"/>
        <v>716.739920186125</v>
      </c>
      <c r="AO295" s="38">
        <f t="shared" si="203"/>
        <v>709.57252098426375</v>
      </c>
      <c r="AP295" s="38">
        <f t="shared" si="204"/>
        <v>666.99816972520784</v>
      </c>
      <c r="AQ295" s="38">
        <f t="shared" si="205"/>
        <v>660.32818802795578</v>
      </c>
      <c r="AR295" s="38">
        <f t="shared" si="206"/>
        <v>640.51834238711706</v>
      </c>
      <c r="AS295">
        <f t="shared" si="207"/>
        <v>640.51834238711706</v>
      </c>
      <c r="AT295" s="28">
        <f t="shared" si="208"/>
        <v>0.17792176177419919</v>
      </c>
      <c r="AU295">
        <f t="shared" si="183"/>
        <v>1497.8738277517723</v>
      </c>
      <c r="AV295" s="28">
        <f t="shared" si="209"/>
        <v>0.41607606326438118</v>
      </c>
      <c r="BJ295" s="63">
        <v>0</v>
      </c>
      <c r="BK295" s="64">
        <f t="shared" si="210"/>
        <v>0</v>
      </c>
      <c r="BL295" s="64">
        <f t="shared" si="211"/>
        <v>0</v>
      </c>
      <c r="BM295" s="64">
        <f t="shared" si="212"/>
        <v>0</v>
      </c>
      <c r="BN295" s="64">
        <f t="shared" si="213"/>
        <v>0</v>
      </c>
      <c r="BO295" s="64">
        <f t="shared" si="214"/>
        <v>0</v>
      </c>
      <c r="BP295" s="64">
        <f t="shared" si="215"/>
        <v>0</v>
      </c>
      <c r="BQ295" s="64">
        <f t="shared" si="216"/>
        <v>0</v>
      </c>
      <c r="BR295" s="65">
        <f t="shared" si="184"/>
        <v>0</v>
      </c>
      <c r="BS295" s="66">
        <f t="shared" si="217"/>
        <v>0</v>
      </c>
      <c r="BT295" s="65">
        <f>BJ295-BR295</f>
        <v>0</v>
      </c>
      <c r="BU295" s="67">
        <f t="shared" si="218"/>
        <v>0</v>
      </c>
    </row>
    <row r="296" spans="1:73" x14ac:dyDescent="0.35">
      <c r="A296" s="22">
        <v>22.8</v>
      </c>
      <c r="B296" s="22">
        <v>84.69</v>
      </c>
      <c r="C296" s="22">
        <v>81.23</v>
      </c>
      <c r="D296" s="22">
        <f t="shared" si="185"/>
        <v>82.960000000000008</v>
      </c>
      <c r="E296" s="22">
        <f t="shared" si="186"/>
        <v>23.044444444444448</v>
      </c>
      <c r="F296" s="22">
        <f t="shared" si="219"/>
        <v>-0.39930555555551805</v>
      </c>
      <c r="G296" s="22">
        <f>Sheet1!$I$5*F296</f>
        <v>-132.17013888887647</v>
      </c>
      <c r="H296" s="22"/>
      <c r="K296" s="13" t="s">
        <v>116</v>
      </c>
      <c r="L296" s="13">
        <v>286</v>
      </c>
      <c r="M296" s="13">
        <v>286</v>
      </c>
      <c r="N296" s="14">
        <v>37.4</v>
      </c>
      <c r="O296" s="35">
        <f t="shared" si="187"/>
        <v>10.388888888888889</v>
      </c>
      <c r="P296" s="36">
        <f t="shared" si="220"/>
        <v>0.91666666666666685</v>
      </c>
      <c r="Q296" s="12"/>
      <c r="R296" s="37">
        <f t="shared" si="188"/>
        <v>303.41666666666674</v>
      </c>
      <c r="S296" s="37">
        <f t="shared" si="189"/>
        <v>64.9422</v>
      </c>
      <c r="T296" s="37">
        <f t="shared" si="190"/>
        <v>13.001361316182557</v>
      </c>
      <c r="U296" s="37">
        <f t="shared" si="191"/>
        <v>381.36022798284932</v>
      </c>
      <c r="V296" s="37">
        <f t="shared" si="221"/>
        <v>24376.246138351675</v>
      </c>
      <c r="W296" s="40">
        <f t="shared" si="192"/>
        <v>3961.9090351551572</v>
      </c>
      <c r="X296" s="40">
        <f t="shared" si="193"/>
        <v>3.9619090351551574</v>
      </c>
      <c r="Y296" s="40">
        <f t="shared" si="179"/>
        <v>0</v>
      </c>
      <c r="Z296" s="40">
        <v>0</v>
      </c>
      <c r="AA296" s="40">
        <f t="shared" si="194"/>
        <v>78.278399448521569</v>
      </c>
      <c r="AB296" s="42">
        <f t="shared" si="195"/>
        <v>17862.251543209881</v>
      </c>
      <c r="AC296" s="42">
        <f t="shared" si="196"/>
        <v>17.862251543209879</v>
      </c>
      <c r="AD296" s="42">
        <f t="shared" si="197"/>
        <v>0</v>
      </c>
      <c r="AE296" s="42">
        <f t="shared" si="222"/>
        <v>794.01153472222222</v>
      </c>
      <c r="AF296" s="43">
        <f t="shared" si="180"/>
        <v>0.22055875964506172</v>
      </c>
      <c r="AG296" s="73">
        <f t="shared" si="181"/>
        <v>0</v>
      </c>
      <c r="AH296">
        <f t="shared" si="198"/>
        <v>17.862251543209879</v>
      </c>
      <c r="AI296">
        <f t="shared" si="223"/>
        <v>2156.2544216820993</v>
      </c>
      <c r="AJ296" s="41">
        <f t="shared" si="199"/>
        <v>0.59895956157836094</v>
      </c>
      <c r="AK296">
        <f t="shared" si="182"/>
        <v>17.862251543209879</v>
      </c>
      <c r="AL296" s="38">
        <f t="shared" si="200"/>
        <v>770.19118868055557</v>
      </c>
      <c r="AM296" s="38">
        <f t="shared" si="201"/>
        <v>762.48927679375004</v>
      </c>
      <c r="AN296" s="38">
        <f t="shared" si="202"/>
        <v>716.739920186125</v>
      </c>
      <c r="AO296" s="38">
        <f t="shared" si="203"/>
        <v>709.57252098426375</v>
      </c>
      <c r="AP296" s="38">
        <f t="shared" si="204"/>
        <v>666.99816972520784</v>
      </c>
      <c r="AQ296" s="38">
        <f t="shared" si="205"/>
        <v>660.32818802795578</v>
      </c>
      <c r="AR296" s="38">
        <f t="shared" si="206"/>
        <v>640.51834238711706</v>
      </c>
      <c r="AS296">
        <f t="shared" si="207"/>
        <v>640.51834238711706</v>
      </c>
      <c r="AT296" s="28">
        <f t="shared" si="208"/>
        <v>0.17792176177419919</v>
      </c>
      <c r="AU296">
        <f t="shared" si="183"/>
        <v>1515.7360792949821</v>
      </c>
      <c r="AV296" s="28">
        <f t="shared" si="209"/>
        <v>0.42103779980416167</v>
      </c>
      <c r="BJ296" s="63">
        <v>0</v>
      </c>
      <c r="BK296" s="64">
        <f t="shared" si="210"/>
        <v>0</v>
      </c>
      <c r="BL296" s="64">
        <f t="shared" si="211"/>
        <v>0</v>
      </c>
      <c r="BM296" s="64">
        <f t="shared" si="212"/>
        <v>0</v>
      </c>
      <c r="BN296" s="64">
        <f t="shared" si="213"/>
        <v>0</v>
      </c>
      <c r="BO296" s="64">
        <f t="shared" si="214"/>
        <v>0</v>
      </c>
      <c r="BP296" s="64">
        <f t="shared" si="215"/>
        <v>0</v>
      </c>
      <c r="BQ296" s="64">
        <f t="shared" si="216"/>
        <v>0</v>
      </c>
      <c r="BR296" s="65">
        <f t="shared" si="184"/>
        <v>0</v>
      </c>
      <c r="BS296" s="66">
        <f t="shared" si="217"/>
        <v>0</v>
      </c>
      <c r="BT296" s="65">
        <f>BJ296-BR296</f>
        <v>0</v>
      </c>
      <c r="BU296" s="67">
        <f t="shared" si="218"/>
        <v>0</v>
      </c>
    </row>
    <row r="297" spans="1:73" x14ac:dyDescent="0.35">
      <c r="A297" s="22">
        <v>22.88</v>
      </c>
      <c r="B297" s="22">
        <v>84.56</v>
      </c>
      <c r="C297" s="22">
        <v>81.19</v>
      </c>
      <c r="D297" s="22">
        <f t="shared" si="185"/>
        <v>82.875</v>
      </c>
      <c r="E297" s="22">
        <f t="shared" si="186"/>
        <v>23.020833333333332</v>
      </c>
      <c r="F297" s="22">
        <f t="shared" si="219"/>
        <v>-0.29513888888894613</v>
      </c>
      <c r="G297" s="22">
        <f>Sheet1!$I$5*F297</f>
        <v>-97.690972222241172</v>
      </c>
      <c r="H297" s="22"/>
      <c r="K297" s="13" t="s">
        <v>116</v>
      </c>
      <c r="L297" s="13">
        <v>287</v>
      </c>
      <c r="M297" s="13">
        <v>287</v>
      </c>
      <c r="N297" s="14">
        <v>40.700000000000003</v>
      </c>
      <c r="O297" s="35">
        <f t="shared" si="187"/>
        <v>11.305555555555555</v>
      </c>
      <c r="P297" s="36">
        <f t="shared" si="220"/>
        <v>0.91666666666666685</v>
      </c>
      <c r="Q297" s="12"/>
      <c r="R297" s="37">
        <f t="shared" si="188"/>
        <v>303.41666666666674</v>
      </c>
      <c r="S297" s="37">
        <f t="shared" si="189"/>
        <v>64.9422</v>
      </c>
      <c r="T297" s="37">
        <f t="shared" si="190"/>
        <v>15.396940866655639</v>
      </c>
      <c r="U297" s="37">
        <f t="shared" si="191"/>
        <v>383.75580753332241</v>
      </c>
      <c r="V297" s="37">
        <f t="shared" si="221"/>
        <v>24760.001945884997</v>
      </c>
      <c r="W297" s="40">
        <f t="shared" si="192"/>
        <v>4338.5726018350615</v>
      </c>
      <c r="X297" s="40">
        <f t="shared" si="193"/>
        <v>4.3385726018350619</v>
      </c>
      <c r="Y297" s="40">
        <f t="shared" si="179"/>
        <v>0</v>
      </c>
      <c r="Z297" s="40">
        <v>0</v>
      </c>
      <c r="AA297" s="40">
        <f t="shared" si="194"/>
        <v>78.278399448521569</v>
      </c>
      <c r="AB297" s="42">
        <f t="shared" si="195"/>
        <v>21153.479552469136</v>
      </c>
      <c r="AC297" s="42">
        <f t="shared" si="196"/>
        <v>21.153479552469136</v>
      </c>
      <c r="AD297" s="42">
        <f t="shared" si="197"/>
        <v>0</v>
      </c>
      <c r="AE297" s="42">
        <f t="shared" si="222"/>
        <v>794.01153472222222</v>
      </c>
      <c r="AF297" s="43">
        <f t="shared" si="180"/>
        <v>0.22055875964506172</v>
      </c>
      <c r="AG297" s="73">
        <f t="shared" si="181"/>
        <v>0</v>
      </c>
      <c r="AH297">
        <f t="shared" si="198"/>
        <v>21.153479552469136</v>
      </c>
      <c r="AI297">
        <f t="shared" si="223"/>
        <v>2177.4079012345683</v>
      </c>
      <c r="AJ297" s="41">
        <f t="shared" si="199"/>
        <v>0.60483552812071339</v>
      </c>
      <c r="AK297">
        <f t="shared" si="182"/>
        <v>21.153479552469136</v>
      </c>
      <c r="AL297" s="38">
        <f t="shared" si="200"/>
        <v>770.19118868055557</v>
      </c>
      <c r="AM297" s="38">
        <f t="shared" si="201"/>
        <v>762.48927679375004</v>
      </c>
      <c r="AN297" s="38">
        <f t="shared" si="202"/>
        <v>716.739920186125</v>
      </c>
      <c r="AO297" s="38">
        <f t="shared" si="203"/>
        <v>709.57252098426375</v>
      </c>
      <c r="AP297" s="38">
        <f t="shared" si="204"/>
        <v>666.99816972520784</v>
      </c>
      <c r="AQ297" s="38">
        <f t="shared" si="205"/>
        <v>660.32818802795578</v>
      </c>
      <c r="AR297" s="38">
        <f t="shared" si="206"/>
        <v>640.51834238711706</v>
      </c>
      <c r="AS297">
        <f t="shared" si="207"/>
        <v>640.51834238711706</v>
      </c>
      <c r="AT297" s="28">
        <f t="shared" si="208"/>
        <v>0.17792176177419919</v>
      </c>
      <c r="AU297">
        <f t="shared" si="183"/>
        <v>1536.8895588474511</v>
      </c>
      <c r="AV297" s="28">
        <f t="shared" si="209"/>
        <v>0.42691376634651418</v>
      </c>
      <c r="BJ297" s="63">
        <v>0</v>
      </c>
      <c r="BK297" s="64">
        <f t="shared" si="210"/>
        <v>0</v>
      </c>
      <c r="BL297" s="64">
        <f t="shared" si="211"/>
        <v>0</v>
      </c>
      <c r="BM297" s="64">
        <f t="shared" si="212"/>
        <v>0</v>
      </c>
      <c r="BN297" s="64">
        <f t="shared" si="213"/>
        <v>0</v>
      </c>
      <c r="BO297" s="64">
        <f t="shared" si="214"/>
        <v>0</v>
      </c>
      <c r="BP297" s="64">
        <f t="shared" si="215"/>
        <v>0</v>
      </c>
      <c r="BQ297" s="64">
        <f t="shared" si="216"/>
        <v>0</v>
      </c>
      <c r="BR297" s="65">
        <f t="shared" si="184"/>
        <v>0</v>
      </c>
      <c r="BS297" s="66">
        <f t="shared" si="217"/>
        <v>0</v>
      </c>
      <c r="BT297" s="65">
        <f>BJ297-BR297</f>
        <v>0</v>
      </c>
      <c r="BU297" s="67">
        <f t="shared" si="218"/>
        <v>0</v>
      </c>
    </row>
    <row r="298" spans="1:73" x14ac:dyDescent="0.35">
      <c r="A298" s="22">
        <v>22.96</v>
      </c>
      <c r="B298" s="22">
        <v>84.36</v>
      </c>
      <c r="C298" s="22">
        <v>80.540000000000006</v>
      </c>
      <c r="D298" s="22">
        <f t="shared" si="185"/>
        <v>82.45</v>
      </c>
      <c r="E298" s="22">
        <f t="shared" si="186"/>
        <v>22.902777777777779</v>
      </c>
      <c r="F298" s="22">
        <f t="shared" si="219"/>
        <v>-1.4756944444444198</v>
      </c>
      <c r="G298" s="22">
        <f>Sheet1!$I$5*F298</f>
        <v>-488.45486111110296</v>
      </c>
      <c r="H298" s="22"/>
      <c r="K298" s="13" t="s">
        <v>116</v>
      </c>
      <c r="L298" s="13">
        <v>288</v>
      </c>
      <c r="M298" s="13">
        <v>288</v>
      </c>
      <c r="N298" s="14">
        <v>44</v>
      </c>
      <c r="O298" s="35">
        <f t="shared" si="187"/>
        <v>12.222222222222221</v>
      </c>
      <c r="P298" s="36">
        <f t="shared" si="220"/>
        <v>0.91666666666666585</v>
      </c>
      <c r="Q298" s="12"/>
      <c r="R298" s="37">
        <f t="shared" si="188"/>
        <v>303.4166666666664</v>
      </c>
      <c r="S298" s="37">
        <f t="shared" si="189"/>
        <v>64.9422</v>
      </c>
      <c r="T298" s="37">
        <f t="shared" si="190"/>
        <v>17.99496375942222</v>
      </c>
      <c r="U298" s="37">
        <f t="shared" si="191"/>
        <v>386.35383042608862</v>
      </c>
      <c r="V298" s="37">
        <f t="shared" si="221"/>
        <v>25146.355776311084</v>
      </c>
      <c r="W298" s="40">
        <f t="shared" si="192"/>
        <v>4722.1023718744163</v>
      </c>
      <c r="X298" s="40">
        <f t="shared" si="193"/>
        <v>4.7221023718744162</v>
      </c>
      <c r="Y298" s="40">
        <f t="shared" si="179"/>
        <v>0</v>
      </c>
      <c r="Z298" s="40">
        <v>0</v>
      </c>
      <c r="AA298" s="40">
        <f t="shared" si="194"/>
        <v>78.278399448521569</v>
      </c>
      <c r="AB298" s="42">
        <f t="shared" si="195"/>
        <v>24722.839506172837</v>
      </c>
      <c r="AC298" s="42">
        <f t="shared" si="196"/>
        <v>24.722839506172836</v>
      </c>
      <c r="AD298" s="42">
        <f t="shared" si="197"/>
        <v>0</v>
      </c>
      <c r="AE298" s="42">
        <f t="shared" si="222"/>
        <v>794.01153472222222</v>
      </c>
      <c r="AF298" s="43">
        <f t="shared" si="180"/>
        <v>0.22055875964506172</v>
      </c>
      <c r="AG298" s="73">
        <f t="shared" si="181"/>
        <v>0</v>
      </c>
      <c r="AH298">
        <f t="shared" si="198"/>
        <v>24.722839506172836</v>
      </c>
      <c r="AI298">
        <f t="shared" si="223"/>
        <v>2202.1307407407412</v>
      </c>
      <c r="AJ298" s="41">
        <f t="shared" si="199"/>
        <v>0.6117029835390948</v>
      </c>
      <c r="AK298">
        <f t="shared" si="182"/>
        <v>24.722839506172836</v>
      </c>
      <c r="AL298" s="38">
        <f t="shared" si="200"/>
        <v>770.19118868055557</v>
      </c>
      <c r="AM298" s="38">
        <f t="shared" si="201"/>
        <v>762.48927679375004</v>
      </c>
      <c r="AN298" s="38">
        <f t="shared" si="202"/>
        <v>716.739920186125</v>
      </c>
      <c r="AO298" s="38">
        <f t="shared" si="203"/>
        <v>709.57252098426375</v>
      </c>
      <c r="AP298" s="38">
        <f t="shared" si="204"/>
        <v>666.99816972520784</v>
      </c>
      <c r="AQ298" s="38">
        <f t="shared" si="205"/>
        <v>660.32818802795578</v>
      </c>
      <c r="AR298" s="38">
        <f t="shared" si="206"/>
        <v>640.51834238711706</v>
      </c>
      <c r="AS298">
        <f t="shared" si="207"/>
        <v>640.51834238711706</v>
      </c>
      <c r="AT298" s="28">
        <f t="shared" si="208"/>
        <v>0.17792176177419919</v>
      </c>
      <c r="AU298">
        <f t="shared" si="183"/>
        <v>1561.612398353624</v>
      </c>
      <c r="AV298" s="28">
        <f t="shared" si="209"/>
        <v>0.43378122176489559</v>
      </c>
      <c r="BJ298" s="63">
        <v>0</v>
      </c>
      <c r="BK298" s="64">
        <f t="shared" si="210"/>
        <v>0</v>
      </c>
      <c r="BL298" s="64">
        <f t="shared" si="211"/>
        <v>0</v>
      </c>
      <c r="BM298" s="64">
        <f t="shared" si="212"/>
        <v>0</v>
      </c>
      <c r="BN298" s="64">
        <f t="shared" si="213"/>
        <v>0</v>
      </c>
      <c r="BO298" s="64">
        <f t="shared" si="214"/>
        <v>0</v>
      </c>
      <c r="BP298" s="64">
        <f t="shared" si="215"/>
        <v>0</v>
      </c>
      <c r="BQ298" s="64">
        <f t="shared" si="216"/>
        <v>0</v>
      </c>
      <c r="BR298" s="65">
        <f t="shared" si="184"/>
        <v>0</v>
      </c>
      <c r="BS298" s="66">
        <f t="shared" si="217"/>
        <v>0</v>
      </c>
      <c r="BT298" s="65">
        <f>BJ298-BR298</f>
        <v>0</v>
      </c>
      <c r="BU298" s="67">
        <f t="shared" si="218"/>
        <v>0</v>
      </c>
    </row>
    <row r="299" spans="1:73" x14ac:dyDescent="0.35">
      <c r="A299" s="22">
        <v>23.04</v>
      </c>
      <c r="B299" s="22">
        <v>84.23</v>
      </c>
      <c r="C299" s="22">
        <v>80.58</v>
      </c>
      <c r="D299" s="22">
        <f t="shared" si="185"/>
        <v>82.405000000000001</v>
      </c>
      <c r="E299" s="22">
        <f t="shared" si="186"/>
        <v>22.890277777777779</v>
      </c>
      <c r="F299" s="22">
        <f t="shared" si="219"/>
        <v>-0.15624999999999112</v>
      </c>
      <c r="G299" s="22">
        <f>Sheet1!$I$5*F299</f>
        <v>-51.718749999997058</v>
      </c>
      <c r="H299" s="22"/>
      <c r="K299" s="13" t="s">
        <v>116</v>
      </c>
      <c r="L299" s="13">
        <v>289</v>
      </c>
      <c r="M299" s="13">
        <v>289</v>
      </c>
      <c r="N299" s="14">
        <v>47.3</v>
      </c>
      <c r="O299" s="35">
        <f t="shared" si="187"/>
        <v>13.138888888888889</v>
      </c>
      <c r="P299" s="36">
        <f t="shared" si="220"/>
        <v>0.72222222222222265</v>
      </c>
      <c r="Q299" s="12"/>
      <c r="R299" s="37">
        <f t="shared" si="188"/>
        <v>239.05555555555569</v>
      </c>
      <c r="S299" s="37">
        <f t="shared" si="189"/>
        <v>64.9422</v>
      </c>
      <c r="T299" s="37">
        <f t="shared" si="190"/>
        <v>20.795429994482305</v>
      </c>
      <c r="U299" s="37">
        <f t="shared" si="191"/>
        <v>324.79318555003795</v>
      </c>
      <c r="V299" s="37">
        <f t="shared" si="221"/>
        <v>25471.148961861123</v>
      </c>
      <c r="W299" s="40">
        <f t="shared" si="192"/>
        <v>4267.4215768102213</v>
      </c>
      <c r="X299" s="40">
        <f t="shared" si="193"/>
        <v>4.2674215768102215</v>
      </c>
      <c r="Y299" s="40">
        <f t="shared" si="179"/>
        <v>0</v>
      </c>
      <c r="Z299" s="40">
        <v>0</v>
      </c>
      <c r="AA299" s="40">
        <f t="shared" si="194"/>
        <v>78.278399448521569</v>
      </c>
      <c r="AB299" s="42">
        <f t="shared" si="195"/>
        <v>28570.331404320987</v>
      </c>
      <c r="AC299" s="42">
        <f t="shared" si="196"/>
        <v>28.570331404320985</v>
      </c>
      <c r="AD299" s="42">
        <f t="shared" si="197"/>
        <v>0</v>
      </c>
      <c r="AE299" s="42">
        <f t="shared" si="222"/>
        <v>794.01153472222222</v>
      </c>
      <c r="AF299" s="43">
        <f t="shared" si="180"/>
        <v>0.22055875964506172</v>
      </c>
      <c r="AG299" s="73">
        <f t="shared" si="181"/>
        <v>0</v>
      </c>
      <c r="AH299">
        <f t="shared" si="198"/>
        <v>28.570331404320985</v>
      </c>
      <c r="AI299">
        <f t="shared" si="223"/>
        <v>2230.701072145062</v>
      </c>
      <c r="AJ299" s="41">
        <f t="shared" si="199"/>
        <v>0.61963918670696161</v>
      </c>
      <c r="AK299">
        <f t="shared" si="182"/>
        <v>28.570331404320985</v>
      </c>
      <c r="AL299" s="38">
        <f t="shared" si="200"/>
        <v>770.19118868055557</v>
      </c>
      <c r="AM299" s="38">
        <f t="shared" si="201"/>
        <v>762.48927679375004</v>
      </c>
      <c r="AN299" s="38">
        <f t="shared" si="202"/>
        <v>716.739920186125</v>
      </c>
      <c r="AO299" s="38">
        <f t="shared" si="203"/>
        <v>709.57252098426375</v>
      </c>
      <c r="AP299" s="38">
        <f t="shared" si="204"/>
        <v>666.99816972520784</v>
      </c>
      <c r="AQ299" s="38">
        <f t="shared" si="205"/>
        <v>660.32818802795578</v>
      </c>
      <c r="AR299" s="38">
        <f t="shared" si="206"/>
        <v>640.51834238711706</v>
      </c>
      <c r="AS299">
        <f t="shared" si="207"/>
        <v>640.51834238711706</v>
      </c>
      <c r="AT299" s="28">
        <f t="shared" si="208"/>
        <v>0.17792176177419919</v>
      </c>
      <c r="AU299">
        <f t="shared" si="183"/>
        <v>1590.1827297579448</v>
      </c>
      <c r="AV299" s="28">
        <f t="shared" si="209"/>
        <v>0.44171742493276245</v>
      </c>
      <c r="BJ299" s="63">
        <v>0</v>
      </c>
      <c r="BK299" s="64">
        <f t="shared" si="210"/>
        <v>0</v>
      </c>
      <c r="BL299" s="64">
        <f t="shared" si="211"/>
        <v>0</v>
      </c>
      <c r="BM299" s="64">
        <f t="shared" si="212"/>
        <v>0</v>
      </c>
      <c r="BN299" s="64">
        <f t="shared" si="213"/>
        <v>0</v>
      </c>
      <c r="BO299" s="64">
        <f t="shared" si="214"/>
        <v>0</v>
      </c>
      <c r="BP299" s="64">
        <f t="shared" si="215"/>
        <v>0</v>
      </c>
      <c r="BQ299" s="64">
        <f t="shared" si="216"/>
        <v>0</v>
      </c>
      <c r="BR299" s="65">
        <f t="shared" si="184"/>
        <v>0</v>
      </c>
      <c r="BS299" s="66">
        <f t="shared" si="217"/>
        <v>0</v>
      </c>
      <c r="BT299" s="65">
        <f>BJ299-BR299</f>
        <v>0</v>
      </c>
      <c r="BU299" s="67">
        <f t="shared" si="218"/>
        <v>0</v>
      </c>
    </row>
    <row r="300" spans="1:73" x14ac:dyDescent="0.35">
      <c r="A300" s="22">
        <v>23.12</v>
      </c>
      <c r="B300" s="22">
        <v>84.08</v>
      </c>
      <c r="C300" s="22">
        <v>80.22</v>
      </c>
      <c r="D300" s="22">
        <f t="shared" si="185"/>
        <v>82.15</v>
      </c>
      <c r="E300" s="22">
        <f t="shared" si="186"/>
        <v>22.819444444444443</v>
      </c>
      <c r="F300" s="22">
        <f t="shared" si="219"/>
        <v>-0.88541666666670515</v>
      </c>
      <c r="G300" s="22">
        <f>Sheet1!$I$5*F300</f>
        <v>-293.07291666667942</v>
      </c>
      <c r="H300" s="22"/>
      <c r="K300" s="13" t="s">
        <v>116</v>
      </c>
      <c r="L300" s="13">
        <v>290</v>
      </c>
      <c r="M300" s="13">
        <v>290</v>
      </c>
      <c r="N300" s="14">
        <v>49.2</v>
      </c>
      <c r="O300" s="35">
        <f t="shared" si="187"/>
        <v>13.666666666666666</v>
      </c>
      <c r="P300" s="36">
        <f t="shared" si="220"/>
        <v>0.34722222222222221</v>
      </c>
      <c r="Q300" s="12"/>
      <c r="R300" s="37">
        <f t="shared" si="188"/>
        <v>114.93055555555556</v>
      </c>
      <c r="S300" s="37">
        <f t="shared" si="189"/>
        <v>64.9422</v>
      </c>
      <c r="T300" s="37">
        <f t="shared" si="190"/>
        <v>22.499653447627999</v>
      </c>
      <c r="U300" s="37">
        <f t="shared" si="191"/>
        <v>202.37240900318355</v>
      </c>
      <c r="V300" s="37">
        <f t="shared" si="221"/>
        <v>25673.521370864306</v>
      </c>
      <c r="W300" s="40">
        <f t="shared" si="192"/>
        <v>2765.7562563768415</v>
      </c>
      <c r="X300" s="40">
        <f t="shared" si="193"/>
        <v>2.7657562563768416</v>
      </c>
      <c r="Y300" s="40">
        <f t="shared" si="179"/>
        <v>0</v>
      </c>
      <c r="Z300" s="40">
        <v>0</v>
      </c>
      <c r="AA300" s="40">
        <f t="shared" si="194"/>
        <v>78.278399448521569</v>
      </c>
      <c r="AB300" s="42">
        <f t="shared" si="195"/>
        <v>30911.722222222223</v>
      </c>
      <c r="AC300" s="42">
        <f t="shared" si="196"/>
        <v>30.911722222222224</v>
      </c>
      <c r="AD300" s="42">
        <f t="shared" si="197"/>
        <v>0</v>
      </c>
      <c r="AE300" s="42">
        <f t="shared" si="222"/>
        <v>794.01153472222222</v>
      </c>
      <c r="AF300" s="43">
        <f t="shared" si="180"/>
        <v>0.22055875964506172</v>
      </c>
      <c r="AG300" s="73">
        <f t="shared" si="181"/>
        <v>0</v>
      </c>
      <c r="AH300">
        <f t="shared" si="198"/>
        <v>30.911722222222224</v>
      </c>
      <c r="AI300">
        <f t="shared" si="223"/>
        <v>2261.6127943672841</v>
      </c>
      <c r="AJ300" s="41">
        <f t="shared" si="199"/>
        <v>0.62822577621313447</v>
      </c>
      <c r="AK300">
        <f t="shared" si="182"/>
        <v>30.911722222222224</v>
      </c>
      <c r="AL300" s="38">
        <f t="shared" si="200"/>
        <v>770.19118868055557</v>
      </c>
      <c r="AM300" s="38">
        <f t="shared" si="201"/>
        <v>762.48927679375004</v>
      </c>
      <c r="AN300" s="38">
        <f t="shared" si="202"/>
        <v>716.739920186125</v>
      </c>
      <c r="AO300" s="38">
        <f t="shared" si="203"/>
        <v>709.57252098426375</v>
      </c>
      <c r="AP300" s="38">
        <f t="shared" si="204"/>
        <v>666.99816972520784</v>
      </c>
      <c r="AQ300" s="38">
        <f t="shared" si="205"/>
        <v>660.32818802795578</v>
      </c>
      <c r="AR300" s="38">
        <f t="shared" si="206"/>
        <v>640.51834238711706</v>
      </c>
      <c r="AS300">
        <f t="shared" si="207"/>
        <v>640.51834238711706</v>
      </c>
      <c r="AT300" s="28">
        <f t="shared" si="208"/>
        <v>0.17792176177419919</v>
      </c>
      <c r="AU300">
        <f t="shared" si="183"/>
        <v>1621.0944519801669</v>
      </c>
      <c r="AV300" s="28">
        <f t="shared" si="209"/>
        <v>0.45030401443893525</v>
      </c>
      <c r="BJ300" s="63">
        <v>0</v>
      </c>
      <c r="BK300" s="64">
        <f t="shared" si="210"/>
        <v>0</v>
      </c>
      <c r="BL300" s="64">
        <f t="shared" si="211"/>
        <v>0</v>
      </c>
      <c r="BM300" s="64">
        <f t="shared" si="212"/>
        <v>0</v>
      </c>
      <c r="BN300" s="64">
        <f t="shared" si="213"/>
        <v>0</v>
      </c>
      <c r="BO300" s="64">
        <f t="shared" si="214"/>
        <v>0</v>
      </c>
      <c r="BP300" s="64">
        <f t="shared" si="215"/>
        <v>0</v>
      </c>
      <c r="BQ300" s="64">
        <f t="shared" si="216"/>
        <v>0</v>
      </c>
      <c r="BR300" s="65">
        <f t="shared" si="184"/>
        <v>0</v>
      </c>
      <c r="BS300" s="66">
        <f t="shared" si="217"/>
        <v>0</v>
      </c>
      <c r="BT300" s="65">
        <f>BJ300-BR300</f>
        <v>0</v>
      </c>
      <c r="BU300" s="67">
        <f t="shared" si="218"/>
        <v>0</v>
      </c>
    </row>
    <row r="301" spans="1:73" x14ac:dyDescent="0.35">
      <c r="A301" s="22">
        <v>23.2</v>
      </c>
      <c r="B301" s="22">
        <v>84.06</v>
      </c>
      <c r="C301" s="22">
        <v>80.430000000000007</v>
      </c>
      <c r="D301" s="22">
        <f t="shared" si="185"/>
        <v>82.245000000000005</v>
      </c>
      <c r="E301" s="22">
        <f t="shared" si="186"/>
        <v>22.845833333333335</v>
      </c>
      <c r="F301" s="22">
        <f t="shared" si="219"/>
        <v>0.32986111111115157</v>
      </c>
      <c r="G301" s="22">
        <f>Sheet1!$I$5*F301</f>
        <v>109.18402777779117</v>
      </c>
      <c r="H301" s="22"/>
      <c r="K301" s="13" t="s">
        <v>116</v>
      </c>
      <c r="L301" s="13">
        <v>291</v>
      </c>
      <c r="M301" s="13">
        <v>291</v>
      </c>
      <c r="N301" s="14">
        <v>49.8</v>
      </c>
      <c r="O301" s="35">
        <f t="shared" si="187"/>
        <v>13.833333333333334</v>
      </c>
      <c r="P301" s="36">
        <f t="shared" si="220"/>
        <v>0</v>
      </c>
      <c r="Q301" s="12"/>
      <c r="R301" s="37">
        <f t="shared" si="188"/>
        <v>0</v>
      </c>
      <c r="S301" s="37">
        <f t="shared" si="189"/>
        <v>64.9422</v>
      </c>
      <c r="T301" s="37">
        <f t="shared" si="190"/>
        <v>23.051771653882998</v>
      </c>
      <c r="U301" s="37">
        <f t="shared" si="191"/>
        <v>87.993971653882994</v>
      </c>
      <c r="V301" s="37">
        <f t="shared" si="221"/>
        <v>25761.515342518189</v>
      </c>
      <c r="W301" s="40">
        <f t="shared" si="192"/>
        <v>1217.249941212048</v>
      </c>
      <c r="X301" s="40">
        <f t="shared" si="193"/>
        <v>1.2172499412120481</v>
      </c>
      <c r="Y301" s="40">
        <f t="shared" si="179"/>
        <v>0</v>
      </c>
      <c r="Z301" s="40">
        <v>0</v>
      </c>
      <c r="AA301" s="40">
        <f t="shared" si="194"/>
        <v>78.278399448521569</v>
      </c>
      <c r="AB301" s="42">
        <f t="shared" si="195"/>
        <v>31670.263888888891</v>
      </c>
      <c r="AC301" s="42">
        <f t="shared" si="196"/>
        <v>31.67026388888889</v>
      </c>
      <c r="AD301" s="42">
        <f t="shared" si="197"/>
        <v>0</v>
      </c>
      <c r="AE301" s="42">
        <f t="shared" si="222"/>
        <v>794.01153472222222</v>
      </c>
      <c r="AF301" s="43">
        <f t="shared" si="180"/>
        <v>0.22055875964506172</v>
      </c>
      <c r="AG301" s="73">
        <f t="shared" si="181"/>
        <v>0</v>
      </c>
      <c r="AH301">
        <f t="shared" si="198"/>
        <v>31.67026388888889</v>
      </c>
      <c r="AI301">
        <f t="shared" si="223"/>
        <v>2293.2830582561728</v>
      </c>
      <c r="AJ301" s="41">
        <f t="shared" si="199"/>
        <v>0.6370230717378258</v>
      </c>
      <c r="AK301">
        <f t="shared" si="182"/>
        <v>31.67026388888889</v>
      </c>
      <c r="AL301" s="38">
        <f t="shared" si="200"/>
        <v>770.19118868055557</v>
      </c>
      <c r="AM301" s="38">
        <f t="shared" si="201"/>
        <v>762.48927679375004</v>
      </c>
      <c r="AN301" s="38">
        <f t="shared" si="202"/>
        <v>716.739920186125</v>
      </c>
      <c r="AO301" s="38">
        <f t="shared" si="203"/>
        <v>709.57252098426375</v>
      </c>
      <c r="AP301" s="38">
        <f t="shared" si="204"/>
        <v>666.99816972520784</v>
      </c>
      <c r="AQ301" s="38">
        <f t="shared" si="205"/>
        <v>660.32818802795578</v>
      </c>
      <c r="AR301" s="38">
        <f t="shared" si="206"/>
        <v>640.51834238711706</v>
      </c>
      <c r="AS301">
        <f t="shared" si="207"/>
        <v>640.51834238711706</v>
      </c>
      <c r="AT301" s="28">
        <f t="shared" si="208"/>
        <v>0.17792176177419919</v>
      </c>
      <c r="AU301">
        <f t="shared" si="183"/>
        <v>1652.7647158690556</v>
      </c>
      <c r="AV301" s="28">
        <f t="shared" si="209"/>
        <v>0.45910130996362658</v>
      </c>
      <c r="BJ301" s="63">
        <v>0</v>
      </c>
      <c r="BK301" s="64">
        <f t="shared" si="210"/>
        <v>0</v>
      </c>
      <c r="BL301" s="64">
        <f t="shared" si="211"/>
        <v>0</v>
      </c>
      <c r="BM301" s="64">
        <f t="shared" si="212"/>
        <v>0</v>
      </c>
      <c r="BN301" s="64">
        <f t="shared" si="213"/>
        <v>0</v>
      </c>
      <c r="BO301" s="64">
        <f t="shared" si="214"/>
        <v>0</v>
      </c>
      <c r="BP301" s="64">
        <f t="shared" si="215"/>
        <v>0</v>
      </c>
      <c r="BQ301" s="64">
        <f t="shared" si="216"/>
        <v>0</v>
      </c>
      <c r="BR301" s="65">
        <f t="shared" si="184"/>
        <v>0</v>
      </c>
      <c r="BS301" s="66">
        <f t="shared" si="217"/>
        <v>0</v>
      </c>
      <c r="BT301" s="65">
        <f>BJ301-BR301</f>
        <v>0</v>
      </c>
      <c r="BU301" s="67">
        <f t="shared" si="218"/>
        <v>0</v>
      </c>
    </row>
    <row r="302" spans="1:73" x14ac:dyDescent="0.35">
      <c r="A302" s="22">
        <v>23.28</v>
      </c>
      <c r="B302" s="22">
        <v>83.52</v>
      </c>
      <c r="C302" s="22">
        <v>80.599999999999994</v>
      </c>
      <c r="D302" s="22">
        <f t="shared" si="185"/>
        <v>82.06</v>
      </c>
      <c r="E302" s="22">
        <f t="shared" si="186"/>
        <v>22.794444444444444</v>
      </c>
      <c r="F302" s="22">
        <f t="shared" si="219"/>
        <v>-0.64236111111113381</v>
      </c>
      <c r="G302" s="22">
        <f>Sheet1!$I$5*F302</f>
        <v>-212.6215277777853</v>
      </c>
      <c r="H302" s="22"/>
      <c r="K302" s="13" t="s">
        <v>116</v>
      </c>
      <c r="L302" s="13">
        <v>292</v>
      </c>
      <c r="M302" s="13">
        <v>292</v>
      </c>
      <c r="N302" s="14">
        <v>49.2</v>
      </c>
      <c r="O302" s="35">
        <f t="shared" si="187"/>
        <v>13.666666666666666</v>
      </c>
      <c r="P302" s="36">
        <f t="shared" si="220"/>
        <v>-0.23611111111111052</v>
      </c>
      <c r="Q302" s="12"/>
      <c r="R302" s="37">
        <f t="shared" si="188"/>
        <v>-78.152777777777587</v>
      </c>
      <c r="S302" s="37">
        <f t="shared" si="189"/>
        <v>64.9422</v>
      </c>
      <c r="T302" s="37">
        <f t="shared" si="190"/>
        <v>22.499653447627999</v>
      </c>
      <c r="U302" s="37">
        <f t="shared" si="191"/>
        <v>9.289075669850412</v>
      </c>
      <c r="V302" s="37">
        <f t="shared" si="221"/>
        <v>25770.80441818804</v>
      </c>
      <c r="W302" s="40">
        <f t="shared" si="192"/>
        <v>126.95070082128896</v>
      </c>
      <c r="X302" s="40">
        <f t="shared" si="193"/>
        <v>0.12695070082128895</v>
      </c>
      <c r="Y302" s="40">
        <f t="shared" si="179"/>
        <v>0</v>
      </c>
      <c r="Z302" s="40">
        <v>0</v>
      </c>
      <c r="AA302" s="40">
        <f t="shared" si="194"/>
        <v>78.278399448521569</v>
      </c>
      <c r="AB302" s="42">
        <f t="shared" si="195"/>
        <v>30911.722222222223</v>
      </c>
      <c r="AC302" s="42">
        <f t="shared" si="196"/>
        <v>30.911722222222224</v>
      </c>
      <c r="AD302" s="42">
        <f t="shared" si="197"/>
        <v>0</v>
      </c>
      <c r="AE302" s="42">
        <f t="shared" si="222"/>
        <v>794.01153472222222</v>
      </c>
      <c r="AF302" s="43">
        <f t="shared" si="180"/>
        <v>0.22055875964506172</v>
      </c>
      <c r="AG302" s="73">
        <f t="shared" si="181"/>
        <v>0</v>
      </c>
      <c r="AH302">
        <f t="shared" si="198"/>
        <v>30.911722222222224</v>
      </c>
      <c r="AI302">
        <f t="shared" si="223"/>
        <v>2324.1947804783949</v>
      </c>
      <c r="AJ302" s="41">
        <f t="shared" si="199"/>
        <v>0.64560966124399854</v>
      </c>
      <c r="AK302">
        <f t="shared" si="182"/>
        <v>30.911722222222224</v>
      </c>
      <c r="AL302" s="38">
        <f t="shared" si="200"/>
        <v>770.19118868055557</v>
      </c>
      <c r="AM302" s="38">
        <f t="shared" si="201"/>
        <v>762.48927679375004</v>
      </c>
      <c r="AN302" s="38">
        <f t="shared" si="202"/>
        <v>716.739920186125</v>
      </c>
      <c r="AO302" s="38">
        <f t="shared" si="203"/>
        <v>709.57252098426375</v>
      </c>
      <c r="AP302" s="38">
        <f t="shared" si="204"/>
        <v>666.99816972520784</v>
      </c>
      <c r="AQ302" s="38">
        <f t="shared" si="205"/>
        <v>660.32818802795578</v>
      </c>
      <c r="AR302" s="38">
        <f t="shared" si="206"/>
        <v>640.51834238711706</v>
      </c>
      <c r="AS302">
        <f t="shared" si="207"/>
        <v>640.51834238711706</v>
      </c>
      <c r="AT302" s="28">
        <f t="shared" si="208"/>
        <v>0.17792176177419919</v>
      </c>
      <c r="AU302">
        <f t="shared" si="183"/>
        <v>1683.6764380912778</v>
      </c>
      <c r="AV302" s="28">
        <f t="shared" si="209"/>
        <v>0.46768789946979938</v>
      </c>
      <c r="BJ302" s="63">
        <v>0</v>
      </c>
      <c r="BK302" s="64">
        <f t="shared" si="210"/>
        <v>0</v>
      </c>
      <c r="BL302" s="64">
        <f t="shared" si="211"/>
        <v>0</v>
      </c>
      <c r="BM302" s="64">
        <f t="shared" si="212"/>
        <v>0</v>
      </c>
      <c r="BN302" s="64">
        <f t="shared" si="213"/>
        <v>0</v>
      </c>
      <c r="BO302" s="64">
        <f t="shared" si="214"/>
        <v>0</v>
      </c>
      <c r="BP302" s="64">
        <f t="shared" si="215"/>
        <v>0</v>
      </c>
      <c r="BQ302" s="64">
        <f t="shared" si="216"/>
        <v>0</v>
      </c>
      <c r="BR302" s="65">
        <f t="shared" si="184"/>
        <v>0</v>
      </c>
      <c r="BS302" s="66">
        <f t="shared" si="217"/>
        <v>0</v>
      </c>
      <c r="BT302" s="65">
        <f>BJ302-BR302</f>
        <v>0</v>
      </c>
      <c r="BU302" s="67">
        <f t="shared" si="218"/>
        <v>0</v>
      </c>
    </row>
    <row r="303" spans="1:73" x14ac:dyDescent="0.35">
      <c r="A303" s="22">
        <v>23.36</v>
      </c>
      <c r="B303" s="22">
        <v>83.61</v>
      </c>
      <c r="C303" s="22">
        <v>80.08</v>
      </c>
      <c r="D303" s="22">
        <f t="shared" si="185"/>
        <v>81.844999999999999</v>
      </c>
      <c r="E303" s="22">
        <f t="shared" si="186"/>
        <v>22.734722222222221</v>
      </c>
      <c r="F303" s="22">
        <f t="shared" si="219"/>
        <v>-0.74652777777779455</v>
      </c>
      <c r="G303" s="22">
        <f>Sheet1!$I$5*F303</f>
        <v>-247.10069444445</v>
      </c>
      <c r="H303" s="22"/>
      <c r="K303" s="13" t="s">
        <v>116</v>
      </c>
      <c r="L303" s="13">
        <v>293</v>
      </c>
      <c r="M303" s="13">
        <v>293</v>
      </c>
      <c r="N303" s="14">
        <v>48.1</v>
      </c>
      <c r="O303" s="35">
        <f t="shared" si="187"/>
        <v>13.361111111111111</v>
      </c>
      <c r="P303" s="36">
        <f t="shared" si="220"/>
        <v>-0.26388888888888967</v>
      </c>
      <c r="Q303" s="12"/>
      <c r="R303" s="37">
        <f t="shared" si="188"/>
        <v>-87.347222222222484</v>
      </c>
      <c r="S303" s="37">
        <f t="shared" si="189"/>
        <v>64.9422</v>
      </c>
      <c r="T303" s="37">
        <f t="shared" si="190"/>
        <v>21.504818235246304</v>
      </c>
      <c r="U303" s="37">
        <f t="shared" si="191"/>
        <v>-0.9002039869761802</v>
      </c>
      <c r="V303" s="37">
        <f t="shared" si="221"/>
        <v>25769.904214201062</v>
      </c>
      <c r="W303" s="40">
        <f t="shared" si="192"/>
        <v>-12.027725492653962</v>
      </c>
      <c r="X303" s="40">
        <f t="shared" si="193"/>
        <v>-1.2027725492653962E-2</v>
      </c>
      <c r="Y303" s="40">
        <f t="shared" si="179"/>
        <v>-1.2027725492653962E-2</v>
      </c>
      <c r="Z303" s="40">
        <v>1.2027725492654E-2</v>
      </c>
      <c r="AA303" s="40">
        <f t="shared" si="194"/>
        <v>78.290427174014226</v>
      </c>
      <c r="AB303" s="42">
        <f t="shared" si="195"/>
        <v>29544.942515432096</v>
      </c>
      <c r="AC303" s="42">
        <f t="shared" si="196"/>
        <v>29.544942515432098</v>
      </c>
      <c r="AD303" s="42">
        <f t="shared" si="197"/>
        <v>29.544942515432098</v>
      </c>
      <c r="AE303" s="42">
        <f t="shared" si="222"/>
        <v>823.55647723765435</v>
      </c>
      <c r="AF303" s="43">
        <f t="shared" si="180"/>
        <v>0.22876568812157067</v>
      </c>
      <c r="AG303" s="73">
        <f t="shared" si="181"/>
        <v>-1.2027725492653962E-2</v>
      </c>
      <c r="AH303">
        <f t="shared" si="198"/>
        <v>0</v>
      </c>
      <c r="AI303">
        <f t="shared" si="223"/>
        <v>2324.1947804783949</v>
      </c>
      <c r="AJ303" s="41">
        <f t="shared" si="199"/>
        <v>0.64560966124399854</v>
      </c>
      <c r="AK303">
        <f t="shared" si="182"/>
        <v>1.2027725492653962E-2</v>
      </c>
      <c r="AL303" s="38">
        <f t="shared" si="200"/>
        <v>798.84978292052472</v>
      </c>
      <c r="AM303" s="38">
        <f t="shared" si="201"/>
        <v>790.86128509131947</v>
      </c>
      <c r="AN303" s="38">
        <f t="shared" si="202"/>
        <v>743.40960798584024</v>
      </c>
      <c r="AO303" s="38">
        <f t="shared" si="203"/>
        <v>735.97551190598188</v>
      </c>
      <c r="AP303" s="38">
        <f t="shared" si="204"/>
        <v>691.81698119162297</v>
      </c>
      <c r="AQ303" s="38">
        <f t="shared" si="205"/>
        <v>684.89881137970679</v>
      </c>
      <c r="AR303" s="38">
        <f t="shared" si="206"/>
        <v>664.35184703831555</v>
      </c>
      <c r="AS303">
        <f t="shared" si="207"/>
        <v>664.35184703831555</v>
      </c>
      <c r="AT303" s="28">
        <f t="shared" si="208"/>
        <v>0.18454217973286544</v>
      </c>
      <c r="AU303">
        <f t="shared" si="183"/>
        <v>1659.8429334400794</v>
      </c>
      <c r="AV303" s="28">
        <f t="shared" si="209"/>
        <v>0.46106748151113314</v>
      </c>
      <c r="BJ303" s="63">
        <v>29.544942515432098</v>
      </c>
      <c r="BK303" s="64">
        <f t="shared" si="210"/>
        <v>28.658594239969133</v>
      </c>
      <c r="BL303" s="64">
        <f t="shared" si="211"/>
        <v>28.37200829756944</v>
      </c>
      <c r="BM303" s="64">
        <f t="shared" si="212"/>
        <v>26.669687799715273</v>
      </c>
      <c r="BN303" s="64">
        <f t="shared" si="213"/>
        <v>26.402990921718121</v>
      </c>
      <c r="BO303" s="64">
        <f t="shared" si="214"/>
        <v>24.818811466415031</v>
      </c>
      <c r="BP303" s="64">
        <f t="shared" si="215"/>
        <v>24.570623351750882</v>
      </c>
      <c r="BQ303" s="64">
        <f t="shared" si="216"/>
        <v>23.833504651198353</v>
      </c>
      <c r="BR303" s="65">
        <f t="shared" si="184"/>
        <v>23.833504651198353</v>
      </c>
      <c r="BS303" s="66">
        <f t="shared" si="217"/>
        <v>6.6204179586662089E-3</v>
      </c>
      <c r="BT303" s="65">
        <f>BJ303-BR303</f>
        <v>5.7114378642337442</v>
      </c>
      <c r="BU303" s="67">
        <f t="shared" si="218"/>
        <v>1.5865105178427068E-3</v>
      </c>
    </row>
    <row r="304" spans="1:73" x14ac:dyDescent="0.35">
      <c r="A304" s="22">
        <v>23.44</v>
      </c>
      <c r="B304" s="22">
        <v>83.75</v>
      </c>
      <c r="C304" s="22">
        <v>79.739999999999995</v>
      </c>
      <c r="D304" s="22">
        <f t="shared" si="185"/>
        <v>81.745000000000005</v>
      </c>
      <c r="E304" s="22">
        <f t="shared" si="186"/>
        <v>22.706944444444446</v>
      </c>
      <c r="F304" s="22">
        <f t="shared" si="219"/>
        <v>-0.34722222222218768</v>
      </c>
      <c r="G304" s="22">
        <f>Sheet1!$I$5*F304</f>
        <v>-114.93055555554412</v>
      </c>
      <c r="H304" s="22"/>
      <c r="K304" s="13" t="s">
        <v>116</v>
      </c>
      <c r="L304" s="13">
        <v>294</v>
      </c>
      <c r="M304" s="13">
        <v>294</v>
      </c>
      <c r="N304" s="14">
        <v>47.3</v>
      </c>
      <c r="O304" s="35">
        <f t="shared" si="187"/>
        <v>13.138888888888889</v>
      </c>
      <c r="P304" s="36">
        <f t="shared" si="220"/>
        <v>-0.18055555555555614</v>
      </c>
      <c r="Q304" s="12"/>
      <c r="R304" s="37">
        <f t="shared" si="188"/>
        <v>-59.763888888889078</v>
      </c>
      <c r="S304" s="37">
        <f t="shared" si="189"/>
        <v>64.9422</v>
      </c>
      <c r="T304" s="37">
        <f t="shared" si="190"/>
        <v>20.795429994482305</v>
      </c>
      <c r="U304" s="37">
        <f t="shared" si="191"/>
        <v>25.973741105593227</v>
      </c>
      <c r="V304" s="37">
        <f t="shared" si="221"/>
        <v>25795.877955306656</v>
      </c>
      <c r="W304" s="40">
        <f t="shared" si="192"/>
        <v>341.26609841515545</v>
      </c>
      <c r="X304" s="40">
        <f t="shared" si="193"/>
        <v>0.34126609841515543</v>
      </c>
      <c r="Y304" s="40">
        <f t="shared" si="179"/>
        <v>0</v>
      </c>
      <c r="Z304" s="40">
        <v>0</v>
      </c>
      <c r="AA304" s="40">
        <f t="shared" si="194"/>
        <v>78.290427174014226</v>
      </c>
      <c r="AB304" s="42">
        <f t="shared" si="195"/>
        <v>28570.331404320987</v>
      </c>
      <c r="AC304" s="42">
        <f t="shared" si="196"/>
        <v>28.570331404320985</v>
      </c>
      <c r="AD304" s="42">
        <f t="shared" si="197"/>
        <v>0</v>
      </c>
      <c r="AE304" s="42">
        <f t="shared" si="222"/>
        <v>823.55647723765435</v>
      </c>
      <c r="AF304" s="43">
        <f t="shared" si="180"/>
        <v>0.22876568812157067</v>
      </c>
      <c r="AG304" s="73">
        <f t="shared" si="181"/>
        <v>0</v>
      </c>
      <c r="AH304">
        <f t="shared" si="198"/>
        <v>28.570331404320985</v>
      </c>
      <c r="AI304">
        <f t="shared" si="223"/>
        <v>2352.7651118827157</v>
      </c>
      <c r="AJ304" s="41">
        <f t="shared" si="199"/>
        <v>0.65354586441186546</v>
      </c>
      <c r="AK304">
        <f t="shared" si="182"/>
        <v>28.570331404320985</v>
      </c>
      <c r="AL304" s="38">
        <f t="shared" si="200"/>
        <v>798.84978292052472</v>
      </c>
      <c r="AM304" s="38">
        <f t="shared" si="201"/>
        <v>790.86128509131947</v>
      </c>
      <c r="AN304" s="38">
        <f t="shared" si="202"/>
        <v>743.40960798584024</v>
      </c>
      <c r="AO304" s="38">
        <f t="shared" si="203"/>
        <v>735.97551190598188</v>
      </c>
      <c r="AP304" s="38">
        <f t="shared" si="204"/>
        <v>691.81698119162297</v>
      </c>
      <c r="AQ304" s="38">
        <f t="shared" si="205"/>
        <v>684.89881137970679</v>
      </c>
      <c r="AR304" s="38">
        <f t="shared" si="206"/>
        <v>664.35184703831555</v>
      </c>
      <c r="AS304">
        <f t="shared" si="207"/>
        <v>664.35184703831555</v>
      </c>
      <c r="AT304" s="28">
        <f t="shared" si="208"/>
        <v>0.18454217973286544</v>
      </c>
      <c r="AU304">
        <f t="shared" si="183"/>
        <v>1688.4132648444001</v>
      </c>
      <c r="AV304" s="28">
        <f t="shared" si="209"/>
        <v>0.46900368467900005</v>
      </c>
      <c r="BJ304" s="63">
        <v>0</v>
      </c>
      <c r="BK304" s="64">
        <f t="shared" si="210"/>
        <v>0</v>
      </c>
      <c r="BL304" s="64">
        <f t="shared" si="211"/>
        <v>0</v>
      </c>
      <c r="BM304" s="64">
        <f t="shared" si="212"/>
        <v>0</v>
      </c>
      <c r="BN304" s="64">
        <f t="shared" si="213"/>
        <v>0</v>
      </c>
      <c r="BO304" s="64">
        <f t="shared" si="214"/>
        <v>0</v>
      </c>
      <c r="BP304" s="64">
        <f t="shared" si="215"/>
        <v>0</v>
      </c>
      <c r="BQ304" s="64">
        <f t="shared" si="216"/>
        <v>0</v>
      </c>
      <c r="BR304" s="65">
        <f t="shared" si="184"/>
        <v>0</v>
      </c>
      <c r="BS304" s="66">
        <f t="shared" si="217"/>
        <v>0</v>
      </c>
      <c r="BT304" s="65">
        <f>BJ304-BR304</f>
        <v>0</v>
      </c>
      <c r="BU304" s="67">
        <f t="shared" si="218"/>
        <v>0</v>
      </c>
    </row>
    <row r="305" spans="1:73" x14ac:dyDescent="0.35">
      <c r="A305" s="22">
        <v>23.52</v>
      </c>
      <c r="B305" s="22">
        <v>83.14</v>
      </c>
      <c r="C305" s="22">
        <v>79.95</v>
      </c>
      <c r="D305" s="22">
        <f t="shared" si="185"/>
        <v>81.545000000000002</v>
      </c>
      <c r="E305" s="22">
        <f t="shared" si="186"/>
        <v>22.651388888888889</v>
      </c>
      <c r="F305" s="22">
        <f t="shared" si="219"/>
        <v>-0.69444444444446418</v>
      </c>
      <c r="G305" s="22">
        <f>Sheet1!$I$5*F305</f>
        <v>-229.86111111111765</v>
      </c>
      <c r="H305" s="22"/>
      <c r="K305" s="13" t="s">
        <v>116</v>
      </c>
      <c r="L305" s="13">
        <v>295</v>
      </c>
      <c r="M305" s="13">
        <v>295</v>
      </c>
      <c r="N305" s="14">
        <v>46.8</v>
      </c>
      <c r="O305" s="35">
        <f t="shared" si="187"/>
        <v>13</v>
      </c>
      <c r="P305" s="36">
        <f t="shared" si="220"/>
        <v>-8.3333333333332538E-2</v>
      </c>
      <c r="Q305" s="12"/>
      <c r="R305" s="37">
        <f t="shared" si="188"/>
        <v>-27.583333333333069</v>
      </c>
      <c r="S305" s="37">
        <f t="shared" si="189"/>
        <v>64.9422</v>
      </c>
      <c r="T305" s="37">
        <f t="shared" si="190"/>
        <v>20.358104041548</v>
      </c>
      <c r="U305" s="37">
        <f t="shared" si="191"/>
        <v>57.71697070821493</v>
      </c>
      <c r="V305" s="37">
        <f t="shared" si="221"/>
        <v>25853.59492601487</v>
      </c>
      <c r="W305" s="40">
        <f t="shared" si="192"/>
        <v>750.32061920679405</v>
      </c>
      <c r="X305" s="40">
        <f t="shared" si="193"/>
        <v>0.75032061920679405</v>
      </c>
      <c r="Y305" s="40">
        <f t="shared" si="179"/>
        <v>0</v>
      </c>
      <c r="Z305" s="40">
        <v>0</v>
      </c>
      <c r="AA305" s="40">
        <f t="shared" si="194"/>
        <v>78.290427174014226</v>
      </c>
      <c r="AB305" s="42">
        <f t="shared" si="195"/>
        <v>27969.5</v>
      </c>
      <c r="AC305" s="42">
        <f t="shared" si="196"/>
        <v>27.9695</v>
      </c>
      <c r="AD305" s="42">
        <f t="shared" si="197"/>
        <v>0</v>
      </c>
      <c r="AE305" s="42">
        <f t="shared" si="222"/>
        <v>823.55647723765435</v>
      </c>
      <c r="AF305" s="43">
        <f t="shared" si="180"/>
        <v>0.22876568812157067</v>
      </c>
      <c r="AG305" s="73">
        <f t="shared" si="181"/>
        <v>0</v>
      </c>
      <c r="AH305">
        <f t="shared" si="198"/>
        <v>27.9695</v>
      </c>
      <c r="AI305">
        <f t="shared" si="223"/>
        <v>2380.7346118827159</v>
      </c>
      <c r="AJ305" s="41">
        <f t="shared" si="199"/>
        <v>0.66131516996742112</v>
      </c>
      <c r="AK305">
        <f t="shared" si="182"/>
        <v>27.9695</v>
      </c>
      <c r="AL305" s="38">
        <f t="shared" si="200"/>
        <v>798.84978292052472</v>
      </c>
      <c r="AM305" s="38">
        <f t="shared" si="201"/>
        <v>790.86128509131947</v>
      </c>
      <c r="AN305" s="38">
        <f t="shared" si="202"/>
        <v>743.40960798584024</v>
      </c>
      <c r="AO305" s="38">
        <f t="shared" si="203"/>
        <v>735.97551190598188</v>
      </c>
      <c r="AP305" s="38">
        <f t="shared" si="204"/>
        <v>691.81698119162297</v>
      </c>
      <c r="AQ305" s="38">
        <f t="shared" si="205"/>
        <v>684.89881137970679</v>
      </c>
      <c r="AR305" s="38">
        <f t="shared" si="206"/>
        <v>664.35184703831555</v>
      </c>
      <c r="AS305">
        <f t="shared" si="207"/>
        <v>664.35184703831555</v>
      </c>
      <c r="AT305" s="28">
        <f t="shared" si="208"/>
        <v>0.18454217973286544</v>
      </c>
      <c r="AU305">
        <f t="shared" si="183"/>
        <v>1716.3827648444003</v>
      </c>
      <c r="AV305" s="28">
        <f t="shared" si="209"/>
        <v>0.47677299023455566</v>
      </c>
      <c r="BJ305" s="63">
        <v>0</v>
      </c>
      <c r="BK305" s="64">
        <f t="shared" si="210"/>
        <v>0</v>
      </c>
      <c r="BL305" s="64">
        <f t="shared" si="211"/>
        <v>0</v>
      </c>
      <c r="BM305" s="64">
        <f t="shared" si="212"/>
        <v>0</v>
      </c>
      <c r="BN305" s="64">
        <f t="shared" si="213"/>
        <v>0</v>
      </c>
      <c r="BO305" s="64">
        <f t="shared" si="214"/>
        <v>0</v>
      </c>
      <c r="BP305" s="64">
        <f t="shared" si="215"/>
        <v>0</v>
      </c>
      <c r="BQ305" s="64">
        <f t="shared" si="216"/>
        <v>0</v>
      </c>
      <c r="BR305" s="65">
        <f t="shared" si="184"/>
        <v>0</v>
      </c>
      <c r="BS305" s="66">
        <f t="shared" si="217"/>
        <v>0</v>
      </c>
      <c r="BT305" s="65">
        <f>BJ305-BR305</f>
        <v>0</v>
      </c>
      <c r="BU305" s="67">
        <f t="shared" si="218"/>
        <v>0</v>
      </c>
    </row>
    <row r="306" spans="1:73" x14ac:dyDescent="0.35">
      <c r="A306" s="22">
        <v>23.6</v>
      </c>
      <c r="B306" s="22">
        <v>82.91</v>
      </c>
      <c r="C306" s="22">
        <v>79.78</v>
      </c>
      <c r="D306" s="22">
        <f t="shared" si="185"/>
        <v>81.344999999999999</v>
      </c>
      <c r="E306" s="22">
        <f t="shared" si="186"/>
        <v>22.595833333333335</v>
      </c>
      <c r="F306" s="22">
        <f t="shared" si="219"/>
        <v>-0.69444444444441977</v>
      </c>
      <c r="G306" s="22">
        <f>Sheet1!$I$5*F306</f>
        <v>-229.86111111110296</v>
      </c>
      <c r="H306" s="22"/>
      <c r="K306" s="13" t="s">
        <v>116</v>
      </c>
      <c r="L306" s="13">
        <v>296</v>
      </c>
      <c r="M306" s="13">
        <v>296</v>
      </c>
      <c r="N306" s="14">
        <v>46.7</v>
      </c>
      <c r="O306" s="35">
        <f t="shared" si="187"/>
        <v>12.972222222222221</v>
      </c>
      <c r="P306" s="36">
        <f t="shared" si="220"/>
        <v>0</v>
      </c>
      <c r="Q306" s="12"/>
      <c r="R306" s="37">
        <f t="shared" si="188"/>
        <v>0</v>
      </c>
      <c r="S306" s="37">
        <f t="shared" si="189"/>
        <v>64.9422</v>
      </c>
      <c r="T306" s="37">
        <f t="shared" si="190"/>
        <v>20.271196546118968</v>
      </c>
      <c r="U306" s="37">
        <f t="shared" si="191"/>
        <v>85.213396546118972</v>
      </c>
      <c r="V306" s="37">
        <f t="shared" si="221"/>
        <v>25938.808322560988</v>
      </c>
      <c r="W306" s="40">
        <f t="shared" si="192"/>
        <v>1105.4071163065987</v>
      </c>
      <c r="X306" s="40">
        <f t="shared" si="193"/>
        <v>1.1054071163065986</v>
      </c>
      <c r="Y306" s="40">
        <f t="shared" si="179"/>
        <v>0</v>
      </c>
      <c r="Z306" s="40">
        <v>0</v>
      </c>
      <c r="AA306" s="40">
        <f t="shared" si="194"/>
        <v>78.290427174014226</v>
      </c>
      <c r="AB306" s="42">
        <f t="shared" si="195"/>
        <v>27850.099922839501</v>
      </c>
      <c r="AC306" s="42">
        <f t="shared" si="196"/>
        <v>27.850099922839501</v>
      </c>
      <c r="AD306" s="42">
        <f t="shared" si="197"/>
        <v>0</v>
      </c>
      <c r="AE306" s="42">
        <f t="shared" si="222"/>
        <v>823.55647723765435</v>
      </c>
      <c r="AF306" s="43">
        <f t="shared" si="180"/>
        <v>0.22876568812157067</v>
      </c>
      <c r="AG306" s="73">
        <f t="shared" si="181"/>
        <v>0</v>
      </c>
      <c r="AH306">
        <f t="shared" si="198"/>
        <v>27.850099922839501</v>
      </c>
      <c r="AI306">
        <f t="shared" si="223"/>
        <v>2408.5847118055553</v>
      </c>
      <c r="AJ306" s="41">
        <f t="shared" si="199"/>
        <v>0.66905130883487651</v>
      </c>
      <c r="AK306">
        <f t="shared" si="182"/>
        <v>27.850099922839501</v>
      </c>
      <c r="AL306" s="38">
        <f t="shared" si="200"/>
        <v>798.84978292052472</v>
      </c>
      <c r="AM306" s="38">
        <f t="shared" si="201"/>
        <v>790.86128509131947</v>
      </c>
      <c r="AN306" s="38">
        <f t="shared" si="202"/>
        <v>743.40960798584024</v>
      </c>
      <c r="AO306" s="38">
        <f t="shared" si="203"/>
        <v>735.97551190598188</v>
      </c>
      <c r="AP306" s="38">
        <f t="shared" si="204"/>
        <v>691.81698119162297</v>
      </c>
      <c r="AQ306" s="38">
        <f t="shared" si="205"/>
        <v>684.89881137970679</v>
      </c>
      <c r="AR306" s="38">
        <f t="shared" si="206"/>
        <v>664.35184703831555</v>
      </c>
      <c r="AS306">
        <f t="shared" si="207"/>
        <v>664.35184703831555</v>
      </c>
      <c r="AT306" s="28">
        <f t="shared" si="208"/>
        <v>0.18454217973286544</v>
      </c>
      <c r="AU306">
        <f t="shared" si="183"/>
        <v>1744.2328647672398</v>
      </c>
      <c r="AV306" s="28">
        <f t="shared" si="209"/>
        <v>0.48450912910201105</v>
      </c>
      <c r="BJ306" s="63">
        <v>0</v>
      </c>
      <c r="BK306" s="64">
        <f t="shared" si="210"/>
        <v>0</v>
      </c>
      <c r="BL306" s="64">
        <f t="shared" si="211"/>
        <v>0</v>
      </c>
      <c r="BM306" s="64">
        <f t="shared" si="212"/>
        <v>0</v>
      </c>
      <c r="BN306" s="64">
        <f t="shared" si="213"/>
        <v>0</v>
      </c>
      <c r="BO306" s="64">
        <f t="shared" si="214"/>
        <v>0</v>
      </c>
      <c r="BP306" s="64">
        <f t="shared" si="215"/>
        <v>0</v>
      </c>
      <c r="BQ306" s="64">
        <f t="shared" si="216"/>
        <v>0</v>
      </c>
      <c r="BR306" s="65">
        <f t="shared" si="184"/>
        <v>0</v>
      </c>
      <c r="BS306" s="66">
        <f t="shared" si="217"/>
        <v>0</v>
      </c>
      <c r="BT306" s="65">
        <f>BJ306-BR306</f>
        <v>0</v>
      </c>
      <c r="BU306" s="67">
        <f t="shared" si="218"/>
        <v>0</v>
      </c>
    </row>
    <row r="307" spans="1:73" x14ac:dyDescent="0.35">
      <c r="A307" s="22">
        <v>23.68</v>
      </c>
      <c r="B307" s="22">
        <v>83.24</v>
      </c>
      <c r="C307" s="22">
        <v>79.34</v>
      </c>
      <c r="D307" s="22">
        <f t="shared" si="185"/>
        <v>81.289999999999992</v>
      </c>
      <c r="E307" s="22">
        <f t="shared" si="186"/>
        <v>22.580555555555552</v>
      </c>
      <c r="F307" s="22">
        <f t="shared" si="219"/>
        <v>-0.19097222222228538</v>
      </c>
      <c r="G307" s="22">
        <f>Sheet1!$I$5*F307</f>
        <v>-63.211805555576461</v>
      </c>
      <c r="H307" s="22"/>
      <c r="K307" s="13" t="s">
        <v>116</v>
      </c>
      <c r="L307" s="13">
        <v>297</v>
      </c>
      <c r="M307" s="13">
        <v>297</v>
      </c>
      <c r="N307" s="14">
        <v>46.8</v>
      </c>
      <c r="O307" s="35">
        <f t="shared" si="187"/>
        <v>13</v>
      </c>
      <c r="P307" s="36">
        <f t="shared" si="220"/>
        <v>5.5555555555555358E-2</v>
      </c>
      <c r="Q307" s="12"/>
      <c r="R307" s="37">
        <f t="shared" si="188"/>
        <v>18.388888888888822</v>
      </c>
      <c r="S307" s="37">
        <f t="shared" si="189"/>
        <v>64.9422</v>
      </c>
      <c r="T307" s="37">
        <f t="shared" si="190"/>
        <v>20.358104041548</v>
      </c>
      <c r="U307" s="37">
        <f t="shared" si="191"/>
        <v>103.68919293043682</v>
      </c>
      <c r="V307" s="37">
        <f t="shared" si="221"/>
        <v>26042.497515491425</v>
      </c>
      <c r="W307" s="40">
        <f t="shared" si="192"/>
        <v>1347.9595080956785</v>
      </c>
      <c r="X307" s="40">
        <f t="shared" si="193"/>
        <v>1.3479595080956785</v>
      </c>
      <c r="Y307" s="40">
        <f t="shared" si="179"/>
        <v>0</v>
      </c>
      <c r="Z307" s="40">
        <v>0</v>
      </c>
      <c r="AA307" s="40">
        <f t="shared" si="194"/>
        <v>78.290427174014226</v>
      </c>
      <c r="AB307" s="42">
        <f t="shared" si="195"/>
        <v>27969.5</v>
      </c>
      <c r="AC307" s="42">
        <f t="shared" si="196"/>
        <v>27.9695</v>
      </c>
      <c r="AD307" s="42">
        <f t="shared" si="197"/>
        <v>0</v>
      </c>
      <c r="AE307" s="42">
        <f t="shared" si="222"/>
        <v>823.55647723765435</v>
      </c>
      <c r="AF307" s="43">
        <f t="shared" si="180"/>
        <v>0.22876568812157067</v>
      </c>
      <c r="AG307" s="73">
        <f t="shared" si="181"/>
        <v>0</v>
      </c>
      <c r="AH307">
        <f t="shared" si="198"/>
        <v>27.9695</v>
      </c>
      <c r="AI307">
        <f t="shared" si="223"/>
        <v>2436.5542118055555</v>
      </c>
      <c r="AJ307" s="41">
        <f t="shared" si="199"/>
        <v>0.67682061439043206</v>
      </c>
      <c r="AK307">
        <f t="shared" si="182"/>
        <v>27.9695</v>
      </c>
      <c r="AL307" s="38">
        <f t="shared" si="200"/>
        <v>798.84978292052472</v>
      </c>
      <c r="AM307" s="38">
        <f t="shared" si="201"/>
        <v>790.86128509131947</v>
      </c>
      <c r="AN307" s="38">
        <f t="shared" si="202"/>
        <v>743.40960798584024</v>
      </c>
      <c r="AO307" s="38">
        <f t="shared" si="203"/>
        <v>735.97551190598188</v>
      </c>
      <c r="AP307" s="38">
        <f t="shared" si="204"/>
        <v>691.81698119162297</v>
      </c>
      <c r="AQ307" s="38">
        <f t="shared" si="205"/>
        <v>684.89881137970679</v>
      </c>
      <c r="AR307" s="38">
        <f t="shared" si="206"/>
        <v>664.35184703831555</v>
      </c>
      <c r="AS307">
        <f t="shared" si="207"/>
        <v>664.35184703831555</v>
      </c>
      <c r="AT307" s="28">
        <f t="shared" si="208"/>
        <v>0.18454217973286544</v>
      </c>
      <c r="AU307">
        <f t="shared" si="183"/>
        <v>1772.2023647672399</v>
      </c>
      <c r="AV307" s="28">
        <f t="shared" si="209"/>
        <v>0.49227843465756665</v>
      </c>
      <c r="BJ307" s="63">
        <v>0</v>
      </c>
      <c r="BK307" s="64">
        <f t="shared" si="210"/>
        <v>0</v>
      </c>
      <c r="BL307" s="64">
        <f t="shared" si="211"/>
        <v>0</v>
      </c>
      <c r="BM307" s="64">
        <f t="shared" si="212"/>
        <v>0</v>
      </c>
      <c r="BN307" s="64">
        <f t="shared" si="213"/>
        <v>0</v>
      </c>
      <c r="BO307" s="64">
        <f t="shared" si="214"/>
        <v>0</v>
      </c>
      <c r="BP307" s="64">
        <f t="shared" si="215"/>
        <v>0</v>
      </c>
      <c r="BQ307" s="64">
        <f t="shared" si="216"/>
        <v>0</v>
      </c>
      <c r="BR307" s="65">
        <f t="shared" si="184"/>
        <v>0</v>
      </c>
      <c r="BS307" s="66">
        <f t="shared" si="217"/>
        <v>0</v>
      </c>
      <c r="BT307" s="65">
        <f>BJ307-BR307</f>
        <v>0</v>
      </c>
      <c r="BU307" s="67">
        <f t="shared" si="218"/>
        <v>0</v>
      </c>
    </row>
    <row r="308" spans="1:73" x14ac:dyDescent="0.35">
      <c r="A308" s="22">
        <v>23.76</v>
      </c>
      <c r="B308" s="22">
        <v>82.56</v>
      </c>
      <c r="C308" s="22">
        <v>79.3</v>
      </c>
      <c r="D308" s="22">
        <f t="shared" si="185"/>
        <v>80.930000000000007</v>
      </c>
      <c r="E308" s="22">
        <f t="shared" si="186"/>
        <v>22.480555555555554</v>
      </c>
      <c r="F308" s="22">
        <f t="shared" si="219"/>
        <v>-1.2499999999999734</v>
      </c>
      <c r="G308" s="22">
        <f>Sheet1!$I$5*F308</f>
        <v>-413.74999999999119</v>
      </c>
      <c r="H308" s="22"/>
      <c r="K308" s="13" t="s">
        <v>116</v>
      </c>
      <c r="L308" s="13">
        <v>298</v>
      </c>
      <c r="M308" s="13">
        <v>298</v>
      </c>
      <c r="N308" s="14">
        <v>47.1</v>
      </c>
      <c r="O308" s="35">
        <f t="shared" si="187"/>
        <v>13.083333333333334</v>
      </c>
      <c r="P308" s="36">
        <f t="shared" si="220"/>
        <v>6.9444444444444448E-2</v>
      </c>
      <c r="Q308" s="12"/>
      <c r="R308" s="37">
        <f t="shared" si="188"/>
        <v>22.986111111111111</v>
      </c>
      <c r="S308" s="37">
        <f t="shared" si="189"/>
        <v>64.9422</v>
      </c>
      <c r="T308" s="37">
        <f t="shared" si="190"/>
        <v>20.619941918150751</v>
      </c>
      <c r="U308" s="37">
        <f t="shared" si="191"/>
        <v>108.54825302926187</v>
      </c>
      <c r="V308" s="37">
        <f t="shared" si="221"/>
        <v>26151.045768520686</v>
      </c>
      <c r="W308" s="40">
        <f t="shared" si="192"/>
        <v>1420.1729771328428</v>
      </c>
      <c r="X308" s="40">
        <f t="shared" si="193"/>
        <v>1.4201729771328429</v>
      </c>
      <c r="Y308" s="40">
        <f t="shared" si="179"/>
        <v>0</v>
      </c>
      <c r="Z308" s="40">
        <v>0</v>
      </c>
      <c r="AA308" s="40">
        <f t="shared" si="194"/>
        <v>78.290427174014226</v>
      </c>
      <c r="AB308" s="42">
        <f t="shared" si="195"/>
        <v>28329.232638888891</v>
      </c>
      <c r="AC308" s="42">
        <f t="shared" si="196"/>
        <v>28.32923263888889</v>
      </c>
      <c r="AD308" s="42">
        <f t="shared" si="197"/>
        <v>0</v>
      </c>
      <c r="AE308" s="42">
        <f t="shared" si="222"/>
        <v>823.55647723765435</v>
      </c>
      <c r="AF308" s="43">
        <f t="shared" si="180"/>
        <v>0.22876568812157067</v>
      </c>
      <c r="AG308" s="73">
        <f t="shared" si="181"/>
        <v>0</v>
      </c>
      <c r="AH308">
        <f t="shared" si="198"/>
        <v>28.32923263888889</v>
      </c>
      <c r="AI308">
        <f t="shared" si="223"/>
        <v>2464.8834444444442</v>
      </c>
      <c r="AJ308" s="41">
        <f t="shared" si="199"/>
        <v>0.68468984567901225</v>
      </c>
      <c r="AK308">
        <f t="shared" si="182"/>
        <v>28.32923263888889</v>
      </c>
      <c r="AL308" s="38">
        <f t="shared" si="200"/>
        <v>798.84978292052472</v>
      </c>
      <c r="AM308" s="38">
        <f t="shared" si="201"/>
        <v>790.86128509131947</v>
      </c>
      <c r="AN308" s="38">
        <f t="shared" si="202"/>
        <v>743.40960798584024</v>
      </c>
      <c r="AO308" s="38">
        <f t="shared" si="203"/>
        <v>735.97551190598188</v>
      </c>
      <c r="AP308" s="38">
        <f t="shared" si="204"/>
        <v>691.81698119162297</v>
      </c>
      <c r="AQ308" s="38">
        <f t="shared" si="205"/>
        <v>684.89881137970679</v>
      </c>
      <c r="AR308" s="38">
        <f t="shared" si="206"/>
        <v>664.35184703831555</v>
      </c>
      <c r="AS308">
        <f t="shared" si="207"/>
        <v>664.35184703831555</v>
      </c>
      <c r="AT308" s="28">
        <f t="shared" si="208"/>
        <v>0.18454217973286544</v>
      </c>
      <c r="AU308">
        <f t="shared" si="183"/>
        <v>1800.5315974061286</v>
      </c>
      <c r="AV308" s="28">
        <f t="shared" si="209"/>
        <v>0.50014766594614679</v>
      </c>
      <c r="BJ308" s="63">
        <v>0</v>
      </c>
      <c r="BK308" s="64">
        <f t="shared" si="210"/>
        <v>0</v>
      </c>
      <c r="BL308" s="64">
        <f t="shared" si="211"/>
        <v>0</v>
      </c>
      <c r="BM308" s="64">
        <f t="shared" si="212"/>
        <v>0</v>
      </c>
      <c r="BN308" s="64">
        <f t="shared" si="213"/>
        <v>0</v>
      </c>
      <c r="BO308" s="64">
        <f t="shared" si="214"/>
        <v>0</v>
      </c>
      <c r="BP308" s="64">
        <f t="shared" si="215"/>
        <v>0</v>
      </c>
      <c r="BQ308" s="64">
        <f t="shared" si="216"/>
        <v>0</v>
      </c>
      <c r="BR308" s="65">
        <f t="shared" si="184"/>
        <v>0</v>
      </c>
      <c r="BS308" s="66">
        <f t="shared" si="217"/>
        <v>0</v>
      </c>
      <c r="BT308" s="65">
        <f>BJ308-BR308</f>
        <v>0</v>
      </c>
      <c r="BU308" s="67">
        <f t="shared" si="218"/>
        <v>0</v>
      </c>
    </row>
    <row r="309" spans="1:73" x14ac:dyDescent="0.35">
      <c r="A309" s="22">
        <v>23.84</v>
      </c>
      <c r="B309" s="22">
        <v>82.37</v>
      </c>
      <c r="C309" s="22">
        <v>78.72</v>
      </c>
      <c r="D309" s="22">
        <f t="shared" si="185"/>
        <v>80.545000000000002</v>
      </c>
      <c r="E309" s="22">
        <f t="shared" si="186"/>
        <v>22.37361111111111</v>
      </c>
      <c r="F309" s="22">
        <f t="shared" si="219"/>
        <v>-1.3368055555555536</v>
      </c>
      <c r="G309" s="22">
        <f>Sheet1!$I$5*F309</f>
        <v>-442.48263888888823</v>
      </c>
      <c r="H309" s="22"/>
      <c r="K309" s="13" t="s">
        <v>116</v>
      </c>
      <c r="L309" s="13">
        <v>299</v>
      </c>
      <c r="M309" s="13">
        <v>299</v>
      </c>
      <c r="N309" s="14">
        <v>47.3</v>
      </c>
      <c r="O309" s="35">
        <f t="shared" si="187"/>
        <v>13.138888888888889</v>
      </c>
      <c r="P309" s="36">
        <f t="shared" si="220"/>
        <v>2.7777777777777186E-2</v>
      </c>
      <c r="Q309" s="12"/>
      <c r="R309" s="37">
        <f t="shared" si="188"/>
        <v>9.1944444444442492</v>
      </c>
      <c r="S309" s="37">
        <f t="shared" si="189"/>
        <v>64.9422</v>
      </c>
      <c r="T309" s="37">
        <f t="shared" si="190"/>
        <v>20.795429994482305</v>
      </c>
      <c r="U309" s="37">
        <f t="shared" si="191"/>
        <v>94.932074438926549</v>
      </c>
      <c r="V309" s="37">
        <f t="shared" si="221"/>
        <v>26245.977842959612</v>
      </c>
      <c r="W309" s="40">
        <f t="shared" si="192"/>
        <v>1247.3019780447851</v>
      </c>
      <c r="X309" s="40">
        <f t="shared" si="193"/>
        <v>1.2473019780447852</v>
      </c>
      <c r="Y309" s="40">
        <f t="shared" si="179"/>
        <v>0</v>
      </c>
      <c r="Z309" s="40">
        <v>0</v>
      </c>
      <c r="AA309" s="40">
        <f t="shared" si="194"/>
        <v>78.290427174014226</v>
      </c>
      <c r="AB309" s="42">
        <f t="shared" si="195"/>
        <v>28570.331404320987</v>
      </c>
      <c r="AC309" s="42">
        <f t="shared" si="196"/>
        <v>28.570331404320985</v>
      </c>
      <c r="AD309" s="42">
        <f t="shared" si="197"/>
        <v>0</v>
      </c>
      <c r="AE309" s="42">
        <f t="shared" si="222"/>
        <v>823.55647723765435</v>
      </c>
      <c r="AF309" s="43">
        <f t="shared" si="180"/>
        <v>0.22876568812157067</v>
      </c>
      <c r="AG309" s="73">
        <f t="shared" si="181"/>
        <v>0</v>
      </c>
      <c r="AH309">
        <f t="shared" si="198"/>
        <v>28.570331404320985</v>
      </c>
      <c r="AI309">
        <f t="shared" si="223"/>
        <v>2493.453775848765</v>
      </c>
      <c r="AJ309" s="41">
        <f t="shared" si="199"/>
        <v>0.69262604884687917</v>
      </c>
      <c r="AK309">
        <f t="shared" si="182"/>
        <v>28.570331404320985</v>
      </c>
      <c r="AL309" s="38">
        <f t="shared" si="200"/>
        <v>798.84978292052472</v>
      </c>
      <c r="AM309" s="38">
        <f t="shared" si="201"/>
        <v>790.86128509131947</v>
      </c>
      <c r="AN309" s="38">
        <f t="shared" si="202"/>
        <v>743.40960798584024</v>
      </c>
      <c r="AO309" s="38">
        <f t="shared" si="203"/>
        <v>735.97551190598188</v>
      </c>
      <c r="AP309" s="38">
        <f t="shared" si="204"/>
        <v>691.81698119162297</v>
      </c>
      <c r="AQ309" s="38">
        <f t="shared" si="205"/>
        <v>684.89881137970679</v>
      </c>
      <c r="AR309" s="38">
        <f t="shared" si="206"/>
        <v>664.35184703831555</v>
      </c>
      <c r="AS309">
        <f t="shared" si="207"/>
        <v>664.35184703831555</v>
      </c>
      <c r="AT309" s="28">
        <f t="shared" si="208"/>
        <v>0.18454217973286544</v>
      </c>
      <c r="AU309">
        <f t="shared" si="183"/>
        <v>1829.1019288104494</v>
      </c>
      <c r="AV309" s="28">
        <f t="shared" si="209"/>
        <v>0.50808386911401371</v>
      </c>
      <c r="BJ309" s="63">
        <v>0</v>
      </c>
      <c r="BK309" s="64">
        <f t="shared" si="210"/>
        <v>0</v>
      </c>
      <c r="BL309" s="64">
        <f t="shared" si="211"/>
        <v>0</v>
      </c>
      <c r="BM309" s="64">
        <f t="shared" si="212"/>
        <v>0</v>
      </c>
      <c r="BN309" s="64">
        <f t="shared" si="213"/>
        <v>0</v>
      </c>
      <c r="BO309" s="64">
        <f t="shared" si="214"/>
        <v>0</v>
      </c>
      <c r="BP309" s="64">
        <f t="shared" si="215"/>
        <v>0</v>
      </c>
      <c r="BQ309" s="64">
        <f t="shared" si="216"/>
        <v>0</v>
      </c>
      <c r="BR309" s="65">
        <f t="shared" si="184"/>
        <v>0</v>
      </c>
      <c r="BS309" s="66">
        <f t="shared" si="217"/>
        <v>0</v>
      </c>
      <c r="BT309" s="65">
        <f>BJ309-BR309</f>
        <v>0</v>
      </c>
      <c r="BU309" s="67">
        <f t="shared" si="218"/>
        <v>0</v>
      </c>
    </row>
    <row r="310" spans="1:73" x14ac:dyDescent="0.35">
      <c r="A310" s="22">
        <v>23.92</v>
      </c>
      <c r="B310" s="22">
        <v>82.54</v>
      </c>
      <c r="C310" s="22">
        <v>78.63</v>
      </c>
      <c r="D310" s="22">
        <f t="shared" si="185"/>
        <v>80.585000000000008</v>
      </c>
      <c r="E310" s="22">
        <f t="shared" si="186"/>
        <v>22.384722222222226</v>
      </c>
      <c r="F310" s="22">
        <f t="shared" si="219"/>
        <v>0.13888888888895501</v>
      </c>
      <c r="G310" s="22">
        <f>Sheet1!$I$5*F310</f>
        <v>45.972222222244106</v>
      </c>
      <c r="H310" s="22"/>
      <c r="K310" s="13" t="s">
        <v>116</v>
      </c>
      <c r="L310" s="13">
        <v>300</v>
      </c>
      <c r="M310" s="13">
        <v>300</v>
      </c>
      <c r="N310" s="14">
        <v>47.3</v>
      </c>
      <c r="O310" s="35">
        <f t="shared" si="187"/>
        <v>13.138888888888889</v>
      </c>
      <c r="P310" s="36">
        <f t="shared" si="220"/>
        <v>-2.7777777777777186E-2</v>
      </c>
      <c r="Q310" s="12"/>
      <c r="R310" s="37">
        <f t="shared" si="188"/>
        <v>-9.1944444444442492</v>
      </c>
      <c r="S310" s="37">
        <f t="shared" si="189"/>
        <v>64.9422</v>
      </c>
      <c r="T310" s="37">
        <f t="shared" si="190"/>
        <v>20.795429994482305</v>
      </c>
      <c r="U310" s="37">
        <f t="shared" si="191"/>
        <v>76.543185550038061</v>
      </c>
      <c r="V310" s="37">
        <f t="shared" si="221"/>
        <v>26322.521028509651</v>
      </c>
      <c r="W310" s="40">
        <f t="shared" si="192"/>
        <v>1005.6924101435557</v>
      </c>
      <c r="X310" s="40">
        <f t="shared" si="193"/>
        <v>1.0056924101435556</v>
      </c>
      <c r="Y310" s="40">
        <f t="shared" si="179"/>
        <v>0</v>
      </c>
      <c r="Z310" s="40">
        <v>0</v>
      </c>
      <c r="AA310" s="40">
        <f t="shared" si="194"/>
        <v>78.290427174014226</v>
      </c>
      <c r="AB310" s="42">
        <f t="shared" si="195"/>
        <v>28570.331404320987</v>
      </c>
      <c r="AC310" s="42">
        <f t="shared" si="196"/>
        <v>28.570331404320985</v>
      </c>
      <c r="AD310" s="42">
        <f t="shared" si="197"/>
        <v>0</v>
      </c>
      <c r="AE310" s="42">
        <f t="shared" si="222"/>
        <v>823.55647723765435</v>
      </c>
      <c r="AF310" s="43">
        <f t="shared" si="180"/>
        <v>0.22876568812157067</v>
      </c>
      <c r="AG310" s="73">
        <f t="shared" si="181"/>
        <v>0</v>
      </c>
      <c r="AH310">
        <f t="shared" si="198"/>
        <v>28.570331404320985</v>
      </c>
      <c r="AI310">
        <f t="shared" si="223"/>
        <v>2522.0241072530857</v>
      </c>
      <c r="AJ310" s="41">
        <f t="shared" si="199"/>
        <v>0.70056225201474609</v>
      </c>
      <c r="AK310">
        <f t="shared" si="182"/>
        <v>28.570331404320985</v>
      </c>
      <c r="AL310" s="38">
        <f t="shared" si="200"/>
        <v>798.84978292052472</v>
      </c>
      <c r="AM310" s="38">
        <f t="shared" si="201"/>
        <v>790.86128509131947</v>
      </c>
      <c r="AN310" s="38">
        <f t="shared" si="202"/>
        <v>743.40960798584024</v>
      </c>
      <c r="AO310" s="38">
        <f t="shared" si="203"/>
        <v>735.97551190598188</v>
      </c>
      <c r="AP310" s="38">
        <f t="shared" si="204"/>
        <v>691.81698119162297</v>
      </c>
      <c r="AQ310" s="38">
        <f t="shared" si="205"/>
        <v>684.89881137970679</v>
      </c>
      <c r="AR310" s="38">
        <f t="shared" si="206"/>
        <v>664.35184703831555</v>
      </c>
      <c r="AS310">
        <f t="shared" si="207"/>
        <v>664.35184703831555</v>
      </c>
      <c r="AT310" s="28">
        <f t="shared" si="208"/>
        <v>0.18454217973286544</v>
      </c>
      <c r="AU310">
        <f t="shared" si="183"/>
        <v>1857.6722602147702</v>
      </c>
      <c r="AV310" s="28">
        <f t="shared" si="209"/>
        <v>0.51602007228188063</v>
      </c>
      <c r="BJ310" s="63">
        <v>0</v>
      </c>
      <c r="BK310" s="64">
        <f t="shared" si="210"/>
        <v>0</v>
      </c>
      <c r="BL310" s="64">
        <f t="shared" si="211"/>
        <v>0</v>
      </c>
      <c r="BM310" s="64">
        <f t="shared" si="212"/>
        <v>0</v>
      </c>
      <c r="BN310" s="64">
        <f t="shared" si="213"/>
        <v>0</v>
      </c>
      <c r="BO310" s="64">
        <f t="shared" si="214"/>
        <v>0</v>
      </c>
      <c r="BP310" s="64">
        <f t="shared" si="215"/>
        <v>0</v>
      </c>
      <c r="BQ310" s="64">
        <f t="shared" si="216"/>
        <v>0</v>
      </c>
      <c r="BR310" s="65">
        <f t="shared" si="184"/>
        <v>0</v>
      </c>
      <c r="BS310" s="66">
        <f t="shared" si="217"/>
        <v>0</v>
      </c>
      <c r="BT310" s="65">
        <f>BJ310-BR310</f>
        <v>0</v>
      </c>
      <c r="BU310" s="67">
        <f t="shared" si="218"/>
        <v>0</v>
      </c>
    </row>
    <row r="311" spans="1:73" x14ac:dyDescent="0.35">
      <c r="A311" s="22">
        <v>24</v>
      </c>
      <c r="B311" s="22">
        <v>82.43</v>
      </c>
      <c r="C311" s="22">
        <v>78.8</v>
      </c>
      <c r="D311" s="22">
        <f t="shared" si="185"/>
        <v>80.615000000000009</v>
      </c>
      <c r="E311" s="22">
        <f t="shared" si="186"/>
        <v>22.393055555555559</v>
      </c>
      <c r="F311" s="22">
        <f t="shared" si="219"/>
        <v>0.10416666666666075</v>
      </c>
      <c r="G311" s="22">
        <f>Sheet1!$I$5*F311</f>
        <v>34.47916666666471</v>
      </c>
      <c r="H311" s="22"/>
      <c r="K311" s="13" t="s">
        <v>116</v>
      </c>
      <c r="L311" s="13">
        <v>301</v>
      </c>
      <c r="M311" s="13">
        <v>301</v>
      </c>
      <c r="N311" s="14">
        <v>47.1</v>
      </c>
      <c r="O311" s="35">
        <f t="shared" si="187"/>
        <v>13.083333333333334</v>
      </c>
      <c r="P311" s="36">
        <f t="shared" si="220"/>
        <v>-9.7222222222221627E-2</v>
      </c>
      <c r="Q311" s="12"/>
      <c r="R311" s="37">
        <f t="shared" si="188"/>
        <v>-32.180555555555358</v>
      </c>
      <c r="S311" s="37">
        <f t="shared" si="189"/>
        <v>64.9422</v>
      </c>
      <c r="T311" s="37">
        <f t="shared" si="190"/>
        <v>20.619941918150751</v>
      </c>
      <c r="U311" s="37">
        <f t="shared" si="191"/>
        <v>53.381586362595392</v>
      </c>
      <c r="V311" s="37">
        <f t="shared" si="221"/>
        <v>26375.902614872248</v>
      </c>
      <c r="W311" s="40">
        <f t="shared" si="192"/>
        <v>698.40908824395638</v>
      </c>
      <c r="X311" s="40">
        <f t="shared" si="193"/>
        <v>0.69840908824395642</v>
      </c>
      <c r="Y311" s="40">
        <f t="shared" si="179"/>
        <v>0</v>
      </c>
      <c r="Z311" s="40">
        <v>0</v>
      </c>
      <c r="AA311" s="40">
        <f t="shared" si="194"/>
        <v>78.290427174014226</v>
      </c>
      <c r="AB311" s="42">
        <f t="shared" si="195"/>
        <v>28329.232638888891</v>
      </c>
      <c r="AC311" s="42">
        <f t="shared" si="196"/>
        <v>28.32923263888889</v>
      </c>
      <c r="AD311" s="42">
        <f t="shared" si="197"/>
        <v>0</v>
      </c>
      <c r="AE311" s="42">
        <f t="shared" si="222"/>
        <v>823.55647723765435</v>
      </c>
      <c r="AF311" s="43">
        <f t="shared" si="180"/>
        <v>0.22876568812157067</v>
      </c>
      <c r="AG311" s="73">
        <f t="shared" si="181"/>
        <v>0</v>
      </c>
      <c r="AH311">
        <f t="shared" si="198"/>
        <v>28.32923263888889</v>
      </c>
      <c r="AI311">
        <f t="shared" si="223"/>
        <v>2550.3533398919744</v>
      </c>
      <c r="AJ311" s="41">
        <f t="shared" si="199"/>
        <v>0.70843148330332628</v>
      </c>
      <c r="AK311">
        <f t="shared" si="182"/>
        <v>28.32923263888889</v>
      </c>
      <c r="AL311" s="38">
        <f t="shared" si="200"/>
        <v>798.84978292052472</v>
      </c>
      <c r="AM311" s="38">
        <f t="shared" si="201"/>
        <v>790.86128509131947</v>
      </c>
      <c r="AN311" s="38">
        <f t="shared" si="202"/>
        <v>743.40960798584024</v>
      </c>
      <c r="AO311" s="38">
        <f t="shared" si="203"/>
        <v>735.97551190598188</v>
      </c>
      <c r="AP311" s="38">
        <f t="shared" si="204"/>
        <v>691.81698119162297</v>
      </c>
      <c r="AQ311" s="38">
        <f t="shared" si="205"/>
        <v>684.89881137970679</v>
      </c>
      <c r="AR311" s="38">
        <f t="shared" si="206"/>
        <v>664.35184703831555</v>
      </c>
      <c r="AS311">
        <f t="shared" si="207"/>
        <v>664.35184703831555</v>
      </c>
      <c r="AT311" s="28">
        <f t="shared" si="208"/>
        <v>0.18454217973286544</v>
      </c>
      <c r="AU311">
        <f t="shared" si="183"/>
        <v>1886.0014928536589</v>
      </c>
      <c r="AV311" s="28">
        <f t="shared" si="209"/>
        <v>0.52388930357046082</v>
      </c>
      <c r="BJ311" s="63">
        <v>0</v>
      </c>
      <c r="BK311" s="64">
        <f t="shared" si="210"/>
        <v>0</v>
      </c>
      <c r="BL311" s="64">
        <f t="shared" si="211"/>
        <v>0</v>
      </c>
      <c r="BM311" s="64">
        <f t="shared" si="212"/>
        <v>0</v>
      </c>
      <c r="BN311" s="64">
        <f t="shared" si="213"/>
        <v>0</v>
      </c>
      <c r="BO311" s="64">
        <f t="shared" si="214"/>
        <v>0</v>
      </c>
      <c r="BP311" s="64">
        <f t="shared" si="215"/>
        <v>0</v>
      </c>
      <c r="BQ311" s="64">
        <f t="shared" si="216"/>
        <v>0</v>
      </c>
      <c r="BR311" s="65">
        <f t="shared" si="184"/>
        <v>0</v>
      </c>
      <c r="BS311" s="66">
        <f t="shared" si="217"/>
        <v>0</v>
      </c>
      <c r="BT311" s="65">
        <f>BJ311-BR311</f>
        <v>0</v>
      </c>
      <c r="BU311" s="67">
        <f t="shared" si="218"/>
        <v>0</v>
      </c>
    </row>
    <row r="312" spans="1:73" x14ac:dyDescent="0.35">
      <c r="A312" s="22">
        <v>24.08</v>
      </c>
      <c r="B312" s="22">
        <v>82.12</v>
      </c>
      <c r="C312" s="22">
        <v>78.540000000000006</v>
      </c>
      <c r="D312" s="22">
        <f t="shared" si="185"/>
        <v>80.330000000000013</v>
      </c>
      <c r="E312" s="22">
        <f t="shared" si="186"/>
        <v>22.313888888888894</v>
      </c>
      <c r="F312" s="22">
        <f t="shared" si="219"/>
        <v>-0.98958333333332149</v>
      </c>
      <c r="G312" s="22">
        <f>Sheet1!$I$5*F312</f>
        <v>-327.55208333332939</v>
      </c>
      <c r="H312" s="22"/>
      <c r="K312" s="13" t="s">
        <v>116</v>
      </c>
      <c r="L312" s="13">
        <v>302</v>
      </c>
      <c r="M312" s="13">
        <v>302</v>
      </c>
      <c r="N312" s="14">
        <v>46.6</v>
      </c>
      <c r="O312" s="35">
        <f t="shared" si="187"/>
        <v>12.944444444444445</v>
      </c>
      <c r="P312" s="36">
        <f t="shared" si="220"/>
        <v>-0.18055555555555614</v>
      </c>
      <c r="Q312" s="12"/>
      <c r="R312" s="37">
        <f t="shared" si="188"/>
        <v>-59.763888888889078</v>
      </c>
      <c r="S312" s="37">
        <f t="shared" si="189"/>
        <v>64.9422</v>
      </c>
      <c r="T312" s="37">
        <f t="shared" si="190"/>
        <v>20.184474949075891</v>
      </c>
      <c r="U312" s="37">
        <f t="shared" si="191"/>
        <v>25.362786060186814</v>
      </c>
      <c r="V312" s="37">
        <f t="shared" si="221"/>
        <v>26401.265400932436</v>
      </c>
      <c r="W312" s="40">
        <f t="shared" si="192"/>
        <v>328.30717511241818</v>
      </c>
      <c r="X312" s="40">
        <f t="shared" si="193"/>
        <v>0.32830717511241819</v>
      </c>
      <c r="Y312" s="40">
        <f t="shared" si="179"/>
        <v>0</v>
      </c>
      <c r="Z312" s="40">
        <v>0</v>
      </c>
      <c r="AA312" s="40">
        <f t="shared" si="194"/>
        <v>78.290427174014226</v>
      </c>
      <c r="AB312" s="42">
        <f t="shared" si="195"/>
        <v>27730.955246913582</v>
      </c>
      <c r="AC312" s="42">
        <f t="shared" si="196"/>
        <v>27.730955246913581</v>
      </c>
      <c r="AD312" s="42">
        <f t="shared" si="197"/>
        <v>0</v>
      </c>
      <c r="AE312" s="42">
        <f t="shared" si="222"/>
        <v>823.55647723765435</v>
      </c>
      <c r="AF312" s="43">
        <f t="shared" si="180"/>
        <v>0.22876568812157067</v>
      </c>
      <c r="AG312" s="73">
        <f t="shared" si="181"/>
        <v>0</v>
      </c>
      <c r="AH312">
        <f t="shared" si="198"/>
        <v>27.730955246913581</v>
      </c>
      <c r="AI312">
        <f t="shared" si="223"/>
        <v>2578.0842951388881</v>
      </c>
      <c r="AJ312" s="41">
        <f t="shared" si="199"/>
        <v>0.71613452642746889</v>
      </c>
      <c r="AK312">
        <f t="shared" si="182"/>
        <v>27.730955246913581</v>
      </c>
      <c r="AL312" s="38">
        <f t="shared" si="200"/>
        <v>798.84978292052472</v>
      </c>
      <c r="AM312" s="38">
        <f t="shared" si="201"/>
        <v>790.86128509131947</v>
      </c>
      <c r="AN312" s="38">
        <f t="shared" si="202"/>
        <v>743.40960798584024</v>
      </c>
      <c r="AO312" s="38">
        <f t="shared" si="203"/>
        <v>735.97551190598188</v>
      </c>
      <c r="AP312" s="38">
        <f t="shared" si="204"/>
        <v>691.81698119162297</v>
      </c>
      <c r="AQ312" s="38">
        <f t="shared" si="205"/>
        <v>684.89881137970679</v>
      </c>
      <c r="AR312" s="38">
        <f t="shared" si="206"/>
        <v>664.35184703831555</v>
      </c>
      <c r="AS312">
        <f t="shared" si="207"/>
        <v>664.35184703831555</v>
      </c>
      <c r="AT312" s="28">
        <f t="shared" si="208"/>
        <v>0.18454217973286544</v>
      </c>
      <c r="AU312">
        <f t="shared" si="183"/>
        <v>1913.7324481005726</v>
      </c>
      <c r="AV312" s="28">
        <f t="shared" si="209"/>
        <v>0.53159234669460353</v>
      </c>
      <c r="BJ312" s="63">
        <v>0</v>
      </c>
      <c r="BK312" s="64">
        <f t="shared" si="210"/>
        <v>0</v>
      </c>
      <c r="BL312" s="64">
        <f t="shared" si="211"/>
        <v>0</v>
      </c>
      <c r="BM312" s="64">
        <f t="shared" si="212"/>
        <v>0</v>
      </c>
      <c r="BN312" s="64">
        <f t="shared" si="213"/>
        <v>0</v>
      </c>
      <c r="BO312" s="64">
        <f t="shared" si="214"/>
        <v>0</v>
      </c>
      <c r="BP312" s="64">
        <f t="shared" si="215"/>
        <v>0</v>
      </c>
      <c r="BQ312" s="64">
        <f t="shared" si="216"/>
        <v>0</v>
      </c>
      <c r="BR312" s="65">
        <f t="shared" si="184"/>
        <v>0</v>
      </c>
      <c r="BS312" s="66">
        <f t="shared" si="217"/>
        <v>0</v>
      </c>
      <c r="BT312" s="65">
        <f>BJ312-BR312</f>
        <v>0</v>
      </c>
      <c r="BU312" s="67">
        <f t="shared" si="218"/>
        <v>0</v>
      </c>
    </row>
    <row r="313" spans="1:73" x14ac:dyDescent="0.35">
      <c r="A313" s="22">
        <v>24.16</v>
      </c>
      <c r="B313" s="22">
        <v>81.87</v>
      </c>
      <c r="C313" s="22">
        <v>78.900000000000006</v>
      </c>
      <c r="D313" s="22">
        <f t="shared" si="185"/>
        <v>80.385000000000005</v>
      </c>
      <c r="E313" s="22">
        <f t="shared" si="186"/>
        <v>22.329166666666666</v>
      </c>
      <c r="F313" s="22">
        <f t="shared" si="219"/>
        <v>0.19097222222215215</v>
      </c>
      <c r="G313" s="22">
        <f>Sheet1!$I$5*F313</f>
        <v>63.211805555532365</v>
      </c>
      <c r="H313" s="22"/>
      <c r="K313" s="13" t="s">
        <v>116</v>
      </c>
      <c r="L313" s="13">
        <v>303</v>
      </c>
      <c r="M313" s="13">
        <v>303</v>
      </c>
      <c r="N313" s="14">
        <v>45.8</v>
      </c>
      <c r="O313" s="35">
        <f t="shared" si="187"/>
        <v>12.722222222222221</v>
      </c>
      <c r="P313" s="36">
        <f t="shared" si="220"/>
        <v>-0.25000000000000061</v>
      </c>
      <c r="Q313" s="12"/>
      <c r="R313" s="37">
        <f t="shared" si="188"/>
        <v>-82.750000000000199</v>
      </c>
      <c r="S313" s="37">
        <f t="shared" si="189"/>
        <v>64.9422</v>
      </c>
      <c r="T313" s="37">
        <f t="shared" si="190"/>
        <v>19.497394514625217</v>
      </c>
      <c r="U313" s="37">
        <f t="shared" si="191"/>
        <v>1.6895945146250178</v>
      </c>
      <c r="V313" s="37">
        <f t="shared" si="221"/>
        <v>26402.95499544706</v>
      </c>
      <c r="W313" s="40">
        <f t="shared" si="192"/>
        <v>21.495396880507169</v>
      </c>
      <c r="X313" s="40">
        <f t="shared" si="193"/>
        <v>2.1495396880507171E-2</v>
      </c>
      <c r="Y313" s="40">
        <f t="shared" si="179"/>
        <v>0</v>
      </c>
      <c r="Z313" s="40">
        <v>0</v>
      </c>
      <c r="AA313" s="40">
        <f t="shared" si="194"/>
        <v>78.290427174014226</v>
      </c>
      <c r="AB313" s="42">
        <f t="shared" si="195"/>
        <v>26786.992283950611</v>
      </c>
      <c r="AC313" s="42">
        <f t="shared" si="196"/>
        <v>26.78699228395061</v>
      </c>
      <c r="AD313" s="42">
        <f t="shared" si="197"/>
        <v>0</v>
      </c>
      <c r="AE313" s="42">
        <f t="shared" si="222"/>
        <v>823.55647723765435</v>
      </c>
      <c r="AF313" s="43">
        <f t="shared" si="180"/>
        <v>0.22876568812157067</v>
      </c>
      <c r="AG313" s="73">
        <f t="shared" si="181"/>
        <v>0</v>
      </c>
      <c r="AH313">
        <f t="shared" si="198"/>
        <v>26.78699228395061</v>
      </c>
      <c r="AI313">
        <f t="shared" si="223"/>
        <v>2604.8712874228386</v>
      </c>
      <c r="AJ313" s="41">
        <f t="shared" si="199"/>
        <v>0.72357535761745517</v>
      </c>
      <c r="AK313">
        <f t="shared" si="182"/>
        <v>26.78699228395061</v>
      </c>
      <c r="AL313" s="38">
        <f t="shared" si="200"/>
        <v>798.84978292052472</v>
      </c>
      <c r="AM313" s="38">
        <f t="shared" si="201"/>
        <v>790.86128509131947</v>
      </c>
      <c r="AN313" s="38">
        <f t="shared" si="202"/>
        <v>743.40960798584024</v>
      </c>
      <c r="AO313" s="38">
        <f t="shared" si="203"/>
        <v>735.97551190598188</v>
      </c>
      <c r="AP313" s="38">
        <f t="shared" si="204"/>
        <v>691.81698119162297</v>
      </c>
      <c r="AQ313" s="38">
        <f t="shared" si="205"/>
        <v>684.89881137970679</v>
      </c>
      <c r="AR313" s="38">
        <f t="shared" si="206"/>
        <v>664.35184703831555</v>
      </c>
      <c r="AS313">
        <f t="shared" si="207"/>
        <v>664.35184703831555</v>
      </c>
      <c r="AT313" s="28">
        <f t="shared" si="208"/>
        <v>0.18454217973286544</v>
      </c>
      <c r="AU313">
        <f t="shared" si="183"/>
        <v>1940.519440384523</v>
      </c>
      <c r="AV313" s="28">
        <f t="shared" si="209"/>
        <v>0.53903317788458971</v>
      </c>
      <c r="BJ313" s="63">
        <v>0</v>
      </c>
      <c r="BK313" s="64">
        <f t="shared" si="210"/>
        <v>0</v>
      </c>
      <c r="BL313" s="64">
        <f t="shared" si="211"/>
        <v>0</v>
      </c>
      <c r="BM313" s="64">
        <f t="shared" si="212"/>
        <v>0</v>
      </c>
      <c r="BN313" s="64">
        <f t="shared" si="213"/>
        <v>0</v>
      </c>
      <c r="BO313" s="64">
        <f t="shared" si="214"/>
        <v>0</v>
      </c>
      <c r="BP313" s="64">
        <f t="shared" si="215"/>
        <v>0</v>
      </c>
      <c r="BQ313" s="64">
        <f t="shared" si="216"/>
        <v>0</v>
      </c>
      <c r="BR313" s="65">
        <f t="shared" si="184"/>
        <v>0</v>
      </c>
      <c r="BS313" s="66">
        <f t="shared" si="217"/>
        <v>0</v>
      </c>
      <c r="BT313" s="65">
        <f>BJ313-BR313</f>
        <v>0</v>
      </c>
      <c r="BU313" s="67">
        <f t="shared" si="218"/>
        <v>0</v>
      </c>
    </row>
    <row r="314" spans="1:73" x14ac:dyDescent="0.35">
      <c r="A314" s="22">
        <v>24.24</v>
      </c>
      <c r="B314" s="22">
        <v>81.81</v>
      </c>
      <c r="C314" s="22">
        <v>77.92</v>
      </c>
      <c r="D314" s="22">
        <f t="shared" si="185"/>
        <v>79.865000000000009</v>
      </c>
      <c r="E314" s="22">
        <f t="shared" si="186"/>
        <v>22.184722222222227</v>
      </c>
      <c r="F314" s="22">
        <f t="shared" si="219"/>
        <v>-1.8055555555554825</v>
      </c>
      <c r="G314" s="22">
        <f>Sheet1!$I$5*F314</f>
        <v>-597.6388888888647</v>
      </c>
      <c r="H314" s="22"/>
      <c r="K314" s="13" t="s">
        <v>116</v>
      </c>
      <c r="L314" s="13">
        <v>304</v>
      </c>
      <c r="M314" s="13">
        <v>304</v>
      </c>
      <c r="N314" s="14">
        <v>44.8</v>
      </c>
      <c r="O314" s="35">
        <f t="shared" si="187"/>
        <v>12.444444444444445</v>
      </c>
      <c r="P314" s="36">
        <f t="shared" si="220"/>
        <v>-0.34722222222222221</v>
      </c>
      <c r="Q314" s="12"/>
      <c r="R314" s="37">
        <f t="shared" si="188"/>
        <v>-114.93055555555556</v>
      </c>
      <c r="S314" s="37">
        <f t="shared" si="189"/>
        <v>64.9422</v>
      </c>
      <c r="T314" s="37">
        <f t="shared" si="190"/>
        <v>18.655274826296889</v>
      </c>
      <c r="U314" s="37">
        <f t="shared" si="191"/>
        <v>-31.333080729258668</v>
      </c>
      <c r="V314" s="37">
        <f t="shared" si="221"/>
        <v>26371.621914717802</v>
      </c>
      <c r="W314" s="40">
        <f t="shared" si="192"/>
        <v>-389.92278240855234</v>
      </c>
      <c r="X314" s="40">
        <f t="shared" si="193"/>
        <v>-0.38992278240855233</v>
      </c>
      <c r="Y314" s="40">
        <f t="shared" si="179"/>
        <v>-0.38992278240855233</v>
      </c>
      <c r="Z314" s="40">
        <v>0.38992278240855199</v>
      </c>
      <c r="AA314" s="40">
        <f t="shared" si="194"/>
        <v>78.680349956422774</v>
      </c>
      <c r="AB314" s="42">
        <f t="shared" si="195"/>
        <v>25630.024691358027</v>
      </c>
      <c r="AC314" s="42">
        <f t="shared" si="196"/>
        <v>25.630024691358027</v>
      </c>
      <c r="AD314" s="42">
        <f t="shared" si="197"/>
        <v>25.630024691358027</v>
      </c>
      <c r="AE314" s="42">
        <f t="shared" si="222"/>
        <v>849.18650192901237</v>
      </c>
      <c r="AF314" s="43">
        <f t="shared" si="180"/>
        <v>0.23588513942472566</v>
      </c>
      <c r="AG314" s="73">
        <f t="shared" si="181"/>
        <v>-0.38992278240855233</v>
      </c>
      <c r="AH314">
        <f t="shared" si="198"/>
        <v>0</v>
      </c>
      <c r="AI314">
        <f t="shared" si="223"/>
        <v>2604.8712874228386</v>
      </c>
      <c r="AJ314" s="41">
        <f t="shared" si="199"/>
        <v>0.72357535761745517</v>
      </c>
      <c r="AK314">
        <f t="shared" si="182"/>
        <v>0.38992278240855233</v>
      </c>
      <c r="AL314" s="38">
        <f t="shared" si="200"/>
        <v>823.71090687114202</v>
      </c>
      <c r="AM314" s="38">
        <f t="shared" si="201"/>
        <v>815.47379780243057</v>
      </c>
      <c r="AN314" s="38">
        <f t="shared" si="202"/>
        <v>766.54536993428474</v>
      </c>
      <c r="AO314" s="38">
        <f t="shared" si="203"/>
        <v>758.8799162349419</v>
      </c>
      <c r="AP314" s="38">
        <f t="shared" si="204"/>
        <v>713.34712126084537</v>
      </c>
      <c r="AQ314" s="38">
        <f t="shared" si="205"/>
        <v>706.2136500482369</v>
      </c>
      <c r="AR314" s="38">
        <f t="shared" si="206"/>
        <v>685.02724054678981</v>
      </c>
      <c r="AS314">
        <f t="shared" si="207"/>
        <v>685.02724054678981</v>
      </c>
      <c r="AT314" s="28">
        <f t="shared" si="208"/>
        <v>0.19028534459633051</v>
      </c>
      <c r="AU314">
        <f t="shared" si="183"/>
        <v>1919.8440468760487</v>
      </c>
      <c r="AV314" s="28">
        <f t="shared" si="209"/>
        <v>0.53329001302112466</v>
      </c>
      <c r="BJ314" s="63">
        <v>25.630024691358027</v>
      </c>
      <c r="BK314" s="64">
        <f t="shared" si="210"/>
        <v>24.861123950617287</v>
      </c>
      <c r="BL314" s="64">
        <f t="shared" si="211"/>
        <v>24.612512711111115</v>
      </c>
      <c r="BM314" s="64">
        <f t="shared" si="212"/>
        <v>23.135761948444447</v>
      </c>
      <c r="BN314" s="64">
        <f t="shared" si="213"/>
        <v>22.904404328960002</v>
      </c>
      <c r="BO314" s="64">
        <f t="shared" si="214"/>
        <v>21.530140069222401</v>
      </c>
      <c r="BP314" s="64">
        <f t="shared" si="215"/>
        <v>21.314838668530179</v>
      </c>
      <c r="BQ314" s="64">
        <f t="shared" si="216"/>
        <v>20.675393508474272</v>
      </c>
      <c r="BR314" s="65">
        <f t="shared" si="184"/>
        <v>20.675393508474272</v>
      </c>
      <c r="BS314" s="66">
        <f t="shared" si="217"/>
        <v>5.7431648634650757E-3</v>
      </c>
      <c r="BT314" s="65">
        <f>BJ314-BR314</f>
        <v>4.9546311828837553</v>
      </c>
      <c r="BU314" s="67">
        <f t="shared" si="218"/>
        <v>1.376286439689932E-3</v>
      </c>
    </row>
    <row r="315" spans="1:73" x14ac:dyDescent="0.35">
      <c r="A315" s="22">
        <v>24.32</v>
      </c>
      <c r="B315" s="22">
        <v>81.349999999999994</v>
      </c>
      <c r="C315" s="22">
        <v>77.58</v>
      </c>
      <c r="D315" s="22">
        <f t="shared" si="185"/>
        <v>79.465000000000003</v>
      </c>
      <c r="E315" s="22">
        <f t="shared" si="186"/>
        <v>22.073611111111113</v>
      </c>
      <c r="F315" s="22">
        <f t="shared" si="219"/>
        <v>-1.3888888888889284</v>
      </c>
      <c r="G315" s="22">
        <f>Sheet1!$I$5*F315</f>
        <v>-459.7222222222353</v>
      </c>
      <c r="H315" s="22"/>
      <c r="K315" s="13" t="s">
        <v>116</v>
      </c>
      <c r="L315" s="13">
        <v>305</v>
      </c>
      <c r="M315" s="13">
        <v>305</v>
      </c>
      <c r="N315" s="14">
        <v>43.3</v>
      </c>
      <c r="O315" s="35">
        <f t="shared" si="187"/>
        <v>12.027777777777779</v>
      </c>
      <c r="P315" s="36">
        <f t="shared" si="220"/>
        <v>-0.41666666666666663</v>
      </c>
      <c r="Q315" s="12"/>
      <c r="R315" s="37">
        <f t="shared" si="188"/>
        <v>-137.91666666666666</v>
      </c>
      <c r="S315" s="37">
        <f t="shared" si="189"/>
        <v>64.9422</v>
      </c>
      <c r="T315" s="37">
        <f t="shared" si="190"/>
        <v>17.426951241168975</v>
      </c>
      <c r="U315" s="37">
        <f t="shared" si="191"/>
        <v>-55.547515425497679</v>
      </c>
      <c r="V315" s="37">
        <f t="shared" si="221"/>
        <v>26316.074399292305</v>
      </c>
      <c r="W315" s="40">
        <f t="shared" si="192"/>
        <v>-668.11317164556931</v>
      </c>
      <c r="X315" s="40">
        <f t="shared" si="193"/>
        <v>-0.66811317164556927</v>
      </c>
      <c r="Y315" s="40">
        <f t="shared" si="179"/>
        <v>-0.66811317164556927</v>
      </c>
      <c r="Z315" s="40">
        <v>0.66811317164556905</v>
      </c>
      <c r="AA315" s="40">
        <f t="shared" si="194"/>
        <v>79.348463128068346</v>
      </c>
      <c r="AB315" s="42">
        <f t="shared" si="195"/>
        <v>23942.461033950622</v>
      </c>
      <c r="AC315" s="42">
        <f t="shared" si="196"/>
        <v>23.942461033950622</v>
      </c>
      <c r="AD315" s="42">
        <f t="shared" si="197"/>
        <v>23.942461033950622</v>
      </c>
      <c r="AE315" s="42">
        <f t="shared" si="222"/>
        <v>873.12896296296299</v>
      </c>
      <c r="AF315" s="43">
        <f t="shared" si="180"/>
        <v>0.2425358230452675</v>
      </c>
      <c r="AG315" s="73">
        <f t="shared" si="181"/>
        <v>-0.66811317164556927</v>
      </c>
      <c r="AH315">
        <f t="shared" si="198"/>
        <v>0</v>
      </c>
      <c r="AI315">
        <f t="shared" si="223"/>
        <v>2604.8712874228386</v>
      </c>
      <c r="AJ315" s="41">
        <f t="shared" si="199"/>
        <v>0.72357535761745517</v>
      </c>
      <c r="AK315">
        <f t="shared" si="182"/>
        <v>0.66811317164556927</v>
      </c>
      <c r="AL315" s="38">
        <f t="shared" si="200"/>
        <v>846.93509407407407</v>
      </c>
      <c r="AM315" s="38">
        <f t="shared" si="201"/>
        <v>838.46574313333338</v>
      </c>
      <c r="AN315" s="38">
        <f t="shared" si="202"/>
        <v>788.15779854533332</v>
      </c>
      <c r="AO315" s="38">
        <f t="shared" si="203"/>
        <v>780.27622055988002</v>
      </c>
      <c r="AP315" s="38">
        <f t="shared" si="204"/>
        <v>733.45964732628715</v>
      </c>
      <c r="AQ315" s="38">
        <f t="shared" si="205"/>
        <v>726.12505085302428</v>
      </c>
      <c r="AR315" s="38">
        <f t="shared" si="206"/>
        <v>704.34129932743349</v>
      </c>
      <c r="AS315">
        <f t="shared" si="207"/>
        <v>704.34129932743349</v>
      </c>
      <c r="AT315" s="28">
        <f t="shared" si="208"/>
        <v>0.19565036092428709</v>
      </c>
      <c r="AU315">
        <f t="shared" si="183"/>
        <v>1900.5299880954051</v>
      </c>
      <c r="AV315" s="28">
        <f t="shared" si="209"/>
        <v>0.52792499669316806</v>
      </c>
      <c r="BJ315" s="63">
        <v>23.942461033950622</v>
      </c>
      <c r="BK315" s="64">
        <f t="shared" si="210"/>
        <v>23.224187202932104</v>
      </c>
      <c r="BL315" s="64">
        <f t="shared" si="211"/>
        <v>22.991945330902784</v>
      </c>
      <c r="BM315" s="64">
        <f t="shared" si="212"/>
        <v>21.612428611048614</v>
      </c>
      <c r="BN315" s="64">
        <f t="shared" si="213"/>
        <v>21.396304324938129</v>
      </c>
      <c r="BO315" s="64">
        <f t="shared" si="214"/>
        <v>20.112526065441841</v>
      </c>
      <c r="BP315" s="64">
        <f t="shared" si="215"/>
        <v>19.911400804787423</v>
      </c>
      <c r="BQ315" s="64">
        <f t="shared" si="216"/>
        <v>19.314058780643801</v>
      </c>
      <c r="BR315" s="65">
        <f t="shared" si="184"/>
        <v>19.314058780643801</v>
      </c>
      <c r="BS315" s="66">
        <f t="shared" si="217"/>
        <v>5.3650163279566117E-3</v>
      </c>
      <c r="BT315" s="65">
        <f>BJ315-BR315</f>
        <v>4.6284022533068203</v>
      </c>
      <c r="BU315" s="67">
        <f t="shared" si="218"/>
        <v>1.2856672925852279E-3</v>
      </c>
    </row>
    <row r="316" spans="1:73" x14ac:dyDescent="0.35">
      <c r="A316" s="22">
        <v>24.4</v>
      </c>
      <c r="B316" s="22">
        <v>81.19</v>
      </c>
      <c r="C316" s="22">
        <v>78.260000000000005</v>
      </c>
      <c r="D316" s="22">
        <f t="shared" si="185"/>
        <v>79.724999999999994</v>
      </c>
      <c r="E316" s="22">
        <f t="shared" si="186"/>
        <v>22.145833333333332</v>
      </c>
      <c r="F316" s="22">
        <f t="shared" si="219"/>
        <v>0.90277777777774126</v>
      </c>
      <c r="G316" s="22">
        <f>Sheet1!$I$5*F316</f>
        <v>298.81944444443235</v>
      </c>
      <c r="H316" s="22"/>
      <c r="K316" s="13" t="s">
        <v>116</v>
      </c>
      <c r="L316" s="13">
        <v>306</v>
      </c>
      <c r="M316" s="13">
        <v>306</v>
      </c>
      <c r="N316" s="14">
        <v>41.8</v>
      </c>
      <c r="O316" s="35">
        <f t="shared" si="187"/>
        <v>11.611111111111111</v>
      </c>
      <c r="P316" s="36">
        <f t="shared" si="220"/>
        <v>-0.34722222222222221</v>
      </c>
      <c r="Q316" s="12"/>
      <c r="R316" s="37">
        <f t="shared" si="188"/>
        <v>-114.93055555555556</v>
      </c>
      <c r="S316" s="37">
        <f t="shared" si="189"/>
        <v>64.9422</v>
      </c>
      <c r="T316" s="37">
        <f t="shared" si="190"/>
        <v>16.240454792878555</v>
      </c>
      <c r="U316" s="37">
        <f t="shared" si="191"/>
        <v>-33.747900762677006</v>
      </c>
      <c r="V316" s="37">
        <f t="shared" si="221"/>
        <v>26282.32649852963</v>
      </c>
      <c r="W316" s="40">
        <f t="shared" si="192"/>
        <v>-391.85062552219409</v>
      </c>
      <c r="X316" s="40">
        <f t="shared" si="193"/>
        <v>-0.39185062552219407</v>
      </c>
      <c r="Y316" s="40">
        <f t="shared" si="179"/>
        <v>-0.39185062552219407</v>
      </c>
      <c r="Z316" s="40">
        <v>0.39185062552219402</v>
      </c>
      <c r="AA316" s="40">
        <f t="shared" si="194"/>
        <v>79.740313753590542</v>
      </c>
      <c r="AB316" s="42">
        <f t="shared" si="195"/>
        <v>22312.362654320987</v>
      </c>
      <c r="AC316" s="42">
        <f t="shared" si="196"/>
        <v>22.312362654320985</v>
      </c>
      <c r="AD316" s="42">
        <f t="shared" si="197"/>
        <v>22.312362654320985</v>
      </c>
      <c r="AE316" s="42">
        <f t="shared" si="222"/>
        <v>895.44132561728395</v>
      </c>
      <c r="AF316" s="43">
        <f t="shared" si="180"/>
        <v>0.24873370156035665</v>
      </c>
      <c r="AG316" s="73">
        <f t="shared" si="181"/>
        <v>-0.39185062552219407</v>
      </c>
      <c r="AH316">
        <f t="shared" si="198"/>
        <v>0</v>
      </c>
      <c r="AI316">
        <f t="shared" si="223"/>
        <v>2604.8712874228386</v>
      </c>
      <c r="AJ316" s="41">
        <f t="shared" si="199"/>
        <v>0.72357535761745517</v>
      </c>
      <c r="AK316">
        <f t="shared" si="182"/>
        <v>0.39185062552219407</v>
      </c>
      <c r="AL316" s="38">
        <f t="shared" si="200"/>
        <v>868.57808584876545</v>
      </c>
      <c r="AM316" s="38">
        <f t="shared" si="201"/>
        <v>859.89230499027781</v>
      </c>
      <c r="AN316" s="38">
        <f t="shared" si="202"/>
        <v>808.29876669086104</v>
      </c>
      <c r="AO316" s="38">
        <f t="shared" si="203"/>
        <v>800.21577902395245</v>
      </c>
      <c r="AP316" s="38">
        <f t="shared" si="204"/>
        <v>752.20283228251526</v>
      </c>
      <c r="AQ316" s="38">
        <f t="shared" si="205"/>
        <v>744.68080395969014</v>
      </c>
      <c r="AR316" s="38">
        <f t="shared" si="206"/>
        <v>722.34037984089946</v>
      </c>
      <c r="AS316">
        <f t="shared" si="207"/>
        <v>722.34037984089946</v>
      </c>
      <c r="AT316" s="28">
        <f t="shared" si="208"/>
        <v>0.20065010551136095</v>
      </c>
      <c r="AU316">
        <f t="shared" si="183"/>
        <v>1882.5309075819391</v>
      </c>
      <c r="AV316" s="28">
        <f t="shared" si="209"/>
        <v>0.5229252521060942</v>
      </c>
      <c r="BJ316" s="63">
        <v>22.312362654320985</v>
      </c>
      <c r="BK316" s="64">
        <f t="shared" si="210"/>
        <v>21.642991774691357</v>
      </c>
      <c r="BL316" s="64">
        <f t="shared" si="211"/>
        <v>21.426561856944442</v>
      </c>
      <c r="BM316" s="64">
        <f t="shared" si="212"/>
        <v>20.140968145527776</v>
      </c>
      <c r="BN316" s="64">
        <f t="shared" si="213"/>
        <v>19.939558464072498</v>
      </c>
      <c r="BO316" s="64">
        <f t="shared" si="214"/>
        <v>18.743184956228149</v>
      </c>
      <c r="BP316" s="64">
        <f t="shared" si="215"/>
        <v>18.555753106665868</v>
      </c>
      <c r="BQ316" s="64">
        <f t="shared" si="216"/>
        <v>17.999080513465891</v>
      </c>
      <c r="BR316" s="65">
        <f t="shared" si="184"/>
        <v>17.999080513465891</v>
      </c>
      <c r="BS316" s="66">
        <f t="shared" si="217"/>
        <v>4.9997445870738587E-3</v>
      </c>
      <c r="BT316" s="65">
        <f>BJ316-BR316</f>
        <v>4.3132821408550939</v>
      </c>
      <c r="BU316" s="67">
        <f t="shared" si="218"/>
        <v>1.1981339280153038E-3</v>
      </c>
    </row>
    <row r="317" spans="1:73" x14ac:dyDescent="0.35">
      <c r="A317" s="22">
        <v>24.48</v>
      </c>
      <c r="B317" s="22">
        <v>81.22</v>
      </c>
      <c r="C317" s="22">
        <v>77.55</v>
      </c>
      <c r="D317" s="22">
        <f t="shared" si="185"/>
        <v>79.384999999999991</v>
      </c>
      <c r="E317" s="22">
        <f t="shared" si="186"/>
        <v>22.051388888888884</v>
      </c>
      <c r="F317" s="22">
        <f t="shared" si="219"/>
        <v>-1.1805555555556069</v>
      </c>
      <c r="G317" s="22">
        <f>Sheet1!$I$5*F317</f>
        <v>-390.76388888890585</v>
      </c>
      <c r="H317" s="22"/>
      <c r="K317" s="13" t="s">
        <v>116</v>
      </c>
      <c r="L317" s="13">
        <v>307</v>
      </c>
      <c r="M317" s="13">
        <v>307</v>
      </c>
      <c r="N317" s="14">
        <v>40.799999999999997</v>
      </c>
      <c r="O317" s="35">
        <f t="shared" si="187"/>
        <v>11.333333333333334</v>
      </c>
      <c r="P317" s="36">
        <f t="shared" si="220"/>
        <v>-0.20833333333333331</v>
      </c>
      <c r="Q317" s="12"/>
      <c r="R317" s="37">
        <f t="shared" si="188"/>
        <v>-68.958333333333329</v>
      </c>
      <c r="S317" s="37">
        <f t="shared" si="189"/>
        <v>64.9422</v>
      </c>
      <c r="T317" s="37">
        <f t="shared" si="190"/>
        <v>15.472694458928</v>
      </c>
      <c r="U317" s="37">
        <f t="shared" si="191"/>
        <v>11.456561125594671</v>
      </c>
      <c r="V317" s="37">
        <f t="shared" si="221"/>
        <v>26293.783059655223</v>
      </c>
      <c r="W317" s="40">
        <f t="shared" si="192"/>
        <v>129.84102609007294</v>
      </c>
      <c r="X317" s="40">
        <f t="shared" si="193"/>
        <v>0.12984102609007295</v>
      </c>
      <c r="Y317" s="40">
        <f t="shared" si="179"/>
        <v>0</v>
      </c>
      <c r="Z317" s="40">
        <v>0</v>
      </c>
      <c r="AA317" s="40">
        <f t="shared" si="194"/>
        <v>79.740313753590542</v>
      </c>
      <c r="AB317" s="42">
        <f t="shared" si="195"/>
        <v>21257.555555555558</v>
      </c>
      <c r="AC317" s="42">
        <f t="shared" si="196"/>
        <v>21.257555555555559</v>
      </c>
      <c r="AD317" s="42">
        <f t="shared" si="197"/>
        <v>0</v>
      </c>
      <c r="AE317" s="42">
        <f t="shared" si="222"/>
        <v>895.44132561728395</v>
      </c>
      <c r="AF317" s="43">
        <f t="shared" si="180"/>
        <v>0.24873370156035665</v>
      </c>
      <c r="AG317" s="73">
        <f t="shared" si="181"/>
        <v>0</v>
      </c>
      <c r="AH317">
        <f t="shared" si="198"/>
        <v>21.257555555555559</v>
      </c>
      <c r="AI317">
        <f t="shared" si="223"/>
        <v>2626.128842978394</v>
      </c>
      <c r="AJ317" s="41">
        <f t="shared" si="199"/>
        <v>0.72948023416066499</v>
      </c>
      <c r="AK317">
        <f t="shared" si="182"/>
        <v>21.257555555555559</v>
      </c>
      <c r="AL317" s="38">
        <f t="shared" si="200"/>
        <v>868.57808584876545</v>
      </c>
      <c r="AM317" s="38">
        <f t="shared" si="201"/>
        <v>859.89230499027781</v>
      </c>
      <c r="AN317" s="38">
        <f t="shared" si="202"/>
        <v>808.29876669086104</v>
      </c>
      <c r="AO317" s="38">
        <f t="shared" si="203"/>
        <v>800.21577902395245</v>
      </c>
      <c r="AP317" s="38">
        <f t="shared" si="204"/>
        <v>752.20283228251526</v>
      </c>
      <c r="AQ317" s="38">
        <f t="shared" si="205"/>
        <v>744.68080395969014</v>
      </c>
      <c r="AR317" s="38">
        <f t="shared" si="206"/>
        <v>722.34037984089946</v>
      </c>
      <c r="AS317">
        <f t="shared" si="207"/>
        <v>722.34037984089946</v>
      </c>
      <c r="AT317" s="28">
        <f t="shared" si="208"/>
        <v>0.20065010551136095</v>
      </c>
      <c r="AU317">
        <f t="shared" si="183"/>
        <v>1903.7884631374945</v>
      </c>
      <c r="AV317" s="28">
        <f t="shared" si="209"/>
        <v>0.52883012864930401</v>
      </c>
      <c r="BJ317" s="63">
        <v>0</v>
      </c>
      <c r="BK317" s="64">
        <f t="shared" si="210"/>
        <v>0</v>
      </c>
      <c r="BL317" s="64">
        <f t="shared" si="211"/>
        <v>0</v>
      </c>
      <c r="BM317" s="64">
        <f t="shared" si="212"/>
        <v>0</v>
      </c>
      <c r="BN317" s="64">
        <f t="shared" si="213"/>
        <v>0</v>
      </c>
      <c r="BO317" s="64">
        <f t="shared" si="214"/>
        <v>0</v>
      </c>
      <c r="BP317" s="64">
        <f t="shared" si="215"/>
        <v>0</v>
      </c>
      <c r="BQ317" s="64">
        <f t="shared" si="216"/>
        <v>0</v>
      </c>
      <c r="BR317" s="65">
        <f t="shared" si="184"/>
        <v>0</v>
      </c>
      <c r="BS317" s="66">
        <f t="shared" si="217"/>
        <v>0</v>
      </c>
      <c r="BT317" s="65">
        <f>BJ317-BR317</f>
        <v>0</v>
      </c>
      <c r="BU317" s="67">
        <f t="shared" si="218"/>
        <v>0</v>
      </c>
    </row>
    <row r="318" spans="1:73" x14ac:dyDescent="0.35">
      <c r="A318" s="22">
        <v>24.56</v>
      </c>
      <c r="B318" s="22">
        <v>81.22</v>
      </c>
      <c r="C318" s="22">
        <v>77.56</v>
      </c>
      <c r="D318" s="22">
        <f t="shared" si="185"/>
        <v>79.39</v>
      </c>
      <c r="E318" s="22">
        <f t="shared" si="186"/>
        <v>22.052777777777777</v>
      </c>
      <c r="F318" s="22">
        <f t="shared" si="219"/>
        <v>1.7361111111169336E-2</v>
      </c>
      <c r="G318" s="22">
        <f>Sheet1!$I$5*F318</f>
        <v>5.7465277777970503</v>
      </c>
      <c r="H318" s="22"/>
      <c r="K318" s="13" t="s">
        <v>116</v>
      </c>
      <c r="L318" s="13">
        <v>308</v>
      </c>
      <c r="M318" s="13">
        <v>308</v>
      </c>
      <c r="N318" s="14">
        <v>40.299999999999997</v>
      </c>
      <c r="O318" s="35">
        <f t="shared" si="187"/>
        <v>11.194444444444445</v>
      </c>
      <c r="P318" s="36">
        <f t="shared" si="220"/>
        <v>-9.7222222222221627E-2</v>
      </c>
      <c r="Q318" s="12"/>
      <c r="R318" s="37">
        <f t="shared" si="188"/>
        <v>-32.180555555555358</v>
      </c>
      <c r="S318" s="37">
        <f t="shared" si="189"/>
        <v>64.9422</v>
      </c>
      <c r="T318" s="37">
        <f t="shared" si="190"/>
        <v>15.095785481425638</v>
      </c>
      <c r="U318" s="37">
        <f t="shared" si="191"/>
        <v>47.857429925870278</v>
      </c>
      <c r="V318" s="37">
        <f t="shared" si="221"/>
        <v>26341.640489581092</v>
      </c>
      <c r="W318" s="40">
        <f t="shared" si="192"/>
        <v>535.73734055904788</v>
      </c>
      <c r="X318" s="40">
        <f t="shared" si="193"/>
        <v>0.53573734055904787</v>
      </c>
      <c r="Y318" s="40">
        <f t="shared" si="179"/>
        <v>0</v>
      </c>
      <c r="Z318" s="40">
        <v>0</v>
      </c>
      <c r="AA318" s="40">
        <f t="shared" si="194"/>
        <v>79.740313753590542</v>
      </c>
      <c r="AB318" s="42">
        <f t="shared" si="195"/>
        <v>20739.729552469136</v>
      </c>
      <c r="AC318" s="42">
        <f t="shared" si="196"/>
        <v>20.739729552469136</v>
      </c>
      <c r="AD318" s="42">
        <f t="shared" si="197"/>
        <v>0</v>
      </c>
      <c r="AE318" s="42">
        <f t="shared" si="222"/>
        <v>895.44132561728395</v>
      </c>
      <c r="AF318" s="43">
        <f t="shared" si="180"/>
        <v>0.24873370156035665</v>
      </c>
      <c r="AG318" s="73">
        <f t="shared" si="181"/>
        <v>0</v>
      </c>
      <c r="AH318">
        <f t="shared" si="198"/>
        <v>20.739729552469136</v>
      </c>
      <c r="AI318">
        <f t="shared" si="223"/>
        <v>2646.8685725308633</v>
      </c>
      <c r="AJ318" s="41">
        <f t="shared" si="199"/>
        <v>0.73524127014746199</v>
      </c>
      <c r="AK318">
        <f t="shared" si="182"/>
        <v>20.739729552469136</v>
      </c>
      <c r="AL318" s="38">
        <f t="shared" si="200"/>
        <v>868.57808584876545</v>
      </c>
      <c r="AM318" s="38">
        <f t="shared" si="201"/>
        <v>859.89230499027781</v>
      </c>
      <c r="AN318" s="38">
        <f t="shared" si="202"/>
        <v>808.29876669086104</v>
      </c>
      <c r="AO318" s="38">
        <f t="shared" si="203"/>
        <v>800.21577902395245</v>
      </c>
      <c r="AP318" s="38">
        <f t="shared" si="204"/>
        <v>752.20283228251526</v>
      </c>
      <c r="AQ318" s="38">
        <f t="shared" si="205"/>
        <v>744.68080395969014</v>
      </c>
      <c r="AR318" s="38">
        <f t="shared" si="206"/>
        <v>722.34037984089946</v>
      </c>
      <c r="AS318">
        <f t="shared" si="207"/>
        <v>722.34037984089946</v>
      </c>
      <c r="AT318" s="28">
        <f t="shared" si="208"/>
        <v>0.20065010551136095</v>
      </c>
      <c r="AU318">
        <f t="shared" si="183"/>
        <v>1924.5281926899638</v>
      </c>
      <c r="AV318" s="28">
        <f t="shared" si="209"/>
        <v>0.53459116463610101</v>
      </c>
      <c r="BJ318" s="63">
        <v>0</v>
      </c>
      <c r="BK318" s="64">
        <f t="shared" si="210"/>
        <v>0</v>
      </c>
      <c r="BL318" s="64">
        <f t="shared" si="211"/>
        <v>0</v>
      </c>
      <c r="BM318" s="64">
        <f t="shared" si="212"/>
        <v>0</v>
      </c>
      <c r="BN318" s="64">
        <f t="shared" si="213"/>
        <v>0</v>
      </c>
      <c r="BO318" s="64">
        <f t="shared" si="214"/>
        <v>0</v>
      </c>
      <c r="BP318" s="64">
        <f t="shared" si="215"/>
        <v>0</v>
      </c>
      <c r="BQ318" s="64">
        <f t="shared" si="216"/>
        <v>0</v>
      </c>
      <c r="BR318" s="65">
        <f t="shared" si="184"/>
        <v>0</v>
      </c>
      <c r="BS318" s="66">
        <f t="shared" si="217"/>
        <v>0</v>
      </c>
      <c r="BT318" s="65">
        <f>BJ318-BR318</f>
        <v>0</v>
      </c>
      <c r="BU318" s="67">
        <f t="shared" si="218"/>
        <v>0</v>
      </c>
    </row>
    <row r="319" spans="1:73" x14ac:dyDescent="0.35">
      <c r="A319" s="22">
        <v>24.64</v>
      </c>
      <c r="B319" s="22">
        <v>80.8</v>
      </c>
      <c r="C319" s="22">
        <v>77.08</v>
      </c>
      <c r="D319" s="22">
        <f t="shared" si="185"/>
        <v>78.94</v>
      </c>
      <c r="E319" s="22">
        <f t="shared" si="186"/>
        <v>21.927777777777777</v>
      </c>
      <c r="F319" s="22">
        <f t="shared" si="219"/>
        <v>-1.5625</v>
      </c>
      <c r="G319" s="22">
        <f>Sheet1!$I$5*F319</f>
        <v>-517.1875</v>
      </c>
      <c r="H319" s="22"/>
      <c r="K319" s="13" t="s">
        <v>116</v>
      </c>
      <c r="L319" s="13">
        <v>309</v>
      </c>
      <c r="M319" s="13">
        <v>309</v>
      </c>
      <c r="N319" s="14">
        <v>40.1</v>
      </c>
      <c r="O319" s="35">
        <f t="shared" si="187"/>
        <v>11.138888888888889</v>
      </c>
      <c r="P319" s="36">
        <f t="shared" si="220"/>
        <v>-8.3333333333332538E-2</v>
      </c>
      <c r="Q319" s="12"/>
      <c r="R319" s="37">
        <f t="shared" si="188"/>
        <v>-27.583333333333069</v>
      </c>
      <c r="S319" s="37">
        <f t="shared" si="189"/>
        <v>64.9422</v>
      </c>
      <c r="T319" s="37">
        <f t="shared" si="190"/>
        <v>14.946323179126306</v>
      </c>
      <c r="U319" s="37">
        <f t="shared" si="191"/>
        <v>52.305189845793237</v>
      </c>
      <c r="V319" s="37">
        <f t="shared" si="221"/>
        <v>26393.945679426884</v>
      </c>
      <c r="W319" s="40">
        <f t="shared" si="192"/>
        <v>582.62169800453023</v>
      </c>
      <c r="X319" s="40">
        <f t="shared" si="193"/>
        <v>0.58262169800453023</v>
      </c>
      <c r="Y319" s="40">
        <f t="shared" si="179"/>
        <v>0</v>
      </c>
      <c r="Z319" s="40">
        <v>0</v>
      </c>
      <c r="AA319" s="40">
        <f t="shared" si="194"/>
        <v>79.740313753590542</v>
      </c>
      <c r="AB319" s="42">
        <f t="shared" si="195"/>
        <v>20534.386959876545</v>
      </c>
      <c r="AC319" s="42">
        <f t="shared" si="196"/>
        <v>20.534386959876546</v>
      </c>
      <c r="AD319" s="42">
        <f t="shared" si="197"/>
        <v>0</v>
      </c>
      <c r="AE319" s="42">
        <f t="shared" si="222"/>
        <v>895.44132561728395</v>
      </c>
      <c r="AF319" s="43">
        <f t="shared" si="180"/>
        <v>0.24873370156035665</v>
      </c>
      <c r="AG319" s="73">
        <f t="shared" si="181"/>
        <v>0</v>
      </c>
      <c r="AH319">
        <f t="shared" si="198"/>
        <v>20.534386959876546</v>
      </c>
      <c r="AI319">
        <f t="shared" si="223"/>
        <v>2667.4029594907397</v>
      </c>
      <c r="AJ319" s="41">
        <f t="shared" si="199"/>
        <v>0.74094526652520543</v>
      </c>
      <c r="AK319">
        <f t="shared" si="182"/>
        <v>20.534386959876546</v>
      </c>
      <c r="AL319" s="38">
        <f t="shared" si="200"/>
        <v>868.57808584876545</v>
      </c>
      <c r="AM319" s="38">
        <f t="shared" si="201"/>
        <v>859.89230499027781</v>
      </c>
      <c r="AN319" s="38">
        <f t="shared" si="202"/>
        <v>808.29876669086104</v>
      </c>
      <c r="AO319" s="38">
        <f t="shared" si="203"/>
        <v>800.21577902395245</v>
      </c>
      <c r="AP319" s="38">
        <f t="shared" si="204"/>
        <v>752.20283228251526</v>
      </c>
      <c r="AQ319" s="38">
        <f t="shared" si="205"/>
        <v>744.68080395969014</v>
      </c>
      <c r="AR319" s="38">
        <f t="shared" si="206"/>
        <v>722.34037984089946</v>
      </c>
      <c r="AS319">
        <f t="shared" si="207"/>
        <v>722.34037984089946</v>
      </c>
      <c r="AT319" s="28">
        <f t="shared" si="208"/>
        <v>0.20065010551136095</v>
      </c>
      <c r="AU319">
        <f t="shared" si="183"/>
        <v>1945.0625796498402</v>
      </c>
      <c r="AV319" s="28">
        <f t="shared" si="209"/>
        <v>0.54029516101384456</v>
      </c>
      <c r="BJ319" s="63">
        <v>0</v>
      </c>
      <c r="BK319" s="64">
        <f t="shared" si="210"/>
        <v>0</v>
      </c>
      <c r="BL319" s="64">
        <f t="shared" si="211"/>
        <v>0</v>
      </c>
      <c r="BM319" s="64">
        <f t="shared" si="212"/>
        <v>0</v>
      </c>
      <c r="BN319" s="64">
        <f t="shared" si="213"/>
        <v>0</v>
      </c>
      <c r="BO319" s="64">
        <f t="shared" si="214"/>
        <v>0</v>
      </c>
      <c r="BP319" s="64">
        <f t="shared" si="215"/>
        <v>0</v>
      </c>
      <c r="BQ319" s="64">
        <f t="shared" si="216"/>
        <v>0</v>
      </c>
      <c r="BR319" s="65">
        <f t="shared" si="184"/>
        <v>0</v>
      </c>
      <c r="BS319" s="66">
        <f t="shared" si="217"/>
        <v>0</v>
      </c>
      <c r="BT319" s="65">
        <f>BJ319-BR319</f>
        <v>0</v>
      </c>
      <c r="BU319" s="67">
        <f t="shared" si="218"/>
        <v>0</v>
      </c>
    </row>
    <row r="320" spans="1:73" x14ac:dyDescent="0.35">
      <c r="A320" s="22">
        <v>24.72</v>
      </c>
      <c r="B320" s="22">
        <v>80.72</v>
      </c>
      <c r="C320" s="22">
        <v>77.22</v>
      </c>
      <c r="D320" s="22">
        <f t="shared" si="185"/>
        <v>78.97</v>
      </c>
      <c r="E320" s="22">
        <f t="shared" si="186"/>
        <v>21.93611111111111</v>
      </c>
      <c r="F320" s="22">
        <f t="shared" si="219"/>
        <v>0.10416666666666075</v>
      </c>
      <c r="G320" s="22">
        <f>Sheet1!$I$5*F320</f>
        <v>34.47916666666471</v>
      </c>
      <c r="H320" s="22"/>
      <c r="K320" s="13" t="s">
        <v>116</v>
      </c>
      <c r="L320" s="13">
        <v>310</v>
      </c>
      <c r="M320" s="13">
        <v>310</v>
      </c>
      <c r="N320" s="14">
        <v>39.700000000000003</v>
      </c>
      <c r="O320" s="35">
        <f t="shared" si="187"/>
        <v>11.027777777777779</v>
      </c>
      <c r="P320" s="36">
        <f t="shared" si="220"/>
        <v>-0.12499999999999981</v>
      </c>
      <c r="Q320" s="12"/>
      <c r="R320" s="37">
        <f t="shared" si="188"/>
        <v>-41.374999999999936</v>
      </c>
      <c r="S320" s="37">
        <f t="shared" si="189"/>
        <v>64.9422</v>
      </c>
      <c r="T320" s="37">
        <f t="shared" si="190"/>
        <v>14.649629355158973</v>
      </c>
      <c r="U320" s="37">
        <f t="shared" si="191"/>
        <v>38.216829355159035</v>
      </c>
      <c r="V320" s="37">
        <f t="shared" si="221"/>
        <v>26432.162508782043</v>
      </c>
      <c r="W320" s="40">
        <f t="shared" si="192"/>
        <v>421.44670149994829</v>
      </c>
      <c r="X320" s="40">
        <f t="shared" si="193"/>
        <v>0.42144670149994828</v>
      </c>
      <c r="Y320" s="40">
        <f t="shared" si="179"/>
        <v>0</v>
      </c>
      <c r="Z320" s="40">
        <v>0</v>
      </c>
      <c r="AA320" s="40">
        <f t="shared" si="194"/>
        <v>79.740313753590542</v>
      </c>
      <c r="AB320" s="42">
        <f t="shared" si="195"/>
        <v>20126.766589506176</v>
      </c>
      <c r="AC320" s="42">
        <f t="shared" si="196"/>
        <v>20.126766589506175</v>
      </c>
      <c r="AD320" s="42">
        <f t="shared" si="197"/>
        <v>0</v>
      </c>
      <c r="AE320" s="42">
        <f t="shared" si="222"/>
        <v>895.44132561728395</v>
      </c>
      <c r="AF320" s="43">
        <f t="shared" si="180"/>
        <v>0.24873370156035665</v>
      </c>
      <c r="AG320" s="73">
        <f t="shared" si="181"/>
        <v>0</v>
      </c>
      <c r="AH320">
        <f t="shared" si="198"/>
        <v>20.126766589506175</v>
      </c>
      <c r="AI320">
        <f t="shared" si="223"/>
        <v>2687.5297260802458</v>
      </c>
      <c r="AJ320" s="41">
        <f t="shared" si="199"/>
        <v>0.74653603502229049</v>
      </c>
      <c r="AK320">
        <f t="shared" si="182"/>
        <v>20.126766589506175</v>
      </c>
      <c r="AL320" s="38">
        <f t="shared" si="200"/>
        <v>868.57808584876545</v>
      </c>
      <c r="AM320" s="38">
        <f t="shared" si="201"/>
        <v>859.89230499027781</v>
      </c>
      <c r="AN320" s="38">
        <f t="shared" si="202"/>
        <v>808.29876669086104</v>
      </c>
      <c r="AO320" s="38">
        <f t="shared" si="203"/>
        <v>800.21577902395245</v>
      </c>
      <c r="AP320" s="38">
        <f t="shared" si="204"/>
        <v>752.20283228251526</v>
      </c>
      <c r="AQ320" s="38">
        <f t="shared" si="205"/>
        <v>744.68080395969014</v>
      </c>
      <c r="AR320" s="38">
        <f t="shared" si="206"/>
        <v>722.34037984089946</v>
      </c>
      <c r="AS320">
        <f t="shared" si="207"/>
        <v>722.34037984089946</v>
      </c>
      <c r="AT320" s="28">
        <f t="shared" si="208"/>
        <v>0.20065010551136095</v>
      </c>
      <c r="AU320">
        <f t="shared" si="183"/>
        <v>1965.1893462393464</v>
      </c>
      <c r="AV320" s="28">
        <f t="shared" si="209"/>
        <v>0.54588592951092951</v>
      </c>
      <c r="BJ320" s="63">
        <v>0</v>
      </c>
      <c r="BK320" s="64">
        <f t="shared" si="210"/>
        <v>0</v>
      </c>
      <c r="BL320" s="64">
        <f t="shared" si="211"/>
        <v>0</v>
      </c>
      <c r="BM320" s="64">
        <f t="shared" si="212"/>
        <v>0</v>
      </c>
      <c r="BN320" s="64">
        <f t="shared" si="213"/>
        <v>0</v>
      </c>
      <c r="BO320" s="64">
        <f t="shared" si="214"/>
        <v>0</v>
      </c>
      <c r="BP320" s="64">
        <f t="shared" si="215"/>
        <v>0</v>
      </c>
      <c r="BQ320" s="64">
        <f t="shared" si="216"/>
        <v>0</v>
      </c>
      <c r="BR320" s="65">
        <f t="shared" si="184"/>
        <v>0</v>
      </c>
      <c r="BS320" s="66">
        <f t="shared" si="217"/>
        <v>0</v>
      </c>
      <c r="BT320" s="65">
        <f>BJ320-BR320</f>
        <v>0</v>
      </c>
      <c r="BU320" s="67">
        <f t="shared" si="218"/>
        <v>0</v>
      </c>
    </row>
    <row r="321" spans="1:73" x14ac:dyDescent="0.35">
      <c r="A321" s="22">
        <v>24.8</v>
      </c>
      <c r="B321" s="22">
        <v>80.88</v>
      </c>
      <c r="C321" s="22">
        <v>76.78</v>
      </c>
      <c r="D321" s="22">
        <f t="shared" si="185"/>
        <v>78.83</v>
      </c>
      <c r="E321" s="22">
        <f t="shared" si="186"/>
        <v>21.897222222222222</v>
      </c>
      <c r="F321" s="22">
        <f t="shared" si="219"/>
        <v>-0.48611111111109828</v>
      </c>
      <c r="G321" s="22">
        <f>Sheet1!$I$5*F321</f>
        <v>-160.90277777777354</v>
      </c>
      <c r="H321" s="22"/>
      <c r="K321" s="13" t="s">
        <v>116</v>
      </c>
      <c r="L321" s="13">
        <v>311</v>
      </c>
      <c r="M321" s="13">
        <v>311</v>
      </c>
      <c r="N321" s="14">
        <v>39.200000000000003</v>
      </c>
      <c r="O321" s="35">
        <f t="shared" si="187"/>
        <v>10.888888888888889</v>
      </c>
      <c r="P321" s="36">
        <f t="shared" si="220"/>
        <v>-0.16666666666666705</v>
      </c>
      <c r="Q321" s="12"/>
      <c r="R321" s="37">
        <f t="shared" si="188"/>
        <v>-55.166666666666792</v>
      </c>
      <c r="S321" s="37">
        <f t="shared" si="189"/>
        <v>64.9422</v>
      </c>
      <c r="T321" s="37">
        <f t="shared" si="190"/>
        <v>14.282944788883556</v>
      </c>
      <c r="U321" s="37">
        <f t="shared" si="191"/>
        <v>24.058478122216762</v>
      </c>
      <c r="V321" s="37">
        <f t="shared" si="221"/>
        <v>26456.22098690426</v>
      </c>
      <c r="W321" s="40">
        <f t="shared" si="192"/>
        <v>261.97009510858254</v>
      </c>
      <c r="X321" s="40">
        <f t="shared" si="193"/>
        <v>0.26197009510858255</v>
      </c>
      <c r="Y321" s="40">
        <f t="shared" si="179"/>
        <v>0</v>
      </c>
      <c r="Z321" s="40">
        <v>0</v>
      </c>
      <c r="AA321" s="40">
        <f t="shared" si="194"/>
        <v>79.740313753590542</v>
      </c>
      <c r="AB321" s="42">
        <f t="shared" si="195"/>
        <v>19622.98765432099</v>
      </c>
      <c r="AC321" s="42">
        <f t="shared" si="196"/>
        <v>19.62298765432099</v>
      </c>
      <c r="AD321" s="42">
        <f t="shared" si="197"/>
        <v>0</v>
      </c>
      <c r="AE321" s="42">
        <f t="shared" si="222"/>
        <v>895.44132561728395</v>
      </c>
      <c r="AF321" s="43">
        <f t="shared" si="180"/>
        <v>0.24873370156035665</v>
      </c>
      <c r="AG321" s="73">
        <f t="shared" si="181"/>
        <v>0</v>
      </c>
      <c r="AH321">
        <f t="shared" si="198"/>
        <v>19.62298765432099</v>
      </c>
      <c r="AI321">
        <f t="shared" si="223"/>
        <v>2707.152713734567</v>
      </c>
      <c r="AJ321" s="41">
        <f t="shared" si="199"/>
        <v>0.75198686492626865</v>
      </c>
      <c r="AK321">
        <f t="shared" si="182"/>
        <v>19.62298765432099</v>
      </c>
      <c r="AL321" s="38">
        <f t="shared" si="200"/>
        <v>868.57808584876545</v>
      </c>
      <c r="AM321" s="38">
        <f t="shared" si="201"/>
        <v>859.89230499027781</v>
      </c>
      <c r="AN321" s="38">
        <f t="shared" si="202"/>
        <v>808.29876669086104</v>
      </c>
      <c r="AO321" s="38">
        <f t="shared" si="203"/>
        <v>800.21577902395245</v>
      </c>
      <c r="AP321" s="38">
        <f t="shared" si="204"/>
        <v>752.20283228251526</v>
      </c>
      <c r="AQ321" s="38">
        <f t="shared" si="205"/>
        <v>744.68080395969014</v>
      </c>
      <c r="AR321" s="38">
        <f t="shared" si="206"/>
        <v>722.34037984089946</v>
      </c>
      <c r="AS321">
        <f t="shared" si="207"/>
        <v>722.34037984089946</v>
      </c>
      <c r="AT321" s="28">
        <f t="shared" si="208"/>
        <v>0.20065010551136095</v>
      </c>
      <c r="AU321">
        <f t="shared" si="183"/>
        <v>1984.8123338936675</v>
      </c>
      <c r="AV321" s="28">
        <f t="shared" si="209"/>
        <v>0.55133675941490767</v>
      </c>
      <c r="BJ321" s="63">
        <v>0</v>
      </c>
      <c r="BK321" s="64">
        <f t="shared" si="210"/>
        <v>0</v>
      </c>
      <c r="BL321" s="64">
        <f t="shared" si="211"/>
        <v>0</v>
      </c>
      <c r="BM321" s="64">
        <f t="shared" si="212"/>
        <v>0</v>
      </c>
      <c r="BN321" s="64">
        <f t="shared" si="213"/>
        <v>0</v>
      </c>
      <c r="BO321" s="64">
        <f t="shared" si="214"/>
        <v>0</v>
      </c>
      <c r="BP321" s="64">
        <f t="shared" si="215"/>
        <v>0</v>
      </c>
      <c r="BQ321" s="64">
        <f t="shared" si="216"/>
        <v>0</v>
      </c>
      <c r="BR321" s="65">
        <f t="shared" si="184"/>
        <v>0</v>
      </c>
      <c r="BS321" s="66">
        <f t="shared" si="217"/>
        <v>0</v>
      </c>
      <c r="BT321" s="65">
        <f>BJ321-BR321</f>
        <v>0</v>
      </c>
      <c r="BU321" s="67">
        <f t="shared" si="218"/>
        <v>0</v>
      </c>
    </row>
    <row r="322" spans="1:73" x14ac:dyDescent="0.35">
      <c r="A322" s="22">
        <v>24.88</v>
      </c>
      <c r="B322" s="22">
        <v>80.349999999999994</v>
      </c>
      <c r="C322" s="22">
        <v>76.72</v>
      </c>
      <c r="D322" s="22">
        <f t="shared" si="185"/>
        <v>78.534999999999997</v>
      </c>
      <c r="E322" s="22">
        <f t="shared" si="186"/>
        <v>21.815277777777776</v>
      </c>
      <c r="F322" s="22">
        <f t="shared" si="219"/>
        <v>-1.0243055555555713</v>
      </c>
      <c r="G322" s="22">
        <f>Sheet1!$I$5*F322</f>
        <v>-339.04513888889414</v>
      </c>
      <c r="H322" s="22"/>
      <c r="K322" s="13" t="s">
        <v>116</v>
      </c>
      <c r="L322" s="13">
        <v>312</v>
      </c>
      <c r="M322" s="13">
        <v>312</v>
      </c>
      <c r="N322" s="14">
        <v>38.5</v>
      </c>
      <c r="O322" s="35">
        <f t="shared" si="187"/>
        <v>10.694444444444445</v>
      </c>
      <c r="P322" s="36">
        <f t="shared" si="220"/>
        <v>-0.25000000000000061</v>
      </c>
      <c r="Q322" s="12"/>
      <c r="R322" s="37">
        <f t="shared" si="188"/>
        <v>-82.750000000000199</v>
      </c>
      <c r="S322" s="37">
        <f t="shared" si="189"/>
        <v>64.9422</v>
      </c>
      <c r="T322" s="37">
        <f t="shared" si="190"/>
        <v>13.777394128307639</v>
      </c>
      <c r="U322" s="37">
        <f t="shared" si="191"/>
        <v>-4.0304058716925599</v>
      </c>
      <c r="V322" s="37">
        <f t="shared" si="221"/>
        <v>26452.190581032566</v>
      </c>
      <c r="W322" s="40">
        <f t="shared" si="192"/>
        <v>-43.10295168337877</v>
      </c>
      <c r="X322" s="40">
        <f t="shared" si="193"/>
        <v>-4.3102951683378771E-2</v>
      </c>
      <c r="Y322" s="40">
        <f t="shared" si="179"/>
        <v>-4.3102951683378771E-2</v>
      </c>
      <c r="Z322" s="40">
        <v>4.3102951683378798E-2</v>
      </c>
      <c r="AA322" s="40">
        <f t="shared" si="194"/>
        <v>79.783416705273922</v>
      </c>
      <c r="AB322" s="42">
        <f t="shared" si="195"/>
        <v>18928.423996913582</v>
      </c>
      <c r="AC322" s="42">
        <f t="shared" si="196"/>
        <v>18.928423996913583</v>
      </c>
      <c r="AD322" s="42">
        <f t="shared" si="197"/>
        <v>18.928423996913583</v>
      </c>
      <c r="AE322" s="42">
        <f t="shared" si="222"/>
        <v>914.36974961419753</v>
      </c>
      <c r="AF322" s="43">
        <f t="shared" si="180"/>
        <v>0.25399159711505487</v>
      </c>
      <c r="AG322" s="73">
        <f t="shared" si="181"/>
        <v>-4.3102951683378771E-2</v>
      </c>
      <c r="AH322">
        <f t="shared" si="198"/>
        <v>0</v>
      </c>
      <c r="AI322">
        <f t="shared" si="223"/>
        <v>2707.152713734567</v>
      </c>
      <c r="AJ322" s="41">
        <f t="shared" si="199"/>
        <v>0.75198686492626865</v>
      </c>
      <c r="AK322">
        <f t="shared" si="182"/>
        <v>4.3102951683378771E-2</v>
      </c>
      <c r="AL322" s="38">
        <f t="shared" si="200"/>
        <v>886.93865712577156</v>
      </c>
      <c r="AM322" s="38">
        <f t="shared" si="201"/>
        <v>878.06927055451388</v>
      </c>
      <c r="AN322" s="38">
        <f t="shared" si="202"/>
        <v>825.38511432124301</v>
      </c>
      <c r="AO322" s="38">
        <f t="shared" si="203"/>
        <v>817.13126317803062</v>
      </c>
      <c r="AP322" s="38">
        <f t="shared" si="204"/>
        <v>768.10338738734879</v>
      </c>
      <c r="AQ322" s="38">
        <f t="shared" si="205"/>
        <v>760.42235351347529</v>
      </c>
      <c r="AR322" s="38">
        <f t="shared" si="206"/>
        <v>737.60968290807102</v>
      </c>
      <c r="AS322">
        <f t="shared" si="207"/>
        <v>737.60968290807102</v>
      </c>
      <c r="AT322" s="28">
        <f t="shared" si="208"/>
        <v>0.20489157858557527</v>
      </c>
      <c r="AU322">
        <f t="shared" si="183"/>
        <v>1969.5430308264959</v>
      </c>
      <c r="AV322" s="28">
        <f t="shared" si="209"/>
        <v>0.54709528634069327</v>
      </c>
      <c r="BJ322" s="63">
        <v>18.928423996913583</v>
      </c>
      <c r="BK322" s="64">
        <f t="shared" si="210"/>
        <v>18.360571277006176</v>
      </c>
      <c r="BL322" s="64">
        <f t="shared" si="211"/>
        <v>18.176965564236113</v>
      </c>
      <c r="BM322" s="64">
        <f t="shared" si="212"/>
        <v>17.086347630381944</v>
      </c>
      <c r="BN322" s="64">
        <f t="shared" si="213"/>
        <v>16.915484154078126</v>
      </c>
      <c r="BO322" s="64">
        <f t="shared" si="214"/>
        <v>15.900555104833437</v>
      </c>
      <c r="BP322" s="64">
        <f t="shared" si="215"/>
        <v>15.741549553785102</v>
      </c>
      <c r="BQ322" s="64">
        <f t="shared" si="216"/>
        <v>15.269303067171549</v>
      </c>
      <c r="BR322" s="65">
        <f t="shared" si="184"/>
        <v>15.269303067171549</v>
      </c>
      <c r="BS322" s="66">
        <f t="shared" si="217"/>
        <v>4.2414730742143195E-3</v>
      </c>
      <c r="BT322" s="65">
        <f>BJ322-BR322</f>
        <v>3.6591209297420342</v>
      </c>
      <c r="BU322" s="67">
        <f t="shared" si="218"/>
        <v>1.0164224804838984E-3</v>
      </c>
    </row>
    <row r="323" spans="1:73" x14ac:dyDescent="0.35">
      <c r="A323" s="22">
        <v>24.96</v>
      </c>
      <c r="B323" s="22">
        <v>80.040000000000006</v>
      </c>
      <c r="C323" s="22">
        <v>76.510000000000005</v>
      </c>
      <c r="D323" s="22">
        <f t="shared" si="185"/>
        <v>78.275000000000006</v>
      </c>
      <c r="E323" s="22">
        <f t="shared" si="186"/>
        <v>21.743055555555557</v>
      </c>
      <c r="F323" s="22">
        <f t="shared" si="219"/>
        <v>-0.90277777777774126</v>
      </c>
      <c r="G323" s="22">
        <f>Sheet1!$I$5*F323</f>
        <v>-298.81944444443235</v>
      </c>
      <c r="H323" s="22"/>
      <c r="K323" s="13" t="s">
        <v>116</v>
      </c>
      <c r="L323" s="13">
        <v>313</v>
      </c>
      <c r="M323" s="13">
        <v>313</v>
      </c>
      <c r="N323" s="14">
        <v>37.4</v>
      </c>
      <c r="O323" s="35">
        <f t="shared" si="187"/>
        <v>10.388888888888889</v>
      </c>
      <c r="P323" s="36">
        <f t="shared" si="220"/>
        <v>-0.34722222222222221</v>
      </c>
      <c r="Q323" s="12"/>
      <c r="R323" s="37">
        <f t="shared" si="188"/>
        <v>-114.93055555555556</v>
      </c>
      <c r="S323" s="37">
        <f t="shared" si="189"/>
        <v>64.9422</v>
      </c>
      <c r="T323" s="37">
        <f t="shared" si="190"/>
        <v>13.001361316182557</v>
      </c>
      <c r="U323" s="37">
        <f t="shared" si="191"/>
        <v>-36.986994239373004</v>
      </c>
      <c r="V323" s="37">
        <f t="shared" si="221"/>
        <v>26415.203586793192</v>
      </c>
      <c r="W323" s="40">
        <f t="shared" si="192"/>
        <v>-384.25377348681957</v>
      </c>
      <c r="X323" s="40">
        <f t="shared" si="193"/>
        <v>-0.38425377348681955</v>
      </c>
      <c r="Y323" s="40">
        <f t="shared" si="179"/>
        <v>-0.38425377348681955</v>
      </c>
      <c r="Z323" s="40">
        <v>0.38425377348681999</v>
      </c>
      <c r="AA323" s="40">
        <f t="shared" si="194"/>
        <v>80.167670478760741</v>
      </c>
      <c r="AB323" s="42">
        <f t="shared" si="195"/>
        <v>17862.251543209881</v>
      </c>
      <c r="AC323" s="42">
        <f t="shared" si="196"/>
        <v>17.862251543209879</v>
      </c>
      <c r="AD323" s="42">
        <f t="shared" si="197"/>
        <v>17.862251543209879</v>
      </c>
      <c r="AE323" s="42">
        <f t="shared" si="222"/>
        <v>932.23200115740747</v>
      </c>
      <c r="AF323" s="43">
        <f t="shared" si="180"/>
        <v>0.25895333365483542</v>
      </c>
      <c r="AG323" s="73">
        <f t="shared" si="181"/>
        <v>-0.38425377348681955</v>
      </c>
      <c r="AH323">
        <f t="shared" si="198"/>
        <v>0</v>
      </c>
      <c r="AI323">
        <f t="shared" si="223"/>
        <v>2707.152713734567</v>
      </c>
      <c r="AJ323" s="41">
        <f t="shared" si="199"/>
        <v>0.75198686492626865</v>
      </c>
      <c r="AK323">
        <f t="shared" si="182"/>
        <v>0.38425377348681955</v>
      </c>
      <c r="AL323" s="38">
        <f t="shared" si="200"/>
        <v>904.26504112268526</v>
      </c>
      <c r="AM323" s="38">
        <f t="shared" si="201"/>
        <v>895.22239071145839</v>
      </c>
      <c r="AN323" s="38">
        <f t="shared" si="202"/>
        <v>841.50904726877081</v>
      </c>
      <c r="AO323" s="38">
        <f t="shared" si="203"/>
        <v>833.09395679608315</v>
      </c>
      <c r="AP323" s="38">
        <f t="shared" si="204"/>
        <v>783.10831938831814</v>
      </c>
      <c r="AQ323" s="38">
        <f t="shared" si="205"/>
        <v>775.27723619443498</v>
      </c>
      <c r="AR323" s="38">
        <f t="shared" si="206"/>
        <v>752.01891910860195</v>
      </c>
      <c r="AS323">
        <f t="shared" si="207"/>
        <v>752.01891910860195</v>
      </c>
      <c r="AT323" s="28">
        <f t="shared" si="208"/>
        <v>0.20889414419683389</v>
      </c>
      <c r="AU323">
        <f t="shared" si="183"/>
        <v>1955.133794625965</v>
      </c>
      <c r="AV323" s="28">
        <f t="shared" si="209"/>
        <v>0.54309272072943471</v>
      </c>
      <c r="BJ323" s="63">
        <v>17.862251543209879</v>
      </c>
      <c r="BK323" s="64">
        <f t="shared" si="210"/>
        <v>17.326383996913581</v>
      </c>
      <c r="BL323" s="64">
        <f t="shared" si="211"/>
        <v>17.153120156944446</v>
      </c>
      <c r="BM323" s="64">
        <f t="shared" si="212"/>
        <v>16.123932947527777</v>
      </c>
      <c r="BN323" s="64">
        <f t="shared" si="213"/>
        <v>15.9626936180525</v>
      </c>
      <c r="BO323" s="64">
        <f t="shared" si="214"/>
        <v>15.004932000969349</v>
      </c>
      <c r="BP323" s="64">
        <f t="shared" si="215"/>
        <v>14.854882680959655</v>
      </c>
      <c r="BQ323" s="64">
        <f t="shared" si="216"/>
        <v>14.409236200530865</v>
      </c>
      <c r="BR323" s="65">
        <f t="shared" si="184"/>
        <v>14.409236200530865</v>
      </c>
      <c r="BS323" s="66">
        <f t="shared" si="217"/>
        <v>4.0025656112585737E-3</v>
      </c>
      <c r="BT323" s="65">
        <f>BJ323-BR323</f>
        <v>3.4530153426790147</v>
      </c>
      <c r="BU323" s="67">
        <f t="shared" si="218"/>
        <v>9.5917092852194853E-4</v>
      </c>
    </row>
    <row r="324" spans="1:73" x14ac:dyDescent="0.35">
      <c r="A324" s="22">
        <v>25.04</v>
      </c>
      <c r="B324" s="22">
        <v>80.31</v>
      </c>
      <c r="C324" s="22">
        <v>76.25</v>
      </c>
      <c r="D324" s="22">
        <f t="shared" si="185"/>
        <v>78.28</v>
      </c>
      <c r="E324" s="22">
        <f t="shared" si="186"/>
        <v>21.744444444444444</v>
      </c>
      <c r="F324" s="22">
        <f t="shared" si="219"/>
        <v>1.7361111111080518E-2</v>
      </c>
      <c r="G324" s="22">
        <f>Sheet1!$I$5*F324</f>
        <v>5.7465277777676516</v>
      </c>
      <c r="H324" s="22"/>
      <c r="K324" s="13" t="s">
        <v>116</v>
      </c>
      <c r="L324" s="13">
        <v>314</v>
      </c>
      <c r="M324" s="13">
        <v>314</v>
      </c>
      <c r="N324" s="14">
        <v>36</v>
      </c>
      <c r="O324" s="35">
        <f t="shared" si="187"/>
        <v>10</v>
      </c>
      <c r="P324" s="36">
        <f t="shared" si="220"/>
        <v>-0.41666666666666663</v>
      </c>
      <c r="Q324" s="12"/>
      <c r="R324" s="37">
        <f t="shared" si="188"/>
        <v>-137.91666666666666</v>
      </c>
      <c r="S324" s="37">
        <f t="shared" si="189"/>
        <v>64.9422</v>
      </c>
      <c r="T324" s="37">
        <f t="shared" si="190"/>
        <v>12.046215409199998</v>
      </c>
      <c r="U324" s="37">
        <f t="shared" si="191"/>
        <v>-60.928251257466655</v>
      </c>
      <c r="V324" s="37">
        <f t="shared" si="221"/>
        <v>26354.275335535724</v>
      </c>
      <c r="W324" s="40">
        <f t="shared" si="192"/>
        <v>-609.2825125746665</v>
      </c>
      <c r="X324" s="40">
        <f t="shared" si="193"/>
        <v>-0.60928251257466648</v>
      </c>
      <c r="Y324" s="40">
        <f t="shared" si="179"/>
        <v>-0.60928251257466648</v>
      </c>
      <c r="Z324" s="40">
        <v>0.60928251257466604</v>
      </c>
      <c r="AA324" s="40">
        <f t="shared" si="194"/>
        <v>80.776952991335406</v>
      </c>
      <c r="AB324" s="42">
        <f t="shared" si="195"/>
        <v>16550</v>
      </c>
      <c r="AC324" s="42">
        <f t="shared" si="196"/>
        <v>16.55</v>
      </c>
      <c r="AD324" s="42">
        <f t="shared" si="197"/>
        <v>16.55</v>
      </c>
      <c r="AE324" s="42">
        <f t="shared" si="222"/>
        <v>948.78200115740742</v>
      </c>
      <c r="AF324" s="43">
        <f t="shared" si="180"/>
        <v>0.26355055587705761</v>
      </c>
      <c r="AG324" s="73">
        <f t="shared" si="181"/>
        <v>-0.60928251257466648</v>
      </c>
      <c r="AH324">
        <f t="shared" si="198"/>
        <v>0</v>
      </c>
      <c r="AI324">
        <f t="shared" si="223"/>
        <v>2707.152713734567</v>
      </c>
      <c r="AJ324" s="41">
        <f t="shared" si="199"/>
        <v>0.75198686492626865</v>
      </c>
      <c r="AK324">
        <f t="shared" si="182"/>
        <v>0.60928251257466648</v>
      </c>
      <c r="AL324" s="38">
        <f t="shared" si="200"/>
        <v>920.31854112268513</v>
      </c>
      <c r="AM324" s="38">
        <f t="shared" si="201"/>
        <v>911.11535571145828</v>
      </c>
      <c r="AN324" s="38">
        <f t="shared" si="202"/>
        <v>856.44843436877068</v>
      </c>
      <c r="AO324" s="38">
        <f t="shared" si="203"/>
        <v>847.88395002508298</v>
      </c>
      <c r="AP324" s="38">
        <f t="shared" si="204"/>
        <v>797.01091302357793</v>
      </c>
      <c r="AQ324" s="38">
        <f t="shared" si="205"/>
        <v>789.04080389334217</v>
      </c>
      <c r="AR324" s="38">
        <f t="shared" si="206"/>
        <v>765.36957977654185</v>
      </c>
      <c r="AS324">
        <f t="shared" si="207"/>
        <v>765.36957977654185</v>
      </c>
      <c r="AT324" s="28">
        <f t="shared" si="208"/>
        <v>0.21260266104903941</v>
      </c>
      <c r="AU324">
        <f t="shared" si="183"/>
        <v>1941.7831339580252</v>
      </c>
      <c r="AV324" s="28">
        <f t="shared" si="209"/>
        <v>0.53938420387722918</v>
      </c>
      <c r="BJ324" s="63">
        <v>16.55</v>
      </c>
      <c r="BK324" s="64">
        <f t="shared" si="210"/>
        <v>16.0535</v>
      </c>
      <c r="BL324" s="64">
        <f t="shared" si="211"/>
        <v>15.892965</v>
      </c>
      <c r="BM324" s="64">
        <f t="shared" si="212"/>
        <v>14.939387099999999</v>
      </c>
      <c r="BN324" s="64">
        <f t="shared" si="213"/>
        <v>14.789993228999998</v>
      </c>
      <c r="BO324" s="64">
        <f t="shared" si="214"/>
        <v>13.902593635259997</v>
      </c>
      <c r="BP324" s="64">
        <f t="shared" si="215"/>
        <v>13.763567698907396</v>
      </c>
      <c r="BQ324" s="64">
        <f t="shared" si="216"/>
        <v>13.350660667940174</v>
      </c>
      <c r="BR324" s="65">
        <f t="shared" si="184"/>
        <v>13.350660667940174</v>
      </c>
      <c r="BS324" s="66">
        <f t="shared" si="217"/>
        <v>3.7085168522056036E-3</v>
      </c>
      <c r="BT324" s="65">
        <f>BJ324-BR324</f>
        <v>3.1993393320598269</v>
      </c>
      <c r="BU324" s="67">
        <f t="shared" si="218"/>
        <v>8.8870537001661863E-4</v>
      </c>
    </row>
    <row r="325" spans="1:73" x14ac:dyDescent="0.35">
      <c r="A325" s="22">
        <v>25.12</v>
      </c>
      <c r="B325" s="22">
        <v>80.08</v>
      </c>
      <c r="C325" s="22">
        <v>76.510000000000005</v>
      </c>
      <c r="D325" s="22">
        <f t="shared" si="185"/>
        <v>78.295000000000002</v>
      </c>
      <c r="E325" s="22">
        <f t="shared" si="186"/>
        <v>21.74861111111111</v>
      </c>
      <c r="F325" s="22">
        <f t="shared" si="219"/>
        <v>5.2083333333330373E-2</v>
      </c>
      <c r="G325" s="22">
        <f>Sheet1!$I$5*F325</f>
        <v>17.239583333332355</v>
      </c>
      <c r="H325" s="22"/>
      <c r="K325" s="13" t="s">
        <v>116</v>
      </c>
      <c r="L325" s="13">
        <v>315</v>
      </c>
      <c r="M325" s="13">
        <v>315</v>
      </c>
      <c r="N325" s="14">
        <v>34.4</v>
      </c>
      <c r="O325" s="35">
        <f t="shared" si="187"/>
        <v>9.5555555555555554</v>
      </c>
      <c r="P325" s="36">
        <f t="shared" si="220"/>
        <v>-0.41666666666666663</v>
      </c>
      <c r="Q325" s="12"/>
      <c r="R325" s="37">
        <f t="shared" si="188"/>
        <v>-137.91666666666666</v>
      </c>
      <c r="S325" s="37">
        <f t="shared" si="189"/>
        <v>64.9422</v>
      </c>
      <c r="T325" s="37">
        <f t="shared" si="190"/>
        <v>10.999235699560886</v>
      </c>
      <c r="U325" s="37">
        <f t="shared" si="191"/>
        <v>-61.975230967105773</v>
      </c>
      <c r="V325" s="37">
        <f t="shared" si="221"/>
        <v>26292.300104568618</v>
      </c>
      <c r="W325" s="40">
        <f t="shared" si="192"/>
        <v>-592.20776257456623</v>
      </c>
      <c r="X325" s="40">
        <f t="shared" si="193"/>
        <v>-0.5922077625745662</v>
      </c>
      <c r="Y325" s="40">
        <f t="shared" si="179"/>
        <v>-0.5922077625745662</v>
      </c>
      <c r="Z325" s="40">
        <v>0.59220776257456598</v>
      </c>
      <c r="AA325" s="40">
        <f t="shared" si="194"/>
        <v>81.369160753909966</v>
      </c>
      <c r="AB325" s="42">
        <f t="shared" si="195"/>
        <v>15111.580246913578</v>
      </c>
      <c r="AC325" s="42">
        <f t="shared" si="196"/>
        <v>15.111580246913578</v>
      </c>
      <c r="AD325" s="42">
        <f t="shared" si="197"/>
        <v>15.111580246913578</v>
      </c>
      <c r="AE325" s="42">
        <f t="shared" si="222"/>
        <v>963.89358140432103</v>
      </c>
      <c r="AF325" s="43">
        <f t="shared" si="180"/>
        <v>0.26774821705675583</v>
      </c>
      <c r="AG325" s="73">
        <f t="shared" si="181"/>
        <v>-0.5922077625745662</v>
      </c>
      <c r="AH325">
        <f t="shared" si="198"/>
        <v>0</v>
      </c>
      <c r="AI325">
        <f t="shared" si="223"/>
        <v>2707.152713734567</v>
      </c>
      <c r="AJ325" s="41">
        <f t="shared" si="199"/>
        <v>0.75198686492626865</v>
      </c>
      <c r="AK325">
        <f t="shared" si="182"/>
        <v>0.5922077625745662</v>
      </c>
      <c r="AL325" s="38">
        <f t="shared" si="200"/>
        <v>934.97677396219137</v>
      </c>
      <c r="AM325" s="38">
        <f t="shared" si="201"/>
        <v>925.62700622256943</v>
      </c>
      <c r="AN325" s="38">
        <f t="shared" si="202"/>
        <v>870.0893858492152</v>
      </c>
      <c r="AO325" s="38">
        <f t="shared" si="203"/>
        <v>861.38849199072308</v>
      </c>
      <c r="AP325" s="38">
        <f t="shared" si="204"/>
        <v>809.70518247127961</v>
      </c>
      <c r="AQ325" s="38">
        <f t="shared" si="205"/>
        <v>801.60813064656679</v>
      </c>
      <c r="AR325" s="38">
        <f t="shared" si="206"/>
        <v>777.55988672716978</v>
      </c>
      <c r="AS325">
        <f t="shared" si="207"/>
        <v>777.55988672716978</v>
      </c>
      <c r="AT325" s="28">
        <f t="shared" si="208"/>
        <v>0.21598885742421384</v>
      </c>
      <c r="AU325">
        <f t="shared" si="183"/>
        <v>1929.5928270073973</v>
      </c>
      <c r="AV325" s="28">
        <f t="shared" si="209"/>
        <v>0.53599800750205484</v>
      </c>
      <c r="BJ325" s="63">
        <v>15.111580246913578</v>
      </c>
      <c r="BK325" s="64">
        <f t="shared" si="210"/>
        <v>14.658232839506169</v>
      </c>
      <c r="BL325" s="64">
        <f t="shared" si="211"/>
        <v>14.511650511111107</v>
      </c>
      <c r="BM325" s="64">
        <f t="shared" si="212"/>
        <v>13.640951480444439</v>
      </c>
      <c r="BN325" s="64">
        <f t="shared" si="213"/>
        <v>13.504541965639994</v>
      </c>
      <c r="BO325" s="64">
        <f t="shared" si="214"/>
        <v>12.694269447701593</v>
      </c>
      <c r="BP325" s="64">
        <f t="shared" si="215"/>
        <v>12.567326753224577</v>
      </c>
      <c r="BQ325" s="64">
        <f t="shared" si="216"/>
        <v>12.190306950627839</v>
      </c>
      <c r="BR325" s="65">
        <f t="shared" si="184"/>
        <v>12.190306950627839</v>
      </c>
      <c r="BS325" s="66">
        <f t="shared" si="217"/>
        <v>3.3861963751744E-3</v>
      </c>
      <c r="BT325" s="65">
        <f>BJ325-BR325</f>
        <v>2.9212732962857384</v>
      </c>
      <c r="BU325" s="67">
        <f t="shared" si="218"/>
        <v>8.1146480452381619E-4</v>
      </c>
    </row>
    <row r="326" spans="1:73" x14ac:dyDescent="0.35">
      <c r="A326" s="22">
        <v>25.2</v>
      </c>
      <c r="B326" s="22">
        <v>79.47</v>
      </c>
      <c r="C326" s="22">
        <v>76.62</v>
      </c>
      <c r="D326" s="22">
        <f t="shared" si="185"/>
        <v>78.045000000000002</v>
      </c>
      <c r="E326" s="22">
        <f t="shared" si="186"/>
        <v>21.679166666666667</v>
      </c>
      <c r="F326" s="22">
        <f t="shared" si="219"/>
        <v>-0.86805555555553582</v>
      </c>
      <c r="G326" s="22">
        <f>Sheet1!$I$5*F326</f>
        <v>-287.32638888888238</v>
      </c>
      <c r="H326" s="22"/>
      <c r="K326" s="13" t="s">
        <v>116</v>
      </c>
      <c r="L326" s="13">
        <v>316</v>
      </c>
      <c r="M326" s="13">
        <v>316</v>
      </c>
      <c r="N326" s="14">
        <v>33</v>
      </c>
      <c r="O326" s="35">
        <f t="shared" si="187"/>
        <v>9.1666666666666661</v>
      </c>
      <c r="P326" s="36">
        <f t="shared" si="220"/>
        <v>-0.37499999999999989</v>
      </c>
      <c r="Q326" s="12"/>
      <c r="R326" s="37">
        <f t="shared" si="188"/>
        <v>-124.12499999999996</v>
      </c>
      <c r="S326" s="37">
        <f t="shared" si="189"/>
        <v>64.9422</v>
      </c>
      <c r="T326" s="37">
        <f t="shared" si="190"/>
        <v>10.122167114674999</v>
      </c>
      <c r="U326" s="37">
        <f t="shared" si="191"/>
        <v>-49.060632885324956</v>
      </c>
      <c r="V326" s="37">
        <f t="shared" si="221"/>
        <v>26243.239471683293</v>
      </c>
      <c r="W326" s="40">
        <f t="shared" si="192"/>
        <v>-449.72246811547876</v>
      </c>
      <c r="X326" s="40">
        <f t="shared" si="193"/>
        <v>-0.44972246811547878</v>
      </c>
      <c r="Y326" s="40">
        <f t="shared" si="179"/>
        <v>-0.44972246811547878</v>
      </c>
      <c r="Z326" s="40">
        <v>0.449722468115479</v>
      </c>
      <c r="AA326" s="40">
        <f t="shared" si="194"/>
        <v>81.818883222025448</v>
      </c>
      <c r="AB326" s="42">
        <f t="shared" si="195"/>
        <v>13906.597222222221</v>
      </c>
      <c r="AC326" s="42">
        <f t="shared" si="196"/>
        <v>13.906597222222221</v>
      </c>
      <c r="AD326" s="42">
        <f t="shared" si="197"/>
        <v>13.906597222222221</v>
      </c>
      <c r="AE326" s="42">
        <f t="shared" si="222"/>
        <v>977.80017862654324</v>
      </c>
      <c r="AF326" s="43">
        <f t="shared" si="180"/>
        <v>0.27161116072959535</v>
      </c>
      <c r="AG326" s="73">
        <f t="shared" si="181"/>
        <v>-0.44972246811547878</v>
      </c>
      <c r="AH326">
        <f t="shared" si="198"/>
        <v>0</v>
      </c>
      <c r="AI326">
        <f t="shared" si="223"/>
        <v>2707.152713734567</v>
      </c>
      <c r="AJ326" s="41">
        <f t="shared" si="199"/>
        <v>0.75198686492626865</v>
      </c>
      <c r="AK326">
        <f t="shared" si="182"/>
        <v>0.44972246811547878</v>
      </c>
      <c r="AL326" s="38">
        <f t="shared" si="200"/>
        <v>948.46617326774697</v>
      </c>
      <c r="AM326" s="38">
        <f t="shared" si="201"/>
        <v>938.98151153506944</v>
      </c>
      <c r="AN326" s="38">
        <f t="shared" si="202"/>
        <v>882.64262084296524</v>
      </c>
      <c r="AO326" s="38">
        <f t="shared" si="203"/>
        <v>873.81619463453558</v>
      </c>
      <c r="AP326" s="38">
        <f t="shared" si="204"/>
        <v>821.38722295646335</v>
      </c>
      <c r="AQ326" s="38">
        <f t="shared" si="205"/>
        <v>813.17335072689866</v>
      </c>
      <c r="AR326" s="38">
        <f t="shared" si="206"/>
        <v>788.77815020509172</v>
      </c>
      <c r="AS326">
        <f t="shared" si="207"/>
        <v>788.77815020509172</v>
      </c>
      <c r="AT326" s="28">
        <f t="shared" si="208"/>
        <v>0.2191050417236366</v>
      </c>
      <c r="AU326">
        <f t="shared" si="183"/>
        <v>1918.3745635294754</v>
      </c>
      <c r="AV326" s="28">
        <f t="shared" si="209"/>
        <v>0.532881823202632</v>
      </c>
      <c r="BJ326" s="63">
        <v>13.906597222222221</v>
      </c>
      <c r="BK326" s="64">
        <f t="shared" si="210"/>
        <v>13.489399305555553</v>
      </c>
      <c r="BL326" s="64">
        <f t="shared" si="211"/>
        <v>13.354505312499997</v>
      </c>
      <c r="BM326" s="64">
        <f t="shared" si="212"/>
        <v>12.553234993749996</v>
      </c>
      <c r="BN326" s="64">
        <f t="shared" si="213"/>
        <v>12.427702643812495</v>
      </c>
      <c r="BO326" s="64">
        <f t="shared" si="214"/>
        <v>11.682040485183744</v>
      </c>
      <c r="BP326" s="64">
        <f t="shared" si="215"/>
        <v>11.565220080331907</v>
      </c>
      <c r="BQ326" s="64">
        <f t="shared" si="216"/>
        <v>11.218263477921949</v>
      </c>
      <c r="BR326" s="65">
        <f t="shared" si="184"/>
        <v>11.218263477921949</v>
      </c>
      <c r="BS326" s="66">
        <f t="shared" si="217"/>
        <v>3.1161842994227636E-3</v>
      </c>
      <c r="BT326" s="65">
        <f>BJ326-BR326</f>
        <v>2.6883337443002713</v>
      </c>
      <c r="BU326" s="67">
        <f t="shared" si="218"/>
        <v>7.4675937341674202E-4</v>
      </c>
    </row>
    <row r="327" spans="1:73" x14ac:dyDescent="0.35">
      <c r="A327" s="22">
        <v>25.28</v>
      </c>
      <c r="B327" s="22">
        <v>79.75</v>
      </c>
      <c r="C327" s="22">
        <v>76.069999999999993</v>
      </c>
      <c r="D327" s="22">
        <f t="shared" si="185"/>
        <v>77.91</v>
      </c>
      <c r="E327" s="22">
        <f t="shared" si="186"/>
        <v>21.641666666666666</v>
      </c>
      <c r="F327" s="22">
        <f t="shared" si="219"/>
        <v>-0.46875000000001776</v>
      </c>
      <c r="G327" s="22">
        <f>Sheet1!$I$5*F327</f>
        <v>-155.15625000000588</v>
      </c>
      <c r="H327" s="22"/>
      <c r="K327" s="13" t="s">
        <v>116</v>
      </c>
      <c r="L327" s="13">
        <v>317</v>
      </c>
      <c r="M327" s="13">
        <v>317</v>
      </c>
      <c r="N327" s="14">
        <v>31.7</v>
      </c>
      <c r="O327" s="35">
        <f t="shared" si="187"/>
        <v>8.8055555555555554</v>
      </c>
      <c r="P327" s="36">
        <f t="shared" si="220"/>
        <v>-0.41666666666666663</v>
      </c>
      <c r="Q327" s="12"/>
      <c r="R327" s="37">
        <f t="shared" si="188"/>
        <v>-137.91666666666666</v>
      </c>
      <c r="S327" s="37">
        <f t="shared" si="189"/>
        <v>64.9422</v>
      </c>
      <c r="T327" s="37">
        <f t="shared" si="190"/>
        <v>9.3403714525856376</v>
      </c>
      <c r="U327" s="37">
        <f t="shared" si="191"/>
        <v>-63.634095214081022</v>
      </c>
      <c r="V327" s="37">
        <f t="shared" si="221"/>
        <v>26179.605376469211</v>
      </c>
      <c r="W327" s="40">
        <f t="shared" si="192"/>
        <v>-560.33356063510234</v>
      </c>
      <c r="X327" s="40">
        <f t="shared" si="193"/>
        <v>-0.56033356063510231</v>
      </c>
      <c r="Y327" s="40">
        <f t="shared" si="179"/>
        <v>-0.56033356063510231</v>
      </c>
      <c r="Z327" s="40">
        <v>0.56033356063510198</v>
      </c>
      <c r="AA327" s="40">
        <f t="shared" si="194"/>
        <v>82.379216782660549</v>
      </c>
      <c r="AB327" s="42">
        <f t="shared" si="195"/>
        <v>12832.507330246912</v>
      </c>
      <c r="AC327" s="42">
        <f t="shared" si="196"/>
        <v>12.832507330246912</v>
      </c>
      <c r="AD327" s="42">
        <f t="shared" si="197"/>
        <v>12.832507330246912</v>
      </c>
      <c r="AE327" s="42">
        <f t="shared" si="222"/>
        <v>990.63268595679017</v>
      </c>
      <c r="AF327" s="43">
        <f t="shared" si="180"/>
        <v>0.27517574609910839</v>
      </c>
      <c r="AG327" s="73">
        <f t="shared" si="181"/>
        <v>-0.56033356063510231</v>
      </c>
      <c r="AH327">
        <f t="shared" si="198"/>
        <v>0</v>
      </c>
      <c r="AI327">
        <f t="shared" si="223"/>
        <v>2707.152713734567</v>
      </c>
      <c r="AJ327" s="41">
        <f t="shared" si="199"/>
        <v>0.75198686492626865</v>
      </c>
      <c r="AK327">
        <f t="shared" si="182"/>
        <v>0.56033356063510231</v>
      </c>
      <c r="AL327" s="38">
        <f t="shared" si="200"/>
        <v>960.91370537808643</v>
      </c>
      <c r="AM327" s="38">
        <f t="shared" si="201"/>
        <v>951.30456832430559</v>
      </c>
      <c r="AN327" s="38">
        <f t="shared" si="202"/>
        <v>894.22629422484715</v>
      </c>
      <c r="AO327" s="38">
        <f t="shared" si="203"/>
        <v>885.28403128259868</v>
      </c>
      <c r="AP327" s="38">
        <f t="shared" si="204"/>
        <v>832.16698940564265</v>
      </c>
      <c r="AQ327" s="38">
        <f t="shared" si="205"/>
        <v>823.84531951158624</v>
      </c>
      <c r="AR327" s="38">
        <f t="shared" si="206"/>
        <v>799.1299599262386</v>
      </c>
      <c r="AS327">
        <f t="shared" si="207"/>
        <v>799.1299599262386</v>
      </c>
      <c r="AT327" s="28">
        <f t="shared" si="208"/>
        <v>0.22198054442395518</v>
      </c>
      <c r="AU327">
        <f t="shared" si="183"/>
        <v>1908.0227538083284</v>
      </c>
      <c r="AV327" s="28">
        <f t="shared" si="209"/>
        <v>0.53000632050231344</v>
      </c>
      <c r="BJ327" s="63">
        <v>12.832507330246912</v>
      </c>
      <c r="BK327" s="64">
        <f t="shared" si="210"/>
        <v>12.447532110339504</v>
      </c>
      <c r="BL327" s="64">
        <f t="shared" si="211"/>
        <v>12.323056789236109</v>
      </c>
      <c r="BM327" s="64">
        <f t="shared" si="212"/>
        <v>11.583673381881942</v>
      </c>
      <c r="BN327" s="64">
        <f t="shared" si="213"/>
        <v>11.467836648063123</v>
      </c>
      <c r="BO327" s="64">
        <f t="shared" si="214"/>
        <v>10.779766449179336</v>
      </c>
      <c r="BP327" s="64">
        <f t="shared" si="215"/>
        <v>10.671968784687543</v>
      </c>
      <c r="BQ327" s="64">
        <f t="shared" si="216"/>
        <v>10.351809721146916</v>
      </c>
      <c r="BR327" s="65">
        <f t="shared" si="184"/>
        <v>10.351809721146916</v>
      </c>
      <c r="BS327" s="66">
        <f t="shared" si="217"/>
        <v>2.8755027003185877E-3</v>
      </c>
      <c r="BT327" s="65">
        <f>BJ327-BR327</f>
        <v>2.4806976090999964</v>
      </c>
      <c r="BU327" s="67">
        <f t="shared" si="218"/>
        <v>6.8908266919444339E-4</v>
      </c>
    </row>
    <row r="328" spans="1:73" x14ac:dyDescent="0.35">
      <c r="A328" s="22">
        <v>25.36</v>
      </c>
      <c r="B328" s="22">
        <v>79.849999999999994</v>
      </c>
      <c r="C328" s="22">
        <v>75.98</v>
      </c>
      <c r="D328" s="22">
        <f t="shared" si="185"/>
        <v>77.914999999999992</v>
      </c>
      <c r="E328" s="22">
        <f t="shared" si="186"/>
        <v>21.643055555555552</v>
      </c>
      <c r="F328" s="22">
        <f t="shared" si="219"/>
        <v>1.7361111111080518E-2</v>
      </c>
      <c r="G328" s="22">
        <f>Sheet1!$I$5*F328</f>
        <v>5.7465277777676516</v>
      </c>
      <c r="H328" s="22"/>
      <c r="K328" s="13" t="s">
        <v>116</v>
      </c>
      <c r="L328" s="13">
        <v>318</v>
      </c>
      <c r="M328" s="13">
        <v>318</v>
      </c>
      <c r="N328" s="14">
        <v>30</v>
      </c>
      <c r="O328" s="35">
        <f t="shared" si="187"/>
        <v>8.3333333333333339</v>
      </c>
      <c r="P328" s="36">
        <f t="shared" si="220"/>
        <v>-0.51388888888888873</v>
      </c>
      <c r="Q328" s="12"/>
      <c r="R328" s="37">
        <f t="shared" si="188"/>
        <v>-170.09722222222217</v>
      </c>
      <c r="S328" s="37">
        <f t="shared" si="189"/>
        <v>64.9422</v>
      </c>
      <c r="T328" s="37">
        <f t="shared" si="190"/>
        <v>8.3654273675000006</v>
      </c>
      <c r="U328" s="37">
        <f t="shared" si="191"/>
        <v>-96.789594854722168</v>
      </c>
      <c r="V328" s="37">
        <f t="shared" si="221"/>
        <v>26082.815781614489</v>
      </c>
      <c r="W328" s="40">
        <f t="shared" si="192"/>
        <v>-806.57995712268485</v>
      </c>
      <c r="X328" s="40">
        <f t="shared" si="193"/>
        <v>-0.80657995712268482</v>
      </c>
      <c r="Y328" s="40">
        <f t="shared" si="179"/>
        <v>-0.80657995712268482</v>
      </c>
      <c r="Z328" s="40">
        <v>0.80657995712268504</v>
      </c>
      <c r="AA328" s="40">
        <f t="shared" si="194"/>
        <v>83.185796739783228</v>
      </c>
      <c r="AB328" s="42">
        <f t="shared" si="195"/>
        <v>11493.055555555558</v>
      </c>
      <c r="AC328" s="42">
        <f t="shared" si="196"/>
        <v>11.493055555555559</v>
      </c>
      <c r="AD328" s="42">
        <f t="shared" si="197"/>
        <v>11.493055555555559</v>
      </c>
      <c r="AE328" s="42">
        <f t="shared" si="222"/>
        <v>1002.1257415123457</v>
      </c>
      <c r="AF328" s="43">
        <f t="shared" si="180"/>
        <v>0.27836826153120714</v>
      </c>
      <c r="AG328" s="73">
        <f t="shared" si="181"/>
        <v>-0.80657995712268482</v>
      </c>
      <c r="AH328">
        <f t="shared" si="198"/>
        <v>0</v>
      </c>
      <c r="AI328">
        <f t="shared" si="223"/>
        <v>2707.152713734567</v>
      </c>
      <c r="AJ328" s="41">
        <f t="shared" si="199"/>
        <v>0.75198686492626865</v>
      </c>
      <c r="AK328">
        <f t="shared" si="182"/>
        <v>0.80657995712268482</v>
      </c>
      <c r="AL328" s="38">
        <f t="shared" si="200"/>
        <v>972.06196926697532</v>
      </c>
      <c r="AM328" s="38">
        <f t="shared" si="201"/>
        <v>962.34134957430558</v>
      </c>
      <c r="AN328" s="38">
        <f t="shared" si="202"/>
        <v>904.60086859984722</v>
      </c>
      <c r="AO328" s="38">
        <f t="shared" si="203"/>
        <v>895.55485991384876</v>
      </c>
      <c r="AP328" s="38">
        <f t="shared" si="204"/>
        <v>841.82156831901784</v>
      </c>
      <c r="AQ328" s="38">
        <f t="shared" si="205"/>
        <v>833.40335263582767</v>
      </c>
      <c r="AR328" s="38">
        <f t="shared" si="206"/>
        <v>808.40125205675281</v>
      </c>
      <c r="AS328">
        <f t="shared" si="207"/>
        <v>808.40125205675281</v>
      </c>
      <c r="AT328" s="28">
        <f t="shared" si="208"/>
        <v>0.224555903349098</v>
      </c>
      <c r="AU328">
        <f t="shared" si="183"/>
        <v>1898.7514616778142</v>
      </c>
      <c r="AV328" s="28">
        <f t="shared" si="209"/>
        <v>0.52743096157717062</v>
      </c>
      <c r="BJ328" s="63">
        <v>11.493055555555559</v>
      </c>
      <c r="BK328" s="64">
        <f t="shared" si="210"/>
        <v>11.148263888888891</v>
      </c>
      <c r="BL328" s="64">
        <f t="shared" si="211"/>
        <v>11.036781250000002</v>
      </c>
      <c r="BM328" s="64">
        <f t="shared" si="212"/>
        <v>10.374574375000002</v>
      </c>
      <c r="BN328" s="64">
        <f t="shared" si="213"/>
        <v>10.270828631250001</v>
      </c>
      <c r="BO328" s="64">
        <f t="shared" si="214"/>
        <v>9.6545789133750013</v>
      </c>
      <c r="BP328" s="64">
        <f t="shared" si="215"/>
        <v>9.558033124241252</v>
      </c>
      <c r="BQ328" s="64">
        <f t="shared" si="216"/>
        <v>9.2712921305140146</v>
      </c>
      <c r="BR328" s="65">
        <f t="shared" si="184"/>
        <v>9.2712921305140146</v>
      </c>
      <c r="BS328" s="66">
        <f t="shared" si="217"/>
        <v>2.5753589251427816E-3</v>
      </c>
      <c r="BT328" s="65">
        <f>BJ328-BR328</f>
        <v>2.2217634250415443</v>
      </c>
      <c r="BU328" s="67">
        <f t="shared" si="218"/>
        <v>6.1715650695598457E-4</v>
      </c>
    </row>
    <row r="329" spans="1:73" x14ac:dyDescent="0.35">
      <c r="A329" s="22">
        <v>25.44</v>
      </c>
      <c r="B329" s="22">
        <v>79.400000000000006</v>
      </c>
      <c r="C329" s="22">
        <v>75.56</v>
      </c>
      <c r="D329" s="22">
        <f t="shared" si="185"/>
        <v>77.48</v>
      </c>
      <c r="E329" s="22">
        <f t="shared" si="186"/>
        <v>21.522222222222222</v>
      </c>
      <c r="F329" s="22">
        <f t="shared" si="219"/>
        <v>-1.5104166666666252</v>
      </c>
      <c r="G329" s="22">
        <f>Sheet1!$I$5*F329</f>
        <v>-499.94791666665293</v>
      </c>
      <c r="H329" s="22"/>
      <c r="K329" s="13" t="s">
        <v>116</v>
      </c>
      <c r="L329" s="13">
        <v>319</v>
      </c>
      <c r="M329" s="13">
        <v>319</v>
      </c>
      <c r="N329" s="14">
        <v>28</v>
      </c>
      <c r="O329" s="35">
        <f t="shared" si="187"/>
        <v>7.7777777777777777</v>
      </c>
      <c r="P329" s="36">
        <f t="shared" si="220"/>
        <v>-0.54166666666666641</v>
      </c>
      <c r="Q329" s="12"/>
      <c r="R329" s="37">
        <f t="shared" si="188"/>
        <v>-179.29166666666657</v>
      </c>
      <c r="S329" s="37">
        <f t="shared" si="189"/>
        <v>64.9422</v>
      </c>
      <c r="T329" s="37">
        <f t="shared" si="190"/>
        <v>7.2872167290222212</v>
      </c>
      <c r="U329" s="37">
        <f t="shared" si="191"/>
        <v>-107.06224993764435</v>
      </c>
      <c r="V329" s="37">
        <f t="shared" si="221"/>
        <v>25975.753531676844</v>
      </c>
      <c r="W329" s="40">
        <f t="shared" si="192"/>
        <v>-832.70638840390052</v>
      </c>
      <c r="X329" s="40">
        <f t="shared" si="193"/>
        <v>-0.83270638840390054</v>
      </c>
      <c r="Y329" s="40">
        <f t="shared" si="179"/>
        <v>-0.83270638840390054</v>
      </c>
      <c r="Z329" s="40">
        <v>0.83270638840390099</v>
      </c>
      <c r="AA329" s="40">
        <f t="shared" si="194"/>
        <v>84.018503128187135</v>
      </c>
      <c r="AB329" s="42">
        <f t="shared" si="195"/>
        <v>10011.728395061727</v>
      </c>
      <c r="AC329" s="42">
        <f t="shared" si="196"/>
        <v>10.011728395061727</v>
      </c>
      <c r="AD329" s="42">
        <f t="shared" si="197"/>
        <v>10.011728395061727</v>
      </c>
      <c r="AE329" s="42">
        <f t="shared" si="222"/>
        <v>1012.1374699074074</v>
      </c>
      <c r="AF329" s="43">
        <f t="shared" si="180"/>
        <v>0.28114929719650206</v>
      </c>
      <c r="AG329" s="73">
        <f t="shared" si="181"/>
        <v>-0.83270638840390054</v>
      </c>
      <c r="AH329">
        <f t="shared" si="198"/>
        <v>0</v>
      </c>
      <c r="AI329">
        <f t="shared" si="223"/>
        <v>2707.152713734567</v>
      </c>
      <c r="AJ329" s="41">
        <f t="shared" si="199"/>
        <v>0.75198686492626865</v>
      </c>
      <c r="AK329">
        <f t="shared" si="182"/>
        <v>0.83270638840390054</v>
      </c>
      <c r="AL329" s="38">
        <f t="shared" si="200"/>
        <v>981.77334581018522</v>
      </c>
      <c r="AM329" s="38">
        <f t="shared" si="201"/>
        <v>971.95561235208334</v>
      </c>
      <c r="AN329" s="38">
        <f t="shared" si="202"/>
        <v>913.63827561095832</v>
      </c>
      <c r="AO329" s="38">
        <f t="shared" si="203"/>
        <v>904.50189285484873</v>
      </c>
      <c r="AP329" s="38">
        <f t="shared" si="204"/>
        <v>850.23177928355778</v>
      </c>
      <c r="AQ329" s="38">
        <f t="shared" si="205"/>
        <v>841.7294614907222</v>
      </c>
      <c r="AR329" s="38">
        <f t="shared" si="206"/>
        <v>816.47757764600055</v>
      </c>
      <c r="AS329">
        <f t="shared" si="207"/>
        <v>816.47757764600055</v>
      </c>
      <c r="AT329" s="28">
        <f t="shared" si="208"/>
        <v>0.22679932712388903</v>
      </c>
      <c r="AU329">
        <f t="shared" si="183"/>
        <v>1890.6751360885664</v>
      </c>
      <c r="AV329" s="28">
        <f t="shared" si="209"/>
        <v>0.52518753780237959</v>
      </c>
      <c r="BJ329" s="63">
        <v>10.011728395061727</v>
      </c>
      <c r="BK329" s="64">
        <f t="shared" si="210"/>
        <v>9.7113765432098749</v>
      </c>
      <c r="BL329" s="64">
        <f t="shared" si="211"/>
        <v>9.6142627777777765</v>
      </c>
      <c r="BM329" s="64">
        <f t="shared" si="212"/>
        <v>9.0374070111111102</v>
      </c>
      <c r="BN329" s="64">
        <f t="shared" si="213"/>
        <v>8.9470329409999998</v>
      </c>
      <c r="BO329" s="64">
        <f t="shared" si="214"/>
        <v>8.4102109645399992</v>
      </c>
      <c r="BP329" s="64">
        <f t="shared" si="215"/>
        <v>8.3261088548945992</v>
      </c>
      <c r="BQ329" s="64">
        <f t="shared" si="216"/>
        <v>8.0763255892477606</v>
      </c>
      <c r="BR329" s="65">
        <f t="shared" si="184"/>
        <v>8.0763255892477606</v>
      </c>
      <c r="BS329" s="66">
        <f t="shared" si="217"/>
        <v>2.2434237747910447E-3</v>
      </c>
      <c r="BT329" s="65">
        <f>BJ329-BR329</f>
        <v>1.9354028058139665</v>
      </c>
      <c r="BU329" s="67">
        <f t="shared" si="218"/>
        <v>5.3761189050387963E-4</v>
      </c>
    </row>
    <row r="330" spans="1:73" x14ac:dyDescent="0.35">
      <c r="A330" s="22">
        <v>25.52</v>
      </c>
      <c r="B330" s="22">
        <v>79.459999999999994</v>
      </c>
      <c r="C330" s="22">
        <v>75.599999999999994</v>
      </c>
      <c r="D330" s="22">
        <f t="shared" si="185"/>
        <v>77.53</v>
      </c>
      <c r="E330" s="22">
        <f t="shared" si="186"/>
        <v>21.536111111111111</v>
      </c>
      <c r="F330" s="22">
        <f t="shared" si="219"/>
        <v>0.17361111111111605</v>
      </c>
      <c r="G330" s="22">
        <f>Sheet1!$I$5*F330</f>
        <v>57.465277777779413</v>
      </c>
      <c r="H330" s="22"/>
      <c r="K330" s="13" t="s">
        <v>116</v>
      </c>
      <c r="L330" s="13">
        <v>320</v>
      </c>
      <c r="M330" s="13">
        <v>320</v>
      </c>
      <c r="N330" s="14">
        <v>26.1</v>
      </c>
      <c r="O330" s="35">
        <f t="shared" si="187"/>
        <v>7.25</v>
      </c>
      <c r="P330" s="36">
        <f t="shared" si="220"/>
        <v>-0.33333333333333315</v>
      </c>
      <c r="Q330" s="12"/>
      <c r="R330" s="37">
        <f t="shared" si="188"/>
        <v>-110.33333333333327</v>
      </c>
      <c r="S330" s="37">
        <f t="shared" si="189"/>
        <v>64.9422</v>
      </c>
      <c r="T330" s="37">
        <f t="shared" si="190"/>
        <v>6.3317919744607494</v>
      </c>
      <c r="U330" s="37">
        <f t="shared" si="191"/>
        <v>-39.059341358872523</v>
      </c>
      <c r="V330" s="37">
        <f t="shared" si="221"/>
        <v>25936.694190317972</v>
      </c>
      <c r="W330" s="40">
        <f t="shared" si="192"/>
        <v>-283.18022485182581</v>
      </c>
      <c r="X330" s="40">
        <f t="shared" si="193"/>
        <v>-0.28318022485182581</v>
      </c>
      <c r="Y330" s="40">
        <f t="shared" ref="Y330:Y393" si="224">IF(X330&lt;0, X330, 0)</f>
        <v>-0.28318022485182581</v>
      </c>
      <c r="Z330" s="40">
        <v>0.28318022485182598</v>
      </c>
      <c r="AA330" s="40">
        <f t="shared" si="194"/>
        <v>84.301683353038953</v>
      </c>
      <c r="AB330" s="42">
        <f t="shared" si="195"/>
        <v>8699.09375</v>
      </c>
      <c r="AC330" s="42">
        <f t="shared" si="196"/>
        <v>8.6990937499999994</v>
      </c>
      <c r="AD330" s="42">
        <f t="shared" si="197"/>
        <v>8.6990937499999994</v>
      </c>
      <c r="AE330" s="42">
        <f t="shared" si="222"/>
        <v>1020.8365636574074</v>
      </c>
      <c r="AF330" s="43">
        <f t="shared" ref="AF330:AF393" si="225">AE330/3600</f>
        <v>0.28356571212705761</v>
      </c>
      <c r="AG330" s="73">
        <f t="shared" ref="AG330:AG393" si="226">IF(X330&lt;0,X330,0)</f>
        <v>-0.28318022485182581</v>
      </c>
      <c r="AH330">
        <f t="shared" si="198"/>
        <v>0</v>
      </c>
      <c r="AI330">
        <f t="shared" si="223"/>
        <v>2707.152713734567</v>
      </c>
      <c r="AJ330" s="41">
        <f t="shared" si="199"/>
        <v>0.75198686492626865</v>
      </c>
      <c r="AK330">
        <f t="shared" ref="AK330:AK393" si="227">AH330-AG330</f>
        <v>0.28318022485182581</v>
      </c>
      <c r="AL330" s="38">
        <f t="shared" si="200"/>
        <v>990.21146674768511</v>
      </c>
      <c r="AM330" s="38">
        <f t="shared" si="201"/>
        <v>980.30935208020821</v>
      </c>
      <c r="AN330" s="38">
        <f t="shared" si="202"/>
        <v>921.49079095539571</v>
      </c>
      <c r="AO330" s="38">
        <f t="shared" si="203"/>
        <v>912.27588304584174</v>
      </c>
      <c r="AP330" s="38">
        <f t="shared" si="204"/>
        <v>857.53933006309114</v>
      </c>
      <c r="AQ330" s="38">
        <f t="shared" si="205"/>
        <v>848.96393676246021</v>
      </c>
      <c r="AR330" s="38">
        <f t="shared" si="206"/>
        <v>823.49501865958644</v>
      </c>
      <c r="AS330">
        <f t="shared" si="207"/>
        <v>823.49501865958644</v>
      </c>
      <c r="AT330" s="28">
        <f t="shared" si="208"/>
        <v>0.22874861629432958</v>
      </c>
      <c r="AU330">
        <f t="shared" ref="AU330:AU393" si="228">AI330-AS330</f>
        <v>1883.6576950749804</v>
      </c>
      <c r="AV330" s="28">
        <f t="shared" si="209"/>
        <v>0.52323824863193902</v>
      </c>
      <c r="BJ330" s="63">
        <v>8.6990937499999994</v>
      </c>
      <c r="BK330" s="64">
        <f t="shared" si="210"/>
        <v>8.438120937499999</v>
      </c>
      <c r="BL330" s="64">
        <f t="shared" si="211"/>
        <v>8.3537397281249994</v>
      </c>
      <c r="BM330" s="64">
        <f t="shared" si="212"/>
        <v>7.8525153444374993</v>
      </c>
      <c r="BN330" s="64">
        <f t="shared" si="213"/>
        <v>7.7739901909931239</v>
      </c>
      <c r="BO330" s="64">
        <f t="shared" si="214"/>
        <v>7.3075507795335364</v>
      </c>
      <c r="BP330" s="64">
        <f t="shared" si="215"/>
        <v>7.2344752717382006</v>
      </c>
      <c r="BQ330" s="64">
        <f t="shared" si="216"/>
        <v>7.0174410135860548</v>
      </c>
      <c r="BR330" s="65">
        <f t="shared" ref="BR330:BR393" si="229">BQ330</f>
        <v>7.0174410135860548</v>
      </c>
      <c r="BS330" s="66">
        <f t="shared" si="217"/>
        <v>1.9492891704405708E-3</v>
      </c>
      <c r="BT330" s="65">
        <f>BJ330-BR330</f>
        <v>1.6816527364139446</v>
      </c>
      <c r="BU330" s="67">
        <f t="shared" si="218"/>
        <v>4.6712576011498461E-4</v>
      </c>
    </row>
    <row r="331" spans="1:73" x14ac:dyDescent="0.35">
      <c r="A331" s="22">
        <v>25.6</v>
      </c>
      <c r="B331" s="22">
        <v>79.11</v>
      </c>
      <c r="C331" s="22">
        <v>75.38</v>
      </c>
      <c r="D331" s="22">
        <f t="shared" ref="D331:D394" si="230" xml:space="preserve"> AVERAGE(B331,C331)</f>
        <v>77.245000000000005</v>
      </c>
      <c r="E331" s="22">
        <f t="shared" ref="E331:E394" si="231">SUM(D331*1000)/3600</f>
        <v>21.456944444444446</v>
      </c>
      <c r="F331" s="22">
        <f t="shared" si="219"/>
        <v>-0.98958333333332149</v>
      </c>
      <c r="G331" s="22">
        <f>Sheet1!$I$5*F331</f>
        <v>-327.55208333332939</v>
      </c>
      <c r="H331" s="22"/>
      <c r="K331" s="13" t="s">
        <v>116</v>
      </c>
      <c r="L331" s="13">
        <v>321</v>
      </c>
      <c r="M331" s="13">
        <v>321</v>
      </c>
      <c r="N331" s="14">
        <v>25.6</v>
      </c>
      <c r="O331" s="35">
        <f t="shared" ref="O331:O394" si="232">N331*1000/3600</f>
        <v>7.1111111111111107</v>
      </c>
      <c r="P331" s="36">
        <f t="shared" si="220"/>
        <v>-0.16666666666666705</v>
      </c>
      <c r="Q331" s="12"/>
      <c r="R331" s="37">
        <f t="shared" ref="R331:R394" si="233">$I$5*P331</f>
        <v>-55.166666666666792</v>
      </c>
      <c r="S331" s="37">
        <f t="shared" ref="S331:S394" si="234">$I$5*9.81*$F$3</f>
        <v>64.9422</v>
      </c>
      <c r="T331" s="37">
        <f t="shared" ref="T331:T394" si="235">(0.5*$L$3*$Q$3*$T$3*O331^2)</f>
        <v>6.0915183106275546</v>
      </c>
      <c r="U331" s="37">
        <f t="shared" ref="U331:U394" si="236">R331+S331+T331</f>
        <v>15.867051643960762</v>
      </c>
      <c r="V331" s="37">
        <f t="shared" si="221"/>
        <v>25952.561241961932</v>
      </c>
      <c r="W331" s="40">
        <f t="shared" ref="W331:W394" si="237">U331*O331</f>
        <v>112.83236724594319</v>
      </c>
      <c r="X331" s="40">
        <f t="shared" ref="X331:X394" si="238">W331/1000</f>
        <v>0.11283236724594319</v>
      </c>
      <c r="Y331" s="40">
        <f t="shared" si="224"/>
        <v>0</v>
      </c>
      <c r="Z331" s="40">
        <v>0</v>
      </c>
      <c r="AA331" s="40">
        <f t="shared" ref="AA331:AA394" si="239">-AG331+AA330</f>
        <v>84.301683353038953</v>
      </c>
      <c r="AB331" s="42">
        <f t="shared" ref="AB331:AB394" si="240">0.5*$I$5*O331^2</f>
        <v>8368.9876543209866</v>
      </c>
      <c r="AC331" s="42">
        <f t="shared" ref="AC331:AC394" si="241">AB331/1000</f>
        <v>8.3689876543209873</v>
      </c>
      <c r="AD331" s="42">
        <f t="shared" ref="AD331:AD394" si="242">IF(X331&lt;0,AC331,0)</f>
        <v>0</v>
      </c>
      <c r="AE331" s="42">
        <f t="shared" si="222"/>
        <v>1020.8365636574074</v>
      </c>
      <c r="AF331" s="43">
        <f t="shared" si="225"/>
        <v>0.28356571212705761</v>
      </c>
      <c r="AG331" s="73">
        <f t="shared" si="226"/>
        <v>0</v>
      </c>
      <c r="AH331">
        <f t="shared" ref="AH331:AH394" si="243">IF(X331&gt;0,AC331,0)</f>
        <v>8.3689876543209873</v>
      </c>
      <c r="AI331">
        <f t="shared" si="223"/>
        <v>2715.5217013888878</v>
      </c>
      <c r="AJ331" s="41">
        <f t="shared" ref="AJ331:AJ394" si="244">AI331/3600</f>
        <v>0.75431158371913554</v>
      </c>
      <c r="AK331">
        <f t="shared" si="227"/>
        <v>8.3689876543209873</v>
      </c>
      <c r="AL331" s="38">
        <f t="shared" ref="AL331:AL394" si="245">AE331*$AL$7</f>
        <v>990.21146674768511</v>
      </c>
      <c r="AM331" s="38">
        <f t="shared" ref="AM331:AM394" si="246">AL331*$AM$7</f>
        <v>980.30935208020821</v>
      </c>
      <c r="AN331" s="38">
        <f t="shared" ref="AN331:AN394" si="247">AM331*$AN$7</f>
        <v>921.49079095539571</v>
      </c>
      <c r="AO331" s="38">
        <f t="shared" ref="AO331:AO394" si="248">AN331*$AO$7</f>
        <v>912.27588304584174</v>
      </c>
      <c r="AP331" s="38">
        <f t="shared" ref="AP331:AP394" si="249">AO331*$AP$7</f>
        <v>857.53933006309114</v>
      </c>
      <c r="AQ331" s="38">
        <f t="shared" ref="AQ331:AQ394" si="250">AP331*$AQ$7</f>
        <v>848.96393676246021</v>
      </c>
      <c r="AR331" s="38">
        <f t="shared" ref="AR331:AR394" si="251">AQ331*$AR$7</f>
        <v>823.49501865958644</v>
      </c>
      <c r="AS331">
        <f t="shared" ref="AS331:AS394" si="252">AR331</f>
        <v>823.49501865958644</v>
      </c>
      <c r="AT331" s="28">
        <f t="shared" ref="AT331:AT394" si="253">AS331/3600</f>
        <v>0.22874861629432958</v>
      </c>
      <c r="AU331">
        <f t="shared" si="228"/>
        <v>1892.0266827293012</v>
      </c>
      <c r="AV331" s="28">
        <f t="shared" ref="AV331:AV394" si="254">AU331/3600</f>
        <v>0.5255629674248059</v>
      </c>
      <c r="BJ331" s="63">
        <v>0</v>
      </c>
      <c r="BK331" s="64">
        <f t="shared" ref="BK331:BK394" si="255">BJ331*$AL$7</f>
        <v>0</v>
      </c>
      <c r="BL331" s="64">
        <f t="shared" ref="BL331:BL394" si="256">BK331*$AM$7</f>
        <v>0</v>
      </c>
      <c r="BM331" s="64">
        <f t="shared" ref="BM331:BM394" si="257">BL331*$AN$7</f>
        <v>0</v>
      </c>
      <c r="BN331" s="64">
        <f t="shared" ref="BN331:BN394" si="258">BM331*$AO$7</f>
        <v>0</v>
      </c>
      <c r="BO331" s="64">
        <f t="shared" ref="BO331:BO394" si="259">BN331*$AP$7</f>
        <v>0</v>
      </c>
      <c r="BP331" s="64">
        <f t="shared" ref="BP331:BP394" si="260">BO331*$AQ$7</f>
        <v>0</v>
      </c>
      <c r="BQ331" s="64">
        <f t="shared" ref="BQ331:BQ394" si="261">BP331*$AR$7</f>
        <v>0</v>
      </c>
      <c r="BR331" s="65">
        <f t="shared" si="229"/>
        <v>0</v>
      </c>
      <c r="BS331" s="66">
        <f t="shared" ref="BS331:BS394" si="262">BR331/3600</f>
        <v>0</v>
      </c>
      <c r="BT331" s="65">
        <f>BJ331-BR331</f>
        <v>0</v>
      </c>
      <c r="BU331" s="67">
        <f t="shared" ref="BU331:BU394" si="263">BT331/3600</f>
        <v>0</v>
      </c>
    </row>
    <row r="332" spans="1:73" x14ac:dyDescent="0.35">
      <c r="A332" s="22">
        <v>25.68</v>
      </c>
      <c r="B332" s="22">
        <v>79.11</v>
      </c>
      <c r="C332" s="22">
        <v>75.010000000000005</v>
      </c>
      <c r="D332" s="22">
        <f t="shared" si="230"/>
        <v>77.06</v>
      </c>
      <c r="E332" s="22">
        <f t="shared" si="231"/>
        <v>21.405555555555555</v>
      </c>
      <c r="F332" s="22">
        <f t="shared" ref="F332:F395" si="264">(E332-E331)/0.08</f>
        <v>-0.64236111111113381</v>
      </c>
      <c r="G332" s="22">
        <f>Sheet1!$I$5*F332</f>
        <v>-212.6215277777853</v>
      </c>
      <c r="H332" s="22"/>
      <c r="K332" s="13" t="s">
        <v>116</v>
      </c>
      <c r="L332" s="13">
        <v>322</v>
      </c>
      <c r="M332" s="13">
        <v>322</v>
      </c>
      <c r="N332" s="14">
        <v>24.9</v>
      </c>
      <c r="O332" s="35">
        <f t="shared" si="232"/>
        <v>6.916666666666667</v>
      </c>
      <c r="P332" s="36">
        <f t="shared" ref="P332:P395" si="265">($N333-$N331)/2/3.6</f>
        <v>-9.7222222222222612E-2</v>
      </c>
      <c r="Q332" s="12"/>
      <c r="R332" s="37">
        <f t="shared" si="233"/>
        <v>-32.180555555555685</v>
      </c>
      <c r="S332" s="37">
        <f t="shared" si="234"/>
        <v>64.9422</v>
      </c>
      <c r="T332" s="37">
        <f t="shared" si="235"/>
        <v>5.7629429134707495</v>
      </c>
      <c r="U332" s="37">
        <f t="shared" si="236"/>
        <v>38.524587357915067</v>
      </c>
      <c r="V332" s="37">
        <f t="shared" ref="V332:V395" si="266">U332+V331</f>
        <v>25991.085829319847</v>
      </c>
      <c r="W332" s="40">
        <f t="shared" si="237"/>
        <v>266.46172922557923</v>
      </c>
      <c r="X332" s="40">
        <f t="shared" si="238"/>
        <v>0.26646172922557926</v>
      </c>
      <c r="Y332" s="40">
        <f t="shared" si="224"/>
        <v>0</v>
      </c>
      <c r="Z332" s="40">
        <v>0</v>
      </c>
      <c r="AA332" s="40">
        <f t="shared" si="239"/>
        <v>84.301683353038953</v>
      </c>
      <c r="AB332" s="42">
        <f t="shared" si="240"/>
        <v>7917.5659722222226</v>
      </c>
      <c r="AC332" s="42">
        <f t="shared" si="241"/>
        <v>7.9175659722222225</v>
      </c>
      <c r="AD332" s="42">
        <f t="shared" si="242"/>
        <v>0</v>
      </c>
      <c r="AE332" s="42">
        <f t="shared" ref="AE332:AE395" si="267">AD332+AE331</f>
        <v>1020.8365636574074</v>
      </c>
      <c r="AF332" s="43">
        <f t="shared" si="225"/>
        <v>0.28356571212705761</v>
      </c>
      <c r="AG332" s="73">
        <f t="shared" si="226"/>
        <v>0</v>
      </c>
      <c r="AH332">
        <f t="shared" si="243"/>
        <v>7.9175659722222225</v>
      </c>
      <c r="AI332">
        <f t="shared" ref="AI332:AI395" si="268">AH332+AI331</f>
        <v>2723.4392673611101</v>
      </c>
      <c r="AJ332" s="41">
        <f t="shared" si="244"/>
        <v>0.75651090760030837</v>
      </c>
      <c r="AK332">
        <f t="shared" si="227"/>
        <v>7.9175659722222225</v>
      </c>
      <c r="AL332" s="38">
        <f t="shared" si="245"/>
        <v>990.21146674768511</v>
      </c>
      <c r="AM332" s="38">
        <f t="shared" si="246"/>
        <v>980.30935208020821</v>
      </c>
      <c r="AN332" s="38">
        <f t="shared" si="247"/>
        <v>921.49079095539571</v>
      </c>
      <c r="AO332" s="38">
        <f t="shared" si="248"/>
        <v>912.27588304584174</v>
      </c>
      <c r="AP332" s="38">
        <f t="shared" si="249"/>
        <v>857.53933006309114</v>
      </c>
      <c r="AQ332" s="38">
        <f t="shared" si="250"/>
        <v>848.96393676246021</v>
      </c>
      <c r="AR332" s="38">
        <f t="shared" si="251"/>
        <v>823.49501865958644</v>
      </c>
      <c r="AS332">
        <f t="shared" si="252"/>
        <v>823.49501865958644</v>
      </c>
      <c r="AT332" s="28">
        <f t="shared" si="253"/>
        <v>0.22874861629432958</v>
      </c>
      <c r="AU332">
        <f t="shared" si="228"/>
        <v>1899.9442487015235</v>
      </c>
      <c r="AV332" s="28">
        <f t="shared" si="254"/>
        <v>0.52776229130597874</v>
      </c>
      <c r="BJ332" s="63">
        <v>0</v>
      </c>
      <c r="BK332" s="64">
        <f t="shared" si="255"/>
        <v>0</v>
      </c>
      <c r="BL332" s="64">
        <f t="shared" si="256"/>
        <v>0</v>
      </c>
      <c r="BM332" s="64">
        <f t="shared" si="257"/>
        <v>0</v>
      </c>
      <c r="BN332" s="64">
        <f t="shared" si="258"/>
        <v>0</v>
      </c>
      <c r="BO332" s="64">
        <f t="shared" si="259"/>
        <v>0</v>
      </c>
      <c r="BP332" s="64">
        <f t="shared" si="260"/>
        <v>0</v>
      </c>
      <c r="BQ332" s="64">
        <f t="shared" si="261"/>
        <v>0</v>
      </c>
      <c r="BR332" s="65">
        <f t="shared" si="229"/>
        <v>0</v>
      </c>
      <c r="BS332" s="66">
        <f t="shared" si="262"/>
        <v>0</v>
      </c>
      <c r="BT332" s="65">
        <f>BJ332-BR332</f>
        <v>0</v>
      </c>
      <c r="BU332" s="67">
        <f t="shared" si="263"/>
        <v>0</v>
      </c>
    </row>
    <row r="333" spans="1:73" x14ac:dyDescent="0.35">
      <c r="A333" s="22">
        <v>25.76</v>
      </c>
      <c r="B333" s="22">
        <v>78.680000000000007</v>
      </c>
      <c r="C333" s="22">
        <v>75.06</v>
      </c>
      <c r="D333" s="22">
        <f t="shared" si="230"/>
        <v>76.87</v>
      </c>
      <c r="E333" s="22">
        <f t="shared" si="231"/>
        <v>21.352777777777778</v>
      </c>
      <c r="F333" s="22">
        <f t="shared" si="264"/>
        <v>-0.65972222222221433</v>
      </c>
      <c r="G333" s="22">
        <f>Sheet1!$I$5*F333</f>
        <v>-218.36805555555293</v>
      </c>
      <c r="H333" s="22"/>
      <c r="K333" s="13" t="s">
        <v>116</v>
      </c>
      <c r="L333" s="13">
        <v>323</v>
      </c>
      <c r="M333" s="13">
        <v>323</v>
      </c>
      <c r="N333" s="14">
        <v>24.9</v>
      </c>
      <c r="O333" s="35">
        <f t="shared" si="232"/>
        <v>6.916666666666667</v>
      </c>
      <c r="P333" s="36">
        <f t="shared" si="265"/>
        <v>-8.3333333333333037E-2</v>
      </c>
      <c r="Q333" s="12"/>
      <c r="R333" s="37">
        <f t="shared" si="233"/>
        <v>-27.583333333333236</v>
      </c>
      <c r="S333" s="37">
        <f t="shared" si="234"/>
        <v>64.9422</v>
      </c>
      <c r="T333" s="37">
        <f t="shared" si="235"/>
        <v>5.7629429134707495</v>
      </c>
      <c r="U333" s="37">
        <f t="shared" si="236"/>
        <v>43.121809580137516</v>
      </c>
      <c r="V333" s="37">
        <f t="shared" si="266"/>
        <v>26034.207638899985</v>
      </c>
      <c r="W333" s="40">
        <f t="shared" si="237"/>
        <v>298.25918292928452</v>
      </c>
      <c r="X333" s="40">
        <f t="shared" si="238"/>
        <v>0.29825918292928449</v>
      </c>
      <c r="Y333" s="40">
        <f t="shared" si="224"/>
        <v>0</v>
      </c>
      <c r="Z333" s="40">
        <v>0</v>
      </c>
      <c r="AA333" s="40">
        <f t="shared" si="239"/>
        <v>84.301683353038953</v>
      </c>
      <c r="AB333" s="42">
        <f t="shared" si="240"/>
        <v>7917.5659722222226</v>
      </c>
      <c r="AC333" s="42">
        <f t="shared" si="241"/>
        <v>7.9175659722222225</v>
      </c>
      <c r="AD333" s="42">
        <f t="shared" si="242"/>
        <v>0</v>
      </c>
      <c r="AE333" s="42">
        <f t="shared" si="267"/>
        <v>1020.8365636574074</v>
      </c>
      <c r="AF333" s="43">
        <f t="shared" si="225"/>
        <v>0.28356571212705761</v>
      </c>
      <c r="AG333" s="73">
        <f t="shared" si="226"/>
        <v>0</v>
      </c>
      <c r="AH333">
        <f t="shared" si="243"/>
        <v>7.9175659722222225</v>
      </c>
      <c r="AI333">
        <f t="shared" si="268"/>
        <v>2731.3568333333324</v>
      </c>
      <c r="AJ333" s="41">
        <f t="shared" si="244"/>
        <v>0.7587102314814812</v>
      </c>
      <c r="AK333">
        <f t="shared" si="227"/>
        <v>7.9175659722222225</v>
      </c>
      <c r="AL333" s="38">
        <f t="shared" si="245"/>
        <v>990.21146674768511</v>
      </c>
      <c r="AM333" s="38">
        <f t="shared" si="246"/>
        <v>980.30935208020821</v>
      </c>
      <c r="AN333" s="38">
        <f t="shared" si="247"/>
        <v>921.49079095539571</v>
      </c>
      <c r="AO333" s="38">
        <f t="shared" si="248"/>
        <v>912.27588304584174</v>
      </c>
      <c r="AP333" s="38">
        <f t="shared" si="249"/>
        <v>857.53933006309114</v>
      </c>
      <c r="AQ333" s="38">
        <f t="shared" si="250"/>
        <v>848.96393676246021</v>
      </c>
      <c r="AR333" s="38">
        <f t="shared" si="251"/>
        <v>823.49501865958644</v>
      </c>
      <c r="AS333">
        <f t="shared" si="252"/>
        <v>823.49501865958644</v>
      </c>
      <c r="AT333" s="28">
        <f t="shared" si="253"/>
        <v>0.22874861629432958</v>
      </c>
      <c r="AU333">
        <f t="shared" si="228"/>
        <v>1907.8618146737458</v>
      </c>
      <c r="AV333" s="28">
        <f t="shared" si="254"/>
        <v>0.52996161518715157</v>
      </c>
      <c r="BJ333" s="63">
        <v>0</v>
      </c>
      <c r="BK333" s="64">
        <f t="shared" si="255"/>
        <v>0</v>
      </c>
      <c r="BL333" s="64">
        <f t="shared" si="256"/>
        <v>0</v>
      </c>
      <c r="BM333" s="64">
        <f t="shared" si="257"/>
        <v>0</v>
      </c>
      <c r="BN333" s="64">
        <f t="shared" si="258"/>
        <v>0</v>
      </c>
      <c r="BO333" s="64">
        <f t="shared" si="259"/>
        <v>0</v>
      </c>
      <c r="BP333" s="64">
        <f t="shared" si="260"/>
        <v>0</v>
      </c>
      <c r="BQ333" s="64">
        <f t="shared" si="261"/>
        <v>0</v>
      </c>
      <c r="BR333" s="65">
        <f t="shared" si="229"/>
        <v>0</v>
      </c>
      <c r="BS333" s="66">
        <f t="shared" si="262"/>
        <v>0</v>
      </c>
      <c r="BT333" s="65">
        <f>BJ333-BR333</f>
        <v>0</v>
      </c>
      <c r="BU333" s="67">
        <f t="shared" si="263"/>
        <v>0</v>
      </c>
    </row>
    <row r="334" spans="1:73" x14ac:dyDescent="0.35">
      <c r="A334" s="22">
        <v>25.84</v>
      </c>
      <c r="B334" s="22">
        <v>78.66</v>
      </c>
      <c r="C334" s="22">
        <v>75.11</v>
      </c>
      <c r="D334" s="22">
        <f t="shared" si="230"/>
        <v>76.884999999999991</v>
      </c>
      <c r="E334" s="22">
        <f t="shared" si="231"/>
        <v>21.356944444444441</v>
      </c>
      <c r="F334" s="22">
        <f t="shared" si="264"/>
        <v>5.2083333333285964E-2</v>
      </c>
      <c r="G334" s="22">
        <f>Sheet1!$I$5*F334</f>
        <v>17.239583333317654</v>
      </c>
      <c r="H334" s="22"/>
      <c r="K334" s="13" t="s">
        <v>116</v>
      </c>
      <c r="L334" s="13">
        <v>324</v>
      </c>
      <c r="M334" s="13">
        <v>324</v>
      </c>
      <c r="N334" s="14">
        <v>24.3</v>
      </c>
      <c r="O334" s="35">
        <f t="shared" si="232"/>
        <v>6.75</v>
      </c>
      <c r="P334" s="36">
        <f t="shared" si="265"/>
        <v>-0.1388888888888889</v>
      </c>
      <c r="Q334" s="12"/>
      <c r="R334" s="37">
        <f t="shared" si="233"/>
        <v>-45.972222222222221</v>
      </c>
      <c r="S334" s="37">
        <f t="shared" si="234"/>
        <v>64.9422</v>
      </c>
      <c r="T334" s="37">
        <f t="shared" si="235"/>
        <v>5.4885568958167497</v>
      </c>
      <c r="U334" s="37">
        <f t="shared" si="236"/>
        <v>24.458534673594528</v>
      </c>
      <c r="V334" s="37">
        <f t="shared" si="266"/>
        <v>26058.66617357358</v>
      </c>
      <c r="W334" s="40">
        <f t="shared" si="237"/>
        <v>165.09510904676307</v>
      </c>
      <c r="X334" s="40">
        <f t="shared" si="238"/>
        <v>0.16509510904676308</v>
      </c>
      <c r="Y334" s="40">
        <f t="shared" si="224"/>
        <v>0</v>
      </c>
      <c r="Z334" s="40">
        <v>0</v>
      </c>
      <c r="AA334" s="40">
        <f t="shared" si="239"/>
        <v>84.301683353038953</v>
      </c>
      <c r="AB334" s="42">
        <f t="shared" si="240"/>
        <v>7540.59375</v>
      </c>
      <c r="AC334" s="42">
        <f t="shared" si="241"/>
        <v>7.5405937500000002</v>
      </c>
      <c r="AD334" s="42">
        <f t="shared" si="242"/>
        <v>0</v>
      </c>
      <c r="AE334" s="42">
        <f t="shared" si="267"/>
        <v>1020.8365636574074</v>
      </c>
      <c r="AF334" s="43">
        <f t="shared" si="225"/>
        <v>0.28356571212705761</v>
      </c>
      <c r="AG334" s="73">
        <f t="shared" si="226"/>
        <v>0</v>
      </c>
      <c r="AH334">
        <f t="shared" si="243"/>
        <v>7.5405937500000002</v>
      </c>
      <c r="AI334">
        <f t="shared" si="268"/>
        <v>2738.8974270833323</v>
      </c>
      <c r="AJ334" s="41">
        <f t="shared" si="244"/>
        <v>0.76080484085648126</v>
      </c>
      <c r="AK334">
        <f t="shared" si="227"/>
        <v>7.5405937500000002</v>
      </c>
      <c r="AL334" s="38">
        <f t="shared" si="245"/>
        <v>990.21146674768511</v>
      </c>
      <c r="AM334" s="38">
        <f t="shared" si="246"/>
        <v>980.30935208020821</v>
      </c>
      <c r="AN334" s="38">
        <f t="shared" si="247"/>
        <v>921.49079095539571</v>
      </c>
      <c r="AO334" s="38">
        <f t="shared" si="248"/>
        <v>912.27588304584174</v>
      </c>
      <c r="AP334" s="38">
        <f t="shared" si="249"/>
        <v>857.53933006309114</v>
      </c>
      <c r="AQ334" s="38">
        <f t="shared" si="250"/>
        <v>848.96393676246021</v>
      </c>
      <c r="AR334" s="38">
        <f t="shared" si="251"/>
        <v>823.49501865958644</v>
      </c>
      <c r="AS334">
        <f t="shared" si="252"/>
        <v>823.49501865958644</v>
      </c>
      <c r="AT334" s="28">
        <f t="shared" si="253"/>
        <v>0.22874861629432958</v>
      </c>
      <c r="AU334">
        <f t="shared" si="228"/>
        <v>1915.4024084237458</v>
      </c>
      <c r="AV334" s="28">
        <f t="shared" si="254"/>
        <v>0.53205622456215163</v>
      </c>
      <c r="BJ334" s="63">
        <v>0</v>
      </c>
      <c r="BK334" s="64">
        <f t="shared" si="255"/>
        <v>0</v>
      </c>
      <c r="BL334" s="64">
        <f t="shared" si="256"/>
        <v>0</v>
      </c>
      <c r="BM334" s="64">
        <f t="shared" si="257"/>
        <v>0</v>
      </c>
      <c r="BN334" s="64">
        <f t="shared" si="258"/>
        <v>0</v>
      </c>
      <c r="BO334" s="64">
        <f t="shared" si="259"/>
        <v>0</v>
      </c>
      <c r="BP334" s="64">
        <f t="shared" si="260"/>
        <v>0</v>
      </c>
      <c r="BQ334" s="64">
        <f t="shared" si="261"/>
        <v>0</v>
      </c>
      <c r="BR334" s="65">
        <f t="shared" si="229"/>
        <v>0</v>
      </c>
      <c r="BS334" s="66">
        <f t="shared" si="262"/>
        <v>0</v>
      </c>
      <c r="BT334" s="65">
        <f>BJ334-BR334</f>
        <v>0</v>
      </c>
      <c r="BU334" s="67">
        <f t="shared" si="263"/>
        <v>0</v>
      </c>
    </row>
    <row r="335" spans="1:73" x14ac:dyDescent="0.35">
      <c r="A335" s="22">
        <v>25.92</v>
      </c>
      <c r="B335" s="22">
        <v>78.69</v>
      </c>
      <c r="C335" s="22">
        <v>74.38</v>
      </c>
      <c r="D335" s="22">
        <f t="shared" si="230"/>
        <v>76.534999999999997</v>
      </c>
      <c r="E335" s="22">
        <f t="shared" si="231"/>
        <v>21.259722222222223</v>
      </c>
      <c r="F335" s="22">
        <f t="shared" si="264"/>
        <v>-1.2152777777777235</v>
      </c>
      <c r="G335" s="22">
        <f>Sheet1!$I$5*F335</f>
        <v>-402.25694444442649</v>
      </c>
      <c r="H335" s="22"/>
      <c r="K335" s="13" t="s">
        <v>116</v>
      </c>
      <c r="L335" s="13">
        <v>325</v>
      </c>
      <c r="M335" s="13">
        <v>325</v>
      </c>
      <c r="N335" s="14">
        <v>23.9</v>
      </c>
      <c r="O335" s="35">
        <f t="shared" si="232"/>
        <v>6.6388888888888893</v>
      </c>
      <c r="P335" s="36">
        <f t="shared" si="265"/>
        <v>-5.5555555555555851E-2</v>
      </c>
      <c r="Q335" s="12"/>
      <c r="R335" s="37">
        <f t="shared" si="233"/>
        <v>-18.388888888888985</v>
      </c>
      <c r="S335" s="37">
        <f t="shared" si="234"/>
        <v>64.9422</v>
      </c>
      <c r="T335" s="37">
        <f t="shared" si="235"/>
        <v>5.3093508517663057</v>
      </c>
      <c r="U335" s="37">
        <f t="shared" si="236"/>
        <v>51.862661962877318</v>
      </c>
      <c r="V335" s="37">
        <f t="shared" si="266"/>
        <v>26110.528835536457</v>
      </c>
      <c r="W335" s="40">
        <f t="shared" si="237"/>
        <v>344.31045025354666</v>
      </c>
      <c r="X335" s="40">
        <f t="shared" si="238"/>
        <v>0.34431045025354667</v>
      </c>
      <c r="Y335" s="40">
        <f t="shared" si="224"/>
        <v>0</v>
      </c>
      <c r="Z335" s="40">
        <v>0</v>
      </c>
      <c r="AA335" s="40">
        <f t="shared" si="239"/>
        <v>84.301683353038953</v>
      </c>
      <c r="AB335" s="42">
        <f t="shared" si="240"/>
        <v>7294.3869598765441</v>
      </c>
      <c r="AC335" s="42">
        <f t="shared" si="241"/>
        <v>7.2943869598765438</v>
      </c>
      <c r="AD335" s="42">
        <f t="shared" si="242"/>
        <v>0</v>
      </c>
      <c r="AE335" s="42">
        <f t="shared" si="267"/>
        <v>1020.8365636574074</v>
      </c>
      <c r="AF335" s="43">
        <f t="shared" si="225"/>
        <v>0.28356571212705761</v>
      </c>
      <c r="AG335" s="73">
        <f t="shared" si="226"/>
        <v>0</v>
      </c>
      <c r="AH335">
        <f t="shared" si="243"/>
        <v>7.2943869598765438</v>
      </c>
      <c r="AI335">
        <f t="shared" si="268"/>
        <v>2746.191814043209</v>
      </c>
      <c r="AJ335" s="41">
        <f t="shared" si="244"/>
        <v>0.76283105945644691</v>
      </c>
      <c r="AK335">
        <f t="shared" si="227"/>
        <v>7.2943869598765438</v>
      </c>
      <c r="AL335" s="38">
        <f t="shared" si="245"/>
        <v>990.21146674768511</v>
      </c>
      <c r="AM335" s="38">
        <f t="shared" si="246"/>
        <v>980.30935208020821</v>
      </c>
      <c r="AN335" s="38">
        <f t="shared" si="247"/>
        <v>921.49079095539571</v>
      </c>
      <c r="AO335" s="38">
        <f t="shared" si="248"/>
        <v>912.27588304584174</v>
      </c>
      <c r="AP335" s="38">
        <f t="shared" si="249"/>
        <v>857.53933006309114</v>
      </c>
      <c r="AQ335" s="38">
        <f t="shared" si="250"/>
        <v>848.96393676246021</v>
      </c>
      <c r="AR335" s="38">
        <f t="shared" si="251"/>
        <v>823.49501865958644</v>
      </c>
      <c r="AS335">
        <f t="shared" si="252"/>
        <v>823.49501865958644</v>
      </c>
      <c r="AT335" s="28">
        <f t="shared" si="253"/>
        <v>0.22874861629432958</v>
      </c>
      <c r="AU335">
        <f t="shared" si="228"/>
        <v>1922.6967953836224</v>
      </c>
      <c r="AV335" s="28">
        <f t="shared" si="254"/>
        <v>0.53408244316211739</v>
      </c>
      <c r="BJ335" s="63">
        <v>0</v>
      </c>
      <c r="BK335" s="64">
        <f t="shared" si="255"/>
        <v>0</v>
      </c>
      <c r="BL335" s="64">
        <f t="shared" si="256"/>
        <v>0</v>
      </c>
      <c r="BM335" s="64">
        <f t="shared" si="257"/>
        <v>0</v>
      </c>
      <c r="BN335" s="64">
        <f t="shared" si="258"/>
        <v>0</v>
      </c>
      <c r="BO335" s="64">
        <f t="shared" si="259"/>
        <v>0</v>
      </c>
      <c r="BP335" s="64">
        <f t="shared" si="260"/>
        <v>0</v>
      </c>
      <c r="BQ335" s="64">
        <f t="shared" si="261"/>
        <v>0</v>
      </c>
      <c r="BR335" s="65">
        <f t="shared" si="229"/>
        <v>0</v>
      </c>
      <c r="BS335" s="66">
        <f t="shared" si="262"/>
        <v>0</v>
      </c>
      <c r="BT335" s="65">
        <f>BJ335-BR335</f>
        <v>0</v>
      </c>
      <c r="BU335" s="67">
        <f t="shared" si="263"/>
        <v>0</v>
      </c>
    </row>
    <row r="336" spans="1:73" x14ac:dyDescent="0.35">
      <c r="A336" s="22">
        <v>26</v>
      </c>
      <c r="B336" s="22">
        <v>78.25</v>
      </c>
      <c r="C336" s="22">
        <v>74.459999999999994</v>
      </c>
      <c r="D336" s="22">
        <f t="shared" si="230"/>
        <v>76.35499999999999</v>
      </c>
      <c r="E336" s="22">
        <f t="shared" si="231"/>
        <v>21.209722222222219</v>
      </c>
      <c r="F336" s="22">
        <f t="shared" si="264"/>
        <v>-0.62500000000005329</v>
      </c>
      <c r="G336" s="22">
        <f>Sheet1!$I$5*F336</f>
        <v>-206.87500000001765</v>
      </c>
      <c r="H336" s="22"/>
      <c r="K336" s="13" t="s">
        <v>116</v>
      </c>
      <c r="L336" s="13">
        <v>326</v>
      </c>
      <c r="M336" s="13">
        <v>326</v>
      </c>
      <c r="N336" s="14">
        <v>23.9</v>
      </c>
      <c r="O336" s="35">
        <f t="shared" si="232"/>
        <v>6.6388888888888893</v>
      </c>
      <c r="P336" s="36">
        <f t="shared" si="265"/>
        <v>-4.1666666666666269E-2</v>
      </c>
      <c r="Q336" s="12"/>
      <c r="R336" s="37">
        <f t="shared" si="233"/>
        <v>-13.791666666666535</v>
      </c>
      <c r="S336" s="37">
        <f t="shared" si="234"/>
        <v>64.9422</v>
      </c>
      <c r="T336" s="37">
        <f t="shared" si="235"/>
        <v>5.3093508517663057</v>
      </c>
      <c r="U336" s="37">
        <f t="shared" si="236"/>
        <v>56.459884185099767</v>
      </c>
      <c r="V336" s="37">
        <f t="shared" si="266"/>
        <v>26166.988719721558</v>
      </c>
      <c r="W336" s="40">
        <f t="shared" si="237"/>
        <v>374.83089778441234</v>
      </c>
      <c r="X336" s="40">
        <f t="shared" si="238"/>
        <v>0.37483089778441236</v>
      </c>
      <c r="Y336" s="40">
        <f t="shared" si="224"/>
        <v>0</v>
      </c>
      <c r="Z336" s="40">
        <v>0</v>
      </c>
      <c r="AA336" s="40">
        <f t="shared" si="239"/>
        <v>84.301683353038953</v>
      </c>
      <c r="AB336" s="42">
        <f t="shared" si="240"/>
        <v>7294.3869598765441</v>
      </c>
      <c r="AC336" s="42">
        <f t="shared" si="241"/>
        <v>7.2943869598765438</v>
      </c>
      <c r="AD336" s="42">
        <f t="shared" si="242"/>
        <v>0</v>
      </c>
      <c r="AE336" s="42">
        <f t="shared" si="267"/>
        <v>1020.8365636574074</v>
      </c>
      <c r="AF336" s="43">
        <f t="shared" si="225"/>
        <v>0.28356571212705761</v>
      </c>
      <c r="AG336" s="73">
        <f t="shared" si="226"/>
        <v>0</v>
      </c>
      <c r="AH336">
        <f t="shared" si="243"/>
        <v>7.2943869598765438</v>
      </c>
      <c r="AI336">
        <f t="shared" si="268"/>
        <v>2753.4862010030856</v>
      </c>
      <c r="AJ336" s="41">
        <f t="shared" si="244"/>
        <v>0.76485727805641268</v>
      </c>
      <c r="AK336">
        <f t="shared" si="227"/>
        <v>7.2943869598765438</v>
      </c>
      <c r="AL336" s="38">
        <f t="shared" si="245"/>
        <v>990.21146674768511</v>
      </c>
      <c r="AM336" s="38">
        <f t="shared" si="246"/>
        <v>980.30935208020821</v>
      </c>
      <c r="AN336" s="38">
        <f t="shared" si="247"/>
        <v>921.49079095539571</v>
      </c>
      <c r="AO336" s="38">
        <f t="shared" si="248"/>
        <v>912.27588304584174</v>
      </c>
      <c r="AP336" s="38">
        <f t="shared" si="249"/>
        <v>857.53933006309114</v>
      </c>
      <c r="AQ336" s="38">
        <f t="shared" si="250"/>
        <v>848.96393676246021</v>
      </c>
      <c r="AR336" s="38">
        <f t="shared" si="251"/>
        <v>823.49501865958644</v>
      </c>
      <c r="AS336">
        <f t="shared" si="252"/>
        <v>823.49501865958644</v>
      </c>
      <c r="AT336" s="28">
        <f t="shared" si="253"/>
        <v>0.22874861629432958</v>
      </c>
      <c r="AU336">
        <f t="shared" si="228"/>
        <v>1929.9911823434991</v>
      </c>
      <c r="AV336" s="28">
        <f t="shared" si="254"/>
        <v>0.53610866176208305</v>
      </c>
      <c r="BJ336" s="63">
        <v>0</v>
      </c>
      <c r="BK336" s="64">
        <f t="shared" si="255"/>
        <v>0</v>
      </c>
      <c r="BL336" s="64">
        <f t="shared" si="256"/>
        <v>0</v>
      </c>
      <c r="BM336" s="64">
        <f t="shared" si="257"/>
        <v>0</v>
      </c>
      <c r="BN336" s="64">
        <f t="shared" si="258"/>
        <v>0</v>
      </c>
      <c r="BO336" s="64">
        <f t="shared" si="259"/>
        <v>0</v>
      </c>
      <c r="BP336" s="64">
        <f t="shared" si="260"/>
        <v>0</v>
      </c>
      <c r="BQ336" s="64">
        <f t="shared" si="261"/>
        <v>0</v>
      </c>
      <c r="BR336" s="65">
        <f t="shared" si="229"/>
        <v>0</v>
      </c>
      <c r="BS336" s="66">
        <f t="shared" si="262"/>
        <v>0</v>
      </c>
      <c r="BT336" s="65">
        <f>BJ336-BR336</f>
        <v>0</v>
      </c>
      <c r="BU336" s="67">
        <f t="shared" si="263"/>
        <v>0</v>
      </c>
    </row>
    <row r="337" spans="1:73" x14ac:dyDescent="0.35">
      <c r="A337" s="22">
        <v>26.08</v>
      </c>
      <c r="B337" s="22">
        <v>78.38</v>
      </c>
      <c r="C337" s="22">
        <v>74.69</v>
      </c>
      <c r="D337" s="22">
        <f t="shared" si="230"/>
        <v>76.534999999999997</v>
      </c>
      <c r="E337" s="22">
        <f t="shared" si="231"/>
        <v>21.259722222222223</v>
      </c>
      <c r="F337" s="22">
        <f t="shared" si="264"/>
        <v>0.62500000000005329</v>
      </c>
      <c r="G337" s="22">
        <f>Sheet1!$I$5*F337</f>
        <v>206.87500000001765</v>
      </c>
      <c r="H337" s="22"/>
      <c r="K337" s="13" t="s">
        <v>116</v>
      </c>
      <c r="L337" s="13">
        <v>327</v>
      </c>
      <c r="M337" s="13">
        <v>327</v>
      </c>
      <c r="N337" s="14">
        <v>23.6</v>
      </c>
      <c r="O337" s="35">
        <f t="shared" si="232"/>
        <v>6.5555555555555554</v>
      </c>
      <c r="P337" s="36">
        <f t="shared" si="265"/>
        <v>-8.3333333333333037E-2</v>
      </c>
      <c r="Q337" s="12"/>
      <c r="R337" s="37">
        <f t="shared" si="233"/>
        <v>-27.583333333333236</v>
      </c>
      <c r="S337" s="37">
        <f t="shared" si="234"/>
        <v>64.9422</v>
      </c>
      <c r="T337" s="37">
        <f t="shared" si="235"/>
        <v>5.1768982517808881</v>
      </c>
      <c r="U337" s="37">
        <f t="shared" si="236"/>
        <v>42.535764918447654</v>
      </c>
      <c r="V337" s="37">
        <f t="shared" si="266"/>
        <v>26209.524484640006</v>
      </c>
      <c r="W337" s="40">
        <f t="shared" si="237"/>
        <v>278.84557002093459</v>
      </c>
      <c r="X337" s="40">
        <f t="shared" si="238"/>
        <v>0.27884557002093457</v>
      </c>
      <c r="Y337" s="40">
        <f t="shared" si="224"/>
        <v>0</v>
      </c>
      <c r="Z337" s="40">
        <v>0</v>
      </c>
      <c r="AA337" s="40">
        <f t="shared" si="239"/>
        <v>84.301683353038953</v>
      </c>
      <c r="AB337" s="42">
        <f t="shared" si="240"/>
        <v>7112.4135802469127</v>
      </c>
      <c r="AC337" s="42">
        <f t="shared" si="241"/>
        <v>7.1124135802469128</v>
      </c>
      <c r="AD337" s="42">
        <f t="shared" si="242"/>
        <v>0</v>
      </c>
      <c r="AE337" s="42">
        <f t="shared" si="267"/>
        <v>1020.8365636574074</v>
      </c>
      <c r="AF337" s="43">
        <f t="shared" si="225"/>
        <v>0.28356571212705761</v>
      </c>
      <c r="AG337" s="73">
        <f t="shared" si="226"/>
        <v>0</v>
      </c>
      <c r="AH337">
        <f t="shared" si="243"/>
        <v>7.1124135802469128</v>
      </c>
      <c r="AI337">
        <f t="shared" si="268"/>
        <v>2760.5986145833326</v>
      </c>
      <c r="AJ337" s="41">
        <f t="shared" si="244"/>
        <v>0.7668329484953702</v>
      </c>
      <c r="AK337">
        <f t="shared" si="227"/>
        <v>7.1124135802469128</v>
      </c>
      <c r="AL337" s="38">
        <f t="shared" si="245"/>
        <v>990.21146674768511</v>
      </c>
      <c r="AM337" s="38">
        <f t="shared" si="246"/>
        <v>980.30935208020821</v>
      </c>
      <c r="AN337" s="38">
        <f t="shared" si="247"/>
        <v>921.49079095539571</v>
      </c>
      <c r="AO337" s="38">
        <f t="shared" si="248"/>
        <v>912.27588304584174</v>
      </c>
      <c r="AP337" s="38">
        <f t="shared" si="249"/>
        <v>857.53933006309114</v>
      </c>
      <c r="AQ337" s="38">
        <f t="shared" si="250"/>
        <v>848.96393676246021</v>
      </c>
      <c r="AR337" s="38">
        <f t="shared" si="251"/>
        <v>823.49501865958644</v>
      </c>
      <c r="AS337">
        <f t="shared" si="252"/>
        <v>823.49501865958644</v>
      </c>
      <c r="AT337" s="28">
        <f t="shared" si="253"/>
        <v>0.22874861629432958</v>
      </c>
      <c r="AU337">
        <f t="shared" si="228"/>
        <v>1937.1035959237461</v>
      </c>
      <c r="AV337" s="28">
        <f t="shared" si="254"/>
        <v>0.53808433220104057</v>
      </c>
      <c r="BJ337" s="63">
        <v>0</v>
      </c>
      <c r="BK337" s="64">
        <f t="shared" si="255"/>
        <v>0</v>
      </c>
      <c r="BL337" s="64">
        <f t="shared" si="256"/>
        <v>0</v>
      </c>
      <c r="BM337" s="64">
        <f t="shared" si="257"/>
        <v>0</v>
      </c>
      <c r="BN337" s="64">
        <f t="shared" si="258"/>
        <v>0</v>
      </c>
      <c r="BO337" s="64">
        <f t="shared" si="259"/>
        <v>0</v>
      </c>
      <c r="BP337" s="64">
        <f t="shared" si="260"/>
        <v>0</v>
      </c>
      <c r="BQ337" s="64">
        <f t="shared" si="261"/>
        <v>0</v>
      </c>
      <c r="BR337" s="65">
        <f t="shared" si="229"/>
        <v>0</v>
      </c>
      <c r="BS337" s="66">
        <f t="shared" si="262"/>
        <v>0</v>
      </c>
      <c r="BT337" s="65">
        <f>BJ337-BR337</f>
        <v>0</v>
      </c>
      <c r="BU337" s="67">
        <f t="shared" si="263"/>
        <v>0</v>
      </c>
    </row>
    <row r="338" spans="1:73" x14ac:dyDescent="0.35">
      <c r="A338" s="22">
        <v>26.16</v>
      </c>
      <c r="B338" s="22">
        <v>78.06</v>
      </c>
      <c r="C338" s="22">
        <v>74.010000000000005</v>
      </c>
      <c r="D338" s="22">
        <f t="shared" si="230"/>
        <v>76.034999999999997</v>
      </c>
      <c r="E338" s="22">
        <f t="shared" si="231"/>
        <v>21.120833333333334</v>
      </c>
      <c r="F338" s="22">
        <f t="shared" si="264"/>
        <v>-1.736111111111116</v>
      </c>
      <c r="G338" s="22">
        <f>Sheet1!$I$5*F338</f>
        <v>-574.65277777777942</v>
      </c>
      <c r="H338" s="22"/>
      <c r="K338" s="13" t="s">
        <v>116</v>
      </c>
      <c r="L338" s="13">
        <v>328</v>
      </c>
      <c r="M338" s="13">
        <v>328</v>
      </c>
      <c r="N338" s="14">
        <v>23.3</v>
      </c>
      <c r="O338" s="35">
        <f t="shared" si="232"/>
        <v>6.4722222222222223</v>
      </c>
      <c r="P338" s="36">
        <f t="shared" si="265"/>
        <v>-0.43055555555555575</v>
      </c>
      <c r="Q338" s="12"/>
      <c r="R338" s="37">
        <f t="shared" si="233"/>
        <v>-142.51388888888894</v>
      </c>
      <c r="S338" s="37">
        <f t="shared" si="234"/>
        <v>64.9422</v>
      </c>
      <c r="T338" s="37">
        <f t="shared" si="235"/>
        <v>5.0461187372689729</v>
      </c>
      <c r="U338" s="37">
        <f t="shared" si="236"/>
        <v>-72.525570151619974</v>
      </c>
      <c r="V338" s="37">
        <f t="shared" si="266"/>
        <v>26136.998914488384</v>
      </c>
      <c r="W338" s="40">
        <f t="shared" si="237"/>
        <v>-469.40160681465153</v>
      </c>
      <c r="X338" s="40">
        <f t="shared" si="238"/>
        <v>-0.46940160681465154</v>
      </c>
      <c r="Y338" s="40">
        <f t="shared" si="224"/>
        <v>-0.46940160681465154</v>
      </c>
      <c r="Z338" s="40">
        <v>0.46940160681465198</v>
      </c>
      <c r="AA338" s="40">
        <f t="shared" si="239"/>
        <v>84.77108495985361</v>
      </c>
      <c r="AB338" s="42">
        <f t="shared" si="240"/>
        <v>6932.7388117283954</v>
      </c>
      <c r="AC338" s="42">
        <f t="shared" si="241"/>
        <v>6.9327388117283952</v>
      </c>
      <c r="AD338" s="42">
        <f t="shared" si="242"/>
        <v>6.9327388117283952</v>
      </c>
      <c r="AE338" s="42">
        <f t="shared" si="267"/>
        <v>1027.7693024691357</v>
      </c>
      <c r="AF338" s="43">
        <f t="shared" si="225"/>
        <v>0.28549147290809324</v>
      </c>
      <c r="AG338" s="73">
        <f t="shared" si="226"/>
        <v>-0.46940160681465154</v>
      </c>
      <c r="AH338">
        <f t="shared" si="243"/>
        <v>0</v>
      </c>
      <c r="AI338">
        <f t="shared" si="268"/>
        <v>2760.5986145833326</v>
      </c>
      <c r="AJ338" s="41">
        <f t="shared" si="244"/>
        <v>0.7668329484953702</v>
      </c>
      <c r="AK338">
        <f t="shared" si="227"/>
        <v>0.46940160681465154</v>
      </c>
      <c r="AL338" s="38">
        <f t="shared" si="245"/>
        <v>996.93622339506157</v>
      </c>
      <c r="AM338" s="38">
        <f t="shared" si="246"/>
        <v>986.96686116111096</v>
      </c>
      <c r="AN338" s="38">
        <f t="shared" si="247"/>
        <v>927.74884949144428</v>
      </c>
      <c r="AO338" s="38">
        <f t="shared" si="248"/>
        <v>918.47136099652982</v>
      </c>
      <c r="AP338" s="38">
        <f t="shared" si="249"/>
        <v>863.363079336738</v>
      </c>
      <c r="AQ338" s="38">
        <f t="shared" si="250"/>
        <v>854.72944854337061</v>
      </c>
      <c r="AR338" s="38">
        <f t="shared" si="251"/>
        <v>829.08756508706949</v>
      </c>
      <c r="AS338">
        <f t="shared" si="252"/>
        <v>829.08756508706949</v>
      </c>
      <c r="AT338" s="28">
        <f t="shared" si="253"/>
        <v>0.23030210141307486</v>
      </c>
      <c r="AU338">
        <f t="shared" si="228"/>
        <v>1931.5110494962632</v>
      </c>
      <c r="AV338" s="28">
        <f t="shared" si="254"/>
        <v>0.53653084708229537</v>
      </c>
      <c r="BJ338" s="63">
        <v>6.9327388117283952</v>
      </c>
      <c r="BK338" s="64">
        <f t="shared" si="255"/>
        <v>6.7247566473765428</v>
      </c>
      <c r="BL338" s="64">
        <f t="shared" si="256"/>
        <v>6.657509080902777</v>
      </c>
      <c r="BM338" s="64">
        <f t="shared" si="257"/>
        <v>6.2580585360486101</v>
      </c>
      <c r="BN338" s="64">
        <f t="shared" si="258"/>
        <v>6.1954779506881241</v>
      </c>
      <c r="BO338" s="64">
        <f t="shared" si="259"/>
        <v>5.8237492736468361</v>
      </c>
      <c r="BP338" s="64">
        <f t="shared" si="260"/>
        <v>5.7655117809103675</v>
      </c>
      <c r="BQ338" s="64">
        <f t="shared" si="261"/>
        <v>5.5925464274830565</v>
      </c>
      <c r="BR338" s="65">
        <f t="shared" si="229"/>
        <v>5.5925464274830565</v>
      </c>
      <c r="BS338" s="66">
        <f t="shared" si="262"/>
        <v>1.5534851187452934E-3</v>
      </c>
      <c r="BT338" s="65">
        <f>BJ338-BR338</f>
        <v>1.3401923842453387</v>
      </c>
      <c r="BU338" s="67">
        <f t="shared" si="263"/>
        <v>3.7227566229037189E-4</v>
      </c>
    </row>
    <row r="339" spans="1:73" x14ac:dyDescent="0.35">
      <c r="A339" s="22">
        <v>26.24</v>
      </c>
      <c r="B339" s="22">
        <v>78.03</v>
      </c>
      <c r="C339" s="22">
        <v>73.55</v>
      </c>
      <c r="D339" s="22">
        <f t="shared" si="230"/>
        <v>75.789999999999992</v>
      </c>
      <c r="E339" s="22">
        <f t="shared" si="231"/>
        <v>21.052777777777774</v>
      </c>
      <c r="F339" s="22">
        <f t="shared" si="264"/>
        <v>-0.85069444444449971</v>
      </c>
      <c r="G339" s="22">
        <f>Sheet1!$I$5*F339</f>
        <v>-281.57986111112939</v>
      </c>
      <c r="H339" s="22"/>
      <c r="K339" s="13" t="s">
        <v>116</v>
      </c>
      <c r="L339" s="13">
        <v>329</v>
      </c>
      <c r="M339" s="13">
        <v>329</v>
      </c>
      <c r="N339" s="14">
        <v>20.5</v>
      </c>
      <c r="O339" s="35">
        <f t="shared" si="232"/>
        <v>5.6944444444444446</v>
      </c>
      <c r="P339" s="36">
        <f t="shared" si="265"/>
        <v>-0.80555555555555558</v>
      </c>
      <c r="Q339" s="12"/>
      <c r="R339" s="37">
        <f t="shared" si="233"/>
        <v>-266.63888888888891</v>
      </c>
      <c r="S339" s="37">
        <f t="shared" si="234"/>
        <v>64.9422</v>
      </c>
      <c r="T339" s="37">
        <f t="shared" si="235"/>
        <v>3.9061898346576394</v>
      </c>
      <c r="U339" s="37">
        <f t="shared" si="236"/>
        <v>-197.79049905423125</v>
      </c>
      <c r="V339" s="37">
        <f t="shared" si="266"/>
        <v>25939.208415434154</v>
      </c>
      <c r="W339" s="40">
        <f t="shared" si="237"/>
        <v>-1126.3070085032614</v>
      </c>
      <c r="X339" s="40">
        <f t="shared" si="238"/>
        <v>-1.1263070085032614</v>
      </c>
      <c r="Y339" s="40">
        <f t="shared" si="224"/>
        <v>-1.1263070085032614</v>
      </c>
      <c r="Z339" s="40">
        <v>1.12630700850326</v>
      </c>
      <c r="AA339" s="40">
        <f t="shared" si="239"/>
        <v>85.897391968356871</v>
      </c>
      <c r="AB339" s="42">
        <f t="shared" si="240"/>
        <v>5366.6184413580258</v>
      </c>
      <c r="AC339" s="42">
        <f t="shared" si="241"/>
        <v>5.3666184413580256</v>
      </c>
      <c r="AD339" s="42">
        <f t="shared" si="242"/>
        <v>5.3666184413580256</v>
      </c>
      <c r="AE339" s="42">
        <f t="shared" si="267"/>
        <v>1033.1359209104937</v>
      </c>
      <c r="AF339" s="43">
        <f t="shared" si="225"/>
        <v>0.28698220025291493</v>
      </c>
      <c r="AG339" s="73">
        <f t="shared" si="226"/>
        <v>-1.1263070085032614</v>
      </c>
      <c r="AH339">
        <f t="shared" si="243"/>
        <v>0</v>
      </c>
      <c r="AI339">
        <f t="shared" si="268"/>
        <v>2760.5986145833326</v>
      </c>
      <c r="AJ339" s="41">
        <f t="shared" si="244"/>
        <v>0.7668329484953702</v>
      </c>
      <c r="AK339">
        <f t="shared" si="227"/>
        <v>1.1263070085032614</v>
      </c>
      <c r="AL339" s="38">
        <f t="shared" si="245"/>
        <v>1002.1418432831789</v>
      </c>
      <c r="AM339" s="38">
        <f t="shared" si="246"/>
        <v>992.12042485034715</v>
      </c>
      <c r="AN339" s="38">
        <f t="shared" si="247"/>
        <v>932.59319935932626</v>
      </c>
      <c r="AO339" s="38">
        <f t="shared" si="248"/>
        <v>923.26726736573301</v>
      </c>
      <c r="AP339" s="38">
        <f t="shared" si="249"/>
        <v>867.87123132378895</v>
      </c>
      <c r="AQ339" s="38">
        <f t="shared" si="250"/>
        <v>859.192519010551</v>
      </c>
      <c r="AR339" s="38">
        <f t="shared" si="251"/>
        <v>833.41674344023443</v>
      </c>
      <c r="AS339">
        <f t="shared" si="252"/>
        <v>833.41674344023443</v>
      </c>
      <c r="AT339" s="28">
        <f t="shared" si="253"/>
        <v>0.23150465095562067</v>
      </c>
      <c r="AU339">
        <f t="shared" si="228"/>
        <v>1927.1818711430983</v>
      </c>
      <c r="AV339" s="28">
        <f t="shared" si="254"/>
        <v>0.53532829753974953</v>
      </c>
      <c r="BJ339" s="63">
        <v>5.3666184413580256</v>
      </c>
      <c r="BK339" s="64">
        <f t="shared" si="255"/>
        <v>5.205619888117285</v>
      </c>
      <c r="BL339" s="64">
        <f t="shared" si="256"/>
        <v>5.1535636892361119</v>
      </c>
      <c r="BM339" s="64">
        <f t="shared" si="257"/>
        <v>4.8443498678819452</v>
      </c>
      <c r="BN339" s="64">
        <f t="shared" si="258"/>
        <v>4.7959063692031254</v>
      </c>
      <c r="BO339" s="64">
        <f t="shared" si="259"/>
        <v>4.5081519870509377</v>
      </c>
      <c r="BP339" s="64">
        <f t="shared" si="260"/>
        <v>4.4630704671804287</v>
      </c>
      <c r="BQ339" s="64">
        <f t="shared" si="261"/>
        <v>4.3291783531650161</v>
      </c>
      <c r="BR339" s="65">
        <f t="shared" si="229"/>
        <v>4.3291783531650161</v>
      </c>
      <c r="BS339" s="66">
        <f t="shared" si="262"/>
        <v>1.2025495425458377E-3</v>
      </c>
      <c r="BT339" s="65">
        <f>BJ339-BR339</f>
        <v>1.0374400881930095</v>
      </c>
      <c r="BU339" s="67">
        <f t="shared" si="263"/>
        <v>2.8817780227583596E-4</v>
      </c>
    </row>
    <row r="340" spans="1:73" x14ac:dyDescent="0.35">
      <c r="A340" s="22">
        <v>26.32</v>
      </c>
      <c r="B340" s="22">
        <v>77.89</v>
      </c>
      <c r="C340" s="22">
        <v>73.59</v>
      </c>
      <c r="D340" s="22">
        <f t="shared" si="230"/>
        <v>75.740000000000009</v>
      </c>
      <c r="E340" s="22">
        <f t="shared" si="231"/>
        <v>21.038888888888891</v>
      </c>
      <c r="F340" s="22">
        <f t="shared" si="264"/>
        <v>-0.17361111111102723</v>
      </c>
      <c r="G340" s="22">
        <f>Sheet1!$I$5*F340</f>
        <v>-57.465277777750011</v>
      </c>
      <c r="H340" s="22"/>
      <c r="K340" s="13" t="s">
        <v>116</v>
      </c>
      <c r="L340" s="13">
        <v>330</v>
      </c>
      <c r="M340" s="13">
        <v>330</v>
      </c>
      <c r="N340" s="14">
        <v>17.5</v>
      </c>
      <c r="O340" s="35">
        <f t="shared" si="232"/>
        <v>4.8611111111111107</v>
      </c>
      <c r="P340" s="36">
        <f t="shared" si="265"/>
        <v>-0.50000000000000022</v>
      </c>
      <c r="Q340" s="12"/>
      <c r="R340" s="37">
        <f t="shared" si="233"/>
        <v>-165.50000000000009</v>
      </c>
      <c r="S340" s="37">
        <f t="shared" si="234"/>
        <v>64.9422</v>
      </c>
      <c r="T340" s="37">
        <f t="shared" si="235"/>
        <v>2.8465690347743049</v>
      </c>
      <c r="U340" s="37">
        <f t="shared" si="236"/>
        <v>-97.711230965225781</v>
      </c>
      <c r="V340" s="37">
        <f t="shared" si="266"/>
        <v>25841.497184468928</v>
      </c>
      <c r="W340" s="40">
        <f t="shared" si="237"/>
        <v>-474.98515052540307</v>
      </c>
      <c r="X340" s="40">
        <f t="shared" si="238"/>
        <v>-0.47498515052540308</v>
      </c>
      <c r="Y340" s="40">
        <f t="shared" si="224"/>
        <v>-0.47498515052540308</v>
      </c>
      <c r="Z340" s="40">
        <v>0.47498515052540302</v>
      </c>
      <c r="AA340" s="40">
        <f t="shared" si="239"/>
        <v>86.37237711888227</v>
      </c>
      <c r="AB340" s="42">
        <f t="shared" si="240"/>
        <v>3910.8314043209871</v>
      </c>
      <c r="AC340" s="42">
        <f t="shared" si="241"/>
        <v>3.9108314043209869</v>
      </c>
      <c r="AD340" s="42">
        <f t="shared" si="242"/>
        <v>3.9108314043209869</v>
      </c>
      <c r="AE340" s="42">
        <f t="shared" si="267"/>
        <v>1037.0467523148147</v>
      </c>
      <c r="AF340" s="43">
        <f t="shared" si="225"/>
        <v>0.28806854230967077</v>
      </c>
      <c r="AG340" s="73">
        <f t="shared" si="226"/>
        <v>-0.47498515052540308</v>
      </c>
      <c r="AH340">
        <f t="shared" si="243"/>
        <v>0</v>
      </c>
      <c r="AI340">
        <f t="shared" si="268"/>
        <v>2760.5986145833326</v>
      </c>
      <c r="AJ340" s="41">
        <f t="shared" si="244"/>
        <v>0.7668329484953702</v>
      </c>
      <c r="AK340">
        <f t="shared" si="227"/>
        <v>0.47498515052540308</v>
      </c>
      <c r="AL340" s="38">
        <f t="shared" si="245"/>
        <v>1005.9353497453702</v>
      </c>
      <c r="AM340" s="38">
        <f t="shared" si="246"/>
        <v>995.87599624791653</v>
      </c>
      <c r="AN340" s="38">
        <f t="shared" si="247"/>
        <v>936.12343647304147</v>
      </c>
      <c r="AO340" s="38">
        <f t="shared" si="248"/>
        <v>926.76220210831104</v>
      </c>
      <c r="AP340" s="38">
        <f t="shared" si="249"/>
        <v>871.15646998181228</v>
      </c>
      <c r="AQ340" s="38">
        <f t="shared" si="250"/>
        <v>862.44490528199412</v>
      </c>
      <c r="AR340" s="38">
        <f t="shared" si="251"/>
        <v>836.57155812353426</v>
      </c>
      <c r="AS340">
        <f t="shared" si="252"/>
        <v>836.57155812353426</v>
      </c>
      <c r="AT340" s="28">
        <f t="shared" si="253"/>
        <v>0.23238098836764839</v>
      </c>
      <c r="AU340">
        <f t="shared" si="228"/>
        <v>1924.0270564597984</v>
      </c>
      <c r="AV340" s="28">
        <f t="shared" si="254"/>
        <v>0.53445196012772178</v>
      </c>
      <c r="BJ340" s="63">
        <v>3.9108314043209869</v>
      </c>
      <c r="BK340" s="64">
        <f t="shared" si="255"/>
        <v>3.793506462191357</v>
      </c>
      <c r="BL340" s="64">
        <f t="shared" si="256"/>
        <v>3.7555713975694434</v>
      </c>
      <c r="BM340" s="64">
        <f t="shared" si="257"/>
        <v>3.5302371137152764</v>
      </c>
      <c r="BN340" s="64">
        <f t="shared" si="258"/>
        <v>3.4949347425781236</v>
      </c>
      <c r="BO340" s="64">
        <f t="shared" si="259"/>
        <v>3.2852386580234358</v>
      </c>
      <c r="BP340" s="64">
        <f t="shared" si="260"/>
        <v>3.2523862714432012</v>
      </c>
      <c r="BQ340" s="64">
        <f t="shared" si="261"/>
        <v>3.1548146832999051</v>
      </c>
      <c r="BR340" s="65">
        <f t="shared" si="229"/>
        <v>3.1548146832999051</v>
      </c>
      <c r="BS340" s="66">
        <f t="shared" si="262"/>
        <v>8.7633741202775147E-4</v>
      </c>
      <c r="BT340" s="65">
        <f>BJ340-BR340</f>
        <v>0.75601672102108175</v>
      </c>
      <c r="BU340" s="67">
        <f t="shared" si="263"/>
        <v>2.1000464472807826E-4</v>
      </c>
    </row>
    <row r="341" spans="1:73" x14ac:dyDescent="0.35">
      <c r="A341" s="22">
        <v>26.4</v>
      </c>
      <c r="B341" s="22">
        <v>77.62</v>
      </c>
      <c r="C341" s="22">
        <v>73.38</v>
      </c>
      <c r="D341" s="22">
        <f t="shared" si="230"/>
        <v>75.5</v>
      </c>
      <c r="E341" s="22">
        <f t="shared" si="231"/>
        <v>20.972222222222221</v>
      </c>
      <c r="F341" s="22">
        <f t="shared" si="264"/>
        <v>-0.83333333333337478</v>
      </c>
      <c r="G341" s="22">
        <f>Sheet1!$I$5*F341</f>
        <v>-275.83333333334707</v>
      </c>
      <c r="H341" s="22"/>
      <c r="K341" s="13" t="s">
        <v>116</v>
      </c>
      <c r="L341" s="13">
        <v>331</v>
      </c>
      <c r="M341" s="13">
        <v>331</v>
      </c>
      <c r="N341" s="14">
        <v>16.899999999999999</v>
      </c>
      <c r="O341" s="35">
        <f t="shared" si="232"/>
        <v>4.6944444444444446</v>
      </c>
      <c r="P341" s="36">
        <f t="shared" si="265"/>
        <v>-0.1111111111111112</v>
      </c>
      <c r="Q341" s="12"/>
      <c r="R341" s="37">
        <f t="shared" si="233"/>
        <v>-36.777777777777807</v>
      </c>
      <c r="S341" s="37">
        <f t="shared" si="234"/>
        <v>64.9422</v>
      </c>
      <c r="T341" s="37">
        <f t="shared" si="235"/>
        <v>2.6547219004796387</v>
      </c>
      <c r="U341" s="37">
        <f t="shared" si="236"/>
        <v>30.819144122701832</v>
      </c>
      <c r="V341" s="37">
        <f t="shared" si="266"/>
        <v>25872.316328591631</v>
      </c>
      <c r="W341" s="40">
        <f t="shared" si="237"/>
        <v>144.67875990935028</v>
      </c>
      <c r="X341" s="40">
        <f t="shared" si="238"/>
        <v>0.14467875990935028</v>
      </c>
      <c r="Y341" s="40">
        <f t="shared" si="224"/>
        <v>0</v>
      </c>
      <c r="Z341" s="40">
        <v>0</v>
      </c>
      <c r="AA341" s="40">
        <f t="shared" si="239"/>
        <v>86.37237711888227</v>
      </c>
      <c r="AB341" s="42">
        <f t="shared" si="240"/>
        <v>3647.2573302469141</v>
      </c>
      <c r="AC341" s="42">
        <f t="shared" si="241"/>
        <v>3.647257330246914</v>
      </c>
      <c r="AD341" s="42">
        <f t="shared" si="242"/>
        <v>0</v>
      </c>
      <c r="AE341" s="42">
        <f t="shared" si="267"/>
        <v>1037.0467523148147</v>
      </c>
      <c r="AF341" s="43">
        <f t="shared" si="225"/>
        <v>0.28806854230967077</v>
      </c>
      <c r="AG341" s="73">
        <f t="shared" si="226"/>
        <v>0</v>
      </c>
      <c r="AH341">
        <f t="shared" si="243"/>
        <v>3.647257330246914</v>
      </c>
      <c r="AI341">
        <f t="shared" si="268"/>
        <v>2764.2458719135793</v>
      </c>
      <c r="AJ341" s="41">
        <f t="shared" si="244"/>
        <v>0.76784607553154982</v>
      </c>
      <c r="AK341">
        <f t="shared" si="227"/>
        <v>3.647257330246914</v>
      </c>
      <c r="AL341" s="38">
        <f t="shared" si="245"/>
        <v>1005.9353497453702</v>
      </c>
      <c r="AM341" s="38">
        <f t="shared" si="246"/>
        <v>995.87599624791653</v>
      </c>
      <c r="AN341" s="38">
        <f t="shared" si="247"/>
        <v>936.12343647304147</v>
      </c>
      <c r="AO341" s="38">
        <f t="shared" si="248"/>
        <v>926.76220210831104</v>
      </c>
      <c r="AP341" s="38">
        <f t="shared" si="249"/>
        <v>871.15646998181228</v>
      </c>
      <c r="AQ341" s="38">
        <f t="shared" si="250"/>
        <v>862.44490528199412</v>
      </c>
      <c r="AR341" s="38">
        <f t="shared" si="251"/>
        <v>836.57155812353426</v>
      </c>
      <c r="AS341">
        <f t="shared" si="252"/>
        <v>836.57155812353426</v>
      </c>
      <c r="AT341" s="28">
        <f t="shared" si="253"/>
        <v>0.23238098836764839</v>
      </c>
      <c r="AU341">
        <f t="shared" si="228"/>
        <v>1927.6743137900451</v>
      </c>
      <c r="AV341" s="28">
        <f t="shared" si="254"/>
        <v>0.5354650871639014</v>
      </c>
      <c r="BJ341" s="63">
        <v>0</v>
      </c>
      <c r="BK341" s="64">
        <f t="shared" si="255"/>
        <v>0</v>
      </c>
      <c r="BL341" s="64">
        <f t="shared" si="256"/>
        <v>0</v>
      </c>
      <c r="BM341" s="64">
        <f t="shared" si="257"/>
        <v>0</v>
      </c>
      <c r="BN341" s="64">
        <f t="shared" si="258"/>
        <v>0</v>
      </c>
      <c r="BO341" s="64">
        <f t="shared" si="259"/>
        <v>0</v>
      </c>
      <c r="BP341" s="64">
        <f t="shared" si="260"/>
        <v>0</v>
      </c>
      <c r="BQ341" s="64">
        <f t="shared" si="261"/>
        <v>0</v>
      </c>
      <c r="BR341" s="65">
        <f t="shared" si="229"/>
        <v>0</v>
      </c>
      <c r="BS341" s="66">
        <f t="shared" si="262"/>
        <v>0</v>
      </c>
      <c r="BT341" s="65">
        <f>BJ341-BR341</f>
        <v>0</v>
      </c>
      <c r="BU341" s="67">
        <f t="shared" si="263"/>
        <v>0</v>
      </c>
    </row>
    <row r="342" spans="1:73" x14ac:dyDescent="0.35">
      <c r="A342" s="22">
        <v>26.48</v>
      </c>
      <c r="B342" s="22">
        <v>77.430000000000007</v>
      </c>
      <c r="C342" s="22">
        <v>73.319999999999993</v>
      </c>
      <c r="D342" s="22">
        <f t="shared" si="230"/>
        <v>75.375</v>
      </c>
      <c r="E342" s="22">
        <f t="shared" si="231"/>
        <v>20.9375</v>
      </c>
      <c r="F342" s="22">
        <f t="shared" si="264"/>
        <v>-0.43402777777776791</v>
      </c>
      <c r="G342" s="22">
        <f>Sheet1!$I$5*F342</f>
        <v>-143.66319444444119</v>
      </c>
      <c r="H342" s="22"/>
      <c r="K342" s="13" t="s">
        <v>116</v>
      </c>
      <c r="L342" s="13">
        <v>332</v>
      </c>
      <c r="M342" s="13">
        <v>332</v>
      </c>
      <c r="N342" s="14">
        <v>16.7</v>
      </c>
      <c r="O342" s="35">
        <f t="shared" si="232"/>
        <v>4.6388888888888893</v>
      </c>
      <c r="P342" s="36">
        <f t="shared" si="265"/>
        <v>-0.13888888888888865</v>
      </c>
      <c r="Q342" s="12"/>
      <c r="R342" s="37">
        <f t="shared" si="233"/>
        <v>-45.972222222222143</v>
      </c>
      <c r="S342" s="37">
        <f t="shared" si="234"/>
        <v>64.9422</v>
      </c>
      <c r="T342" s="37">
        <f t="shared" si="235"/>
        <v>2.5922600428023062</v>
      </c>
      <c r="U342" s="37">
        <f t="shared" si="236"/>
        <v>21.562237820580162</v>
      </c>
      <c r="V342" s="37">
        <f t="shared" si="266"/>
        <v>25893.878566412212</v>
      </c>
      <c r="W342" s="40">
        <f t="shared" si="237"/>
        <v>100.02482544546909</v>
      </c>
      <c r="X342" s="40">
        <f t="shared" si="238"/>
        <v>0.10002482544546909</v>
      </c>
      <c r="Y342" s="40">
        <f t="shared" si="224"/>
        <v>0</v>
      </c>
      <c r="Z342" s="40">
        <v>0</v>
      </c>
      <c r="AA342" s="40">
        <f t="shared" si="239"/>
        <v>86.37237711888227</v>
      </c>
      <c r="AB342" s="42">
        <f t="shared" si="240"/>
        <v>3561.4425154320998</v>
      </c>
      <c r="AC342" s="42">
        <f t="shared" si="241"/>
        <v>3.5614425154320997</v>
      </c>
      <c r="AD342" s="42">
        <f t="shared" si="242"/>
        <v>0</v>
      </c>
      <c r="AE342" s="42">
        <f t="shared" si="267"/>
        <v>1037.0467523148147</v>
      </c>
      <c r="AF342" s="43">
        <f t="shared" si="225"/>
        <v>0.28806854230967077</v>
      </c>
      <c r="AG342" s="73">
        <f t="shared" si="226"/>
        <v>0</v>
      </c>
      <c r="AH342">
        <f t="shared" si="243"/>
        <v>3.5614425154320997</v>
      </c>
      <c r="AI342">
        <f t="shared" si="268"/>
        <v>2767.8073144290115</v>
      </c>
      <c r="AJ342" s="41">
        <f t="shared" si="244"/>
        <v>0.76883536511916983</v>
      </c>
      <c r="AK342">
        <f t="shared" si="227"/>
        <v>3.5614425154320997</v>
      </c>
      <c r="AL342" s="38">
        <f t="shared" si="245"/>
        <v>1005.9353497453702</v>
      </c>
      <c r="AM342" s="38">
        <f t="shared" si="246"/>
        <v>995.87599624791653</v>
      </c>
      <c r="AN342" s="38">
        <f t="shared" si="247"/>
        <v>936.12343647304147</v>
      </c>
      <c r="AO342" s="38">
        <f t="shared" si="248"/>
        <v>926.76220210831104</v>
      </c>
      <c r="AP342" s="38">
        <f t="shared" si="249"/>
        <v>871.15646998181228</v>
      </c>
      <c r="AQ342" s="38">
        <f t="shared" si="250"/>
        <v>862.44490528199412</v>
      </c>
      <c r="AR342" s="38">
        <f t="shared" si="251"/>
        <v>836.57155812353426</v>
      </c>
      <c r="AS342">
        <f t="shared" si="252"/>
        <v>836.57155812353426</v>
      </c>
      <c r="AT342" s="28">
        <f t="shared" si="253"/>
        <v>0.23238098836764839</v>
      </c>
      <c r="AU342">
        <f t="shared" si="228"/>
        <v>1931.2357563054773</v>
      </c>
      <c r="AV342" s="28">
        <f t="shared" si="254"/>
        <v>0.53645437675152141</v>
      </c>
      <c r="BJ342" s="63">
        <v>0</v>
      </c>
      <c r="BK342" s="64">
        <f t="shared" si="255"/>
        <v>0</v>
      </c>
      <c r="BL342" s="64">
        <f t="shared" si="256"/>
        <v>0</v>
      </c>
      <c r="BM342" s="64">
        <f t="shared" si="257"/>
        <v>0</v>
      </c>
      <c r="BN342" s="64">
        <f t="shared" si="258"/>
        <v>0</v>
      </c>
      <c r="BO342" s="64">
        <f t="shared" si="259"/>
        <v>0</v>
      </c>
      <c r="BP342" s="64">
        <f t="shared" si="260"/>
        <v>0</v>
      </c>
      <c r="BQ342" s="64">
        <f t="shared" si="261"/>
        <v>0</v>
      </c>
      <c r="BR342" s="65">
        <f t="shared" si="229"/>
        <v>0</v>
      </c>
      <c r="BS342" s="66">
        <f t="shared" si="262"/>
        <v>0</v>
      </c>
      <c r="BT342" s="65">
        <f>BJ342-BR342</f>
        <v>0</v>
      </c>
      <c r="BU342" s="67">
        <f t="shared" si="263"/>
        <v>0</v>
      </c>
    </row>
    <row r="343" spans="1:73" x14ac:dyDescent="0.35">
      <c r="A343" s="22">
        <v>26.56</v>
      </c>
      <c r="B343" s="22">
        <v>77.42</v>
      </c>
      <c r="C343" s="22">
        <v>73.2</v>
      </c>
      <c r="D343" s="22">
        <f t="shared" si="230"/>
        <v>75.31</v>
      </c>
      <c r="E343" s="22">
        <f t="shared" si="231"/>
        <v>20.919444444444444</v>
      </c>
      <c r="F343" s="22">
        <f t="shared" si="264"/>
        <v>-0.22569444444444642</v>
      </c>
      <c r="G343" s="22">
        <f>Sheet1!$I$5*F343</f>
        <v>-74.704861111111768</v>
      </c>
      <c r="H343" s="22"/>
      <c r="K343" s="13" t="s">
        <v>116</v>
      </c>
      <c r="L343" s="13">
        <v>333</v>
      </c>
      <c r="M343" s="13">
        <v>333</v>
      </c>
      <c r="N343" s="14">
        <v>15.9</v>
      </c>
      <c r="O343" s="35">
        <f t="shared" si="232"/>
        <v>4.416666666666667</v>
      </c>
      <c r="P343" s="36">
        <f t="shared" si="265"/>
        <v>-0.15277777777777773</v>
      </c>
      <c r="Q343" s="12"/>
      <c r="R343" s="37">
        <f t="shared" si="233"/>
        <v>-50.569444444444429</v>
      </c>
      <c r="S343" s="37">
        <f t="shared" si="234"/>
        <v>64.9422</v>
      </c>
      <c r="T343" s="37">
        <f t="shared" si="235"/>
        <v>2.3498485475307502</v>
      </c>
      <c r="U343" s="37">
        <f t="shared" si="236"/>
        <v>16.722604103086322</v>
      </c>
      <c r="V343" s="37">
        <f t="shared" si="266"/>
        <v>25910.6011705153</v>
      </c>
      <c r="W343" s="40">
        <f t="shared" si="237"/>
        <v>73.858168121964596</v>
      </c>
      <c r="X343" s="40">
        <f t="shared" si="238"/>
        <v>7.3858168121964593E-2</v>
      </c>
      <c r="Y343" s="40">
        <f t="shared" si="224"/>
        <v>0</v>
      </c>
      <c r="Z343" s="40">
        <v>0</v>
      </c>
      <c r="AA343" s="40">
        <f t="shared" si="239"/>
        <v>86.37237711888227</v>
      </c>
      <c r="AB343" s="42">
        <f t="shared" si="240"/>
        <v>3228.3993055555557</v>
      </c>
      <c r="AC343" s="42">
        <f t="shared" si="241"/>
        <v>3.2283993055555555</v>
      </c>
      <c r="AD343" s="42">
        <f t="shared" si="242"/>
        <v>0</v>
      </c>
      <c r="AE343" s="42">
        <f t="shared" si="267"/>
        <v>1037.0467523148147</v>
      </c>
      <c r="AF343" s="43">
        <f t="shared" si="225"/>
        <v>0.28806854230967077</v>
      </c>
      <c r="AG343" s="73">
        <f t="shared" si="226"/>
        <v>0</v>
      </c>
      <c r="AH343">
        <f t="shared" si="243"/>
        <v>3.2283993055555555</v>
      </c>
      <c r="AI343">
        <f t="shared" si="268"/>
        <v>2771.0357137345673</v>
      </c>
      <c r="AJ343" s="41">
        <f t="shared" si="244"/>
        <v>0.76973214270404644</v>
      </c>
      <c r="AK343">
        <f t="shared" si="227"/>
        <v>3.2283993055555555</v>
      </c>
      <c r="AL343" s="38">
        <f t="shared" si="245"/>
        <v>1005.9353497453702</v>
      </c>
      <c r="AM343" s="38">
        <f t="shared" si="246"/>
        <v>995.87599624791653</v>
      </c>
      <c r="AN343" s="38">
        <f t="shared" si="247"/>
        <v>936.12343647304147</v>
      </c>
      <c r="AO343" s="38">
        <f t="shared" si="248"/>
        <v>926.76220210831104</v>
      </c>
      <c r="AP343" s="38">
        <f t="shared" si="249"/>
        <v>871.15646998181228</v>
      </c>
      <c r="AQ343" s="38">
        <f t="shared" si="250"/>
        <v>862.44490528199412</v>
      </c>
      <c r="AR343" s="38">
        <f t="shared" si="251"/>
        <v>836.57155812353426</v>
      </c>
      <c r="AS343">
        <f t="shared" si="252"/>
        <v>836.57155812353426</v>
      </c>
      <c r="AT343" s="28">
        <f t="shared" si="253"/>
        <v>0.23238098836764839</v>
      </c>
      <c r="AU343">
        <f t="shared" si="228"/>
        <v>1934.464155611033</v>
      </c>
      <c r="AV343" s="28">
        <f t="shared" si="254"/>
        <v>0.53735115433639802</v>
      </c>
      <c r="BJ343" s="63">
        <v>0</v>
      </c>
      <c r="BK343" s="64">
        <f t="shared" si="255"/>
        <v>0</v>
      </c>
      <c r="BL343" s="64">
        <f t="shared" si="256"/>
        <v>0</v>
      </c>
      <c r="BM343" s="64">
        <f t="shared" si="257"/>
        <v>0</v>
      </c>
      <c r="BN343" s="64">
        <f t="shared" si="258"/>
        <v>0</v>
      </c>
      <c r="BO343" s="64">
        <f t="shared" si="259"/>
        <v>0</v>
      </c>
      <c r="BP343" s="64">
        <f t="shared" si="260"/>
        <v>0</v>
      </c>
      <c r="BQ343" s="64">
        <f t="shared" si="261"/>
        <v>0</v>
      </c>
      <c r="BR343" s="65">
        <f t="shared" si="229"/>
        <v>0</v>
      </c>
      <c r="BS343" s="66">
        <f t="shared" si="262"/>
        <v>0</v>
      </c>
      <c r="BT343" s="65">
        <f>BJ343-BR343</f>
        <v>0</v>
      </c>
      <c r="BU343" s="67">
        <f t="shared" si="263"/>
        <v>0</v>
      </c>
    </row>
    <row r="344" spans="1:73" x14ac:dyDescent="0.35">
      <c r="A344" s="22">
        <v>26.64</v>
      </c>
      <c r="B344" s="22">
        <v>77.19</v>
      </c>
      <c r="C344" s="22">
        <v>72.959999999999994</v>
      </c>
      <c r="D344" s="22">
        <f t="shared" si="230"/>
        <v>75.074999999999989</v>
      </c>
      <c r="E344" s="22">
        <f t="shared" si="231"/>
        <v>20.854166666666664</v>
      </c>
      <c r="F344" s="22">
        <f t="shared" si="264"/>
        <v>-0.81597222222224985</v>
      </c>
      <c r="G344" s="22">
        <f>Sheet1!$I$5*F344</f>
        <v>-270.08680555556469</v>
      </c>
      <c r="H344" s="22"/>
      <c r="K344" s="13" t="s">
        <v>116</v>
      </c>
      <c r="L344" s="13">
        <v>334</v>
      </c>
      <c r="M344" s="13">
        <v>334</v>
      </c>
      <c r="N344" s="14">
        <v>15.6</v>
      </c>
      <c r="O344" s="35">
        <f t="shared" si="232"/>
        <v>4.333333333333333</v>
      </c>
      <c r="P344" s="36">
        <f t="shared" si="265"/>
        <v>-0.12500000000000006</v>
      </c>
      <c r="Q344" s="12"/>
      <c r="R344" s="37">
        <f t="shared" si="233"/>
        <v>-41.375000000000021</v>
      </c>
      <c r="S344" s="37">
        <f t="shared" si="234"/>
        <v>64.9422</v>
      </c>
      <c r="T344" s="37">
        <f t="shared" si="235"/>
        <v>2.2620115601719997</v>
      </c>
      <c r="U344" s="37">
        <f t="shared" si="236"/>
        <v>25.829211560171977</v>
      </c>
      <c r="V344" s="37">
        <f t="shared" si="266"/>
        <v>25936.430382075472</v>
      </c>
      <c r="W344" s="40">
        <f t="shared" si="237"/>
        <v>111.9265834274119</v>
      </c>
      <c r="X344" s="40">
        <f t="shared" si="238"/>
        <v>0.11192658342741189</v>
      </c>
      <c r="Y344" s="40">
        <f t="shared" si="224"/>
        <v>0</v>
      </c>
      <c r="Z344" s="40">
        <v>0</v>
      </c>
      <c r="AA344" s="40">
        <f t="shared" si="239"/>
        <v>86.37237711888227</v>
      </c>
      <c r="AB344" s="42">
        <f t="shared" si="240"/>
        <v>3107.7222222222217</v>
      </c>
      <c r="AC344" s="42">
        <f t="shared" si="241"/>
        <v>3.1077222222222218</v>
      </c>
      <c r="AD344" s="42">
        <f t="shared" si="242"/>
        <v>0</v>
      </c>
      <c r="AE344" s="42">
        <f t="shared" si="267"/>
        <v>1037.0467523148147</v>
      </c>
      <c r="AF344" s="43">
        <f t="shared" si="225"/>
        <v>0.28806854230967077</v>
      </c>
      <c r="AG344" s="73">
        <f t="shared" si="226"/>
        <v>0</v>
      </c>
      <c r="AH344">
        <f t="shared" si="243"/>
        <v>3.1077222222222218</v>
      </c>
      <c r="AI344">
        <f t="shared" si="268"/>
        <v>2774.1434359567893</v>
      </c>
      <c r="AJ344" s="41">
        <f t="shared" si="244"/>
        <v>0.77059539887688588</v>
      </c>
      <c r="AK344">
        <f t="shared" si="227"/>
        <v>3.1077222222222218</v>
      </c>
      <c r="AL344" s="38">
        <f t="shared" si="245"/>
        <v>1005.9353497453702</v>
      </c>
      <c r="AM344" s="38">
        <f t="shared" si="246"/>
        <v>995.87599624791653</v>
      </c>
      <c r="AN344" s="38">
        <f t="shared" si="247"/>
        <v>936.12343647304147</v>
      </c>
      <c r="AO344" s="38">
        <f t="shared" si="248"/>
        <v>926.76220210831104</v>
      </c>
      <c r="AP344" s="38">
        <f t="shared" si="249"/>
        <v>871.15646998181228</v>
      </c>
      <c r="AQ344" s="38">
        <f t="shared" si="250"/>
        <v>862.44490528199412</v>
      </c>
      <c r="AR344" s="38">
        <f t="shared" si="251"/>
        <v>836.57155812353426</v>
      </c>
      <c r="AS344">
        <f t="shared" si="252"/>
        <v>836.57155812353426</v>
      </c>
      <c r="AT344" s="28">
        <f t="shared" si="253"/>
        <v>0.23238098836764839</v>
      </c>
      <c r="AU344">
        <f t="shared" si="228"/>
        <v>1937.571877833255</v>
      </c>
      <c r="AV344" s="28">
        <f t="shared" si="254"/>
        <v>0.53821441050923746</v>
      </c>
      <c r="BJ344" s="63">
        <v>0</v>
      </c>
      <c r="BK344" s="64">
        <f t="shared" si="255"/>
        <v>0</v>
      </c>
      <c r="BL344" s="64">
        <f t="shared" si="256"/>
        <v>0</v>
      </c>
      <c r="BM344" s="64">
        <f t="shared" si="257"/>
        <v>0</v>
      </c>
      <c r="BN344" s="64">
        <f t="shared" si="258"/>
        <v>0</v>
      </c>
      <c r="BO344" s="64">
        <f t="shared" si="259"/>
        <v>0</v>
      </c>
      <c r="BP344" s="64">
        <f t="shared" si="260"/>
        <v>0</v>
      </c>
      <c r="BQ344" s="64">
        <f t="shared" si="261"/>
        <v>0</v>
      </c>
      <c r="BR344" s="65">
        <f t="shared" si="229"/>
        <v>0</v>
      </c>
      <c r="BS344" s="66">
        <f t="shared" si="262"/>
        <v>0</v>
      </c>
      <c r="BT344" s="65">
        <f>BJ344-BR344</f>
        <v>0</v>
      </c>
      <c r="BU344" s="67">
        <f t="shared" si="263"/>
        <v>0</v>
      </c>
    </row>
    <row r="345" spans="1:73" x14ac:dyDescent="0.35">
      <c r="A345" s="22">
        <v>26.72</v>
      </c>
      <c r="B345" s="22">
        <v>76.94</v>
      </c>
      <c r="C345" s="22">
        <v>73.06</v>
      </c>
      <c r="D345" s="22">
        <f t="shared" si="230"/>
        <v>75</v>
      </c>
      <c r="E345" s="22">
        <f t="shared" si="231"/>
        <v>20.833333333333332</v>
      </c>
      <c r="F345" s="22">
        <f t="shared" si="264"/>
        <v>-0.26041666666665186</v>
      </c>
      <c r="G345" s="22">
        <f>Sheet1!$I$5*F345</f>
        <v>-86.197916666661769</v>
      </c>
      <c r="H345" s="22"/>
      <c r="K345" s="13" t="s">
        <v>116</v>
      </c>
      <c r="L345" s="13">
        <v>335</v>
      </c>
      <c r="M345" s="13">
        <v>335</v>
      </c>
      <c r="N345" s="14">
        <v>15</v>
      </c>
      <c r="O345" s="35">
        <f t="shared" si="232"/>
        <v>4.166666666666667</v>
      </c>
      <c r="P345" s="36">
        <f t="shared" si="265"/>
        <v>-0.15277777777777773</v>
      </c>
      <c r="Q345" s="12"/>
      <c r="R345" s="37">
        <f t="shared" si="233"/>
        <v>-50.569444444444429</v>
      </c>
      <c r="S345" s="37">
        <f t="shared" si="234"/>
        <v>64.9422</v>
      </c>
      <c r="T345" s="37">
        <f t="shared" si="235"/>
        <v>2.0913568418750001</v>
      </c>
      <c r="U345" s="37">
        <f t="shared" si="236"/>
        <v>16.464112397430572</v>
      </c>
      <c r="V345" s="37">
        <f t="shared" si="266"/>
        <v>25952.894494472901</v>
      </c>
      <c r="W345" s="40">
        <f t="shared" si="237"/>
        <v>68.600468322627393</v>
      </c>
      <c r="X345" s="40">
        <f t="shared" si="238"/>
        <v>6.8600468322627395E-2</v>
      </c>
      <c r="Y345" s="40">
        <f t="shared" si="224"/>
        <v>0</v>
      </c>
      <c r="Z345" s="40">
        <v>0</v>
      </c>
      <c r="AA345" s="40">
        <f t="shared" si="239"/>
        <v>86.37237711888227</v>
      </c>
      <c r="AB345" s="42">
        <f t="shared" si="240"/>
        <v>2873.2638888888896</v>
      </c>
      <c r="AC345" s="42">
        <f t="shared" si="241"/>
        <v>2.8732638888888897</v>
      </c>
      <c r="AD345" s="42">
        <f t="shared" si="242"/>
        <v>0</v>
      </c>
      <c r="AE345" s="42">
        <f t="shared" si="267"/>
        <v>1037.0467523148147</v>
      </c>
      <c r="AF345" s="43">
        <f t="shared" si="225"/>
        <v>0.28806854230967077</v>
      </c>
      <c r="AG345" s="73">
        <f t="shared" si="226"/>
        <v>0</v>
      </c>
      <c r="AH345">
        <f t="shared" si="243"/>
        <v>2.8732638888888897</v>
      </c>
      <c r="AI345">
        <f t="shared" si="268"/>
        <v>2777.016699845678</v>
      </c>
      <c r="AJ345" s="41">
        <f t="shared" si="244"/>
        <v>0.77139352773491054</v>
      </c>
      <c r="AK345">
        <f t="shared" si="227"/>
        <v>2.8732638888888897</v>
      </c>
      <c r="AL345" s="38">
        <f t="shared" si="245"/>
        <v>1005.9353497453702</v>
      </c>
      <c r="AM345" s="38">
        <f t="shared" si="246"/>
        <v>995.87599624791653</v>
      </c>
      <c r="AN345" s="38">
        <f t="shared" si="247"/>
        <v>936.12343647304147</v>
      </c>
      <c r="AO345" s="38">
        <f t="shared" si="248"/>
        <v>926.76220210831104</v>
      </c>
      <c r="AP345" s="38">
        <f t="shared" si="249"/>
        <v>871.15646998181228</v>
      </c>
      <c r="AQ345" s="38">
        <f t="shared" si="250"/>
        <v>862.44490528199412</v>
      </c>
      <c r="AR345" s="38">
        <f t="shared" si="251"/>
        <v>836.57155812353426</v>
      </c>
      <c r="AS345">
        <f t="shared" si="252"/>
        <v>836.57155812353426</v>
      </c>
      <c r="AT345" s="28">
        <f t="shared" si="253"/>
        <v>0.23238098836764839</v>
      </c>
      <c r="AU345">
        <f t="shared" si="228"/>
        <v>1940.4451417221437</v>
      </c>
      <c r="AV345" s="28">
        <f t="shared" si="254"/>
        <v>0.53901253936726212</v>
      </c>
      <c r="BJ345" s="63">
        <v>0</v>
      </c>
      <c r="BK345" s="64">
        <f t="shared" si="255"/>
        <v>0</v>
      </c>
      <c r="BL345" s="64">
        <f t="shared" si="256"/>
        <v>0</v>
      </c>
      <c r="BM345" s="64">
        <f t="shared" si="257"/>
        <v>0</v>
      </c>
      <c r="BN345" s="64">
        <f t="shared" si="258"/>
        <v>0</v>
      </c>
      <c r="BO345" s="64">
        <f t="shared" si="259"/>
        <v>0</v>
      </c>
      <c r="BP345" s="64">
        <f t="shared" si="260"/>
        <v>0</v>
      </c>
      <c r="BQ345" s="64">
        <f t="shared" si="261"/>
        <v>0</v>
      </c>
      <c r="BR345" s="65">
        <f t="shared" si="229"/>
        <v>0</v>
      </c>
      <c r="BS345" s="66">
        <f t="shared" si="262"/>
        <v>0</v>
      </c>
      <c r="BT345" s="65">
        <f>BJ345-BR345</f>
        <v>0</v>
      </c>
      <c r="BU345" s="67">
        <f t="shared" si="263"/>
        <v>0</v>
      </c>
    </row>
    <row r="346" spans="1:73" x14ac:dyDescent="0.35">
      <c r="A346" s="22">
        <v>26.8</v>
      </c>
      <c r="B346" s="22">
        <v>77.09</v>
      </c>
      <c r="C346" s="22">
        <v>72.819999999999993</v>
      </c>
      <c r="D346" s="22">
        <f t="shared" si="230"/>
        <v>74.954999999999998</v>
      </c>
      <c r="E346" s="22">
        <f t="shared" si="231"/>
        <v>20.820833333333333</v>
      </c>
      <c r="F346" s="22">
        <f t="shared" si="264"/>
        <v>-0.15624999999999112</v>
      </c>
      <c r="G346" s="22">
        <f>Sheet1!$I$5*F346</f>
        <v>-51.718749999997058</v>
      </c>
      <c r="H346" s="22"/>
      <c r="K346" s="13" t="s">
        <v>116</v>
      </c>
      <c r="L346" s="13">
        <v>336</v>
      </c>
      <c r="M346" s="13">
        <v>336</v>
      </c>
      <c r="N346" s="14">
        <v>14.5</v>
      </c>
      <c r="O346" s="35">
        <f t="shared" si="232"/>
        <v>4.0277777777777777</v>
      </c>
      <c r="P346" s="36">
        <f t="shared" si="265"/>
        <v>-9.7222222222222127E-2</v>
      </c>
      <c r="Q346" s="12"/>
      <c r="R346" s="37">
        <f t="shared" si="233"/>
        <v>-32.180555555555522</v>
      </c>
      <c r="S346" s="37">
        <f t="shared" si="234"/>
        <v>64.9422</v>
      </c>
      <c r="T346" s="37">
        <f t="shared" si="235"/>
        <v>1.954256782240972</v>
      </c>
      <c r="U346" s="37">
        <f t="shared" si="236"/>
        <v>34.715901226685453</v>
      </c>
      <c r="V346" s="37">
        <f t="shared" si="266"/>
        <v>25987.610395699587</v>
      </c>
      <c r="W346" s="40">
        <f t="shared" si="237"/>
        <v>139.82793549637196</v>
      </c>
      <c r="X346" s="40">
        <f t="shared" si="238"/>
        <v>0.13982793549637196</v>
      </c>
      <c r="Y346" s="40">
        <f t="shared" si="224"/>
        <v>0</v>
      </c>
      <c r="Z346" s="40">
        <v>0</v>
      </c>
      <c r="AA346" s="40">
        <f t="shared" si="239"/>
        <v>86.37237711888227</v>
      </c>
      <c r="AB346" s="42">
        <f t="shared" si="240"/>
        <v>2684.9054783950619</v>
      </c>
      <c r="AC346" s="42">
        <f t="shared" si="241"/>
        <v>2.6849054783950619</v>
      </c>
      <c r="AD346" s="42">
        <f t="shared" si="242"/>
        <v>0</v>
      </c>
      <c r="AE346" s="42">
        <f t="shared" si="267"/>
        <v>1037.0467523148147</v>
      </c>
      <c r="AF346" s="43">
        <f t="shared" si="225"/>
        <v>0.28806854230967077</v>
      </c>
      <c r="AG346" s="73">
        <f t="shared" si="226"/>
        <v>0</v>
      </c>
      <c r="AH346">
        <f t="shared" si="243"/>
        <v>2.6849054783950619</v>
      </c>
      <c r="AI346">
        <f t="shared" si="268"/>
        <v>2779.7016053240732</v>
      </c>
      <c r="AJ346" s="41">
        <f t="shared" si="244"/>
        <v>0.77213933481224251</v>
      </c>
      <c r="AK346">
        <f t="shared" si="227"/>
        <v>2.6849054783950619</v>
      </c>
      <c r="AL346" s="38">
        <f t="shared" si="245"/>
        <v>1005.9353497453702</v>
      </c>
      <c r="AM346" s="38">
        <f t="shared" si="246"/>
        <v>995.87599624791653</v>
      </c>
      <c r="AN346" s="38">
        <f t="shared" si="247"/>
        <v>936.12343647304147</v>
      </c>
      <c r="AO346" s="38">
        <f t="shared" si="248"/>
        <v>926.76220210831104</v>
      </c>
      <c r="AP346" s="38">
        <f t="shared" si="249"/>
        <v>871.15646998181228</v>
      </c>
      <c r="AQ346" s="38">
        <f t="shared" si="250"/>
        <v>862.44490528199412</v>
      </c>
      <c r="AR346" s="38">
        <f t="shared" si="251"/>
        <v>836.57155812353426</v>
      </c>
      <c r="AS346">
        <f t="shared" si="252"/>
        <v>836.57155812353426</v>
      </c>
      <c r="AT346" s="28">
        <f t="shared" si="253"/>
        <v>0.23238098836764839</v>
      </c>
      <c r="AU346">
        <f t="shared" si="228"/>
        <v>1943.1300472005389</v>
      </c>
      <c r="AV346" s="28">
        <f t="shared" si="254"/>
        <v>0.53975834644459419</v>
      </c>
      <c r="BJ346" s="63">
        <v>0</v>
      </c>
      <c r="BK346" s="64">
        <f t="shared" si="255"/>
        <v>0</v>
      </c>
      <c r="BL346" s="64">
        <f t="shared" si="256"/>
        <v>0</v>
      </c>
      <c r="BM346" s="64">
        <f t="shared" si="257"/>
        <v>0</v>
      </c>
      <c r="BN346" s="64">
        <f t="shared" si="258"/>
        <v>0</v>
      </c>
      <c r="BO346" s="64">
        <f t="shared" si="259"/>
        <v>0</v>
      </c>
      <c r="BP346" s="64">
        <f t="shared" si="260"/>
        <v>0</v>
      </c>
      <c r="BQ346" s="64">
        <f t="shared" si="261"/>
        <v>0</v>
      </c>
      <c r="BR346" s="65">
        <f t="shared" si="229"/>
        <v>0</v>
      </c>
      <c r="BS346" s="66">
        <f t="shared" si="262"/>
        <v>0</v>
      </c>
      <c r="BT346" s="65">
        <f>BJ346-BR346</f>
        <v>0</v>
      </c>
      <c r="BU346" s="67">
        <f t="shared" si="263"/>
        <v>0</v>
      </c>
    </row>
    <row r="347" spans="1:73" x14ac:dyDescent="0.35">
      <c r="A347" s="22">
        <v>26.88</v>
      </c>
      <c r="B347" s="22">
        <v>76.86</v>
      </c>
      <c r="C347" s="22">
        <v>72.39</v>
      </c>
      <c r="D347" s="22">
        <f t="shared" si="230"/>
        <v>74.625</v>
      </c>
      <c r="E347" s="22">
        <f t="shared" si="231"/>
        <v>20.729166666666668</v>
      </c>
      <c r="F347" s="22">
        <f t="shared" si="264"/>
        <v>-1.1458333333333126</v>
      </c>
      <c r="G347" s="22">
        <f>Sheet1!$I$5*F347</f>
        <v>-379.27083333332649</v>
      </c>
      <c r="H347" s="22"/>
      <c r="K347" s="13" t="s">
        <v>116</v>
      </c>
      <c r="L347" s="13">
        <v>337</v>
      </c>
      <c r="M347" s="13">
        <v>337</v>
      </c>
      <c r="N347" s="14">
        <v>14.3</v>
      </c>
      <c r="O347" s="35">
        <f t="shared" si="232"/>
        <v>3.9722222222222223</v>
      </c>
      <c r="P347" s="36">
        <f t="shared" si="265"/>
        <v>0</v>
      </c>
      <c r="Q347" s="12"/>
      <c r="R347" s="37">
        <f t="shared" si="233"/>
        <v>0</v>
      </c>
      <c r="S347" s="37">
        <f t="shared" si="234"/>
        <v>64.9422</v>
      </c>
      <c r="T347" s="37">
        <f t="shared" si="235"/>
        <v>1.9007180470889722</v>
      </c>
      <c r="U347" s="37">
        <f t="shared" si="236"/>
        <v>66.842918047088972</v>
      </c>
      <c r="V347" s="37">
        <f t="shared" si="266"/>
        <v>26054.453313746675</v>
      </c>
      <c r="W347" s="40">
        <f t="shared" si="237"/>
        <v>265.51492446482564</v>
      </c>
      <c r="X347" s="40">
        <f t="shared" si="238"/>
        <v>0.26551492446482566</v>
      </c>
      <c r="Y347" s="40">
        <f t="shared" si="224"/>
        <v>0</v>
      </c>
      <c r="Z347" s="40">
        <v>0</v>
      </c>
      <c r="AA347" s="40">
        <f t="shared" si="239"/>
        <v>86.37237711888227</v>
      </c>
      <c r="AB347" s="42">
        <f t="shared" si="240"/>
        <v>2611.3499228395062</v>
      </c>
      <c r="AC347" s="42">
        <f t="shared" si="241"/>
        <v>2.6113499228395063</v>
      </c>
      <c r="AD347" s="42">
        <f t="shared" si="242"/>
        <v>0</v>
      </c>
      <c r="AE347" s="42">
        <f t="shared" si="267"/>
        <v>1037.0467523148147</v>
      </c>
      <c r="AF347" s="43">
        <f t="shared" si="225"/>
        <v>0.28806854230967077</v>
      </c>
      <c r="AG347" s="73">
        <f t="shared" si="226"/>
        <v>0</v>
      </c>
      <c r="AH347">
        <f t="shared" si="243"/>
        <v>2.6113499228395063</v>
      </c>
      <c r="AI347">
        <f t="shared" si="268"/>
        <v>2782.3129552469127</v>
      </c>
      <c r="AJ347" s="41">
        <f t="shared" si="244"/>
        <v>0.77286470979080912</v>
      </c>
      <c r="AK347">
        <f t="shared" si="227"/>
        <v>2.6113499228395063</v>
      </c>
      <c r="AL347" s="38">
        <f t="shared" si="245"/>
        <v>1005.9353497453702</v>
      </c>
      <c r="AM347" s="38">
        <f t="shared" si="246"/>
        <v>995.87599624791653</v>
      </c>
      <c r="AN347" s="38">
        <f t="shared" si="247"/>
        <v>936.12343647304147</v>
      </c>
      <c r="AO347" s="38">
        <f t="shared" si="248"/>
        <v>926.76220210831104</v>
      </c>
      <c r="AP347" s="38">
        <f t="shared" si="249"/>
        <v>871.15646998181228</v>
      </c>
      <c r="AQ347" s="38">
        <f t="shared" si="250"/>
        <v>862.44490528199412</v>
      </c>
      <c r="AR347" s="38">
        <f t="shared" si="251"/>
        <v>836.57155812353426</v>
      </c>
      <c r="AS347">
        <f t="shared" si="252"/>
        <v>836.57155812353426</v>
      </c>
      <c r="AT347" s="28">
        <f t="shared" si="253"/>
        <v>0.23238098836764839</v>
      </c>
      <c r="AU347">
        <f t="shared" si="228"/>
        <v>1945.7413971233784</v>
      </c>
      <c r="AV347" s="28">
        <f t="shared" si="254"/>
        <v>0.5404837214231607</v>
      </c>
      <c r="BJ347" s="63">
        <v>0</v>
      </c>
      <c r="BK347" s="64">
        <f t="shared" si="255"/>
        <v>0</v>
      </c>
      <c r="BL347" s="64">
        <f t="shared" si="256"/>
        <v>0</v>
      </c>
      <c r="BM347" s="64">
        <f t="shared" si="257"/>
        <v>0</v>
      </c>
      <c r="BN347" s="64">
        <f t="shared" si="258"/>
        <v>0</v>
      </c>
      <c r="BO347" s="64">
        <f t="shared" si="259"/>
        <v>0</v>
      </c>
      <c r="BP347" s="64">
        <f t="shared" si="260"/>
        <v>0</v>
      </c>
      <c r="BQ347" s="64">
        <f t="shared" si="261"/>
        <v>0</v>
      </c>
      <c r="BR347" s="65">
        <f t="shared" si="229"/>
        <v>0</v>
      </c>
      <c r="BS347" s="66">
        <f t="shared" si="262"/>
        <v>0</v>
      </c>
      <c r="BT347" s="65">
        <f>BJ347-BR347</f>
        <v>0</v>
      </c>
      <c r="BU347" s="67">
        <f t="shared" si="263"/>
        <v>0</v>
      </c>
    </row>
    <row r="348" spans="1:73" x14ac:dyDescent="0.35">
      <c r="A348" s="22">
        <v>26.96</v>
      </c>
      <c r="B348" s="22">
        <v>76.42</v>
      </c>
      <c r="C348" s="22">
        <v>72.3</v>
      </c>
      <c r="D348" s="22">
        <f t="shared" si="230"/>
        <v>74.36</v>
      </c>
      <c r="E348" s="22">
        <f t="shared" si="231"/>
        <v>20.655555555555555</v>
      </c>
      <c r="F348" s="22">
        <f t="shared" si="264"/>
        <v>-0.9201388888889106</v>
      </c>
      <c r="G348" s="22">
        <f>Sheet1!$I$5*F348</f>
        <v>-304.56597222222939</v>
      </c>
      <c r="H348" s="22"/>
      <c r="K348" s="13" t="s">
        <v>116</v>
      </c>
      <c r="L348" s="13">
        <v>338</v>
      </c>
      <c r="M348" s="13">
        <v>338</v>
      </c>
      <c r="N348" s="14">
        <v>14.5</v>
      </c>
      <c r="O348" s="35">
        <f t="shared" si="232"/>
        <v>4.0277777777777777</v>
      </c>
      <c r="P348" s="36">
        <f t="shared" si="265"/>
        <v>0.15277777777777773</v>
      </c>
      <c r="Q348" s="12"/>
      <c r="R348" s="37">
        <f t="shared" si="233"/>
        <v>50.569444444444429</v>
      </c>
      <c r="S348" s="37">
        <f t="shared" si="234"/>
        <v>64.9422</v>
      </c>
      <c r="T348" s="37">
        <f t="shared" si="235"/>
        <v>1.954256782240972</v>
      </c>
      <c r="U348" s="37">
        <f t="shared" si="236"/>
        <v>117.4659012266854</v>
      </c>
      <c r="V348" s="37">
        <f t="shared" si="266"/>
        <v>26171.919214973361</v>
      </c>
      <c r="W348" s="40">
        <f t="shared" si="237"/>
        <v>473.12654660748285</v>
      </c>
      <c r="X348" s="40">
        <f t="shared" si="238"/>
        <v>0.47312654660748288</v>
      </c>
      <c r="Y348" s="40">
        <f t="shared" si="224"/>
        <v>0</v>
      </c>
      <c r="Z348" s="40">
        <v>0</v>
      </c>
      <c r="AA348" s="40">
        <f t="shared" si="239"/>
        <v>86.37237711888227</v>
      </c>
      <c r="AB348" s="42">
        <f t="shared" si="240"/>
        <v>2684.9054783950619</v>
      </c>
      <c r="AC348" s="42">
        <f t="shared" si="241"/>
        <v>2.6849054783950619</v>
      </c>
      <c r="AD348" s="42">
        <f t="shared" si="242"/>
        <v>0</v>
      </c>
      <c r="AE348" s="42">
        <f t="shared" si="267"/>
        <v>1037.0467523148147</v>
      </c>
      <c r="AF348" s="43">
        <f t="shared" si="225"/>
        <v>0.28806854230967077</v>
      </c>
      <c r="AG348" s="73">
        <f t="shared" si="226"/>
        <v>0</v>
      </c>
      <c r="AH348">
        <f t="shared" si="243"/>
        <v>2.6849054783950619</v>
      </c>
      <c r="AI348">
        <f t="shared" si="268"/>
        <v>2784.9978607253079</v>
      </c>
      <c r="AJ348" s="41">
        <f t="shared" si="244"/>
        <v>0.77361051686814108</v>
      </c>
      <c r="AK348">
        <f t="shared" si="227"/>
        <v>2.6849054783950619</v>
      </c>
      <c r="AL348" s="38">
        <f t="shared" si="245"/>
        <v>1005.9353497453702</v>
      </c>
      <c r="AM348" s="38">
        <f t="shared" si="246"/>
        <v>995.87599624791653</v>
      </c>
      <c r="AN348" s="38">
        <f t="shared" si="247"/>
        <v>936.12343647304147</v>
      </c>
      <c r="AO348" s="38">
        <f t="shared" si="248"/>
        <v>926.76220210831104</v>
      </c>
      <c r="AP348" s="38">
        <f t="shared" si="249"/>
        <v>871.15646998181228</v>
      </c>
      <c r="AQ348" s="38">
        <f t="shared" si="250"/>
        <v>862.44490528199412</v>
      </c>
      <c r="AR348" s="38">
        <f t="shared" si="251"/>
        <v>836.57155812353426</v>
      </c>
      <c r="AS348">
        <f t="shared" si="252"/>
        <v>836.57155812353426</v>
      </c>
      <c r="AT348" s="28">
        <f t="shared" si="253"/>
        <v>0.23238098836764839</v>
      </c>
      <c r="AU348">
        <f t="shared" si="228"/>
        <v>1948.4263026017736</v>
      </c>
      <c r="AV348" s="28">
        <f t="shared" si="254"/>
        <v>0.54122952850049266</v>
      </c>
      <c r="BJ348" s="63">
        <v>0</v>
      </c>
      <c r="BK348" s="64">
        <f t="shared" si="255"/>
        <v>0</v>
      </c>
      <c r="BL348" s="64">
        <f t="shared" si="256"/>
        <v>0</v>
      </c>
      <c r="BM348" s="64">
        <f t="shared" si="257"/>
        <v>0</v>
      </c>
      <c r="BN348" s="64">
        <f t="shared" si="258"/>
        <v>0</v>
      </c>
      <c r="BO348" s="64">
        <f t="shared" si="259"/>
        <v>0</v>
      </c>
      <c r="BP348" s="64">
        <f t="shared" si="260"/>
        <v>0</v>
      </c>
      <c r="BQ348" s="64">
        <f t="shared" si="261"/>
        <v>0</v>
      </c>
      <c r="BR348" s="65">
        <f t="shared" si="229"/>
        <v>0</v>
      </c>
      <c r="BS348" s="66">
        <f t="shared" si="262"/>
        <v>0</v>
      </c>
      <c r="BT348" s="65">
        <f>BJ348-BR348</f>
        <v>0</v>
      </c>
      <c r="BU348" s="67">
        <f t="shared" si="263"/>
        <v>0</v>
      </c>
    </row>
    <row r="349" spans="1:73" x14ac:dyDescent="0.35">
      <c r="A349" s="22">
        <v>27.04</v>
      </c>
      <c r="B349" s="22">
        <v>76.37</v>
      </c>
      <c r="C349" s="22">
        <v>72.12</v>
      </c>
      <c r="D349" s="22">
        <f t="shared" si="230"/>
        <v>74.245000000000005</v>
      </c>
      <c r="E349" s="22">
        <f t="shared" si="231"/>
        <v>20.62361111111111</v>
      </c>
      <c r="F349" s="22">
        <f t="shared" si="264"/>
        <v>-0.39930555555556246</v>
      </c>
      <c r="G349" s="22">
        <f>Sheet1!$I$5*F349</f>
        <v>-132.17013888889119</v>
      </c>
      <c r="H349" s="22"/>
      <c r="K349" s="13" t="s">
        <v>116</v>
      </c>
      <c r="L349" s="13">
        <v>339</v>
      </c>
      <c r="M349" s="13">
        <v>339</v>
      </c>
      <c r="N349" s="14">
        <v>15.4</v>
      </c>
      <c r="O349" s="35">
        <f t="shared" si="232"/>
        <v>4.2777777777777777</v>
      </c>
      <c r="P349" s="36">
        <f t="shared" si="265"/>
        <v>0.45833333333333343</v>
      </c>
      <c r="Q349" s="12"/>
      <c r="R349" s="37">
        <f t="shared" si="233"/>
        <v>151.70833333333337</v>
      </c>
      <c r="S349" s="37">
        <f t="shared" si="234"/>
        <v>64.9422</v>
      </c>
      <c r="T349" s="37">
        <f t="shared" si="235"/>
        <v>2.2043830605292221</v>
      </c>
      <c r="U349" s="37">
        <f t="shared" si="236"/>
        <v>218.8549163938626</v>
      </c>
      <c r="V349" s="37">
        <f t="shared" si="266"/>
        <v>26390.774131367223</v>
      </c>
      <c r="W349" s="40">
        <f t="shared" si="237"/>
        <v>936.2126979070789</v>
      </c>
      <c r="X349" s="40">
        <f t="shared" si="238"/>
        <v>0.93621269790707895</v>
      </c>
      <c r="Y349" s="40">
        <f t="shared" si="224"/>
        <v>0</v>
      </c>
      <c r="Z349" s="40">
        <v>0</v>
      </c>
      <c r="AA349" s="40">
        <f t="shared" si="239"/>
        <v>86.37237711888227</v>
      </c>
      <c r="AB349" s="42">
        <f t="shared" si="240"/>
        <v>3028.5478395061727</v>
      </c>
      <c r="AC349" s="42">
        <f t="shared" si="241"/>
        <v>3.0285478395061727</v>
      </c>
      <c r="AD349" s="42">
        <f t="shared" si="242"/>
        <v>0</v>
      </c>
      <c r="AE349" s="42">
        <f t="shared" si="267"/>
        <v>1037.0467523148147</v>
      </c>
      <c r="AF349" s="43">
        <f t="shared" si="225"/>
        <v>0.28806854230967077</v>
      </c>
      <c r="AG349" s="73">
        <f t="shared" si="226"/>
        <v>0</v>
      </c>
      <c r="AH349">
        <f t="shared" si="243"/>
        <v>3.0285478395061727</v>
      </c>
      <c r="AI349">
        <f t="shared" si="268"/>
        <v>2788.0264085648141</v>
      </c>
      <c r="AJ349" s="41">
        <f t="shared" si="244"/>
        <v>0.77445178015689287</v>
      </c>
      <c r="AK349">
        <f t="shared" si="227"/>
        <v>3.0285478395061727</v>
      </c>
      <c r="AL349" s="38">
        <f t="shared" si="245"/>
        <v>1005.9353497453702</v>
      </c>
      <c r="AM349" s="38">
        <f t="shared" si="246"/>
        <v>995.87599624791653</v>
      </c>
      <c r="AN349" s="38">
        <f t="shared" si="247"/>
        <v>936.12343647304147</v>
      </c>
      <c r="AO349" s="38">
        <f t="shared" si="248"/>
        <v>926.76220210831104</v>
      </c>
      <c r="AP349" s="38">
        <f t="shared" si="249"/>
        <v>871.15646998181228</v>
      </c>
      <c r="AQ349" s="38">
        <f t="shared" si="250"/>
        <v>862.44490528199412</v>
      </c>
      <c r="AR349" s="38">
        <f t="shared" si="251"/>
        <v>836.57155812353426</v>
      </c>
      <c r="AS349">
        <f t="shared" si="252"/>
        <v>836.57155812353426</v>
      </c>
      <c r="AT349" s="28">
        <f t="shared" si="253"/>
        <v>0.23238098836764839</v>
      </c>
      <c r="AU349">
        <f t="shared" si="228"/>
        <v>1951.4548504412799</v>
      </c>
      <c r="AV349" s="28">
        <f t="shared" si="254"/>
        <v>0.54207079178924444</v>
      </c>
      <c r="BJ349" s="63">
        <v>0</v>
      </c>
      <c r="BK349" s="64">
        <f t="shared" si="255"/>
        <v>0</v>
      </c>
      <c r="BL349" s="64">
        <f t="shared" si="256"/>
        <v>0</v>
      </c>
      <c r="BM349" s="64">
        <f t="shared" si="257"/>
        <v>0</v>
      </c>
      <c r="BN349" s="64">
        <f t="shared" si="258"/>
        <v>0</v>
      </c>
      <c r="BO349" s="64">
        <f t="shared" si="259"/>
        <v>0</v>
      </c>
      <c r="BP349" s="64">
        <f t="shared" si="260"/>
        <v>0</v>
      </c>
      <c r="BQ349" s="64">
        <f t="shared" si="261"/>
        <v>0</v>
      </c>
      <c r="BR349" s="65">
        <f t="shared" si="229"/>
        <v>0</v>
      </c>
      <c r="BS349" s="66">
        <f t="shared" si="262"/>
        <v>0</v>
      </c>
      <c r="BT349" s="65">
        <f>BJ349-BR349</f>
        <v>0</v>
      </c>
      <c r="BU349" s="67">
        <f t="shared" si="263"/>
        <v>0</v>
      </c>
    </row>
    <row r="350" spans="1:73" x14ac:dyDescent="0.35">
      <c r="A350" s="22">
        <v>27.12</v>
      </c>
      <c r="B350" s="22">
        <v>76.510000000000005</v>
      </c>
      <c r="C350" s="22">
        <v>71.98</v>
      </c>
      <c r="D350" s="22">
        <f t="shared" si="230"/>
        <v>74.245000000000005</v>
      </c>
      <c r="E350" s="22">
        <f t="shared" si="231"/>
        <v>20.62361111111111</v>
      </c>
      <c r="F350" s="22">
        <f t="shared" si="264"/>
        <v>0</v>
      </c>
      <c r="G350" s="22">
        <f>Sheet1!$I$5*F350</f>
        <v>0</v>
      </c>
      <c r="H350" s="22"/>
      <c r="K350" s="13" t="s">
        <v>116</v>
      </c>
      <c r="L350" s="13">
        <v>340</v>
      </c>
      <c r="M350" s="13">
        <v>340</v>
      </c>
      <c r="N350" s="14">
        <v>17.8</v>
      </c>
      <c r="O350" s="35">
        <f t="shared" si="232"/>
        <v>4.9444444444444446</v>
      </c>
      <c r="P350" s="36">
        <f t="shared" si="265"/>
        <v>0.79166666666666674</v>
      </c>
      <c r="Q350" s="12"/>
      <c r="R350" s="37">
        <f t="shared" si="233"/>
        <v>262.04166666666669</v>
      </c>
      <c r="S350" s="37">
        <f t="shared" si="234"/>
        <v>64.9422</v>
      </c>
      <c r="T350" s="37">
        <f t="shared" si="235"/>
        <v>2.9450022301318888</v>
      </c>
      <c r="U350" s="37">
        <f t="shared" si="236"/>
        <v>329.92886889679858</v>
      </c>
      <c r="V350" s="37">
        <f t="shared" si="266"/>
        <v>26720.70300026402</v>
      </c>
      <c r="W350" s="40">
        <f t="shared" si="237"/>
        <v>1631.3149628786152</v>
      </c>
      <c r="X350" s="40">
        <f t="shared" si="238"/>
        <v>1.6313149628786152</v>
      </c>
      <c r="Y350" s="40">
        <f t="shared" si="224"/>
        <v>0</v>
      </c>
      <c r="Z350" s="40">
        <v>0</v>
      </c>
      <c r="AA350" s="40">
        <f t="shared" si="239"/>
        <v>86.37237711888227</v>
      </c>
      <c r="AB350" s="42">
        <f t="shared" si="240"/>
        <v>4046.0663580246915</v>
      </c>
      <c r="AC350" s="42">
        <f t="shared" si="241"/>
        <v>4.0460663580246914</v>
      </c>
      <c r="AD350" s="42">
        <f t="shared" si="242"/>
        <v>0</v>
      </c>
      <c r="AE350" s="42">
        <f t="shared" si="267"/>
        <v>1037.0467523148147</v>
      </c>
      <c r="AF350" s="43">
        <f t="shared" si="225"/>
        <v>0.28806854230967077</v>
      </c>
      <c r="AG350" s="73">
        <f t="shared" si="226"/>
        <v>0</v>
      </c>
      <c r="AH350">
        <f t="shared" si="243"/>
        <v>4.0460663580246914</v>
      </c>
      <c r="AI350">
        <f t="shared" si="268"/>
        <v>2792.0724749228389</v>
      </c>
      <c r="AJ350" s="41">
        <f t="shared" si="244"/>
        <v>0.77557568747856631</v>
      </c>
      <c r="AK350">
        <f t="shared" si="227"/>
        <v>4.0460663580246914</v>
      </c>
      <c r="AL350" s="38">
        <f t="shared" si="245"/>
        <v>1005.9353497453702</v>
      </c>
      <c r="AM350" s="38">
        <f t="shared" si="246"/>
        <v>995.87599624791653</v>
      </c>
      <c r="AN350" s="38">
        <f t="shared" si="247"/>
        <v>936.12343647304147</v>
      </c>
      <c r="AO350" s="38">
        <f t="shared" si="248"/>
        <v>926.76220210831104</v>
      </c>
      <c r="AP350" s="38">
        <f t="shared" si="249"/>
        <v>871.15646998181228</v>
      </c>
      <c r="AQ350" s="38">
        <f t="shared" si="250"/>
        <v>862.44490528199412</v>
      </c>
      <c r="AR350" s="38">
        <f t="shared" si="251"/>
        <v>836.57155812353426</v>
      </c>
      <c r="AS350">
        <f t="shared" si="252"/>
        <v>836.57155812353426</v>
      </c>
      <c r="AT350" s="28">
        <f t="shared" si="253"/>
        <v>0.23238098836764839</v>
      </c>
      <c r="AU350">
        <f t="shared" si="228"/>
        <v>1955.5009167993046</v>
      </c>
      <c r="AV350" s="28">
        <f t="shared" si="254"/>
        <v>0.543194699110918</v>
      </c>
      <c r="BJ350" s="63">
        <v>0</v>
      </c>
      <c r="BK350" s="64">
        <f t="shared" si="255"/>
        <v>0</v>
      </c>
      <c r="BL350" s="64">
        <f t="shared" si="256"/>
        <v>0</v>
      </c>
      <c r="BM350" s="64">
        <f t="shared" si="257"/>
        <v>0</v>
      </c>
      <c r="BN350" s="64">
        <f t="shared" si="258"/>
        <v>0</v>
      </c>
      <c r="BO350" s="64">
        <f t="shared" si="259"/>
        <v>0</v>
      </c>
      <c r="BP350" s="64">
        <f t="shared" si="260"/>
        <v>0</v>
      </c>
      <c r="BQ350" s="64">
        <f t="shared" si="261"/>
        <v>0</v>
      </c>
      <c r="BR350" s="65">
        <f t="shared" si="229"/>
        <v>0</v>
      </c>
      <c r="BS350" s="66">
        <f t="shared" si="262"/>
        <v>0</v>
      </c>
      <c r="BT350" s="65">
        <f>BJ350-BR350</f>
        <v>0</v>
      </c>
      <c r="BU350" s="67">
        <f t="shared" si="263"/>
        <v>0</v>
      </c>
    </row>
    <row r="351" spans="1:73" x14ac:dyDescent="0.35">
      <c r="A351" s="22">
        <v>27.2</v>
      </c>
      <c r="B351" s="22">
        <v>76.36</v>
      </c>
      <c r="C351" s="22">
        <v>71.87</v>
      </c>
      <c r="D351" s="22">
        <f t="shared" si="230"/>
        <v>74.115000000000009</v>
      </c>
      <c r="E351" s="22">
        <f t="shared" si="231"/>
        <v>20.587500000000006</v>
      </c>
      <c r="F351" s="22">
        <f t="shared" si="264"/>
        <v>-0.45138888888880402</v>
      </c>
      <c r="G351" s="22">
        <f>Sheet1!$I$5*F351</f>
        <v>-149.40972222219412</v>
      </c>
      <c r="H351" s="22"/>
      <c r="K351" s="13" t="s">
        <v>116</v>
      </c>
      <c r="L351" s="13">
        <v>341</v>
      </c>
      <c r="M351" s="13">
        <v>341</v>
      </c>
      <c r="N351" s="14">
        <v>21.1</v>
      </c>
      <c r="O351" s="35">
        <f t="shared" si="232"/>
        <v>5.8611111111111107</v>
      </c>
      <c r="P351" s="36">
        <f t="shared" si="265"/>
        <v>0.87500000000000011</v>
      </c>
      <c r="Q351" s="12"/>
      <c r="R351" s="37">
        <f t="shared" si="233"/>
        <v>289.62500000000006</v>
      </c>
      <c r="S351" s="37">
        <f t="shared" si="234"/>
        <v>64.9422</v>
      </c>
      <c r="T351" s="37">
        <f t="shared" si="235"/>
        <v>4.138191020316305</v>
      </c>
      <c r="U351" s="37">
        <f t="shared" si="236"/>
        <v>358.70539102031637</v>
      </c>
      <c r="V351" s="37">
        <f t="shared" si="266"/>
        <v>27079.408391284338</v>
      </c>
      <c r="W351" s="40">
        <f t="shared" si="237"/>
        <v>2102.4121529246318</v>
      </c>
      <c r="X351" s="40">
        <f t="shared" si="238"/>
        <v>2.1024121529246318</v>
      </c>
      <c r="Y351" s="40">
        <f t="shared" si="224"/>
        <v>0</v>
      </c>
      <c r="Z351" s="40">
        <v>0</v>
      </c>
      <c r="AA351" s="40">
        <f t="shared" si="239"/>
        <v>86.37237711888227</v>
      </c>
      <c r="AB351" s="42">
        <f t="shared" si="240"/>
        <v>5685.3591820987649</v>
      </c>
      <c r="AC351" s="42">
        <f t="shared" si="241"/>
        <v>5.6853591820987646</v>
      </c>
      <c r="AD351" s="42">
        <f t="shared" si="242"/>
        <v>0</v>
      </c>
      <c r="AE351" s="42">
        <f t="shared" si="267"/>
        <v>1037.0467523148147</v>
      </c>
      <c r="AF351" s="43">
        <f t="shared" si="225"/>
        <v>0.28806854230967077</v>
      </c>
      <c r="AG351" s="73">
        <f t="shared" si="226"/>
        <v>0</v>
      </c>
      <c r="AH351">
        <f t="shared" si="243"/>
        <v>5.6853591820987646</v>
      </c>
      <c r="AI351">
        <f t="shared" si="268"/>
        <v>2797.7578341049375</v>
      </c>
      <c r="AJ351" s="41">
        <f t="shared" si="244"/>
        <v>0.77715495391803824</v>
      </c>
      <c r="AK351">
        <f t="shared" si="227"/>
        <v>5.6853591820987646</v>
      </c>
      <c r="AL351" s="38">
        <f t="shared" si="245"/>
        <v>1005.9353497453702</v>
      </c>
      <c r="AM351" s="38">
        <f t="shared" si="246"/>
        <v>995.87599624791653</v>
      </c>
      <c r="AN351" s="38">
        <f t="shared" si="247"/>
        <v>936.12343647304147</v>
      </c>
      <c r="AO351" s="38">
        <f t="shared" si="248"/>
        <v>926.76220210831104</v>
      </c>
      <c r="AP351" s="38">
        <f t="shared" si="249"/>
        <v>871.15646998181228</v>
      </c>
      <c r="AQ351" s="38">
        <f t="shared" si="250"/>
        <v>862.44490528199412</v>
      </c>
      <c r="AR351" s="38">
        <f t="shared" si="251"/>
        <v>836.57155812353426</v>
      </c>
      <c r="AS351">
        <f t="shared" si="252"/>
        <v>836.57155812353426</v>
      </c>
      <c r="AT351" s="28">
        <f t="shared" si="253"/>
        <v>0.23238098836764839</v>
      </c>
      <c r="AU351">
        <f t="shared" si="228"/>
        <v>1961.1862759814032</v>
      </c>
      <c r="AV351" s="28">
        <f t="shared" si="254"/>
        <v>0.54477396555038982</v>
      </c>
      <c r="BJ351" s="63">
        <v>0</v>
      </c>
      <c r="BK351" s="64">
        <f t="shared" si="255"/>
        <v>0</v>
      </c>
      <c r="BL351" s="64">
        <f t="shared" si="256"/>
        <v>0</v>
      </c>
      <c r="BM351" s="64">
        <f t="shared" si="257"/>
        <v>0</v>
      </c>
      <c r="BN351" s="64">
        <f t="shared" si="258"/>
        <v>0</v>
      </c>
      <c r="BO351" s="64">
        <f t="shared" si="259"/>
        <v>0</v>
      </c>
      <c r="BP351" s="64">
        <f t="shared" si="260"/>
        <v>0</v>
      </c>
      <c r="BQ351" s="64">
        <f t="shared" si="261"/>
        <v>0</v>
      </c>
      <c r="BR351" s="65">
        <f t="shared" si="229"/>
        <v>0</v>
      </c>
      <c r="BS351" s="66">
        <f t="shared" si="262"/>
        <v>0</v>
      </c>
      <c r="BT351" s="65">
        <f>BJ351-BR351</f>
        <v>0</v>
      </c>
      <c r="BU351" s="67">
        <f t="shared" si="263"/>
        <v>0</v>
      </c>
    </row>
    <row r="352" spans="1:73" x14ac:dyDescent="0.35">
      <c r="A352" s="22">
        <v>27.28</v>
      </c>
      <c r="B352" s="22">
        <v>75.900000000000006</v>
      </c>
      <c r="C352" s="22">
        <v>71.59</v>
      </c>
      <c r="D352" s="22">
        <f t="shared" si="230"/>
        <v>73.745000000000005</v>
      </c>
      <c r="E352" s="22">
        <f t="shared" si="231"/>
        <v>20.484722222222221</v>
      </c>
      <c r="F352" s="22">
        <f t="shared" si="264"/>
        <v>-1.284722222222312</v>
      </c>
      <c r="G352" s="22">
        <f>Sheet1!$I$5*F352</f>
        <v>-425.24305555558527</v>
      </c>
      <c r="H352" s="22"/>
      <c r="K352" s="13" t="s">
        <v>116</v>
      </c>
      <c r="L352" s="13">
        <v>342</v>
      </c>
      <c r="M352" s="13">
        <v>342</v>
      </c>
      <c r="N352" s="14">
        <v>24.1</v>
      </c>
      <c r="O352" s="35">
        <f t="shared" si="232"/>
        <v>6.6944444444444446</v>
      </c>
      <c r="P352" s="36">
        <f t="shared" si="265"/>
        <v>0.54166666666666641</v>
      </c>
      <c r="Q352" s="12"/>
      <c r="R352" s="37">
        <f t="shared" si="233"/>
        <v>179.29166666666657</v>
      </c>
      <c r="S352" s="37">
        <f t="shared" si="234"/>
        <v>64.9422</v>
      </c>
      <c r="T352" s="37">
        <f t="shared" si="235"/>
        <v>5.3985820770196389</v>
      </c>
      <c r="U352" s="37">
        <f t="shared" si="236"/>
        <v>249.63244874368621</v>
      </c>
      <c r="V352" s="37">
        <f t="shared" si="266"/>
        <v>27329.040840028025</v>
      </c>
      <c r="W352" s="40">
        <f t="shared" si="237"/>
        <v>1671.1505596452328</v>
      </c>
      <c r="X352" s="40">
        <f t="shared" si="238"/>
        <v>1.6711505596452327</v>
      </c>
      <c r="Y352" s="40">
        <f t="shared" si="224"/>
        <v>0</v>
      </c>
      <c r="Z352" s="40">
        <v>0</v>
      </c>
      <c r="AA352" s="40">
        <f t="shared" si="239"/>
        <v>86.37237711888227</v>
      </c>
      <c r="AB352" s="42">
        <f t="shared" si="240"/>
        <v>7416.9795524691363</v>
      </c>
      <c r="AC352" s="42">
        <f t="shared" si="241"/>
        <v>7.4169795524691366</v>
      </c>
      <c r="AD352" s="42">
        <f t="shared" si="242"/>
        <v>0</v>
      </c>
      <c r="AE352" s="42">
        <f t="shared" si="267"/>
        <v>1037.0467523148147</v>
      </c>
      <c r="AF352" s="43">
        <f t="shared" si="225"/>
        <v>0.28806854230967077</v>
      </c>
      <c r="AG352" s="73">
        <f t="shared" si="226"/>
        <v>0</v>
      </c>
      <c r="AH352">
        <f t="shared" si="243"/>
        <v>7.4169795524691366</v>
      </c>
      <c r="AI352">
        <f t="shared" si="268"/>
        <v>2805.1748136574065</v>
      </c>
      <c r="AJ352" s="41">
        <f t="shared" si="244"/>
        <v>0.77921522601594628</v>
      </c>
      <c r="AK352">
        <f t="shared" si="227"/>
        <v>7.4169795524691366</v>
      </c>
      <c r="AL352" s="38">
        <f t="shared" si="245"/>
        <v>1005.9353497453702</v>
      </c>
      <c r="AM352" s="38">
        <f t="shared" si="246"/>
        <v>995.87599624791653</v>
      </c>
      <c r="AN352" s="38">
        <f t="shared" si="247"/>
        <v>936.12343647304147</v>
      </c>
      <c r="AO352" s="38">
        <f t="shared" si="248"/>
        <v>926.76220210831104</v>
      </c>
      <c r="AP352" s="38">
        <f t="shared" si="249"/>
        <v>871.15646998181228</v>
      </c>
      <c r="AQ352" s="38">
        <f t="shared" si="250"/>
        <v>862.44490528199412</v>
      </c>
      <c r="AR352" s="38">
        <f t="shared" si="251"/>
        <v>836.57155812353426</v>
      </c>
      <c r="AS352">
        <f t="shared" si="252"/>
        <v>836.57155812353426</v>
      </c>
      <c r="AT352" s="28">
        <f t="shared" si="253"/>
        <v>0.23238098836764839</v>
      </c>
      <c r="AU352">
        <f t="shared" si="228"/>
        <v>1968.6032555338722</v>
      </c>
      <c r="AV352" s="28">
        <f t="shared" si="254"/>
        <v>0.54683423764829786</v>
      </c>
      <c r="BJ352" s="63">
        <v>0</v>
      </c>
      <c r="BK352" s="64">
        <f t="shared" si="255"/>
        <v>0</v>
      </c>
      <c r="BL352" s="64">
        <f t="shared" si="256"/>
        <v>0</v>
      </c>
      <c r="BM352" s="64">
        <f t="shared" si="257"/>
        <v>0</v>
      </c>
      <c r="BN352" s="64">
        <f t="shared" si="258"/>
        <v>0</v>
      </c>
      <c r="BO352" s="64">
        <f t="shared" si="259"/>
        <v>0</v>
      </c>
      <c r="BP352" s="64">
        <f t="shared" si="260"/>
        <v>0</v>
      </c>
      <c r="BQ352" s="64">
        <f t="shared" si="261"/>
        <v>0</v>
      </c>
      <c r="BR352" s="65">
        <f t="shared" si="229"/>
        <v>0</v>
      </c>
      <c r="BS352" s="66">
        <f t="shared" si="262"/>
        <v>0</v>
      </c>
      <c r="BT352" s="65">
        <f>BJ352-BR352</f>
        <v>0</v>
      </c>
      <c r="BU352" s="67">
        <f t="shared" si="263"/>
        <v>0</v>
      </c>
    </row>
    <row r="353" spans="1:73" x14ac:dyDescent="0.35">
      <c r="A353" s="22">
        <v>27.36</v>
      </c>
      <c r="B353" s="22">
        <v>75.650000000000006</v>
      </c>
      <c r="C353" s="22">
        <v>71.58</v>
      </c>
      <c r="D353" s="22">
        <f t="shared" si="230"/>
        <v>73.615000000000009</v>
      </c>
      <c r="E353" s="22">
        <f t="shared" si="231"/>
        <v>20.448611111111116</v>
      </c>
      <c r="F353" s="22">
        <f t="shared" si="264"/>
        <v>-0.45138888888880402</v>
      </c>
      <c r="G353" s="22">
        <f>Sheet1!$I$5*F353</f>
        <v>-149.40972222219412</v>
      </c>
      <c r="H353" s="22"/>
      <c r="K353" s="13" t="s">
        <v>116</v>
      </c>
      <c r="L353" s="13">
        <v>343</v>
      </c>
      <c r="M353" s="13">
        <v>343</v>
      </c>
      <c r="N353" s="14">
        <v>25</v>
      </c>
      <c r="O353" s="35">
        <f t="shared" si="232"/>
        <v>6.9444444444444446</v>
      </c>
      <c r="P353" s="36">
        <f t="shared" si="265"/>
        <v>0.16666666666666657</v>
      </c>
      <c r="Q353" s="12"/>
      <c r="R353" s="37">
        <f t="shared" si="233"/>
        <v>55.166666666666636</v>
      </c>
      <c r="S353" s="37">
        <f t="shared" si="234"/>
        <v>64.9422</v>
      </c>
      <c r="T353" s="37">
        <f t="shared" si="235"/>
        <v>5.8093245607638888</v>
      </c>
      <c r="U353" s="37">
        <f t="shared" si="236"/>
        <v>125.91819122743053</v>
      </c>
      <c r="V353" s="37">
        <f t="shared" si="266"/>
        <v>27454.959031255454</v>
      </c>
      <c r="W353" s="40">
        <f t="shared" si="237"/>
        <v>874.4318835238231</v>
      </c>
      <c r="X353" s="40">
        <f t="shared" si="238"/>
        <v>0.87443188352382306</v>
      </c>
      <c r="Y353" s="40">
        <f t="shared" si="224"/>
        <v>0</v>
      </c>
      <c r="Z353" s="40">
        <v>0</v>
      </c>
      <c r="AA353" s="40">
        <f t="shared" si="239"/>
        <v>86.37237711888227</v>
      </c>
      <c r="AB353" s="42">
        <f t="shared" si="240"/>
        <v>7981.2885802469136</v>
      </c>
      <c r="AC353" s="42">
        <f t="shared" si="241"/>
        <v>7.9812885802469138</v>
      </c>
      <c r="AD353" s="42">
        <f t="shared" si="242"/>
        <v>0</v>
      </c>
      <c r="AE353" s="42">
        <f t="shared" si="267"/>
        <v>1037.0467523148147</v>
      </c>
      <c r="AF353" s="43">
        <f t="shared" si="225"/>
        <v>0.28806854230967077</v>
      </c>
      <c r="AG353" s="73">
        <f t="shared" si="226"/>
        <v>0</v>
      </c>
      <c r="AH353">
        <f t="shared" si="243"/>
        <v>7.9812885802469138</v>
      </c>
      <c r="AI353">
        <f t="shared" si="268"/>
        <v>2813.1561022376536</v>
      </c>
      <c r="AJ353" s="41">
        <f t="shared" si="244"/>
        <v>0.7814322506215704</v>
      </c>
      <c r="AK353">
        <f t="shared" si="227"/>
        <v>7.9812885802469138</v>
      </c>
      <c r="AL353" s="38">
        <f t="shared" si="245"/>
        <v>1005.9353497453702</v>
      </c>
      <c r="AM353" s="38">
        <f t="shared" si="246"/>
        <v>995.87599624791653</v>
      </c>
      <c r="AN353" s="38">
        <f t="shared" si="247"/>
        <v>936.12343647304147</v>
      </c>
      <c r="AO353" s="38">
        <f t="shared" si="248"/>
        <v>926.76220210831104</v>
      </c>
      <c r="AP353" s="38">
        <f t="shared" si="249"/>
        <v>871.15646998181228</v>
      </c>
      <c r="AQ353" s="38">
        <f t="shared" si="250"/>
        <v>862.44490528199412</v>
      </c>
      <c r="AR353" s="38">
        <f t="shared" si="251"/>
        <v>836.57155812353426</v>
      </c>
      <c r="AS353">
        <f t="shared" si="252"/>
        <v>836.57155812353426</v>
      </c>
      <c r="AT353" s="28">
        <f t="shared" si="253"/>
        <v>0.23238098836764839</v>
      </c>
      <c r="AU353">
        <f t="shared" si="228"/>
        <v>1976.5845441141194</v>
      </c>
      <c r="AV353" s="28">
        <f t="shared" si="254"/>
        <v>0.54905126225392209</v>
      </c>
      <c r="BJ353" s="63">
        <v>0</v>
      </c>
      <c r="BK353" s="64">
        <f t="shared" si="255"/>
        <v>0</v>
      </c>
      <c r="BL353" s="64">
        <f t="shared" si="256"/>
        <v>0</v>
      </c>
      <c r="BM353" s="64">
        <f t="shared" si="257"/>
        <v>0</v>
      </c>
      <c r="BN353" s="64">
        <f t="shared" si="258"/>
        <v>0</v>
      </c>
      <c r="BO353" s="64">
        <f t="shared" si="259"/>
        <v>0</v>
      </c>
      <c r="BP353" s="64">
        <f t="shared" si="260"/>
        <v>0</v>
      </c>
      <c r="BQ353" s="64">
        <f t="shared" si="261"/>
        <v>0</v>
      </c>
      <c r="BR353" s="65">
        <f t="shared" si="229"/>
        <v>0</v>
      </c>
      <c r="BS353" s="66">
        <f t="shared" si="262"/>
        <v>0</v>
      </c>
      <c r="BT353" s="65">
        <f>BJ353-BR353</f>
        <v>0</v>
      </c>
      <c r="BU353" s="67">
        <f t="shared" si="263"/>
        <v>0</v>
      </c>
    </row>
    <row r="354" spans="1:73" x14ac:dyDescent="0.35">
      <c r="A354" s="22">
        <v>27.44</v>
      </c>
      <c r="B354" s="22">
        <v>76.099999999999994</v>
      </c>
      <c r="C354" s="22">
        <v>71.42</v>
      </c>
      <c r="D354" s="22">
        <f t="shared" si="230"/>
        <v>73.759999999999991</v>
      </c>
      <c r="E354" s="22">
        <f t="shared" si="231"/>
        <v>20.488888888888884</v>
      </c>
      <c r="F354" s="22">
        <f t="shared" si="264"/>
        <v>0.50347222222208998</v>
      </c>
      <c r="G354" s="22">
        <f>Sheet1!$I$5*F354</f>
        <v>166.64930555551177</v>
      </c>
      <c r="H354" s="22"/>
      <c r="K354" s="13" t="s">
        <v>116</v>
      </c>
      <c r="L354" s="13">
        <v>344</v>
      </c>
      <c r="M354" s="13">
        <v>344</v>
      </c>
      <c r="N354" s="14">
        <v>25.3</v>
      </c>
      <c r="O354" s="35">
        <f t="shared" si="232"/>
        <v>7.0277777777777777</v>
      </c>
      <c r="P354" s="36">
        <f t="shared" si="265"/>
        <v>6.9444444444444448E-2</v>
      </c>
      <c r="Q354" s="12"/>
      <c r="R354" s="37">
        <f t="shared" si="233"/>
        <v>22.986111111111111</v>
      </c>
      <c r="S354" s="37">
        <f t="shared" si="234"/>
        <v>64.9422</v>
      </c>
      <c r="T354" s="37">
        <f t="shared" si="235"/>
        <v>5.9495848929589714</v>
      </c>
      <c r="U354" s="37">
        <f t="shared" si="236"/>
        <v>93.877896004070081</v>
      </c>
      <c r="V354" s="37">
        <f t="shared" si="266"/>
        <v>27548.836927259523</v>
      </c>
      <c r="W354" s="40">
        <f t="shared" si="237"/>
        <v>659.75299136193689</v>
      </c>
      <c r="X354" s="40">
        <f t="shared" si="238"/>
        <v>0.65975299136193688</v>
      </c>
      <c r="Y354" s="40">
        <f t="shared" si="224"/>
        <v>0</v>
      </c>
      <c r="Z354" s="40">
        <v>0</v>
      </c>
      <c r="AA354" s="40">
        <f t="shared" si="239"/>
        <v>86.37237711888227</v>
      </c>
      <c r="AB354" s="42">
        <f t="shared" si="240"/>
        <v>8173.9888117283945</v>
      </c>
      <c r="AC354" s="42">
        <f t="shared" si="241"/>
        <v>8.1739888117283943</v>
      </c>
      <c r="AD354" s="42">
        <f t="shared" si="242"/>
        <v>0</v>
      </c>
      <c r="AE354" s="42">
        <f t="shared" si="267"/>
        <v>1037.0467523148147</v>
      </c>
      <c r="AF354" s="43">
        <f t="shared" si="225"/>
        <v>0.28806854230967077</v>
      </c>
      <c r="AG354" s="73">
        <f t="shared" si="226"/>
        <v>0</v>
      </c>
      <c r="AH354">
        <f t="shared" si="243"/>
        <v>8.1739888117283943</v>
      </c>
      <c r="AI354">
        <f t="shared" si="268"/>
        <v>2821.3300910493822</v>
      </c>
      <c r="AJ354" s="41">
        <f t="shared" si="244"/>
        <v>0.78370280306927287</v>
      </c>
      <c r="AK354">
        <f t="shared" si="227"/>
        <v>8.1739888117283943</v>
      </c>
      <c r="AL354" s="38">
        <f t="shared" si="245"/>
        <v>1005.9353497453702</v>
      </c>
      <c r="AM354" s="38">
        <f t="shared" si="246"/>
        <v>995.87599624791653</v>
      </c>
      <c r="AN354" s="38">
        <f t="shared" si="247"/>
        <v>936.12343647304147</v>
      </c>
      <c r="AO354" s="38">
        <f t="shared" si="248"/>
        <v>926.76220210831104</v>
      </c>
      <c r="AP354" s="38">
        <f t="shared" si="249"/>
        <v>871.15646998181228</v>
      </c>
      <c r="AQ354" s="38">
        <f t="shared" si="250"/>
        <v>862.44490528199412</v>
      </c>
      <c r="AR354" s="38">
        <f t="shared" si="251"/>
        <v>836.57155812353426</v>
      </c>
      <c r="AS354">
        <f t="shared" si="252"/>
        <v>836.57155812353426</v>
      </c>
      <c r="AT354" s="28">
        <f t="shared" si="253"/>
        <v>0.23238098836764839</v>
      </c>
      <c r="AU354">
        <f t="shared" si="228"/>
        <v>1984.7585329258479</v>
      </c>
      <c r="AV354" s="28">
        <f t="shared" si="254"/>
        <v>0.55132181470162445</v>
      </c>
      <c r="BJ354" s="63">
        <v>0</v>
      </c>
      <c r="BK354" s="64">
        <f t="shared" si="255"/>
        <v>0</v>
      </c>
      <c r="BL354" s="64">
        <f t="shared" si="256"/>
        <v>0</v>
      </c>
      <c r="BM354" s="64">
        <f t="shared" si="257"/>
        <v>0</v>
      </c>
      <c r="BN354" s="64">
        <f t="shared" si="258"/>
        <v>0</v>
      </c>
      <c r="BO354" s="64">
        <f t="shared" si="259"/>
        <v>0</v>
      </c>
      <c r="BP354" s="64">
        <f t="shared" si="260"/>
        <v>0</v>
      </c>
      <c r="BQ354" s="64">
        <f t="shared" si="261"/>
        <v>0</v>
      </c>
      <c r="BR354" s="65">
        <f t="shared" si="229"/>
        <v>0</v>
      </c>
      <c r="BS354" s="66">
        <f t="shared" si="262"/>
        <v>0</v>
      </c>
      <c r="BT354" s="65">
        <f>BJ354-BR354</f>
        <v>0</v>
      </c>
      <c r="BU354" s="67">
        <f t="shared" si="263"/>
        <v>0</v>
      </c>
    </row>
    <row r="355" spans="1:73" x14ac:dyDescent="0.35">
      <c r="A355" s="22">
        <v>27.52</v>
      </c>
      <c r="B355" s="22">
        <v>75.8</v>
      </c>
      <c r="C355" s="22">
        <v>71.27</v>
      </c>
      <c r="D355" s="22">
        <f t="shared" si="230"/>
        <v>73.534999999999997</v>
      </c>
      <c r="E355" s="22">
        <f t="shared" si="231"/>
        <v>20.426388888888887</v>
      </c>
      <c r="F355" s="22">
        <f t="shared" si="264"/>
        <v>-0.78124999999995559</v>
      </c>
      <c r="G355" s="22">
        <f>Sheet1!$I$5*F355</f>
        <v>-258.59374999998528</v>
      </c>
      <c r="H355" s="22"/>
      <c r="K355" s="13" t="s">
        <v>116</v>
      </c>
      <c r="L355" s="13">
        <v>345</v>
      </c>
      <c r="M355" s="13">
        <v>345</v>
      </c>
      <c r="N355" s="14">
        <v>25.5</v>
      </c>
      <c r="O355" s="35">
        <f t="shared" si="232"/>
        <v>7.083333333333333</v>
      </c>
      <c r="P355" s="36">
        <f t="shared" si="265"/>
        <v>0.15277777777777748</v>
      </c>
      <c r="Q355" s="12"/>
      <c r="R355" s="37">
        <f t="shared" si="233"/>
        <v>50.56944444444435</v>
      </c>
      <c r="S355" s="37">
        <f t="shared" si="234"/>
        <v>64.9422</v>
      </c>
      <c r="T355" s="37">
        <f t="shared" si="235"/>
        <v>6.0440212730187488</v>
      </c>
      <c r="U355" s="37">
        <f t="shared" si="236"/>
        <v>121.5556657174631</v>
      </c>
      <c r="V355" s="37">
        <f t="shared" si="266"/>
        <v>27670.392592976987</v>
      </c>
      <c r="W355" s="40">
        <f t="shared" si="237"/>
        <v>861.01929883203024</v>
      </c>
      <c r="X355" s="40">
        <f t="shared" si="238"/>
        <v>0.86101929883203021</v>
      </c>
      <c r="Y355" s="40">
        <f t="shared" si="224"/>
        <v>0</v>
      </c>
      <c r="Z355" s="40">
        <v>0</v>
      </c>
      <c r="AA355" s="40">
        <f t="shared" si="239"/>
        <v>86.37237711888227</v>
      </c>
      <c r="AB355" s="42">
        <f t="shared" si="240"/>
        <v>8303.7326388888887</v>
      </c>
      <c r="AC355" s="42">
        <f t="shared" si="241"/>
        <v>8.3037326388888886</v>
      </c>
      <c r="AD355" s="42">
        <f t="shared" si="242"/>
        <v>0</v>
      </c>
      <c r="AE355" s="42">
        <f t="shared" si="267"/>
        <v>1037.0467523148147</v>
      </c>
      <c r="AF355" s="43">
        <f t="shared" si="225"/>
        <v>0.28806854230967077</v>
      </c>
      <c r="AG355" s="73">
        <f t="shared" si="226"/>
        <v>0</v>
      </c>
      <c r="AH355">
        <f t="shared" si="243"/>
        <v>8.3037326388888886</v>
      </c>
      <c r="AI355">
        <f t="shared" si="268"/>
        <v>2829.6338236882711</v>
      </c>
      <c r="AJ355" s="41">
        <f t="shared" si="244"/>
        <v>0.7860093954689642</v>
      </c>
      <c r="AK355">
        <f t="shared" si="227"/>
        <v>8.3037326388888886</v>
      </c>
      <c r="AL355" s="38">
        <f t="shared" si="245"/>
        <v>1005.9353497453702</v>
      </c>
      <c r="AM355" s="38">
        <f t="shared" si="246"/>
        <v>995.87599624791653</v>
      </c>
      <c r="AN355" s="38">
        <f t="shared" si="247"/>
        <v>936.12343647304147</v>
      </c>
      <c r="AO355" s="38">
        <f t="shared" si="248"/>
        <v>926.76220210831104</v>
      </c>
      <c r="AP355" s="38">
        <f t="shared" si="249"/>
        <v>871.15646998181228</v>
      </c>
      <c r="AQ355" s="38">
        <f t="shared" si="250"/>
        <v>862.44490528199412</v>
      </c>
      <c r="AR355" s="38">
        <f t="shared" si="251"/>
        <v>836.57155812353426</v>
      </c>
      <c r="AS355">
        <f t="shared" si="252"/>
        <v>836.57155812353426</v>
      </c>
      <c r="AT355" s="28">
        <f t="shared" si="253"/>
        <v>0.23238098836764839</v>
      </c>
      <c r="AU355">
        <f t="shared" si="228"/>
        <v>1993.0622655647369</v>
      </c>
      <c r="AV355" s="28">
        <f t="shared" si="254"/>
        <v>0.55362840710131578</v>
      </c>
      <c r="BJ355" s="63">
        <v>0</v>
      </c>
      <c r="BK355" s="64">
        <f t="shared" si="255"/>
        <v>0</v>
      </c>
      <c r="BL355" s="64">
        <f t="shared" si="256"/>
        <v>0</v>
      </c>
      <c r="BM355" s="64">
        <f t="shared" si="257"/>
        <v>0</v>
      </c>
      <c r="BN355" s="64">
        <f t="shared" si="258"/>
        <v>0</v>
      </c>
      <c r="BO355" s="64">
        <f t="shared" si="259"/>
        <v>0</v>
      </c>
      <c r="BP355" s="64">
        <f t="shared" si="260"/>
        <v>0</v>
      </c>
      <c r="BQ355" s="64">
        <f t="shared" si="261"/>
        <v>0</v>
      </c>
      <c r="BR355" s="65">
        <f t="shared" si="229"/>
        <v>0</v>
      </c>
      <c r="BS355" s="66">
        <f t="shared" si="262"/>
        <v>0</v>
      </c>
      <c r="BT355" s="65">
        <f>BJ355-BR355</f>
        <v>0</v>
      </c>
      <c r="BU355" s="67">
        <f t="shared" si="263"/>
        <v>0</v>
      </c>
    </row>
    <row r="356" spans="1:73" x14ac:dyDescent="0.35">
      <c r="A356" s="22">
        <v>27.6</v>
      </c>
      <c r="B356" s="22">
        <v>75.41</v>
      </c>
      <c r="C356" s="22">
        <v>71.17</v>
      </c>
      <c r="D356" s="22">
        <f t="shared" si="230"/>
        <v>73.289999999999992</v>
      </c>
      <c r="E356" s="22">
        <f t="shared" si="231"/>
        <v>20.358333333333331</v>
      </c>
      <c r="F356" s="22">
        <f t="shared" si="264"/>
        <v>-0.8506944444444553</v>
      </c>
      <c r="G356" s="22">
        <f>Sheet1!$I$5*F356</f>
        <v>-281.57986111111472</v>
      </c>
      <c r="H356" s="22"/>
      <c r="K356" s="13" t="s">
        <v>116</v>
      </c>
      <c r="L356" s="13">
        <v>346</v>
      </c>
      <c r="M356" s="13">
        <v>346</v>
      </c>
      <c r="N356" s="14">
        <v>26.4</v>
      </c>
      <c r="O356" s="35">
        <f t="shared" si="232"/>
        <v>7.333333333333333</v>
      </c>
      <c r="P356" s="36">
        <f t="shared" si="265"/>
        <v>0.15277777777777798</v>
      </c>
      <c r="Q356" s="12"/>
      <c r="R356" s="37">
        <f t="shared" si="233"/>
        <v>50.569444444444514</v>
      </c>
      <c r="S356" s="37">
        <f t="shared" si="234"/>
        <v>64.9422</v>
      </c>
      <c r="T356" s="37">
        <f t="shared" si="235"/>
        <v>6.4781869533919991</v>
      </c>
      <c r="U356" s="37">
        <f t="shared" si="236"/>
        <v>121.98983139783651</v>
      </c>
      <c r="V356" s="37">
        <f t="shared" si="266"/>
        <v>27792.382424374824</v>
      </c>
      <c r="W356" s="40">
        <f t="shared" si="237"/>
        <v>894.59209691746776</v>
      </c>
      <c r="X356" s="40">
        <f t="shared" si="238"/>
        <v>0.89459209691746777</v>
      </c>
      <c r="Y356" s="40">
        <f t="shared" si="224"/>
        <v>0</v>
      </c>
      <c r="Z356" s="40">
        <v>0</v>
      </c>
      <c r="AA356" s="40">
        <f t="shared" si="239"/>
        <v>86.37237711888227</v>
      </c>
      <c r="AB356" s="42">
        <f t="shared" si="240"/>
        <v>8900.2222222222208</v>
      </c>
      <c r="AC356" s="42">
        <f t="shared" si="241"/>
        <v>8.9002222222222205</v>
      </c>
      <c r="AD356" s="42">
        <f t="shared" si="242"/>
        <v>0</v>
      </c>
      <c r="AE356" s="42">
        <f t="shared" si="267"/>
        <v>1037.0467523148147</v>
      </c>
      <c r="AF356" s="43">
        <f t="shared" si="225"/>
        <v>0.28806854230967077</v>
      </c>
      <c r="AG356" s="73">
        <f t="shared" si="226"/>
        <v>0</v>
      </c>
      <c r="AH356">
        <f t="shared" si="243"/>
        <v>8.9002222222222205</v>
      </c>
      <c r="AI356">
        <f t="shared" si="268"/>
        <v>2838.5340459104932</v>
      </c>
      <c r="AJ356" s="41">
        <f t="shared" si="244"/>
        <v>0.78848167941958147</v>
      </c>
      <c r="AK356">
        <f t="shared" si="227"/>
        <v>8.9002222222222205</v>
      </c>
      <c r="AL356" s="38">
        <f t="shared" si="245"/>
        <v>1005.9353497453702</v>
      </c>
      <c r="AM356" s="38">
        <f t="shared" si="246"/>
        <v>995.87599624791653</v>
      </c>
      <c r="AN356" s="38">
        <f t="shared" si="247"/>
        <v>936.12343647304147</v>
      </c>
      <c r="AO356" s="38">
        <f t="shared" si="248"/>
        <v>926.76220210831104</v>
      </c>
      <c r="AP356" s="38">
        <f t="shared" si="249"/>
        <v>871.15646998181228</v>
      </c>
      <c r="AQ356" s="38">
        <f t="shared" si="250"/>
        <v>862.44490528199412</v>
      </c>
      <c r="AR356" s="38">
        <f t="shared" si="251"/>
        <v>836.57155812353426</v>
      </c>
      <c r="AS356">
        <f t="shared" si="252"/>
        <v>836.57155812353426</v>
      </c>
      <c r="AT356" s="28">
        <f t="shared" si="253"/>
        <v>0.23238098836764839</v>
      </c>
      <c r="AU356">
        <f t="shared" si="228"/>
        <v>2001.9624877869589</v>
      </c>
      <c r="AV356" s="28">
        <f t="shared" si="254"/>
        <v>0.55610069105193305</v>
      </c>
      <c r="BJ356" s="63">
        <v>0</v>
      </c>
      <c r="BK356" s="64">
        <f t="shared" si="255"/>
        <v>0</v>
      </c>
      <c r="BL356" s="64">
        <f t="shared" si="256"/>
        <v>0</v>
      </c>
      <c r="BM356" s="64">
        <f t="shared" si="257"/>
        <v>0</v>
      </c>
      <c r="BN356" s="64">
        <f t="shared" si="258"/>
        <v>0</v>
      </c>
      <c r="BO356" s="64">
        <f t="shared" si="259"/>
        <v>0</v>
      </c>
      <c r="BP356" s="64">
        <f t="shared" si="260"/>
        <v>0</v>
      </c>
      <c r="BQ356" s="64">
        <f t="shared" si="261"/>
        <v>0</v>
      </c>
      <c r="BR356" s="65">
        <f t="shared" si="229"/>
        <v>0</v>
      </c>
      <c r="BS356" s="66">
        <f t="shared" si="262"/>
        <v>0</v>
      </c>
      <c r="BT356" s="65">
        <f>BJ356-BR356</f>
        <v>0</v>
      </c>
      <c r="BU356" s="67">
        <f t="shared" si="263"/>
        <v>0</v>
      </c>
    </row>
    <row r="357" spans="1:73" x14ac:dyDescent="0.35">
      <c r="A357" s="22">
        <v>27.68</v>
      </c>
      <c r="B357" s="22">
        <v>74.92</v>
      </c>
      <c r="C357" s="22">
        <v>70.569999999999993</v>
      </c>
      <c r="D357" s="22">
        <f t="shared" si="230"/>
        <v>72.745000000000005</v>
      </c>
      <c r="E357" s="22">
        <f t="shared" si="231"/>
        <v>20.206944444444446</v>
      </c>
      <c r="F357" s="22">
        <f t="shared" si="264"/>
        <v>-1.8923611111110628</v>
      </c>
      <c r="G357" s="22">
        <f>Sheet1!$I$5*F357</f>
        <v>-626.3715277777618</v>
      </c>
      <c r="H357" s="22"/>
      <c r="K357" s="13" t="s">
        <v>116</v>
      </c>
      <c r="L357" s="13">
        <v>347</v>
      </c>
      <c r="M357" s="13">
        <v>347</v>
      </c>
      <c r="N357" s="14">
        <v>26.6</v>
      </c>
      <c r="O357" s="35">
        <f t="shared" si="232"/>
        <v>7.3888888888888893</v>
      </c>
      <c r="P357" s="36">
        <f t="shared" si="265"/>
        <v>9.7222222222222612E-2</v>
      </c>
      <c r="Q357" s="12"/>
      <c r="R357" s="37">
        <f t="shared" si="233"/>
        <v>32.180555555555685</v>
      </c>
      <c r="S357" s="37">
        <f t="shared" si="234"/>
        <v>64.9422</v>
      </c>
      <c r="T357" s="37">
        <f t="shared" si="235"/>
        <v>6.5767130979425561</v>
      </c>
      <c r="U357" s="37">
        <f t="shared" si="236"/>
        <v>103.69946865349824</v>
      </c>
      <c r="V357" s="37">
        <f t="shared" si="266"/>
        <v>27896.081893028324</v>
      </c>
      <c r="W357" s="40">
        <f t="shared" si="237"/>
        <v>766.22385171751489</v>
      </c>
      <c r="X357" s="40">
        <f t="shared" si="238"/>
        <v>0.76622385171751484</v>
      </c>
      <c r="Y357" s="40">
        <f t="shared" si="224"/>
        <v>0</v>
      </c>
      <c r="Z357" s="40">
        <v>0</v>
      </c>
      <c r="AA357" s="40">
        <f t="shared" si="239"/>
        <v>86.37237711888227</v>
      </c>
      <c r="AB357" s="42">
        <f t="shared" si="240"/>
        <v>9035.5848765432111</v>
      </c>
      <c r="AC357" s="42">
        <f t="shared" si="241"/>
        <v>9.0355848765432114</v>
      </c>
      <c r="AD357" s="42">
        <f t="shared" si="242"/>
        <v>0</v>
      </c>
      <c r="AE357" s="42">
        <f t="shared" si="267"/>
        <v>1037.0467523148147</v>
      </c>
      <c r="AF357" s="43">
        <f t="shared" si="225"/>
        <v>0.28806854230967077</v>
      </c>
      <c r="AG357" s="73">
        <f t="shared" si="226"/>
        <v>0</v>
      </c>
      <c r="AH357">
        <f t="shared" si="243"/>
        <v>9.0355848765432114</v>
      </c>
      <c r="AI357">
        <f t="shared" si="268"/>
        <v>2847.5696307870362</v>
      </c>
      <c r="AJ357" s="41">
        <f t="shared" si="244"/>
        <v>0.79099156410751004</v>
      </c>
      <c r="AK357">
        <f t="shared" si="227"/>
        <v>9.0355848765432114</v>
      </c>
      <c r="AL357" s="38">
        <f t="shared" si="245"/>
        <v>1005.9353497453702</v>
      </c>
      <c r="AM357" s="38">
        <f t="shared" si="246"/>
        <v>995.87599624791653</v>
      </c>
      <c r="AN357" s="38">
        <f t="shared" si="247"/>
        <v>936.12343647304147</v>
      </c>
      <c r="AO357" s="38">
        <f t="shared" si="248"/>
        <v>926.76220210831104</v>
      </c>
      <c r="AP357" s="38">
        <f t="shared" si="249"/>
        <v>871.15646998181228</v>
      </c>
      <c r="AQ357" s="38">
        <f t="shared" si="250"/>
        <v>862.44490528199412</v>
      </c>
      <c r="AR357" s="38">
        <f t="shared" si="251"/>
        <v>836.57155812353426</v>
      </c>
      <c r="AS357">
        <f t="shared" si="252"/>
        <v>836.57155812353426</v>
      </c>
      <c r="AT357" s="28">
        <f t="shared" si="253"/>
        <v>0.23238098836764839</v>
      </c>
      <c r="AU357">
        <f t="shared" si="228"/>
        <v>2010.9980726635019</v>
      </c>
      <c r="AV357" s="28">
        <f t="shared" si="254"/>
        <v>0.55861057573986161</v>
      </c>
      <c r="BJ357" s="63">
        <v>0</v>
      </c>
      <c r="BK357" s="64">
        <f t="shared" si="255"/>
        <v>0</v>
      </c>
      <c r="BL357" s="64">
        <f t="shared" si="256"/>
        <v>0</v>
      </c>
      <c r="BM357" s="64">
        <f t="shared" si="257"/>
        <v>0</v>
      </c>
      <c r="BN357" s="64">
        <f t="shared" si="258"/>
        <v>0</v>
      </c>
      <c r="BO357" s="64">
        <f t="shared" si="259"/>
        <v>0</v>
      </c>
      <c r="BP357" s="64">
        <f t="shared" si="260"/>
        <v>0</v>
      </c>
      <c r="BQ357" s="64">
        <f t="shared" si="261"/>
        <v>0</v>
      </c>
      <c r="BR357" s="65">
        <f t="shared" si="229"/>
        <v>0</v>
      </c>
      <c r="BS357" s="66">
        <f t="shared" si="262"/>
        <v>0</v>
      </c>
      <c r="BT357" s="65">
        <f>BJ357-BR357</f>
        <v>0</v>
      </c>
      <c r="BU357" s="67">
        <f t="shared" si="263"/>
        <v>0</v>
      </c>
    </row>
    <row r="358" spans="1:73" x14ac:dyDescent="0.35">
      <c r="A358" s="22">
        <v>27.76</v>
      </c>
      <c r="B358" s="22">
        <v>75.739999999999995</v>
      </c>
      <c r="C358" s="22">
        <v>70.67</v>
      </c>
      <c r="D358" s="22">
        <f t="shared" si="230"/>
        <v>73.204999999999998</v>
      </c>
      <c r="E358" s="22">
        <f t="shared" si="231"/>
        <v>20.334722222222222</v>
      </c>
      <c r="F358" s="22">
        <f t="shared" si="264"/>
        <v>1.5972222222222054</v>
      </c>
      <c r="G358" s="22">
        <f>Sheet1!$I$5*F358</f>
        <v>528.68055555554997</v>
      </c>
      <c r="H358" s="22"/>
      <c r="K358" s="13" t="s">
        <v>116</v>
      </c>
      <c r="L358" s="13">
        <v>348</v>
      </c>
      <c r="M358" s="13">
        <v>348</v>
      </c>
      <c r="N358" s="14">
        <v>27.1</v>
      </c>
      <c r="O358" s="35">
        <f t="shared" si="232"/>
        <v>7.5277777777777777</v>
      </c>
      <c r="P358" s="36">
        <f t="shared" si="265"/>
        <v>0.15277777777777748</v>
      </c>
      <c r="Q358" s="12"/>
      <c r="R358" s="37">
        <f t="shared" si="233"/>
        <v>50.56944444444435</v>
      </c>
      <c r="S358" s="37">
        <f t="shared" si="234"/>
        <v>64.9422</v>
      </c>
      <c r="T358" s="37">
        <f t="shared" si="235"/>
        <v>6.8262816810729712</v>
      </c>
      <c r="U358" s="37">
        <f t="shared" si="236"/>
        <v>122.33792612551733</v>
      </c>
      <c r="V358" s="37">
        <f t="shared" si="266"/>
        <v>28018.419819153842</v>
      </c>
      <c r="W358" s="40">
        <f t="shared" si="237"/>
        <v>920.9327216670888</v>
      </c>
      <c r="X358" s="40">
        <f t="shared" si="238"/>
        <v>0.92093272166708884</v>
      </c>
      <c r="Y358" s="40">
        <f t="shared" si="224"/>
        <v>0</v>
      </c>
      <c r="Z358" s="40">
        <v>0</v>
      </c>
      <c r="AA358" s="40">
        <f t="shared" si="239"/>
        <v>86.37237711888227</v>
      </c>
      <c r="AB358" s="42">
        <f t="shared" si="240"/>
        <v>9378.4610339506162</v>
      </c>
      <c r="AC358" s="42">
        <f t="shared" si="241"/>
        <v>9.3784610339506163</v>
      </c>
      <c r="AD358" s="42">
        <f t="shared" si="242"/>
        <v>0</v>
      </c>
      <c r="AE358" s="42">
        <f t="shared" si="267"/>
        <v>1037.0467523148147</v>
      </c>
      <c r="AF358" s="43">
        <f t="shared" si="225"/>
        <v>0.28806854230967077</v>
      </c>
      <c r="AG358" s="73">
        <f t="shared" si="226"/>
        <v>0</v>
      </c>
      <c r="AH358">
        <f t="shared" si="243"/>
        <v>9.3784610339506163</v>
      </c>
      <c r="AI358">
        <f t="shared" si="268"/>
        <v>2856.948091820987</v>
      </c>
      <c r="AJ358" s="41">
        <f t="shared" si="244"/>
        <v>0.7935966921724964</v>
      </c>
      <c r="AK358">
        <f t="shared" si="227"/>
        <v>9.3784610339506163</v>
      </c>
      <c r="AL358" s="38">
        <f t="shared" si="245"/>
        <v>1005.9353497453702</v>
      </c>
      <c r="AM358" s="38">
        <f t="shared" si="246"/>
        <v>995.87599624791653</v>
      </c>
      <c r="AN358" s="38">
        <f t="shared" si="247"/>
        <v>936.12343647304147</v>
      </c>
      <c r="AO358" s="38">
        <f t="shared" si="248"/>
        <v>926.76220210831104</v>
      </c>
      <c r="AP358" s="38">
        <f t="shared" si="249"/>
        <v>871.15646998181228</v>
      </c>
      <c r="AQ358" s="38">
        <f t="shared" si="250"/>
        <v>862.44490528199412</v>
      </c>
      <c r="AR358" s="38">
        <f t="shared" si="251"/>
        <v>836.57155812353426</v>
      </c>
      <c r="AS358">
        <f t="shared" si="252"/>
        <v>836.57155812353426</v>
      </c>
      <c r="AT358" s="28">
        <f t="shared" si="253"/>
        <v>0.23238098836764839</v>
      </c>
      <c r="AU358">
        <f t="shared" si="228"/>
        <v>2020.3765336974527</v>
      </c>
      <c r="AV358" s="28">
        <f t="shared" si="254"/>
        <v>0.56121570380484798</v>
      </c>
      <c r="BJ358" s="63">
        <v>0</v>
      </c>
      <c r="BK358" s="64">
        <f t="shared" si="255"/>
        <v>0</v>
      </c>
      <c r="BL358" s="64">
        <f t="shared" si="256"/>
        <v>0</v>
      </c>
      <c r="BM358" s="64">
        <f t="shared" si="257"/>
        <v>0</v>
      </c>
      <c r="BN358" s="64">
        <f t="shared" si="258"/>
        <v>0</v>
      </c>
      <c r="BO358" s="64">
        <f t="shared" si="259"/>
        <v>0</v>
      </c>
      <c r="BP358" s="64">
        <f t="shared" si="260"/>
        <v>0</v>
      </c>
      <c r="BQ358" s="64">
        <f t="shared" si="261"/>
        <v>0</v>
      </c>
      <c r="BR358" s="65">
        <f t="shared" si="229"/>
        <v>0</v>
      </c>
      <c r="BS358" s="66">
        <f t="shared" si="262"/>
        <v>0</v>
      </c>
      <c r="BT358" s="65">
        <f>BJ358-BR358</f>
        <v>0</v>
      </c>
      <c r="BU358" s="67">
        <f t="shared" si="263"/>
        <v>0</v>
      </c>
    </row>
    <row r="359" spans="1:73" x14ac:dyDescent="0.35">
      <c r="A359" s="22">
        <v>27.84</v>
      </c>
      <c r="B359" s="22">
        <v>75.180000000000007</v>
      </c>
      <c r="C359" s="22">
        <v>70.430000000000007</v>
      </c>
      <c r="D359" s="22">
        <f t="shared" si="230"/>
        <v>72.805000000000007</v>
      </c>
      <c r="E359" s="22">
        <f t="shared" si="231"/>
        <v>20.223611111111111</v>
      </c>
      <c r="F359" s="22">
        <f t="shared" si="264"/>
        <v>-1.388888888888884</v>
      </c>
      <c r="G359" s="22">
        <f>Sheet1!$I$5*F359</f>
        <v>-459.72222222222058</v>
      </c>
      <c r="H359" s="22"/>
      <c r="K359" s="13" t="s">
        <v>116</v>
      </c>
      <c r="L359" s="13">
        <v>349</v>
      </c>
      <c r="M359" s="13">
        <v>349</v>
      </c>
      <c r="N359" s="14">
        <v>27.7</v>
      </c>
      <c r="O359" s="35">
        <f t="shared" si="232"/>
        <v>7.6944444444444446</v>
      </c>
      <c r="P359" s="36">
        <f t="shared" si="265"/>
        <v>0.1388888888888889</v>
      </c>
      <c r="Q359" s="12"/>
      <c r="R359" s="37">
        <f t="shared" si="233"/>
        <v>45.972222222222221</v>
      </c>
      <c r="S359" s="37">
        <f t="shared" si="234"/>
        <v>64.9422</v>
      </c>
      <c r="T359" s="37">
        <f t="shared" si="235"/>
        <v>7.1318986275656391</v>
      </c>
      <c r="U359" s="37">
        <f t="shared" si="236"/>
        <v>118.04632084978785</v>
      </c>
      <c r="V359" s="37">
        <f t="shared" si="266"/>
        <v>28136.466140003631</v>
      </c>
      <c r="W359" s="40">
        <f t="shared" si="237"/>
        <v>908.30085764975649</v>
      </c>
      <c r="X359" s="40">
        <f t="shared" si="238"/>
        <v>0.90830085764975654</v>
      </c>
      <c r="Y359" s="40">
        <f t="shared" si="224"/>
        <v>0</v>
      </c>
      <c r="Z359" s="40">
        <v>0</v>
      </c>
      <c r="AA359" s="40">
        <f t="shared" si="239"/>
        <v>86.37237711888227</v>
      </c>
      <c r="AB359" s="42">
        <f t="shared" si="240"/>
        <v>9798.3406635802476</v>
      </c>
      <c r="AC359" s="42">
        <f t="shared" si="241"/>
        <v>9.7983406635802481</v>
      </c>
      <c r="AD359" s="42">
        <f t="shared" si="242"/>
        <v>0</v>
      </c>
      <c r="AE359" s="42">
        <f t="shared" si="267"/>
        <v>1037.0467523148147</v>
      </c>
      <c r="AF359" s="43">
        <f t="shared" si="225"/>
        <v>0.28806854230967077</v>
      </c>
      <c r="AG359" s="73">
        <f t="shared" si="226"/>
        <v>0</v>
      </c>
      <c r="AH359">
        <f t="shared" si="243"/>
        <v>9.7983406635802481</v>
      </c>
      <c r="AI359">
        <f t="shared" si="268"/>
        <v>2866.7464324845673</v>
      </c>
      <c r="AJ359" s="41">
        <f t="shared" si="244"/>
        <v>0.79631845346793539</v>
      </c>
      <c r="AK359">
        <f t="shared" si="227"/>
        <v>9.7983406635802481</v>
      </c>
      <c r="AL359" s="38">
        <f t="shared" si="245"/>
        <v>1005.9353497453702</v>
      </c>
      <c r="AM359" s="38">
        <f t="shared" si="246"/>
        <v>995.87599624791653</v>
      </c>
      <c r="AN359" s="38">
        <f t="shared" si="247"/>
        <v>936.12343647304147</v>
      </c>
      <c r="AO359" s="38">
        <f t="shared" si="248"/>
        <v>926.76220210831104</v>
      </c>
      <c r="AP359" s="38">
        <f t="shared" si="249"/>
        <v>871.15646998181228</v>
      </c>
      <c r="AQ359" s="38">
        <f t="shared" si="250"/>
        <v>862.44490528199412</v>
      </c>
      <c r="AR359" s="38">
        <f t="shared" si="251"/>
        <v>836.57155812353426</v>
      </c>
      <c r="AS359">
        <f t="shared" si="252"/>
        <v>836.57155812353426</v>
      </c>
      <c r="AT359" s="28">
        <f t="shared" si="253"/>
        <v>0.23238098836764839</v>
      </c>
      <c r="AU359">
        <f t="shared" si="228"/>
        <v>2030.1748743610331</v>
      </c>
      <c r="AV359" s="28">
        <f t="shared" si="254"/>
        <v>0.56393746510028697</v>
      </c>
      <c r="BJ359" s="63">
        <v>0</v>
      </c>
      <c r="BK359" s="64">
        <f t="shared" si="255"/>
        <v>0</v>
      </c>
      <c r="BL359" s="64">
        <f t="shared" si="256"/>
        <v>0</v>
      </c>
      <c r="BM359" s="64">
        <f t="shared" si="257"/>
        <v>0</v>
      </c>
      <c r="BN359" s="64">
        <f t="shared" si="258"/>
        <v>0</v>
      </c>
      <c r="BO359" s="64">
        <f t="shared" si="259"/>
        <v>0</v>
      </c>
      <c r="BP359" s="64">
        <f t="shared" si="260"/>
        <v>0</v>
      </c>
      <c r="BQ359" s="64">
        <f t="shared" si="261"/>
        <v>0</v>
      </c>
      <c r="BR359" s="65">
        <f t="shared" si="229"/>
        <v>0</v>
      </c>
      <c r="BS359" s="66">
        <f t="shared" si="262"/>
        <v>0</v>
      </c>
      <c r="BT359" s="65">
        <f>BJ359-BR359</f>
        <v>0</v>
      </c>
      <c r="BU359" s="67">
        <f t="shared" si="263"/>
        <v>0</v>
      </c>
    </row>
    <row r="360" spans="1:73" x14ac:dyDescent="0.35">
      <c r="A360" s="22">
        <v>27.92</v>
      </c>
      <c r="B360" s="22">
        <v>75.03</v>
      </c>
      <c r="C360" s="22">
        <v>70.510000000000005</v>
      </c>
      <c r="D360" s="22">
        <f t="shared" si="230"/>
        <v>72.77000000000001</v>
      </c>
      <c r="E360" s="22">
        <f t="shared" si="231"/>
        <v>20.213888888888892</v>
      </c>
      <c r="F360" s="22">
        <f t="shared" si="264"/>
        <v>-0.12152777777774126</v>
      </c>
      <c r="G360" s="22">
        <f>Sheet1!$I$5*F360</f>
        <v>-40.225694444432357</v>
      </c>
      <c r="H360" s="22"/>
      <c r="K360" s="13" t="s">
        <v>116</v>
      </c>
      <c r="L360" s="13">
        <v>350</v>
      </c>
      <c r="M360" s="13">
        <v>350</v>
      </c>
      <c r="N360" s="14">
        <v>28.1</v>
      </c>
      <c r="O360" s="35">
        <f t="shared" si="232"/>
        <v>7.8055555555555554</v>
      </c>
      <c r="P360" s="36">
        <f t="shared" si="265"/>
        <v>6.9444444444444448E-2</v>
      </c>
      <c r="Q360" s="12"/>
      <c r="R360" s="37">
        <f t="shared" si="233"/>
        <v>22.986111111111111</v>
      </c>
      <c r="S360" s="37">
        <f t="shared" si="234"/>
        <v>64.9422</v>
      </c>
      <c r="T360" s="37">
        <f t="shared" si="235"/>
        <v>7.3393612262796379</v>
      </c>
      <c r="U360" s="37">
        <f t="shared" si="236"/>
        <v>95.267672337390749</v>
      </c>
      <c r="V360" s="37">
        <f t="shared" si="266"/>
        <v>28231.733812341023</v>
      </c>
      <c r="W360" s="40">
        <f t="shared" si="237"/>
        <v>743.61710907796669</v>
      </c>
      <c r="X360" s="40">
        <f t="shared" si="238"/>
        <v>0.74361710907796674</v>
      </c>
      <c r="Y360" s="40">
        <f t="shared" si="224"/>
        <v>0</v>
      </c>
      <c r="Z360" s="40">
        <v>0</v>
      </c>
      <c r="AA360" s="40">
        <f t="shared" si="239"/>
        <v>86.37237711888227</v>
      </c>
      <c r="AB360" s="42">
        <f t="shared" si="240"/>
        <v>10083.368441358025</v>
      </c>
      <c r="AC360" s="42">
        <f t="shared" si="241"/>
        <v>10.083368441358026</v>
      </c>
      <c r="AD360" s="42">
        <f t="shared" si="242"/>
        <v>0</v>
      </c>
      <c r="AE360" s="42">
        <f t="shared" si="267"/>
        <v>1037.0467523148147</v>
      </c>
      <c r="AF360" s="43">
        <f t="shared" si="225"/>
        <v>0.28806854230967077</v>
      </c>
      <c r="AG360" s="73">
        <f t="shared" si="226"/>
        <v>0</v>
      </c>
      <c r="AH360">
        <f t="shared" si="243"/>
        <v>10.083368441358026</v>
      </c>
      <c r="AI360">
        <f t="shared" si="268"/>
        <v>2876.8298009259252</v>
      </c>
      <c r="AJ360" s="41">
        <f t="shared" si="244"/>
        <v>0.79911938914609038</v>
      </c>
      <c r="AK360">
        <f t="shared" si="227"/>
        <v>10.083368441358026</v>
      </c>
      <c r="AL360" s="38">
        <f t="shared" si="245"/>
        <v>1005.9353497453702</v>
      </c>
      <c r="AM360" s="38">
        <f t="shared" si="246"/>
        <v>995.87599624791653</v>
      </c>
      <c r="AN360" s="38">
        <f t="shared" si="247"/>
        <v>936.12343647304147</v>
      </c>
      <c r="AO360" s="38">
        <f t="shared" si="248"/>
        <v>926.76220210831104</v>
      </c>
      <c r="AP360" s="38">
        <f t="shared" si="249"/>
        <v>871.15646998181228</v>
      </c>
      <c r="AQ360" s="38">
        <f t="shared" si="250"/>
        <v>862.44490528199412</v>
      </c>
      <c r="AR360" s="38">
        <f t="shared" si="251"/>
        <v>836.57155812353426</v>
      </c>
      <c r="AS360">
        <f t="shared" si="252"/>
        <v>836.57155812353426</v>
      </c>
      <c r="AT360" s="28">
        <f t="shared" si="253"/>
        <v>0.23238098836764839</v>
      </c>
      <c r="AU360">
        <f t="shared" si="228"/>
        <v>2040.2582428023909</v>
      </c>
      <c r="AV360" s="28">
        <f t="shared" si="254"/>
        <v>0.56673840077844195</v>
      </c>
      <c r="BJ360" s="63">
        <v>0</v>
      </c>
      <c r="BK360" s="64">
        <f t="shared" si="255"/>
        <v>0</v>
      </c>
      <c r="BL360" s="64">
        <f t="shared" si="256"/>
        <v>0</v>
      </c>
      <c r="BM360" s="64">
        <f t="shared" si="257"/>
        <v>0</v>
      </c>
      <c r="BN360" s="64">
        <f t="shared" si="258"/>
        <v>0</v>
      </c>
      <c r="BO360" s="64">
        <f t="shared" si="259"/>
        <v>0</v>
      </c>
      <c r="BP360" s="64">
        <f t="shared" si="260"/>
        <v>0</v>
      </c>
      <c r="BQ360" s="64">
        <f t="shared" si="261"/>
        <v>0</v>
      </c>
      <c r="BR360" s="65">
        <f t="shared" si="229"/>
        <v>0</v>
      </c>
      <c r="BS360" s="66">
        <f t="shared" si="262"/>
        <v>0</v>
      </c>
      <c r="BT360" s="65">
        <f>BJ360-BR360</f>
        <v>0</v>
      </c>
      <c r="BU360" s="67">
        <f t="shared" si="263"/>
        <v>0</v>
      </c>
    </row>
    <row r="361" spans="1:73" x14ac:dyDescent="0.35">
      <c r="A361" s="22">
        <v>28</v>
      </c>
      <c r="B361" s="22">
        <v>74.5</v>
      </c>
      <c r="C361" s="22">
        <v>69.91</v>
      </c>
      <c r="D361" s="22">
        <f t="shared" si="230"/>
        <v>72.204999999999998</v>
      </c>
      <c r="E361" s="22">
        <f t="shared" si="231"/>
        <v>20.056944444444444</v>
      </c>
      <c r="F361" s="22">
        <f t="shared" si="264"/>
        <v>-1.9618055555556069</v>
      </c>
      <c r="G361" s="22">
        <f>Sheet1!$I$5*F361</f>
        <v>-649.35763888890585</v>
      </c>
      <c r="H361" s="22"/>
      <c r="K361" s="13" t="s">
        <v>116</v>
      </c>
      <c r="L361" s="13">
        <v>351</v>
      </c>
      <c r="M361" s="13">
        <v>351</v>
      </c>
      <c r="N361" s="14">
        <v>28.2</v>
      </c>
      <c r="O361" s="35">
        <f t="shared" si="232"/>
        <v>7.833333333333333</v>
      </c>
      <c r="P361" s="36">
        <f t="shared" si="265"/>
        <v>0</v>
      </c>
      <c r="Q361" s="12"/>
      <c r="R361" s="37">
        <f t="shared" si="233"/>
        <v>0</v>
      </c>
      <c r="S361" s="37">
        <f t="shared" si="234"/>
        <v>64.9422</v>
      </c>
      <c r="T361" s="37">
        <f t="shared" si="235"/>
        <v>7.3916916219229991</v>
      </c>
      <c r="U361" s="37">
        <f t="shared" si="236"/>
        <v>72.333891621923001</v>
      </c>
      <c r="V361" s="37">
        <f t="shared" si="266"/>
        <v>28304.067703962945</v>
      </c>
      <c r="W361" s="40">
        <f t="shared" si="237"/>
        <v>566.61548437173019</v>
      </c>
      <c r="X361" s="40">
        <f t="shared" si="238"/>
        <v>0.56661548437173015</v>
      </c>
      <c r="Y361" s="40">
        <f t="shared" si="224"/>
        <v>0</v>
      </c>
      <c r="Z361" s="40">
        <v>0</v>
      </c>
      <c r="AA361" s="40">
        <f t="shared" si="239"/>
        <v>86.37237711888227</v>
      </c>
      <c r="AB361" s="42">
        <f t="shared" si="240"/>
        <v>10155.263888888889</v>
      </c>
      <c r="AC361" s="42">
        <f t="shared" si="241"/>
        <v>10.155263888888889</v>
      </c>
      <c r="AD361" s="42">
        <f t="shared" si="242"/>
        <v>0</v>
      </c>
      <c r="AE361" s="42">
        <f t="shared" si="267"/>
        <v>1037.0467523148147</v>
      </c>
      <c r="AF361" s="43">
        <f t="shared" si="225"/>
        <v>0.28806854230967077</v>
      </c>
      <c r="AG361" s="73">
        <f t="shared" si="226"/>
        <v>0</v>
      </c>
      <c r="AH361">
        <f t="shared" si="243"/>
        <v>10.155263888888889</v>
      </c>
      <c r="AI361">
        <f t="shared" si="268"/>
        <v>2886.985064814814</v>
      </c>
      <c r="AJ361" s="41">
        <f t="shared" si="244"/>
        <v>0.80194029578189274</v>
      </c>
      <c r="AK361">
        <f t="shared" si="227"/>
        <v>10.155263888888889</v>
      </c>
      <c r="AL361" s="38">
        <f t="shared" si="245"/>
        <v>1005.9353497453702</v>
      </c>
      <c r="AM361" s="38">
        <f t="shared" si="246"/>
        <v>995.87599624791653</v>
      </c>
      <c r="AN361" s="38">
        <f t="shared" si="247"/>
        <v>936.12343647304147</v>
      </c>
      <c r="AO361" s="38">
        <f t="shared" si="248"/>
        <v>926.76220210831104</v>
      </c>
      <c r="AP361" s="38">
        <f t="shared" si="249"/>
        <v>871.15646998181228</v>
      </c>
      <c r="AQ361" s="38">
        <f t="shared" si="250"/>
        <v>862.44490528199412</v>
      </c>
      <c r="AR361" s="38">
        <f t="shared" si="251"/>
        <v>836.57155812353426</v>
      </c>
      <c r="AS361">
        <f t="shared" si="252"/>
        <v>836.57155812353426</v>
      </c>
      <c r="AT361" s="28">
        <f t="shared" si="253"/>
        <v>0.23238098836764839</v>
      </c>
      <c r="AU361">
        <f t="shared" si="228"/>
        <v>2050.4135066912795</v>
      </c>
      <c r="AV361" s="28">
        <f t="shared" si="254"/>
        <v>0.56955930741424432</v>
      </c>
      <c r="BJ361" s="63">
        <v>0</v>
      </c>
      <c r="BK361" s="64">
        <f t="shared" si="255"/>
        <v>0</v>
      </c>
      <c r="BL361" s="64">
        <f t="shared" si="256"/>
        <v>0</v>
      </c>
      <c r="BM361" s="64">
        <f t="shared" si="257"/>
        <v>0</v>
      </c>
      <c r="BN361" s="64">
        <f t="shared" si="258"/>
        <v>0</v>
      </c>
      <c r="BO361" s="64">
        <f t="shared" si="259"/>
        <v>0</v>
      </c>
      <c r="BP361" s="64">
        <f t="shared" si="260"/>
        <v>0</v>
      </c>
      <c r="BQ361" s="64">
        <f t="shared" si="261"/>
        <v>0</v>
      </c>
      <c r="BR361" s="65">
        <f t="shared" si="229"/>
        <v>0</v>
      </c>
      <c r="BS361" s="66">
        <f t="shared" si="262"/>
        <v>0</v>
      </c>
      <c r="BT361" s="65">
        <f>BJ361-BR361</f>
        <v>0</v>
      </c>
      <c r="BU361" s="67">
        <f t="shared" si="263"/>
        <v>0</v>
      </c>
    </row>
    <row r="362" spans="1:73" x14ac:dyDescent="0.35">
      <c r="A362" s="22">
        <v>28.08</v>
      </c>
      <c r="B362" s="22">
        <v>74.84</v>
      </c>
      <c r="C362" s="22">
        <v>69.180000000000007</v>
      </c>
      <c r="D362" s="22">
        <f t="shared" si="230"/>
        <v>72.010000000000005</v>
      </c>
      <c r="E362" s="22">
        <f t="shared" si="231"/>
        <v>20.002777777777776</v>
      </c>
      <c r="F362" s="22">
        <f t="shared" si="264"/>
        <v>-0.67708333333333925</v>
      </c>
      <c r="G362" s="22">
        <f>Sheet1!$I$5*F362</f>
        <v>-224.1145833333353</v>
      </c>
      <c r="H362" s="22"/>
      <c r="K362" s="13" t="s">
        <v>116</v>
      </c>
      <c r="L362" s="13">
        <v>352</v>
      </c>
      <c r="M362" s="13">
        <v>352</v>
      </c>
      <c r="N362" s="14">
        <v>28.1</v>
      </c>
      <c r="O362" s="35">
        <f t="shared" si="232"/>
        <v>7.8055555555555554</v>
      </c>
      <c r="P362" s="36">
        <f t="shared" si="265"/>
        <v>-2.7777777777777679E-2</v>
      </c>
      <c r="Q362" s="12"/>
      <c r="R362" s="37">
        <f t="shared" si="233"/>
        <v>-9.1944444444444109</v>
      </c>
      <c r="S362" s="37">
        <f t="shared" si="234"/>
        <v>64.9422</v>
      </c>
      <c r="T362" s="37">
        <f t="shared" si="235"/>
        <v>7.3393612262796379</v>
      </c>
      <c r="U362" s="37">
        <f t="shared" si="236"/>
        <v>63.087116781835221</v>
      </c>
      <c r="V362" s="37">
        <f t="shared" si="266"/>
        <v>28367.154820744781</v>
      </c>
      <c r="W362" s="40">
        <f t="shared" si="237"/>
        <v>492.42999488043603</v>
      </c>
      <c r="X362" s="40">
        <f t="shared" si="238"/>
        <v>0.49242999488043604</v>
      </c>
      <c r="Y362" s="40">
        <f t="shared" si="224"/>
        <v>0</v>
      </c>
      <c r="Z362" s="40">
        <v>0</v>
      </c>
      <c r="AA362" s="40">
        <f t="shared" si="239"/>
        <v>86.37237711888227</v>
      </c>
      <c r="AB362" s="42">
        <f t="shared" si="240"/>
        <v>10083.368441358025</v>
      </c>
      <c r="AC362" s="42">
        <f t="shared" si="241"/>
        <v>10.083368441358026</v>
      </c>
      <c r="AD362" s="42">
        <f t="shared" si="242"/>
        <v>0</v>
      </c>
      <c r="AE362" s="42">
        <f t="shared" si="267"/>
        <v>1037.0467523148147</v>
      </c>
      <c r="AF362" s="43">
        <f t="shared" si="225"/>
        <v>0.28806854230967077</v>
      </c>
      <c r="AG362" s="73">
        <f t="shared" si="226"/>
        <v>0</v>
      </c>
      <c r="AH362">
        <f t="shared" si="243"/>
        <v>10.083368441358026</v>
      </c>
      <c r="AI362">
        <f t="shared" si="268"/>
        <v>2897.0684332561718</v>
      </c>
      <c r="AJ362" s="41">
        <f t="shared" si="244"/>
        <v>0.80474123146004772</v>
      </c>
      <c r="AK362">
        <f t="shared" si="227"/>
        <v>10.083368441358026</v>
      </c>
      <c r="AL362" s="38">
        <f t="shared" si="245"/>
        <v>1005.9353497453702</v>
      </c>
      <c r="AM362" s="38">
        <f t="shared" si="246"/>
        <v>995.87599624791653</v>
      </c>
      <c r="AN362" s="38">
        <f t="shared" si="247"/>
        <v>936.12343647304147</v>
      </c>
      <c r="AO362" s="38">
        <f t="shared" si="248"/>
        <v>926.76220210831104</v>
      </c>
      <c r="AP362" s="38">
        <f t="shared" si="249"/>
        <v>871.15646998181228</v>
      </c>
      <c r="AQ362" s="38">
        <f t="shared" si="250"/>
        <v>862.44490528199412</v>
      </c>
      <c r="AR362" s="38">
        <f t="shared" si="251"/>
        <v>836.57155812353426</v>
      </c>
      <c r="AS362">
        <f t="shared" si="252"/>
        <v>836.57155812353426</v>
      </c>
      <c r="AT362" s="28">
        <f t="shared" si="253"/>
        <v>0.23238098836764839</v>
      </c>
      <c r="AU362">
        <f t="shared" si="228"/>
        <v>2060.4968751326378</v>
      </c>
      <c r="AV362" s="28">
        <f t="shared" si="254"/>
        <v>0.57236024309239941</v>
      </c>
      <c r="BJ362" s="63">
        <v>0</v>
      </c>
      <c r="BK362" s="64">
        <f t="shared" si="255"/>
        <v>0</v>
      </c>
      <c r="BL362" s="64">
        <f t="shared" si="256"/>
        <v>0</v>
      </c>
      <c r="BM362" s="64">
        <f t="shared" si="257"/>
        <v>0</v>
      </c>
      <c r="BN362" s="64">
        <f t="shared" si="258"/>
        <v>0</v>
      </c>
      <c r="BO362" s="64">
        <f t="shared" si="259"/>
        <v>0</v>
      </c>
      <c r="BP362" s="64">
        <f t="shared" si="260"/>
        <v>0</v>
      </c>
      <c r="BQ362" s="64">
        <f t="shared" si="261"/>
        <v>0</v>
      </c>
      <c r="BR362" s="65">
        <f t="shared" si="229"/>
        <v>0</v>
      </c>
      <c r="BS362" s="66">
        <f t="shared" si="262"/>
        <v>0</v>
      </c>
      <c r="BT362" s="65">
        <f>BJ362-BR362</f>
        <v>0</v>
      </c>
      <c r="BU362" s="67">
        <f t="shared" si="263"/>
        <v>0</v>
      </c>
    </row>
    <row r="363" spans="1:73" x14ac:dyDescent="0.35">
      <c r="A363" s="22">
        <v>28.16</v>
      </c>
      <c r="B363" s="22">
        <v>74.2</v>
      </c>
      <c r="C363" s="22">
        <v>68.89</v>
      </c>
      <c r="D363" s="22">
        <f t="shared" si="230"/>
        <v>71.545000000000002</v>
      </c>
      <c r="E363" s="22">
        <f t="shared" si="231"/>
        <v>19.87361111111111</v>
      </c>
      <c r="F363" s="22">
        <f t="shared" si="264"/>
        <v>-1.6145833333333304</v>
      </c>
      <c r="G363" s="22">
        <f>Sheet1!$I$5*F363</f>
        <v>-534.42708333333235</v>
      </c>
      <c r="H363" s="22"/>
      <c r="K363" s="13" t="s">
        <v>116</v>
      </c>
      <c r="L363" s="13">
        <v>353</v>
      </c>
      <c r="M363" s="13">
        <v>353</v>
      </c>
      <c r="N363" s="14">
        <v>28</v>
      </c>
      <c r="O363" s="35">
        <f t="shared" si="232"/>
        <v>7.7777777777777777</v>
      </c>
      <c r="P363" s="36">
        <f t="shared" si="265"/>
        <v>-2.7777777777778172E-2</v>
      </c>
      <c r="Q363" s="12"/>
      <c r="R363" s="37">
        <f t="shared" si="233"/>
        <v>-9.1944444444445743</v>
      </c>
      <c r="S363" s="37">
        <f t="shared" si="234"/>
        <v>64.9422</v>
      </c>
      <c r="T363" s="37">
        <f t="shared" si="235"/>
        <v>7.2872167290222212</v>
      </c>
      <c r="U363" s="37">
        <f t="shared" si="236"/>
        <v>63.034972284577648</v>
      </c>
      <c r="V363" s="37">
        <f t="shared" si="266"/>
        <v>28430.18979302936</v>
      </c>
      <c r="W363" s="40">
        <f t="shared" si="237"/>
        <v>490.27200665782613</v>
      </c>
      <c r="X363" s="40">
        <f t="shared" si="238"/>
        <v>0.49027200665782611</v>
      </c>
      <c r="Y363" s="40">
        <f t="shared" si="224"/>
        <v>0</v>
      </c>
      <c r="Z363" s="40">
        <v>0</v>
      </c>
      <c r="AA363" s="40">
        <f t="shared" si="239"/>
        <v>86.37237711888227</v>
      </c>
      <c r="AB363" s="42">
        <f t="shared" si="240"/>
        <v>10011.728395061727</v>
      </c>
      <c r="AC363" s="42">
        <f t="shared" si="241"/>
        <v>10.011728395061727</v>
      </c>
      <c r="AD363" s="42">
        <f t="shared" si="242"/>
        <v>0</v>
      </c>
      <c r="AE363" s="42">
        <f t="shared" si="267"/>
        <v>1037.0467523148147</v>
      </c>
      <c r="AF363" s="43">
        <f t="shared" si="225"/>
        <v>0.28806854230967077</v>
      </c>
      <c r="AG363" s="73">
        <f t="shared" si="226"/>
        <v>0</v>
      </c>
      <c r="AH363">
        <f t="shared" si="243"/>
        <v>10.011728395061727</v>
      </c>
      <c r="AI363">
        <f t="shared" si="268"/>
        <v>2907.0801616512335</v>
      </c>
      <c r="AJ363" s="41">
        <f t="shared" si="244"/>
        <v>0.8075222671253427</v>
      </c>
      <c r="AK363">
        <f t="shared" si="227"/>
        <v>10.011728395061727</v>
      </c>
      <c r="AL363" s="38">
        <f t="shared" si="245"/>
        <v>1005.9353497453702</v>
      </c>
      <c r="AM363" s="38">
        <f t="shared" si="246"/>
        <v>995.87599624791653</v>
      </c>
      <c r="AN363" s="38">
        <f t="shared" si="247"/>
        <v>936.12343647304147</v>
      </c>
      <c r="AO363" s="38">
        <f t="shared" si="248"/>
        <v>926.76220210831104</v>
      </c>
      <c r="AP363" s="38">
        <f t="shared" si="249"/>
        <v>871.15646998181228</v>
      </c>
      <c r="AQ363" s="38">
        <f t="shared" si="250"/>
        <v>862.44490528199412</v>
      </c>
      <c r="AR363" s="38">
        <f t="shared" si="251"/>
        <v>836.57155812353426</v>
      </c>
      <c r="AS363">
        <f t="shared" si="252"/>
        <v>836.57155812353426</v>
      </c>
      <c r="AT363" s="28">
        <f t="shared" si="253"/>
        <v>0.23238098836764839</v>
      </c>
      <c r="AU363">
        <f t="shared" si="228"/>
        <v>2070.5086035276991</v>
      </c>
      <c r="AV363" s="28">
        <f t="shared" si="254"/>
        <v>0.57514127875769416</v>
      </c>
      <c r="BJ363" s="63">
        <v>0</v>
      </c>
      <c r="BK363" s="64">
        <f t="shared" si="255"/>
        <v>0</v>
      </c>
      <c r="BL363" s="64">
        <f t="shared" si="256"/>
        <v>0</v>
      </c>
      <c r="BM363" s="64">
        <f t="shared" si="257"/>
        <v>0</v>
      </c>
      <c r="BN363" s="64">
        <f t="shared" si="258"/>
        <v>0</v>
      </c>
      <c r="BO363" s="64">
        <f t="shared" si="259"/>
        <v>0</v>
      </c>
      <c r="BP363" s="64">
        <f t="shared" si="260"/>
        <v>0</v>
      </c>
      <c r="BQ363" s="64">
        <f t="shared" si="261"/>
        <v>0</v>
      </c>
      <c r="BR363" s="65">
        <f t="shared" si="229"/>
        <v>0</v>
      </c>
      <c r="BS363" s="66">
        <f t="shared" si="262"/>
        <v>0</v>
      </c>
      <c r="BT363" s="65">
        <f>BJ363-BR363</f>
        <v>0</v>
      </c>
      <c r="BU363" s="67">
        <f t="shared" si="263"/>
        <v>0</v>
      </c>
    </row>
    <row r="364" spans="1:73" x14ac:dyDescent="0.35">
      <c r="A364" s="22">
        <v>28.24</v>
      </c>
      <c r="B364" s="22">
        <v>74.61</v>
      </c>
      <c r="C364" s="22">
        <v>69.819999999999993</v>
      </c>
      <c r="D364" s="22">
        <f t="shared" si="230"/>
        <v>72.215000000000003</v>
      </c>
      <c r="E364" s="22">
        <f t="shared" si="231"/>
        <v>20.059722222222224</v>
      </c>
      <c r="F364" s="22">
        <f t="shared" si="264"/>
        <v>2.3263888888889195</v>
      </c>
      <c r="G364" s="22">
        <f>Sheet1!$I$5*F364</f>
        <v>770.0347222222324</v>
      </c>
      <c r="H364" s="22"/>
      <c r="K364" s="13" t="s">
        <v>116</v>
      </c>
      <c r="L364" s="13">
        <v>354</v>
      </c>
      <c r="M364" s="13">
        <v>354</v>
      </c>
      <c r="N364" s="14">
        <v>27.9</v>
      </c>
      <c r="O364" s="35">
        <f t="shared" si="232"/>
        <v>7.75</v>
      </c>
      <c r="P364" s="36">
        <f t="shared" si="265"/>
        <v>-1.3888888888889086E-2</v>
      </c>
      <c r="Q364" s="12"/>
      <c r="R364" s="37">
        <f t="shared" si="233"/>
        <v>-4.5972222222222872</v>
      </c>
      <c r="S364" s="37">
        <f t="shared" si="234"/>
        <v>64.9422</v>
      </c>
      <c r="T364" s="37">
        <f t="shared" si="235"/>
        <v>7.2352581301507497</v>
      </c>
      <c r="U364" s="37">
        <f t="shared" si="236"/>
        <v>67.580235907928468</v>
      </c>
      <c r="V364" s="37">
        <f t="shared" si="266"/>
        <v>28497.770028937288</v>
      </c>
      <c r="W364" s="40">
        <f t="shared" si="237"/>
        <v>523.74682828644563</v>
      </c>
      <c r="X364" s="40">
        <f t="shared" si="238"/>
        <v>0.52374682828644559</v>
      </c>
      <c r="Y364" s="40">
        <f t="shared" si="224"/>
        <v>0</v>
      </c>
      <c r="Z364" s="40">
        <v>0</v>
      </c>
      <c r="AA364" s="40">
        <f t="shared" si="239"/>
        <v>86.37237711888227</v>
      </c>
      <c r="AB364" s="42">
        <f t="shared" si="240"/>
        <v>9940.34375</v>
      </c>
      <c r="AC364" s="42">
        <f t="shared" si="241"/>
        <v>9.9403437500000003</v>
      </c>
      <c r="AD364" s="42">
        <f t="shared" si="242"/>
        <v>0</v>
      </c>
      <c r="AE364" s="42">
        <f t="shared" si="267"/>
        <v>1037.0467523148147</v>
      </c>
      <c r="AF364" s="43">
        <f t="shared" si="225"/>
        <v>0.28806854230967077</v>
      </c>
      <c r="AG364" s="73">
        <f t="shared" si="226"/>
        <v>0</v>
      </c>
      <c r="AH364">
        <f t="shared" si="243"/>
        <v>9.9403437500000003</v>
      </c>
      <c r="AI364">
        <f t="shared" si="268"/>
        <v>2917.0205054012335</v>
      </c>
      <c r="AJ364" s="41">
        <f t="shared" si="244"/>
        <v>0.81028347372256493</v>
      </c>
      <c r="AK364">
        <f t="shared" si="227"/>
        <v>9.9403437500000003</v>
      </c>
      <c r="AL364" s="38">
        <f t="shared" si="245"/>
        <v>1005.9353497453702</v>
      </c>
      <c r="AM364" s="38">
        <f t="shared" si="246"/>
        <v>995.87599624791653</v>
      </c>
      <c r="AN364" s="38">
        <f t="shared" si="247"/>
        <v>936.12343647304147</v>
      </c>
      <c r="AO364" s="38">
        <f t="shared" si="248"/>
        <v>926.76220210831104</v>
      </c>
      <c r="AP364" s="38">
        <f t="shared" si="249"/>
        <v>871.15646998181228</v>
      </c>
      <c r="AQ364" s="38">
        <f t="shared" si="250"/>
        <v>862.44490528199412</v>
      </c>
      <c r="AR364" s="38">
        <f t="shared" si="251"/>
        <v>836.57155812353426</v>
      </c>
      <c r="AS364">
        <f t="shared" si="252"/>
        <v>836.57155812353426</v>
      </c>
      <c r="AT364" s="28">
        <f t="shared" si="253"/>
        <v>0.23238098836764839</v>
      </c>
      <c r="AU364">
        <f t="shared" si="228"/>
        <v>2080.4489472776995</v>
      </c>
      <c r="AV364" s="28">
        <f t="shared" si="254"/>
        <v>0.57790248535491651</v>
      </c>
      <c r="BJ364" s="63">
        <v>0</v>
      </c>
      <c r="BK364" s="64">
        <f t="shared" si="255"/>
        <v>0</v>
      </c>
      <c r="BL364" s="64">
        <f t="shared" si="256"/>
        <v>0</v>
      </c>
      <c r="BM364" s="64">
        <f t="shared" si="257"/>
        <v>0</v>
      </c>
      <c r="BN364" s="64">
        <f t="shared" si="258"/>
        <v>0</v>
      </c>
      <c r="BO364" s="64">
        <f t="shared" si="259"/>
        <v>0</v>
      </c>
      <c r="BP364" s="64">
        <f t="shared" si="260"/>
        <v>0</v>
      </c>
      <c r="BQ364" s="64">
        <f t="shared" si="261"/>
        <v>0</v>
      </c>
      <c r="BR364" s="65">
        <f t="shared" si="229"/>
        <v>0</v>
      </c>
      <c r="BS364" s="66">
        <f t="shared" si="262"/>
        <v>0</v>
      </c>
      <c r="BT364" s="65">
        <f>BJ364-BR364</f>
        <v>0</v>
      </c>
      <c r="BU364" s="67">
        <f t="shared" si="263"/>
        <v>0</v>
      </c>
    </row>
    <row r="365" spans="1:73" x14ac:dyDescent="0.35">
      <c r="A365" s="22">
        <v>28.32</v>
      </c>
      <c r="B365" s="22">
        <v>74.64</v>
      </c>
      <c r="C365" s="22">
        <v>69.94</v>
      </c>
      <c r="D365" s="22">
        <f t="shared" si="230"/>
        <v>72.289999999999992</v>
      </c>
      <c r="E365" s="22">
        <f t="shared" si="231"/>
        <v>20.080555555555552</v>
      </c>
      <c r="F365" s="22">
        <f t="shared" si="264"/>
        <v>0.26041666666660745</v>
      </c>
      <c r="G365" s="22">
        <f>Sheet1!$I$5*F365</f>
        <v>86.197916666647075</v>
      </c>
      <c r="H365" s="22"/>
      <c r="K365" s="13" t="s">
        <v>116</v>
      </c>
      <c r="L365" s="13">
        <v>355</v>
      </c>
      <c r="M365" s="13">
        <v>355</v>
      </c>
      <c r="N365" s="14">
        <v>27.9</v>
      </c>
      <c r="O365" s="35">
        <f t="shared" si="232"/>
        <v>7.75</v>
      </c>
      <c r="P365" s="36">
        <f t="shared" si="265"/>
        <v>2.7777777777778172E-2</v>
      </c>
      <c r="Q365" s="12"/>
      <c r="R365" s="37">
        <f t="shared" si="233"/>
        <v>9.1944444444445743</v>
      </c>
      <c r="S365" s="37">
        <f t="shared" si="234"/>
        <v>64.9422</v>
      </c>
      <c r="T365" s="37">
        <f t="shared" si="235"/>
        <v>7.2352581301507497</v>
      </c>
      <c r="U365" s="37">
        <f t="shared" si="236"/>
        <v>81.371902574595325</v>
      </c>
      <c r="V365" s="37">
        <f t="shared" si="266"/>
        <v>28579.141931511884</v>
      </c>
      <c r="W365" s="40">
        <f t="shared" si="237"/>
        <v>630.63224495311374</v>
      </c>
      <c r="X365" s="40">
        <f t="shared" si="238"/>
        <v>0.63063224495311376</v>
      </c>
      <c r="Y365" s="40">
        <f t="shared" si="224"/>
        <v>0</v>
      </c>
      <c r="Z365" s="40">
        <v>0</v>
      </c>
      <c r="AA365" s="40">
        <f t="shared" si="239"/>
        <v>86.37237711888227</v>
      </c>
      <c r="AB365" s="42">
        <f t="shared" si="240"/>
        <v>9940.34375</v>
      </c>
      <c r="AC365" s="42">
        <f t="shared" si="241"/>
        <v>9.9403437500000003</v>
      </c>
      <c r="AD365" s="42">
        <f t="shared" si="242"/>
        <v>0</v>
      </c>
      <c r="AE365" s="42">
        <f t="shared" si="267"/>
        <v>1037.0467523148147</v>
      </c>
      <c r="AF365" s="43">
        <f t="shared" si="225"/>
        <v>0.28806854230967077</v>
      </c>
      <c r="AG365" s="73">
        <f t="shared" si="226"/>
        <v>0</v>
      </c>
      <c r="AH365">
        <f t="shared" si="243"/>
        <v>9.9403437500000003</v>
      </c>
      <c r="AI365">
        <f t="shared" si="268"/>
        <v>2926.9608491512336</v>
      </c>
      <c r="AJ365" s="41">
        <f t="shared" si="244"/>
        <v>0.81304468031978705</v>
      </c>
      <c r="AK365">
        <f t="shared" si="227"/>
        <v>9.9403437500000003</v>
      </c>
      <c r="AL365" s="38">
        <f t="shared" si="245"/>
        <v>1005.9353497453702</v>
      </c>
      <c r="AM365" s="38">
        <f t="shared" si="246"/>
        <v>995.87599624791653</v>
      </c>
      <c r="AN365" s="38">
        <f t="shared" si="247"/>
        <v>936.12343647304147</v>
      </c>
      <c r="AO365" s="38">
        <f t="shared" si="248"/>
        <v>926.76220210831104</v>
      </c>
      <c r="AP365" s="38">
        <f t="shared" si="249"/>
        <v>871.15646998181228</v>
      </c>
      <c r="AQ365" s="38">
        <f t="shared" si="250"/>
        <v>862.44490528199412</v>
      </c>
      <c r="AR365" s="38">
        <f t="shared" si="251"/>
        <v>836.57155812353426</v>
      </c>
      <c r="AS365">
        <f t="shared" si="252"/>
        <v>836.57155812353426</v>
      </c>
      <c r="AT365" s="28">
        <f t="shared" si="253"/>
        <v>0.23238098836764839</v>
      </c>
      <c r="AU365">
        <f t="shared" si="228"/>
        <v>2090.3892910276991</v>
      </c>
      <c r="AV365" s="28">
        <f t="shared" si="254"/>
        <v>0.58066369195213863</v>
      </c>
      <c r="BJ365" s="63">
        <v>0</v>
      </c>
      <c r="BK365" s="64">
        <f t="shared" si="255"/>
        <v>0</v>
      </c>
      <c r="BL365" s="64">
        <f t="shared" si="256"/>
        <v>0</v>
      </c>
      <c r="BM365" s="64">
        <f t="shared" si="257"/>
        <v>0</v>
      </c>
      <c r="BN365" s="64">
        <f t="shared" si="258"/>
        <v>0</v>
      </c>
      <c r="BO365" s="64">
        <f t="shared" si="259"/>
        <v>0</v>
      </c>
      <c r="BP365" s="64">
        <f t="shared" si="260"/>
        <v>0</v>
      </c>
      <c r="BQ365" s="64">
        <f t="shared" si="261"/>
        <v>0</v>
      </c>
      <c r="BR365" s="65">
        <f t="shared" si="229"/>
        <v>0</v>
      </c>
      <c r="BS365" s="66">
        <f t="shared" si="262"/>
        <v>0</v>
      </c>
      <c r="BT365" s="65">
        <f>BJ365-BR365</f>
        <v>0</v>
      </c>
      <c r="BU365" s="67">
        <f t="shared" si="263"/>
        <v>0</v>
      </c>
    </row>
    <row r="366" spans="1:73" x14ac:dyDescent="0.35">
      <c r="A366" s="22">
        <v>28.4</v>
      </c>
      <c r="B366" s="22">
        <v>73.819999999999993</v>
      </c>
      <c r="C366" s="22">
        <v>69.849999999999994</v>
      </c>
      <c r="D366" s="22">
        <f t="shared" si="230"/>
        <v>71.834999999999994</v>
      </c>
      <c r="E366" s="22">
        <f t="shared" si="231"/>
        <v>19.954166666666666</v>
      </c>
      <c r="F366" s="22">
        <f t="shared" si="264"/>
        <v>-1.5798611111110805</v>
      </c>
      <c r="G366" s="22">
        <f>Sheet1!$I$5*F366</f>
        <v>-522.9340277777676</v>
      </c>
      <c r="H366" s="22"/>
      <c r="K366" s="13" t="s">
        <v>116</v>
      </c>
      <c r="L366" s="13">
        <v>356</v>
      </c>
      <c r="M366" s="13">
        <v>356</v>
      </c>
      <c r="N366" s="14">
        <v>28.1</v>
      </c>
      <c r="O366" s="35">
        <f t="shared" si="232"/>
        <v>7.8055555555555554</v>
      </c>
      <c r="P366" s="36">
        <f t="shared" si="265"/>
        <v>4.1666666666666761E-2</v>
      </c>
      <c r="Q366" s="12"/>
      <c r="R366" s="37">
        <f t="shared" si="233"/>
        <v>13.791666666666698</v>
      </c>
      <c r="S366" s="37">
        <f t="shared" si="234"/>
        <v>64.9422</v>
      </c>
      <c r="T366" s="37">
        <f t="shared" si="235"/>
        <v>7.3393612262796379</v>
      </c>
      <c r="U366" s="37">
        <f t="shared" si="236"/>
        <v>86.073227892946335</v>
      </c>
      <c r="V366" s="37">
        <f t="shared" si="266"/>
        <v>28665.21515940483</v>
      </c>
      <c r="W366" s="40">
        <f t="shared" si="237"/>
        <v>671.84936216438666</v>
      </c>
      <c r="X366" s="40">
        <f t="shared" si="238"/>
        <v>0.67184936216438662</v>
      </c>
      <c r="Y366" s="40">
        <f t="shared" si="224"/>
        <v>0</v>
      </c>
      <c r="Z366" s="40">
        <v>0</v>
      </c>
      <c r="AA366" s="40">
        <f t="shared" si="239"/>
        <v>86.37237711888227</v>
      </c>
      <c r="AB366" s="42">
        <f t="shared" si="240"/>
        <v>10083.368441358025</v>
      </c>
      <c r="AC366" s="42">
        <f t="shared" si="241"/>
        <v>10.083368441358026</v>
      </c>
      <c r="AD366" s="42">
        <f t="shared" si="242"/>
        <v>0</v>
      </c>
      <c r="AE366" s="42">
        <f t="shared" si="267"/>
        <v>1037.0467523148147</v>
      </c>
      <c r="AF366" s="43">
        <f t="shared" si="225"/>
        <v>0.28806854230967077</v>
      </c>
      <c r="AG366" s="73">
        <f t="shared" si="226"/>
        <v>0</v>
      </c>
      <c r="AH366">
        <f t="shared" si="243"/>
        <v>10.083368441358026</v>
      </c>
      <c r="AI366">
        <f t="shared" si="268"/>
        <v>2937.0442175925914</v>
      </c>
      <c r="AJ366" s="41">
        <f t="shared" si="244"/>
        <v>0.81584561599794203</v>
      </c>
      <c r="AK366">
        <f t="shared" si="227"/>
        <v>10.083368441358026</v>
      </c>
      <c r="AL366" s="38">
        <f t="shared" si="245"/>
        <v>1005.9353497453702</v>
      </c>
      <c r="AM366" s="38">
        <f t="shared" si="246"/>
        <v>995.87599624791653</v>
      </c>
      <c r="AN366" s="38">
        <f t="shared" si="247"/>
        <v>936.12343647304147</v>
      </c>
      <c r="AO366" s="38">
        <f t="shared" si="248"/>
        <v>926.76220210831104</v>
      </c>
      <c r="AP366" s="38">
        <f t="shared" si="249"/>
        <v>871.15646998181228</v>
      </c>
      <c r="AQ366" s="38">
        <f t="shared" si="250"/>
        <v>862.44490528199412</v>
      </c>
      <c r="AR366" s="38">
        <f t="shared" si="251"/>
        <v>836.57155812353426</v>
      </c>
      <c r="AS366">
        <f t="shared" si="252"/>
        <v>836.57155812353426</v>
      </c>
      <c r="AT366" s="28">
        <f t="shared" si="253"/>
        <v>0.23238098836764839</v>
      </c>
      <c r="AU366">
        <f t="shared" si="228"/>
        <v>2100.4726594690574</v>
      </c>
      <c r="AV366" s="28">
        <f t="shared" si="254"/>
        <v>0.58346462763029372</v>
      </c>
      <c r="BJ366" s="63">
        <v>0</v>
      </c>
      <c r="BK366" s="64">
        <f t="shared" si="255"/>
        <v>0</v>
      </c>
      <c r="BL366" s="64">
        <f t="shared" si="256"/>
        <v>0</v>
      </c>
      <c r="BM366" s="64">
        <f t="shared" si="257"/>
        <v>0</v>
      </c>
      <c r="BN366" s="64">
        <f t="shared" si="258"/>
        <v>0</v>
      </c>
      <c r="BO366" s="64">
        <f t="shared" si="259"/>
        <v>0</v>
      </c>
      <c r="BP366" s="64">
        <f t="shared" si="260"/>
        <v>0</v>
      </c>
      <c r="BQ366" s="64">
        <f t="shared" si="261"/>
        <v>0</v>
      </c>
      <c r="BR366" s="65">
        <f t="shared" si="229"/>
        <v>0</v>
      </c>
      <c r="BS366" s="66">
        <f t="shared" si="262"/>
        <v>0</v>
      </c>
      <c r="BT366" s="65">
        <f>BJ366-BR366</f>
        <v>0</v>
      </c>
      <c r="BU366" s="67">
        <f t="shared" si="263"/>
        <v>0</v>
      </c>
    </row>
    <row r="367" spans="1:73" x14ac:dyDescent="0.35">
      <c r="A367" s="22">
        <v>28.48</v>
      </c>
      <c r="B367" s="22">
        <v>73.989999999999995</v>
      </c>
      <c r="C367" s="22">
        <v>69.44</v>
      </c>
      <c r="D367" s="22">
        <f t="shared" si="230"/>
        <v>71.715000000000003</v>
      </c>
      <c r="E367" s="22">
        <f t="shared" si="231"/>
        <v>19.920833333333334</v>
      </c>
      <c r="F367" s="22">
        <f t="shared" si="264"/>
        <v>-0.41666666666664298</v>
      </c>
      <c r="G367" s="22">
        <f>Sheet1!$I$5*F367</f>
        <v>-137.91666666665884</v>
      </c>
      <c r="H367" s="22"/>
      <c r="K367" s="13" t="s">
        <v>116</v>
      </c>
      <c r="L367" s="13">
        <v>357</v>
      </c>
      <c r="M367" s="13">
        <v>357</v>
      </c>
      <c r="N367" s="14">
        <v>28.2</v>
      </c>
      <c r="O367" s="35">
        <f t="shared" si="232"/>
        <v>7.833333333333333</v>
      </c>
      <c r="P367" s="36">
        <f t="shared" si="265"/>
        <v>-1.3888888888889086E-2</v>
      </c>
      <c r="Q367" s="12"/>
      <c r="R367" s="37">
        <f t="shared" si="233"/>
        <v>-4.5972222222222872</v>
      </c>
      <c r="S367" s="37">
        <f t="shared" si="234"/>
        <v>64.9422</v>
      </c>
      <c r="T367" s="37">
        <f t="shared" si="235"/>
        <v>7.3916916219229991</v>
      </c>
      <c r="U367" s="37">
        <f t="shared" si="236"/>
        <v>67.736669399700716</v>
      </c>
      <c r="V367" s="37">
        <f t="shared" si="266"/>
        <v>28732.951828804529</v>
      </c>
      <c r="W367" s="40">
        <f t="shared" si="237"/>
        <v>530.6039102976556</v>
      </c>
      <c r="X367" s="40">
        <f t="shared" si="238"/>
        <v>0.53060391029765563</v>
      </c>
      <c r="Y367" s="40">
        <f t="shared" si="224"/>
        <v>0</v>
      </c>
      <c r="Z367" s="40">
        <v>0</v>
      </c>
      <c r="AA367" s="40">
        <f t="shared" si="239"/>
        <v>86.37237711888227</v>
      </c>
      <c r="AB367" s="42">
        <f t="shared" si="240"/>
        <v>10155.263888888889</v>
      </c>
      <c r="AC367" s="42">
        <f t="shared" si="241"/>
        <v>10.155263888888889</v>
      </c>
      <c r="AD367" s="42">
        <f t="shared" si="242"/>
        <v>0</v>
      </c>
      <c r="AE367" s="42">
        <f t="shared" si="267"/>
        <v>1037.0467523148147</v>
      </c>
      <c r="AF367" s="43">
        <f t="shared" si="225"/>
        <v>0.28806854230967077</v>
      </c>
      <c r="AG367" s="73">
        <f t="shared" si="226"/>
        <v>0</v>
      </c>
      <c r="AH367">
        <f t="shared" si="243"/>
        <v>10.155263888888889</v>
      </c>
      <c r="AI367">
        <f t="shared" si="268"/>
        <v>2947.1994814814802</v>
      </c>
      <c r="AJ367" s="41">
        <f t="shared" si="244"/>
        <v>0.81866652263374451</v>
      </c>
      <c r="AK367">
        <f t="shared" si="227"/>
        <v>10.155263888888889</v>
      </c>
      <c r="AL367" s="38">
        <f t="shared" si="245"/>
        <v>1005.9353497453702</v>
      </c>
      <c r="AM367" s="38">
        <f t="shared" si="246"/>
        <v>995.87599624791653</v>
      </c>
      <c r="AN367" s="38">
        <f t="shared" si="247"/>
        <v>936.12343647304147</v>
      </c>
      <c r="AO367" s="38">
        <f t="shared" si="248"/>
        <v>926.76220210831104</v>
      </c>
      <c r="AP367" s="38">
        <f t="shared" si="249"/>
        <v>871.15646998181228</v>
      </c>
      <c r="AQ367" s="38">
        <f t="shared" si="250"/>
        <v>862.44490528199412</v>
      </c>
      <c r="AR367" s="38">
        <f t="shared" si="251"/>
        <v>836.57155812353426</v>
      </c>
      <c r="AS367">
        <f t="shared" si="252"/>
        <v>836.57155812353426</v>
      </c>
      <c r="AT367" s="28">
        <f t="shared" si="253"/>
        <v>0.23238098836764839</v>
      </c>
      <c r="AU367">
        <f t="shared" si="228"/>
        <v>2110.6279233579462</v>
      </c>
      <c r="AV367" s="28">
        <f t="shared" si="254"/>
        <v>0.5862855342660962</v>
      </c>
      <c r="BJ367" s="63">
        <v>0</v>
      </c>
      <c r="BK367" s="64">
        <f t="shared" si="255"/>
        <v>0</v>
      </c>
      <c r="BL367" s="64">
        <f t="shared" si="256"/>
        <v>0</v>
      </c>
      <c r="BM367" s="64">
        <f t="shared" si="257"/>
        <v>0</v>
      </c>
      <c r="BN367" s="64">
        <f t="shared" si="258"/>
        <v>0</v>
      </c>
      <c r="BO367" s="64">
        <f t="shared" si="259"/>
        <v>0</v>
      </c>
      <c r="BP367" s="64">
        <f t="shared" si="260"/>
        <v>0</v>
      </c>
      <c r="BQ367" s="64">
        <f t="shared" si="261"/>
        <v>0</v>
      </c>
      <c r="BR367" s="65">
        <f t="shared" si="229"/>
        <v>0</v>
      </c>
      <c r="BS367" s="66">
        <f t="shared" si="262"/>
        <v>0</v>
      </c>
      <c r="BT367" s="65">
        <f>BJ367-BR367</f>
        <v>0</v>
      </c>
      <c r="BU367" s="67">
        <f t="shared" si="263"/>
        <v>0</v>
      </c>
    </row>
    <row r="368" spans="1:73" x14ac:dyDescent="0.35">
      <c r="A368" s="22">
        <v>28.56</v>
      </c>
      <c r="B368" s="22">
        <v>73.94</v>
      </c>
      <c r="C368" s="22">
        <v>68.83</v>
      </c>
      <c r="D368" s="22">
        <f t="shared" si="230"/>
        <v>71.384999999999991</v>
      </c>
      <c r="E368" s="22">
        <f t="shared" si="231"/>
        <v>19.829166666666662</v>
      </c>
      <c r="F368" s="22">
        <f t="shared" si="264"/>
        <v>-1.1458333333334014</v>
      </c>
      <c r="G368" s="22">
        <f>Sheet1!$I$5*F368</f>
        <v>-379.27083333335588</v>
      </c>
      <c r="H368" s="22"/>
      <c r="K368" s="13" t="s">
        <v>116</v>
      </c>
      <c r="L368" s="13">
        <v>358</v>
      </c>
      <c r="M368" s="13">
        <v>358</v>
      </c>
      <c r="N368" s="14">
        <v>28</v>
      </c>
      <c r="O368" s="35">
        <f t="shared" si="232"/>
        <v>7.7777777777777777</v>
      </c>
      <c r="P368" s="36">
        <f t="shared" si="265"/>
        <v>-0.18055555555555566</v>
      </c>
      <c r="Q368" s="12"/>
      <c r="R368" s="37">
        <f t="shared" si="233"/>
        <v>-59.763888888888921</v>
      </c>
      <c r="S368" s="37">
        <f t="shared" si="234"/>
        <v>64.9422</v>
      </c>
      <c r="T368" s="37">
        <f t="shared" si="235"/>
        <v>7.2872167290222212</v>
      </c>
      <c r="U368" s="37">
        <f t="shared" si="236"/>
        <v>12.4655278401333</v>
      </c>
      <c r="V368" s="37">
        <f t="shared" si="266"/>
        <v>28745.417356644663</v>
      </c>
      <c r="W368" s="40">
        <f t="shared" si="237"/>
        <v>96.954105423258994</v>
      </c>
      <c r="X368" s="40">
        <f t="shared" si="238"/>
        <v>9.6954105423258996E-2</v>
      </c>
      <c r="Y368" s="40">
        <f t="shared" si="224"/>
        <v>0</v>
      </c>
      <c r="Z368" s="40">
        <v>0</v>
      </c>
      <c r="AA368" s="40">
        <f t="shared" si="239"/>
        <v>86.37237711888227</v>
      </c>
      <c r="AB368" s="42">
        <f t="shared" si="240"/>
        <v>10011.728395061727</v>
      </c>
      <c r="AC368" s="42">
        <f t="shared" si="241"/>
        <v>10.011728395061727</v>
      </c>
      <c r="AD368" s="42">
        <f t="shared" si="242"/>
        <v>0</v>
      </c>
      <c r="AE368" s="42">
        <f t="shared" si="267"/>
        <v>1037.0467523148147</v>
      </c>
      <c r="AF368" s="43">
        <f t="shared" si="225"/>
        <v>0.28806854230967077</v>
      </c>
      <c r="AG368" s="73">
        <f t="shared" si="226"/>
        <v>0</v>
      </c>
      <c r="AH368">
        <f t="shared" si="243"/>
        <v>10.011728395061727</v>
      </c>
      <c r="AI368">
        <f t="shared" si="268"/>
        <v>2957.2112098765419</v>
      </c>
      <c r="AJ368" s="41">
        <f t="shared" si="244"/>
        <v>0.82144755829903948</v>
      </c>
      <c r="AK368">
        <f t="shared" si="227"/>
        <v>10.011728395061727</v>
      </c>
      <c r="AL368" s="38">
        <f t="shared" si="245"/>
        <v>1005.9353497453702</v>
      </c>
      <c r="AM368" s="38">
        <f t="shared" si="246"/>
        <v>995.87599624791653</v>
      </c>
      <c r="AN368" s="38">
        <f t="shared" si="247"/>
        <v>936.12343647304147</v>
      </c>
      <c r="AO368" s="38">
        <f t="shared" si="248"/>
        <v>926.76220210831104</v>
      </c>
      <c r="AP368" s="38">
        <f t="shared" si="249"/>
        <v>871.15646998181228</v>
      </c>
      <c r="AQ368" s="38">
        <f t="shared" si="250"/>
        <v>862.44490528199412</v>
      </c>
      <c r="AR368" s="38">
        <f t="shared" si="251"/>
        <v>836.57155812353426</v>
      </c>
      <c r="AS368">
        <f t="shared" si="252"/>
        <v>836.57155812353426</v>
      </c>
      <c r="AT368" s="28">
        <f t="shared" si="253"/>
        <v>0.23238098836764839</v>
      </c>
      <c r="AU368">
        <f t="shared" si="228"/>
        <v>2120.6396517530075</v>
      </c>
      <c r="AV368" s="28">
        <f t="shared" si="254"/>
        <v>0.58906656993139095</v>
      </c>
      <c r="BJ368" s="63">
        <v>0</v>
      </c>
      <c r="BK368" s="64">
        <f t="shared" si="255"/>
        <v>0</v>
      </c>
      <c r="BL368" s="64">
        <f t="shared" si="256"/>
        <v>0</v>
      </c>
      <c r="BM368" s="64">
        <f t="shared" si="257"/>
        <v>0</v>
      </c>
      <c r="BN368" s="64">
        <f t="shared" si="258"/>
        <v>0</v>
      </c>
      <c r="BO368" s="64">
        <f t="shared" si="259"/>
        <v>0</v>
      </c>
      <c r="BP368" s="64">
        <f t="shared" si="260"/>
        <v>0</v>
      </c>
      <c r="BQ368" s="64">
        <f t="shared" si="261"/>
        <v>0</v>
      </c>
      <c r="BR368" s="65">
        <f t="shared" si="229"/>
        <v>0</v>
      </c>
      <c r="BS368" s="66">
        <f t="shared" si="262"/>
        <v>0</v>
      </c>
      <c r="BT368" s="65">
        <f>BJ368-BR368</f>
        <v>0</v>
      </c>
      <c r="BU368" s="67">
        <f t="shared" si="263"/>
        <v>0</v>
      </c>
    </row>
    <row r="369" spans="1:73" x14ac:dyDescent="0.35">
      <c r="A369" s="22">
        <v>28.64</v>
      </c>
      <c r="B369" s="22">
        <v>73.72</v>
      </c>
      <c r="C369" s="22">
        <v>69.069999999999993</v>
      </c>
      <c r="D369" s="22">
        <f t="shared" si="230"/>
        <v>71.394999999999996</v>
      </c>
      <c r="E369" s="22">
        <f t="shared" si="231"/>
        <v>19.831944444444446</v>
      </c>
      <c r="F369" s="22">
        <f t="shared" si="264"/>
        <v>3.4722222222294263E-2</v>
      </c>
      <c r="G369" s="22">
        <f>Sheet1!$I$5*F369</f>
        <v>11.493055555579401</v>
      </c>
      <c r="H369" s="22"/>
      <c r="K369" s="13" t="s">
        <v>116</v>
      </c>
      <c r="L369" s="13">
        <v>359</v>
      </c>
      <c r="M369" s="13">
        <v>359</v>
      </c>
      <c r="N369" s="14">
        <v>26.9</v>
      </c>
      <c r="O369" s="35">
        <f t="shared" si="232"/>
        <v>7.4722222222222223</v>
      </c>
      <c r="P369" s="36">
        <f t="shared" si="265"/>
        <v>-0.41666666666666663</v>
      </c>
      <c r="Q369" s="12"/>
      <c r="R369" s="37">
        <f t="shared" si="233"/>
        <v>-137.91666666666666</v>
      </c>
      <c r="S369" s="37">
        <f t="shared" si="234"/>
        <v>64.9422</v>
      </c>
      <c r="T369" s="37">
        <f t="shared" si="235"/>
        <v>6.7258965526629719</v>
      </c>
      <c r="U369" s="37">
        <f t="shared" si="236"/>
        <v>-66.248570114003684</v>
      </c>
      <c r="V369" s="37">
        <f t="shared" si="266"/>
        <v>28679.168786530659</v>
      </c>
      <c r="W369" s="40">
        <f t="shared" si="237"/>
        <v>-495.02403779630532</v>
      </c>
      <c r="X369" s="40">
        <f t="shared" si="238"/>
        <v>-0.49502403779630533</v>
      </c>
      <c r="Y369" s="40">
        <f t="shared" si="224"/>
        <v>-0.49502403779630533</v>
      </c>
      <c r="Z369" s="40">
        <v>0.49502403779630499</v>
      </c>
      <c r="AA369" s="40">
        <f t="shared" si="239"/>
        <v>86.867401156678568</v>
      </c>
      <c r="AB369" s="42">
        <f t="shared" si="240"/>
        <v>9240.5443672839519</v>
      </c>
      <c r="AC369" s="42">
        <f t="shared" si="241"/>
        <v>9.2405443672839525</v>
      </c>
      <c r="AD369" s="42">
        <f t="shared" si="242"/>
        <v>9.2405443672839525</v>
      </c>
      <c r="AE369" s="42">
        <f t="shared" si="267"/>
        <v>1046.2872966820987</v>
      </c>
      <c r="AF369" s="43">
        <f t="shared" si="225"/>
        <v>0.29063536018947189</v>
      </c>
      <c r="AG369" s="73">
        <f t="shared" si="226"/>
        <v>-0.49502403779630533</v>
      </c>
      <c r="AH369">
        <f t="shared" si="243"/>
        <v>0</v>
      </c>
      <c r="AI369">
        <f t="shared" si="268"/>
        <v>2957.2112098765419</v>
      </c>
      <c r="AJ369" s="41">
        <f t="shared" si="244"/>
        <v>0.82144755829903948</v>
      </c>
      <c r="AK369">
        <f t="shared" si="227"/>
        <v>0.49502403779630533</v>
      </c>
      <c r="AL369" s="38">
        <f t="shared" si="245"/>
        <v>1014.8986777816357</v>
      </c>
      <c r="AM369" s="38">
        <f t="shared" si="246"/>
        <v>1004.7496910038193</v>
      </c>
      <c r="AN369" s="38">
        <f t="shared" si="247"/>
        <v>944.46470954359006</v>
      </c>
      <c r="AO369" s="38">
        <f t="shared" si="248"/>
        <v>935.02006244815414</v>
      </c>
      <c r="AP369" s="38">
        <f t="shared" si="249"/>
        <v>878.91885870126487</v>
      </c>
      <c r="AQ369" s="38">
        <f t="shared" si="250"/>
        <v>870.12967011425224</v>
      </c>
      <c r="AR369" s="38">
        <f t="shared" si="251"/>
        <v>844.02578001082463</v>
      </c>
      <c r="AS369">
        <f t="shared" si="252"/>
        <v>844.02578001082463</v>
      </c>
      <c r="AT369" s="28">
        <f t="shared" si="253"/>
        <v>0.2344516055585624</v>
      </c>
      <c r="AU369">
        <f t="shared" si="228"/>
        <v>2113.1854298657172</v>
      </c>
      <c r="AV369" s="28">
        <f t="shared" si="254"/>
        <v>0.586995952740477</v>
      </c>
      <c r="BJ369" s="63">
        <v>9.2405443672839525</v>
      </c>
      <c r="BK369" s="64">
        <f t="shared" si="255"/>
        <v>8.963328036265434</v>
      </c>
      <c r="BL369" s="64">
        <f t="shared" si="256"/>
        <v>8.873694755902779</v>
      </c>
      <c r="BM369" s="64">
        <f t="shared" si="257"/>
        <v>8.3412730705486116</v>
      </c>
      <c r="BN369" s="64">
        <f t="shared" si="258"/>
        <v>8.2578603398431252</v>
      </c>
      <c r="BO369" s="64">
        <f t="shared" si="259"/>
        <v>7.7623887194525372</v>
      </c>
      <c r="BP369" s="64">
        <f t="shared" si="260"/>
        <v>7.6847648322580113</v>
      </c>
      <c r="BQ369" s="64">
        <f t="shared" si="261"/>
        <v>7.454221887290271</v>
      </c>
      <c r="BR369" s="65">
        <f t="shared" si="229"/>
        <v>7.454221887290271</v>
      </c>
      <c r="BS369" s="66">
        <f t="shared" si="262"/>
        <v>2.0706171909139642E-3</v>
      </c>
      <c r="BT369" s="65">
        <f>BJ369-BR369</f>
        <v>1.7863224799936814</v>
      </c>
      <c r="BU369" s="67">
        <f t="shared" si="263"/>
        <v>4.9620068888713378E-4</v>
      </c>
    </row>
    <row r="370" spans="1:73" x14ac:dyDescent="0.35">
      <c r="A370" s="22">
        <v>28.72</v>
      </c>
      <c r="B370" s="22">
        <v>73.7</v>
      </c>
      <c r="C370" s="22">
        <v>68.78</v>
      </c>
      <c r="D370" s="22">
        <f t="shared" si="230"/>
        <v>71.240000000000009</v>
      </c>
      <c r="E370" s="22">
        <f t="shared" si="231"/>
        <v>19.788888888888891</v>
      </c>
      <c r="F370" s="22">
        <f t="shared" si="264"/>
        <v>-0.53819444444442865</v>
      </c>
      <c r="G370" s="22">
        <f>Sheet1!$I$5*F370</f>
        <v>-178.14236111110588</v>
      </c>
      <c r="H370" s="22"/>
      <c r="K370" s="13" t="s">
        <v>116</v>
      </c>
      <c r="L370" s="13">
        <v>360</v>
      </c>
      <c r="M370" s="13">
        <v>360</v>
      </c>
      <c r="N370" s="14">
        <v>25</v>
      </c>
      <c r="O370" s="35">
        <f t="shared" si="232"/>
        <v>6.9444444444444446</v>
      </c>
      <c r="P370" s="36">
        <f t="shared" si="265"/>
        <v>-0.51388888888888873</v>
      </c>
      <c r="Q370" s="12"/>
      <c r="R370" s="37">
        <f t="shared" si="233"/>
        <v>-170.09722222222217</v>
      </c>
      <c r="S370" s="37">
        <f t="shared" si="234"/>
        <v>64.9422</v>
      </c>
      <c r="T370" s="37">
        <f t="shared" si="235"/>
        <v>5.8093245607638888</v>
      </c>
      <c r="U370" s="37">
        <f t="shared" si="236"/>
        <v>-99.345697661458289</v>
      </c>
      <c r="V370" s="37">
        <f t="shared" si="266"/>
        <v>28579.823088869201</v>
      </c>
      <c r="W370" s="40">
        <f t="shared" si="237"/>
        <v>-689.90067820457148</v>
      </c>
      <c r="X370" s="40">
        <f t="shared" si="238"/>
        <v>-0.68990067820457146</v>
      </c>
      <c r="Y370" s="40">
        <f t="shared" si="224"/>
        <v>-0.68990067820457146</v>
      </c>
      <c r="Z370" s="40">
        <v>0.68990067820457102</v>
      </c>
      <c r="AA370" s="40">
        <f t="shared" si="239"/>
        <v>87.557301834883134</v>
      </c>
      <c r="AB370" s="42">
        <f t="shared" si="240"/>
        <v>7981.2885802469136</v>
      </c>
      <c r="AC370" s="42">
        <f t="shared" si="241"/>
        <v>7.9812885802469138</v>
      </c>
      <c r="AD370" s="42">
        <f t="shared" si="242"/>
        <v>7.9812885802469138</v>
      </c>
      <c r="AE370" s="42">
        <f t="shared" si="267"/>
        <v>1054.2685852623456</v>
      </c>
      <c r="AF370" s="43">
        <f t="shared" si="225"/>
        <v>0.29285238479509601</v>
      </c>
      <c r="AG370" s="73">
        <f t="shared" si="226"/>
        <v>-0.68990067820457146</v>
      </c>
      <c r="AH370">
        <f t="shared" si="243"/>
        <v>0</v>
      </c>
      <c r="AI370">
        <f t="shared" si="268"/>
        <v>2957.2112098765419</v>
      </c>
      <c r="AJ370" s="41">
        <f t="shared" si="244"/>
        <v>0.82144755829903948</v>
      </c>
      <c r="AK370">
        <f t="shared" si="227"/>
        <v>0.68990067820457146</v>
      </c>
      <c r="AL370" s="38">
        <f t="shared" si="245"/>
        <v>1022.6405277044752</v>
      </c>
      <c r="AM370" s="38">
        <f t="shared" si="246"/>
        <v>1012.4141224274305</v>
      </c>
      <c r="AN370" s="38">
        <f t="shared" si="247"/>
        <v>951.66927508178458</v>
      </c>
      <c r="AO370" s="38">
        <f t="shared" si="248"/>
        <v>942.15258233096677</v>
      </c>
      <c r="AP370" s="38">
        <f t="shared" si="249"/>
        <v>885.62342739110875</v>
      </c>
      <c r="AQ370" s="38">
        <f t="shared" si="250"/>
        <v>876.76719311719762</v>
      </c>
      <c r="AR370" s="38">
        <f t="shared" si="251"/>
        <v>850.46417732368172</v>
      </c>
      <c r="AS370">
        <f t="shared" si="252"/>
        <v>850.46417732368172</v>
      </c>
      <c r="AT370" s="28">
        <f t="shared" si="253"/>
        <v>0.23624004925657827</v>
      </c>
      <c r="AU370">
        <f t="shared" si="228"/>
        <v>2106.7470325528602</v>
      </c>
      <c r="AV370" s="28">
        <f t="shared" si="254"/>
        <v>0.58520750904246122</v>
      </c>
      <c r="BJ370" s="63">
        <v>7.9812885802469138</v>
      </c>
      <c r="BK370" s="64">
        <f t="shared" si="255"/>
        <v>7.7418499228395063</v>
      </c>
      <c r="BL370" s="64">
        <f t="shared" si="256"/>
        <v>7.6644314236111111</v>
      </c>
      <c r="BM370" s="64">
        <f t="shared" si="257"/>
        <v>7.2045655381944442</v>
      </c>
      <c r="BN370" s="64">
        <f t="shared" si="258"/>
        <v>7.1325198828124998</v>
      </c>
      <c r="BO370" s="64">
        <f t="shared" si="259"/>
        <v>6.7045686898437493</v>
      </c>
      <c r="BP370" s="64">
        <f t="shared" si="260"/>
        <v>6.6375230029453114</v>
      </c>
      <c r="BQ370" s="64">
        <f t="shared" si="261"/>
        <v>6.438397312856952</v>
      </c>
      <c r="BR370" s="65">
        <f t="shared" si="229"/>
        <v>6.438397312856952</v>
      </c>
      <c r="BS370" s="66">
        <f t="shared" si="262"/>
        <v>1.7884436980158201E-3</v>
      </c>
      <c r="BT370" s="65">
        <f>BJ370-BR370</f>
        <v>1.5428912673899617</v>
      </c>
      <c r="BU370" s="67">
        <f t="shared" si="263"/>
        <v>4.2858090760832272E-4</v>
      </c>
    </row>
    <row r="371" spans="1:73" x14ac:dyDescent="0.35">
      <c r="A371" s="22">
        <v>28.8</v>
      </c>
      <c r="B371" s="22">
        <v>73.44</v>
      </c>
      <c r="C371" s="22">
        <v>68.59</v>
      </c>
      <c r="D371" s="22">
        <f t="shared" si="230"/>
        <v>71.015000000000001</v>
      </c>
      <c r="E371" s="22">
        <f t="shared" si="231"/>
        <v>19.726388888888888</v>
      </c>
      <c r="F371" s="22">
        <f t="shared" si="264"/>
        <v>-0.78125000000004441</v>
      </c>
      <c r="G371" s="22">
        <f>Sheet1!$I$5*F371</f>
        <v>-258.59375000001472</v>
      </c>
      <c r="H371" s="22"/>
      <c r="K371" s="13" t="s">
        <v>116</v>
      </c>
      <c r="L371" s="13">
        <v>361</v>
      </c>
      <c r="M371" s="13">
        <v>361</v>
      </c>
      <c r="N371" s="14">
        <v>23.2</v>
      </c>
      <c r="O371" s="35">
        <f t="shared" si="232"/>
        <v>6.4444444444444446</v>
      </c>
      <c r="P371" s="36">
        <f t="shared" si="265"/>
        <v>-0.43055555555555575</v>
      </c>
      <c r="Q371" s="12"/>
      <c r="R371" s="37">
        <f t="shared" si="233"/>
        <v>-142.51388888888894</v>
      </c>
      <c r="S371" s="37">
        <f t="shared" si="234"/>
        <v>64.9422</v>
      </c>
      <c r="T371" s="37">
        <f t="shared" si="235"/>
        <v>5.0028973625368893</v>
      </c>
      <c r="U371" s="37">
        <f t="shared" si="236"/>
        <v>-72.568791526352058</v>
      </c>
      <c r="V371" s="37">
        <f t="shared" si="266"/>
        <v>28507.25429734285</v>
      </c>
      <c r="W371" s="40">
        <f t="shared" si="237"/>
        <v>-467.66554539204662</v>
      </c>
      <c r="X371" s="40">
        <f t="shared" si="238"/>
        <v>-0.46766554539204663</v>
      </c>
      <c r="Y371" s="40">
        <f t="shared" si="224"/>
        <v>-0.46766554539204663</v>
      </c>
      <c r="Z371" s="40">
        <v>0.46766554539204702</v>
      </c>
      <c r="AA371" s="40">
        <f t="shared" si="239"/>
        <v>88.024967380275186</v>
      </c>
      <c r="AB371" s="42">
        <f t="shared" si="240"/>
        <v>6873.3580246913589</v>
      </c>
      <c r="AC371" s="42">
        <f t="shared" si="241"/>
        <v>6.8733580246913588</v>
      </c>
      <c r="AD371" s="42">
        <f t="shared" si="242"/>
        <v>6.8733580246913588</v>
      </c>
      <c r="AE371" s="42">
        <f t="shared" si="267"/>
        <v>1061.1419432870371</v>
      </c>
      <c r="AF371" s="43">
        <f t="shared" si="225"/>
        <v>0.29476165091306583</v>
      </c>
      <c r="AG371" s="73">
        <f t="shared" si="226"/>
        <v>-0.46766554539204663</v>
      </c>
      <c r="AH371">
        <f t="shared" si="243"/>
        <v>0</v>
      </c>
      <c r="AI371">
        <f t="shared" si="268"/>
        <v>2957.2112098765419</v>
      </c>
      <c r="AJ371" s="41">
        <f t="shared" si="244"/>
        <v>0.82144755829903948</v>
      </c>
      <c r="AK371">
        <f t="shared" si="227"/>
        <v>0.46766554539204663</v>
      </c>
      <c r="AL371" s="38">
        <f t="shared" si="245"/>
        <v>1029.307684988426</v>
      </c>
      <c r="AM371" s="38">
        <f t="shared" si="246"/>
        <v>1019.0146081385417</v>
      </c>
      <c r="AN371" s="38">
        <f t="shared" si="247"/>
        <v>957.87373165022916</v>
      </c>
      <c r="AO371" s="38">
        <f t="shared" si="248"/>
        <v>948.29499433372689</v>
      </c>
      <c r="AP371" s="38">
        <f t="shared" si="249"/>
        <v>891.39729467370319</v>
      </c>
      <c r="AQ371" s="38">
        <f t="shared" si="250"/>
        <v>882.4833217269661</v>
      </c>
      <c r="AR371" s="38">
        <f t="shared" si="251"/>
        <v>856.00882207515713</v>
      </c>
      <c r="AS371">
        <f t="shared" si="252"/>
        <v>856.00882207515713</v>
      </c>
      <c r="AT371" s="28">
        <f t="shared" si="253"/>
        <v>0.23778022835421031</v>
      </c>
      <c r="AU371">
        <f t="shared" si="228"/>
        <v>2101.2023878013847</v>
      </c>
      <c r="AV371" s="28">
        <f t="shared" si="254"/>
        <v>0.58366732994482906</v>
      </c>
      <c r="BJ371" s="63">
        <v>6.8733580246913588</v>
      </c>
      <c r="BK371" s="64">
        <f t="shared" si="255"/>
        <v>6.6671572839506181</v>
      </c>
      <c r="BL371" s="64">
        <f t="shared" si="256"/>
        <v>6.6004857111111122</v>
      </c>
      <c r="BM371" s="64">
        <f t="shared" si="257"/>
        <v>6.2044565684444448</v>
      </c>
      <c r="BN371" s="64">
        <f t="shared" si="258"/>
        <v>6.1424120027600004</v>
      </c>
      <c r="BO371" s="64">
        <f t="shared" si="259"/>
        <v>5.7738672825944004</v>
      </c>
      <c r="BP371" s="64">
        <f t="shared" si="260"/>
        <v>5.7161286097684565</v>
      </c>
      <c r="BQ371" s="64">
        <f t="shared" si="261"/>
        <v>5.5446447514754027</v>
      </c>
      <c r="BR371" s="65">
        <f t="shared" si="229"/>
        <v>5.5446447514754027</v>
      </c>
      <c r="BS371" s="66">
        <f t="shared" si="262"/>
        <v>1.5401790976320563E-3</v>
      </c>
      <c r="BT371" s="65">
        <f>BJ371-BR371</f>
        <v>1.3287132732159561</v>
      </c>
      <c r="BU371" s="67">
        <f t="shared" si="263"/>
        <v>3.6908702033776558E-4</v>
      </c>
    </row>
    <row r="372" spans="1:73" x14ac:dyDescent="0.35">
      <c r="A372" s="22">
        <v>28.88</v>
      </c>
      <c r="B372" s="22">
        <v>73.25</v>
      </c>
      <c r="C372" s="22">
        <v>68.430000000000007</v>
      </c>
      <c r="D372" s="22">
        <f t="shared" si="230"/>
        <v>70.84</v>
      </c>
      <c r="E372" s="22">
        <f t="shared" si="231"/>
        <v>19.677777777777777</v>
      </c>
      <c r="F372" s="22">
        <f t="shared" si="264"/>
        <v>-0.60763888888888395</v>
      </c>
      <c r="G372" s="22">
        <f>Sheet1!$I$5*F372</f>
        <v>-201.12847222222058</v>
      </c>
      <c r="H372" s="22"/>
      <c r="K372" s="13" t="s">
        <v>116</v>
      </c>
      <c r="L372" s="13">
        <v>362</v>
      </c>
      <c r="M372" s="13">
        <v>362</v>
      </c>
      <c r="N372" s="14">
        <v>21.9</v>
      </c>
      <c r="O372" s="35">
        <f t="shared" si="232"/>
        <v>6.083333333333333</v>
      </c>
      <c r="P372" s="36">
        <f t="shared" si="265"/>
        <v>-0.29166666666666635</v>
      </c>
      <c r="Q372" s="12"/>
      <c r="R372" s="37">
        <f t="shared" si="233"/>
        <v>-96.541666666666558</v>
      </c>
      <c r="S372" s="37">
        <f t="shared" si="234"/>
        <v>64.9422</v>
      </c>
      <c r="T372" s="37">
        <f t="shared" si="235"/>
        <v>4.4579362441407495</v>
      </c>
      <c r="U372" s="37">
        <f t="shared" si="236"/>
        <v>-27.141530422525808</v>
      </c>
      <c r="V372" s="37">
        <f t="shared" si="266"/>
        <v>28480.112766920323</v>
      </c>
      <c r="W372" s="40">
        <f t="shared" si="237"/>
        <v>-165.11097673703199</v>
      </c>
      <c r="X372" s="40">
        <f t="shared" si="238"/>
        <v>-0.16511097673703198</v>
      </c>
      <c r="Y372" s="40">
        <f t="shared" si="224"/>
        <v>-0.16511097673703198</v>
      </c>
      <c r="Z372" s="40">
        <v>0.16511097673703201</v>
      </c>
      <c r="AA372" s="40">
        <f t="shared" si="239"/>
        <v>88.190078357012212</v>
      </c>
      <c r="AB372" s="42">
        <f t="shared" si="240"/>
        <v>6124.6493055555557</v>
      </c>
      <c r="AC372" s="42">
        <f t="shared" si="241"/>
        <v>6.1246493055555558</v>
      </c>
      <c r="AD372" s="42">
        <f t="shared" si="242"/>
        <v>6.1246493055555558</v>
      </c>
      <c r="AE372" s="42">
        <f t="shared" si="267"/>
        <v>1067.2665925925926</v>
      </c>
      <c r="AF372" s="43">
        <f t="shared" si="225"/>
        <v>0.2964629423868313</v>
      </c>
      <c r="AG372" s="73">
        <f t="shared" si="226"/>
        <v>-0.16511097673703198</v>
      </c>
      <c r="AH372">
        <f t="shared" si="243"/>
        <v>0</v>
      </c>
      <c r="AI372">
        <f t="shared" si="268"/>
        <v>2957.2112098765419</v>
      </c>
      <c r="AJ372" s="41">
        <f t="shared" si="244"/>
        <v>0.82144755829903948</v>
      </c>
      <c r="AK372">
        <f t="shared" si="227"/>
        <v>0.16511097673703198</v>
      </c>
      <c r="AL372" s="38">
        <f t="shared" si="245"/>
        <v>1035.2485948148149</v>
      </c>
      <c r="AM372" s="38">
        <f t="shared" si="246"/>
        <v>1024.8961088666667</v>
      </c>
      <c r="AN372" s="38">
        <f t="shared" si="247"/>
        <v>963.40234233466663</v>
      </c>
      <c r="AO372" s="38">
        <f t="shared" si="248"/>
        <v>953.76831891131997</v>
      </c>
      <c r="AP372" s="38">
        <f t="shared" si="249"/>
        <v>896.54221977664076</v>
      </c>
      <c r="AQ372" s="38">
        <f t="shared" si="250"/>
        <v>887.57679757887433</v>
      </c>
      <c r="AR372" s="38">
        <f t="shared" si="251"/>
        <v>860.94949365150808</v>
      </c>
      <c r="AS372">
        <f t="shared" si="252"/>
        <v>860.94949365150808</v>
      </c>
      <c r="AT372" s="28">
        <f t="shared" si="253"/>
        <v>0.2391526371254189</v>
      </c>
      <c r="AU372">
        <f t="shared" si="228"/>
        <v>2096.261716225034</v>
      </c>
      <c r="AV372" s="28">
        <f t="shared" si="254"/>
        <v>0.58229492117362058</v>
      </c>
      <c r="BJ372" s="63">
        <v>6.1246493055555558</v>
      </c>
      <c r="BK372" s="64">
        <f t="shared" si="255"/>
        <v>5.9409098263888893</v>
      </c>
      <c r="BL372" s="64">
        <f t="shared" si="256"/>
        <v>5.8815007281250002</v>
      </c>
      <c r="BM372" s="64">
        <f t="shared" si="257"/>
        <v>5.5286106844375</v>
      </c>
      <c r="BN372" s="64">
        <f t="shared" si="258"/>
        <v>5.4733245775931252</v>
      </c>
      <c r="BO372" s="64">
        <f t="shared" si="259"/>
        <v>5.1449251029375374</v>
      </c>
      <c r="BP372" s="64">
        <f t="shared" si="260"/>
        <v>5.0934758519081615</v>
      </c>
      <c r="BQ372" s="64">
        <f t="shared" si="261"/>
        <v>4.9406715763509164</v>
      </c>
      <c r="BR372" s="65">
        <f t="shared" si="229"/>
        <v>4.9406715763509164</v>
      </c>
      <c r="BS372" s="66">
        <f t="shared" si="262"/>
        <v>1.372408771208588E-3</v>
      </c>
      <c r="BT372" s="65">
        <f>BJ372-BR372</f>
        <v>1.1839777292046394</v>
      </c>
      <c r="BU372" s="67">
        <f t="shared" si="263"/>
        <v>3.2888270255684426E-4</v>
      </c>
    </row>
    <row r="373" spans="1:73" x14ac:dyDescent="0.35">
      <c r="A373" s="22">
        <v>28.96</v>
      </c>
      <c r="B373" s="22">
        <v>73.209999999999994</v>
      </c>
      <c r="C373" s="22">
        <v>68.290000000000006</v>
      </c>
      <c r="D373" s="22">
        <f t="shared" si="230"/>
        <v>70.75</v>
      </c>
      <c r="E373" s="22">
        <f t="shared" si="231"/>
        <v>19.652777777777779</v>
      </c>
      <c r="F373" s="22">
        <f t="shared" si="264"/>
        <v>-0.31249999999998224</v>
      </c>
      <c r="G373" s="22">
        <f>Sheet1!$I$5*F373</f>
        <v>-103.43749999999412</v>
      </c>
      <c r="H373" s="22"/>
      <c r="K373" s="13" t="s">
        <v>116</v>
      </c>
      <c r="L373" s="13">
        <v>363</v>
      </c>
      <c r="M373" s="13">
        <v>363</v>
      </c>
      <c r="N373" s="14">
        <v>21.1</v>
      </c>
      <c r="O373" s="35">
        <f t="shared" si="232"/>
        <v>5.8611111111111107</v>
      </c>
      <c r="P373" s="36">
        <f t="shared" si="265"/>
        <v>-0.16666666666666657</v>
      </c>
      <c r="Q373" s="12"/>
      <c r="R373" s="37">
        <f t="shared" si="233"/>
        <v>-55.166666666666636</v>
      </c>
      <c r="S373" s="37">
        <f t="shared" si="234"/>
        <v>64.9422</v>
      </c>
      <c r="T373" s="37">
        <f t="shared" si="235"/>
        <v>4.138191020316305</v>
      </c>
      <c r="U373" s="37">
        <f t="shared" si="236"/>
        <v>13.91372435364967</v>
      </c>
      <c r="V373" s="37">
        <f t="shared" si="266"/>
        <v>28494.026491273973</v>
      </c>
      <c r="W373" s="40">
        <f t="shared" si="237"/>
        <v>81.549884406113335</v>
      </c>
      <c r="X373" s="40">
        <f t="shared" si="238"/>
        <v>8.154988440611334E-2</v>
      </c>
      <c r="Y373" s="40">
        <f t="shared" si="224"/>
        <v>0</v>
      </c>
      <c r="Z373" s="40">
        <v>0</v>
      </c>
      <c r="AA373" s="40">
        <f t="shared" si="239"/>
        <v>88.190078357012212</v>
      </c>
      <c r="AB373" s="42">
        <f t="shared" si="240"/>
        <v>5685.3591820987649</v>
      </c>
      <c r="AC373" s="42">
        <f t="shared" si="241"/>
        <v>5.6853591820987646</v>
      </c>
      <c r="AD373" s="42">
        <f t="shared" si="242"/>
        <v>0</v>
      </c>
      <c r="AE373" s="42">
        <f t="shared" si="267"/>
        <v>1067.2665925925926</v>
      </c>
      <c r="AF373" s="43">
        <f t="shared" si="225"/>
        <v>0.2964629423868313</v>
      </c>
      <c r="AG373" s="73">
        <f t="shared" si="226"/>
        <v>0</v>
      </c>
      <c r="AH373">
        <f t="shared" si="243"/>
        <v>5.6853591820987646</v>
      </c>
      <c r="AI373">
        <f t="shared" si="268"/>
        <v>2962.8965690586406</v>
      </c>
      <c r="AJ373" s="41">
        <f t="shared" si="244"/>
        <v>0.8230268247385113</v>
      </c>
      <c r="AK373">
        <f t="shared" si="227"/>
        <v>5.6853591820987646</v>
      </c>
      <c r="AL373" s="38">
        <f t="shared" si="245"/>
        <v>1035.2485948148149</v>
      </c>
      <c r="AM373" s="38">
        <f t="shared" si="246"/>
        <v>1024.8961088666667</v>
      </c>
      <c r="AN373" s="38">
        <f t="shared" si="247"/>
        <v>963.40234233466663</v>
      </c>
      <c r="AO373" s="38">
        <f t="shared" si="248"/>
        <v>953.76831891131997</v>
      </c>
      <c r="AP373" s="38">
        <f t="shared" si="249"/>
        <v>896.54221977664076</v>
      </c>
      <c r="AQ373" s="38">
        <f t="shared" si="250"/>
        <v>887.57679757887433</v>
      </c>
      <c r="AR373" s="38">
        <f t="shared" si="251"/>
        <v>860.94949365150808</v>
      </c>
      <c r="AS373">
        <f t="shared" si="252"/>
        <v>860.94949365150808</v>
      </c>
      <c r="AT373" s="28">
        <f t="shared" si="253"/>
        <v>0.2391526371254189</v>
      </c>
      <c r="AU373">
        <f t="shared" si="228"/>
        <v>2101.9470754071326</v>
      </c>
      <c r="AV373" s="28">
        <f t="shared" si="254"/>
        <v>0.5838741876130924</v>
      </c>
      <c r="BJ373" s="63">
        <v>0</v>
      </c>
      <c r="BK373" s="64">
        <f t="shared" si="255"/>
        <v>0</v>
      </c>
      <c r="BL373" s="64">
        <f t="shared" si="256"/>
        <v>0</v>
      </c>
      <c r="BM373" s="64">
        <f t="shared" si="257"/>
        <v>0</v>
      </c>
      <c r="BN373" s="64">
        <f t="shared" si="258"/>
        <v>0</v>
      </c>
      <c r="BO373" s="64">
        <f t="shared" si="259"/>
        <v>0</v>
      </c>
      <c r="BP373" s="64">
        <f t="shared" si="260"/>
        <v>0</v>
      </c>
      <c r="BQ373" s="64">
        <f t="shared" si="261"/>
        <v>0</v>
      </c>
      <c r="BR373" s="65">
        <f t="shared" si="229"/>
        <v>0</v>
      </c>
      <c r="BS373" s="66">
        <f t="shared" si="262"/>
        <v>0</v>
      </c>
      <c r="BT373" s="65">
        <f>BJ373-BR373</f>
        <v>0</v>
      </c>
      <c r="BU373" s="67">
        <f t="shared" si="263"/>
        <v>0</v>
      </c>
    </row>
    <row r="374" spans="1:73" x14ac:dyDescent="0.35">
      <c r="A374" s="22">
        <v>29.04</v>
      </c>
      <c r="B374" s="22">
        <v>73.14</v>
      </c>
      <c r="C374" s="22">
        <v>68.36</v>
      </c>
      <c r="D374" s="22">
        <f t="shared" si="230"/>
        <v>70.75</v>
      </c>
      <c r="E374" s="22">
        <f t="shared" si="231"/>
        <v>19.652777777777779</v>
      </c>
      <c r="F374" s="22">
        <f t="shared" si="264"/>
        <v>0</v>
      </c>
      <c r="G374" s="22">
        <f>Sheet1!$I$5*F374</f>
        <v>0</v>
      </c>
      <c r="H374" s="22"/>
      <c r="K374" s="13" t="s">
        <v>116</v>
      </c>
      <c r="L374" s="13">
        <v>364</v>
      </c>
      <c r="M374" s="13">
        <v>364</v>
      </c>
      <c r="N374" s="14">
        <v>20.7</v>
      </c>
      <c r="O374" s="35">
        <f t="shared" si="232"/>
        <v>5.75</v>
      </c>
      <c r="P374" s="36">
        <f t="shared" si="265"/>
        <v>-5.5555555555555851E-2</v>
      </c>
      <c r="Q374" s="12"/>
      <c r="R374" s="37">
        <f t="shared" si="233"/>
        <v>-18.388888888888985</v>
      </c>
      <c r="S374" s="37">
        <f t="shared" si="234"/>
        <v>64.9422</v>
      </c>
      <c r="T374" s="37">
        <f t="shared" si="235"/>
        <v>3.9827799696667499</v>
      </c>
      <c r="U374" s="37">
        <f t="shared" si="236"/>
        <v>50.536091080777766</v>
      </c>
      <c r="V374" s="37">
        <f t="shared" si="266"/>
        <v>28544.562582354753</v>
      </c>
      <c r="W374" s="40">
        <f t="shared" si="237"/>
        <v>290.58252371447213</v>
      </c>
      <c r="X374" s="40">
        <f t="shared" si="238"/>
        <v>0.29058252371447213</v>
      </c>
      <c r="Y374" s="40">
        <f t="shared" si="224"/>
        <v>0</v>
      </c>
      <c r="Z374" s="40">
        <v>0</v>
      </c>
      <c r="AA374" s="40">
        <f t="shared" si="239"/>
        <v>88.190078357012212</v>
      </c>
      <c r="AB374" s="42">
        <f t="shared" si="240"/>
        <v>5471.84375</v>
      </c>
      <c r="AC374" s="42">
        <f t="shared" si="241"/>
        <v>5.4718437499999997</v>
      </c>
      <c r="AD374" s="42">
        <f t="shared" si="242"/>
        <v>0</v>
      </c>
      <c r="AE374" s="42">
        <f t="shared" si="267"/>
        <v>1067.2665925925926</v>
      </c>
      <c r="AF374" s="43">
        <f t="shared" si="225"/>
        <v>0.2964629423868313</v>
      </c>
      <c r="AG374" s="73">
        <f t="shared" si="226"/>
        <v>0</v>
      </c>
      <c r="AH374">
        <f t="shared" si="243"/>
        <v>5.4718437499999997</v>
      </c>
      <c r="AI374">
        <f t="shared" si="268"/>
        <v>2968.3684128086406</v>
      </c>
      <c r="AJ374" s="41">
        <f t="shared" si="244"/>
        <v>0.82454678133573356</v>
      </c>
      <c r="AK374">
        <f t="shared" si="227"/>
        <v>5.4718437499999997</v>
      </c>
      <c r="AL374" s="38">
        <f t="shared" si="245"/>
        <v>1035.2485948148149</v>
      </c>
      <c r="AM374" s="38">
        <f t="shared" si="246"/>
        <v>1024.8961088666667</v>
      </c>
      <c r="AN374" s="38">
        <f t="shared" si="247"/>
        <v>963.40234233466663</v>
      </c>
      <c r="AO374" s="38">
        <f t="shared" si="248"/>
        <v>953.76831891131997</v>
      </c>
      <c r="AP374" s="38">
        <f t="shared" si="249"/>
        <v>896.54221977664076</v>
      </c>
      <c r="AQ374" s="38">
        <f t="shared" si="250"/>
        <v>887.57679757887433</v>
      </c>
      <c r="AR374" s="38">
        <f t="shared" si="251"/>
        <v>860.94949365150808</v>
      </c>
      <c r="AS374">
        <f t="shared" si="252"/>
        <v>860.94949365150808</v>
      </c>
      <c r="AT374" s="28">
        <f t="shared" si="253"/>
        <v>0.2391526371254189</v>
      </c>
      <c r="AU374">
        <f t="shared" si="228"/>
        <v>2107.4189191571327</v>
      </c>
      <c r="AV374" s="28">
        <f t="shared" si="254"/>
        <v>0.58539414421031466</v>
      </c>
      <c r="BJ374" s="63">
        <v>0</v>
      </c>
      <c r="BK374" s="64">
        <f t="shared" si="255"/>
        <v>0</v>
      </c>
      <c r="BL374" s="64">
        <f t="shared" si="256"/>
        <v>0</v>
      </c>
      <c r="BM374" s="64">
        <f t="shared" si="257"/>
        <v>0</v>
      </c>
      <c r="BN374" s="64">
        <f t="shared" si="258"/>
        <v>0</v>
      </c>
      <c r="BO374" s="64">
        <f t="shared" si="259"/>
        <v>0</v>
      </c>
      <c r="BP374" s="64">
        <f t="shared" si="260"/>
        <v>0</v>
      </c>
      <c r="BQ374" s="64">
        <f t="shared" si="261"/>
        <v>0</v>
      </c>
      <c r="BR374" s="65">
        <f t="shared" si="229"/>
        <v>0</v>
      </c>
      <c r="BS374" s="66">
        <f t="shared" si="262"/>
        <v>0</v>
      </c>
      <c r="BT374" s="65">
        <f>BJ374-BR374</f>
        <v>0</v>
      </c>
      <c r="BU374" s="67">
        <f t="shared" si="263"/>
        <v>0</v>
      </c>
    </row>
    <row r="375" spans="1:73" x14ac:dyDescent="0.35">
      <c r="A375" s="22">
        <v>29.12</v>
      </c>
      <c r="B375" s="22">
        <v>73.150000000000006</v>
      </c>
      <c r="C375" s="22">
        <v>68.3</v>
      </c>
      <c r="D375" s="22">
        <f t="shared" si="230"/>
        <v>70.724999999999994</v>
      </c>
      <c r="E375" s="22">
        <f t="shared" si="231"/>
        <v>19.645833333333332</v>
      </c>
      <c r="F375" s="22">
        <f t="shared" si="264"/>
        <v>-8.6805555555580227E-2</v>
      </c>
      <c r="G375" s="22">
        <f>Sheet1!$I$5*F375</f>
        <v>-28.732638888897057</v>
      </c>
      <c r="H375" s="22"/>
      <c r="K375" s="13" t="s">
        <v>116</v>
      </c>
      <c r="L375" s="13">
        <v>365</v>
      </c>
      <c r="M375" s="13">
        <v>365</v>
      </c>
      <c r="N375" s="14">
        <v>20.7</v>
      </c>
      <c r="O375" s="35">
        <f t="shared" si="232"/>
        <v>5.75</v>
      </c>
      <c r="P375" s="36">
        <f t="shared" si="265"/>
        <v>1.3888888888889086E-2</v>
      </c>
      <c r="Q375" s="12"/>
      <c r="R375" s="37">
        <f t="shared" si="233"/>
        <v>4.5972222222222872</v>
      </c>
      <c r="S375" s="37">
        <f t="shared" si="234"/>
        <v>64.9422</v>
      </c>
      <c r="T375" s="37">
        <f t="shared" si="235"/>
        <v>3.9827799696667499</v>
      </c>
      <c r="U375" s="37">
        <f t="shared" si="236"/>
        <v>73.522202191889036</v>
      </c>
      <c r="V375" s="37">
        <f t="shared" si="266"/>
        <v>28618.084784546641</v>
      </c>
      <c r="W375" s="40">
        <f t="shared" si="237"/>
        <v>422.75266260336196</v>
      </c>
      <c r="X375" s="40">
        <f t="shared" si="238"/>
        <v>0.42275266260336197</v>
      </c>
      <c r="Y375" s="40">
        <f t="shared" si="224"/>
        <v>0</v>
      </c>
      <c r="Z375" s="40">
        <v>0</v>
      </c>
      <c r="AA375" s="40">
        <f t="shared" si="239"/>
        <v>88.190078357012212</v>
      </c>
      <c r="AB375" s="42">
        <f t="shared" si="240"/>
        <v>5471.84375</v>
      </c>
      <c r="AC375" s="42">
        <f t="shared" si="241"/>
        <v>5.4718437499999997</v>
      </c>
      <c r="AD375" s="42">
        <f t="shared" si="242"/>
        <v>0</v>
      </c>
      <c r="AE375" s="42">
        <f t="shared" si="267"/>
        <v>1067.2665925925926</v>
      </c>
      <c r="AF375" s="43">
        <f t="shared" si="225"/>
        <v>0.2964629423868313</v>
      </c>
      <c r="AG375" s="73">
        <f t="shared" si="226"/>
        <v>0</v>
      </c>
      <c r="AH375">
        <f t="shared" si="243"/>
        <v>5.4718437499999997</v>
      </c>
      <c r="AI375">
        <f t="shared" si="268"/>
        <v>2973.8402565586407</v>
      </c>
      <c r="AJ375" s="41">
        <f t="shared" si="244"/>
        <v>0.82606673793295571</v>
      </c>
      <c r="AK375">
        <f t="shared" si="227"/>
        <v>5.4718437499999997</v>
      </c>
      <c r="AL375" s="38">
        <f t="shared" si="245"/>
        <v>1035.2485948148149</v>
      </c>
      <c r="AM375" s="38">
        <f t="shared" si="246"/>
        <v>1024.8961088666667</v>
      </c>
      <c r="AN375" s="38">
        <f t="shared" si="247"/>
        <v>963.40234233466663</v>
      </c>
      <c r="AO375" s="38">
        <f t="shared" si="248"/>
        <v>953.76831891131997</v>
      </c>
      <c r="AP375" s="38">
        <f t="shared" si="249"/>
        <v>896.54221977664076</v>
      </c>
      <c r="AQ375" s="38">
        <f t="shared" si="250"/>
        <v>887.57679757887433</v>
      </c>
      <c r="AR375" s="38">
        <f t="shared" si="251"/>
        <v>860.94949365150808</v>
      </c>
      <c r="AS375">
        <f t="shared" si="252"/>
        <v>860.94949365150808</v>
      </c>
      <c r="AT375" s="28">
        <f t="shared" si="253"/>
        <v>0.2391526371254189</v>
      </c>
      <c r="AU375">
        <f t="shared" si="228"/>
        <v>2112.8907629071327</v>
      </c>
      <c r="AV375" s="28">
        <f t="shared" si="254"/>
        <v>0.58691410080753692</v>
      </c>
      <c r="BJ375" s="63">
        <v>0</v>
      </c>
      <c r="BK375" s="64">
        <f t="shared" si="255"/>
        <v>0</v>
      </c>
      <c r="BL375" s="64">
        <f t="shared" si="256"/>
        <v>0</v>
      </c>
      <c r="BM375" s="64">
        <f t="shared" si="257"/>
        <v>0</v>
      </c>
      <c r="BN375" s="64">
        <f t="shared" si="258"/>
        <v>0</v>
      </c>
      <c r="BO375" s="64">
        <f t="shared" si="259"/>
        <v>0</v>
      </c>
      <c r="BP375" s="64">
        <f t="shared" si="260"/>
        <v>0</v>
      </c>
      <c r="BQ375" s="64">
        <f t="shared" si="261"/>
        <v>0</v>
      </c>
      <c r="BR375" s="65">
        <f t="shared" si="229"/>
        <v>0</v>
      </c>
      <c r="BS375" s="66">
        <f t="shared" si="262"/>
        <v>0</v>
      </c>
      <c r="BT375" s="65">
        <f>BJ375-BR375</f>
        <v>0</v>
      </c>
      <c r="BU375" s="67">
        <f t="shared" si="263"/>
        <v>0</v>
      </c>
    </row>
    <row r="376" spans="1:73" x14ac:dyDescent="0.35">
      <c r="A376" s="22">
        <v>29.2</v>
      </c>
      <c r="B376" s="22">
        <v>73.13</v>
      </c>
      <c r="C376" s="22">
        <v>67.930000000000007</v>
      </c>
      <c r="D376" s="22">
        <f t="shared" si="230"/>
        <v>70.53</v>
      </c>
      <c r="E376" s="22">
        <f t="shared" si="231"/>
        <v>19.591666666666665</v>
      </c>
      <c r="F376" s="22">
        <f t="shared" si="264"/>
        <v>-0.67708333333333925</v>
      </c>
      <c r="G376" s="22">
        <f>Sheet1!$I$5*F376</f>
        <v>-224.1145833333353</v>
      </c>
      <c r="H376" s="22"/>
      <c r="K376" s="13" t="s">
        <v>116</v>
      </c>
      <c r="L376" s="13">
        <v>366</v>
      </c>
      <c r="M376" s="13">
        <v>366</v>
      </c>
      <c r="N376" s="14">
        <v>20.8</v>
      </c>
      <c r="O376" s="35">
        <f t="shared" si="232"/>
        <v>5.7777777777777777</v>
      </c>
      <c r="P376" s="36">
        <f t="shared" si="265"/>
        <v>6.9444444444444448E-2</v>
      </c>
      <c r="Q376" s="12"/>
      <c r="R376" s="37">
        <f t="shared" si="233"/>
        <v>22.986111111111111</v>
      </c>
      <c r="S376" s="37">
        <f t="shared" si="234"/>
        <v>64.9422</v>
      </c>
      <c r="T376" s="37">
        <f t="shared" si="235"/>
        <v>4.0213538847502219</v>
      </c>
      <c r="U376" s="37">
        <f t="shared" si="236"/>
        <v>91.94966499586134</v>
      </c>
      <c r="V376" s="37">
        <f t="shared" si="266"/>
        <v>28710.034449542502</v>
      </c>
      <c r="W376" s="40">
        <f t="shared" si="237"/>
        <v>531.26473108719881</v>
      </c>
      <c r="X376" s="40">
        <f t="shared" si="238"/>
        <v>0.53126473108719885</v>
      </c>
      <c r="Y376" s="40">
        <f t="shared" si="224"/>
        <v>0</v>
      </c>
      <c r="Z376" s="40">
        <v>0</v>
      </c>
      <c r="AA376" s="40">
        <f t="shared" si="239"/>
        <v>88.190078357012212</v>
      </c>
      <c r="AB376" s="42">
        <f t="shared" si="240"/>
        <v>5524.8395061728397</v>
      </c>
      <c r="AC376" s="42">
        <f t="shared" si="241"/>
        <v>5.5248395061728397</v>
      </c>
      <c r="AD376" s="42">
        <f t="shared" si="242"/>
        <v>0</v>
      </c>
      <c r="AE376" s="42">
        <f t="shared" si="267"/>
        <v>1067.2665925925926</v>
      </c>
      <c r="AF376" s="43">
        <f t="shared" si="225"/>
        <v>0.2964629423868313</v>
      </c>
      <c r="AG376" s="73">
        <f t="shared" si="226"/>
        <v>0</v>
      </c>
      <c r="AH376">
        <f t="shared" si="243"/>
        <v>5.5248395061728397</v>
      </c>
      <c r="AI376">
        <f t="shared" si="268"/>
        <v>2979.3650960648138</v>
      </c>
      <c r="AJ376" s="41">
        <f t="shared" si="244"/>
        <v>0.82760141557355937</v>
      </c>
      <c r="AK376">
        <f t="shared" si="227"/>
        <v>5.5248395061728397</v>
      </c>
      <c r="AL376" s="38">
        <f t="shared" si="245"/>
        <v>1035.2485948148149</v>
      </c>
      <c r="AM376" s="38">
        <f t="shared" si="246"/>
        <v>1024.8961088666667</v>
      </c>
      <c r="AN376" s="38">
        <f t="shared" si="247"/>
        <v>963.40234233466663</v>
      </c>
      <c r="AO376" s="38">
        <f t="shared" si="248"/>
        <v>953.76831891131997</v>
      </c>
      <c r="AP376" s="38">
        <f t="shared" si="249"/>
        <v>896.54221977664076</v>
      </c>
      <c r="AQ376" s="38">
        <f t="shared" si="250"/>
        <v>887.57679757887433</v>
      </c>
      <c r="AR376" s="38">
        <f t="shared" si="251"/>
        <v>860.94949365150808</v>
      </c>
      <c r="AS376">
        <f t="shared" si="252"/>
        <v>860.94949365150808</v>
      </c>
      <c r="AT376" s="28">
        <f t="shared" si="253"/>
        <v>0.2391526371254189</v>
      </c>
      <c r="AU376">
        <f t="shared" si="228"/>
        <v>2118.4156024133058</v>
      </c>
      <c r="AV376" s="28">
        <f t="shared" si="254"/>
        <v>0.58844877844814047</v>
      </c>
      <c r="BJ376" s="63">
        <v>0</v>
      </c>
      <c r="BK376" s="64">
        <f t="shared" si="255"/>
        <v>0</v>
      </c>
      <c r="BL376" s="64">
        <f t="shared" si="256"/>
        <v>0</v>
      </c>
      <c r="BM376" s="64">
        <f t="shared" si="257"/>
        <v>0</v>
      </c>
      <c r="BN376" s="64">
        <f t="shared" si="258"/>
        <v>0</v>
      </c>
      <c r="BO376" s="64">
        <f t="shared" si="259"/>
        <v>0</v>
      </c>
      <c r="BP376" s="64">
        <f t="shared" si="260"/>
        <v>0</v>
      </c>
      <c r="BQ376" s="64">
        <f t="shared" si="261"/>
        <v>0</v>
      </c>
      <c r="BR376" s="65">
        <f t="shared" si="229"/>
        <v>0</v>
      </c>
      <c r="BS376" s="66">
        <f t="shared" si="262"/>
        <v>0</v>
      </c>
      <c r="BT376" s="65">
        <f>BJ376-BR376</f>
        <v>0</v>
      </c>
      <c r="BU376" s="67">
        <f t="shared" si="263"/>
        <v>0</v>
      </c>
    </row>
    <row r="377" spans="1:73" x14ac:dyDescent="0.35">
      <c r="A377" s="22">
        <v>29.28</v>
      </c>
      <c r="B377" s="22">
        <v>72.650000000000006</v>
      </c>
      <c r="C377" s="22">
        <v>67.98</v>
      </c>
      <c r="D377" s="22">
        <f t="shared" si="230"/>
        <v>70.314999999999998</v>
      </c>
      <c r="E377" s="22">
        <f t="shared" si="231"/>
        <v>19.531944444444445</v>
      </c>
      <c r="F377" s="22">
        <f t="shared" si="264"/>
        <v>-0.74652777777775015</v>
      </c>
      <c r="G377" s="22">
        <f>Sheet1!$I$5*F377</f>
        <v>-247.10069444443531</v>
      </c>
      <c r="H377" s="22"/>
      <c r="K377" s="13" t="s">
        <v>116</v>
      </c>
      <c r="L377" s="13">
        <v>367</v>
      </c>
      <c r="M377" s="13">
        <v>367</v>
      </c>
      <c r="N377" s="14">
        <v>21.2</v>
      </c>
      <c r="O377" s="35">
        <f t="shared" si="232"/>
        <v>5.8888888888888893</v>
      </c>
      <c r="P377" s="36">
        <f t="shared" si="265"/>
        <v>0.18055555555555566</v>
      </c>
      <c r="Q377" s="12"/>
      <c r="R377" s="37">
        <f t="shared" si="233"/>
        <v>59.763888888888921</v>
      </c>
      <c r="S377" s="37">
        <f t="shared" si="234"/>
        <v>64.9422</v>
      </c>
      <c r="T377" s="37">
        <f t="shared" si="235"/>
        <v>4.1775085289435561</v>
      </c>
      <c r="U377" s="37">
        <f t="shared" si="236"/>
        <v>128.88359741783248</v>
      </c>
      <c r="V377" s="37">
        <f t="shared" si="266"/>
        <v>28838.918046960334</v>
      </c>
      <c r="W377" s="40">
        <f t="shared" si="237"/>
        <v>758.98118479390246</v>
      </c>
      <c r="X377" s="40">
        <f t="shared" si="238"/>
        <v>0.75898118479390242</v>
      </c>
      <c r="Y377" s="40">
        <f t="shared" si="224"/>
        <v>0</v>
      </c>
      <c r="Z377" s="40">
        <v>0</v>
      </c>
      <c r="AA377" s="40">
        <f t="shared" si="239"/>
        <v>88.190078357012212</v>
      </c>
      <c r="AB377" s="42">
        <f t="shared" si="240"/>
        <v>5739.376543209878</v>
      </c>
      <c r="AC377" s="42">
        <f t="shared" si="241"/>
        <v>5.739376543209878</v>
      </c>
      <c r="AD377" s="42">
        <f t="shared" si="242"/>
        <v>0</v>
      </c>
      <c r="AE377" s="42">
        <f t="shared" si="267"/>
        <v>1067.2665925925926</v>
      </c>
      <c r="AF377" s="43">
        <f t="shared" si="225"/>
        <v>0.2964629423868313</v>
      </c>
      <c r="AG377" s="73">
        <f t="shared" si="226"/>
        <v>0</v>
      </c>
      <c r="AH377">
        <f t="shared" si="243"/>
        <v>5.739376543209878</v>
      </c>
      <c r="AI377">
        <f t="shared" si="268"/>
        <v>2985.1044726080236</v>
      </c>
      <c r="AJ377" s="41">
        <f t="shared" si="244"/>
        <v>0.82919568683556211</v>
      </c>
      <c r="AK377">
        <f t="shared" si="227"/>
        <v>5.739376543209878</v>
      </c>
      <c r="AL377" s="38">
        <f t="shared" si="245"/>
        <v>1035.2485948148149</v>
      </c>
      <c r="AM377" s="38">
        <f t="shared" si="246"/>
        <v>1024.8961088666667</v>
      </c>
      <c r="AN377" s="38">
        <f t="shared" si="247"/>
        <v>963.40234233466663</v>
      </c>
      <c r="AO377" s="38">
        <f t="shared" si="248"/>
        <v>953.76831891131997</v>
      </c>
      <c r="AP377" s="38">
        <f t="shared" si="249"/>
        <v>896.54221977664076</v>
      </c>
      <c r="AQ377" s="38">
        <f t="shared" si="250"/>
        <v>887.57679757887433</v>
      </c>
      <c r="AR377" s="38">
        <f t="shared" si="251"/>
        <v>860.94949365150808</v>
      </c>
      <c r="AS377">
        <f t="shared" si="252"/>
        <v>860.94949365150808</v>
      </c>
      <c r="AT377" s="28">
        <f t="shared" si="253"/>
        <v>0.2391526371254189</v>
      </c>
      <c r="AU377">
        <f t="shared" si="228"/>
        <v>2124.1549789565156</v>
      </c>
      <c r="AV377" s="28">
        <f t="shared" si="254"/>
        <v>0.59004304971014321</v>
      </c>
      <c r="BJ377" s="63">
        <v>0</v>
      </c>
      <c r="BK377" s="64">
        <f t="shared" si="255"/>
        <v>0</v>
      </c>
      <c r="BL377" s="64">
        <f t="shared" si="256"/>
        <v>0</v>
      </c>
      <c r="BM377" s="64">
        <f t="shared" si="257"/>
        <v>0</v>
      </c>
      <c r="BN377" s="64">
        <f t="shared" si="258"/>
        <v>0</v>
      </c>
      <c r="BO377" s="64">
        <f t="shared" si="259"/>
        <v>0</v>
      </c>
      <c r="BP377" s="64">
        <f t="shared" si="260"/>
        <v>0</v>
      </c>
      <c r="BQ377" s="64">
        <f t="shared" si="261"/>
        <v>0</v>
      </c>
      <c r="BR377" s="65">
        <f t="shared" si="229"/>
        <v>0</v>
      </c>
      <c r="BS377" s="66">
        <f t="shared" si="262"/>
        <v>0</v>
      </c>
      <c r="BT377" s="65">
        <f>BJ377-BR377</f>
        <v>0</v>
      </c>
      <c r="BU377" s="67">
        <f t="shared" si="263"/>
        <v>0</v>
      </c>
    </row>
    <row r="378" spans="1:73" x14ac:dyDescent="0.35">
      <c r="A378" s="22">
        <v>29.36</v>
      </c>
      <c r="B378" s="22">
        <v>72.56</v>
      </c>
      <c r="C378" s="22">
        <v>67.510000000000005</v>
      </c>
      <c r="D378" s="22">
        <f t="shared" si="230"/>
        <v>70.034999999999997</v>
      </c>
      <c r="E378" s="22">
        <f t="shared" si="231"/>
        <v>19.454166666666666</v>
      </c>
      <c r="F378" s="22">
        <f t="shared" si="264"/>
        <v>-0.97222222222224097</v>
      </c>
      <c r="G378" s="22">
        <f>Sheet1!$I$5*F378</f>
        <v>-321.80555555556174</v>
      </c>
      <c r="H378" s="22"/>
      <c r="K378" s="13" t="s">
        <v>116</v>
      </c>
      <c r="L378" s="13">
        <v>368</v>
      </c>
      <c r="M378" s="13">
        <v>368</v>
      </c>
      <c r="N378" s="14">
        <v>22.1</v>
      </c>
      <c r="O378" s="35">
        <f t="shared" si="232"/>
        <v>6.1388888888888893</v>
      </c>
      <c r="P378" s="36">
        <f t="shared" si="265"/>
        <v>0.31944444444444453</v>
      </c>
      <c r="Q378" s="12"/>
      <c r="R378" s="37">
        <f t="shared" si="233"/>
        <v>105.73611111111114</v>
      </c>
      <c r="S378" s="37">
        <f t="shared" si="234"/>
        <v>64.9422</v>
      </c>
      <c r="T378" s="37">
        <f t="shared" si="235"/>
        <v>4.5397315339563056</v>
      </c>
      <c r="U378" s="37">
        <f t="shared" si="236"/>
        <v>175.21804264506747</v>
      </c>
      <c r="V378" s="37">
        <f t="shared" si="266"/>
        <v>29014.136089605403</v>
      </c>
      <c r="W378" s="40">
        <f t="shared" si="237"/>
        <v>1075.6440951266643</v>
      </c>
      <c r="X378" s="40">
        <f t="shared" si="238"/>
        <v>1.0756440951266644</v>
      </c>
      <c r="Y378" s="40">
        <f t="shared" si="224"/>
        <v>0</v>
      </c>
      <c r="Z378" s="40">
        <v>0</v>
      </c>
      <c r="AA378" s="40">
        <f t="shared" si="239"/>
        <v>88.190078357012212</v>
      </c>
      <c r="AB378" s="42">
        <f t="shared" si="240"/>
        <v>6237.0258487654328</v>
      </c>
      <c r="AC378" s="42">
        <f t="shared" si="241"/>
        <v>6.2370258487654331</v>
      </c>
      <c r="AD378" s="42">
        <f t="shared" si="242"/>
        <v>0</v>
      </c>
      <c r="AE378" s="42">
        <f t="shared" si="267"/>
        <v>1067.2665925925926</v>
      </c>
      <c r="AF378" s="43">
        <f t="shared" si="225"/>
        <v>0.2964629423868313</v>
      </c>
      <c r="AG378" s="73">
        <f t="shared" si="226"/>
        <v>0</v>
      </c>
      <c r="AH378">
        <f t="shared" si="243"/>
        <v>6.2370258487654331</v>
      </c>
      <c r="AI378">
        <f t="shared" si="268"/>
        <v>2991.3414984567889</v>
      </c>
      <c r="AJ378" s="41">
        <f t="shared" si="244"/>
        <v>0.83092819401577467</v>
      </c>
      <c r="AK378">
        <f t="shared" si="227"/>
        <v>6.2370258487654331</v>
      </c>
      <c r="AL378" s="38">
        <f t="shared" si="245"/>
        <v>1035.2485948148149</v>
      </c>
      <c r="AM378" s="38">
        <f t="shared" si="246"/>
        <v>1024.8961088666667</v>
      </c>
      <c r="AN378" s="38">
        <f t="shared" si="247"/>
        <v>963.40234233466663</v>
      </c>
      <c r="AO378" s="38">
        <f t="shared" si="248"/>
        <v>953.76831891131997</v>
      </c>
      <c r="AP378" s="38">
        <f t="shared" si="249"/>
        <v>896.54221977664076</v>
      </c>
      <c r="AQ378" s="38">
        <f t="shared" si="250"/>
        <v>887.57679757887433</v>
      </c>
      <c r="AR378" s="38">
        <f t="shared" si="251"/>
        <v>860.94949365150808</v>
      </c>
      <c r="AS378">
        <f t="shared" si="252"/>
        <v>860.94949365150808</v>
      </c>
      <c r="AT378" s="28">
        <f t="shared" si="253"/>
        <v>0.2391526371254189</v>
      </c>
      <c r="AU378">
        <f t="shared" si="228"/>
        <v>2130.392004805281</v>
      </c>
      <c r="AV378" s="28">
        <f t="shared" si="254"/>
        <v>0.59177555689035588</v>
      </c>
      <c r="BJ378" s="63">
        <v>0</v>
      </c>
      <c r="BK378" s="64">
        <f t="shared" si="255"/>
        <v>0</v>
      </c>
      <c r="BL378" s="64">
        <f t="shared" si="256"/>
        <v>0</v>
      </c>
      <c r="BM378" s="64">
        <f t="shared" si="257"/>
        <v>0</v>
      </c>
      <c r="BN378" s="64">
        <f t="shared" si="258"/>
        <v>0</v>
      </c>
      <c r="BO378" s="64">
        <f t="shared" si="259"/>
        <v>0</v>
      </c>
      <c r="BP378" s="64">
        <f t="shared" si="260"/>
        <v>0</v>
      </c>
      <c r="BQ378" s="64">
        <f t="shared" si="261"/>
        <v>0</v>
      </c>
      <c r="BR378" s="65">
        <f t="shared" si="229"/>
        <v>0</v>
      </c>
      <c r="BS378" s="66">
        <f t="shared" si="262"/>
        <v>0</v>
      </c>
      <c r="BT378" s="65">
        <f>BJ378-BR378</f>
        <v>0</v>
      </c>
      <c r="BU378" s="67">
        <f t="shared" si="263"/>
        <v>0</v>
      </c>
    </row>
    <row r="379" spans="1:73" x14ac:dyDescent="0.35">
      <c r="A379" s="22">
        <v>29.44</v>
      </c>
      <c r="B379" s="22">
        <v>72.45</v>
      </c>
      <c r="C379" s="22">
        <v>67.48</v>
      </c>
      <c r="D379" s="22">
        <f t="shared" si="230"/>
        <v>69.965000000000003</v>
      </c>
      <c r="E379" s="22">
        <f t="shared" si="231"/>
        <v>19.434722222222224</v>
      </c>
      <c r="F379" s="22">
        <f t="shared" si="264"/>
        <v>-0.24305555555552694</v>
      </c>
      <c r="G379" s="22">
        <f>Sheet1!$I$5*F379</f>
        <v>-80.451388888879421</v>
      </c>
      <c r="H379" s="22"/>
      <c r="K379" s="13" t="s">
        <v>116</v>
      </c>
      <c r="L379" s="13">
        <v>369</v>
      </c>
      <c r="M379" s="13">
        <v>369</v>
      </c>
      <c r="N379" s="14">
        <v>23.5</v>
      </c>
      <c r="O379" s="35">
        <f t="shared" si="232"/>
        <v>6.5277777777777777</v>
      </c>
      <c r="P379" s="36">
        <f t="shared" si="265"/>
        <v>0.30555555555555547</v>
      </c>
      <c r="Q379" s="12"/>
      <c r="R379" s="37">
        <f t="shared" si="233"/>
        <v>101.13888888888886</v>
      </c>
      <c r="S379" s="37">
        <f t="shared" si="234"/>
        <v>64.9422</v>
      </c>
      <c r="T379" s="37">
        <f t="shared" si="235"/>
        <v>5.1331191818909714</v>
      </c>
      <c r="U379" s="37">
        <f t="shared" si="236"/>
        <v>171.21420807077985</v>
      </c>
      <c r="V379" s="37">
        <f t="shared" si="266"/>
        <v>29185.350297676181</v>
      </c>
      <c r="W379" s="40">
        <f t="shared" si="237"/>
        <v>1117.6483026842573</v>
      </c>
      <c r="X379" s="40">
        <f t="shared" si="238"/>
        <v>1.1176483026842572</v>
      </c>
      <c r="Y379" s="40">
        <f t="shared" si="224"/>
        <v>0</v>
      </c>
      <c r="Z379" s="40">
        <v>0</v>
      </c>
      <c r="AA379" s="40">
        <f t="shared" si="239"/>
        <v>88.190078357012212</v>
      </c>
      <c r="AB379" s="42">
        <f t="shared" si="240"/>
        <v>7052.2665895061718</v>
      </c>
      <c r="AC379" s="42">
        <f t="shared" si="241"/>
        <v>7.0522665895061722</v>
      </c>
      <c r="AD379" s="42">
        <f t="shared" si="242"/>
        <v>0</v>
      </c>
      <c r="AE379" s="42">
        <f t="shared" si="267"/>
        <v>1067.2665925925926</v>
      </c>
      <c r="AF379" s="43">
        <f t="shared" si="225"/>
        <v>0.2964629423868313</v>
      </c>
      <c r="AG379" s="73">
        <f t="shared" si="226"/>
        <v>0</v>
      </c>
      <c r="AH379">
        <f t="shared" si="243"/>
        <v>7.0522665895061722</v>
      </c>
      <c r="AI379">
        <f t="shared" si="268"/>
        <v>2998.3937650462949</v>
      </c>
      <c r="AJ379" s="41">
        <f t="shared" si="244"/>
        <v>0.83288715695730409</v>
      </c>
      <c r="AK379">
        <f t="shared" si="227"/>
        <v>7.0522665895061722</v>
      </c>
      <c r="AL379" s="38">
        <f t="shared" si="245"/>
        <v>1035.2485948148149</v>
      </c>
      <c r="AM379" s="38">
        <f t="shared" si="246"/>
        <v>1024.8961088666667</v>
      </c>
      <c r="AN379" s="38">
        <f t="shared" si="247"/>
        <v>963.40234233466663</v>
      </c>
      <c r="AO379" s="38">
        <f t="shared" si="248"/>
        <v>953.76831891131997</v>
      </c>
      <c r="AP379" s="38">
        <f t="shared" si="249"/>
        <v>896.54221977664076</v>
      </c>
      <c r="AQ379" s="38">
        <f t="shared" si="250"/>
        <v>887.57679757887433</v>
      </c>
      <c r="AR379" s="38">
        <f t="shared" si="251"/>
        <v>860.94949365150808</v>
      </c>
      <c r="AS379">
        <f t="shared" si="252"/>
        <v>860.94949365150808</v>
      </c>
      <c r="AT379" s="28">
        <f t="shared" si="253"/>
        <v>0.2391526371254189</v>
      </c>
      <c r="AU379">
        <f t="shared" si="228"/>
        <v>2137.4442713947869</v>
      </c>
      <c r="AV379" s="28">
        <f t="shared" si="254"/>
        <v>0.5937345198318853</v>
      </c>
      <c r="BJ379" s="63">
        <v>0</v>
      </c>
      <c r="BK379" s="64">
        <f t="shared" si="255"/>
        <v>0</v>
      </c>
      <c r="BL379" s="64">
        <f t="shared" si="256"/>
        <v>0</v>
      </c>
      <c r="BM379" s="64">
        <f t="shared" si="257"/>
        <v>0</v>
      </c>
      <c r="BN379" s="64">
        <f t="shared" si="258"/>
        <v>0</v>
      </c>
      <c r="BO379" s="64">
        <f t="shared" si="259"/>
        <v>0</v>
      </c>
      <c r="BP379" s="64">
        <f t="shared" si="260"/>
        <v>0</v>
      </c>
      <c r="BQ379" s="64">
        <f t="shared" si="261"/>
        <v>0</v>
      </c>
      <c r="BR379" s="65">
        <f t="shared" si="229"/>
        <v>0</v>
      </c>
      <c r="BS379" s="66">
        <f t="shared" si="262"/>
        <v>0</v>
      </c>
      <c r="BT379" s="65">
        <f>BJ379-BR379</f>
        <v>0</v>
      </c>
      <c r="BU379" s="67">
        <f t="shared" si="263"/>
        <v>0</v>
      </c>
    </row>
    <row r="380" spans="1:73" x14ac:dyDescent="0.35">
      <c r="A380" s="22">
        <v>29.52</v>
      </c>
      <c r="B380" s="22">
        <v>72.239999999999995</v>
      </c>
      <c r="C380" s="22">
        <v>67.47</v>
      </c>
      <c r="D380" s="22">
        <f t="shared" si="230"/>
        <v>69.85499999999999</v>
      </c>
      <c r="E380" s="22">
        <f t="shared" si="231"/>
        <v>19.404166666666661</v>
      </c>
      <c r="F380" s="22">
        <f t="shared" si="264"/>
        <v>-0.38194444444452635</v>
      </c>
      <c r="G380" s="22">
        <f>Sheet1!$I$5*F380</f>
        <v>-126.42361111113823</v>
      </c>
      <c r="H380" s="22"/>
      <c r="K380" s="13" t="s">
        <v>116</v>
      </c>
      <c r="L380" s="13">
        <v>370</v>
      </c>
      <c r="M380" s="13">
        <v>370</v>
      </c>
      <c r="N380" s="14">
        <v>24.3</v>
      </c>
      <c r="O380" s="35">
        <f t="shared" si="232"/>
        <v>6.75</v>
      </c>
      <c r="P380" s="36">
        <f t="shared" si="265"/>
        <v>0.1388888888888889</v>
      </c>
      <c r="Q380" s="12"/>
      <c r="R380" s="37">
        <f t="shared" si="233"/>
        <v>45.972222222222221</v>
      </c>
      <c r="S380" s="37">
        <f t="shared" si="234"/>
        <v>64.9422</v>
      </c>
      <c r="T380" s="37">
        <f t="shared" si="235"/>
        <v>5.4885568958167497</v>
      </c>
      <c r="U380" s="37">
        <f t="shared" si="236"/>
        <v>116.40297911803896</v>
      </c>
      <c r="V380" s="37">
        <f t="shared" si="266"/>
        <v>29301.753276794221</v>
      </c>
      <c r="W380" s="40">
        <f t="shared" si="237"/>
        <v>785.7201090467629</v>
      </c>
      <c r="X380" s="40">
        <f t="shared" si="238"/>
        <v>0.78572010904676293</v>
      </c>
      <c r="Y380" s="40">
        <f t="shared" si="224"/>
        <v>0</v>
      </c>
      <c r="Z380" s="40">
        <v>0</v>
      </c>
      <c r="AA380" s="40">
        <f t="shared" si="239"/>
        <v>88.190078357012212</v>
      </c>
      <c r="AB380" s="42">
        <f t="shared" si="240"/>
        <v>7540.59375</v>
      </c>
      <c r="AC380" s="42">
        <f t="shared" si="241"/>
        <v>7.5405937500000002</v>
      </c>
      <c r="AD380" s="42">
        <f t="shared" si="242"/>
        <v>0</v>
      </c>
      <c r="AE380" s="42">
        <f t="shared" si="267"/>
        <v>1067.2665925925926</v>
      </c>
      <c r="AF380" s="43">
        <f t="shared" si="225"/>
        <v>0.2964629423868313</v>
      </c>
      <c r="AG380" s="73">
        <f t="shared" si="226"/>
        <v>0</v>
      </c>
      <c r="AH380">
        <f t="shared" si="243"/>
        <v>7.5405937500000002</v>
      </c>
      <c r="AI380">
        <f t="shared" si="268"/>
        <v>3005.9343587962949</v>
      </c>
      <c r="AJ380" s="41">
        <f t="shared" si="244"/>
        <v>0.83498176633230414</v>
      </c>
      <c r="AK380">
        <f t="shared" si="227"/>
        <v>7.5405937500000002</v>
      </c>
      <c r="AL380" s="38">
        <f t="shared" si="245"/>
        <v>1035.2485948148149</v>
      </c>
      <c r="AM380" s="38">
        <f t="shared" si="246"/>
        <v>1024.8961088666667</v>
      </c>
      <c r="AN380" s="38">
        <f t="shared" si="247"/>
        <v>963.40234233466663</v>
      </c>
      <c r="AO380" s="38">
        <f t="shared" si="248"/>
        <v>953.76831891131997</v>
      </c>
      <c r="AP380" s="38">
        <f t="shared" si="249"/>
        <v>896.54221977664076</v>
      </c>
      <c r="AQ380" s="38">
        <f t="shared" si="250"/>
        <v>887.57679757887433</v>
      </c>
      <c r="AR380" s="38">
        <f t="shared" si="251"/>
        <v>860.94949365150808</v>
      </c>
      <c r="AS380">
        <f t="shared" si="252"/>
        <v>860.94949365150808</v>
      </c>
      <c r="AT380" s="28">
        <f t="shared" si="253"/>
        <v>0.2391526371254189</v>
      </c>
      <c r="AU380">
        <f t="shared" si="228"/>
        <v>2144.9848651447869</v>
      </c>
      <c r="AV380" s="28">
        <f t="shared" si="254"/>
        <v>0.59582912920688524</v>
      </c>
      <c r="BJ380" s="63">
        <v>0</v>
      </c>
      <c r="BK380" s="64">
        <f t="shared" si="255"/>
        <v>0</v>
      </c>
      <c r="BL380" s="64">
        <f t="shared" si="256"/>
        <v>0</v>
      </c>
      <c r="BM380" s="64">
        <f t="shared" si="257"/>
        <v>0</v>
      </c>
      <c r="BN380" s="64">
        <f t="shared" si="258"/>
        <v>0</v>
      </c>
      <c r="BO380" s="64">
        <f t="shared" si="259"/>
        <v>0</v>
      </c>
      <c r="BP380" s="64">
        <f t="shared" si="260"/>
        <v>0</v>
      </c>
      <c r="BQ380" s="64">
        <f t="shared" si="261"/>
        <v>0</v>
      </c>
      <c r="BR380" s="65">
        <f t="shared" si="229"/>
        <v>0</v>
      </c>
      <c r="BS380" s="66">
        <f t="shared" si="262"/>
        <v>0</v>
      </c>
      <c r="BT380" s="65">
        <f>BJ380-BR380</f>
        <v>0</v>
      </c>
      <c r="BU380" s="67">
        <f t="shared" si="263"/>
        <v>0</v>
      </c>
    </row>
    <row r="381" spans="1:73" x14ac:dyDescent="0.35">
      <c r="A381" s="22">
        <v>29.6</v>
      </c>
      <c r="B381" s="22">
        <v>72.41</v>
      </c>
      <c r="C381" s="22">
        <v>67.400000000000006</v>
      </c>
      <c r="D381" s="22">
        <f t="shared" si="230"/>
        <v>69.905000000000001</v>
      </c>
      <c r="E381" s="22">
        <f t="shared" si="231"/>
        <v>19.418055555555554</v>
      </c>
      <c r="F381" s="22">
        <f t="shared" si="264"/>
        <v>0.17361111111116045</v>
      </c>
      <c r="G381" s="22">
        <f>Sheet1!$I$5*F381</f>
        <v>57.465277777794114</v>
      </c>
      <c r="H381" s="22"/>
      <c r="K381" s="13" t="s">
        <v>116</v>
      </c>
      <c r="L381" s="13">
        <v>371</v>
      </c>
      <c r="M381" s="13">
        <v>371</v>
      </c>
      <c r="N381" s="14">
        <v>24.5</v>
      </c>
      <c r="O381" s="35">
        <f t="shared" si="232"/>
        <v>6.8055555555555554</v>
      </c>
      <c r="P381" s="36">
        <f t="shared" si="265"/>
        <v>-6.9444444444444448E-2</v>
      </c>
      <c r="Q381" s="12"/>
      <c r="R381" s="37">
        <f t="shared" si="233"/>
        <v>-22.986111111111111</v>
      </c>
      <c r="S381" s="37">
        <f t="shared" si="234"/>
        <v>64.9422</v>
      </c>
      <c r="T381" s="37">
        <f t="shared" si="235"/>
        <v>5.5792753081576381</v>
      </c>
      <c r="U381" s="37">
        <f t="shared" si="236"/>
        <v>47.535364197046526</v>
      </c>
      <c r="V381" s="37">
        <f t="shared" si="266"/>
        <v>29349.288640991268</v>
      </c>
      <c r="W381" s="40">
        <f t="shared" si="237"/>
        <v>323.5045618965666</v>
      </c>
      <c r="X381" s="40">
        <f t="shared" si="238"/>
        <v>0.32350456189656662</v>
      </c>
      <c r="Y381" s="40">
        <f t="shared" si="224"/>
        <v>0</v>
      </c>
      <c r="Z381" s="40">
        <v>0</v>
      </c>
      <c r="AA381" s="40">
        <f t="shared" si="239"/>
        <v>88.190078357012212</v>
      </c>
      <c r="AB381" s="42">
        <f t="shared" si="240"/>
        <v>7665.2295524691353</v>
      </c>
      <c r="AC381" s="42">
        <f t="shared" si="241"/>
        <v>7.6652295524691354</v>
      </c>
      <c r="AD381" s="42">
        <f t="shared" si="242"/>
        <v>0</v>
      </c>
      <c r="AE381" s="42">
        <f t="shared" si="267"/>
        <v>1067.2665925925926</v>
      </c>
      <c r="AF381" s="43">
        <f t="shared" si="225"/>
        <v>0.2964629423868313</v>
      </c>
      <c r="AG381" s="73">
        <f t="shared" si="226"/>
        <v>0</v>
      </c>
      <c r="AH381">
        <f t="shared" si="243"/>
        <v>7.6652295524691354</v>
      </c>
      <c r="AI381">
        <f t="shared" si="268"/>
        <v>3013.599588348764</v>
      </c>
      <c r="AJ381" s="41">
        <f t="shared" si="244"/>
        <v>0.8371109967635455</v>
      </c>
      <c r="AK381">
        <f t="shared" si="227"/>
        <v>7.6652295524691354</v>
      </c>
      <c r="AL381" s="38">
        <f t="shared" si="245"/>
        <v>1035.2485948148149</v>
      </c>
      <c r="AM381" s="38">
        <f t="shared" si="246"/>
        <v>1024.8961088666667</v>
      </c>
      <c r="AN381" s="38">
        <f t="shared" si="247"/>
        <v>963.40234233466663</v>
      </c>
      <c r="AO381" s="38">
        <f t="shared" si="248"/>
        <v>953.76831891131997</v>
      </c>
      <c r="AP381" s="38">
        <f t="shared" si="249"/>
        <v>896.54221977664076</v>
      </c>
      <c r="AQ381" s="38">
        <f t="shared" si="250"/>
        <v>887.57679757887433</v>
      </c>
      <c r="AR381" s="38">
        <f t="shared" si="251"/>
        <v>860.94949365150808</v>
      </c>
      <c r="AS381">
        <f t="shared" si="252"/>
        <v>860.94949365150808</v>
      </c>
      <c r="AT381" s="28">
        <f t="shared" si="253"/>
        <v>0.2391526371254189</v>
      </c>
      <c r="AU381">
        <f t="shared" si="228"/>
        <v>2152.650094697256</v>
      </c>
      <c r="AV381" s="28">
        <f t="shared" si="254"/>
        <v>0.59795835963812671</v>
      </c>
      <c r="BJ381" s="63">
        <v>0</v>
      </c>
      <c r="BK381" s="64">
        <f t="shared" si="255"/>
        <v>0</v>
      </c>
      <c r="BL381" s="64">
        <f t="shared" si="256"/>
        <v>0</v>
      </c>
      <c r="BM381" s="64">
        <f t="shared" si="257"/>
        <v>0</v>
      </c>
      <c r="BN381" s="64">
        <f t="shared" si="258"/>
        <v>0</v>
      </c>
      <c r="BO381" s="64">
        <f t="shared" si="259"/>
        <v>0</v>
      </c>
      <c r="BP381" s="64">
        <f t="shared" si="260"/>
        <v>0</v>
      </c>
      <c r="BQ381" s="64">
        <f t="shared" si="261"/>
        <v>0</v>
      </c>
      <c r="BR381" s="65">
        <f t="shared" si="229"/>
        <v>0</v>
      </c>
      <c r="BS381" s="66">
        <f t="shared" si="262"/>
        <v>0</v>
      </c>
      <c r="BT381" s="65">
        <f>BJ381-BR381</f>
        <v>0</v>
      </c>
      <c r="BU381" s="67">
        <f t="shared" si="263"/>
        <v>0</v>
      </c>
    </row>
    <row r="382" spans="1:73" x14ac:dyDescent="0.35">
      <c r="A382" s="22">
        <v>29.68</v>
      </c>
      <c r="B382" s="22">
        <v>72.08</v>
      </c>
      <c r="C382" s="22">
        <v>67.17</v>
      </c>
      <c r="D382" s="22">
        <f t="shared" si="230"/>
        <v>69.625</v>
      </c>
      <c r="E382" s="22">
        <f t="shared" si="231"/>
        <v>19.340277777777779</v>
      </c>
      <c r="F382" s="22">
        <f t="shared" si="264"/>
        <v>-0.97222222222219656</v>
      </c>
      <c r="G382" s="22">
        <f>Sheet1!$I$5*F382</f>
        <v>-321.80555555554707</v>
      </c>
      <c r="H382" s="22"/>
      <c r="K382" s="13" t="s">
        <v>116</v>
      </c>
      <c r="L382" s="13">
        <v>372</v>
      </c>
      <c r="M382" s="13">
        <v>372</v>
      </c>
      <c r="N382" s="14">
        <v>23.8</v>
      </c>
      <c r="O382" s="35">
        <f t="shared" si="232"/>
        <v>6.6111111111111107</v>
      </c>
      <c r="P382" s="36">
        <f t="shared" si="265"/>
        <v>-0.44444444444444431</v>
      </c>
      <c r="Q382" s="12"/>
      <c r="R382" s="37">
        <f t="shared" si="233"/>
        <v>-147.11111111111106</v>
      </c>
      <c r="S382" s="37">
        <f t="shared" si="234"/>
        <v>64.9422</v>
      </c>
      <c r="T382" s="37">
        <f t="shared" si="235"/>
        <v>5.2650140867185549</v>
      </c>
      <c r="U382" s="37">
        <f t="shared" si="236"/>
        <v>-76.903897024392506</v>
      </c>
      <c r="V382" s="37">
        <f t="shared" si="266"/>
        <v>29272.384743966875</v>
      </c>
      <c r="W382" s="40">
        <f t="shared" si="237"/>
        <v>-508.42020810570597</v>
      </c>
      <c r="X382" s="40">
        <f t="shared" si="238"/>
        <v>-0.50842020810570598</v>
      </c>
      <c r="Y382" s="40">
        <f t="shared" si="224"/>
        <v>-0.50842020810570598</v>
      </c>
      <c r="Z382" s="40">
        <v>0.50842020810570598</v>
      </c>
      <c r="AA382" s="40">
        <f t="shared" si="239"/>
        <v>88.698498565117916</v>
      </c>
      <c r="AB382" s="42">
        <f t="shared" si="240"/>
        <v>7233.4737654320979</v>
      </c>
      <c r="AC382" s="42">
        <f t="shared" si="241"/>
        <v>7.2334737654320982</v>
      </c>
      <c r="AD382" s="42">
        <f t="shared" si="242"/>
        <v>7.2334737654320982</v>
      </c>
      <c r="AE382" s="42">
        <f t="shared" si="267"/>
        <v>1074.5000663580247</v>
      </c>
      <c r="AF382" s="43">
        <f t="shared" si="225"/>
        <v>0.29847224065500688</v>
      </c>
      <c r="AG382" s="73">
        <f t="shared" si="226"/>
        <v>-0.50842020810570598</v>
      </c>
      <c r="AH382">
        <f t="shared" si="243"/>
        <v>0</v>
      </c>
      <c r="AI382">
        <f t="shared" si="268"/>
        <v>3013.599588348764</v>
      </c>
      <c r="AJ382" s="41">
        <f t="shared" si="244"/>
        <v>0.8371109967635455</v>
      </c>
      <c r="AK382">
        <f t="shared" si="227"/>
        <v>0.50842020810570598</v>
      </c>
      <c r="AL382" s="38">
        <f t="shared" si="245"/>
        <v>1042.2650643672839</v>
      </c>
      <c r="AM382" s="38">
        <f t="shared" si="246"/>
        <v>1031.8424137236111</v>
      </c>
      <c r="AN382" s="38">
        <f t="shared" si="247"/>
        <v>969.93186890019444</v>
      </c>
      <c r="AO382" s="38">
        <f t="shared" si="248"/>
        <v>960.23255021119246</v>
      </c>
      <c r="AP382" s="38">
        <f t="shared" si="249"/>
        <v>902.61859719852089</v>
      </c>
      <c r="AQ382" s="38">
        <f t="shared" si="250"/>
        <v>893.59241122653566</v>
      </c>
      <c r="AR382" s="38">
        <f t="shared" si="251"/>
        <v>866.78463888973954</v>
      </c>
      <c r="AS382">
        <f t="shared" si="252"/>
        <v>866.78463888973954</v>
      </c>
      <c r="AT382" s="28">
        <f t="shared" si="253"/>
        <v>0.24077351080270543</v>
      </c>
      <c r="AU382">
        <f t="shared" si="228"/>
        <v>2146.8149494590243</v>
      </c>
      <c r="AV382" s="28">
        <f t="shared" si="254"/>
        <v>0.59633748596084013</v>
      </c>
      <c r="BJ382" s="63">
        <v>7.2334737654320982</v>
      </c>
      <c r="BK382" s="64">
        <f t="shared" si="255"/>
        <v>7.0164695524691352</v>
      </c>
      <c r="BL382" s="64">
        <f t="shared" si="256"/>
        <v>6.9463048569444439</v>
      </c>
      <c r="BM382" s="64">
        <f t="shared" si="257"/>
        <v>6.5295265655277772</v>
      </c>
      <c r="BN382" s="64">
        <f t="shared" si="258"/>
        <v>6.4642312998724991</v>
      </c>
      <c r="BO382" s="64">
        <f t="shared" si="259"/>
        <v>6.0763774218801485</v>
      </c>
      <c r="BP382" s="64">
        <f t="shared" si="260"/>
        <v>6.0156136476613469</v>
      </c>
      <c r="BQ382" s="64">
        <f t="shared" si="261"/>
        <v>5.8351452382315063</v>
      </c>
      <c r="BR382" s="65">
        <f t="shared" si="229"/>
        <v>5.8351452382315063</v>
      </c>
      <c r="BS382" s="66">
        <f t="shared" si="262"/>
        <v>1.6208736772865295E-3</v>
      </c>
      <c r="BT382" s="65">
        <f>BJ382-BR382</f>
        <v>1.3983285272005919</v>
      </c>
      <c r="BU382" s="67">
        <f t="shared" si="263"/>
        <v>3.884245908890533E-4</v>
      </c>
    </row>
    <row r="383" spans="1:73" x14ac:dyDescent="0.35">
      <c r="A383" s="22">
        <v>29.76</v>
      </c>
      <c r="B383" s="22">
        <v>72.349999999999994</v>
      </c>
      <c r="C383" s="22">
        <v>66.650000000000006</v>
      </c>
      <c r="D383" s="22">
        <f t="shared" si="230"/>
        <v>69.5</v>
      </c>
      <c r="E383" s="22">
        <f t="shared" si="231"/>
        <v>19.305555555555557</v>
      </c>
      <c r="F383" s="22">
        <f t="shared" si="264"/>
        <v>-0.43402777777776791</v>
      </c>
      <c r="G383" s="22">
        <f>Sheet1!$I$5*F383</f>
        <v>-143.66319444444119</v>
      </c>
      <c r="H383" s="22"/>
      <c r="K383" s="13" t="s">
        <v>116</v>
      </c>
      <c r="L383" s="13">
        <v>373</v>
      </c>
      <c r="M383" s="13">
        <v>373</v>
      </c>
      <c r="N383" s="14">
        <v>21.3</v>
      </c>
      <c r="O383" s="35">
        <f t="shared" si="232"/>
        <v>5.916666666666667</v>
      </c>
      <c r="P383" s="36">
        <f t="shared" si="265"/>
        <v>-0.84722222222222243</v>
      </c>
      <c r="Q383" s="12"/>
      <c r="R383" s="37">
        <f t="shared" si="233"/>
        <v>-280.4305555555556</v>
      </c>
      <c r="S383" s="37">
        <f t="shared" si="234"/>
        <v>64.9422</v>
      </c>
      <c r="T383" s="37">
        <f t="shared" si="235"/>
        <v>4.2170119359567506</v>
      </c>
      <c r="U383" s="37">
        <f t="shared" si="236"/>
        <v>-211.27134361959884</v>
      </c>
      <c r="V383" s="37">
        <f t="shared" si="266"/>
        <v>29061.113400347276</v>
      </c>
      <c r="W383" s="40">
        <f t="shared" si="237"/>
        <v>-1250.0221164159598</v>
      </c>
      <c r="X383" s="40">
        <f t="shared" si="238"/>
        <v>-1.2500221164159597</v>
      </c>
      <c r="Y383" s="40">
        <f t="shared" si="224"/>
        <v>-1.2500221164159597</v>
      </c>
      <c r="Z383" s="40">
        <v>1.2500221164159599</v>
      </c>
      <c r="AA383" s="40">
        <f t="shared" si="239"/>
        <v>89.948520681533878</v>
      </c>
      <c r="AB383" s="42">
        <f t="shared" si="240"/>
        <v>5793.6493055555566</v>
      </c>
      <c r="AC383" s="42">
        <f t="shared" si="241"/>
        <v>5.7936493055555562</v>
      </c>
      <c r="AD383" s="42">
        <f t="shared" si="242"/>
        <v>5.7936493055555562</v>
      </c>
      <c r="AE383" s="42">
        <f t="shared" si="267"/>
        <v>1080.2937156635803</v>
      </c>
      <c r="AF383" s="43">
        <f t="shared" si="225"/>
        <v>0.30008158768432786</v>
      </c>
      <c r="AG383" s="73">
        <f t="shared" si="226"/>
        <v>-1.2500221164159597</v>
      </c>
      <c r="AH383">
        <f t="shared" si="243"/>
        <v>0</v>
      </c>
      <c r="AI383">
        <f t="shared" si="268"/>
        <v>3013.599588348764</v>
      </c>
      <c r="AJ383" s="41">
        <f t="shared" si="244"/>
        <v>0.8371109967635455</v>
      </c>
      <c r="AK383">
        <f t="shared" si="227"/>
        <v>1.2500221164159597</v>
      </c>
      <c r="AL383" s="38">
        <f t="shared" si="245"/>
        <v>1047.8849041936728</v>
      </c>
      <c r="AM383" s="38">
        <f t="shared" si="246"/>
        <v>1037.4060551517362</v>
      </c>
      <c r="AN383" s="38">
        <f t="shared" si="247"/>
        <v>975.16169184263197</v>
      </c>
      <c r="AO383" s="38">
        <f t="shared" si="248"/>
        <v>965.41007492420567</v>
      </c>
      <c r="AP383" s="38">
        <f t="shared" si="249"/>
        <v>907.48547042875327</v>
      </c>
      <c r="AQ383" s="38">
        <f t="shared" si="250"/>
        <v>898.41061572446574</v>
      </c>
      <c r="AR383" s="38">
        <f t="shared" si="251"/>
        <v>871.45829725273177</v>
      </c>
      <c r="AS383">
        <f t="shared" si="252"/>
        <v>871.45829725273177</v>
      </c>
      <c r="AT383" s="28">
        <f t="shared" si="253"/>
        <v>0.24207174923686994</v>
      </c>
      <c r="AU383">
        <f t="shared" si="228"/>
        <v>2142.1412910960321</v>
      </c>
      <c r="AV383" s="28">
        <f t="shared" si="254"/>
        <v>0.59503924752667559</v>
      </c>
      <c r="BJ383" s="63">
        <v>5.7936493055555562</v>
      </c>
      <c r="BK383" s="64">
        <f t="shared" si="255"/>
        <v>5.6198398263888896</v>
      </c>
      <c r="BL383" s="64">
        <f t="shared" si="256"/>
        <v>5.5636414281250008</v>
      </c>
      <c r="BM383" s="64">
        <f t="shared" si="257"/>
        <v>5.2298229424375009</v>
      </c>
      <c r="BN383" s="64">
        <f t="shared" si="258"/>
        <v>5.1775247130131259</v>
      </c>
      <c r="BO383" s="64">
        <f t="shared" si="259"/>
        <v>4.8668732302323381</v>
      </c>
      <c r="BP383" s="64">
        <f t="shared" si="260"/>
        <v>4.8182044979300143</v>
      </c>
      <c r="BQ383" s="64">
        <f t="shared" si="261"/>
        <v>4.6736583629921133</v>
      </c>
      <c r="BR383" s="65">
        <f t="shared" si="229"/>
        <v>4.6736583629921133</v>
      </c>
      <c r="BS383" s="66">
        <f t="shared" si="262"/>
        <v>1.298238434164476E-3</v>
      </c>
      <c r="BT383" s="65">
        <f>BJ383-BR383</f>
        <v>1.1199909425634429</v>
      </c>
      <c r="BU383" s="67">
        <f t="shared" si="263"/>
        <v>3.111085951565119E-4</v>
      </c>
    </row>
    <row r="384" spans="1:73" x14ac:dyDescent="0.35">
      <c r="A384" s="22">
        <v>29.84</v>
      </c>
      <c r="B384" s="22">
        <v>72.069999999999993</v>
      </c>
      <c r="C384" s="22">
        <v>66.739999999999995</v>
      </c>
      <c r="D384" s="22">
        <f t="shared" si="230"/>
        <v>69.405000000000001</v>
      </c>
      <c r="E384" s="22">
        <f t="shared" si="231"/>
        <v>19.279166666666665</v>
      </c>
      <c r="F384" s="22">
        <f t="shared" si="264"/>
        <v>-0.32986111111115157</v>
      </c>
      <c r="G384" s="22">
        <f>Sheet1!$I$5*F384</f>
        <v>-109.18402777779117</v>
      </c>
      <c r="H384" s="22"/>
      <c r="K384" s="13" t="s">
        <v>116</v>
      </c>
      <c r="L384" s="13">
        <v>374</v>
      </c>
      <c r="M384" s="13">
        <v>374</v>
      </c>
      <c r="N384" s="14">
        <v>17.7</v>
      </c>
      <c r="O384" s="35">
        <f t="shared" si="232"/>
        <v>4.916666666666667</v>
      </c>
      <c r="P384" s="36">
        <f t="shared" si="265"/>
        <v>-0.95833333333333337</v>
      </c>
      <c r="Q384" s="12"/>
      <c r="R384" s="37">
        <f t="shared" si="233"/>
        <v>-317.20833333333337</v>
      </c>
      <c r="S384" s="37">
        <f t="shared" si="234"/>
        <v>64.9422</v>
      </c>
      <c r="T384" s="37">
        <f t="shared" si="235"/>
        <v>2.9120052666267502</v>
      </c>
      <c r="U384" s="37">
        <f t="shared" si="236"/>
        <v>-249.35412806670661</v>
      </c>
      <c r="V384" s="37">
        <f t="shared" si="266"/>
        <v>28811.759272280571</v>
      </c>
      <c r="W384" s="40">
        <f t="shared" si="237"/>
        <v>-1225.9911296613075</v>
      </c>
      <c r="X384" s="40">
        <f t="shared" si="238"/>
        <v>-1.2259911296613075</v>
      </c>
      <c r="Y384" s="40">
        <f t="shared" si="224"/>
        <v>-1.2259911296613075</v>
      </c>
      <c r="Z384" s="40">
        <v>1.22599112966131</v>
      </c>
      <c r="AA384" s="40">
        <f t="shared" si="239"/>
        <v>91.174511811195188</v>
      </c>
      <c r="AB384" s="42">
        <f t="shared" si="240"/>
        <v>4000.7326388888896</v>
      </c>
      <c r="AC384" s="42">
        <f t="shared" si="241"/>
        <v>4.0007326388888895</v>
      </c>
      <c r="AD384" s="42">
        <f t="shared" si="242"/>
        <v>4.0007326388888895</v>
      </c>
      <c r="AE384" s="42">
        <f t="shared" si="267"/>
        <v>1084.2944483024692</v>
      </c>
      <c r="AF384" s="43">
        <f t="shared" si="225"/>
        <v>0.30119290230624146</v>
      </c>
      <c r="AG384" s="73">
        <f t="shared" si="226"/>
        <v>-1.2259911296613075</v>
      </c>
      <c r="AH384">
        <f t="shared" si="243"/>
        <v>0</v>
      </c>
      <c r="AI384">
        <f t="shared" si="268"/>
        <v>3013.599588348764</v>
      </c>
      <c r="AJ384" s="41">
        <f t="shared" si="244"/>
        <v>0.8371109967635455</v>
      </c>
      <c r="AK384">
        <f t="shared" si="227"/>
        <v>1.2259911296613075</v>
      </c>
      <c r="AL384" s="38">
        <f t="shared" si="245"/>
        <v>1051.7656148533952</v>
      </c>
      <c r="AM384" s="38">
        <f t="shared" si="246"/>
        <v>1041.2479587048613</v>
      </c>
      <c r="AN384" s="38">
        <f t="shared" si="247"/>
        <v>978.77308118256951</v>
      </c>
      <c r="AO384" s="38">
        <f t="shared" si="248"/>
        <v>968.98535037074384</v>
      </c>
      <c r="AP384" s="38">
        <f t="shared" si="249"/>
        <v>910.84622934849915</v>
      </c>
      <c r="AQ384" s="38">
        <f t="shared" si="250"/>
        <v>901.73776705501416</v>
      </c>
      <c r="AR384" s="38">
        <f t="shared" si="251"/>
        <v>874.68563404336373</v>
      </c>
      <c r="AS384">
        <f t="shared" si="252"/>
        <v>874.68563404336373</v>
      </c>
      <c r="AT384" s="28">
        <f t="shared" si="253"/>
        <v>0.24296823167871215</v>
      </c>
      <c r="AU384">
        <f t="shared" si="228"/>
        <v>2138.9139543054002</v>
      </c>
      <c r="AV384" s="28">
        <f t="shared" si="254"/>
        <v>0.59414276508483344</v>
      </c>
      <c r="BJ384" s="63">
        <v>4.0007326388888895</v>
      </c>
      <c r="BK384" s="64">
        <f t="shared" si="255"/>
        <v>3.8807106597222227</v>
      </c>
      <c r="BL384" s="64">
        <f t="shared" si="256"/>
        <v>3.8419035531250003</v>
      </c>
      <c r="BM384" s="64">
        <f t="shared" si="257"/>
        <v>3.6113893399374999</v>
      </c>
      <c r="BN384" s="64">
        <f t="shared" si="258"/>
        <v>3.5752754465381247</v>
      </c>
      <c r="BO384" s="64">
        <f t="shared" si="259"/>
        <v>3.360758919745837</v>
      </c>
      <c r="BP384" s="64">
        <f t="shared" si="260"/>
        <v>3.3271513305483786</v>
      </c>
      <c r="BQ384" s="64">
        <f t="shared" si="261"/>
        <v>3.2273367906319272</v>
      </c>
      <c r="BR384" s="65">
        <f t="shared" si="229"/>
        <v>3.2273367906319272</v>
      </c>
      <c r="BS384" s="66">
        <f t="shared" si="262"/>
        <v>8.9648244184220203E-4</v>
      </c>
      <c r="BT384" s="65">
        <f>BJ384-BR384</f>
        <v>0.77339584825696228</v>
      </c>
      <c r="BU384" s="67">
        <f t="shared" si="263"/>
        <v>2.1483218007137841E-4</v>
      </c>
    </row>
    <row r="385" spans="1:73" x14ac:dyDescent="0.35">
      <c r="A385" s="22">
        <v>29.92</v>
      </c>
      <c r="B385" s="22">
        <v>71.73</v>
      </c>
      <c r="C385" s="22">
        <v>66.55</v>
      </c>
      <c r="D385" s="22">
        <f t="shared" si="230"/>
        <v>69.14</v>
      </c>
      <c r="E385" s="22">
        <f t="shared" si="231"/>
        <v>19.205555555555556</v>
      </c>
      <c r="F385" s="22">
        <f t="shared" si="264"/>
        <v>-0.92013888888886619</v>
      </c>
      <c r="G385" s="22">
        <f>Sheet1!$I$5*F385</f>
        <v>-304.56597222221473</v>
      </c>
      <c r="H385" s="22"/>
      <c r="K385" s="13" t="s">
        <v>116</v>
      </c>
      <c r="L385" s="13">
        <v>375</v>
      </c>
      <c r="M385" s="13">
        <v>375</v>
      </c>
      <c r="N385" s="14">
        <v>14.4</v>
      </c>
      <c r="O385" s="35">
        <f t="shared" si="232"/>
        <v>4</v>
      </c>
      <c r="P385" s="36">
        <f t="shared" si="265"/>
        <v>-0.80555555555555536</v>
      </c>
      <c r="Q385" s="12"/>
      <c r="R385" s="37">
        <f t="shared" si="233"/>
        <v>-266.6388888888888</v>
      </c>
      <c r="S385" s="37">
        <f t="shared" si="234"/>
        <v>64.9422</v>
      </c>
      <c r="T385" s="37">
        <f t="shared" si="235"/>
        <v>1.9273944654719999</v>
      </c>
      <c r="U385" s="37">
        <f t="shared" si="236"/>
        <v>-199.7692944234168</v>
      </c>
      <c r="V385" s="37">
        <f t="shared" si="266"/>
        <v>28611.989977857156</v>
      </c>
      <c r="W385" s="40">
        <f t="shared" si="237"/>
        <v>-799.07717769366718</v>
      </c>
      <c r="X385" s="40">
        <f t="shared" si="238"/>
        <v>-0.79907717769366715</v>
      </c>
      <c r="Y385" s="40">
        <f t="shared" si="224"/>
        <v>-0.79907717769366715</v>
      </c>
      <c r="Z385" s="40">
        <v>0.79907717769366704</v>
      </c>
      <c r="AA385" s="40">
        <f t="shared" si="239"/>
        <v>91.973588988888849</v>
      </c>
      <c r="AB385" s="42">
        <f t="shared" si="240"/>
        <v>2648</v>
      </c>
      <c r="AC385" s="42">
        <f t="shared" si="241"/>
        <v>2.6480000000000001</v>
      </c>
      <c r="AD385" s="42">
        <f t="shared" si="242"/>
        <v>2.6480000000000001</v>
      </c>
      <c r="AE385" s="42">
        <f t="shared" si="267"/>
        <v>1086.9424483024691</v>
      </c>
      <c r="AF385" s="43">
        <f t="shared" si="225"/>
        <v>0.30192845786179695</v>
      </c>
      <c r="AG385" s="73">
        <f t="shared" si="226"/>
        <v>-0.79907717769366715</v>
      </c>
      <c r="AH385">
        <f t="shared" si="243"/>
        <v>0</v>
      </c>
      <c r="AI385">
        <f t="shared" si="268"/>
        <v>3013.599588348764</v>
      </c>
      <c r="AJ385" s="41">
        <f t="shared" si="244"/>
        <v>0.8371109967635455</v>
      </c>
      <c r="AK385">
        <f t="shared" si="227"/>
        <v>0.79907717769366715</v>
      </c>
      <c r="AL385" s="38">
        <f t="shared" si="245"/>
        <v>1054.3341748533949</v>
      </c>
      <c r="AM385" s="38">
        <f t="shared" si="246"/>
        <v>1043.7908331048609</v>
      </c>
      <c r="AN385" s="38">
        <f t="shared" si="247"/>
        <v>981.16338311856919</v>
      </c>
      <c r="AO385" s="38">
        <f t="shared" si="248"/>
        <v>971.35174928738354</v>
      </c>
      <c r="AP385" s="38">
        <f t="shared" si="249"/>
        <v>913.07064433014045</v>
      </c>
      <c r="AQ385" s="38">
        <f t="shared" si="250"/>
        <v>903.93993788683906</v>
      </c>
      <c r="AR385" s="38">
        <f t="shared" si="251"/>
        <v>876.82173975023386</v>
      </c>
      <c r="AS385">
        <f t="shared" si="252"/>
        <v>876.82173975023386</v>
      </c>
      <c r="AT385" s="28">
        <f t="shared" si="253"/>
        <v>0.24356159437506497</v>
      </c>
      <c r="AU385">
        <f t="shared" si="228"/>
        <v>2136.77784859853</v>
      </c>
      <c r="AV385" s="28">
        <f t="shared" si="254"/>
        <v>0.59354940238848053</v>
      </c>
      <c r="BJ385" s="63">
        <v>2.6480000000000001</v>
      </c>
      <c r="BK385" s="64">
        <f t="shared" si="255"/>
        <v>2.5685600000000002</v>
      </c>
      <c r="BL385" s="64">
        <f t="shared" si="256"/>
        <v>2.5428744000000001</v>
      </c>
      <c r="BM385" s="64">
        <f t="shared" si="257"/>
        <v>2.3903019359999997</v>
      </c>
      <c r="BN385" s="64">
        <f t="shared" si="258"/>
        <v>2.3663989166399997</v>
      </c>
      <c r="BO385" s="64">
        <f t="shared" si="259"/>
        <v>2.2244149816415995</v>
      </c>
      <c r="BP385" s="64">
        <f t="shared" si="260"/>
        <v>2.2021708318251836</v>
      </c>
      <c r="BQ385" s="64">
        <f t="shared" si="261"/>
        <v>2.1361057068704281</v>
      </c>
      <c r="BR385" s="65">
        <f t="shared" si="229"/>
        <v>2.1361057068704281</v>
      </c>
      <c r="BS385" s="66">
        <f t="shared" si="262"/>
        <v>5.9336269635289673E-4</v>
      </c>
      <c r="BT385" s="65">
        <f>BJ385-BR385</f>
        <v>0.51189429312957202</v>
      </c>
      <c r="BU385" s="67">
        <f t="shared" si="263"/>
        <v>1.4219285920265889E-4</v>
      </c>
    </row>
    <row r="386" spans="1:73" x14ac:dyDescent="0.35">
      <c r="A386" s="22">
        <v>30</v>
      </c>
      <c r="B386" s="22">
        <v>71.849999999999994</v>
      </c>
      <c r="C386" s="22">
        <v>66.260000000000005</v>
      </c>
      <c r="D386" s="22">
        <f t="shared" si="230"/>
        <v>69.055000000000007</v>
      </c>
      <c r="E386" s="22">
        <f t="shared" si="231"/>
        <v>19.181944444444444</v>
      </c>
      <c r="F386" s="22">
        <f t="shared" si="264"/>
        <v>-0.29513888888890172</v>
      </c>
      <c r="G386" s="22">
        <f>Sheet1!$I$5*F386</f>
        <v>-97.690972222226463</v>
      </c>
      <c r="H386" s="22"/>
      <c r="K386" s="13" t="s">
        <v>116</v>
      </c>
      <c r="L386" s="13">
        <v>376</v>
      </c>
      <c r="M386" s="13">
        <v>376</v>
      </c>
      <c r="N386" s="14">
        <v>11.9</v>
      </c>
      <c r="O386" s="35">
        <f t="shared" si="232"/>
        <v>3.3055555555555554</v>
      </c>
      <c r="P386" s="36">
        <f t="shared" si="265"/>
        <v>-0.58333333333333348</v>
      </c>
      <c r="Q386" s="12"/>
      <c r="R386" s="37">
        <f t="shared" si="233"/>
        <v>-193.08333333333337</v>
      </c>
      <c r="S386" s="37">
        <f t="shared" si="234"/>
        <v>64.9422</v>
      </c>
      <c r="T386" s="37">
        <f t="shared" si="235"/>
        <v>1.3162535216796387</v>
      </c>
      <c r="U386" s="37">
        <f t="shared" si="236"/>
        <v>-126.82487981165372</v>
      </c>
      <c r="V386" s="37">
        <f t="shared" si="266"/>
        <v>28485.165098045502</v>
      </c>
      <c r="W386" s="40">
        <f t="shared" si="237"/>
        <v>-419.22668604407755</v>
      </c>
      <c r="X386" s="40">
        <f t="shared" si="238"/>
        <v>-0.41922668604407753</v>
      </c>
      <c r="Y386" s="40">
        <f t="shared" si="224"/>
        <v>-0.41922668604407753</v>
      </c>
      <c r="Z386" s="40">
        <v>0.41922668604407798</v>
      </c>
      <c r="AA386" s="40">
        <f t="shared" si="239"/>
        <v>92.392815674932933</v>
      </c>
      <c r="AB386" s="42">
        <f t="shared" si="240"/>
        <v>1808.3684413580245</v>
      </c>
      <c r="AC386" s="42">
        <f t="shared" si="241"/>
        <v>1.8083684413580245</v>
      </c>
      <c r="AD386" s="42">
        <f t="shared" si="242"/>
        <v>1.8083684413580245</v>
      </c>
      <c r="AE386" s="42">
        <f t="shared" si="267"/>
        <v>1088.750816743827</v>
      </c>
      <c r="AF386" s="43">
        <f t="shared" si="225"/>
        <v>0.30243078242884086</v>
      </c>
      <c r="AG386" s="73">
        <f t="shared" si="226"/>
        <v>-0.41922668604407753</v>
      </c>
      <c r="AH386">
        <f t="shared" si="243"/>
        <v>0</v>
      </c>
      <c r="AI386">
        <f t="shared" si="268"/>
        <v>3013.599588348764</v>
      </c>
      <c r="AJ386" s="41">
        <f t="shared" si="244"/>
        <v>0.8371109967635455</v>
      </c>
      <c r="AK386">
        <f t="shared" si="227"/>
        <v>0.41922668604407753</v>
      </c>
      <c r="AL386" s="38">
        <f t="shared" si="245"/>
        <v>1056.0882922415121</v>
      </c>
      <c r="AM386" s="38">
        <f t="shared" si="246"/>
        <v>1045.5274093190969</v>
      </c>
      <c r="AN386" s="38">
        <f t="shared" si="247"/>
        <v>982.79576475995111</v>
      </c>
      <c r="AO386" s="38">
        <f t="shared" si="248"/>
        <v>972.96780711235158</v>
      </c>
      <c r="AP386" s="38">
        <f t="shared" si="249"/>
        <v>914.58973868561043</v>
      </c>
      <c r="AQ386" s="38">
        <f t="shared" si="250"/>
        <v>905.44384129875436</v>
      </c>
      <c r="AR386" s="38">
        <f t="shared" si="251"/>
        <v>878.28052605979167</v>
      </c>
      <c r="AS386">
        <f t="shared" si="252"/>
        <v>878.28052605979167</v>
      </c>
      <c r="AT386" s="28">
        <f t="shared" si="253"/>
        <v>0.24396681279438656</v>
      </c>
      <c r="AU386">
        <f t="shared" si="228"/>
        <v>2135.3190622889724</v>
      </c>
      <c r="AV386" s="28">
        <f t="shared" si="254"/>
        <v>0.59314418396915902</v>
      </c>
      <c r="BJ386" s="63">
        <v>1.8083684413580245</v>
      </c>
      <c r="BK386" s="64">
        <f t="shared" si="255"/>
        <v>1.7541173881172838</v>
      </c>
      <c r="BL386" s="64">
        <f t="shared" si="256"/>
        <v>1.736576214236111</v>
      </c>
      <c r="BM386" s="64">
        <f t="shared" si="257"/>
        <v>1.6323816413819443</v>
      </c>
      <c r="BN386" s="64">
        <f t="shared" si="258"/>
        <v>1.6160578249681248</v>
      </c>
      <c r="BO386" s="64">
        <f t="shared" si="259"/>
        <v>1.5190943554700371</v>
      </c>
      <c r="BP386" s="64">
        <f t="shared" si="260"/>
        <v>1.5039034119153367</v>
      </c>
      <c r="BQ386" s="64">
        <f t="shared" si="261"/>
        <v>1.4587863095578766</v>
      </c>
      <c r="BR386" s="65">
        <f t="shared" si="229"/>
        <v>1.4587863095578766</v>
      </c>
      <c r="BS386" s="66">
        <f t="shared" si="262"/>
        <v>4.0521841932163237E-4</v>
      </c>
      <c r="BT386" s="65">
        <f>BJ386-BR386</f>
        <v>0.34958213180014797</v>
      </c>
      <c r="BU386" s="67">
        <f t="shared" si="263"/>
        <v>9.7106147722263324E-5</v>
      </c>
    </row>
    <row r="387" spans="1:73" x14ac:dyDescent="0.35">
      <c r="A387" s="22">
        <v>30.08</v>
      </c>
      <c r="B387" s="22">
        <v>71.39</v>
      </c>
      <c r="C387" s="22">
        <v>66.510000000000005</v>
      </c>
      <c r="D387" s="22">
        <f t="shared" si="230"/>
        <v>68.95</v>
      </c>
      <c r="E387" s="22">
        <f t="shared" si="231"/>
        <v>19.152777777777779</v>
      </c>
      <c r="F387" s="22">
        <f t="shared" si="264"/>
        <v>-0.36458333333331261</v>
      </c>
      <c r="G387" s="22">
        <f>Sheet1!$I$5*F387</f>
        <v>-120.67708333332648</v>
      </c>
      <c r="H387" s="22"/>
      <c r="K387" s="13" t="s">
        <v>116</v>
      </c>
      <c r="L387" s="13">
        <v>377</v>
      </c>
      <c r="M387" s="13">
        <v>377</v>
      </c>
      <c r="N387" s="14">
        <v>10.199999999999999</v>
      </c>
      <c r="O387" s="35">
        <f t="shared" si="232"/>
        <v>2.8333333333333335</v>
      </c>
      <c r="P387" s="36">
        <f t="shared" si="265"/>
        <v>-0.41666666666666663</v>
      </c>
      <c r="Q387" s="12"/>
      <c r="R387" s="37">
        <f t="shared" si="233"/>
        <v>-137.91666666666666</v>
      </c>
      <c r="S387" s="37">
        <f t="shared" si="234"/>
        <v>64.9422</v>
      </c>
      <c r="T387" s="37">
        <f t="shared" si="235"/>
        <v>0.96704340368300001</v>
      </c>
      <c r="U387" s="37">
        <f t="shared" si="236"/>
        <v>-72.007423262983664</v>
      </c>
      <c r="V387" s="37">
        <f t="shared" si="266"/>
        <v>28413.157674782517</v>
      </c>
      <c r="W387" s="40">
        <f t="shared" si="237"/>
        <v>-204.02103257845371</v>
      </c>
      <c r="X387" s="40">
        <f t="shared" si="238"/>
        <v>-0.20402103257845372</v>
      </c>
      <c r="Y387" s="40">
        <f t="shared" si="224"/>
        <v>-0.20402103257845372</v>
      </c>
      <c r="Z387" s="40">
        <v>0.204021032578454</v>
      </c>
      <c r="AA387" s="40">
        <f t="shared" si="239"/>
        <v>92.596836707511386</v>
      </c>
      <c r="AB387" s="42">
        <f t="shared" si="240"/>
        <v>1328.5972222222224</v>
      </c>
      <c r="AC387" s="42">
        <f t="shared" si="241"/>
        <v>1.3285972222222224</v>
      </c>
      <c r="AD387" s="42">
        <f t="shared" si="242"/>
        <v>1.3285972222222224</v>
      </c>
      <c r="AE387" s="42">
        <f t="shared" si="267"/>
        <v>1090.0794139660493</v>
      </c>
      <c r="AF387" s="43">
        <f t="shared" si="225"/>
        <v>0.30279983721279147</v>
      </c>
      <c r="AG387" s="73">
        <f t="shared" si="226"/>
        <v>-0.20402103257845372</v>
      </c>
      <c r="AH387">
        <f t="shared" si="243"/>
        <v>0</v>
      </c>
      <c r="AI387">
        <f t="shared" si="268"/>
        <v>3013.599588348764</v>
      </c>
      <c r="AJ387" s="41">
        <f t="shared" si="244"/>
        <v>0.8371109967635455</v>
      </c>
      <c r="AK387">
        <f t="shared" si="227"/>
        <v>0.20402103257845372</v>
      </c>
      <c r="AL387" s="38">
        <f t="shared" si="245"/>
        <v>1057.3770315470679</v>
      </c>
      <c r="AM387" s="38">
        <f t="shared" si="246"/>
        <v>1046.8032612315972</v>
      </c>
      <c r="AN387" s="38">
        <f t="shared" si="247"/>
        <v>983.99506555770131</v>
      </c>
      <c r="AO387" s="38">
        <f t="shared" si="248"/>
        <v>974.1551149021243</v>
      </c>
      <c r="AP387" s="38">
        <f t="shared" si="249"/>
        <v>915.70580800799678</v>
      </c>
      <c r="AQ387" s="38">
        <f t="shared" si="250"/>
        <v>906.54874992791679</v>
      </c>
      <c r="AR387" s="38">
        <f t="shared" si="251"/>
        <v>879.35228743007929</v>
      </c>
      <c r="AS387">
        <f t="shared" si="252"/>
        <v>879.35228743007929</v>
      </c>
      <c r="AT387" s="28">
        <f t="shared" si="253"/>
        <v>0.24426452428613313</v>
      </c>
      <c r="AU387">
        <f t="shared" si="228"/>
        <v>2134.2473009186847</v>
      </c>
      <c r="AV387" s="28">
        <f t="shared" si="254"/>
        <v>0.5928464724774124</v>
      </c>
      <c r="BJ387" s="63">
        <v>1.3285972222222224</v>
      </c>
      <c r="BK387" s="64">
        <f t="shared" si="255"/>
        <v>1.2887393055555558</v>
      </c>
      <c r="BL387" s="64">
        <f t="shared" si="256"/>
        <v>1.2758519125000003</v>
      </c>
      <c r="BM387" s="64">
        <f t="shared" si="257"/>
        <v>1.1993007977500003</v>
      </c>
      <c r="BN387" s="64">
        <f t="shared" si="258"/>
        <v>1.1873077897725004</v>
      </c>
      <c r="BO387" s="64">
        <f t="shared" si="259"/>
        <v>1.1160693223861504</v>
      </c>
      <c r="BP387" s="64">
        <f t="shared" si="260"/>
        <v>1.1049086291622889</v>
      </c>
      <c r="BQ387" s="64">
        <f t="shared" si="261"/>
        <v>1.0717613702874202</v>
      </c>
      <c r="BR387" s="65">
        <f t="shared" si="229"/>
        <v>1.0717613702874202</v>
      </c>
      <c r="BS387" s="66">
        <f t="shared" si="262"/>
        <v>2.9771149174650564E-4</v>
      </c>
      <c r="BT387" s="65">
        <f>BJ387-BR387</f>
        <v>0.25683585193480218</v>
      </c>
      <c r="BU387" s="67">
        <f t="shared" si="263"/>
        <v>7.1343292204111721E-5</v>
      </c>
    </row>
    <row r="388" spans="1:73" x14ac:dyDescent="0.35">
      <c r="A388" s="22">
        <v>30.16</v>
      </c>
      <c r="B388" s="22">
        <v>71.569999999999993</v>
      </c>
      <c r="C388" s="22">
        <v>66.19</v>
      </c>
      <c r="D388" s="22">
        <f t="shared" si="230"/>
        <v>68.88</v>
      </c>
      <c r="E388" s="22">
        <f t="shared" si="231"/>
        <v>19.133333333333333</v>
      </c>
      <c r="F388" s="22">
        <f t="shared" si="264"/>
        <v>-0.24305555555557135</v>
      </c>
      <c r="G388" s="22">
        <f>Sheet1!$I$5*F388</f>
        <v>-80.451388888894115</v>
      </c>
      <c r="H388" s="22"/>
      <c r="K388" s="13" t="s">
        <v>116</v>
      </c>
      <c r="L388" s="13">
        <v>378</v>
      </c>
      <c r="M388" s="13">
        <v>378</v>
      </c>
      <c r="N388" s="14">
        <v>8.9</v>
      </c>
      <c r="O388" s="35">
        <f t="shared" si="232"/>
        <v>2.4722222222222223</v>
      </c>
      <c r="P388" s="36">
        <f t="shared" si="265"/>
        <v>-0.30555555555555547</v>
      </c>
      <c r="Q388" s="12"/>
      <c r="R388" s="37">
        <f t="shared" si="233"/>
        <v>-101.13888888888886</v>
      </c>
      <c r="S388" s="37">
        <f t="shared" si="234"/>
        <v>64.9422</v>
      </c>
      <c r="T388" s="37">
        <f t="shared" si="235"/>
        <v>0.73625055753297219</v>
      </c>
      <c r="U388" s="37">
        <f t="shared" si="236"/>
        <v>-35.460438331355888</v>
      </c>
      <c r="V388" s="37">
        <f t="shared" si="266"/>
        <v>28377.69723645116</v>
      </c>
      <c r="W388" s="40">
        <f t="shared" si="237"/>
        <v>-87.666083652518722</v>
      </c>
      <c r="X388" s="40">
        <f t="shared" si="238"/>
        <v>-8.7666083652518725E-2</v>
      </c>
      <c r="Y388" s="40">
        <f t="shared" si="224"/>
        <v>-8.7666083652518725E-2</v>
      </c>
      <c r="Z388" s="40">
        <v>8.7666083652518698E-2</v>
      </c>
      <c r="AA388" s="40">
        <f t="shared" si="239"/>
        <v>92.684502791163908</v>
      </c>
      <c r="AB388" s="42">
        <f t="shared" si="240"/>
        <v>1011.5165895061729</v>
      </c>
      <c r="AC388" s="42">
        <f t="shared" si="241"/>
        <v>1.0115165895061728</v>
      </c>
      <c r="AD388" s="42">
        <f t="shared" si="242"/>
        <v>1.0115165895061728</v>
      </c>
      <c r="AE388" s="42">
        <f t="shared" si="267"/>
        <v>1091.0909305555554</v>
      </c>
      <c r="AF388" s="43">
        <f t="shared" si="225"/>
        <v>0.3030808140432098</v>
      </c>
      <c r="AG388" s="73">
        <f t="shared" si="226"/>
        <v>-8.7666083652518725E-2</v>
      </c>
      <c r="AH388">
        <f t="shared" si="243"/>
        <v>0</v>
      </c>
      <c r="AI388">
        <f t="shared" si="268"/>
        <v>3013.599588348764</v>
      </c>
      <c r="AJ388" s="41">
        <f t="shared" si="244"/>
        <v>0.8371109967635455</v>
      </c>
      <c r="AK388">
        <f t="shared" si="227"/>
        <v>8.7666083652518725E-2</v>
      </c>
      <c r="AL388" s="38">
        <f t="shared" si="245"/>
        <v>1058.3582026388888</v>
      </c>
      <c r="AM388" s="38">
        <f t="shared" si="246"/>
        <v>1047.7746206124998</v>
      </c>
      <c r="AN388" s="38">
        <f t="shared" si="247"/>
        <v>984.90814337574977</v>
      </c>
      <c r="AO388" s="38">
        <f t="shared" si="248"/>
        <v>975.05906194199224</v>
      </c>
      <c r="AP388" s="38">
        <f t="shared" si="249"/>
        <v>916.55551822547261</v>
      </c>
      <c r="AQ388" s="38">
        <f t="shared" si="250"/>
        <v>907.3899630432179</v>
      </c>
      <c r="AR388" s="38">
        <f t="shared" si="251"/>
        <v>880.16826415192133</v>
      </c>
      <c r="AS388">
        <f t="shared" si="252"/>
        <v>880.16826415192133</v>
      </c>
      <c r="AT388" s="28">
        <f t="shared" si="253"/>
        <v>0.24449118448664481</v>
      </c>
      <c r="AU388">
        <f t="shared" si="228"/>
        <v>2133.4313241968425</v>
      </c>
      <c r="AV388" s="28">
        <f t="shared" si="254"/>
        <v>0.59261981227690075</v>
      </c>
      <c r="BJ388" s="63">
        <v>1.0115165895061728</v>
      </c>
      <c r="BK388" s="64">
        <f t="shared" si="255"/>
        <v>0.98117109182098761</v>
      </c>
      <c r="BL388" s="64">
        <f t="shared" si="256"/>
        <v>0.97135938090277774</v>
      </c>
      <c r="BM388" s="64">
        <f t="shared" si="257"/>
        <v>0.91307781804861099</v>
      </c>
      <c r="BN388" s="64">
        <f t="shared" si="258"/>
        <v>0.90394703986812486</v>
      </c>
      <c r="BO388" s="64">
        <f t="shared" si="259"/>
        <v>0.84971021747603737</v>
      </c>
      <c r="BP388" s="64">
        <f t="shared" si="260"/>
        <v>0.84121311530127696</v>
      </c>
      <c r="BQ388" s="64">
        <f t="shared" si="261"/>
        <v>0.81597672184223857</v>
      </c>
      <c r="BR388" s="65">
        <f t="shared" si="229"/>
        <v>0.81597672184223857</v>
      </c>
      <c r="BS388" s="66">
        <f t="shared" si="262"/>
        <v>2.2666020051173292E-4</v>
      </c>
      <c r="BT388" s="65">
        <f>BJ388-BR388</f>
        <v>0.19553986766393427</v>
      </c>
      <c r="BU388" s="67">
        <f t="shared" si="263"/>
        <v>5.4316629906648407E-5</v>
      </c>
    </row>
    <row r="389" spans="1:73" x14ac:dyDescent="0.35">
      <c r="A389" s="22">
        <v>30.24</v>
      </c>
      <c r="B389" s="22">
        <v>70.89</v>
      </c>
      <c r="C389" s="22">
        <v>66.2</v>
      </c>
      <c r="D389" s="22">
        <f t="shared" si="230"/>
        <v>68.545000000000002</v>
      </c>
      <c r="E389" s="22">
        <f t="shared" si="231"/>
        <v>19.040277777777778</v>
      </c>
      <c r="F389" s="22">
        <f t="shared" si="264"/>
        <v>-1.1631944444444375</v>
      </c>
      <c r="G389" s="22">
        <f>Sheet1!$I$5*F389</f>
        <v>-385.01736111110881</v>
      </c>
      <c r="H389" s="22"/>
      <c r="K389" s="13" t="s">
        <v>116</v>
      </c>
      <c r="L389" s="13">
        <v>379</v>
      </c>
      <c r="M389" s="13">
        <v>379</v>
      </c>
      <c r="N389" s="14">
        <v>8</v>
      </c>
      <c r="O389" s="35">
        <f t="shared" si="232"/>
        <v>2.2222222222222223</v>
      </c>
      <c r="P389" s="36">
        <f t="shared" si="265"/>
        <v>-0.23611111111111113</v>
      </c>
      <c r="Q389" s="12"/>
      <c r="R389" s="37">
        <f t="shared" si="233"/>
        <v>-78.152777777777786</v>
      </c>
      <c r="S389" s="37">
        <f t="shared" si="234"/>
        <v>64.9422</v>
      </c>
      <c r="T389" s="37">
        <f t="shared" si="235"/>
        <v>0.59487483502222227</v>
      </c>
      <c r="U389" s="37">
        <f t="shared" si="236"/>
        <v>-12.615702942755563</v>
      </c>
      <c r="V389" s="37">
        <f t="shared" si="266"/>
        <v>28365.081533508404</v>
      </c>
      <c r="W389" s="40">
        <f t="shared" si="237"/>
        <v>-28.034895428345695</v>
      </c>
      <c r="X389" s="40">
        <f t="shared" si="238"/>
        <v>-2.8034895428345696E-2</v>
      </c>
      <c r="Y389" s="40">
        <f t="shared" si="224"/>
        <v>-2.8034895428345696E-2</v>
      </c>
      <c r="Z389" s="40">
        <v>2.80348954283457E-2</v>
      </c>
      <c r="AA389" s="40">
        <f t="shared" si="239"/>
        <v>92.712537686592256</v>
      </c>
      <c r="AB389" s="42">
        <f t="shared" si="240"/>
        <v>817.28395061728406</v>
      </c>
      <c r="AC389" s="42">
        <f t="shared" si="241"/>
        <v>0.81728395061728409</v>
      </c>
      <c r="AD389" s="42">
        <f t="shared" si="242"/>
        <v>0.81728395061728409</v>
      </c>
      <c r="AE389" s="42">
        <f t="shared" si="267"/>
        <v>1091.9082145061727</v>
      </c>
      <c r="AF389" s="43">
        <f t="shared" si="225"/>
        <v>0.30330783736282574</v>
      </c>
      <c r="AG389" s="73">
        <f t="shared" si="226"/>
        <v>-2.8034895428345696E-2</v>
      </c>
      <c r="AH389">
        <f t="shared" si="243"/>
        <v>0</v>
      </c>
      <c r="AI389">
        <f t="shared" si="268"/>
        <v>3013.599588348764</v>
      </c>
      <c r="AJ389" s="41">
        <f t="shared" si="244"/>
        <v>0.8371109967635455</v>
      </c>
      <c r="AK389">
        <f t="shared" si="227"/>
        <v>2.8034895428345696E-2</v>
      </c>
      <c r="AL389" s="38">
        <f t="shared" si="245"/>
        <v>1059.1509680709876</v>
      </c>
      <c r="AM389" s="38">
        <f t="shared" si="246"/>
        <v>1048.5594583902778</v>
      </c>
      <c r="AN389" s="38">
        <f t="shared" si="247"/>
        <v>985.64589088686103</v>
      </c>
      <c r="AO389" s="38">
        <f t="shared" si="248"/>
        <v>975.78943197799242</v>
      </c>
      <c r="AP389" s="38">
        <f t="shared" si="249"/>
        <v>917.24206605931283</v>
      </c>
      <c r="AQ389" s="38">
        <f t="shared" si="250"/>
        <v>908.06964539871967</v>
      </c>
      <c r="AR389" s="38">
        <f t="shared" si="251"/>
        <v>880.8275560367581</v>
      </c>
      <c r="AS389">
        <f t="shared" si="252"/>
        <v>880.8275560367581</v>
      </c>
      <c r="AT389" s="28">
        <f t="shared" si="253"/>
        <v>0.2446743211213217</v>
      </c>
      <c r="AU389">
        <f t="shared" si="228"/>
        <v>2132.7720323120056</v>
      </c>
      <c r="AV389" s="28">
        <f t="shared" si="254"/>
        <v>0.5924366756422238</v>
      </c>
      <c r="BJ389" s="63">
        <v>0.81728395061728409</v>
      </c>
      <c r="BK389" s="64">
        <f t="shared" si="255"/>
        <v>0.7927654320987656</v>
      </c>
      <c r="BL389" s="64">
        <f t="shared" si="256"/>
        <v>0.78483777777777797</v>
      </c>
      <c r="BM389" s="64">
        <f t="shared" si="257"/>
        <v>0.73774751111111125</v>
      </c>
      <c r="BN389" s="64">
        <f t="shared" si="258"/>
        <v>0.73037003600000017</v>
      </c>
      <c r="BO389" s="64">
        <f t="shared" si="259"/>
        <v>0.68654783384000007</v>
      </c>
      <c r="BP389" s="64">
        <f t="shared" si="260"/>
        <v>0.67968235550160006</v>
      </c>
      <c r="BQ389" s="64">
        <f t="shared" si="261"/>
        <v>0.65929188483655199</v>
      </c>
      <c r="BR389" s="65">
        <f t="shared" si="229"/>
        <v>0.65929188483655199</v>
      </c>
      <c r="BS389" s="66">
        <f t="shared" si="262"/>
        <v>1.8313663467682E-4</v>
      </c>
      <c r="BT389" s="65">
        <f>BJ389-BR389</f>
        <v>0.1579920657807321</v>
      </c>
      <c r="BU389" s="67">
        <f t="shared" si="263"/>
        <v>4.3886684939092253E-5</v>
      </c>
    </row>
    <row r="390" spans="1:73" x14ac:dyDescent="0.35">
      <c r="A390" s="22">
        <v>30.32</v>
      </c>
      <c r="B390" s="22">
        <v>71.56</v>
      </c>
      <c r="C390" s="22">
        <v>65.930000000000007</v>
      </c>
      <c r="D390" s="22">
        <f t="shared" si="230"/>
        <v>68.745000000000005</v>
      </c>
      <c r="E390" s="22">
        <f t="shared" si="231"/>
        <v>19.095833333333335</v>
      </c>
      <c r="F390" s="22">
        <f t="shared" si="264"/>
        <v>0.69444444444446418</v>
      </c>
      <c r="G390" s="22">
        <f>Sheet1!$I$5*F390</f>
        <v>229.86111111111765</v>
      </c>
      <c r="H390" s="22"/>
      <c r="K390" s="13" t="s">
        <v>116</v>
      </c>
      <c r="L390" s="13">
        <v>380</v>
      </c>
      <c r="M390" s="13">
        <v>380</v>
      </c>
      <c r="N390" s="14">
        <v>7.2</v>
      </c>
      <c r="O390" s="35">
        <f t="shared" si="232"/>
        <v>2</v>
      </c>
      <c r="P390" s="36">
        <f t="shared" si="265"/>
        <v>-0.26388888888888895</v>
      </c>
      <c r="Q390" s="12"/>
      <c r="R390" s="37">
        <f t="shared" si="233"/>
        <v>-87.347222222222243</v>
      </c>
      <c r="S390" s="37">
        <f t="shared" si="234"/>
        <v>64.9422</v>
      </c>
      <c r="T390" s="37">
        <f t="shared" si="235"/>
        <v>0.48184861636799997</v>
      </c>
      <c r="U390" s="37">
        <f t="shared" si="236"/>
        <v>-21.923173605854242</v>
      </c>
      <c r="V390" s="37">
        <f t="shared" si="266"/>
        <v>28343.158359902551</v>
      </c>
      <c r="W390" s="40">
        <f t="shared" si="237"/>
        <v>-43.846347211708483</v>
      </c>
      <c r="X390" s="40">
        <f t="shared" si="238"/>
        <v>-4.3846347211708485E-2</v>
      </c>
      <c r="Y390" s="40">
        <f t="shared" si="224"/>
        <v>-4.3846347211708485E-2</v>
      </c>
      <c r="Z390" s="40">
        <v>4.3846347211708499E-2</v>
      </c>
      <c r="AA390" s="40">
        <f t="shared" si="239"/>
        <v>92.756384033803968</v>
      </c>
      <c r="AB390" s="42">
        <f t="shared" si="240"/>
        <v>662</v>
      </c>
      <c r="AC390" s="42">
        <f t="shared" si="241"/>
        <v>0.66200000000000003</v>
      </c>
      <c r="AD390" s="42">
        <f t="shared" si="242"/>
        <v>0.66200000000000003</v>
      </c>
      <c r="AE390" s="42">
        <f t="shared" si="267"/>
        <v>1092.5702145061728</v>
      </c>
      <c r="AF390" s="43">
        <f t="shared" si="225"/>
        <v>0.30349172625171467</v>
      </c>
      <c r="AG390" s="73">
        <f t="shared" si="226"/>
        <v>-4.3846347211708485E-2</v>
      </c>
      <c r="AH390">
        <f t="shared" si="243"/>
        <v>0</v>
      </c>
      <c r="AI390">
        <f t="shared" si="268"/>
        <v>3013.599588348764</v>
      </c>
      <c r="AJ390" s="41">
        <f t="shared" si="244"/>
        <v>0.8371109967635455</v>
      </c>
      <c r="AK390">
        <f t="shared" si="227"/>
        <v>4.3846347211708485E-2</v>
      </c>
      <c r="AL390" s="38">
        <f t="shared" si="245"/>
        <v>1059.7931080709875</v>
      </c>
      <c r="AM390" s="38">
        <f t="shared" si="246"/>
        <v>1049.1951769902776</v>
      </c>
      <c r="AN390" s="38">
        <f t="shared" si="247"/>
        <v>986.2434663708608</v>
      </c>
      <c r="AO390" s="38">
        <f t="shared" si="248"/>
        <v>976.38103170715215</v>
      </c>
      <c r="AP390" s="38">
        <f t="shared" si="249"/>
        <v>917.79816980472299</v>
      </c>
      <c r="AQ390" s="38">
        <f t="shared" si="250"/>
        <v>908.62018810667576</v>
      </c>
      <c r="AR390" s="38">
        <f t="shared" si="251"/>
        <v>881.36158246347543</v>
      </c>
      <c r="AS390">
        <f t="shared" si="252"/>
        <v>881.36158246347543</v>
      </c>
      <c r="AT390" s="28">
        <f t="shared" si="253"/>
        <v>0.24482266179540985</v>
      </c>
      <c r="AU390">
        <f t="shared" si="228"/>
        <v>2132.2380058852887</v>
      </c>
      <c r="AV390" s="28">
        <f t="shared" si="254"/>
        <v>0.59228833496813571</v>
      </c>
      <c r="BJ390" s="63">
        <v>0.66200000000000003</v>
      </c>
      <c r="BK390" s="64">
        <f t="shared" si="255"/>
        <v>0.64214000000000004</v>
      </c>
      <c r="BL390" s="64">
        <f t="shared" si="256"/>
        <v>0.63571860000000002</v>
      </c>
      <c r="BM390" s="64">
        <f t="shared" si="257"/>
        <v>0.59757548399999993</v>
      </c>
      <c r="BN390" s="64">
        <f t="shared" si="258"/>
        <v>0.59159972915999992</v>
      </c>
      <c r="BO390" s="64">
        <f t="shared" si="259"/>
        <v>0.55610374541039986</v>
      </c>
      <c r="BP390" s="64">
        <f t="shared" si="260"/>
        <v>0.5505427079562959</v>
      </c>
      <c r="BQ390" s="64">
        <f t="shared" si="261"/>
        <v>0.53402642671760703</v>
      </c>
      <c r="BR390" s="65">
        <f t="shared" si="229"/>
        <v>0.53402642671760703</v>
      </c>
      <c r="BS390" s="66">
        <f t="shared" si="262"/>
        <v>1.4834067408822418E-4</v>
      </c>
      <c r="BT390" s="65">
        <f>BJ390-BR390</f>
        <v>0.12797357328239301</v>
      </c>
      <c r="BU390" s="67">
        <f t="shared" si="263"/>
        <v>3.5548214800664722E-5</v>
      </c>
    </row>
    <row r="391" spans="1:73" x14ac:dyDescent="0.35">
      <c r="A391" s="22">
        <v>30.4</v>
      </c>
      <c r="B391" s="22">
        <v>71.290000000000006</v>
      </c>
      <c r="C391" s="22">
        <v>65.92</v>
      </c>
      <c r="D391" s="22">
        <f t="shared" si="230"/>
        <v>68.605000000000004</v>
      </c>
      <c r="E391" s="22">
        <f t="shared" si="231"/>
        <v>19.056944444444444</v>
      </c>
      <c r="F391" s="22">
        <f t="shared" si="264"/>
        <v>-0.48611111111114269</v>
      </c>
      <c r="G391" s="22">
        <f>Sheet1!$I$5*F391</f>
        <v>-160.90277777778823</v>
      </c>
      <c r="H391" s="22"/>
      <c r="K391" s="13" t="s">
        <v>116</v>
      </c>
      <c r="L391" s="13">
        <v>381</v>
      </c>
      <c r="M391" s="13">
        <v>381</v>
      </c>
      <c r="N391" s="14">
        <v>6.1</v>
      </c>
      <c r="O391" s="35">
        <f t="shared" si="232"/>
        <v>1.6944444444444444</v>
      </c>
      <c r="P391" s="36">
        <f t="shared" si="265"/>
        <v>-0.31944444444444442</v>
      </c>
      <c r="Q391" s="12"/>
      <c r="R391" s="37">
        <f t="shared" si="233"/>
        <v>-105.7361111111111</v>
      </c>
      <c r="S391" s="37">
        <f t="shared" si="234"/>
        <v>64.9422</v>
      </c>
      <c r="T391" s="37">
        <f t="shared" si="235"/>
        <v>0.34586394704963885</v>
      </c>
      <c r="U391" s="37">
        <f t="shared" si="236"/>
        <v>-40.448047164061464</v>
      </c>
      <c r="V391" s="37">
        <f t="shared" si="266"/>
        <v>28302.710312738491</v>
      </c>
      <c r="W391" s="40">
        <f t="shared" si="237"/>
        <v>-68.536968805770812</v>
      </c>
      <c r="X391" s="40">
        <f t="shared" si="238"/>
        <v>-6.8536968805770815E-2</v>
      </c>
      <c r="Y391" s="40">
        <f t="shared" si="224"/>
        <v>-6.8536968805770815E-2</v>
      </c>
      <c r="Z391" s="40">
        <v>6.8536968805770801E-2</v>
      </c>
      <c r="AA391" s="40">
        <f t="shared" si="239"/>
        <v>92.824921002609742</v>
      </c>
      <c r="AB391" s="42">
        <f t="shared" si="240"/>
        <v>475.17399691358025</v>
      </c>
      <c r="AC391" s="42">
        <f t="shared" si="241"/>
        <v>0.47517399691358025</v>
      </c>
      <c r="AD391" s="42">
        <f t="shared" si="242"/>
        <v>0.47517399691358025</v>
      </c>
      <c r="AE391" s="42">
        <f t="shared" si="267"/>
        <v>1093.0453885030863</v>
      </c>
      <c r="AF391" s="43">
        <f t="shared" si="225"/>
        <v>0.30362371902863511</v>
      </c>
      <c r="AG391" s="73">
        <f t="shared" si="226"/>
        <v>-6.8536968805770815E-2</v>
      </c>
      <c r="AH391">
        <f t="shared" si="243"/>
        <v>0</v>
      </c>
      <c r="AI391">
        <f t="shared" si="268"/>
        <v>3013.599588348764</v>
      </c>
      <c r="AJ391" s="41">
        <f t="shared" si="244"/>
        <v>0.8371109967635455</v>
      </c>
      <c r="AK391">
        <f t="shared" si="227"/>
        <v>6.8536968805770815E-2</v>
      </c>
      <c r="AL391" s="38">
        <f t="shared" si="245"/>
        <v>1060.2540268479936</v>
      </c>
      <c r="AM391" s="38">
        <f t="shared" si="246"/>
        <v>1049.6514865795136</v>
      </c>
      <c r="AN391" s="38">
        <f t="shared" si="247"/>
        <v>986.67239738474279</v>
      </c>
      <c r="AO391" s="38">
        <f t="shared" si="248"/>
        <v>976.80567341089534</v>
      </c>
      <c r="AP391" s="38">
        <f t="shared" si="249"/>
        <v>918.19733300624159</v>
      </c>
      <c r="AQ391" s="38">
        <f t="shared" si="250"/>
        <v>909.01535967617917</v>
      </c>
      <c r="AR391" s="38">
        <f t="shared" si="251"/>
        <v>881.7448988858938</v>
      </c>
      <c r="AS391">
        <f t="shared" si="252"/>
        <v>881.7448988858938</v>
      </c>
      <c r="AT391" s="28">
        <f t="shared" si="253"/>
        <v>0.24492913857941495</v>
      </c>
      <c r="AU391">
        <f t="shared" si="228"/>
        <v>2131.8546894628703</v>
      </c>
      <c r="AV391" s="28">
        <f t="shared" si="254"/>
        <v>0.59218185818413061</v>
      </c>
      <c r="BJ391" s="63">
        <v>0.47517399691358025</v>
      </c>
      <c r="BK391" s="64">
        <f t="shared" si="255"/>
        <v>0.46091877700617284</v>
      </c>
      <c r="BL391" s="64">
        <f t="shared" si="256"/>
        <v>0.45630958923611109</v>
      </c>
      <c r="BM391" s="64">
        <f t="shared" si="257"/>
        <v>0.42893101388194438</v>
      </c>
      <c r="BN391" s="64">
        <f t="shared" si="258"/>
        <v>0.42464170374312493</v>
      </c>
      <c r="BO391" s="64">
        <f t="shared" si="259"/>
        <v>0.3991632015185374</v>
      </c>
      <c r="BP391" s="64">
        <f t="shared" si="260"/>
        <v>0.39517156950335203</v>
      </c>
      <c r="BQ391" s="64">
        <f t="shared" si="261"/>
        <v>0.38331642241825148</v>
      </c>
      <c r="BR391" s="65">
        <f t="shared" si="229"/>
        <v>0.38331642241825148</v>
      </c>
      <c r="BS391" s="66">
        <f t="shared" si="262"/>
        <v>1.0647678400506985E-4</v>
      </c>
      <c r="BT391" s="65">
        <f>BJ391-BR391</f>
        <v>9.1857574495328775E-2</v>
      </c>
      <c r="BU391" s="67">
        <f t="shared" si="263"/>
        <v>2.5515992915369105E-5</v>
      </c>
    </row>
    <row r="392" spans="1:73" x14ac:dyDescent="0.35">
      <c r="A392" s="22">
        <v>30.48</v>
      </c>
      <c r="B392" s="22">
        <v>70.62</v>
      </c>
      <c r="C392" s="22">
        <v>65.89</v>
      </c>
      <c r="D392" s="22">
        <f t="shared" si="230"/>
        <v>68.254999999999995</v>
      </c>
      <c r="E392" s="22">
        <f t="shared" si="231"/>
        <v>18.959722222222222</v>
      </c>
      <c r="F392" s="22">
        <f t="shared" si="264"/>
        <v>-1.2152777777777679</v>
      </c>
      <c r="G392" s="22">
        <f>Sheet1!$I$5*F392</f>
        <v>-402.25694444444116</v>
      </c>
      <c r="H392" s="22"/>
      <c r="K392" s="13" t="s">
        <v>116</v>
      </c>
      <c r="L392" s="13">
        <v>382</v>
      </c>
      <c r="M392" s="13">
        <v>382</v>
      </c>
      <c r="N392" s="14">
        <v>4.9000000000000004</v>
      </c>
      <c r="O392" s="35">
        <f t="shared" si="232"/>
        <v>1.3611111111111112</v>
      </c>
      <c r="P392" s="36">
        <f t="shared" si="265"/>
        <v>-0.33333333333333326</v>
      </c>
      <c r="Q392" s="12"/>
      <c r="R392" s="37">
        <f t="shared" si="233"/>
        <v>-110.33333333333331</v>
      </c>
      <c r="S392" s="37">
        <f t="shared" si="234"/>
        <v>64.9422</v>
      </c>
      <c r="T392" s="37">
        <f t="shared" si="235"/>
        <v>0.22317101232630557</v>
      </c>
      <c r="U392" s="37">
        <f t="shared" si="236"/>
        <v>-45.16796232100701</v>
      </c>
      <c r="V392" s="37">
        <f t="shared" si="266"/>
        <v>28257.542350417483</v>
      </c>
      <c r="W392" s="40">
        <f t="shared" si="237"/>
        <v>-61.478615381370652</v>
      </c>
      <c r="X392" s="40">
        <f t="shared" si="238"/>
        <v>-6.1478615381370651E-2</v>
      </c>
      <c r="Y392" s="40">
        <f t="shared" si="224"/>
        <v>-6.1478615381370651E-2</v>
      </c>
      <c r="Z392" s="40">
        <v>6.1478615381370699E-2</v>
      </c>
      <c r="AA392" s="40">
        <f t="shared" si="239"/>
        <v>92.886399617991117</v>
      </c>
      <c r="AB392" s="42">
        <f t="shared" si="240"/>
        <v>306.60918209876547</v>
      </c>
      <c r="AC392" s="42">
        <f t="shared" si="241"/>
        <v>0.30660918209876548</v>
      </c>
      <c r="AD392" s="42">
        <f t="shared" si="242"/>
        <v>0.30660918209876548</v>
      </c>
      <c r="AE392" s="42">
        <f t="shared" si="267"/>
        <v>1093.3519976851851</v>
      </c>
      <c r="AF392" s="43">
        <f t="shared" si="225"/>
        <v>0.30370888824588477</v>
      </c>
      <c r="AG392" s="73">
        <f t="shared" si="226"/>
        <v>-6.1478615381370651E-2</v>
      </c>
      <c r="AH392">
        <f t="shared" si="243"/>
        <v>0</v>
      </c>
      <c r="AI392">
        <f t="shared" si="268"/>
        <v>3013.599588348764</v>
      </c>
      <c r="AJ392" s="41">
        <f t="shared" si="244"/>
        <v>0.8371109967635455</v>
      </c>
      <c r="AK392">
        <f t="shared" si="227"/>
        <v>6.1478615381370651E-2</v>
      </c>
      <c r="AL392" s="38">
        <f t="shared" si="245"/>
        <v>1060.5514377546294</v>
      </c>
      <c r="AM392" s="38">
        <f t="shared" si="246"/>
        <v>1049.9459233770831</v>
      </c>
      <c r="AN392" s="38">
        <f t="shared" si="247"/>
        <v>986.94916797445808</v>
      </c>
      <c r="AO392" s="38">
        <f t="shared" si="248"/>
        <v>977.07967629471352</v>
      </c>
      <c r="AP392" s="38">
        <f t="shared" si="249"/>
        <v>918.45489571703069</v>
      </c>
      <c r="AQ392" s="38">
        <f t="shared" si="250"/>
        <v>909.27034675986033</v>
      </c>
      <c r="AR392" s="38">
        <f t="shared" si="251"/>
        <v>881.99223635706448</v>
      </c>
      <c r="AS392">
        <f t="shared" si="252"/>
        <v>881.99223635706448</v>
      </c>
      <c r="AT392" s="28">
        <f t="shared" si="253"/>
        <v>0.2449978434325179</v>
      </c>
      <c r="AU392">
        <f t="shared" si="228"/>
        <v>2131.6073519916995</v>
      </c>
      <c r="AV392" s="28">
        <f t="shared" si="254"/>
        <v>0.59211315333102765</v>
      </c>
      <c r="BJ392" s="63">
        <v>0.30660918209876548</v>
      </c>
      <c r="BK392" s="64">
        <f t="shared" si="255"/>
        <v>0.2974109066358025</v>
      </c>
      <c r="BL392" s="64">
        <f t="shared" si="256"/>
        <v>0.29443679756944446</v>
      </c>
      <c r="BM392" s="64">
        <f t="shared" si="257"/>
        <v>0.27677058971527779</v>
      </c>
      <c r="BN392" s="64">
        <f t="shared" si="258"/>
        <v>0.27400288381812499</v>
      </c>
      <c r="BO392" s="64">
        <f t="shared" si="259"/>
        <v>0.25756271078903747</v>
      </c>
      <c r="BP392" s="64">
        <f t="shared" si="260"/>
        <v>0.25498708368114709</v>
      </c>
      <c r="BQ392" s="64">
        <f t="shared" si="261"/>
        <v>0.24733747117071267</v>
      </c>
      <c r="BR392" s="65">
        <f t="shared" si="229"/>
        <v>0.24733747117071267</v>
      </c>
      <c r="BS392" s="66">
        <f t="shared" si="262"/>
        <v>6.8704853102975738E-5</v>
      </c>
      <c r="BT392" s="65">
        <f>BJ392-BR392</f>
        <v>5.9271710928052806E-2</v>
      </c>
      <c r="BU392" s="67">
        <f t="shared" si="263"/>
        <v>1.6464364146681335E-5</v>
      </c>
    </row>
    <row r="393" spans="1:73" x14ac:dyDescent="0.35">
      <c r="A393" s="22">
        <v>30.56</v>
      </c>
      <c r="B393" s="22">
        <v>70.7</v>
      </c>
      <c r="C393" s="22">
        <v>65.489999999999995</v>
      </c>
      <c r="D393" s="22">
        <f t="shared" si="230"/>
        <v>68.094999999999999</v>
      </c>
      <c r="E393" s="22">
        <f t="shared" si="231"/>
        <v>18.915277777777778</v>
      </c>
      <c r="F393" s="22">
        <f t="shared" si="264"/>
        <v>-0.55555555555555358</v>
      </c>
      <c r="G393" s="22">
        <f>Sheet1!$I$5*F393</f>
        <v>-183.88888888888823</v>
      </c>
      <c r="H393" s="22"/>
      <c r="K393" s="13" t="s">
        <v>116</v>
      </c>
      <c r="L393" s="13">
        <v>383</v>
      </c>
      <c r="M393" s="13">
        <v>383</v>
      </c>
      <c r="N393" s="14">
        <v>3.7</v>
      </c>
      <c r="O393" s="35">
        <f t="shared" si="232"/>
        <v>1.0277777777777777</v>
      </c>
      <c r="P393" s="36">
        <f t="shared" si="265"/>
        <v>-0.36111111111111116</v>
      </c>
      <c r="Q393" s="12"/>
      <c r="R393" s="37">
        <f t="shared" si="233"/>
        <v>-119.5277777777778</v>
      </c>
      <c r="S393" s="37">
        <f t="shared" si="234"/>
        <v>64.9422</v>
      </c>
      <c r="T393" s="37">
        <f t="shared" si="235"/>
        <v>0.12724744517897218</v>
      </c>
      <c r="U393" s="37">
        <f t="shared" si="236"/>
        <v>-54.458330332598827</v>
      </c>
      <c r="V393" s="37">
        <f t="shared" si="266"/>
        <v>28203.084020084883</v>
      </c>
      <c r="W393" s="40">
        <f t="shared" si="237"/>
        <v>-55.971061730726568</v>
      </c>
      <c r="X393" s="40">
        <f t="shared" si="238"/>
        <v>-5.5971061730726565E-2</v>
      </c>
      <c r="Y393" s="40">
        <f t="shared" si="224"/>
        <v>-5.5971061730726565E-2</v>
      </c>
      <c r="Z393" s="40">
        <v>5.59710617307266E-2</v>
      </c>
      <c r="AA393" s="40">
        <f t="shared" si="239"/>
        <v>92.942370679721847</v>
      </c>
      <c r="AB393" s="42">
        <f t="shared" si="240"/>
        <v>174.82214506172835</v>
      </c>
      <c r="AC393" s="42">
        <f t="shared" si="241"/>
        <v>0.17482214506172836</v>
      </c>
      <c r="AD393" s="42">
        <f t="shared" si="242"/>
        <v>0.17482214506172836</v>
      </c>
      <c r="AE393" s="42">
        <f t="shared" si="267"/>
        <v>1093.5268198302467</v>
      </c>
      <c r="AF393" s="43">
        <f t="shared" si="225"/>
        <v>0.30375744995284631</v>
      </c>
      <c r="AG393" s="73">
        <f t="shared" si="226"/>
        <v>-5.5971061730726565E-2</v>
      </c>
      <c r="AH393">
        <f t="shared" si="243"/>
        <v>0</v>
      </c>
      <c r="AI393">
        <f t="shared" si="268"/>
        <v>3013.599588348764</v>
      </c>
      <c r="AJ393" s="41">
        <f t="shared" si="244"/>
        <v>0.8371109967635455</v>
      </c>
      <c r="AK393">
        <f t="shared" si="227"/>
        <v>5.5971061730726565E-2</v>
      </c>
      <c r="AL393" s="38">
        <f t="shared" si="245"/>
        <v>1060.7210152353393</v>
      </c>
      <c r="AM393" s="38">
        <f t="shared" si="246"/>
        <v>1050.1138050829859</v>
      </c>
      <c r="AN393" s="38">
        <f t="shared" si="247"/>
        <v>987.1069767780067</v>
      </c>
      <c r="AO393" s="38">
        <f t="shared" si="248"/>
        <v>977.23590701022658</v>
      </c>
      <c r="AP393" s="38">
        <f t="shared" si="249"/>
        <v>918.60175258961294</v>
      </c>
      <c r="AQ393" s="38">
        <f t="shared" si="250"/>
        <v>909.41573506371685</v>
      </c>
      <c r="AR393" s="38">
        <f t="shared" si="251"/>
        <v>882.1332630118053</v>
      </c>
      <c r="AS393">
        <f t="shared" si="252"/>
        <v>882.1332630118053</v>
      </c>
      <c r="AT393" s="28">
        <f t="shared" si="253"/>
        <v>0.24503701750327925</v>
      </c>
      <c r="AU393">
        <f t="shared" si="228"/>
        <v>2131.4663253369586</v>
      </c>
      <c r="AV393" s="28">
        <f t="shared" si="254"/>
        <v>0.59207397926026628</v>
      </c>
      <c r="BJ393" s="63">
        <v>0.17482214506172836</v>
      </c>
      <c r="BK393" s="64">
        <f t="shared" si="255"/>
        <v>0.16957748070987649</v>
      </c>
      <c r="BL393" s="64">
        <f t="shared" si="256"/>
        <v>0.16788170590277773</v>
      </c>
      <c r="BM393" s="64">
        <f t="shared" si="257"/>
        <v>0.15780880354861107</v>
      </c>
      <c r="BN393" s="64">
        <f t="shared" si="258"/>
        <v>0.15623071551312495</v>
      </c>
      <c r="BO393" s="64">
        <f t="shared" si="259"/>
        <v>0.14685687258233746</v>
      </c>
      <c r="BP393" s="64">
        <f t="shared" si="260"/>
        <v>0.14538830385651408</v>
      </c>
      <c r="BQ393" s="64">
        <f t="shared" si="261"/>
        <v>0.14102665474081866</v>
      </c>
      <c r="BR393" s="65">
        <f t="shared" si="229"/>
        <v>0.14102665474081866</v>
      </c>
      <c r="BS393" s="66">
        <f t="shared" si="262"/>
        <v>3.9174070761338515E-5</v>
      </c>
      <c r="BT393" s="65">
        <f>BJ393-BR393</f>
        <v>3.3795490320909699E-2</v>
      </c>
      <c r="BU393" s="67">
        <f t="shared" si="263"/>
        <v>9.3876362002526934E-6</v>
      </c>
    </row>
    <row r="394" spans="1:73" x14ac:dyDescent="0.35">
      <c r="A394" s="22">
        <v>30.64</v>
      </c>
      <c r="B394" s="22">
        <v>70.84</v>
      </c>
      <c r="C394" s="22">
        <v>65.459999999999994</v>
      </c>
      <c r="D394" s="22">
        <f t="shared" si="230"/>
        <v>68.150000000000006</v>
      </c>
      <c r="E394" s="22">
        <f t="shared" si="231"/>
        <v>18.930555555555557</v>
      </c>
      <c r="F394" s="22">
        <f t="shared" si="264"/>
        <v>0.19097222222224097</v>
      </c>
      <c r="G394" s="22">
        <f>Sheet1!$I$5*F394</f>
        <v>63.21180555556176</v>
      </c>
      <c r="H394" s="22"/>
      <c r="K394" s="13" t="s">
        <v>116</v>
      </c>
      <c r="L394" s="13">
        <v>384</v>
      </c>
      <c r="M394" s="13">
        <v>384</v>
      </c>
      <c r="N394" s="14">
        <v>2.2999999999999998</v>
      </c>
      <c r="O394" s="35">
        <f t="shared" si="232"/>
        <v>0.63888888888888884</v>
      </c>
      <c r="P394" s="36">
        <f t="shared" si="265"/>
        <v>-0.3888888888888889</v>
      </c>
      <c r="Q394" s="12"/>
      <c r="R394" s="37">
        <f t="shared" si="233"/>
        <v>-128.72222222222223</v>
      </c>
      <c r="S394" s="37">
        <f t="shared" si="234"/>
        <v>64.9422</v>
      </c>
      <c r="T394" s="37">
        <f t="shared" si="235"/>
        <v>4.917012308230554E-2</v>
      </c>
      <c r="U394" s="37">
        <f t="shared" si="236"/>
        <v>-63.730852099139923</v>
      </c>
      <c r="V394" s="37">
        <f t="shared" si="266"/>
        <v>28139.353167985744</v>
      </c>
      <c r="W394" s="40">
        <f t="shared" si="237"/>
        <v>-40.716933285561616</v>
      </c>
      <c r="X394" s="40">
        <f t="shared" si="238"/>
        <v>-4.0716933285561613E-2</v>
      </c>
      <c r="Y394" s="40">
        <f t="shared" ref="Y394:Y457" si="269">IF(X394&lt;0, X394, 0)</f>
        <v>-4.0716933285561613E-2</v>
      </c>
      <c r="Z394" s="40">
        <v>4.0716933285561599E-2</v>
      </c>
      <c r="AA394" s="40">
        <f t="shared" si="239"/>
        <v>92.983087613007413</v>
      </c>
      <c r="AB394" s="42">
        <f t="shared" si="240"/>
        <v>67.553626543209859</v>
      </c>
      <c r="AC394" s="42">
        <f t="shared" si="241"/>
        <v>6.7553626543209858E-2</v>
      </c>
      <c r="AD394" s="42">
        <f t="shared" si="242"/>
        <v>6.7553626543209858E-2</v>
      </c>
      <c r="AE394" s="42">
        <f t="shared" si="267"/>
        <v>1093.59437345679</v>
      </c>
      <c r="AF394" s="43">
        <f t="shared" ref="AF394:AF457" si="270">AE394/3600</f>
        <v>0.30377621484910833</v>
      </c>
      <c r="AG394" s="73">
        <f t="shared" ref="AG394:AG457" si="271">IF(X394&lt;0,X394,0)</f>
        <v>-4.0716933285561613E-2</v>
      </c>
      <c r="AH394">
        <f t="shared" si="243"/>
        <v>0</v>
      </c>
      <c r="AI394">
        <f t="shared" si="268"/>
        <v>3013.599588348764</v>
      </c>
      <c r="AJ394" s="41">
        <f t="shared" si="244"/>
        <v>0.8371109967635455</v>
      </c>
      <c r="AK394">
        <f t="shared" ref="AK394:AK457" si="272">AH394-AG394</f>
        <v>4.0716933285561613E-2</v>
      </c>
      <c r="AL394" s="38">
        <f t="shared" si="245"/>
        <v>1060.7865422530863</v>
      </c>
      <c r="AM394" s="38">
        <f t="shared" si="246"/>
        <v>1050.1786768305553</v>
      </c>
      <c r="AN394" s="38">
        <f t="shared" si="247"/>
        <v>987.16795622072198</v>
      </c>
      <c r="AO394" s="38">
        <f t="shared" si="248"/>
        <v>977.29627665851478</v>
      </c>
      <c r="AP394" s="38">
        <f t="shared" si="249"/>
        <v>918.65850005900381</v>
      </c>
      <c r="AQ394" s="38">
        <f t="shared" si="250"/>
        <v>909.47191505841374</v>
      </c>
      <c r="AR394" s="38">
        <f t="shared" si="251"/>
        <v>882.18775760666131</v>
      </c>
      <c r="AS394">
        <f t="shared" si="252"/>
        <v>882.18775760666131</v>
      </c>
      <c r="AT394" s="28">
        <f t="shared" si="253"/>
        <v>0.24505215489073925</v>
      </c>
      <c r="AU394">
        <f t="shared" ref="AU394:AU457" si="273">AI394-AS394</f>
        <v>2131.4118307421027</v>
      </c>
      <c r="AV394" s="28">
        <f t="shared" si="254"/>
        <v>0.59205884187280633</v>
      </c>
      <c r="BJ394" s="63">
        <v>6.7553626543209858E-2</v>
      </c>
      <c r="BK394" s="64">
        <f t="shared" si="255"/>
        <v>6.5527017746913566E-2</v>
      </c>
      <c r="BL394" s="64">
        <f t="shared" si="256"/>
        <v>6.487174756944443E-2</v>
      </c>
      <c r="BM394" s="64">
        <f t="shared" si="257"/>
        <v>6.0979442715277762E-2</v>
      </c>
      <c r="BN394" s="64">
        <f t="shared" si="258"/>
        <v>6.0369648288124987E-2</v>
      </c>
      <c r="BO394" s="64">
        <f t="shared" si="259"/>
        <v>5.6747469390837482E-2</v>
      </c>
      <c r="BP394" s="64">
        <f t="shared" si="260"/>
        <v>5.6179994696929109E-2</v>
      </c>
      <c r="BQ394" s="64">
        <f t="shared" si="261"/>
        <v>5.4494594856021233E-2</v>
      </c>
      <c r="BR394" s="65">
        <f t="shared" ref="BR394:BR457" si="274">BQ394</f>
        <v>5.4494594856021233E-2</v>
      </c>
      <c r="BS394" s="66">
        <f t="shared" si="262"/>
        <v>1.5137387460005899E-5</v>
      </c>
      <c r="BT394" s="65">
        <f>BJ394-BR394</f>
        <v>1.3059031687188624E-2</v>
      </c>
      <c r="BU394" s="67">
        <f t="shared" si="263"/>
        <v>3.6275088019968401E-6</v>
      </c>
    </row>
    <row r="395" spans="1:73" x14ac:dyDescent="0.35">
      <c r="A395" s="22">
        <v>30.72</v>
      </c>
      <c r="B395" s="22">
        <v>70.61</v>
      </c>
      <c r="C395" s="22">
        <v>65.180000000000007</v>
      </c>
      <c r="D395" s="22">
        <f t="shared" ref="D395:D458" si="275" xml:space="preserve"> AVERAGE(B395,C395)</f>
        <v>67.89500000000001</v>
      </c>
      <c r="E395" s="22">
        <f t="shared" ref="E395:E458" si="276">SUM(D395*1000)/3600</f>
        <v>18.859722222222228</v>
      </c>
      <c r="F395" s="22">
        <f t="shared" si="264"/>
        <v>-0.88541666666661634</v>
      </c>
      <c r="G395" s="22">
        <f>Sheet1!$I$5*F395</f>
        <v>-293.07291666665003</v>
      </c>
      <c r="H395" s="22"/>
      <c r="K395" s="13" t="s">
        <v>116</v>
      </c>
      <c r="L395" s="13">
        <v>385</v>
      </c>
      <c r="M395" s="13">
        <v>385</v>
      </c>
      <c r="N395" s="14">
        <v>0.9</v>
      </c>
      <c r="O395" s="35">
        <f t="shared" ref="O395:O458" si="277">N395*1000/3600</f>
        <v>0.25</v>
      </c>
      <c r="P395" s="36">
        <f t="shared" si="265"/>
        <v>-0.31944444444444442</v>
      </c>
      <c r="Q395" s="12"/>
      <c r="R395" s="37">
        <f t="shared" ref="R395:R458" si="278">$I$5*P395</f>
        <v>-105.7361111111111</v>
      </c>
      <c r="S395" s="37">
        <f t="shared" ref="S395:S458" si="279">$I$5*9.81*$F$3</f>
        <v>64.9422</v>
      </c>
      <c r="T395" s="37">
        <f t="shared" ref="T395:T458" si="280">(0.5*$L$3*$Q$3*$T$3*O395^2)</f>
        <v>7.5288846307499995E-3</v>
      </c>
      <c r="U395" s="37">
        <f t="shared" ref="U395:U458" si="281">R395+S395+T395</f>
        <v>-40.786382226480349</v>
      </c>
      <c r="V395" s="37">
        <f t="shared" si="266"/>
        <v>28098.566785759263</v>
      </c>
      <c r="W395" s="40">
        <f t="shared" ref="W395:W458" si="282">U395*O395</f>
        <v>-10.196595556620087</v>
      </c>
      <c r="X395" s="40">
        <f t="shared" ref="X395:X458" si="283">W395/1000</f>
        <v>-1.0196595556620088E-2</v>
      </c>
      <c r="Y395" s="40">
        <f t="shared" si="269"/>
        <v>-1.0196595556620088E-2</v>
      </c>
      <c r="Z395" s="40">
        <v>1.01965955566201E-2</v>
      </c>
      <c r="AA395" s="40">
        <f t="shared" ref="AA395:AA458" si="284">-AG395+AA394</f>
        <v>92.993284208564035</v>
      </c>
      <c r="AB395" s="42">
        <f t="shared" ref="AB395:AB458" si="285">0.5*$I$5*O395^2</f>
        <v>10.34375</v>
      </c>
      <c r="AC395" s="42">
        <f t="shared" ref="AC395:AC458" si="286">AB395/1000</f>
        <v>1.0343750000000001E-2</v>
      </c>
      <c r="AD395" s="42">
        <f t="shared" ref="AD395:AD458" si="287">IF(X395&lt;0,AC395,0)</f>
        <v>1.0343750000000001E-2</v>
      </c>
      <c r="AE395" s="42">
        <f t="shared" si="267"/>
        <v>1093.6047172067899</v>
      </c>
      <c r="AF395" s="43">
        <f t="shared" si="270"/>
        <v>0.3037790881129972</v>
      </c>
      <c r="AG395" s="73">
        <f t="shared" si="271"/>
        <v>-1.0196595556620088E-2</v>
      </c>
      <c r="AH395">
        <f t="shared" ref="AH395:AH458" si="288">IF(X395&gt;0,AC395,0)</f>
        <v>0</v>
      </c>
      <c r="AI395">
        <f t="shared" si="268"/>
        <v>3013.599588348764</v>
      </c>
      <c r="AJ395" s="41">
        <f t="shared" ref="AJ395:AJ458" si="289">AI395/3600</f>
        <v>0.8371109967635455</v>
      </c>
      <c r="AK395">
        <f t="shared" si="272"/>
        <v>1.0196595556620088E-2</v>
      </c>
      <c r="AL395" s="38">
        <f t="shared" ref="AL395:AL458" si="290">AE395*$AL$7</f>
        <v>1060.7965756905862</v>
      </c>
      <c r="AM395" s="38">
        <f t="shared" ref="AM395:AM458" si="291">AL395*$AM$7</f>
        <v>1050.1886099336803</v>
      </c>
      <c r="AN395" s="38">
        <f t="shared" ref="AN395:AN458" si="292">AM395*$AN$7</f>
        <v>987.17729333765942</v>
      </c>
      <c r="AO395" s="38">
        <f t="shared" ref="AO395:AO458" si="293">AN395*$AO$7</f>
        <v>977.30552040428279</v>
      </c>
      <c r="AP395" s="38">
        <f t="shared" ref="AP395:AP458" si="294">AO395*$AP$7</f>
        <v>918.66718918002573</v>
      </c>
      <c r="AQ395" s="38">
        <f t="shared" ref="AQ395:AQ458" si="295">AP395*$AQ$7</f>
        <v>909.48051728822543</v>
      </c>
      <c r="AR395" s="38">
        <f t="shared" ref="AR395:AR458" si="296">AQ395*$AR$7</f>
        <v>882.1961017695786</v>
      </c>
      <c r="AS395">
        <f t="shared" ref="AS395:AS458" si="297">AR395</f>
        <v>882.1961017695786</v>
      </c>
      <c r="AT395" s="28">
        <f t="shared" ref="AT395:AT458" si="298">AS395/3600</f>
        <v>0.24505447271377184</v>
      </c>
      <c r="AU395">
        <f t="shared" si="273"/>
        <v>2131.4034865791855</v>
      </c>
      <c r="AV395" s="28">
        <f t="shared" ref="AV395:AV458" si="299">AU395/3600</f>
        <v>0.59205652404977371</v>
      </c>
      <c r="BJ395" s="63">
        <v>1.0343750000000001E-2</v>
      </c>
      <c r="BK395" s="64">
        <f t="shared" ref="BK395:BK458" si="300">BJ395*$AL$7</f>
        <v>1.0033437500000001E-2</v>
      </c>
      <c r="BL395" s="64">
        <f t="shared" ref="BL395:BL458" si="301">BK395*$AM$7</f>
        <v>9.9331031250000004E-3</v>
      </c>
      <c r="BM395" s="64">
        <f t="shared" ref="BM395:BM458" si="302">BL395*$AN$7</f>
        <v>9.337116937499999E-3</v>
      </c>
      <c r="BN395" s="64">
        <f t="shared" ref="BN395:BN458" si="303">BM395*$AO$7</f>
        <v>9.2437457681249988E-3</v>
      </c>
      <c r="BO395" s="64">
        <f t="shared" ref="BO395:BO458" si="304">BN395*$AP$7</f>
        <v>8.6891210220374979E-3</v>
      </c>
      <c r="BP395" s="64">
        <f t="shared" ref="BP395:BP458" si="305">BO395*$AQ$7</f>
        <v>8.6022298118171234E-3</v>
      </c>
      <c r="BQ395" s="64">
        <f t="shared" ref="BQ395:BQ458" si="306">BP395*$AR$7</f>
        <v>8.3441629174626098E-3</v>
      </c>
      <c r="BR395" s="65">
        <f t="shared" si="274"/>
        <v>8.3441629174626098E-3</v>
      </c>
      <c r="BS395" s="66">
        <f t="shared" ref="BS395:BS458" si="307">BR395/3600</f>
        <v>2.3178230326285029E-6</v>
      </c>
      <c r="BT395" s="65">
        <f>BJ395-BR395</f>
        <v>1.9995870825373907E-3</v>
      </c>
      <c r="BU395" s="67">
        <f t="shared" ref="BU395:BU458" si="308">BT395/3600</f>
        <v>5.5544085626038628E-7</v>
      </c>
    </row>
    <row r="396" spans="1:73" x14ac:dyDescent="0.35">
      <c r="A396" s="22">
        <v>30.8</v>
      </c>
      <c r="B396" s="22">
        <v>70.59</v>
      </c>
      <c r="C396" s="22">
        <v>65.099999999999994</v>
      </c>
      <c r="D396" s="22">
        <f t="shared" si="275"/>
        <v>67.844999999999999</v>
      </c>
      <c r="E396" s="22">
        <f t="shared" si="276"/>
        <v>18.845833333333335</v>
      </c>
      <c r="F396" s="22">
        <f t="shared" ref="F396:F459" si="309">(E396-E395)/0.08</f>
        <v>-0.17361111111116045</v>
      </c>
      <c r="G396" s="22">
        <f>Sheet1!$I$5*F396</f>
        <v>-57.465277777794114</v>
      </c>
      <c r="H396" s="22"/>
      <c r="K396" s="13" t="s">
        <v>116</v>
      </c>
      <c r="L396" s="13">
        <v>386</v>
      </c>
      <c r="M396" s="13">
        <v>386</v>
      </c>
      <c r="N396" s="14">
        <v>0</v>
      </c>
      <c r="O396" s="35">
        <f t="shared" si="277"/>
        <v>0</v>
      </c>
      <c r="P396" s="36">
        <f t="shared" ref="P396:P459" si="310">($N397-$N395)/2/3.6</f>
        <v>-0.125</v>
      </c>
      <c r="Q396" s="12"/>
      <c r="R396" s="37">
        <f t="shared" si="278"/>
        <v>-41.375</v>
      </c>
      <c r="S396" s="37">
        <f t="shared" si="279"/>
        <v>64.9422</v>
      </c>
      <c r="T396" s="37">
        <f t="shared" si="280"/>
        <v>0</v>
      </c>
      <c r="U396" s="37">
        <f t="shared" si="281"/>
        <v>23.5672</v>
      </c>
      <c r="V396" s="37">
        <f t="shared" ref="V396:V459" si="311">U396+V395</f>
        <v>28122.133985759265</v>
      </c>
      <c r="W396" s="40">
        <f t="shared" si="282"/>
        <v>0</v>
      </c>
      <c r="X396" s="40">
        <f t="shared" si="283"/>
        <v>0</v>
      </c>
      <c r="Y396" s="40">
        <f t="shared" si="269"/>
        <v>0</v>
      </c>
      <c r="Z396" s="40">
        <v>0</v>
      </c>
      <c r="AA396" s="40">
        <f t="shared" si="284"/>
        <v>92.993284208564035</v>
      </c>
      <c r="AB396" s="42">
        <f t="shared" si="285"/>
        <v>0</v>
      </c>
      <c r="AC396" s="42">
        <f t="shared" si="286"/>
        <v>0</v>
      </c>
      <c r="AD396" s="42">
        <f t="shared" si="287"/>
        <v>0</v>
      </c>
      <c r="AE396" s="42">
        <f t="shared" ref="AE396:AE459" si="312">AD396+AE395</f>
        <v>1093.6047172067899</v>
      </c>
      <c r="AF396" s="43">
        <f t="shared" si="270"/>
        <v>0.3037790881129972</v>
      </c>
      <c r="AG396" s="73">
        <f t="shared" si="271"/>
        <v>0</v>
      </c>
      <c r="AH396">
        <f t="shared" si="288"/>
        <v>0</v>
      </c>
      <c r="AI396">
        <f t="shared" ref="AI396:AI459" si="313">AH396+AI395</f>
        <v>3013.599588348764</v>
      </c>
      <c r="AJ396" s="41">
        <f t="shared" si="289"/>
        <v>0.8371109967635455</v>
      </c>
      <c r="AK396">
        <f t="shared" si="272"/>
        <v>0</v>
      </c>
      <c r="AL396" s="38">
        <f t="shared" si="290"/>
        <v>1060.7965756905862</v>
      </c>
      <c r="AM396" s="38">
        <f t="shared" si="291"/>
        <v>1050.1886099336803</v>
      </c>
      <c r="AN396" s="38">
        <f t="shared" si="292"/>
        <v>987.17729333765942</v>
      </c>
      <c r="AO396" s="38">
        <f t="shared" si="293"/>
        <v>977.30552040428279</v>
      </c>
      <c r="AP396" s="38">
        <f t="shared" si="294"/>
        <v>918.66718918002573</v>
      </c>
      <c r="AQ396" s="38">
        <f t="shared" si="295"/>
        <v>909.48051728822543</v>
      </c>
      <c r="AR396" s="38">
        <f t="shared" si="296"/>
        <v>882.1961017695786</v>
      </c>
      <c r="AS396">
        <f t="shared" si="297"/>
        <v>882.1961017695786</v>
      </c>
      <c r="AT396" s="28">
        <f t="shared" si="298"/>
        <v>0.24505447271377184</v>
      </c>
      <c r="AU396">
        <f t="shared" si="273"/>
        <v>2131.4034865791855</v>
      </c>
      <c r="AV396" s="28">
        <f t="shared" si="299"/>
        <v>0.59205652404977371</v>
      </c>
      <c r="BJ396" s="63">
        <v>0</v>
      </c>
      <c r="BK396" s="64">
        <f t="shared" si="300"/>
        <v>0</v>
      </c>
      <c r="BL396" s="64">
        <f t="shared" si="301"/>
        <v>0</v>
      </c>
      <c r="BM396" s="64">
        <f t="shared" si="302"/>
        <v>0</v>
      </c>
      <c r="BN396" s="64">
        <f t="shared" si="303"/>
        <v>0</v>
      </c>
      <c r="BO396" s="64">
        <f t="shared" si="304"/>
        <v>0</v>
      </c>
      <c r="BP396" s="64">
        <f t="shared" si="305"/>
        <v>0</v>
      </c>
      <c r="BQ396" s="64">
        <f t="shared" si="306"/>
        <v>0</v>
      </c>
      <c r="BR396" s="65">
        <f t="shared" si="274"/>
        <v>0</v>
      </c>
      <c r="BS396" s="66">
        <f t="shared" si="307"/>
        <v>0</v>
      </c>
      <c r="BT396" s="65">
        <f>BJ396-BR396</f>
        <v>0</v>
      </c>
      <c r="BU396" s="67">
        <f t="shared" si="308"/>
        <v>0</v>
      </c>
    </row>
    <row r="397" spans="1:73" x14ac:dyDescent="0.35">
      <c r="A397" s="22">
        <v>30.88</v>
      </c>
      <c r="B397" s="22">
        <v>70.33</v>
      </c>
      <c r="C397" s="22">
        <v>65.14</v>
      </c>
      <c r="D397" s="22">
        <f t="shared" si="275"/>
        <v>67.734999999999999</v>
      </c>
      <c r="E397" s="22">
        <f t="shared" si="276"/>
        <v>18.815277777777776</v>
      </c>
      <c r="F397" s="22">
        <f t="shared" si="309"/>
        <v>-0.38194444444448195</v>
      </c>
      <c r="G397" s="22">
        <f>Sheet1!$I$5*F397</f>
        <v>-126.42361111112352</v>
      </c>
      <c r="H397" s="22"/>
      <c r="K397" s="13" t="s">
        <v>116</v>
      </c>
      <c r="L397" s="13">
        <v>387</v>
      </c>
      <c r="M397" s="13">
        <v>387</v>
      </c>
      <c r="N397" s="14">
        <v>0</v>
      </c>
      <c r="O397" s="35">
        <f t="shared" si="277"/>
        <v>0</v>
      </c>
      <c r="P397" s="36">
        <f t="shared" si="310"/>
        <v>0</v>
      </c>
      <c r="Q397" s="12"/>
      <c r="R397" s="37">
        <f t="shared" si="278"/>
        <v>0</v>
      </c>
      <c r="S397" s="37">
        <f t="shared" si="279"/>
        <v>64.9422</v>
      </c>
      <c r="T397" s="37">
        <f t="shared" si="280"/>
        <v>0</v>
      </c>
      <c r="U397" s="37">
        <f t="shared" si="281"/>
        <v>64.9422</v>
      </c>
      <c r="V397" s="37">
        <f t="shared" si="311"/>
        <v>28187.076185759266</v>
      </c>
      <c r="W397" s="40">
        <f t="shared" si="282"/>
        <v>0</v>
      </c>
      <c r="X397" s="40">
        <f t="shared" si="283"/>
        <v>0</v>
      </c>
      <c r="Y397" s="40">
        <f t="shared" si="269"/>
        <v>0</v>
      </c>
      <c r="Z397" s="40">
        <v>0</v>
      </c>
      <c r="AA397" s="40">
        <f t="shared" si="284"/>
        <v>92.993284208564035</v>
      </c>
      <c r="AB397" s="42">
        <f t="shared" si="285"/>
        <v>0</v>
      </c>
      <c r="AC397" s="42">
        <f t="shared" si="286"/>
        <v>0</v>
      </c>
      <c r="AD397" s="42">
        <f t="shared" si="287"/>
        <v>0</v>
      </c>
      <c r="AE397" s="42">
        <f t="shared" si="312"/>
        <v>1093.6047172067899</v>
      </c>
      <c r="AF397" s="43">
        <f t="shared" si="270"/>
        <v>0.3037790881129972</v>
      </c>
      <c r="AG397" s="73">
        <f t="shared" si="271"/>
        <v>0</v>
      </c>
      <c r="AH397">
        <f t="shared" si="288"/>
        <v>0</v>
      </c>
      <c r="AI397">
        <f t="shared" si="313"/>
        <v>3013.599588348764</v>
      </c>
      <c r="AJ397" s="41">
        <f t="shared" si="289"/>
        <v>0.8371109967635455</v>
      </c>
      <c r="AK397">
        <f t="shared" si="272"/>
        <v>0</v>
      </c>
      <c r="AL397" s="38">
        <f t="shared" si="290"/>
        <v>1060.7965756905862</v>
      </c>
      <c r="AM397" s="38">
        <f t="shared" si="291"/>
        <v>1050.1886099336803</v>
      </c>
      <c r="AN397" s="38">
        <f t="shared" si="292"/>
        <v>987.17729333765942</v>
      </c>
      <c r="AO397" s="38">
        <f t="shared" si="293"/>
        <v>977.30552040428279</v>
      </c>
      <c r="AP397" s="38">
        <f t="shared" si="294"/>
        <v>918.66718918002573</v>
      </c>
      <c r="AQ397" s="38">
        <f t="shared" si="295"/>
        <v>909.48051728822543</v>
      </c>
      <c r="AR397" s="38">
        <f t="shared" si="296"/>
        <v>882.1961017695786</v>
      </c>
      <c r="AS397">
        <f t="shared" si="297"/>
        <v>882.1961017695786</v>
      </c>
      <c r="AT397" s="28">
        <f t="shared" si="298"/>
        <v>0.24505447271377184</v>
      </c>
      <c r="AU397">
        <f t="shared" si="273"/>
        <v>2131.4034865791855</v>
      </c>
      <c r="AV397" s="28">
        <f t="shared" si="299"/>
        <v>0.59205652404977371</v>
      </c>
      <c r="BJ397" s="63">
        <v>0</v>
      </c>
      <c r="BK397" s="64">
        <f t="shared" si="300"/>
        <v>0</v>
      </c>
      <c r="BL397" s="64">
        <f t="shared" si="301"/>
        <v>0</v>
      </c>
      <c r="BM397" s="64">
        <f t="shared" si="302"/>
        <v>0</v>
      </c>
      <c r="BN397" s="64">
        <f t="shared" si="303"/>
        <v>0</v>
      </c>
      <c r="BO397" s="64">
        <f t="shared" si="304"/>
        <v>0</v>
      </c>
      <c r="BP397" s="64">
        <f t="shared" si="305"/>
        <v>0</v>
      </c>
      <c r="BQ397" s="64">
        <f t="shared" si="306"/>
        <v>0</v>
      </c>
      <c r="BR397" s="65">
        <f t="shared" si="274"/>
        <v>0</v>
      </c>
      <c r="BS397" s="66">
        <f t="shared" si="307"/>
        <v>0</v>
      </c>
      <c r="BT397" s="65">
        <f>BJ397-BR397</f>
        <v>0</v>
      </c>
      <c r="BU397" s="67">
        <f t="shared" si="308"/>
        <v>0</v>
      </c>
    </row>
    <row r="398" spans="1:73" x14ac:dyDescent="0.35">
      <c r="A398" s="22">
        <v>30.96</v>
      </c>
      <c r="B398" s="22">
        <v>70.13</v>
      </c>
      <c r="C398" s="22">
        <v>64.760000000000005</v>
      </c>
      <c r="D398" s="22">
        <f t="shared" si="275"/>
        <v>67.444999999999993</v>
      </c>
      <c r="E398" s="22">
        <f t="shared" si="276"/>
        <v>18.734722222222221</v>
      </c>
      <c r="F398" s="22">
        <f t="shared" si="309"/>
        <v>-1.0069444444444464</v>
      </c>
      <c r="G398" s="22">
        <f>Sheet1!$I$5*F398</f>
        <v>-333.29861111111177</v>
      </c>
      <c r="H398" s="22"/>
      <c r="K398" s="13" t="s">
        <v>116</v>
      </c>
      <c r="L398" s="13">
        <v>388</v>
      </c>
      <c r="M398" s="13">
        <v>388</v>
      </c>
      <c r="N398" s="14">
        <v>0</v>
      </c>
      <c r="O398" s="35">
        <f t="shared" si="277"/>
        <v>0</v>
      </c>
      <c r="P398" s="36">
        <f t="shared" si="310"/>
        <v>0</v>
      </c>
      <c r="Q398" s="12"/>
      <c r="R398" s="37">
        <f t="shared" si="278"/>
        <v>0</v>
      </c>
      <c r="S398" s="37">
        <f t="shared" si="279"/>
        <v>64.9422</v>
      </c>
      <c r="T398" s="37">
        <f t="shared" si="280"/>
        <v>0</v>
      </c>
      <c r="U398" s="37">
        <f t="shared" si="281"/>
        <v>64.9422</v>
      </c>
      <c r="V398" s="37">
        <f t="shared" si="311"/>
        <v>28252.018385759267</v>
      </c>
      <c r="W398" s="40">
        <f t="shared" si="282"/>
        <v>0</v>
      </c>
      <c r="X398" s="40">
        <f t="shared" si="283"/>
        <v>0</v>
      </c>
      <c r="Y398" s="40">
        <f t="shared" si="269"/>
        <v>0</v>
      </c>
      <c r="Z398" s="40">
        <v>0</v>
      </c>
      <c r="AA398" s="40">
        <f t="shared" si="284"/>
        <v>92.993284208564035</v>
      </c>
      <c r="AB398" s="42">
        <f t="shared" si="285"/>
        <v>0</v>
      </c>
      <c r="AC398" s="42">
        <f t="shared" si="286"/>
        <v>0</v>
      </c>
      <c r="AD398" s="42">
        <f t="shared" si="287"/>
        <v>0</v>
      </c>
      <c r="AE398" s="42">
        <f t="shared" si="312"/>
        <v>1093.6047172067899</v>
      </c>
      <c r="AF398" s="43">
        <f t="shared" si="270"/>
        <v>0.3037790881129972</v>
      </c>
      <c r="AG398" s="73">
        <f t="shared" si="271"/>
        <v>0</v>
      </c>
      <c r="AH398">
        <f t="shared" si="288"/>
        <v>0</v>
      </c>
      <c r="AI398">
        <f t="shared" si="313"/>
        <v>3013.599588348764</v>
      </c>
      <c r="AJ398" s="41">
        <f t="shared" si="289"/>
        <v>0.8371109967635455</v>
      </c>
      <c r="AK398">
        <f t="shared" si="272"/>
        <v>0</v>
      </c>
      <c r="AL398" s="38">
        <f t="shared" si="290"/>
        <v>1060.7965756905862</v>
      </c>
      <c r="AM398" s="38">
        <f t="shared" si="291"/>
        <v>1050.1886099336803</v>
      </c>
      <c r="AN398" s="38">
        <f t="shared" si="292"/>
        <v>987.17729333765942</v>
      </c>
      <c r="AO398" s="38">
        <f t="shared" si="293"/>
        <v>977.30552040428279</v>
      </c>
      <c r="AP398" s="38">
        <f t="shared" si="294"/>
        <v>918.66718918002573</v>
      </c>
      <c r="AQ398" s="38">
        <f t="shared" si="295"/>
        <v>909.48051728822543</v>
      </c>
      <c r="AR398" s="38">
        <f t="shared" si="296"/>
        <v>882.1961017695786</v>
      </c>
      <c r="AS398">
        <f t="shared" si="297"/>
        <v>882.1961017695786</v>
      </c>
      <c r="AT398" s="28">
        <f t="shared" si="298"/>
        <v>0.24505447271377184</v>
      </c>
      <c r="AU398">
        <f t="shared" si="273"/>
        <v>2131.4034865791855</v>
      </c>
      <c r="AV398" s="28">
        <f t="shared" si="299"/>
        <v>0.59205652404977371</v>
      </c>
      <c r="BJ398" s="63">
        <v>0</v>
      </c>
      <c r="BK398" s="64">
        <f t="shared" si="300"/>
        <v>0</v>
      </c>
      <c r="BL398" s="64">
        <f t="shared" si="301"/>
        <v>0</v>
      </c>
      <c r="BM398" s="64">
        <f t="shared" si="302"/>
        <v>0</v>
      </c>
      <c r="BN398" s="64">
        <f t="shared" si="303"/>
        <v>0</v>
      </c>
      <c r="BO398" s="64">
        <f t="shared" si="304"/>
        <v>0</v>
      </c>
      <c r="BP398" s="64">
        <f t="shared" si="305"/>
        <v>0</v>
      </c>
      <c r="BQ398" s="64">
        <f t="shared" si="306"/>
        <v>0</v>
      </c>
      <c r="BR398" s="65">
        <f t="shared" si="274"/>
        <v>0</v>
      </c>
      <c r="BS398" s="66">
        <f t="shared" si="307"/>
        <v>0</v>
      </c>
      <c r="BT398" s="65">
        <f>BJ398-BR398</f>
        <v>0</v>
      </c>
      <c r="BU398" s="67">
        <f t="shared" si="308"/>
        <v>0</v>
      </c>
    </row>
    <row r="399" spans="1:73" x14ac:dyDescent="0.35">
      <c r="A399" s="22">
        <v>31.04</v>
      </c>
      <c r="B399" s="22">
        <v>70.14</v>
      </c>
      <c r="C399" s="22">
        <v>64.64</v>
      </c>
      <c r="D399" s="22">
        <f t="shared" si="275"/>
        <v>67.39</v>
      </c>
      <c r="E399" s="22">
        <f t="shared" si="276"/>
        <v>18.719444444444445</v>
      </c>
      <c r="F399" s="22">
        <f t="shared" si="309"/>
        <v>-0.19097222222219656</v>
      </c>
      <c r="G399" s="22">
        <f>Sheet1!$I$5*F399</f>
        <v>-63.211805555547059</v>
      </c>
      <c r="H399" s="22"/>
      <c r="K399" s="13" t="s">
        <v>116</v>
      </c>
      <c r="L399" s="13">
        <v>389</v>
      </c>
      <c r="M399" s="13">
        <v>389</v>
      </c>
      <c r="N399" s="14">
        <v>0</v>
      </c>
      <c r="O399" s="35">
        <f t="shared" si="277"/>
        <v>0</v>
      </c>
      <c r="P399" s="36">
        <f t="shared" si="310"/>
        <v>0</v>
      </c>
      <c r="Q399" s="12"/>
      <c r="R399" s="37">
        <f t="shared" si="278"/>
        <v>0</v>
      </c>
      <c r="S399" s="37">
        <f t="shared" si="279"/>
        <v>64.9422</v>
      </c>
      <c r="T399" s="37">
        <f t="shared" si="280"/>
        <v>0</v>
      </c>
      <c r="U399" s="37">
        <f t="shared" si="281"/>
        <v>64.9422</v>
      </c>
      <c r="V399" s="37">
        <f t="shared" si="311"/>
        <v>28316.960585759269</v>
      </c>
      <c r="W399" s="40">
        <f t="shared" si="282"/>
        <v>0</v>
      </c>
      <c r="X399" s="40">
        <f t="shared" si="283"/>
        <v>0</v>
      </c>
      <c r="Y399" s="40">
        <f t="shared" si="269"/>
        <v>0</v>
      </c>
      <c r="Z399" s="40">
        <v>0</v>
      </c>
      <c r="AA399" s="40">
        <f t="shared" si="284"/>
        <v>92.993284208564035</v>
      </c>
      <c r="AB399" s="42">
        <f t="shared" si="285"/>
        <v>0</v>
      </c>
      <c r="AC399" s="42">
        <f t="shared" si="286"/>
        <v>0</v>
      </c>
      <c r="AD399" s="42">
        <f t="shared" si="287"/>
        <v>0</v>
      </c>
      <c r="AE399" s="42">
        <f t="shared" si="312"/>
        <v>1093.6047172067899</v>
      </c>
      <c r="AF399" s="43">
        <f t="shared" si="270"/>
        <v>0.3037790881129972</v>
      </c>
      <c r="AG399" s="73">
        <f t="shared" si="271"/>
        <v>0</v>
      </c>
      <c r="AH399">
        <f t="shared" si="288"/>
        <v>0</v>
      </c>
      <c r="AI399">
        <f t="shared" si="313"/>
        <v>3013.599588348764</v>
      </c>
      <c r="AJ399" s="41">
        <f t="shared" si="289"/>
        <v>0.8371109967635455</v>
      </c>
      <c r="AK399">
        <f t="shared" si="272"/>
        <v>0</v>
      </c>
      <c r="AL399" s="38">
        <f t="shared" si="290"/>
        <v>1060.7965756905862</v>
      </c>
      <c r="AM399" s="38">
        <f t="shared" si="291"/>
        <v>1050.1886099336803</v>
      </c>
      <c r="AN399" s="38">
        <f t="shared" si="292"/>
        <v>987.17729333765942</v>
      </c>
      <c r="AO399" s="38">
        <f t="shared" si="293"/>
        <v>977.30552040428279</v>
      </c>
      <c r="AP399" s="38">
        <f t="shared" si="294"/>
        <v>918.66718918002573</v>
      </c>
      <c r="AQ399" s="38">
        <f t="shared" si="295"/>
        <v>909.48051728822543</v>
      </c>
      <c r="AR399" s="38">
        <f t="shared" si="296"/>
        <v>882.1961017695786</v>
      </c>
      <c r="AS399">
        <f t="shared" si="297"/>
        <v>882.1961017695786</v>
      </c>
      <c r="AT399" s="28">
        <f t="shared" si="298"/>
        <v>0.24505447271377184</v>
      </c>
      <c r="AU399">
        <f t="shared" si="273"/>
        <v>2131.4034865791855</v>
      </c>
      <c r="AV399" s="28">
        <f t="shared" si="299"/>
        <v>0.59205652404977371</v>
      </c>
      <c r="BJ399" s="63">
        <v>0</v>
      </c>
      <c r="BK399" s="64">
        <f t="shared" si="300"/>
        <v>0</v>
      </c>
      <c r="BL399" s="64">
        <f t="shared" si="301"/>
        <v>0</v>
      </c>
      <c r="BM399" s="64">
        <f t="shared" si="302"/>
        <v>0</v>
      </c>
      <c r="BN399" s="64">
        <f t="shared" si="303"/>
        <v>0</v>
      </c>
      <c r="BO399" s="64">
        <f t="shared" si="304"/>
        <v>0</v>
      </c>
      <c r="BP399" s="64">
        <f t="shared" si="305"/>
        <v>0</v>
      </c>
      <c r="BQ399" s="64">
        <f t="shared" si="306"/>
        <v>0</v>
      </c>
      <c r="BR399" s="65">
        <f t="shared" si="274"/>
        <v>0</v>
      </c>
      <c r="BS399" s="66">
        <f t="shared" si="307"/>
        <v>0</v>
      </c>
      <c r="BT399" s="65">
        <f>BJ399-BR399</f>
        <v>0</v>
      </c>
      <c r="BU399" s="67">
        <f t="shared" si="308"/>
        <v>0</v>
      </c>
    </row>
    <row r="400" spans="1:73" x14ac:dyDescent="0.35">
      <c r="A400" s="22">
        <v>31.12</v>
      </c>
      <c r="B400" s="22">
        <v>70.17</v>
      </c>
      <c r="C400" s="22">
        <v>64.86</v>
      </c>
      <c r="D400" s="22">
        <f t="shared" si="275"/>
        <v>67.515000000000001</v>
      </c>
      <c r="E400" s="22">
        <f t="shared" si="276"/>
        <v>18.754166666666666</v>
      </c>
      <c r="F400" s="22">
        <f t="shared" si="309"/>
        <v>0.43402777777776791</v>
      </c>
      <c r="G400" s="22">
        <f>Sheet1!$I$5*F400</f>
        <v>143.66319444444119</v>
      </c>
      <c r="H400" s="22"/>
      <c r="K400" s="13" t="s">
        <v>116</v>
      </c>
      <c r="L400" s="13">
        <v>390</v>
      </c>
      <c r="M400" s="13">
        <v>390</v>
      </c>
      <c r="N400" s="14">
        <v>0</v>
      </c>
      <c r="O400" s="35">
        <f t="shared" si="277"/>
        <v>0</v>
      </c>
      <c r="P400" s="36">
        <f t="shared" si="310"/>
        <v>0</v>
      </c>
      <c r="Q400" s="12"/>
      <c r="R400" s="37">
        <f t="shared" si="278"/>
        <v>0</v>
      </c>
      <c r="S400" s="37">
        <f t="shared" si="279"/>
        <v>64.9422</v>
      </c>
      <c r="T400" s="37">
        <f t="shared" si="280"/>
        <v>0</v>
      </c>
      <c r="U400" s="37">
        <f t="shared" si="281"/>
        <v>64.9422</v>
      </c>
      <c r="V400" s="37">
        <f t="shared" si="311"/>
        <v>28381.90278575927</v>
      </c>
      <c r="W400" s="40">
        <f t="shared" si="282"/>
        <v>0</v>
      </c>
      <c r="X400" s="40">
        <f t="shared" si="283"/>
        <v>0</v>
      </c>
      <c r="Y400" s="40">
        <f t="shared" si="269"/>
        <v>0</v>
      </c>
      <c r="Z400" s="40">
        <v>0</v>
      </c>
      <c r="AA400" s="40">
        <f t="shared" si="284"/>
        <v>92.993284208564035</v>
      </c>
      <c r="AB400" s="42">
        <f t="shared" si="285"/>
        <v>0</v>
      </c>
      <c r="AC400" s="42">
        <f t="shared" si="286"/>
        <v>0</v>
      </c>
      <c r="AD400" s="42">
        <f t="shared" si="287"/>
        <v>0</v>
      </c>
      <c r="AE400" s="42">
        <f t="shared" si="312"/>
        <v>1093.6047172067899</v>
      </c>
      <c r="AF400" s="43">
        <f t="shared" si="270"/>
        <v>0.3037790881129972</v>
      </c>
      <c r="AG400" s="73">
        <f t="shared" si="271"/>
        <v>0</v>
      </c>
      <c r="AH400">
        <f t="shared" si="288"/>
        <v>0</v>
      </c>
      <c r="AI400">
        <f t="shared" si="313"/>
        <v>3013.599588348764</v>
      </c>
      <c r="AJ400" s="41">
        <f t="shared" si="289"/>
        <v>0.8371109967635455</v>
      </c>
      <c r="AK400">
        <f t="shared" si="272"/>
        <v>0</v>
      </c>
      <c r="AL400" s="38">
        <f t="shared" si="290"/>
        <v>1060.7965756905862</v>
      </c>
      <c r="AM400" s="38">
        <f t="shared" si="291"/>
        <v>1050.1886099336803</v>
      </c>
      <c r="AN400" s="38">
        <f t="shared" si="292"/>
        <v>987.17729333765942</v>
      </c>
      <c r="AO400" s="38">
        <f t="shared" si="293"/>
        <v>977.30552040428279</v>
      </c>
      <c r="AP400" s="38">
        <f t="shared" si="294"/>
        <v>918.66718918002573</v>
      </c>
      <c r="AQ400" s="38">
        <f t="shared" si="295"/>
        <v>909.48051728822543</v>
      </c>
      <c r="AR400" s="38">
        <f t="shared" si="296"/>
        <v>882.1961017695786</v>
      </c>
      <c r="AS400">
        <f t="shared" si="297"/>
        <v>882.1961017695786</v>
      </c>
      <c r="AT400" s="28">
        <f t="shared" si="298"/>
        <v>0.24505447271377184</v>
      </c>
      <c r="AU400">
        <f t="shared" si="273"/>
        <v>2131.4034865791855</v>
      </c>
      <c r="AV400" s="28">
        <f t="shared" si="299"/>
        <v>0.59205652404977371</v>
      </c>
      <c r="BJ400" s="63">
        <v>0</v>
      </c>
      <c r="BK400" s="64">
        <f t="shared" si="300"/>
        <v>0</v>
      </c>
      <c r="BL400" s="64">
        <f t="shared" si="301"/>
        <v>0</v>
      </c>
      <c r="BM400" s="64">
        <f t="shared" si="302"/>
        <v>0</v>
      </c>
      <c r="BN400" s="64">
        <f t="shared" si="303"/>
        <v>0</v>
      </c>
      <c r="BO400" s="64">
        <f t="shared" si="304"/>
        <v>0</v>
      </c>
      <c r="BP400" s="64">
        <f t="shared" si="305"/>
        <v>0</v>
      </c>
      <c r="BQ400" s="64">
        <f t="shared" si="306"/>
        <v>0</v>
      </c>
      <c r="BR400" s="65">
        <f t="shared" si="274"/>
        <v>0</v>
      </c>
      <c r="BS400" s="66">
        <f t="shared" si="307"/>
        <v>0</v>
      </c>
      <c r="BT400" s="65">
        <f>BJ400-BR400</f>
        <v>0</v>
      </c>
      <c r="BU400" s="67">
        <f t="shared" si="308"/>
        <v>0</v>
      </c>
    </row>
    <row r="401" spans="1:73" x14ac:dyDescent="0.35">
      <c r="A401" s="22">
        <v>31.2</v>
      </c>
      <c r="B401" s="22">
        <v>69.849999999999994</v>
      </c>
      <c r="C401" s="22">
        <v>64.66</v>
      </c>
      <c r="D401" s="22">
        <f t="shared" si="275"/>
        <v>67.254999999999995</v>
      </c>
      <c r="E401" s="22">
        <f t="shared" si="276"/>
        <v>18.681944444444444</v>
      </c>
      <c r="F401" s="22">
        <f t="shared" si="309"/>
        <v>-0.90277777777778567</v>
      </c>
      <c r="G401" s="22">
        <f>Sheet1!$I$5*F401</f>
        <v>-298.81944444444707</v>
      </c>
      <c r="H401" s="22"/>
      <c r="K401" s="13" t="s">
        <v>116</v>
      </c>
      <c r="L401" s="13">
        <v>391</v>
      </c>
      <c r="M401" s="13">
        <v>391</v>
      </c>
      <c r="N401" s="14">
        <v>0</v>
      </c>
      <c r="O401" s="35">
        <f t="shared" si="277"/>
        <v>0</v>
      </c>
      <c r="P401" s="36">
        <f t="shared" si="310"/>
        <v>6.9444444444444448E-2</v>
      </c>
      <c r="Q401" s="12"/>
      <c r="R401" s="37">
        <f t="shared" si="278"/>
        <v>22.986111111111111</v>
      </c>
      <c r="S401" s="37">
        <f t="shared" si="279"/>
        <v>64.9422</v>
      </c>
      <c r="T401" s="37">
        <f t="shared" si="280"/>
        <v>0</v>
      </c>
      <c r="U401" s="37">
        <f t="shared" si="281"/>
        <v>87.928311111111114</v>
      </c>
      <c r="V401" s="37">
        <f t="shared" si="311"/>
        <v>28469.831096870381</v>
      </c>
      <c r="W401" s="40">
        <f t="shared" si="282"/>
        <v>0</v>
      </c>
      <c r="X401" s="40">
        <f t="shared" si="283"/>
        <v>0</v>
      </c>
      <c r="Y401" s="40">
        <f t="shared" si="269"/>
        <v>0</v>
      </c>
      <c r="Z401" s="40">
        <v>0</v>
      </c>
      <c r="AA401" s="40">
        <f t="shared" si="284"/>
        <v>92.993284208564035</v>
      </c>
      <c r="AB401" s="42">
        <f t="shared" si="285"/>
        <v>0</v>
      </c>
      <c r="AC401" s="42">
        <f t="shared" si="286"/>
        <v>0</v>
      </c>
      <c r="AD401" s="42">
        <f t="shared" si="287"/>
        <v>0</v>
      </c>
      <c r="AE401" s="42">
        <f t="shared" si="312"/>
        <v>1093.6047172067899</v>
      </c>
      <c r="AF401" s="43">
        <f t="shared" si="270"/>
        <v>0.3037790881129972</v>
      </c>
      <c r="AG401" s="73">
        <f t="shared" si="271"/>
        <v>0</v>
      </c>
      <c r="AH401">
        <f t="shared" si="288"/>
        <v>0</v>
      </c>
      <c r="AI401">
        <f t="shared" si="313"/>
        <v>3013.599588348764</v>
      </c>
      <c r="AJ401" s="41">
        <f t="shared" si="289"/>
        <v>0.8371109967635455</v>
      </c>
      <c r="AK401">
        <f t="shared" si="272"/>
        <v>0</v>
      </c>
      <c r="AL401" s="38">
        <f t="shared" si="290"/>
        <v>1060.7965756905862</v>
      </c>
      <c r="AM401" s="38">
        <f t="shared" si="291"/>
        <v>1050.1886099336803</v>
      </c>
      <c r="AN401" s="38">
        <f t="shared" si="292"/>
        <v>987.17729333765942</v>
      </c>
      <c r="AO401" s="38">
        <f t="shared" si="293"/>
        <v>977.30552040428279</v>
      </c>
      <c r="AP401" s="38">
        <f t="shared" si="294"/>
        <v>918.66718918002573</v>
      </c>
      <c r="AQ401" s="38">
        <f t="shared" si="295"/>
        <v>909.48051728822543</v>
      </c>
      <c r="AR401" s="38">
        <f t="shared" si="296"/>
        <v>882.1961017695786</v>
      </c>
      <c r="AS401">
        <f t="shared" si="297"/>
        <v>882.1961017695786</v>
      </c>
      <c r="AT401" s="28">
        <f t="shared" si="298"/>
        <v>0.24505447271377184</v>
      </c>
      <c r="AU401">
        <f t="shared" si="273"/>
        <v>2131.4034865791855</v>
      </c>
      <c r="AV401" s="28">
        <f t="shared" si="299"/>
        <v>0.59205652404977371</v>
      </c>
      <c r="BJ401" s="63">
        <v>0</v>
      </c>
      <c r="BK401" s="64">
        <f t="shared" si="300"/>
        <v>0</v>
      </c>
      <c r="BL401" s="64">
        <f t="shared" si="301"/>
        <v>0</v>
      </c>
      <c r="BM401" s="64">
        <f t="shared" si="302"/>
        <v>0</v>
      </c>
      <c r="BN401" s="64">
        <f t="shared" si="303"/>
        <v>0</v>
      </c>
      <c r="BO401" s="64">
        <f t="shared" si="304"/>
        <v>0</v>
      </c>
      <c r="BP401" s="64">
        <f t="shared" si="305"/>
        <v>0</v>
      </c>
      <c r="BQ401" s="64">
        <f t="shared" si="306"/>
        <v>0</v>
      </c>
      <c r="BR401" s="65">
        <f t="shared" si="274"/>
        <v>0</v>
      </c>
      <c r="BS401" s="66">
        <f t="shared" si="307"/>
        <v>0</v>
      </c>
      <c r="BT401" s="65">
        <f>BJ401-BR401</f>
        <v>0</v>
      </c>
      <c r="BU401" s="67">
        <f t="shared" si="308"/>
        <v>0</v>
      </c>
    </row>
    <row r="402" spans="1:73" x14ac:dyDescent="0.35">
      <c r="A402" s="22">
        <v>31.28</v>
      </c>
      <c r="B402" s="22">
        <v>69.849999999999994</v>
      </c>
      <c r="C402" s="22">
        <v>63.88</v>
      </c>
      <c r="D402" s="22">
        <f t="shared" si="275"/>
        <v>66.864999999999995</v>
      </c>
      <c r="E402" s="22">
        <f t="shared" si="276"/>
        <v>18.573611111111113</v>
      </c>
      <c r="F402" s="22">
        <f t="shared" si="309"/>
        <v>-1.3541666666666341</v>
      </c>
      <c r="G402" s="22">
        <f>Sheet1!$I$5*F402</f>
        <v>-448.22916666665589</v>
      </c>
      <c r="H402" s="22"/>
      <c r="K402" s="13" t="s">
        <v>116</v>
      </c>
      <c r="L402" s="13">
        <v>392</v>
      </c>
      <c r="M402" s="13">
        <v>392</v>
      </c>
      <c r="N402" s="14">
        <v>0.5</v>
      </c>
      <c r="O402" s="35">
        <f t="shared" si="277"/>
        <v>0.1388888888888889</v>
      </c>
      <c r="P402" s="36">
        <f t="shared" si="310"/>
        <v>0.29166666666666669</v>
      </c>
      <c r="Q402" s="12"/>
      <c r="R402" s="37">
        <f t="shared" si="278"/>
        <v>96.541666666666671</v>
      </c>
      <c r="S402" s="37">
        <f t="shared" si="279"/>
        <v>64.9422</v>
      </c>
      <c r="T402" s="37">
        <f t="shared" si="280"/>
        <v>2.3237298243055557E-3</v>
      </c>
      <c r="U402" s="37">
        <f t="shared" si="281"/>
        <v>161.48619039649097</v>
      </c>
      <c r="V402" s="37">
        <f t="shared" si="311"/>
        <v>28631.317287266873</v>
      </c>
      <c r="W402" s="40">
        <f t="shared" si="282"/>
        <v>22.428637555068192</v>
      </c>
      <c r="X402" s="40">
        <f t="shared" si="283"/>
        <v>2.2428637555068194E-2</v>
      </c>
      <c r="Y402" s="40">
        <f t="shared" si="269"/>
        <v>0</v>
      </c>
      <c r="Z402" s="40">
        <v>0</v>
      </c>
      <c r="AA402" s="40">
        <f t="shared" si="284"/>
        <v>92.993284208564035</v>
      </c>
      <c r="AB402" s="42">
        <f t="shared" si="285"/>
        <v>3.1925154320987659</v>
      </c>
      <c r="AC402" s="42">
        <f t="shared" si="286"/>
        <v>3.192515432098766E-3</v>
      </c>
      <c r="AD402" s="42">
        <f t="shared" si="287"/>
        <v>0</v>
      </c>
      <c r="AE402" s="42">
        <f t="shared" si="312"/>
        <v>1093.6047172067899</v>
      </c>
      <c r="AF402" s="43">
        <f t="shared" si="270"/>
        <v>0.3037790881129972</v>
      </c>
      <c r="AG402" s="73">
        <f t="shared" si="271"/>
        <v>0</v>
      </c>
      <c r="AH402">
        <f t="shared" si="288"/>
        <v>3.192515432098766E-3</v>
      </c>
      <c r="AI402">
        <f t="shared" si="313"/>
        <v>3013.6027808641961</v>
      </c>
      <c r="AJ402" s="41">
        <f t="shared" si="289"/>
        <v>0.83711188357338784</v>
      </c>
      <c r="AK402">
        <f t="shared" si="272"/>
        <v>3.192515432098766E-3</v>
      </c>
      <c r="AL402" s="38">
        <f t="shared" si="290"/>
        <v>1060.7965756905862</v>
      </c>
      <c r="AM402" s="38">
        <f t="shared" si="291"/>
        <v>1050.1886099336803</v>
      </c>
      <c r="AN402" s="38">
        <f t="shared" si="292"/>
        <v>987.17729333765942</v>
      </c>
      <c r="AO402" s="38">
        <f t="shared" si="293"/>
        <v>977.30552040428279</v>
      </c>
      <c r="AP402" s="38">
        <f t="shared" si="294"/>
        <v>918.66718918002573</v>
      </c>
      <c r="AQ402" s="38">
        <f t="shared" si="295"/>
        <v>909.48051728822543</v>
      </c>
      <c r="AR402" s="38">
        <f t="shared" si="296"/>
        <v>882.1961017695786</v>
      </c>
      <c r="AS402">
        <f t="shared" si="297"/>
        <v>882.1961017695786</v>
      </c>
      <c r="AT402" s="28">
        <f t="shared" si="298"/>
        <v>0.24505447271377184</v>
      </c>
      <c r="AU402">
        <f t="shared" si="273"/>
        <v>2131.4066790946176</v>
      </c>
      <c r="AV402" s="28">
        <f t="shared" si="299"/>
        <v>0.59205741085961605</v>
      </c>
      <c r="BJ402" s="63">
        <v>0</v>
      </c>
      <c r="BK402" s="64">
        <f t="shared" si="300"/>
        <v>0</v>
      </c>
      <c r="BL402" s="64">
        <f t="shared" si="301"/>
        <v>0</v>
      </c>
      <c r="BM402" s="64">
        <f t="shared" si="302"/>
        <v>0</v>
      </c>
      <c r="BN402" s="64">
        <f t="shared" si="303"/>
        <v>0</v>
      </c>
      <c r="BO402" s="64">
        <f t="shared" si="304"/>
        <v>0</v>
      </c>
      <c r="BP402" s="64">
        <f t="shared" si="305"/>
        <v>0</v>
      </c>
      <c r="BQ402" s="64">
        <f t="shared" si="306"/>
        <v>0</v>
      </c>
      <c r="BR402" s="65">
        <f t="shared" si="274"/>
        <v>0</v>
      </c>
      <c r="BS402" s="66">
        <f t="shared" si="307"/>
        <v>0</v>
      </c>
      <c r="BT402" s="65">
        <f>BJ402-BR402</f>
        <v>0</v>
      </c>
      <c r="BU402" s="67">
        <f t="shared" si="308"/>
        <v>0</v>
      </c>
    </row>
    <row r="403" spans="1:73" x14ac:dyDescent="0.35">
      <c r="A403" s="22">
        <v>31.36</v>
      </c>
      <c r="B403" s="22">
        <v>69.459999999999994</v>
      </c>
      <c r="C403" s="22">
        <v>63.94</v>
      </c>
      <c r="D403" s="22">
        <f t="shared" si="275"/>
        <v>66.699999999999989</v>
      </c>
      <c r="E403" s="22">
        <f t="shared" si="276"/>
        <v>18.527777777777775</v>
      </c>
      <c r="F403" s="22">
        <f t="shared" si="309"/>
        <v>-0.57291666666672292</v>
      </c>
      <c r="G403" s="22">
        <f>Sheet1!$I$5*F403</f>
        <v>-189.63541666668527</v>
      </c>
      <c r="H403" s="22"/>
      <c r="K403" s="13" t="s">
        <v>116</v>
      </c>
      <c r="L403" s="13">
        <v>393</v>
      </c>
      <c r="M403" s="13">
        <v>393</v>
      </c>
      <c r="N403" s="14">
        <v>2.1</v>
      </c>
      <c r="O403" s="35">
        <f t="shared" si="277"/>
        <v>0.58333333333333337</v>
      </c>
      <c r="P403" s="36">
        <f t="shared" si="310"/>
        <v>0.59722222222222221</v>
      </c>
      <c r="Q403" s="12"/>
      <c r="R403" s="37">
        <f t="shared" si="278"/>
        <v>197.68055555555554</v>
      </c>
      <c r="S403" s="37">
        <f t="shared" si="279"/>
        <v>64.9422</v>
      </c>
      <c r="T403" s="37">
        <f t="shared" si="280"/>
        <v>4.0990594100750004E-2</v>
      </c>
      <c r="U403" s="37">
        <f t="shared" si="281"/>
        <v>262.66374614965633</v>
      </c>
      <c r="V403" s="37">
        <f t="shared" si="311"/>
        <v>28893.98103341653</v>
      </c>
      <c r="W403" s="40">
        <f t="shared" si="282"/>
        <v>153.22051858729955</v>
      </c>
      <c r="X403" s="40">
        <f t="shared" si="283"/>
        <v>0.15322051858729954</v>
      </c>
      <c r="Y403" s="40">
        <f t="shared" si="269"/>
        <v>0</v>
      </c>
      <c r="Z403" s="40">
        <v>0</v>
      </c>
      <c r="AA403" s="40">
        <f t="shared" si="284"/>
        <v>92.993284208564035</v>
      </c>
      <c r="AB403" s="42">
        <f t="shared" si="285"/>
        <v>56.315972222222236</v>
      </c>
      <c r="AC403" s="42">
        <f t="shared" si="286"/>
        <v>5.6315972222222233E-2</v>
      </c>
      <c r="AD403" s="42">
        <f t="shared" si="287"/>
        <v>0</v>
      </c>
      <c r="AE403" s="42">
        <f t="shared" si="312"/>
        <v>1093.6047172067899</v>
      </c>
      <c r="AF403" s="43">
        <f t="shared" si="270"/>
        <v>0.3037790881129972</v>
      </c>
      <c r="AG403" s="73">
        <f t="shared" si="271"/>
        <v>0</v>
      </c>
      <c r="AH403">
        <f t="shared" si="288"/>
        <v>5.6315972222222233E-2</v>
      </c>
      <c r="AI403">
        <f t="shared" si="313"/>
        <v>3013.6590968364185</v>
      </c>
      <c r="AJ403" s="41">
        <f t="shared" si="289"/>
        <v>0.83712752689900516</v>
      </c>
      <c r="AK403">
        <f t="shared" si="272"/>
        <v>5.6315972222222233E-2</v>
      </c>
      <c r="AL403" s="38">
        <f t="shared" si="290"/>
        <v>1060.7965756905862</v>
      </c>
      <c r="AM403" s="38">
        <f t="shared" si="291"/>
        <v>1050.1886099336803</v>
      </c>
      <c r="AN403" s="38">
        <f t="shared" si="292"/>
        <v>987.17729333765942</v>
      </c>
      <c r="AO403" s="38">
        <f t="shared" si="293"/>
        <v>977.30552040428279</v>
      </c>
      <c r="AP403" s="38">
        <f t="shared" si="294"/>
        <v>918.66718918002573</v>
      </c>
      <c r="AQ403" s="38">
        <f t="shared" si="295"/>
        <v>909.48051728822543</v>
      </c>
      <c r="AR403" s="38">
        <f t="shared" si="296"/>
        <v>882.1961017695786</v>
      </c>
      <c r="AS403">
        <f t="shared" si="297"/>
        <v>882.1961017695786</v>
      </c>
      <c r="AT403" s="28">
        <f t="shared" si="298"/>
        <v>0.24505447271377184</v>
      </c>
      <c r="AU403">
        <f t="shared" si="273"/>
        <v>2131.46299506684</v>
      </c>
      <c r="AV403" s="28">
        <f t="shared" si="299"/>
        <v>0.59207305418523337</v>
      </c>
      <c r="BJ403" s="63">
        <v>0</v>
      </c>
      <c r="BK403" s="64">
        <f t="shared" si="300"/>
        <v>0</v>
      </c>
      <c r="BL403" s="64">
        <f t="shared" si="301"/>
        <v>0</v>
      </c>
      <c r="BM403" s="64">
        <f t="shared" si="302"/>
        <v>0</v>
      </c>
      <c r="BN403" s="64">
        <f t="shared" si="303"/>
        <v>0</v>
      </c>
      <c r="BO403" s="64">
        <f t="shared" si="304"/>
        <v>0</v>
      </c>
      <c r="BP403" s="64">
        <f t="shared" si="305"/>
        <v>0</v>
      </c>
      <c r="BQ403" s="64">
        <f t="shared" si="306"/>
        <v>0</v>
      </c>
      <c r="BR403" s="65">
        <f t="shared" si="274"/>
        <v>0</v>
      </c>
      <c r="BS403" s="66">
        <f t="shared" si="307"/>
        <v>0</v>
      </c>
      <c r="BT403" s="65">
        <f>BJ403-BR403</f>
        <v>0</v>
      </c>
      <c r="BU403" s="67">
        <f t="shared" si="308"/>
        <v>0</v>
      </c>
    </row>
    <row r="404" spans="1:73" x14ac:dyDescent="0.35">
      <c r="A404" s="22">
        <v>31.44</v>
      </c>
      <c r="B404" s="22">
        <v>69.680000000000007</v>
      </c>
      <c r="C404" s="22">
        <v>64.05</v>
      </c>
      <c r="D404" s="22">
        <f t="shared" si="275"/>
        <v>66.865000000000009</v>
      </c>
      <c r="E404" s="22">
        <f t="shared" si="276"/>
        <v>18.573611111111116</v>
      </c>
      <c r="F404" s="22">
        <f t="shared" si="309"/>
        <v>0.57291666666676733</v>
      </c>
      <c r="G404" s="22">
        <f>Sheet1!$I$5*F404</f>
        <v>189.6354166667</v>
      </c>
      <c r="H404" s="22"/>
      <c r="K404" s="13" t="s">
        <v>116</v>
      </c>
      <c r="L404" s="13">
        <v>394</v>
      </c>
      <c r="M404" s="13">
        <v>394</v>
      </c>
      <c r="N404" s="14">
        <v>4.8</v>
      </c>
      <c r="O404" s="35">
        <f t="shared" si="277"/>
        <v>1.3333333333333333</v>
      </c>
      <c r="P404" s="36">
        <f t="shared" si="310"/>
        <v>0.86111111111111127</v>
      </c>
      <c r="Q404" s="12"/>
      <c r="R404" s="37">
        <f t="shared" si="278"/>
        <v>285.02777777777783</v>
      </c>
      <c r="S404" s="37">
        <f t="shared" si="279"/>
        <v>64.9422</v>
      </c>
      <c r="T404" s="37">
        <f t="shared" si="280"/>
        <v>0.21415494060799997</v>
      </c>
      <c r="U404" s="37">
        <f t="shared" si="281"/>
        <v>350.18413271838585</v>
      </c>
      <c r="V404" s="37">
        <f t="shared" si="311"/>
        <v>29244.165166134917</v>
      </c>
      <c r="W404" s="40">
        <f t="shared" si="282"/>
        <v>466.91217695784781</v>
      </c>
      <c r="X404" s="40">
        <f t="shared" si="283"/>
        <v>0.46691217695784781</v>
      </c>
      <c r="Y404" s="40">
        <f t="shared" si="269"/>
        <v>0</v>
      </c>
      <c r="Z404" s="40">
        <v>0</v>
      </c>
      <c r="AA404" s="40">
        <f t="shared" si="284"/>
        <v>92.993284208564035</v>
      </c>
      <c r="AB404" s="42">
        <f t="shared" si="285"/>
        <v>294.22222222222223</v>
      </c>
      <c r="AC404" s="42">
        <f t="shared" si="286"/>
        <v>0.29422222222222222</v>
      </c>
      <c r="AD404" s="42">
        <f t="shared" si="287"/>
        <v>0</v>
      </c>
      <c r="AE404" s="42">
        <f t="shared" si="312"/>
        <v>1093.6047172067899</v>
      </c>
      <c r="AF404" s="43">
        <f t="shared" si="270"/>
        <v>0.3037790881129972</v>
      </c>
      <c r="AG404" s="73">
        <f t="shared" si="271"/>
        <v>0</v>
      </c>
      <c r="AH404">
        <f t="shared" si="288"/>
        <v>0.29422222222222222</v>
      </c>
      <c r="AI404">
        <f t="shared" si="313"/>
        <v>3013.9533190586408</v>
      </c>
      <c r="AJ404" s="41">
        <f t="shared" si="289"/>
        <v>0.83720925529406687</v>
      </c>
      <c r="AK404">
        <f t="shared" si="272"/>
        <v>0.29422222222222222</v>
      </c>
      <c r="AL404" s="38">
        <f t="shared" si="290"/>
        <v>1060.7965756905862</v>
      </c>
      <c r="AM404" s="38">
        <f t="shared" si="291"/>
        <v>1050.1886099336803</v>
      </c>
      <c r="AN404" s="38">
        <f t="shared" si="292"/>
        <v>987.17729333765942</v>
      </c>
      <c r="AO404" s="38">
        <f t="shared" si="293"/>
        <v>977.30552040428279</v>
      </c>
      <c r="AP404" s="38">
        <f t="shared" si="294"/>
        <v>918.66718918002573</v>
      </c>
      <c r="AQ404" s="38">
        <f t="shared" si="295"/>
        <v>909.48051728822543</v>
      </c>
      <c r="AR404" s="38">
        <f t="shared" si="296"/>
        <v>882.1961017695786</v>
      </c>
      <c r="AS404">
        <f t="shared" si="297"/>
        <v>882.1961017695786</v>
      </c>
      <c r="AT404" s="28">
        <f t="shared" si="298"/>
        <v>0.24505447271377184</v>
      </c>
      <c r="AU404">
        <f t="shared" si="273"/>
        <v>2131.7572172890623</v>
      </c>
      <c r="AV404" s="28">
        <f t="shared" si="299"/>
        <v>0.59215478258029508</v>
      </c>
      <c r="BJ404" s="63">
        <v>0</v>
      </c>
      <c r="BK404" s="64">
        <f t="shared" si="300"/>
        <v>0</v>
      </c>
      <c r="BL404" s="64">
        <f t="shared" si="301"/>
        <v>0</v>
      </c>
      <c r="BM404" s="64">
        <f t="shared" si="302"/>
        <v>0</v>
      </c>
      <c r="BN404" s="64">
        <f t="shared" si="303"/>
        <v>0</v>
      </c>
      <c r="BO404" s="64">
        <f t="shared" si="304"/>
        <v>0</v>
      </c>
      <c r="BP404" s="64">
        <f t="shared" si="305"/>
        <v>0</v>
      </c>
      <c r="BQ404" s="64">
        <f t="shared" si="306"/>
        <v>0</v>
      </c>
      <c r="BR404" s="65">
        <f t="shared" si="274"/>
        <v>0</v>
      </c>
      <c r="BS404" s="66">
        <f t="shared" si="307"/>
        <v>0</v>
      </c>
      <c r="BT404" s="65">
        <f>BJ404-BR404</f>
        <v>0</v>
      </c>
      <c r="BU404" s="67">
        <f t="shared" si="308"/>
        <v>0</v>
      </c>
    </row>
    <row r="405" spans="1:73" x14ac:dyDescent="0.35">
      <c r="A405" s="22">
        <v>31.52</v>
      </c>
      <c r="B405" s="22">
        <v>69.45</v>
      </c>
      <c r="C405" s="22">
        <v>63.39</v>
      </c>
      <c r="D405" s="22">
        <f t="shared" si="275"/>
        <v>66.42</v>
      </c>
      <c r="E405" s="22">
        <f t="shared" si="276"/>
        <v>18.45</v>
      </c>
      <c r="F405" s="22">
        <f t="shared" si="309"/>
        <v>-1.5451388888889639</v>
      </c>
      <c r="G405" s="22">
        <f>Sheet1!$I$5*F405</f>
        <v>-511.44097222224707</v>
      </c>
      <c r="H405" s="22"/>
      <c r="K405" s="13" t="s">
        <v>116</v>
      </c>
      <c r="L405" s="13">
        <v>395</v>
      </c>
      <c r="M405" s="13">
        <v>395</v>
      </c>
      <c r="N405" s="14">
        <v>8.3000000000000007</v>
      </c>
      <c r="O405" s="35">
        <f t="shared" si="277"/>
        <v>2.3055555555555554</v>
      </c>
      <c r="P405" s="36">
        <f t="shared" si="310"/>
        <v>1.0416666666666667</v>
      </c>
      <c r="Q405" s="12"/>
      <c r="R405" s="37">
        <f t="shared" si="278"/>
        <v>344.79166666666669</v>
      </c>
      <c r="S405" s="37">
        <f t="shared" si="279"/>
        <v>64.9422</v>
      </c>
      <c r="T405" s="37">
        <f t="shared" si="280"/>
        <v>0.64032699038563867</v>
      </c>
      <c r="U405" s="37">
        <f t="shared" si="281"/>
        <v>410.37419365705233</v>
      </c>
      <c r="V405" s="37">
        <f t="shared" si="311"/>
        <v>29654.539359791968</v>
      </c>
      <c r="W405" s="40">
        <f t="shared" si="282"/>
        <v>946.14050204264834</v>
      </c>
      <c r="X405" s="40">
        <f t="shared" si="283"/>
        <v>0.94614050204264832</v>
      </c>
      <c r="Y405" s="40">
        <f t="shared" si="269"/>
        <v>0</v>
      </c>
      <c r="Z405" s="40">
        <v>0</v>
      </c>
      <c r="AA405" s="40">
        <f t="shared" si="284"/>
        <v>92.993284208564035</v>
      </c>
      <c r="AB405" s="42">
        <f t="shared" si="285"/>
        <v>879.72955246913557</v>
      </c>
      <c r="AC405" s="42">
        <f t="shared" si="286"/>
        <v>0.87972955246913553</v>
      </c>
      <c r="AD405" s="42">
        <f t="shared" si="287"/>
        <v>0</v>
      </c>
      <c r="AE405" s="42">
        <f t="shared" si="312"/>
        <v>1093.6047172067899</v>
      </c>
      <c r="AF405" s="43">
        <f t="shared" si="270"/>
        <v>0.3037790881129972</v>
      </c>
      <c r="AG405" s="73">
        <f t="shared" si="271"/>
        <v>0</v>
      </c>
      <c r="AH405">
        <f t="shared" si="288"/>
        <v>0.87972955246913553</v>
      </c>
      <c r="AI405">
        <f t="shared" si="313"/>
        <v>3014.8330486111099</v>
      </c>
      <c r="AJ405" s="41">
        <f t="shared" si="289"/>
        <v>0.83745362461419715</v>
      </c>
      <c r="AK405">
        <f t="shared" si="272"/>
        <v>0.87972955246913553</v>
      </c>
      <c r="AL405" s="38">
        <f t="shared" si="290"/>
        <v>1060.7965756905862</v>
      </c>
      <c r="AM405" s="38">
        <f t="shared" si="291"/>
        <v>1050.1886099336803</v>
      </c>
      <c r="AN405" s="38">
        <f t="shared" si="292"/>
        <v>987.17729333765942</v>
      </c>
      <c r="AO405" s="38">
        <f t="shared" si="293"/>
        <v>977.30552040428279</v>
      </c>
      <c r="AP405" s="38">
        <f t="shared" si="294"/>
        <v>918.66718918002573</v>
      </c>
      <c r="AQ405" s="38">
        <f t="shared" si="295"/>
        <v>909.48051728822543</v>
      </c>
      <c r="AR405" s="38">
        <f t="shared" si="296"/>
        <v>882.1961017695786</v>
      </c>
      <c r="AS405">
        <f t="shared" si="297"/>
        <v>882.1961017695786</v>
      </c>
      <c r="AT405" s="28">
        <f t="shared" si="298"/>
        <v>0.24505447271377184</v>
      </c>
      <c r="AU405">
        <f t="shared" si="273"/>
        <v>2132.6369468415314</v>
      </c>
      <c r="AV405" s="28">
        <f t="shared" si="299"/>
        <v>0.59239915190042536</v>
      </c>
      <c r="BJ405" s="63">
        <v>0</v>
      </c>
      <c r="BK405" s="64">
        <f t="shared" si="300"/>
        <v>0</v>
      </c>
      <c r="BL405" s="64">
        <f t="shared" si="301"/>
        <v>0</v>
      </c>
      <c r="BM405" s="64">
        <f t="shared" si="302"/>
        <v>0</v>
      </c>
      <c r="BN405" s="64">
        <f t="shared" si="303"/>
        <v>0</v>
      </c>
      <c r="BO405" s="64">
        <f t="shared" si="304"/>
        <v>0</v>
      </c>
      <c r="BP405" s="64">
        <f t="shared" si="305"/>
        <v>0</v>
      </c>
      <c r="BQ405" s="64">
        <f t="shared" si="306"/>
        <v>0</v>
      </c>
      <c r="BR405" s="65">
        <f t="shared" si="274"/>
        <v>0</v>
      </c>
      <c r="BS405" s="66">
        <f t="shared" si="307"/>
        <v>0</v>
      </c>
      <c r="BT405" s="65">
        <f>BJ405-BR405</f>
        <v>0</v>
      </c>
      <c r="BU405" s="67">
        <f t="shared" si="308"/>
        <v>0</v>
      </c>
    </row>
    <row r="406" spans="1:73" x14ac:dyDescent="0.35">
      <c r="A406" s="22">
        <v>31.6</v>
      </c>
      <c r="B406" s="22">
        <v>69.22</v>
      </c>
      <c r="C406" s="22">
        <v>63.21</v>
      </c>
      <c r="D406" s="22">
        <f t="shared" si="275"/>
        <v>66.215000000000003</v>
      </c>
      <c r="E406" s="22">
        <f t="shared" si="276"/>
        <v>18.393055555555556</v>
      </c>
      <c r="F406" s="22">
        <f t="shared" si="309"/>
        <v>-0.7118055555555447</v>
      </c>
      <c r="G406" s="22">
        <f>Sheet1!$I$5*F406</f>
        <v>-235.6076388888853</v>
      </c>
      <c r="H406" s="22"/>
      <c r="K406" s="13" t="s">
        <v>116</v>
      </c>
      <c r="L406" s="13">
        <v>396</v>
      </c>
      <c r="M406" s="13">
        <v>396</v>
      </c>
      <c r="N406" s="14">
        <v>12.3</v>
      </c>
      <c r="O406" s="35">
        <f t="shared" si="277"/>
        <v>3.4166666666666665</v>
      </c>
      <c r="P406" s="36">
        <f t="shared" si="310"/>
        <v>1.1527777777777779</v>
      </c>
      <c r="Q406" s="12"/>
      <c r="R406" s="37">
        <f t="shared" si="278"/>
        <v>381.56944444444446</v>
      </c>
      <c r="S406" s="37">
        <f t="shared" si="279"/>
        <v>64.9422</v>
      </c>
      <c r="T406" s="37">
        <f t="shared" si="280"/>
        <v>1.4062283404767499</v>
      </c>
      <c r="U406" s="37">
        <f t="shared" si="281"/>
        <v>447.9178727849212</v>
      </c>
      <c r="V406" s="37">
        <f t="shared" si="311"/>
        <v>30102.45723257689</v>
      </c>
      <c r="W406" s="40">
        <f t="shared" si="282"/>
        <v>1530.3860653484808</v>
      </c>
      <c r="X406" s="40">
        <f t="shared" si="283"/>
        <v>1.5303860653484809</v>
      </c>
      <c r="Y406" s="40">
        <f t="shared" si="269"/>
        <v>0</v>
      </c>
      <c r="Z406" s="40">
        <v>0</v>
      </c>
      <c r="AA406" s="40">
        <f t="shared" si="284"/>
        <v>92.993284208564035</v>
      </c>
      <c r="AB406" s="42">
        <f t="shared" si="285"/>
        <v>1931.9826388888889</v>
      </c>
      <c r="AC406" s="42">
        <f t="shared" si="286"/>
        <v>1.931982638888889</v>
      </c>
      <c r="AD406" s="42">
        <f t="shared" si="287"/>
        <v>0</v>
      </c>
      <c r="AE406" s="42">
        <f t="shared" si="312"/>
        <v>1093.6047172067899</v>
      </c>
      <c r="AF406" s="43">
        <f t="shared" si="270"/>
        <v>0.3037790881129972</v>
      </c>
      <c r="AG406" s="73">
        <f t="shared" si="271"/>
        <v>0</v>
      </c>
      <c r="AH406">
        <f t="shared" si="288"/>
        <v>1.931982638888889</v>
      </c>
      <c r="AI406">
        <f t="shared" si="313"/>
        <v>3016.7650312499986</v>
      </c>
      <c r="AJ406" s="41">
        <f t="shared" si="289"/>
        <v>0.83799028645833296</v>
      </c>
      <c r="AK406">
        <f t="shared" si="272"/>
        <v>1.931982638888889</v>
      </c>
      <c r="AL406" s="38">
        <f t="shared" si="290"/>
        <v>1060.7965756905862</v>
      </c>
      <c r="AM406" s="38">
        <f t="shared" si="291"/>
        <v>1050.1886099336803</v>
      </c>
      <c r="AN406" s="38">
        <f t="shared" si="292"/>
        <v>987.17729333765942</v>
      </c>
      <c r="AO406" s="38">
        <f t="shared" si="293"/>
        <v>977.30552040428279</v>
      </c>
      <c r="AP406" s="38">
        <f t="shared" si="294"/>
        <v>918.66718918002573</v>
      </c>
      <c r="AQ406" s="38">
        <f t="shared" si="295"/>
        <v>909.48051728822543</v>
      </c>
      <c r="AR406" s="38">
        <f t="shared" si="296"/>
        <v>882.1961017695786</v>
      </c>
      <c r="AS406">
        <f t="shared" si="297"/>
        <v>882.1961017695786</v>
      </c>
      <c r="AT406" s="28">
        <f t="shared" si="298"/>
        <v>0.24505447271377184</v>
      </c>
      <c r="AU406">
        <f t="shared" si="273"/>
        <v>2134.5689294804201</v>
      </c>
      <c r="AV406" s="28">
        <f t="shared" si="299"/>
        <v>0.59293581374456117</v>
      </c>
      <c r="BJ406" s="63">
        <v>0</v>
      </c>
      <c r="BK406" s="64">
        <f t="shared" si="300"/>
        <v>0</v>
      </c>
      <c r="BL406" s="64">
        <f t="shared" si="301"/>
        <v>0</v>
      </c>
      <c r="BM406" s="64">
        <f t="shared" si="302"/>
        <v>0</v>
      </c>
      <c r="BN406" s="64">
        <f t="shared" si="303"/>
        <v>0</v>
      </c>
      <c r="BO406" s="64">
        <f t="shared" si="304"/>
        <v>0</v>
      </c>
      <c r="BP406" s="64">
        <f t="shared" si="305"/>
        <v>0</v>
      </c>
      <c r="BQ406" s="64">
        <f t="shared" si="306"/>
        <v>0</v>
      </c>
      <c r="BR406" s="65">
        <f t="shared" si="274"/>
        <v>0</v>
      </c>
      <c r="BS406" s="66">
        <f t="shared" si="307"/>
        <v>0</v>
      </c>
      <c r="BT406" s="65">
        <f>BJ406-BR406</f>
        <v>0</v>
      </c>
      <c r="BU406" s="67">
        <f t="shared" si="308"/>
        <v>0</v>
      </c>
    </row>
    <row r="407" spans="1:73" x14ac:dyDescent="0.35">
      <c r="A407" s="22">
        <v>31.68</v>
      </c>
      <c r="B407" s="22">
        <v>69.28</v>
      </c>
      <c r="C407" s="22">
        <v>63.23</v>
      </c>
      <c r="D407" s="22">
        <f t="shared" si="275"/>
        <v>66.254999999999995</v>
      </c>
      <c r="E407" s="22">
        <f t="shared" si="276"/>
        <v>18.404166666666665</v>
      </c>
      <c r="F407" s="22">
        <f t="shared" si="309"/>
        <v>0.13888888888886619</v>
      </c>
      <c r="G407" s="22">
        <f>Sheet1!$I$5*F407</f>
        <v>45.972222222214711</v>
      </c>
      <c r="H407" s="22"/>
      <c r="K407" s="13" t="s">
        <v>116</v>
      </c>
      <c r="L407" s="13">
        <v>397</v>
      </c>
      <c r="M407" s="13">
        <v>397</v>
      </c>
      <c r="N407" s="14">
        <v>16.600000000000001</v>
      </c>
      <c r="O407" s="35">
        <f t="shared" si="277"/>
        <v>4.6111111111111107</v>
      </c>
      <c r="P407" s="36">
        <f t="shared" si="310"/>
        <v>1.1944444444444442</v>
      </c>
      <c r="Q407" s="12"/>
      <c r="R407" s="37">
        <f t="shared" si="278"/>
        <v>395.36111111111103</v>
      </c>
      <c r="S407" s="37">
        <f t="shared" si="279"/>
        <v>64.9422</v>
      </c>
      <c r="T407" s="37">
        <f t="shared" si="280"/>
        <v>2.5613079615425547</v>
      </c>
      <c r="U407" s="37">
        <f t="shared" si="281"/>
        <v>462.86461907265362</v>
      </c>
      <c r="V407" s="37">
        <f t="shared" si="311"/>
        <v>30565.321851649544</v>
      </c>
      <c r="W407" s="40">
        <f t="shared" si="282"/>
        <v>2134.3201879461249</v>
      </c>
      <c r="X407" s="40">
        <f t="shared" si="283"/>
        <v>2.1343201879461247</v>
      </c>
      <c r="Y407" s="40">
        <f t="shared" si="269"/>
        <v>0</v>
      </c>
      <c r="Z407" s="40">
        <v>0</v>
      </c>
      <c r="AA407" s="40">
        <f t="shared" si="284"/>
        <v>92.993284208564035</v>
      </c>
      <c r="AB407" s="42">
        <f t="shared" si="285"/>
        <v>3518.9182098765423</v>
      </c>
      <c r="AC407" s="42">
        <f t="shared" si="286"/>
        <v>3.5189182098765421</v>
      </c>
      <c r="AD407" s="42">
        <f t="shared" si="287"/>
        <v>0</v>
      </c>
      <c r="AE407" s="42">
        <f t="shared" si="312"/>
        <v>1093.6047172067899</v>
      </c>
      <c r="AF407" s="43">
        <f t="shared" si="270"/>
        <v>0.3037790881129972</v>
      </c>
      <c r="AG407" s="73">
        <f t="shared" si="271"/>
        <v>0</v>
      </c>
      <c r="AH407">
        <f t="shared" si="288"/>
        <v>3.5189182098765421</v>
      </c>
      <c r="AI407">
        <f t="shared" si="313"/>
        <v>3020.2839494598752</v>
      </c>
      <c r="AJ407" s="41">
        <f t="shared" si="289"/>
        <v>0.83896776373885418</v>
      </c>
      <c r="AK407">
        <f t="shared" si="272"/>
        <v>3.5189182098765421</v>
      </c>
      <c r="AL407" s="38">
        <f t="shared" si="290"/>
        <v>1060.7965756905862</v>
      </c>
      <c r="AM407" s="38">
        <f t="shared" si="291"/>
        <v>1050.1886099336803</v>
      </c>
      <c r="AN407" s="38">
        <f t="shared" si="292"/>
        <v>987.17729333765942</v>
      </c>
      <c r="AO407" s="38">
        <f t="shared" si="293"/>
        <v>977.30552040428279</v>
      </c>
      <c r="AP407" s="38">
        <f t="shared" si="294"/>
        <v>918.66718918002573</v>
      </c>
      <c r="AQ407" s="38">
        <f t="shared" si="295"/>
        <v>909.48051728822543</v>
      </c>
      <c r="AR407" s="38">
        <f t="shared" si="296"/>
        <v>882.1961017695786</v>
      </c>
      <c r="AS407">
        <f t="shared" si="297"/>
        <v>882.1961017695786</v>
      </c>
      <c r="AT407" s="28">
        <f t="shared" si="298"/>
        <v>0.24505447271377184</v>
      </c>
      <c r="AU407">
        <f t="shared" si="273"/>
        <v>2138.0878476902967</v>
      </c>
      <c r="AV407" s="28">
        <f t="shared" si="299"/>
        <v>0.59391329102508239</v>
      </c>
      <c r="BJ407" s="63">
        <v>0</v>
      </c>
      <c r="BK407" s="64">
        <f t="shared" si="300"/>
        <v>0</v>
      </c>
      <c r="BL407" s="64">
        <f t="shared" si="301"/>
        <v>0</v>
      </c>
      <c r="BM407" s="64">
        <f t="shared" si="302"/>
        <v>0</v>
      </c>
      <c r="BN407" s="64">
        <f t="shared" si="303"/>
        <v>0</v>
      </c>
      <c r="BO407" s="64">
        <f t="shared" si="304"/>
        <v>0</v>
      </c>
      <c r="BP407" s="64">
        <f t="shared" si="305"/>
        <v>0</v>
      </c>
      <c r="BQ407" s="64">
        <f t="shared" si="306"/>
        <v>0</v>
      </c>
      <c r="BR407" s="65">
        <f t="shared" si="274"/>
        <v>0</v>
      </c>
      <c r="BS407" s="66">
        <f t="shared" si="307"/>
        <v>0</v>
      </c>
      <c r="BT407" s="65">
        <f>BJ407-BR407</f>
        <v>0</v>
      </c>
      <c r="BU407" s="67">
        <f t="shared" si="308"/>
        <v>0</v>
      </c>
    </row>
    <row r="408" spans="1:73" x14ac:dyDescent="0.35">
      <c r="A408" s="22">
        <v>31.76</v>
      </c>
      <c r="B408" s="22">
        <v>69.09</v>
      </c>
      <c r="C408" s="22">
        <v>63.17</v>
      </c>
      <c r="D408" s="22">
        <f t="shared" si="275"/>
        <v>66.13</v>
      </c>
      <c r="E408" s="22">
        <f t="shared" si="276"/>
        <v>18.369444444444444</v>
      </c>
      <c r="F408" s="22">
        <f t="shared" si="309"/>
        <v>-0.43402777777776791</v>
      </c>
      <c r="G408" s="22">
        <f>Sheet1!$I$5*F408</f>
        <v>-143.66319444444119</v>
      </c>
      <c r="H408" s="22"/>
      <c r="K408" s="13" t="s">
        <v>116</v>
      </c>
      <c r="L408" s="13">
        <v>398</v>
      </c>
      <c r="M408" s="13">
        <v>398</v>
      </c>
      <c r="N408" s="14">
        <v>20.9</v>
      </c>
      <c r="O408" s="35">
        <f t="shared" si="277"/>
        <v>5.8055555555555554</v>
      </c>
      <c r="P408" s="36">
        <f t="shared" si="310"/>
        <v>1.0555555555555551</v>
      </c>
      <c r="Q408" s="12"/>
      <c r="R408" s="37">
        <f t="shared" si="278"/>
        <v>349.38888888888874</v>
      </c>
      <c r="S408" s="37">
        <f t="shared" si="279"/>
        <v>64.9422</v>
      </c>
      <c r="T408" s="37">
        <f t="shared" si="280"/>
        <v>4.0601136982196389</v>
      </c>
      <c r="U408" s="37">
        <f t="shared" si="281"/>
        <v>418.39120258710841</v>
      </c>
      <c r="V408" s="37">
        <f t="shared" si="311"/>
        <v>30983.71305423665</v>
      </c>
      <c r="W408" s="40">
        <f t="shared" si="282"/>
        <v>2428.9933705751569</v>
      </c>
      <c r="X408" s="40">
        <f t="shared" si="283"/>
        <v>2.428993370575157</v>
      </c>
      <c r="Y408" s="40">
        <f t="shared" si="269"/>
        <v>0</v>
      </c>
      <c r="Z408" s="40">
        <v>0</v>
      </c>
      <c r="AA408" s="40">
        <f t="shared" si="284"/>
        <v>92.993284208564035</v>
      </c>
      <c r="AB408" s="42">
        <f t="shared" si="285"/>
        <v>5578.0906635802467</v>
      </c>
      <c r="AC408" s="42">
        <f t="shared" si="286"/>
        <v>5.5780906635802463</v>
      </c>
      <c r="AD408" s="42">
        <f t="shared" si="287"/>
        <v>0</v>
      </c>
      <c r="AE408" s="42">
        <f t="shared" si="312"/>
        <v>1093.6047172067899</v>
      </c>
      <c r="AF408" s="43">
        <f t="shared" si="270"/>
        <v>0.3037790881129972</v>
      </c>
      <c r="AG408" s="73">
        <f t="shared" si="271"/>
        <v>0</v>
      </c>
      <c r="AH408">
        <f t="shared" si="288"/>
        <v>5.5780906635802463</v>
      </c>
      <c r="AI408">
        <f t="shared" si="313"/>
        <v>3025.8620401234552</v>
      </c>
      <c r="AJ408" s="41">
        <f t="shared" si="289"/>
        <v>0.8405172333676264</v>
      </c>
      <c r="AK408">
        <f t="shared" si="272"/>
        <v>5.5780906635802463</v>
      </c>
      <c r="AL408" s="38">
        <f t="shared" si="290"/>
        <v>1060.7965756905862</v>
      </c>
      <c r="AM408" s="38">
        <f t="shared" si="291"/>
        <v>1050.1886099336803</v>
      </c>
      <c r="AN408" s="38">
        <f t="shared" si="292"/>
        <v>987.17729333765942</v>
      </c>
      <c r="AO408" s="38">
        <f t="shared" si="293"/>
        <v>977.30552040428279</v>
      </c>
      <c r="AP408" s="38">
        <f t="shared" si="294"/>
        <v>918.66718918002573</v>
      </c>
      <c r="AQ408" s="38">
        <f t="shared" si="295"/>
        <v>909.48051728822543</v>
      </c>
      <c r="AR408" s="38">
        <f t="shared" si="296"/>
        <v>882.1961017695786</v>
      </c>
      <c r="AS408">
        <f t="shared" si="297"/>
        <v>882.1961017695786</v>
      </c>
      <c r="AT408" s="28">
        <f t="shared" si="298"/>
        <v>0.24505447271377184</v>
      </c>
      <c r="AU408">
        <f t="shared" si="273"/>
        <v>2143.6659383538768</v>
      </c>
      <c r="AV408" s="28">
        <f t="shared" si="299"/>
        <v>0.59546276065385462</v>
      </c>
      <c r="BJ408" s="63">
        <v>0</v>
      </c>
      <c r="BK408" s="64">
        <f t="shared" si="300"/>
        <v>0</v>
      </c>
      <c r="BL408" s="64">
        <f t="shared" si="301"/>
        <v>0</v>
      </c>
      <c r="BM408" s="64">
        <f t="shared" si="302"/>
        <v>0</v>
      </c>
      <c r="BN408" s="64">
        <f t="shared" si="303"/>
        <v>0</v>
      </c>
      <c r="BO408" s="64">
        <f t="shared" si="304"/>
        <v>0</v>
      </c>
      <c r="BP408" s="64">
        <f t="shared" si="305"/>
        <v>0</v>
      </c>
      <c r="BQ408" s="64">
        <f t="shared" si="306"/>
        <v>0</v>
      </c>
      <c r="BR408" s="65">
        <f t="shared" si="274"/>
        <v>0</v>
      </c>
      <c r="BS408" s="66">
        <f t="shared" si="307"/>
        <v>0</v>
      </c>
      <c r="BT408" s="65">
        <f>BJ408-BR408</f>
        <v>0</v>
      </c>
      <c r="BU408" s="67">
        <f t="shared" si="308"/>
        <v>0</v>
      </c>
    </row>
    <row r="409" spans="1:73" x14ac:dyDescent="0.35">
      <c r="A409" s="22">
        <v>31.84</v>
      </c>
      <c r="B409" s="22">
        <v>69.06</v>
      </c>
      <c r="C409" s="22">
        <v>62.54</v>
      </c>
      <c r="D409" s="22">
        <f t="shared" si="275"/>
        <v>65.8</v>
      </c>
      <c r="E409" s="22">
        <f t="shared" si="276"/>
        <v>18.277777777777779</v>
      </c>
      <c r="F409" s="22">
        <f t="shared" si="309"/>
        <v>-1.1458333333333126</v>
      </c>
      <c r="G409" s="22">
        <f>Sheet1!$I$5*F409</f>
        <v>-379.27083333332649</v>
      </c>
      <c r="H409" s="22"/>
      <c r="K409" s="13" t="s">
        <v>116</v>
      </c>
      <c r="L409" s="13">
        <v>399</v>
      </c>
      <c r="M409" s="13">
        <v>399</v>
      </c>
      <c r="N409" s="14">
        <v>24.2</v>
      </c>
      <c r="O409" s="35">
        <f t="shared" si="277"/>
        <v>6.7222222222222223</v>
      </c>
      <c r="P409" s="36">
        <f t="shared" si="310"/>
        <v>0.65277777777777812</v>
      </c>
      <c r="Q409" s="12"/>
      <c r="R409" s="37">
        <f t="shared" si="278"/>
        <v>216.06944444444457</v>
      </c>
      <c r="S409" s="37">
        <f t="shared" si="279"/>
        <v>64.9422</v>
      </c>
      <c r="T409" s="37">
        <f t="shared" si="280"/>
        <v>5.4434765372252221</v>
      </c>
      <c r="U409" s="37">
        <f t="shared" si="281"/>
        <v>286.45512098166978</v>
      </c>
      <c r="V409" s="37">
        <f t="shared" si="311"/>
        <v>31270.168175218321</v>
      </c>
      <c r="W409" s="40">
        <f t="shared" si="282"/>
        <v>1925.6149799323357</v>
      </c>
      <c r="X409" s="40">
        <f t="shared" si="283"/>
        <v>1.9256149799323357</v>
      </c>
      <c r="Y409" s="40">
        <f t="shared" si="269"/>
        <v>0</v>
      </c>
      <c r="Z409" s="40">
        <v>0</v>
      </c>
      <c r="AA409" s="40">
        <f t="shared" si="284"/>
        <v>92.993284208564035</v>
      </c>
      <c r="AB409" s="42">
        <f t="shared" si="285"/>
        <v>7478.6589506172841</v>
      </c>
      <c r="AC409" s="42">
        <f t="shared" si="286"/>
        <v>7.4786589506172838</v>
      </c>
      <c r="AD409" s="42">
        <f t="shared" si="287"/>
        <v>0</v>
      </c>
      <c r="AE409" s="42">
        <f t="shared" si="312"/>
        <v>1093.6047172067899</v>
      </c>
      <c r="AF409" s="43">
        <f t="shared" si="270"/>
        <v>0.3037790881129972</v>
      </c>
      <c r="AG409" s="73">
        <f t="shared" si="271"/>
        <v>0</v>
      </c>
      <c r="AH409">
        <f t="shared" si="288"/>
        <v>7.4786589506172838</v>
      </c>
      <c r="AI409">
        <f t="shared" si="313"/>
        <v>3033.3406990740727</v>
      </c>
      <c r="AJ409" s="41">
        <f t="shared" si="289"/>
        <v>0.84259463863168682</v>
      </c>
      <c r="AK409">
        <f t="shared" si="272"/>
        <v>7.4786589506172838</v>
      </c>
      <c r="AL409" s="38">
        <f t="shared" si="290"/>
        <v>1060.7965756905862</v>
      </c>
      <c r="AM409" s="38">
        <f t="shared" si="291"/>
        <v>1050.1886099336803</v>
      </c>
      <c r="AN409" s="38">
        <f t="shared" si="292"/>
        <v>987.17729333765942</v>
      </c>
      <c r="AO409" s="38">
        <f t="shared" si="293"/>
        <v>977.30552040428279</v>
      </c>
      <c r="AP409" s="38">
        <f t="shared" si="294"/>
        <v>918.66718918002573</v>
      </c>
      <c r="AQ409" s="38">
        <f t="shared" si="295"/>
        <v>909.48051728822543</v>
      </c>
      <c r="AR409" s="38">
        <f t="shared" si="296"/>
        <v>882.1961017695786</v>
      </c>
      <c r="AS409">
        <f t="shared" si="297"/>
        <v>882.1961017695786</v>
      </c>
      <c r="AT409" s="28">
        <f t="shared" si="298"/>
        <v>0.24505447271377184</v>
      </c>
      <c r="AU409">
        <f t="shared" si="273"/>
        <v>2151.1445973044943</v>
      </c>
      <c r="AV409" s="28">
        <f t="shared" si="299"/>
        <v>0.59754016591791503</v>
      </c>
      <c r="BJ409" s="63">
        <v>0</v>
      </c>
      <c r="BK409" s="64">
        <f t="shared" si="300"/>
        <v>0</v>
      </c>
      <c r="BL409" s="64">
        <f t="shared" si="301"/>
        <v>0</v>
      </c>
      <c r="BM409" s="64">
        <f t="shared" si="302"/>
        <v>0</v>
      </c>
      <c r="BN409" s="64">
        <f t="shared" si="303"/>
        <v>0</v>
      </c>
      <c r="BO409" s="64">
        <f t="shared" si="304"/>
        <v>0</v>
      </c>
      <c r="BP409" s="64">
        <f t="shared" si="305"/>
        <v>0</v>
      </c>
      <c r="BQ409" s="64">
        <f t="shared" si="306"/>
        <v>0</v>
      </c>
      <c r="BR409" s="65">
        <f t="shared" si="274"/>
        <v>0</v>
      </c>
      <c r="BS409" s="66">
        <f t="shared" si="307"/>
        <v>0</v>
      </c>
      <c r="BT409" s="65">
        <f>BJ409-BR409</f>
        <v>0</v>
      </c>
      <c r="BU409" s="67">
        <f t="shared" si="308"/>
        <v>0</v>
      </c>
    </row>
    <row r="410" spans="1:73" x14ac:dyDescent="0.35">
      <c r="A410" s="22">
        <v>31.92</v>
      </c>
      <c r="B410" s="22">
        <v>68.89</v>
      </c>
      <c r="C410" s="22">
        <v>62.63</v>
      </c>
      <c r="D410" s="22">
        <f t="shared" si="275"/>
        <v>65.760000000000005</v>
      </c>
      <c r="E410" s="22">
        <f t="shared" si="276"/>
        <v>18.266666666666666</v>
      </c>
      <c r="F410" s="22">
        <f t="shared" si="309"/>
        <v>-0.1388888888889106</v>
      </c>
      <c r="G410" s="22">
        <f>Sheet1!$I$5*F410</f>
        <v>-45.972222222229405</v>
      </c>
      <c r="H410" s="22"/>
      <c r="K410" s="13" t="s">
        <v>116</v>
      </c>
      <c r="L410" s="13">
        <v>400</v>
      </c>
      <c r="M410" s="13">
        <v>400</v>
      </c>
      <c r="N410" s="14">
        <v>25.6</v>
      </c>
      <c r="O410" s="35">
        <f t="shared" si="277"/>
        <v>7.1111111111111107</v>
      </c>
      <c r="P410" s="36">
        <f t="shared" si="310"/>
        <v>0.19444444444444473</v>
      </c>
      <c r="Q410" s="12"/>
      <c r="R410" s="37">
        <f t="shared" si="278"/>
        <v>64.3611111111112</v>
      </c>
      <c r="S410" s="37">
        <f t="shared" si="279"/>
        <v>64.9422</v>
      </c>
      <c r="T410" s="37">
        <f t="shared" si="280"/>
        <v>6.0915183106275546</v>
      </c>
      <c r="U410" s="37">
        <f t="shared" si="281"/>
        <v>135.39482942173876</v>
      </c>
      <c r="V410" s="37">
        <f t="shared" si="311"/>
        <v>31405.563004640058</v>
      </c>
      <c r="W410" s="40">
        <f t="shared" si="282"/>
        <v>962.80767588792003</v>
      </c>
      <c r="X410" s="40">
        <f t="shared" si="283"/>
        <v>0.96280767588792004</v>
      </c>
      <c r="Y410" s="40">
        <f t="shared" si="269"/>
        <v>0</v>
      </c>
      <c r="Z410" s="40">
        <v>0</v>
      </c>
      <c r="AA410" s="40">
        <f t="shared" si="284"/>
        <v>92.993284208564035</v>
      </c>
      <c r="AB410" s="42">
        <f t="shared" si="285"/>
        <v>8368.9876543209866</v>
      </c>
      <c r="AC410" s="42">
        <f t="shared" si="286"/>
        <v>8.3689876543209873</v>
      </c>
      <c r="AD410" s="42">
        <f t="shared" si="287"/>
        <v>0</v>
      </c>
      <c r="AE410" s="42">
        <f t="shared" si="312"/>
        <v>1093.6047172067899</v>
      </c>
      <c r="AF410" s="43">
        <f t="shared" si="270"/>
        <v>0.3037790881129972</v>
      </c>
      <c r="AG410" s="73">
        <f t="shared" si="271"/>
        <v>0</v>
      </c>
      <c r="AH410">
        <f t="shared" si="288"/>
        <v>8.3689876543209873</v>
      </c>
      <c r="AI410">
        <f t="shared" si="313"/>
        <v>3041.7096867283935</v>
      </c>
      <c r="AJ410" s="41">
        <f t="shared" si="289"/>
        <v>0.84491935742455371</v>
      </c>
      <c r="AK410">
        <f t="shared" si="272"/>
        <v>8.3689876543209873</v>
      </c>
      <c r="AL410" s="38">
        <f t="shared" si="290"/>
        <v>1060.7965756905862</v>
      </c>
      <c r="AM410" s="38">
        <f t="shared" si="291"/>
        <v>1050.1886099336803</v>
      </c>
      <c r="AN410" s="38">
        <f t="shared" si="292"/>
        <v>987.17729333765942</v>
      </c>
      <c r="AO410" s="38">
        <f t="shared" si="293"/>
        <v>977.30552040428279</v>
      </c>
      <c r="AP410" s="38">
        <f t="shared" si="294"/>
        <v>918.66718918002573</v>
      </c>
      <c r="AQ410" s="38">
        <f t="shared" si="295"/>
        <v>909.48051728822543</v>
      </c>
      <c r="AR410" s="38">
        <f t="shared" si="296"/>
        <v>882.1961017695786</v>
      </c>
      <c r="AS410">
        <f t="shared" si="297"/>
        <v>882.1961017695786</v>
      </c>
      <c r="AT410" s="28">
        <f t="shared" si="298"/>
        <v>0.24505447271377184</v>
      </c>
      <c r="AU410">
        <f t="shared" si="273"/>
        <v>2159.513584958815</v>
      </c>
      <c r="AV410" s="28">
        <f t="shared" si="299"/>
        <v>0.59986488471078192</v>
      </c>
      <c r="BJ410" s="63">
        <v>0</v>
      </c>
      <c r="BK410" s="64">
        <f t="shared" si="300"/>
        <v>0</v>
      </c>
      <c r="BL410" s="64">
        <f t="shared" si="301"/>
        <v>0</v>
      </c>
      <c r="BM410" s="64">
        <f t="shared" si="302"/>
        <v>0</v>
      </c>
      <c r="BN410" s="64">
        <f t="shared" si="303"/>
        <v>0</v>
      </c>
      <c r="BO410" s="64">
        <f t="shared" si="304"/>
        <v>0</v>
      </c>
      <c r="BP410" s="64">
        <f t="shared" si="305"/>
        <v>0</v>
      </c>
      <c r="BQ410" s="64">
        <f t="shared" si="306"/>
        <v>0</v>
      </c>
      <c r="BR410" s="65">
        <f t="shared" si="274"/>
        <v>0</v>
      </c>
      <c r="BS410" s="66">
        <f t="shared" si="307"/>
        <v>0</v>
      </c>
      <c r="BT410" s="65">
        <f>BJ410-BR410</f>
        <v>0</v>
      </c>
      <c r="BU410" s="67">
        <f t="shared" si="308"/>
        <v>0</v>
      </c>
    </row>
    <row r="411" spans="1:73" x14ac:dyDescent="0.35">
      <c r="A411" s="22">
        <v>32</v>
      </c>
      <c r="B411" s="22">
        <v>68.739999999999995</v>
      </c>
      <c r="C411" s="22">
        <v>62.55</v>
      </c>
      <c r="D411" s="22">
        <f t="shared" si="275"/>
        <v>65.644999999999996</v>
      </c>
      <c r="E411" s="22">
        <f t="shared" si="276"/>
        <v>18.234722222222221</v>
      </c>
      <c r="F411" s="22">
        <f t="shared" si="309"/>
        <v>-0.39930555555556246</v>
      </c>
      <c r="G411" s="22">
        <f>Sheet1!$I$5*F411</f>
        <v>-132.17013888889119</v>
      </c>
      <c r="H411" s="22"/>
      <c r="K411" s="13" t="s">
        <v>116</v>
      </c>
      <c r="L411" s="13">
        <v>401</v>
      </c>
      <c r="M411" s="13">
        <v>401</v>
      </c>
      <c r="N411" s="14">
        <v>25.6</v>
      </c>
      <c r="O411" s="35">
        <f t="shared" si="277"/>
        <v>7.1111111111111107</v>
      </c>
      <c r="P411" s="36">
        <f t="shared" si="310"/>
        <v>-9.7222222222222612E-2</v>
      </c>
      <c r="Q411" s="12"/>
      <c r="R411" s="37">
        <f t="shared" si="278"/>
        <v>-32.180555555555685</v>
      </c>
      <c r="S411" s="37">
        <f t="shared" si="279"/>
        <v>64.9422</v>
      </c>
      <c r="T411" s="37">
        <f t="shared" si="280"/>
        <v>6.0915183106275546</v>
      </c>
      <c r="U411" s="37">
        <f t="shared" si="281"/>
        <v>38.853162755071871</v>
      </c>
      <c r="V411" s="37">
        <f t="shared" si="311"/>
        <v>31444.416167395131</v>
      </c>
      <c r="W411" s="40">
        <f t="shared" si="282"/>
        <v>276.28915736939996</v>
      </c>
      <c r="X411" s="40">
        <f t="shared" si="283"/>
        <v>0.27628915736939996</v>
      </c>
      <c r="Y411" s="40">
        <f t="shared" si="269"/>
        <v>0</v>
      </c>
      <c r="Z411" s="40">
        <v>0</v>
      </c>
      <c r="AA411" s="40">
        <f t="shared" si="284"/>
        <v>92.993284208564035</v>
      </c>
      <c r="AB411" s="42">
        <f t="shared" si="285"/>
        <v>8368.9876543209866</v>
      </c>
      <c r="AC411" s="42">
        <f t="shared" si="286"/>
        <v>8.3689876543209873</v>
      </c>
      <c r="AD411" s="42">
        <f t="shared" si="287"/>
        <v>0</v>
      </c>
      <c r="AE411" s="42">
        <f t="shared" si="312"/>
        <v>1093.6047172067899</v>
      </c>
      <c r="AF411" s="43">
        <f t="shared" si="270"/>
        <v>0.3037790881129972</v>
      </c>
      <c r="AG411" s="73">
        <f t="shared" si="271"/>
        <v>0</v>
      </c>
      <c r="AH411">
        <f t="shared" si="288"/>
        <v>8.3689876543209873</v>
      </c>
      <c r="AI411">
        <f t="shared" si="313"/>
        <v>3050.0786743827143</v>
      </c>
      <c r="AJ411" s="41">
        <f t="shared" si="289"/>
        <v>0.84724407621742059</v>
      </c>
      <c r="AK411">
        <f t="shared" si="272"/>
        <v>8.3689876543209873</v>
      </c>
      <c r="AL411" s="38">
        <f t="shared" si="290"/>
        <v>1060.7965756905862</v>
      </c>
      <c r="AM411" s="38">
        <f t="shared" si="291"/>
        <v>1050.1886099336803</v>
      </c>
      <c r="AN411" s="38">
        <f t="shared" si="292"/>
        <v>987.17729333765942</v>
      </c>
      <c r="AO411" s="38">
        <f t="shared" si="293"/>
        <v>977.30552040428279</v>
      </c>
      <c r="AP411" s="38">
        <f t="shared" si="294"/>
        <v>918.66718918002573</v>
      </c>
      <c r="AQ411" s="38">
        <f t="shared" si="295"/>
        <v>909.48051728822543</v>
      </c>
      <c r="AR411" s="38">
        <f t="shared" si="296"/>
        <v>882.1961017695786</v>
      </c>
      <c r="AS411">
        <f t="shared" si="297"/>
        <v>882.1961017695786</v>
      </c>
      <c r="AT411" s="28">
        <f t="shared" si="298"/>
        <v>0.24505447271377184</v>
      </c>
      <c r="AU411">
        <f t="shared" si="273"/>
        <v>2167.8825726131358</v>
      </c>
      <c r="AV411" s="28">
        <f t="shared" si="299"/>
        <v>0.60218960350364881</v>
      </c>
      <c r="BJ411" s="63">
        <v>0</v>
      </c>
      <c r="BK411" s="64">
        <f t="shared" si="300"/>
        <v>0</v>
      </c>
      <c r="BL411" s="64">
        <f t="shared" si="301"/>
        <v>0</v>
      </c>
      <c r="BM411" s="64">
        <f t="shared" si="302"/>
        <v>0</v>
      </c>
      <c r="BN411" s="64">
        <f t="shared" si="303"/>
        <v>0</v>
      </c>
      <c r="BO411" s="64">
        <f t="shared" si="304"/>
        <v>0</v>
      </c>
      <c r="BP411" s="64">
        <f t="shared" si="305"/>
        <v>0</v>
      </c>
      <c r="BQ411" s="64">
        <f t="shared" si="306"/>
        <v>0</v>
      </c>
      <c r="BR411" s="65">
        <f t="shared" si="274"/>
        <v>0</v>
      </c>
      <c r="BS411" s="66">
        <f t="shared" si="307"/>
        <v>0</v>
      </c>
      <c r="BT411" s="65">
        <f>BJ411-BR411</f>
        <v>0</v>
      </c>
      <c r="BU411" s="67">
        <f t="shared" si="308"/>
        <v>0</v>
      </c>
    </row>
    <row r="412" spans="1:73" x14ac:dyDescent="0.35">
      <c r="A412" s="22">
        <v>32.08</v>
      </c>
      <c r="B412" s="22">
        <v>68.760000000000005</v>
      </c>
      <c r="C412" s="22">
        <v>62.58</v>
      </c>
      <c r="D412" s="22">
        <f t="shared" si="275"/>
        <v>65.67</v>
      </c>
      <c r="E412" s="22">
        <f t="shared" si="276"/>
        <v>18.241666666666667</v>
      </c>
      <c r="F412" s="22">
        <f t="shared" si="309"/>
        <v>8.6805555555580227E-2</v>
      </c>
      <c r="G412" s="22">
        <f>Sheet1!$I$5*F412</f>
        <v>28.732638888897057</v>
      </c>
      <c r="H412" s="22"/>
      <c r="K412" s="13" t="s">
        <v>116</v>
      </c>
      <c r="L412" s="13">
        <v>402</v>
      </c>
      <c r="M412" s="13">
        <v>402</v>
      </c>
      <c r="N412" s="14">
        <v>24.9</v>
      </c>
      <c r="O412" s="35">
        <f t="shared" si="277"/>
        <v>6.916666666666667</v>
      </c>
      <c r="P412" s="36">
        <f t="shared" si="310"/>
        <v>-0.31944444444444453</v>
      </c>
      <c r="Q412" s="12"/>
      <c r="R412" s="37">
        <f t="shared" si="278"/>
        <v>-105.73611111111114</v>
      </c>
      <c r="S412" s="37">
        <f t="shared" si="279"/>
        <v>64.9422</v>
      </c>
      <c r="T412" s="37">
        <f t="shared" si="280"/>
        <v>5.7629429134707495</v>
      </c>
      <c r="U412" s="37">
        <f t="shared" si="281"/>
        <v>-35.030968197640391</v>
      </c>
      <c r="V412" s="37">
        <f t="shared" si="311"/>
        <v>31409.385199197492</v>
      </c>
      <c r="W412" s="40">
        <f t="shared" si="282"/>
        <v>-242.29753003367938</v>
      </c>
      <c r="X412" s="40">
        <f t="shared" si="283"/>
        <v>-0.24229753003367938</v>
      </c>
      <c r="Y412" s="40">
        <f t="shared" si="269"/>
        <v>-0.24229753003367938</v>
      </c>
      <c r="Z412" s="40">
        <v>0.24229753003367899</v>
      </c>
      <c r="AA412" s="40">
        <f t="shared" si="284"/>
        <v>93.235581738597716</v>
      </c>
      <c r="AB412" s="42">
        <f t="shared" si="285"/>
        <v>7917.5659722222226</v>
      </c>
      <c r="AC412" s="42">
        <f t="shared" si="286"/>
        <v>7.9175659722222225</v>
      </c>
      <c r="AD412" s="42">
        <f t="shared" si="287"/>
        <v>7.9175659722222225</v>
      </c>
      <c r="AE412" s="42">
        <f t="shared" si="312"/>
        <v>1101.5222831790122</v>
      </c>
      <c r="AF412" s="43">
        <f t="shared" si="270"/>
        <v>0.30597841199417009</v>
      </c>
      <c r="AG412" s="73">
        <f t="shared" si="271"/>
        <v>-0.24229753003367938</v>
      </c>
      <c r="AH412">
        <f t="shared" si="288"/>
        <v>0</v>
      </c>
      <c r="AI412">
        <f t="shared" si="313"/>
        <v>3050.0786743827143</v>
      </c>
      <c r="AJ412" s="41">
        <f t="shared" si="289"/>
        <v>0.84724407621742059</v>
      </c>
      <c r="AK412">
        <f t="shared" si="272"/>
        <v>0.24229753003367938</v>
      </c>
      <c r="AL412" s="38">
        <f t="shared" si="290"/>
        <v>1068.4766146836419</v>
      </c>
      <c r="AM412" s="38">
        <f t="shared" si="291"/>
        <v>1057.7918485368054</v>
      </c>
      <c r="AN412" s="38">
        <f t="shared" si="292"/>
        <v>994.32433762459709</v>
      </c>
      <c r="AO412" s="38">
        <f t="shared" si="293"/>
        <v>984.38109424835113</v>
      </c>
      <c r="AP412" s="38">
        <f t="shared" si="294"/>
        <v>925.31822859345004</v>
      </c>
      <c r="AQ412" s="38">
        <f t="shared" si="295"/>
        <v>916.06504630751556</v>
      </c>
      <c r="AR412" s="38">
        <f t="shared" si="296"/>
        <v>888.58309491829004</v>
      </c>
      <c r="AS412">
        <f t="shared" si="297"/>
        <v>888.58309491829004</v>
      </c>
      <c r="AT412" s="28">
        <f t="shared" si="298"/>
        <v>0.2468286374773028</v>
      </c>
      <c r="AU412">
        <f t="shared" si="273"/>
        <v>2161.4955794644243</v>
      </c>
      <c r="AV412" s="28">
        <f t="shared" si="299"/>
        <v>0.60041543874011782</v>
      </c>
      <c r="BJ412" s="63">
        <v>7.9175659722222225</v>
      </c>
      <c r="BK412" s="64">
        <f t="shared" si="300"/>
        <v>7.6800389930555557</v>
      </c>
      <c r="BL412" s="64">
        <f t="shared" si="301"/>
        <v>7.6032386031249999</v>
      </c>
      <c r="BM412" s="64">
        <f t="shared" si="302"/>
        <v>7.1470442869374997</v>
      </c>
      <c r="BN412" s="64">
        <f t="shared" si="303"/>
        <v>7.0755738440681251</v>
      </c>
      <c r="BO412" s="64">
        <f t="shared" si="304"/>
        <v>6.6510394134240371</v>
      </c>
      <c r="BP412" s="64">
        <f t="shared" si="305"/>
        <v>6.5845290192897963</v>
      </c>
      <c r="BQ412" s="64">
        <f t="shared" si="306"/>
        <v>6.3869931487111025</v>
      </c>
      <c r="BR412" s="65">
        <f t="shared" si="274"/>
        <v>6.3869931487111025</v>
      </c>
      <c r="BS412" s="66">
        <f t="shared" si="307"/>
        <v>1.7741647635308617E-3</v>
      </c>
      <c r="BT412" s="65">
        <f>BJ412-BR412</f>
        <v>1.53057282351112</v>
      </c>
      <c r="BU412" s="67">
        <f t="shared" si="308"/>
        <v>4.251591176419778E-4</v>
      </c>
    </row>
    <row r="413" spans="1:73" x14ac:dyDescent="0.35">
      <c r="A413" s="22">
        <v>32.159999999999997</v>
      </c>
      <c r="B413" s="22">
        <v>68.459999999999994</v>
      </c>
      <c r="C413" s="22">
        <v>61.95</v>
      </c>
      <c r="D413" s="22">
        <f t="shared" si="275"/>
        <v>65.204999999999998</v>
      </c>
      <c r="E413" s="22">
        <f t="shared" si="276"/>
        <v>18.112500000000001</v>
      </c>
      <c r="F413" s="22">
        <f t="shared" si="309"/>
        <v>-1.6145833333333304</v>
      </c>
      <c r="G413" s="22">
        <f>Sheet1!$I$5*F413</f>
        <v>-534.42708333333235</v>
      </c>
      <c r="H413" s="22"/>
      <c r="K413" s="13" t="s">
        <v>116</v>
      </c>
      <c r="L413" s="13">
        <v>403</v>
      </c>
      <c r="M413" s="13">
        <v>403</v>
      </c>
      <c r="N413" s="14">
        <v>23.3</v>
      </c>
      <c r="O413" s="35">
        <f t="shared" si="277"/>
        <v>6.4722222222222223</v>
      </c>
      <c r="P413" s="36">
        <f t="shared" si="310"/>
        <v>-0.45833333333333293</v>
      </c>
      <c r="Q413" s="12"/>
      <c r="R413" s="37">
        <f t="shared" si="278"/>
        <v>-151.7083333333332</v>
      </c>
      <c r="S413" s="37">
        <f t="shared" si="279"/>
        <v>64.9422</v>
      </c>
      <c r="T413" s="37">
        <f t="shared" si="280"/>
        <v>5.0461187372689729</v>
      </c>
      <c r="U413" s="37">
        <f t="shared" si="281"/>
        <v>-81.720014596064232</v>
      </c>
      <c r="V413" s="37">
        <f t="shared" si="311"/>
        <v>31327.665184601428</v>
      </c>
      <c r="W413" s="40">
        <f t="shared" si="282"/>
        <v>-528.91009446897124</v>
      </c>
      <c r="X413" s="40">
        <f t="shared" si="283"/>
        <v>-0.52891009446897119</v>
      </c>
      <c r="Y413" s="40">
        <f t="shared" si="269"/>
        <v>-0.52891009446897119</v>
      </c>
      <c r="Z413" s="40">
        <v>0.52891009446897097</v>
      </c>
      <c r="AA413" s="40">
        <f t="shared" si="284"/>
        <v>93.764491833066685</v>
      </c>
      <c r="AB413" s="42">
        <f t="shared" si="285"/>
        <v>6932.7388117283954</v>
      </c>
      <c r="AC413" s="42">
        <f t="shared" si="286"/>
        <v>6.9327388117283952</v>
      </c>
      <c r="AD413" s="42">
        <f t="shared" si="287"/>
        <v>6.9327388117283952</v>
      </c>
      <c r="AE413" s="42">
        <f t="shared" si="312"/>
        <v>1108.4550219907405</v>
      </c>
      <c r="AF413" s="43">
        <f t="shared" si="270"/>
        <v>0.30790417277520571</v>
      </c>
      <c r="AG413" s="73">
        <f t="shared" si="271"/>
        <v>-0.52891009446897119</v>
      </c>
      <c r="AH413">
        <f t="shared" si="288"/>
        <v>0</v>
      </c>
      <c r="AI413">
        <f t="shared" si="313"/>
        <v>3050.0786743827143</v>
      </c>
      <c r="AJ413" s="41">
        <f t="shared" si="289"/>
        <v>0.84724407621742059</v>
      </c>
      <c r="AK413">
        <f t="shared" si="272"/>
        <v>0.52891009446897119</v>
      </c>
      <c r="AL413" s="38">
        <f t="shared" si="290"/>
        <v>1075.2013713310182</v>
      </c>
      <c r="AM413" s="38">
        <f t="shared" si="291"/>
        <v>1064.4493576177081</v>
      </c>
      <c r="AN413" s="38">
        <f t="shared" si="292"/>
        <v>1000.5823961606455</v>
      </c>
      <c r="AO413" s="38">
        <f t="shared" si="293"/>
        <v>990.57657219903911</v>
      </c>
      <c r="AP413" s="38">
        <f t="shared" si="294"/>
        <v>931.14197786709667</v>
      </c>
      <c r="AQ413" s="38">
        <f t="shared" si="295"/>
        <v>921.83055808842573</v>
      </c>
      <c r="AR413" s="38">
        <f t="shared" si="296"/>
        <v>894.17564134577299</v>
      </c>
      <c r="AS413">
        <f t="shared" si="297"/>
        <v>894.17564134577299</v>
      </c>
      <c r="AT413" s="28">
        <f t="shared" si="298"/>
        <v>0.24838212259604805</v>
      </c>
      <c r="AU413">
        <f t="shared" si="273"/>
        <v>2155.9030330369415</v>
      </c>
      <c r="AV413" s="28">
        <f t="shared" si="299"/>
        <v>0.59886195362137262</v>
      </c>
      <c r="BJ413" s="63">
        <v>6.9327388117283952</v>
      </c>
      <c r="BK413" s="64">
        <f t="shared" si="300"/>
        <v>6.7247566473765428</v>
      </c>
      <c r="BL413" s="64">
        <f t="shared" si="301"/>
        <v>6.657509080902777</v>
      </c>
      <c r="BM413" s="64">
        <f t="shared" si="302"/>
        <v>6.2580585360486101</v>
      </c>
      <c r="BN413" s="64">
        <f t="shared" si="303"/>
        <v>6.1954779506881241</v>
      </c>
      <c r="BO413" s="64">
        <f t="shared" si="304"/>
        <v>5.8237492736468361</v>
      </c>
      <c r="BP413" s="64">
        <f t="shared" si="305"/>
        <v>5.7655117809103675</v>
      </c>
      <c r="BQ413" s="64">
        <f t="shared" si="306"/>
        <v>5.5925464274830565</v>
      </c>
      <c r="BR413" s="65">
        <f t="shared" si="274"/>
        <v>5.5925464274830565</v>
      </c>
      <c r="BS413" s="66">
        <f t="shared" si="307"/>
        <v>1.5534851187452934E-3</v>
      </c>
      <c r="BT413" s="65">
        <f>BJ413-BR413</f>
        <v>1.3401923842453387</v>
      </c>
      <c r="BU413" s="67">
        <f t="shared" si="308"/>
        <v>3.7227566229037189E-4</v>
      </c>
    </row>
    <row r="414" spans="1:73" x14ac:dyDescent="0.35">
      <c r="A414" s="22">
        <v>32.24</v>
      </c>
      <c r="B414" s="22">
        <v>68.39</v>
      </c>
      <c r="C414" s="22">
        <v>62.69</v>
      </c>
      <c r="D414" s="22">
        <f t="shared" si="275"/>
        <v>65.539999999999992</v>
      </c>
      <c r="E414" s="22">
        <f t="shared" si="276"/>
        <v>18.205555555555552</v>
      </c>
      <c r="F414" s="22">
        <f t="shared" si="309"/>
        <v>1.1631944444443931</v>
      </c>
      <c r="G414" s="22">
        <f>Sheet1!$I$5*F414</f>
        <v>385.01736111109415</v>
      </c>
      <c r="H414" s="22"/>
      <c r="K414" s="13" t="s">
        <v>116</v>
      </c>
      <c r="L414" s="13">
        <v>404</v>
      </c>
      <c r="M414" s="13">
        <v>404</v>
      </c>
      <c r="N414" s="14">
        <v>21.6</v>
      </c>
      <c r="O414" s="35">
        <f t="shared" si="277"/>
        <v>6</v>
      </c>
      <c r="P414" s="36">
        <f t="shared" si="310"/>
        <v>-0.43055555555555575</v>
      </c>
      <c r="Q414" s="12"/>
      <c r="R414" s="37">
        <f t="shared" si="278"/>
        <v>-142.51388888888894</v>
      </c>
      <c r="S414" s="37">
        <f t="shared" si="279"/>
        <v>64.9422</v>
      </c>
      <c r="T414" s="37">
        <f t="shared" si="280"/>
        <v>4.3366375473119998</v>
      </c>
      <c r="U414" s="37">
        <f t="shared" si="281"/>
        <v>-73.235051341576948</v>
      </c>
      <c r="V414" s="37">
        <f t="shared" si="311"/>
        <v>31254.430133259852</v>
      </c>
      <c r="W414" s="40">
        <f t="shared" si="282"/>
        <v>-439.41030804946172</v>
      </c>
      <c r="X414" s="40">
        <f t="shared" si="283"/>
        <v>-0.43941030804946174</v>
      </c>
      <c r="Y414" s="40">
        <f t="shared" si="269"/>
        <v>-0.43941030804946174</v>
      </c>
      <c r="Z414" s="40">
        <v>0.43941030804946202</v>
      </c>
      <c r="AA414" s="40">
        <f t="shared" si="284"/>
        <v>94.203902141116146</v>
      </c>
      <c r="AB414" s="42">
        <f t="shared" si="285"/>
        <v>5958</v>
      </c>
      <c r="AC414" s="42">
        <f t="shared" si="286"/>
        <v>5.9580000000000002</v>
      </c>
      <c r="AD414" s="42">
        <f t="shared" si="287"/>
        <v>5.9580000000000002</v>
      </c>
      <c r="AE414" s="42">
        <f t="shared" si="312"/>
        <v>1114.4130219907406</v>
      </c>
      <c r="AF414" s="43">
        <f t="shared" si="270"/>
        <v>0.30955917277520573</v>
      </c>
      <c r="AG414" s="73">
        <f t="shared" si="271"/>
        <v>-0.43941030804946174</v>
      </c>
      <c r="AH414">
        <f t="shared" si="288"/>
        <v>0</v>
      </c>
      <c r="AI414">
        <f t="shared" si="313"/>
        <v>3050.0786743827143</v>
      </c>
      <c r="AJ414" s="41">
        <f t="shared" si="289"/>
        <v>0.84724407621742059</v>
      </c>
      <c r="AK414">
        <f t="shared" si="272"/>
        <v>0.43941030804946174</v>
      </c>
      <c r="AL414" s="38">
        <f t="shared" si="290"/>
        <v>1080.9806313310185</v>
      </c>
      <c r="AM414" s="38">
        <f t="shared" si="291"/>
        <v>1070.1708250177082</v>
      </c>
      <c r="AN414" s="38">
        <f t="shared" si="292"/>
        <v>1005.9605755166457</v>
      </c>
      <c r="AO414" s="38">
        <f t="shared" si="293"/>
        <v>995.90096976147925</v>
      </c>
      <c r="AP414" s="38">
        <f t="shared" si="294"/>
        <v>936.14691157579045</v>
      </c>
      <c r="AQ414" s="38">
        <f t="shared" si="295"/>
        <v>926.78544246003253</v>
      </c>
      <c r="AR414" s="38">
        <f t="shared" si="296"/>
        <v>898.98187918623148</v>
      </c>
      <c r="AS414">
        <f t="shared" si="297"/>
        <v>898.98187918623148</v>
      </c>
      <c r="AT414" s="28">
        <f t="shared" si="298"/>
        <v>0.24971718866284207</v>
      </c>
      <c r="AU414">
        <f t="shared" si="273"/>
        <v>2151.0967951964831</v>
      </c>
      <c r="AV414" s="28">
        <f t="shared" si="299"/>
        <v>0.59752688755457861</v>
      </c>
      <c r="BJ414" s="63">
        <v>5.9580000000000002</v>
      </c>
      <c r="BK414" s="64">
        <f t="shared" si="300"/>
        <v>5.7792599999999998</v>
      </c>
      <c r="BL414" s="64">
        <f t="shared" si="301"/>
        <v>5.7214673999999999</v>
      </c>
      <c r="BM414" s="64">
        <f t="shared" si="302"/>
        <v>5.3781793559999995</v>
      </c>
      <c r="BN414" s="64">
        <f t="shared" si="303"/>
        <v>5.3243975624399997</v>
      </c>
      <c r="BO414" s="64">
        <f t="shared" si="304"/>
        <v>5.0049337086935992</v>
      </c>
      <c r="BP414" s="64">
        <f t="shared" si="305"/>
        <v>4.9548843716066635</v>
      </c>
      <c r="BQ414" s="64">
        <f t="shared" si="306"/>
        <v>4.8062378404584631</v>
      </c>
      <c r="BR414" s="65">
        <f t="shared" si="274"/>
        <v>4.8062378404584631</v>
      </c>
      <c r="BS414" s="66">
        <f t="shared" si="307"/>
        <v>1.3350660667940176E-3</v>
      </c>
      <c r="BT414" s="65">
        <f>BJ414-BR414</f>
        <v>1.151762159541537</v>
      </c>
      <c r="BU414" s="67">
        <f t="shared" si="308"/>
        <v>3.1993393320598249E-4</v>
      </c>
    </row>
    <row r="415" spans="1:73" x14ac:dyDescent="0.35">
      <c r="A415" s="22">
        <v>32.32</v>
      </c>
      <c r="B415" s="22">
        <v>67.86</v>
      </c>
      <c r="C415" s="22">
        <v>61.8</v>
      </c>
      <c r="D415" s="22">
        <f t="shared" si="275"/>
        <v>64.83</v>
      </c>
      <c r="E415" s="22">
        <f t="shared" si="276"/>
        <v>18.008333333333333</v>
      </c>
      <c r="F415" s="22">
        <f t="shared" si="309"/>
        <v>-2.4652777777777413</v>
      </c>
      <c r="G415" s="22">
        <f>Sheet1!$I$5*F415</f>
        <v>-816.00694444443241</v>
      </c>
      <c r="H415" s="22"/>
      <c r="K415" s="13" t="s">
        <v>116</v>
      </c>
      <c r="L415" s="13">
        <v>405</v>
      </c>
      <c r="M415" s="13">
        <v>405</v>
      </c>
      <c r="N415" s="14">
        <v>20.2</v>
      </c>
      <c r="O415" s="35">
        <f t="shared" si="277"/>
        <v>5.6111111111111107</v>
      </c>
      <c r="P415" s="36">
        <f t="shared" si="310"/>
        <v>-0.40277777777777807</v>
      </c>
      <c r="Q415" s="12"/>
      <c r="R415" s="37">
        <f t="shared" si="278"/>
        <v>-133.31944444444454</v>
      </c>
      <c r="S415" s="37">
        <f t="shared" si="279"/>
        <v>64.9422</v>
      </c>
      <c r="T415" s="37">
        <f t="shared" si="280"/>
        <v>3.7926988700385547</v>
      </c>
      <c r="U415" s="37">
        <f t="shared" si="281"/>
        <v>-64.584545574405993</v>
      </c>
      <c r="V415" s="37">
        <f t="shared" si="311"/>
        <v>31189.845587685446</v>
      </c>
      <c r="W415" s="40">
        <f t="shared" si="282"/>
        <v>-362.3910612786114</v>
      </c>
      <c r="X415" s="40">
        <f t="shared" si="283"/>
        <v>-0.36239106127861143</v>
      </c>
      <c r="Y415" s="40">
        <f t="shared" si="269"/>
        <v>-0.36239106127861143</v>
      </c>
      <c r="Z415" s="40">
        <v>0.36239106127861098</v>
      </c>
      <c r="AA415" s="40">
        <f t="shared" si="284"/>
        <v>94.56629320239476</v>
      </c>
      <c r="AB415" s="42">
        <f t="shared" si="285"/>
        <v>5210.6959876543206</v>
      </c>
      <c r="AC415" s="42">
        <f t="shared" si="286"/>
        <v>5.2106959876543204</v>
      </c>
      <c r="AD415" s="42">
        <f t="shared" si="287"/>
        <v>5.2106959876543204</v>
      </c>
      <c r="AE415" s="42">
        <f t="shared" si="312"/>
        <v>1119.623717978395</v>
      </c>
      <c r="AF415" s="43">
        <f t="shared" si="270"/>
        <v>0.31100658832733197</v>
      </c>
      <c r="AG415" s="73">
        <f t="shared" si="271"/>
        <v>-0.36239106127861143</v>
      </c>
      <c r="AH415">
        <f t="shared" si="288"/>
        <v>0</v>
      </c>
      <c r="AI415">
        <f t="shared" si="313"/>
        <v>3050.0786743827143</v>
      </c>
      <c r="AJ415" s="41">
        <f t="shared" si="289"/>
        <v>0.84724407621742059</v>
      </c>
      <c r="AK415">
        <f t="shared" si="272"/>
        <v>0.36239106127861143</v>
      </c>
      <c r="AL415" s="38">
        <f t="shared" si="290"/>
        <v>1086.0350064390432</v>
      </c>
      <c r="AM415" s="38">
        <f t="shared" si="291"/>
        <v>1075.1746563746528</v>
      </c>
      <c r="AN415" s="38">
        <f t="shared" si="292"/>
        <v>1010.6641769921736</v>
      </c>
      <c r="AO415" s="38">
        <f t="shared" si="293"/>
        <v>1000.5575352222518</v>
      </c>
      <c r="AP415" s="38">
        <f t="shared" si="294"/>
        <v>940.52408310891656</v>
      </c>
      <c r="AQ415" s="38">
        <f t="shared" si="295"/>
        <v>931.11884227782741</v>
      </c>
      <c r="AR415" s="38">
        <f t="shared" si="296"/>
        <v>903.18527700949255</v>
      </c>
      <c r="AS415">
        <f t="shared" si="297"/>
        <v>903.18527700949255</v>
      </c>
      <c r="AT415" s="28">
        <f t="shared" si="298"/>
        <v>0.25088479916930351</v>
      </c>
      <c r="AU415">
        <f t="shared" si="273"/>
        <v>2146.8933973732219</v>
      </c>
      <c r="AV415" s="28">
        <f t="shared" si="299"/>
        <v>0.5963592770481172</v>
      </c>
      <c r="BJ415" s="63">
        <v>5.2106959876543204</v>
      </c>
      <c r="BK415" s="64">
        <f t="shared" si="300"/>
        <v>5.0543751080246908</v>
      </c>
      <c r="BL415" s="64">
        <f t="shared" si="301"/>
        <v>5.0038313569444437</v>
      </c>
      <c r="BM415" s="64">
        <f t="shared" si="302"/>
        <v>4.7036014755277771</v>
      </c>
      <c r="BN415" s="64">
        <f t="shared" si="303"/>
        <v>4.6565654607724989</v>
      </c>
      <c r="BO415" s="64">
        <f t="shared" si="304"/>
        <v>4.3771715331261491</v>
      </c>
      <c r="BP415" s="64">
        <f t="shared" si="305"/>
        <v>4.3333998177948878</v>
      </c>
      <c r="BQ415" s="64">
        <f t="shared" si="306"/>
        <v>4.2033978232610414</v>
      </c>
      <c r="BR415" s="65">
        <f t="shared" si="274"/>
        <v>4.2033978232610414</v>
      </c>
      <c r="BS415" s="66">
        <f t="shared" si="307"/>
        <v>1.1676105064614003E-3</v>
      </c>
      <c r="BT415" s="65">
        <f>BJ415-BR415</f>
        <v>1.007298164393279</v>
      </c>
      <c r="BU415" s="67">
        <f t="shared" si="308"/>
        <v>2.7980504566479974E-4</v>
      </c>
    </row>
    <row r="416" spans="1:73" x14ac:dyDescent="0.35">
      <c r="A416" s="22">
        <v>32.4</v>
      </c>
      <c r="B416" s="22">
        <v>67.709999999999994</v>
      </c>
      <c r="C416" s="22">
        <v>61.13</v>
      </c>
      <c r="D416" s="22">
        <f t="shared" si="275"/>
        <v>64.42</v>
      </c>
      <c r="E416" s="22">
        <f t="shared" si="276"/>
        <v>17.894444444444446</v>
      </c>
      <c r="F416" s="22">
        <f t="shared" si="309"/>
        <v>-1.4236111111110894</v>
      </c>
      <c r="G416" s="22">
        <f>Sheet1!$I$5*F416</f>
        <v>-471.21527777777061</v>
      </c>
      <c r="H416" s="22"/>
      <c r="K416" s="13" t="s">
        <v>116</v>
      </c>
      <c r="L416" s="13">
        <v>406</v>
      </c>
      <c r="M416" s="13">
        <v>406</v>
      </c>
      <c r="N416" s="14">
        <v>18.7</v>
      </c>
      <c r="O416" s="35">
        <f t="shared" si="277"/>
        <v>5.1944444444444446</v>
      </c>
      <c r="P416" s="36">
        <f t="shared" si="310"/>
        <v>-0.44444444444444431</v>
      </c>
      <c r="Q416" s="12"/>
      <c r="R416" s="37">
        <f t="shared" si="278"/>
        <v>-147.11111111111106</v>
      </c>
      <c r="S416" s="37">
        <f t="shared" si="279"/>
        <v>64.9422</v>
      </c>
      <c r="T416" s="37">
        <f t="shared" si="280"/>
        <v>3.2503403290456392</v>
      </c>
      <c r="U416" s="37">
        <f t="shared" si="281"/>
        <v>-78.918570782065416</v>
      </c>
      <c r="V416" s="37">
        <f t="shared" si="311"/>
        <v>31110.927016903381</v>
      </c>
      <c r="W416" s="40">
        <f t="shared" si="282"/>
        <v>-409.93813156239537</v>
      </c>
      <c r="X416" s="40">
        <f t="shared" si="283"/>
        <v>-0.40993813156239539</v>
      </c>
      <c r="Y416" s="40">
        <f t="shared" si="269"/>
        <v>-0.40993813156239539</v>
      </c>
      <c r="Z416" s="40">
        <v>0.409938131562395</v>
      </c>
      <c r="AA416" s="40">
        <f t="shared" si="284"/>
        <v>94.976231333957159</v>
      </c>
      <c r="AB416" s="42">
        <f t="shared" si="285"/>
        <v>4465.5628858024702</v>
      </c>
      <c r="AC416" s="42">
        <f t="shared" si="286"/>
        <v>4.4655628858024699</v>
      </c>
      <c r="AD416" s="42">
        <f t="shared" si="287"/>
        <v>4.4655628858024699</v>
      </c>
      <c r="AE416" s="42">
        <f t="shared" si="312"/>
        <v>1124.0892808641975</v>
      </c>
      <c r="AF416" s="43">
        <f t="shared" si="270"/>
        <v>0.31224702246227709</v>
      </c>
      <c r="AG416" s="73">
        <f t="shared" si="271"/>
        <v>-0.40993813156239539</v>
      </c>
      <c r="AH416">
        <f t="shared" si="288"/>
        <v>0</v>
      </c>
      <c r="AI416">
        <f t="shared" si="313"/>
        <v>3050.0786743827143</v>
      </c>
      <c r="AJ416" s="41">
        <f t="shared" si="289"/>
        <v>0.84724407621742059</v>
      </c>
      <c r="AK416">
        <f t="shared" si="272"/>
        <v>0.40993813156239539</v>
      </c>
      <c r="AL416" s="38">
        <f t="shared" si="290"/>
        <v>1090.3666024382715</v>
      </c>
      <c r="AM416" s="38">
        <f t="shared" si="291"/>
        <v>1079.4629364138887</v>
      </c>
      <c r="AN416" s="38">
        <f t="shared" si="292"/>
        <v>1014.6951602290553</v>
      </c>
      <c r="AO416" s="38">
        <f t="shared" si="293"/>
        <v>1004.5482086267648</v>
      </c>
      <c r="AP416" s="38">
        <f t="shared" si="294"/>
        <v>944.27531610915889</v>
      </c>
      <c r="AQ416" s="38">
        <f t="shared" si="295"/>
        <v>934.83256294806733</v>
      </c>
      <c r="AR416" s="38">
        <f t="shared" si="296"/>
        <v>906.78758605962526</v>
      </c>
      <c r="AS416">
        <f t="shared" si="297"/>
        <v>906.78758605962526</v>
      </c>
      <c r="AT416" s="28">
        <f t="shared" si="298"/>
        <v>0.25188544057211815</v>
      </c>
      <c r="AU416">
        <f t="shared" si="273"/>
        <v>2143.2910883230888</v>
      </c>
      <c r="AV416" s="28">
        <f t="shared" si="299"/>
        <v>0.59535863564530245</v>
      </c>
      <c r="BJ416" s="63">
        <v>4.4655628858024699</v>
      </c>
      <c r="BK416" s="64">
        <f t="shared" si="300"/>
        <v>4.3315959992283952</v>
      </c>
      <c r="BL416" s="64">
        <f t="shared" si="301"/>
        <v>4.2882800392361116</v>
      </c>
      <c r="BM416" s="64">
        <f t="shared" si="302"/>
        <v>4.0309832368819443</v>
      </c>
      <c r="BN416" s="64">
        <f t="shared" si="303"/>
        <v>3.9906734045131249</v>
      </c>
      <c r="BO416" s="64">
        <f t="shared" si="304"/>
        <v>3.7512330002423373</v>
      </c>
      <c r="BP416" s="64">
        <f t="shared" si="305"/>
        <v>3.7137206702399137</v>
      </c>
      <c r="BQ416" s="64">
        <f t="shared" si="306"/>
        <v>3.6023090501327162</v>
      </c>
      <c r="BR416" s="65">
        <f t="shared" si="274"/>
        <v>3.6023090501327162</v>
      </c>
      <c r="BS416" s="66">
        <f t="shared" si="307"/>
        <v>1.0006414028146434E-3</v>
      </c>
      <c r="BT416" s="65">
        <f>BJ416-BR416</f>
        <v>0.86325383566975367</v>
      </c>
      <c r="BU416" s="67">
        <f t="shared" si="308"/>
        <v>2.3979273213048713E-4</v>
      </c>
    </row>
    <row r="417" spans="1:73" x14ac:dyDescent="0.35">
      <c r="A417" s="22">
        <v>32.479999999999997</v>
      </c>
      <c r="B417" s="22">
        <v>68.78</v>
      </c>
      <c r="C417" s="22">
        <v>62.03</v>
      </c>
      <c r="D417" s="22">
        <f t="shared" si="275"/>
        <v>65.405000000000001</v>
      </c>
      <c r="E417" s="22">
        <f t="shared" si="276"/>
        <v>18.168055555555554</v>
      </c>
      <c r="F417" s="22">
        <f t="shared" si="309"/>
        <v>3.4201388888888573</v>
      </c>
      <c r="G417" s="22">
        <f>Sheet1!$I$5*F417</f>
        <v>1132.0659722222117</v>
      </c>
      <c r="H417" s="22"/>
      <c r="K417" s="13" t="s">
        <v>116</v>
      </c>
      <c r="L417" s="13">
        <v>407</v>
      </c>
      <c r="M417" s="13">
        <v>407</v>
      </c>
      <c r="N417" s="14">
        <v>17</v>
      </c>
      <c r="O417" s="35">
        <f t="shared" si="277"/>
        <v>4.7222222222222223</v>
      </c>
      <c r="P417" s="36">
        <f t="shared" si="310"/>
        <v>-0.47222222222222199</v>
      </c>
      <c r="Q417" s="12"/>
      <c r="R417" s="37">
        <f t="shared" si="278"/>
        <v>-156.30555555555549</v>
      </c>
      <c r="S417" s="37">
        <f t="shared" si="279"/>
        <v>64.9422</v>
      </c>
      <c r="T417" s="37">
        <f t="shared" si="280"/>
        <v>2.6862316768972221</v>
      </c>
      <c r="U417" s="37">
        <f t="shared" si="281"/>
        <v>-88.677123878658264</v>
      </c>
      <c r="V417" s="37">
        <f t="shared" si="311"/>
        <v>31022.249893024724</v>
      </c>
      <c r="W417" s="40">
        <f t="shared" si="282"/>
        <v>-418.75308498255293</v>
      </c>
      <c r="X417" s="40">
        <f t="shared" si="283"/>
        <v>-0.41875308498255293</v>
      </c>
      <c r="Y417" s="40">
        <f t="shared" si="269"/>
        <v>-0.41875308498255293</v>
      </c>
      <c r="Z417" s="40">
        <v>0.41875308498255298</v>
      </c>
      <c r="AA417" s="40">
        <f t="shared" si="284"/>
        <v>95.394984418939714</v>
      </c>
      <c r="AB417" s="42">
        <f t="shared" si="285"/>
        <v>3690.5478395061727</v>
      </c>
      <c r="AC417" s="42">
        <f t="shared" si="286"/>
        <v>3.6905478395061726</v>
      </c>
      <c r="AD417" s="42">
        <f t="shared" si="287"/>
        <v>3.6905478395061726</v>
      </c>
      <c r="AE417" s="42">
        <f t="shared" si="312"/>
        <v>1127.7798287037037</v>
      </c>
      <c r="AF417" s="43">
        <f t="shared" si="270"/>
        <v>0.31327217463991769</v>
      </c>
      <c r="AG417" s="73">
        <f t="shared" si="271"/>
        <v>-0.41875308498255293</v>
      </c>
      <c r="AH417">
        <f t="shared" si="288"/>
        <v>0</v>
      </c>
      <c r="AI417">
        <f t="shared" si="313"/>
        <v>3050.0786743827143</v>
      </c>
      <c r="AJ417" s="41">
        <f t="shared" si="289"/>
        <v>0.84724407621742059</v>
      </c>
      <c r="AK417">
        <f t="shared" si="272"/>
        <v>0.41875308498255293</v>
      </c>
      <c r="AL417" s="38">
        <f t="shared" si="290"/>
        <v>1093.9464338425926</v>
      </c>
      <c r="AM417" s="38">
        <f t="shared" si="291"/>
        <v>1083.0069695041666</v>
      </c>
      <c r="AN417" s="38">
        <f t="shared" si="292"/>
        <v>1018.0265513339166</v>
      </c>
      <c r="AO417" s="38">
        <f t="shared" si="293"/>
        <v>1007.8462858205775</v>
      </c>
      <c r="AP417" s="38">
        <f t="shared" si="294"/>
        <v>947.3755086713428</v>
      </c>
      <c r="AQ417" s="38">
        <f t="shared" si="295"/>
        <v>937.90175358462932</v>
      </c>
      <c r="AR417" s="38">
        <f t="shared" si="296"/>
        <v>909.76470097709046</v>
      </c>
      <c r="AS417">
        <f t="shared" si="297"/>
        <v>909.76470097709046</v>
      </c>
      <c r="AT417" s="28">
        <f t="shared" si="298"/>
        <v>0.25271241693808066</v>
      </c>
      <c r="AU417">
        <f t="shared" si="273"/>
        <v>2140.313973405624</v>
      </c>
      <c r="AV417" s="28">
        <f t="shared" si="299"/>
        <v>0.59453165927934004</v>
      </c>
      <c r="BJ417" s="63">
        <v>3.6905478395061726</v>
      </c>
      <c r="BK417" s="64">
        <f t="shared" si="300"/>
        <v>3.5798314043209873</v>
      </c>
      <c r="BL417" s="64">
        <f t="shared" si="301"/>
        <v>3.5440330902777775</v>
      </c>
      <c r="BM417" s="64">
        <f t="shared" si="302"/>
        <v>3.3313911048611105</v>
      </c>
      <c r="BN417" s="64">
        <f t="shared" si="303"/>
        <v>3.2980771938124995</v>
      </c>
      <c r="BO417" s="64">
        <f t="shared" si="304"/>
        <v>3.1001925621837492</v>
      </c>
      <c r="BP417" s="64">
        <f t="shared" si="305"/>
        <v>3.0691906365619115</v>
      </c>
      <c r="BQ417" s="64">
        <f t="shared" si="306"/>
        <v>2.977114917465054</v>
      </c>
      <c r="BR417" s="65">
        <f t="shared" si="274"/>
        <v>2.977114917465054</v>
      </c>
      <c r="BS417" s="66">
        <f t="shared" si="307"/>
        <v>8.2697636596251495E-4</v>
      </c>
      <c r="BT417" s="65">
        <f>BJ417-BR417</f>
        <v>0.71343292204111863</v>
      </c>
      <c r="BU417" s="67">
        <f t="shared" si="308"/>
        <v>1.9817581167808852E-4</v>
      </c>
    </row>
    <row r="418" spans="1:73" x14ac:dyDescent="0.35">
      <c r="A418" s="22">
        <v>32.56</v>
      </c>
      <c r="B418" s="22">
        <v>67.98</v>
      </c>
      <c r="C418" s="22">
        <v>60.91</v>
      </c>
      <c r="D418" s="22">
        <f t="shared" si="275"/>
        <v>64.444999999999993</v>
      </c>
      <c r="E418" s="22">
        <f t="shared" si="276"/>
        <v>17.901388888888889</v>
      </c>
      <c r="F418" s="22">
        <f t="shared" si="309"/>
        <v>-3.3333333333333215</v>
      </c>
      <c r="G418" s="22">
        <f>Sheet1!$I$5*F418</f>
        <v>-1103.3333333333294</v>
      </c>
      <c r="H418" s="22"/>
      <c r="K418" s="13" t="s">
        <v>116</v>
      </c>
      <c r="L418" s="13">
        <v>408</v>
      </c>
      <c r="M418" s="13">
        <v>408</v>
      </c>
      <c r="N418" s="14">
        <v>15.3</v>
      </c>
      <c r="O418" s="35">
        <f t="shared" si="277"/>
        <v>4.25</v>
      </c>
      <c r="P418" s="36">
        <f t="shared" si="310"/>
        <v>-0.38888888888888895</v>
      </c>
      <c r="Q418" s="12"/>
      <c r="R418" s="37">
        <f t="shared" si="278"/>
        <v>-128.72222222222223</v>
      </c>
      <c r="S418" s="37">
        <f t="shared" si="279"/>
        <v>64.9422</v>
      </c>
      <c r="T418" s="37">
        <f t="shared" si="280"/>
        <v>2.1758476582867501</v>
      </c>
      <c r="U418" s="37">
        <f t="shared" si="281"/>
        <v>-61.60417456393548</v>
      </c>
      <c r="V418" s="37">
        <f t="shared" si="311"/>
        <v>30960.64571846079</v>
      </c>
      <c r="W418" s="40">
        <f t="shared" si="282"/>
        <v>-261.81774189672581</v>
      </c>
      <c r="X418" s="40">
        <f t="shared" si="283"/>
        <v>-0.2618177418967258</v>
      </c>
      <c r="Y418" s="40">
        <f t="shared" si="269"/>
        <v>-0.2618177418967258</v>
      </c>
      <c r="Z418" s="40">
        <v>0.26181774189672602</v>
      </c>
      <c r="AA418" s="40">
        <f t="shared" si="284"/>
        <v>95.656802160836435</v>
      </c>
      <c r="AB418" s="42">
        <f t="shared" si="285"/>
        <v>2989.34375</v>
      </c>
      <c r="AC418" s="42">
        <f t="shared" si="286"/>
        <v>2.9893437500000002</v>
      </c>
      <c r="AD418" s="42">
        <f t="shared" si="287"/>
        <v>2.9893437500000002</v>
      </c>
      <c r="AE418" s="42">
        <f t="shared" si="312"/>
        <v>1130.7691724537037</v>
      </c>
      <c r="AF418" s="43">
        <f t="shared" si="270"/>
        <v>0.31410254790380659</v>
      </c>
      <c r="AG418" s="73">
        <f t="shared" si="271"/>
        <v>-0.2618177418967258</v>
      </c>
      <c r="AH418">
        <f t="shared" si="288"/>
        <v>0</v>
      </c>
      <c r="AI418">
        <f t="shared" si="313"/>
        <v>3050.0786743827143</v>
      </c>
      <c r="AJ418" s="41">
        <f t="shared" si="289"/>
        <v>0.84724407621742059</v>
      </c>
      <c r="AK418">
        <f t="shared" si="272"/>
        <v>0.2618177418967258</v>
      </c>
      <c r="AL418" s="38">
        <f t="shared" si="290"/>
        <v>1096.8460972800926</v>
      </c>
      <c r="AM418" s="38">
        <f t="shared" si="291"/>
        <v>1085.8776363072916</v>
      </c>
      <c r="AN418" s="38">
        <f t="shared" si="292"/>
        <v>1020.724978128854</v>
      </c>
      <c r="AO418" s="38">
        <f t="shared" si="293"/>
        <v>1010.5177283475655</v>
      </c>
      <c r="AP418" s="38">
        <f t="shared" si="294"/>
        <v>949.88666464671155</v>
      </c>
      <c r="AQ418" s="38">
        <f t="shared" si="295"/>
        <v>940.3877980002444</v>
      </c>
      <c r="AR418" s="38">
        <f t="shared" si="296"/>
        <v>912.17616406023706</v>
      </c>
      <c r="AS418">
        <f t="shared" si="297"/>
        <v>912.17616406023706</v>
      </c>
      <c r="AT418" s="28">
        <f t="shared" si="298"/>
        <v>0.25338226779451029</v>
      </c>
      <c r="AU418">
        <f t="shared" si="273"/>
        <v>2137.9025103224772</v>
      </c>
      <c r="AV418" s="28">
        <f t="shared" si="299"/>
        <v>0.59386180842291036</v>
      </c>
      <c r="BJ418" s="63">
        <v>2.9893437500000002</v>
      </c>
      <c r="BK418" s="64">
        <f t="shared" si="300"/>
        <v>2.8996634375000001</v>
      </c>
      <c r="BL418" s="64">
        <f t="shared" si="301"/>
        <v>2.8706668031250002</v>
      </c>
      <c r="BM418" s="64">
        <f t="shared" si="302"/>
        <v>2.6984267949375003</v>
      </c>
      <c r="BN418" s="64">
        <f t="shared" si="303"/>
        <v>2.6714425269881255</v>
      </c>
      <c r="BO418" s="64">
        <f t="shared" si="304"/>
        <v>2.5111559753688377</v>
      </c>
      <c r="BP418" s="64">
        <f t="shared" si="305"/>
        <v>2.4860444156151491</v>
      </c>
      <c r="BQ418" s="64">
        <f t="shared" si="306"/>
        <v>2.4114630831466948</v>
      </c>
      <c r="BR418" s="65">
        <f t="shared" si="274"/>
        <v>2.4114630831466948</v>
      </c>
      <c r="BS418" s="66">
        <f t="shared" si="307"/>
        <v>6.6985085642963743E-4</v>
      </c>
      <c r="BT418" s="65">
        <f>BJ418-BR418</f>
        <v>0.57788066685330541</v>
      </c>
      <c r="BU418" s="67">
        <f t="shared" si="308"/>
        <v>1.605224074592515E-4</v>
      </c>
    </row>
    <row r="419" spans="1:73" x14ac:dyDescent="0.35">
      <c r="A419" s="22">
        <v>32.64</v>
      </c>
      <c r="B419" s="22">
        <v>67.45</v>
      </c>
      <c r="C419" s="22">
        <v>61.11</v>
      </c>
      <c r="D419" s="22">
        <f t="shared" si="275"/>
        <v>64.28</v>
      </c>
      <c r="E419" s="22">
        <f t="shared" si="276"/>
        <v>17.855555555555554</v>
      </c>
      <c r="F419" s="22">
        <f t="shared" si="309"/>
        <v>-0.57291666666667851</v>
      </c>
      <c r="G419" s="22">
        <f>Sheet1!$I$5*F419</f>
        <v>-189.63541666667058</v>
      </c>
      <c r="H419" s="22"/>
      <c r="K419" s="13" t="s">
        <v>116</v>
      </c>
      <c r="L419" s="13">
        <v>409</v>
      </c>
      <c r="M419" s="13">
        <v>409</v>
      </c>
      <c r="N419" s="14">
        <v>14.2</v>
      </c>
      <c r="O419" s="35">
        <f t="shared" si="277"/>
        <v>3.9444444444444446</v>
      </c>
      <c r="P419" s="36">
        <f t="shared" si="310"/>
        <v>-0.19444444444444448</v>
      </c>
      <c r="Q419" s="12"/>
      <c r="R419" s="37">
        <f t="shared" si="278"/>
        <v>-64.361111111111114</v>
      </c>
      <c r="S419" s="37">
        <f t="shared" si="279"/>
        <v>64.9422</v>
      </c>
      <c r="T419" s="37">
        <f t="shared" si="280"/>
        <v>1.8742275270918891</v>
      </c>
      <c r="U419" s="37">
        <f t="shared" si="281"/>
        <v>2.4553164159807745</v>
      </c>
      <c r="V419" s="37">
        <f t="shared" si="311"/>
        <v>30963.10103487677</v>
      </c>
      <c r="W419" s="40">
        <f t="shared" si="282"/>
        <v>9.6848591963686115</v>
      </c>
      <c r="X419" s="40">
        <f t="shared" si="283"/>
        <v>9.6848591963686111E-3</v>
      </c>
      <c r="Y419" s="40">
        <f t="shared" si="269"/>
        <v>0</v>
      </c>
      <c r="Z419" s="40">
        <v>0</v>
      </c>
      <c r="AA419" s="40">
        <f t="shared" si="284"/>
        <v>95.656802160836435</v>
      </c>
      <c r="AB419" s="42">
        <f t="shared" si="285"/>
        <v>2574.9552469135806</v>
      </c>
      <c r="AC419" s="42">
        <f t="shared" si="286"/>
        <v>2.5749552469135808</v>
      </c>
      <c r="AD419" s="42">
        <f t="shared" si="287"/>
        <v>0</v>
      </c>
      <c r="AE419" s="42">
        <f t="shared" si="312"/>
        <v>1130.7691724537037</v>
      </c>
      <c r="AF419" s="43">
        <f t="shared" si="270"/>
        <v>0.31410254790380659</v>
      </c>
      <c r="AG419" s="73">
        <f t="shared" si="271"/>
        <v>0</v>
      </c>
      <c r="AH419">
        <f t="shared" si="288"/>
        <v>2.5749552469135808</v>
      </c>
      <c r="AI419">
        <f t="shared" si="313"/>
        <v>3052.6536296296281</v>
      </c>
      <c r="AJ419" s="41">
        <f t="shared" si="289"/>
        <v>0.84795934156378561</v>
      </c>
      <c r="AK419">
        <f t="shared" si="272"/>
        <v>2.5749552469135808</v>
      </c>
      <c r="AL419" s="38">
        <f t="shared" si="290"/>
        <v>1096.8460972800926</v>
      </c>
      <c r="AM419" s="38">
        <f t="shared" si="291"/>
        <v>1085.8776363072916</v>
      </c>
      <c r="AN419" s="38">
        <f t="shared" si="292"/>
        <v>1020.724978128854</v>
      </c>
      <c r="AO419" s="38">
        <f t="shared" si="293"/>
        <v>1010.5177283475655</v>
      </c>
      <c r="AP419" s="38">
        <f t="shared" si="294"/>
        <v>949.88666464671155</v>
      </c>
      <c r="AQ419" s="38">
        <f t="shared" si="295"/>
        <v>940.3877980002444</v>
      </c>
      <c r="AR419" s="38">
        <f t="shared" si="296"/>
        <v>912.17616406023706</v>
      </c>
      <c r="AS419">
        <f t="shared" si="297"/>
        <v>912.17616406023706</v>
      </c>
      <c r="AT419" s="28">
        <f t="shared" si="298"/>
        <v>0.25338226779451029</v>
      </c>
      <c r="AU419">
        <f t="shared" si="273"/>
        <v>2140.4774655693909</v>
      </c>
      <c r="AV419" s="28">
        <f t="shared" si="299"/>
        <v>0.59457707376927527</v>
      </c>
      <c r="BJ419" s="63">
        <v>0</v>
      </c>
      <c r="BK419" s="64">
        <f t="shared" si="300"/>
        <v>0</v>
      </c>
      <c r="BL419" s="64">
        <f t="shared" si="301"/>
        <v>0</v>
      </c>
      <c r="BM419" s="64">
        <f t="shared" si="302"/>
        <v>0</v>
      </c>
      <c r="BN419" s="64">
        <f t="shared" si="303"/>
        <v>0</v>
      </c>
      <c r="BO419" s="64">
        <f t="shared" si="304"/>
        <v>0</v>
      </c>
      <c r="BP419" s="64">
        <f t="shared" si="305"/>
        <v>0</v>
      </c>
      <c r="BQ419" s="64">
        <f t="shared" si="306"/>
        <v>0</v>
      </c>
      <c r="BR419" s="65">
        <f t="shared" si="274"/>
        <v>0</v>
      </c>
      <c r="BS419" s="66">
        <f t="shared" si="307"/>
        <v>0</v>
      </c>
      <c r="BT419" s="65">
        <f>BJ419-BR419</f>
        <v>0</v>
      </c>
      <c r="BU419" s="67">
        <f t="shared" si="308"/>
        <v>0</v>
      </c>
    </row>
    <row r="420" spans="1:73" x14ac:dyDescent="0.35">
      <c r="A420" s="22">
        <v>32.72</v>
      </c>
      <c r="B420" s="22">
        <v>67.45</v>
      </c>
      <c r="C420" s="22">
        <v>60.85</v>
      </c>
      <c r="D420" s="22">
        <f t="shared" si="275"/>
        <v>64.150000000000006</v>
      </c>
      <c r="E420" s="22">
        <f t="shared" si="276"/>
        <v>17.819444444444446</v>
      </c>
      <c r="F420" s="22">
        <f t="shared" si="309"/>
        <v>-0.45138888888884843</v>
      </c>
      <c r="G420" s="22">
        <f>Sheet1!$I$5*F420</f>
        <v>-149.40972222220884</v>
      </c>
      <c r="H420" s="22"/>
      <c r="K420" s="13" t="s">
        <v>116</v>
      </c>
      <c r="L420" s="13">
        <v>410</v>
      </c>
      <c r="M420" s="13">
        <v>410</v>
      </c>
      <c r="N420" s="14">
        <v>13.9</v>
      </c>
      <c r="O420" s="35">
        <f t="shared" si="277"/>
        <v>3.8611111111111112</v>
      </c>
      <c r="P420" s="36">
        <f t="shared" si="310"/>
        <v>-2.7777777777777679E-2</v>
      </c>
      <c r="Q420" s="12"/>
      <c r="R420" s="37">
        <f t="shared" si="278"/>
        <v>-9.1944444444444109</v>
      </c>
      <c r="S420" s="37">
        <f t="shared" si="279"/>
        <v>64.9422</v>
      </c>
      <c r="T420" s="37">
        <f t="shared" si="280"/>
        <v>1.7958713574163054</v>
      </c>
      <c r="U420" s="37">
        <f t="shared" si="281"/>
        <v>57.543626912971888</v>
      </c>
      <c r="V420" s="37">
        <f t="shared" si="311"/>
        <v>31020.644661789742</v>
      </c>
      <c r="W420" s="40">
        <f t="shared" si="282"/>
        <v>222.18233724730811</v>
      </c>
      <c r="X420" s="40">
        <f t="shared" si="283"/>
        <v>0.22218233724730813</v>
      </c>
      <c r="Y420" s="40">
        <f t="shared" si="269"/>
        <v>0</v>
      </c>
      <c r="Z420" s="40">
        <v>0</v>
      </c>
      <c r="AA420" s="40">
        <f t="shared" si="284"/>
        <v>95.656802160836435</v>
      </c>
      <c r="AB420" s="42">
        <f t="shared" si="285"/>
        <v>2467.3036265432097</v>
      </c>
      <c r="AC420" s="42">
        <f t="shared" si="286"/>
        <v>2.4673036265432096</v>
      </c>
      <c r="AD420" s="42">
        <f t="shared" si="287"/>
        <v>0</v>
      </c>
      <c r="AE420" s="42">
        <f t="shared" si="312"/>
        <v>1130.7691724537037</v>
      </c>
      <c r="AF420" s="43">
        <f t="shared" si="270"/>
        <v>0.31410254790380659</v>
      </c>
      <c r="AG420" s="73">
        <f t="shared" si="271"/>
        <v>0</v>
      </c>
      <c r="AH420">
        <f t="shared" si="288"/>
        <v>2.4673036265432096</v>
      </c>
      <c r="AI420">
        <f t="shared" si="313"/>
        <v>3055.1209332561712</v>
      </c>
      <c r="AJ420" s="41">
        <f t="shared" si="289"/>
        <v>0.84864470368226974</v>
      </c>
      <c r="AK420">
        <f t="shared" si="272"/>
        <v>2.4673036265432096</v>
      </c>
      <c r="AL420" s="38">
        <f t="shared" si="290"/>
        <v>1096.8460972800926</v>
      </c>
      <c r="AM420" s="38">
        <f t="shared" si="291"/>
        <v>1085.8776363072916</v>
      </c>
      <c r="AN420" s="38">
        <f t="shared" si="292"/>
        <v>1020.724978128854</v>
      </c>
      <c r="AO420" s="38">
        <f t="shared" si="293"/>
        <v>1010.5177283475655</v>
      </c>
      <c r="AP420" s="38">
        <f t="shared" si="294"/>
        <v>949.88666464671155</v>
      </c>
      <c r="AQ420" s="38">
        <f t="shared" si="295"/>
        <v>940.3877980002444</v>
      </c>
      <c r="AR420" s="38">
        <f t="shared" si="296"/>
        <v>912.17616406023706</v>
      </c>
      <c r="AS420">
        <f t="shared" si="297"/>
        <v>912.17616406023706</v>
      </c>
      <c r="AT420" s="28">
        <f t="shared" si="298"/>
        <v>0.25338226779451029</v>
      </c>
      <c r="AU420">
        <f t="shared" si="273"/>
        <v>2142.944769195934</v>
      </c>
      <c r="AV420" s="28">
        <f t="shared" si="299"/>
        <v>0.5952624358877594</v>
      </c>
      <c r="BJ420" s="63">
        <v>0</v>
      </c>
      <c r="BK420" s="64">
        <f t="shared" si="300"/>
        <v>0</v>
      </c>
      <c r="BL420" s="64">
        <f t="shared" si="301"/>
        <v>0</v>
      </c>
      <c r="BM420" s="64">
        <f t="shared" si="302"/>
        <v>0</v>
      </c>
      <c r="BN420" s="64">
        <f t="shared" si="303"/>
        <v>0</v>
      </c>
      <c r="BO420" s="64">
        <f t="shared" si="304"/>
        <v>0</v>
      </c>
      <c r="BP420" s="64">
        <f t="shared" si="305"/>
        <v>0</v>
      </c>
      <c r="BQ420" s="64">
        <f t="shared" si="306"/>
        <v>0</v>
      </c>
      <c r="BR420" s="65">
        <f t="shared" si="274"/>
        <v>0</v>
      </c>
      <c r="BS420" s="66">
        <f t="shared" si="307"/>
        <v>0</v>
      </c>
      <c r="BT420" s="65">
        <f>BJ420-BR420</f>
        <v>0</v>
      </c>
      <c r="BU420" s="67">
        <f t="shared" si="308"/>
        <v>0</v>
      </c>
    </row>
    <row r="421" spans="1:73" x14ac:dyDescent="0.35">
      <c r="A421" s="22">
        <v>32.799999999999997</v>
      </c>
      <c r="B421" s="22">
        <v>67.319999999999993</v>
      </c>
      <c r="C421" s="22">
        <v>60.59</v>
      </c>
      <c r="D421" s="22">
        <f t="shared" si="275"/>
        <v>63.954999999999998</v>
      </c>
      <c r="E421" s="22">
        <f t="shared" si="276"/>
        <v>17.765277777777779</v>
      </c>
      <c r="F421" s="22">
        <f t="shared" si="309"/>
        <v>-0.67708333333333925</v>
      </c>
      <c r="G421" s="22">
        <f>Sheet1!$I$5*F421</f>
        <v>-224.1145833333353</v>
      </c>
      <c r="H421" s="22"/>
      <c r="K421" s="13" t="s">
        <v>116</v>
      </c>
      <c r="L421" s="13">
        <v>411</v>
      </c>
      <c r="M421" s="13">
        <v>411</v>
      </c>
      <c r="N421" s="14">
        <v>14</v>
      </c>
      <c r="O421" s="35">
        <f t="shared" si="277"/>
        <v>3.8888888888888888</v>
      </c>
      <c r="P421" s="36">
        <f t="shared" si="310"/>
        <v>4.1666666666666519E-2</v>
      </c>
      <c r="Q421" s="12"/>
      <c r="R421" s="37">
        <f t="shared" si="278"/>
        <v>13.791666666666618</v>
      </c>
      <c r="S421" s="37">
        <f t="shared" si="279"/>
        <v>64.9422</v>
      </c>
      <c r="T421" s="37">
        <f t="shared" si="280"/>
        <v>1.8218041822555553</v>
      </c>
      <c r="U421" s="37">
        <f t="shared" si="281"/>
        <v>80.555670848922176</v>
      </c>
      <c r="V421" s="37">
        <f t="shared" si="311"/>
        <v>31101.200332638666</v>
      </c>
      <c r="W421" s="40">
        <f t="shared" si="282"/>
        <v>313.272053301364</v>
      </c>
      <c r="X421" s="40">
        <f t="shared" si="283"/>
        <v>0.31327205330136398</v>
      </c>
      <c r="Y421" s="40">
        <f t="shared" si="269"/>
        <v>0</v>
      </c>
      <c r="Z421" s="40">
        <v>0</v>
      </c>
      <c r="AA421" s="40">
        <f t="shared" si="284"/>
        <v>95.656802160836435</v>
      </c>
      <c r="AB421" s="42">
        <f t="shared" si="285"/>
        <v>2502.9320987654319</v>
      </c>
      <c r="AC421" s="42">
        <f t="shared" si="286"/>
        <v>2.5029320987654318</v>
      </c>
      <c r="AD421" s="42">
        <f t="shared" si="287"/>
        <v>0</v>
      </c>
      <c r="AE421" s="42">
        <f t="shared" si="312"/>
        <v>1130.7691724537037</v>
      </c>
      <c r="AF421" s="43">
        <f t="shared" si="270"/>
        <v>0.31410254790380659</v>
      </c>
      <c r="AG421" s="73">
        <f t="shared" si="271"/>
        <v>0</v>
      </c>
      <c r="AH421">
        <f t="shared" si="288"/>
        <v>2.5029320987654318</v>
      </c>
      <c r="AI421">
        <f t="shared" si="313"/>
        <v>3057.6238653549367</v>
      </c>
      <c r="AJ421" s="41">
        <f t="shared" si="289"/>
        <v>0.84933996259859357</v>
      </c>
      <c r="AK421">
        <f t="shared" si="272"/>
        <v>2.5029320987654318</v>
      </c>
      <c r="AL421" s="38">
        <f t="shared" si="290"/>
        <v>1096.8460972800926</v>
      </c>
      <c r="AM421" s="38">
        <f t="shared" si="291"/>
        <v>1085.8776363072916</v>
      </c>
      <c r="AN421" s="38">
        <f t="shared" si="292"/>
        <v>1020.724978128854</v>
      </c>
      <c r="AO421" s="38">
        <f t="shared" si="293"/>
        <v>1010.5177283475655</v>
      </c>
      <c r="AP421" s="38">
        <f t="shared" si="294"/>
        <v>949.88666464671155</v>
      </c>
      <c r="AQ421" s="38">
        <f t="shared" si="295"/>
        <v>940.3877980002444</v>
      </c>
      <c r="AR421" s="38">
        <f t="shared" si="296"/>
        <v>912.17616406023706</v>
      </c>
      <c r="AS421">
        <f t="shared" si="297"/>
        <v>912.17616406023706</v>
      </c>
      <c r="AT421" s="28">
        <f t="shared" si="298"/>
        <v>0.25338226779451029</v>
      </c>
      <c r="AU421">
        <f t="shared" si="273"/>
        <v>2145.4477012946995</v>
      </c>
      <c r="AV421" s="28">
        <f t="shared" si="299"/>
        <v>0.59595769480408323</v>
      </c>
      <c r="BJ421" s="63">
        <v>0</v>
      </c>
      <c r="BK421" s="64">
        <f t="shared" si="300"/>
        <v>0</v>
      </c>
      <c r="BL421" s="64">
        <f t="shared" si="301"/>
        <v>0</v>
      </c>
      <c r="BM421" s="64">
        <f t="shared" si="302"/>
        <v>0</v>
      </c>
      <c r="BN421" s="64">
        <f t="shared" si="303"/>
        <v>0</v>
      </c>
      <c r="BO421" s="64">
        <f t="shared" si="304"/>
        <v>0</v>
      </c>
      <c r="BP421" s="64">
        <f t="shared" si="305"/>
        <v>0</v>
      </c>
      <c r="BQ421" s="64">
        <f t="shared" si="306"/>
        <v>0</v>
      </c>
      <c r="BR421" s="65">
        <f t="shared" si="274"/>
        <v>0</v>
      </c>
      <c r="BS421" s="66">
        <f t="shared" si="307"/>
        <v>0</v>
      </c>
      <c r="BT421" s="65">
        <f>BJ421-BR421</f>
        <v>0</v>
      </c>
      <c r="BU421" s="67">
        <f t="shared" si="308"/>
        <v>0</v>
      </c>
    </row>
    <row r="422" spans="1:73" x14ac:dyDescent="0.35">
      <c r="A422" s="22">
        <v>32.880000000000003</v>
      </c>
      <c r="B422" s="22">
        <v>67.63</v>
      </c>
      <c r="C422" s="22">
        <v>60.27</v>
      </c>
      <c r="D422" s="22">
        <f t="shared" si="275"/>
        <v>63.95</v>
      </c>
      <c r="E422" s="22">
        <f t="shared" si="276"/>
        <v>17.763888888888889</v>
      </c>
      <c r="F422" s="22">
        <f t="shared" si="309"/>
        <v>-1.7361111111124927E-2</v>
      </c>
      <c r="G422" s="22">
        <f>Sheet1!$I$5*F422</f>
        <v>-5.7465277777823509</v>
      </c>
      <c r="H422" s="22"/>
      <c r="K422" s="13" t="s">
        <v>116</v>
      </c>
      <c r="L422" s="13">
        <v>412</v>
      </c>
      <c r="M422" s="13">
        <v>412</v>
      </c>
      <c r="N422" s="14">
        <v>14.2</v>
      </c>
      <c r="O422" s="35">
        <f t="shared" si="277"/>
        <v>3.9444444444444446</v>
      </c>
      <c r="P422" s="36">
        <f t="shared" si="310"/>
        <v>6.9444444444444448E-2</v>
      </c>
      <c r="Q422" s="12"/>
      <c r="R422" s="37">
        <f t="shared" si="278"/>
        <v>22.986111111111111</v>
      </c>
      <c r="S422" s="37">
        <f t="shared" si="279"/>
        <v>64.9422</v>
      </c>
      <c r="T422" s="37">
        <f t="shared" si="280"/>
        <v>1.8742275270918891</v>
      </c>
      <c r="U422" s="37">
        <f t="shared" si="281"/>
        <v>89.802538638203004</v>
      </c>
      <c r="V422" s="37">
        <f t="shared" si="311"/>
        <v>31191.002871276869</v>
      </c>
      <c r="W422" s="40">
        <f t="shared" si="282"/>
        <v>354.22112462846741</v>
      </c>
      <c r="X422" s="40">
        <f t="shared" si="283"/>
        <v>0.35422112462846739</v>
      </c>
      <c r="Y422" s="40">
        <f t="shared" si="269"/>
        <v>0</v>
      </c>
      <c r="Z422" s="40">
        <v>0</v>
      </c>
      <c r="AA422" s="40">
        <f t="shared" si="284"/>
        <v>95.656802160836435</v>
      </c>
      <c r="AB422" s="42">
        <f t="shared" si="285"/>
        <v>2574.9552469135806</v>
      </c>
      <c r="AC422" s="42">
        <f t="shared" si="286"/>
        <v>2.5749552469135808</v>
      </c>
      <c r="AD422" s="42">
        <f t="shared" si="287"/>
        <v>0</v>
      </c>
      <c r="AE422" s="42">
        <f t="shared" si="312"/>
        <v>1130.7691724537037</v>
      </c>
      <c r="AF422" s="43">
        <f t="shared" si="270"/>
        <v>0.31410254790380659</v>
      </c>
      <c r="AG422" s="73">
        <f t="shared" si="271"/>
        <v>0</v>
      </c>
      <c r="AH422">
        <f t="shared" si="288"/>
        <v>2.5749552469135808</v>
      </c>
      <c r="AI422">
        <f t="shared" si="313"/>
        <v>3060.1988206018505</v>
      </c>
      <c r="AJ422" s="41">
        <f t="shared" si="289"/>
        <v>0.85005522794495847</v>
      </c>
      <c r="AK422">
        <f t="shared" si="272"/>
        <v>2.5749552469135808</v>
      </c>
      <c r="AL422" s="38">
        <f t="shared" si="290"/>
        <v>1096.8460972800926</v>
      </c>
      <c r="AM422" s="38">
        <f t="shared" si="291"/>
        <v>1085.8776363072916</v>
      </c>
      <c r="AN422" s="38">
        <f t="shared" si="292"/>
        <v>1020.724978128854</v>
      </c>
      <c r="AO422" s="38">
        <f t="shared" si="293"/>
        <v>1010.5177283475655</v>
      </c>
      <c r="AP422" s="38">
        <f t="shared" si="294"/>
        <v>949.88666464671155</v>
      </c>
      <c r="AQ422" s="38">
        <f t="shared" si="295"/>
        <v>940.3877980002444</v>
      </c>
      <c r="AR422" s="38">
        <f t="shared" si="296"/>
        <v>912.17616406023706</v>
      </c>
      <c r="AS422">
        <f t="shared" si="297"/>
        <v>912.17616406023706</v>
      </c>
      <c r="AT422" s="28">
        <f t="shared" si="298"/>
        <v>0.25338226779451029</v>
      </c>
      <c r="AU422">
        <f t="shared" si="273"/>
        <v>2148.0226565416133</v>
      </c>
      <c r="AV422" s="28">
        <f t="shared" si="299"/>
        <v>0.59667296015044813</v>
      </c>
      <c r="BJ422" s="63">
        <v>0</v>
      </c>
      <c r="BK422" s="64">
        <f t="shared" si="300"/>
        <v>0</v>
      </c>
      <c r="BL422" s="64">
        <f t="shared" si="301"/>
        <v>0</v>
      </c>
      <c r="BM422" s="64">
        <f t="shared" si="302"/>
        <v>0</v>
      </c>
      <c r="BN422" s="64">
        <f t="shared" si="303"/>
        <v>0</v>
      </c>
      <c r="BO422" s="64">
        <f t="shared" si="304"/>
        <v>0</v>
      </c>
      <c r="BP422" s="64">
        <f t="shared" si="305"/>
        <v>0</v>
      </c>
      <c r="BQ422" s="64">
        <f t="shared" si="306"/>
        <v>0</v>
      </c>
      <c r="BR422" s="65">
        <f t="shared" si="274"/>
        <v>0</v>
      </c>
      <c r="BS422" s="66">
        <f t="shared" si="307"/>
        <v>0</v>
      </c>
      <c r="BT422" s="65">
        <f>BJ422-BR422</f>
        <v>0</v>
      </c>
      <c r="BU422" s="67">
        <f t="shared" si="308"/>
        <v>0</v>
      </c>
    </row>
    <row r="423" spans="1:73" x14ac:dyDescent="0.35">
      <c r="A423" s="22">
        <v>32.96</v>
      </c>
      <c r="B423" s="22">
        <v>67.41</v>
      </c>
      <c r="C423" s="22">
        <v>60.03</v>
      </c>
      <c r="D423" s="22">
        <f t="shared" si="275"/>
        <v>63.72</v>
      </c>
      <c r="E423" s="22">
        <f t="shared" si="276"/>
        <v>17.7</v>
      </c>
      <c r="F423" s="22">
        <f t="shared" si="309"/>
        <v>-0.79861111111112493</v>
      </c>
      <c r="G423" s="22">
        <f>Sheet1!$I$5*F423</f>
        <v>-264.34027777778238</v>
      </c>
      <c r="H423" s="22"/>
      <c r="K423" s="13" t="s">
        <v>116</v>
      </c>
      <c r="L423" s="13">
        <v>413</v>
      </c>
      <c r="M423" s="13">
        <v>413</v>
      </c>
      <c r="N423" s="14">
        <v>14.5</v>
      </c>
      <c r="O423" s="35">
        <f t="shared" si="277"/>
        <v>4.0277777777777777</v>
      </c>
      <c r="P423" s="36">
        <f t="shared" si="310"/>
        <v>9.7222222222222363E-2</v>
      </c>
      <c r="Q423" s="12"/>
      <c r="R423" s="37">
        <f t="shared" si="278"/>
        <v>32.1805555555556</v>
      </c>
      <c r="S423" s="37">
        <f t="shared" si="279"/>
        <v>64.9422</v>
      </c>
      <c r="T423" s="37">
        <f t="shared" si="280"/>
        <v>1.954256782240972</v>
      </c>
      <c r="U423" s="37">
        <f t="shared" si="281"/>
        <v>99.077012337796575</v>
      </c>
      <c r="V423" s="37">
        <f t="shared" si="311"/>
        <v>31290.079883614664</v>
      </c>
      <c r="W423" s="40">
        <f t="shared" si="282"/>
        <v>399.06018858279174</v>
      </c>
      <c r="X423" s="40">
        <f t="shared" si="283"/>
        <v>0.39906018858279174</v>
      </c>
      <c r="Y423" s="40">
        <f t="shared" si="269"/>
        <v>0</v>
      </c>
      <c r="Z423" s="40">
        <v>0</v>
      </c>
      <c r="AA423" s="40">
        <f t="shared" si="284"/>
        <v>95.656802160836435</v>
      </c>
      <c r="AB423" s="42">
        <f t="shared" si="285"/>
        <v>2684.9054783950619</v>
      </c>
      <c r="AC423" s="42">
        <f t="shared" si="286"/>
        <v>2.6849054783950619</v>
      </c>
      <c r="AD423" s="42">
        <f t="shared" si="287"/>
        <v>0</v>
      </c>
      <c r="AE423" s="42">
        <f t="shared" si="312"/>
        <v>1130.7691724537037</v>
      </c>
      <c r="AF423" s="43">
        <f t="shared" si="270"/>
        <v>0.31410254790380659</v>
      </c>
      <c r="AG423" s="73">
        <f t="shared" si="271"/>
        <v>0</v>
      </c>
      <c r="AH423">
        <f t="shared" si="288"/>
        <v>2.6849054783950619</v>
      </c>
      <c r="AI423">
        <f t="shared" si="313"/>
        <v>3062.8837260802457</v>
      </c>
      <c r="AJ423" s="41">
        <f t="shared" si="289"/>
        <v>0.85080103502229043</v>
      </c>
      <c r="AK423">
        <f t="shared" si="272"/>
        <v>2.6849054783950619</v>
      </c>
      <c r="AL423" s="38">
        <f t="shared" si="290"/>
        <v>1096.8460972800926</v>
      </c>
      <c r="AM423" s="38">
        <f t="shared" si="291"/>
        <v>1085.8776363072916</v>
      </c>
      <c r="AN423" s="38">
        <f t="shared" si="292"/>
        <v>1020.724978128854</v>
      </c>
      <c r="AO423" s="38">
        <f t="shared" si="293"/>
        <v>1010.5177283475655</v>
      </c>
      <c r="AP423" s="38">
        <f t="shared" si="294"/>
        <v>949.88666464671155</v>
      </c>
      <c r="AQ423" s="38">
        <f t="shared" si="295"/>
        <v>940.3877980002444</v>
      </c>
      <c r="AR423" s="38">
        <f t="shared" si="296"/>
        <v>912.17616406023706</v>
      </c>
      <c r="AS423">
        <f t="shared" si="297"/>
        <v>912.17616406023706</v>
      </c>
      <c r="AT423" s="28">
        <f t="shared" si="298"/>
        <v>0.25338226779451029</v>
      </c>
      <c r="AU423">
        <f t="shared" si="273"/>
        <v>2150.7075620200085</v>
      </c>
      <c r="AV423" s="28">
        <f t="shared" si="299"/>
        <v>0.59741876722778009</v>
      </c>
      <c r="BJ423" s="63">
        <v>0</v>
      </c>
      <c r="BK423" s="64">
        <f t="shared" si="300"/>
        <v>0</v>
      </c>
      <c r="BL423" s="64">
        <f t="shared" si="301"/>
        <v>0</v>
      </c>
      <c r="BM423" s="64">
        <f t="shared" si="302"/>
        <v>0</v>
      </c>
      <c r="BN423" s="64">
        <f t="shared" si="303"/>
        <v>0</v>
      </c>
      <c r="BO423" s="64">
        <f t="shared" si="304"/>
        <v>0</v>
      </c>
      <c r="BP423" s="64">
        <f t="shared" si="305"/>
        <v>0</v>
      </c>
      <c r="BQ423" s="64">
        <f t="shared" si="306"/>
        <v>0</v>
      </c>
      <c r="BR423" s="65">
        <f t="shared" si="274"/>
        <v>0</v>
      </c>
      <c r="BS423" s="66">
        <f t="shared" si="307"/>
        <v>0</v>
      </c>
      <c r="BT423" s="65">
        <f>BJ423-BR423</f>
        <v>0</v>
      </c>
      <c r="BU423" s="67">
        <f t="shared" si="308"/>
        <v>0</v>
      </c>
    </row>
    <row r="424" spans="1:73" x14ac:dyDescent="0.35">
      <c r="A424" s="22">
        <v>33.04</v>
      </c>
      <c r="B424" s="22">
        <v>67.319999999999993</v>
      </c>
      <c r="C424" s="22">
        <v>59.93</v>
      </c>
      <c r="D424" s="22">
        <f t="shared" si="275"/>
        <v>63.625</v>
      </c>
      <c r="E424" s="22">
        <f t="shared" si="276"/>
        <v>17.673611111111111</v>
      </c>
      <c r="F424" s="22">
        <f t="shared" si="309"/>
        <v>-0.32986111111110716</v>
      </c>
      <c r="G424" s="22">
        <f>Sheet1!$I$5*F424</f>
        <v>-109.18402777777646</v>
      </c>
      <c r="H424" s="22"/>
      <c r="K424" s="13" t="s">
        <v>116</v>
      </c>
      <c r="L424" s="13">
        <v>414</v>
      </c>
      <c r="M424" s="13">
        <v>414</v>
      </c>
      <c r="N424" s="14">
        <v>14.9</v>
      </c>
      <c r="O424" s="35">
        <f t="shared" si="277"/>
        <v>4.1388888888888893</v>
      </c>
      <c r="P424" s="36">
        <f t="shared" si="310"/>
        <v>0.19444444444444448</v>
      </c>
      <c r="Q424" s="12"/>
      <c r="R424" s="37">
        <f t="shared" si="278"/>
        <v>64.361111111111114</v>
      </c>
      <c r="S424" s="37">
        <f t="shared" si="279"/>
        <v>64.9422</v>
      </c>
      <c r="T424" s="37">
        <f t="shared" si="280"/>
        <v>2.0635650331763058</v>
      </c>
      <c r="U424" s="37">
        <f t="shared" si="281"/>
        <v>131.3668761442874</v>
      </c>
      <c r="V424" s="37">
        <f t="shared" si="311"/>
        <v>31421.44675975895</v>
      </c>
      <c r="W424" s="40">
        <f t="shared" si="282"/>
        <v>543.71290404163403</v>
      </c>
      <c r="X424" s="40">
        <f t="shared" si="283"/>
        <v>0.54371290404163408</v>
      </c>
      <c r="Y424" s="40">
        <f t="shared" si="269"/>
        <v>0</v>
      </c>
      <c r="Z424" s="40">
        <v>0</v>
      </c>
      <c r="AA424" s="40">
        <f t="shared" si="284"/>
        <v>95.656802160836435</v>
      </c>
      <c r="AB424" s="42">
        <f t="shared" si="285"/>
        <v>2835.0814043209884</v>
      </c>
      <c r="AC424" s="42">
        <f t="shared" si="286"/>
        <v>2.8350814043209884</v>
      </c>
      <c r="AD424" s="42">
        <f t="shared" si="287"/>
        <v>0</v>
      </c>
      <c r="AE424" s="42">
        <f t="shared" si="312"/>
        <v>1130.7691724537037</v>
      </c>
      <c r="AF424" s="43">
        <f t="shared" si="270"/>
        <v>0.31410254790380659</v>
      </c>
      <c r="AG424" s="73">
        <f t="shared" si="271"/>
        <v>0</v>
      </c>
      <c r="AH424">
        <f t="shared" si="288"/>
        <v>2.8350814043209884</v>
      </c>
      <c r="AI424">
        <f t="shared" si="313"/>
        <v>3065.7188074845667</v>
      </c>
      <c r="AJ424" s="41">
        <f t="shared" si="289"/>
        <v>0.85158855763460184</v>
      </c>
      <c r="AK424">
        <f t="shared" si="272"/>
        <v>2.8350814043209884</v>
      </c>
      <c r="AL424" s="38">
        <f t="shared" si="290"/>
        <v>1096.8460972800926</v>
      </c>
      <c r="AM424" s="38">
        <f t="shared" si="291"/>
        <v>1085.8776363072916</v>
      </c>
      <c r="AN424" s="38">
        <f t="shared" si="292"/>
        <v>1020.724978128854</v>
      </c>
      <c r="AO424" s="38">
        <f t="shared" si="293"/>
        <v>1010.5177283475655</v>
      </c>
      <c r="AP424" s="38">
        <f t="shared" si="294"/>
        <v>949.88666464671155</v>
      </c>
      <c r="AQ424" s="38">
        <f t="shared" si="295"/>
        <v>940.3877980002444</v>
      </c>
      <c r="AR424" s="38">
        <f t="shared" si="296"/>
        <v>912.17616406023706</v>
      </c>
      <c r="AS424">
        <f t="shared" si="297"/>
        <v>912.17616406023706</v>
      </c>
      <c r="AT424" s="28">
        <f t="shared" si="298"/>
        <v>0.25338226779451029</v>
      </c>
      <c r="AU424">
        <f t="shared" si="273"/>
        <v>2153.5426434243295</v>
      </c>
      <c r="AV424" s="28">
        <f t="shared" si="299"/>
        <v>0.5982062898400915</v>
      </c>
      <c r="BJ424" s="63">
        <v>0</v>
      </c>
      <c r="BK424" s="64">
        <f t="shared" si="300"/>
        <v>0</v>
      </c>
      <c r="BL424" s="64">
        <f t="shared" si="301"/>
        <v>0</v>
      </c>
      <c r="BM424" s="64">
        <f t="shared" si="302"/>
        <v>0</v>
      </c>
      <c r="BN424" s="64">
        <f t="shared" si="303"/>
        <v>0</v>
      </c>
      <c r="BO424" s="64">
        <f t="shared" si="304"/>
        <v>0</v>
      </c>
      <c r="BP424" s="64">
        <f t="shared" si="305"/>
        <v>0</v>
      </c>
      <c r="BQ424" s="64">
        <f t="shared" si="306"/>
        <v>0</v>
      </c>
      <c r="BR424" s="65">
        <f t="shared" si="274"/>
        <v>0</v>
      </c>
      <c r="BS424" s="66">
        <f t="shared" si="307"/>
        <v>0</v>
      </c>
      <c r="BT424" s="65">
        <f>BJ424-BR424</f>
        <v>0</v>
      </c>
      <c r="BU424" s="67">
        <f t="shared" si="308"/>
        <v>0</v>
      </c>
    </row>
    <row r="425" spans="1:73" x14ac:dyDescent="0.35">
      <c r="A425" s="22">
        <v>33.119999999999997</v>
      </c>
      <c r="B425" s="22">
        <v>67.45</v>
      </c>
      <c r="C425" s="22">
        <v>59.85</v>
      </c>
      <c r="D425" s="22">
        <f t="shared" si="275"/>
        <v>63.650000000000006</v>
      </c>
      <c r="E425" s="22">
        <f t="shared" si="276"/>
        <v>17.680555555555557</v>
      </c>
      <c r="F425" s="22">
        <f t="shared" si="309"/>
        <v>8.6805555555580227E-2</v>
      </c>
      <c r="G425" s="22">
        <f>Sheet1!$I$5*F425</f>
        <v>28.732638888897057</v>
      </c>
      <c r="H425" s="22"/>
      <c r="K425" s="13" t="s">
        <v>116</v>
      </c>
      <c r="L425" s="13">
        <v>415</v>
      </c>
      <c r="M425" s="13">
        <v>415</v>
      </c>
      <c r="N425" s="14">
        <v>15.9</v>
      </c>
      <c r="O425" s="35">
        <f t="shared" si="277"/>
        <v>4.416666666666667</v>
      </c>
      <c r="P425" s="36">
        <f t="shared" si="310"/>
        <v>0.34722222222222199</v>
      </c>
      <c r="Q425" s="12"/>
      <c r="R425" s="37">
        <f t="shared" si="278"/>
        <v>114.93055555555547</v>
      </c>
      <c r="S425" s="37">
        <f t="shared" si="279"/>
        <v>64.9422</v>
      </c>
      <c r="T425" s="37">
        <f t="shared" si="280"/>
        <v>2.3498485475307502</v>
      </c>
      <c r="U425" s="37">
        <f t="shared" si="281"/>
        <v>182.22260410308621</v>
      </c>
      <c r="V425" s="37">
        <f t="shared" si="311"/>
        <v>31603.669363862035</v>
      </c>
      <c r="W425" s="40">
        <f t="shared" si="282"/>
        <v>804.8165014552975</v>
      </c>
      <c r="X425" s="40">
        <f t="shared" si="283"/>
        <v>0.80481650145529748</v>
      </c>
      <c r="Y425" s="40">
        <f t="shared" si="269"/>
        <v>0</v>
      </c>
      <c r="Z425" s="40">
        <v>0</v>
      </c>
      <c r="AA425" s="40">
        <f t="shared" si="284"/>
        <v>95.656802160836435</v>
      </c>
      <c r="AB425" s="42">
        <f t="shared" si="285"/>
        <v>3228.3993055555557</v>
      </c>
      <c r="AC425" s="42">
        <f t="shared" si="286"/>
        <v>3.2283993055555555</v>
      </c>
      <c r="AD425" s="42">
        <f t="shared" si="287"/>
        <v>0</v>
      </c>
      <c r="AE425" s="42">
        <f t="shared" si="312"/>
        <v>1130.7691724537037</v>
      </c>
      <c r="AF425" s="43">
        <f t="shared" si="270"/>
        <v>0.31410254790380659</v>
      </c>
      <c r="AG425" s="73">
        <f t="shared" si="271"/>
        <v>0</v>
      </c>
      <c r="AH425">
        <f t="shared" si="288"/>
        <v>3.2283993055555555</v>
      </c>
      <c r="AI425">
        <f t="shared" si="313"/>
        <v>3068.9472067901224</v>
      </c>
      <c r="AJ425" s="41">
        <f t="shared" si="289"/>
        <v>0.85248533521947845</v>
      </c>
      <c r="AK425">
        <f t="shared" si="272"/>
        <v>3.2283993055555555</v>
      </c>
      <c r="AL425" s="38">
        <f t="shared" si="290"/>
        <v>1096.8460972800926</v>
      </c>
      <c r="AM425" s="38">
        <f t="shared" si="291"/>
        <v>1085.8776363072916</v>
      </c>
      <c r="AN425" s="38">
        <f t="shared" si="292"/>
        <v>1020.724978128854</v>
      </c>
      <c r="AO425" s="38">
        <f t="shared" si="293"/>
        <v>1010.5177283475655</v>
      </c>
      <c r="AP425" s="38">
        <f t="shared" si="294"/>
        <v>949.88666464671155</v>
      </c>
      <c r="AQ425" s="38">
        <f t="shared" si="295"/>
        <v>940.3877980002444</v>
      </c>
      <c r="AR425" s="38">
        <f t="shared" si="296"/>
        <v>912.17616406023706</v>
      </c>
      <c r="AS425">
        <f t="shared" si="297"/>
        <v>912.17616406023706</v>
      </c>
      <c r="AT425" s="28">
        <f t="shared" si="298"/>
        <v>0.25338226779451029</v>
      </c>
      <c r="AU425">
        <f t="shared" si="273"/>
        <v>2156.7710427298853</v>
      </c>
      <c r="AV425" s="28">
        <f t="shared" si="299"/>
        <v>0.59910306742496811</v>
      </c>
      <c r="BJ425" s="63">
        <v>0</v>
      </c>
      <c r="BK425" s="64">
        <f t="shared" si="300"/>
        <v>0</v>
      </c>
      <c r="BL425" s="64">
        <f t="shared" si="301"/>
        <v>0</v>
      </c>
      <c r="BM425" s="64">
        <f t="shared" si="302"/>
        <v>0</v>
      </c>
      <c r="BN425" s="64">
        <f t="shared" si="303"/>
        <v>0</v>
      </c>
      <c r="BO425" s="64">
        <f t="shared" si="304"/>
        <v>0</v>
      </c>
      <c r="BP425" s="64">
        <f t="shared" si="305"/>
        <v>0</v>
      </c>
      <c r="BQ425" s="64">
        <f t="shared" si="306"/>
        <v>0</v>
      </c>
      <c r="BR425" s="65">
        <f t="shared" si="274"/>
        <v>0</v>
      </c>
      <c r="BS425" s="66">
        <f t="shared" si="307"/>
        <v>0</v>
      </c>
      <c r="BT425" s="65">
        <f>BJ425-BR425</f>
        <v>0</v>
      </c>
      <c r="BU425" s="67">
        <f t="shared" si="308"/>
        <v>0</v>
      </c>
    </row>
    <row r="426" spans="1:73" x14ac:dyDescent="0.35">
      <c r="A426" s="22">
        <v>33.200000000000003</v>
      </c>
      <c r="B426" s="22">
        <v>66.709999999999994</v>
      </c>
      <c r="C426" s="22">
        <v>59.39</v>
      </c>
      <c r="D426" s="22">
        <f t="shared" si="275"/>
        <v>63.05</v>
      </c>
      <c r="E426" s="22">
        <f t="shared" si="276"/>
        <v>17.513888888888889</v>
      </c>
      <c r="F426" s="22">
        <f t="shared" si="309"/>
        <v>-2.0833333333333481</v>
      </c>
      <c r="G426" s="22">
        <f>Sheet1!$I$5*F426</f>
        <v>-689.58333333333826</v>
      </c>
      <c r="H426" s="22"/>
      <c r="K426" s="13" t="s">
        <v>116</v>
      </c>
      <c r="L426" s="13">
        <v>416</v>
      </c>
      <c r="M426" s="13">
        <v>416</v>
      </c>
      <c r="N426" s="14">
        <v>17.399999999999999</v>
      </c>
      <c r="O426" s="35">
        <f t="shared" si="277"/>
        <v>4.833333333333333</v>
      </c>
      <c r="P426" s="36">
        <f t="shared" si="310"/>
        <v>0.38888888888888873</v>
      </c>
      <c r="Q426" s="12"/>
      <c r="R426" s="37">
        <f t="shared" si="278"/>
        <v>128.72222222222217</v>
      </c>
      <c r="S426" s="37">
        <f t="shared" si="279"/>
        <v>64.9422</v>
      </c>
      <c r="T426" s="37">
        <f t="shared" si="280"/>
        <v>2.8141297664269995</v>
      </c>
      <c r="U426" s="37">
        <f t="shared" si="281"/>
        <v>196.47855198864917</v>
      </c>
      <c r="V426" s="37">
        <f t="shared" si="311"/>
        <v>31800.147915850685</v>
      </c>
      <c r="W426" s="40">
        <f t="shared" si="282"/>
        <v>949.64633461180426</v>
      </c>
      <c r="X426" s="40">
        <f t="shared" si="283"/>
        <v>0.94964633461180425</v>
      </c>
      <c r="Y426" s="40">
        <f t="shared" si="269"/>
        <v>0</v>
      </c>
      <c r="Z426" s="40">
        <v>0</v>
      </c>
      <c r="AA426" s="40">
        <f t="shared" si="284"/>
        <v>95.656802160836435</v>
      </c>
      <c r="AB426" s="42">
        <f t="shared" si="285"/>
        <v>3866.2638888888882</v>
      </c>
      <c r="AC426" s="42">
        <f t="shared" si="286"/>
        <v>3.8662638888888883</v>
      </c>
      <c r="AD426" s="42">
        <f t="shared" si="287"/>
        <v>0</v>
      </c>
      <c r="AE426" s="42">
        <f t="shared" si="312"/>
        <v>1130.7691724537037</v>
      </c>
      <c r="AF426" s="43">
        <f t="shared" si="270"/>
        <v>0.31410254790380659</v>
      </c>
      <c r="AG426" s="73">
        <f t="shared" si="271"/>
        <v>0</v>
      </c>
      <c r="AH426">
        <f t="shared" si="288"/>
        <v>3.8662638888888883</v>
      </c>
      <c r="AI426">
        <f t="shared" si="313"/>
        <v>3072.8134706790115</v>
      </c>
      <c r="AJ426" s="41">
        <f t="shared" si="289"/>
        <v>0.85355929741083658</v>
      </c>
      <c r="AK426">
        <f t="shared" si="272"/>
        <v>3.8662638888888883</v>
      </c>
      <c r="AL426" s="38">
        <f t="shared" si="290"/>
        <v>1096.8460972800926</v>
      </c>
      <c r="AM426" s="38">
        <f t="shared" si="291"/>
        <v>1085.8776363072916</v>
      </c>
      <c r="AN426" s="38">
        <f t="shared" si="292"/>
        <v>1020.724978128854</v>
      </c>
      <c r="AO426" s="38">
        <f t="shared" si="293"/>
        <v>1010.5177283475655</v>
      </c>
      <c r="AP426" s="38">
        <f t="shared" si="294"/>
        <v>949.88666464671155</v>
      </c>
      <c r="AQ426" s="38">
        <f t="shared" si="295"/>
        <v>940.3877980002444</v>
      </c>
      <c r="AR426" s="38">
        <f t="shared" si="296"/>
        <v>912.17616406023706</v>
      </c>
      <c r="AS426">
        <f t="shared" si="297"/>
        <v>912.17616406023706</v>
      </c>
      <c r="AT426" s="28">
        <f t="shared" si="298"/>
        <v>0.25338226779451029</v>
      </c>
      <c r="AU426">
        <f t="shared" si="273"/>
        <v>2160.6373066187743</v>
      </c>
      <c r="AV426" s="28">
        <f t="shared" si="299"/>
        <v>0.60017702961632624</v>
      </c>
      <c r="BJ426" s="63">
        <v>0</v>
      </c>
      <c r="BK426" s="64">
        <f t="shared" si="300"/>
        <v>0</v>
      </c>
      <c r="BL426" s="64">
        <f t="shared" si="301"/>
        <v>0</v>
      </c>
      <c r="BM426" s="64">
        <f t="shared" si="302"/>
        <v>0</v>
      </c>
      <c r="BN426" s="64">
        <f t="shared" si="303"/>
        <v>0</v>
      </c>
      <c r="BO426" s="64">
        <f t="shared" si="304"/>
        <v>0</v>
      </c>
      <c r="BP426" s="64">
        <f t="shared" si="305"/>
        <v>0</v>
      </c>
      <c r="BQ426" s="64">
        <f t="shared" si="306"/>
        <v>0</v>
      </c>
      <c r="BR426" s="65">
        <f t="shared" si="274"/>
        <v>0</v>
      </c>
      <c r="BS426" s="66">
        <f t="shared" si="307"/>
        <v>0</v>
      </c>
      <c r="BT426" s="65">
        <f>BJ426-BR426</f>
        <v>0</v>
      </c>
      <c r="BU426" s="67">
        <f t="shared" si="308"/>
        <v>0</v>
      </c>
    </row>
    <row r="427" spans="1:73" x14ac:dyDescent="0.35">
      <c r="A427" s="22">
        <v>33.28</v>
      </c>
      <c r="B427" s="22">
        <v>66.53</v>
      </c>
      <c r="C427" s="22">
        <v>58.89</v>
      </c>
      <c r="D427" s="22">
        <f t="shared" si="275"/>
        <v>62.71</v>
      </c>
      <c r="E427" s="22">
        <f t="shared" si="276"/>
        <v>17.419444444444444</v>
      </c>
      <c r="F427" s="22">
        <f t="shared" si="309"/>
        <v>-1.1805555555555625</v>
      </c>
      <c r="G427" s="22">
        <f>Sheet1!$I$5*F427</f>
        <v>-390.76388888889119</v>
      </c>
      <c r="H427" s="22"/>
      <c r="K427" s="13" t="s">
        <v>116</v>
      </c>
      <c r="L427" s="13">
        <v>417</v>
      </c>
      <c r="M427" s="13">
        <v>417</v>
      </c>
      <c r="N427" s="14">
        <v>18.7</v>
      </c>
      <c r="O427" s="35">
        <f t="shared" si="277"/>
        <v>5.1944444444444446</v>
      </c>
      <c r="P427" s="36">
        <f t="shared" si="310"/>
        <v>0.23611111111111149</v>
      </c>
      <c r="Q427" s="12"/>
      <c r="R427" s="37">
        <f t="shared" si="278"/>
        <v>78.152777777777899</v>
      </c>
      <c r="S427" s="37">
        <f t="shared" si="279"/>
        <v>64.9422</v>
      </c>
      <c r="T427" s="37">
        <f t="shared" si="280"/>
        <v>3.2503403290456392</v>
      </c>
      <c r="U427" s="37">
        <f t="shared" si="281"/>
        <v>146.34531810682353</v>
      </c>
      <c r="V427" s="37">
        <f t="shared" si="311"/>
        <v>31946.49323395751</v>
      </c>
      <c r="W427" s="40">
        <f t="shared" si="282"/>
        <v>760.18262461044446</v>
      </c>
      <c r="X427" s="40">
        <f t="shared" si="283"/>
        <v>0.7601826246104445</v>
      </c>
      <c r="Y427" s="40">
        <f t="shared" si="269"/>
        <v>0</v>
      </c>
      <c r="Z427" s="40">
        <v>0</v>
      </c>
      <c r="AA427" s="40">
        <f t="shared" si="284"/>
        <v>95.656802160836435</v>
      </c>
      <c r="AB427" s="42">
        <f t="shared" si="285"/>
        <v>4465.5628858024702</v>
      </c>
      <c r="AC427" s="42">
        <f t="shared" si="286"/>
        <v>4.4655628858024699</v>
      </c>
      <c r="AD427" s="42">
        <f t="shared" si="287"/>
        <v>0</v>
      </c>
      <c r="AE427" s="42">
        <f t="shared" si="312"/>
        <v>1130.7691724537037</v>
      </c>
      <c r="AF427" s="43">
        <f t="shared" si="270"/>
        <v>0.31410254790380659</v>
      </c>
      <c r="AG427" s="73">
        <f t="shared" si="271"/>
        <v>0</v>
      </c>
      <c r="AH427">
        <f t="shared" si="288"/>
        <v>4.4655628858024699</v>
      </c>
      <c r="AI427">
        <f t="shared" si="313"/>
        <v>3077.2790335648142</v>
      </c>
      <c r="AJ427" s="41">
        <f t="shared" si="289"/>
        <v>0.8547997315457817</v>
      </c>
      <c r="AK427">
        <f t="shared" si="272"/>
        <v>4.4655628858024699</v>
      </c>
      <c r="AL427" s="38">
        <f t="shared" si="290"/>
        <v>1096.8460972800926</v>
      </c>
      <c r="AM427" s="38">
        <f t="shared" si="291"/>
        <v>1085.8776363072916</v>
      </c>
      <c r="AN427" s="38">
        <f t="shared" si="292"/>
        <v>1020.724978128854</v>
      </c>
      <c r="AO427" s="38">
        <f t="shared" si="293"/>
        <v>1010.5177283475655</v>
      </c>
      <c r="AP427" s="38">
        <f t="shared" si="294"/>
        <v>949.88666464671155</v>
      </c>
      <c r="AQ427" s="38">
        <f t="shared" si="295"/>
        <v>940.3877980002444</v>
      </c>
      <c r="AR427" s="38">
        <f t="shared" si="296"/>
        <v>912.17616406023706</v>
      </c>
      <c r="AS427">
        <f t="shared" si="297"/>
        <v>912.17616406023706</v>
      </c>
      <c r="AT427" s="28">
        <f t="shared" si="298"/>
        <v>0.25338226779451029</v>
      </c>
      <c r="AU427">
        <f t="shared" si="273"/>
        <v>2165.102869504577</v>
      </c>
      <c r="AV427" s="28">
        <f t="shared" si="299"/>
        <v>0.60141746375127136</v>
      </c>
      <c r="BJ427" s="63">
        <v>0</v>
      </c>
      <c r="BK427" s="64">
        <f t="shared" si="300"/>
        <v>0</v>
      </c>
      <c r="BL427" s="64">
        <f t="shared" si="301"/>
        <v>0</v>
      </c>
      <c r="BM427" s="64">
        <f t="shared" si="302"/>
        <v>0</v>
      </c>
      <c r="BN427" s="64">
        <f t="shared" si="303"/>
        <v>0</v>
      </c>
      <c r="BO427" s="64">
        <f t="shared" si="304"/>
        <v>0</v>
      </c>
      <c r="BP427" s="64">
        <f t="shared" si="305"/>
        <v>0</v>
      </c>
      <c r="BQ427" s="64">
        <f t="shared" si="306"/>
        <v>0</v>
      </c>
      <c r="BR427" s="65">
        <f t="shared" si="274"/>
        <v>0</v>
      </c>
      <c r="BS427" s="66">
        <f t="shared" si="307"/>
        <v>0</v>
      </c>
      <c r="BT427" s="65">
        <f>BJ427-BR427</f>
        <v>0</v>
      </c>
      <c r="BU427" s="67">
        <f t="shared" si="308"/>
        <v>0</v>
      </c>
    </row>
    <row r="428" spans="1:73" x14ac:dyDescent="0.35">
      <c r="A428" s="22">
        <v>33.36</v>
      </c>
      <c r="B428" s="22">
        <v>66.709999999999994</v>
      </c>
      <c r="C428" s="22">
        <v>59.05</v>
      </c>
      <c r="D428" s="22">
        <f t="shared" si="275"/>
        <v>62.879999999999995</v>
      </c>
      <c r="E428" s="22">
        <f t="shared" si="276"/>
        <v>17.466666666666665</v>
      </c>
      <c r="F428" s="22">
        <f t="shared" si="309"/>
        <v>0.59027777777775903</v>
      </c>
      <c r="G428" s="22">
        <f>Sheet1!$I$5*F428</f>
        <v>195.38194444443823</v>
      </c>
      <c r="H428" s="22"/>
      <c r="K428" s="13" t="s">
        <v>116</v>
      </c>
      <c r="L428" s="13">
        <v>418</v>
      </c>
      <c r="M428" s="13">
        <v>418</v>
      </c>
      <c r="N428" s="14">
        <v>19.100000000000001</v>
      </c>
      <c r="O428" s="35">
        <f t="shared" si="277"/>
        <v>5.3055555555555554</v>
      </c>
      <c r="P428" s="36">
        <f t="shared" si="310"/>
        <v>1.3888888888889086E-2</v>
      </c>
      <c r="Q428" s="12"/>
      <c r="R428" s="37">
        <f t="shared" si="278"/>
        <v>4.5972222222222872</v>
      </c>
      <c r="S428" s="37">
        <f t="shared" si="279"/>
        <v>64.9422</v>
      </c>
      <c r="T428" s="37">
        <f t="shared" si="280"/>
        <v>3.3908795088196384</v>
      </c>
      <c r="U428" s="37">
        <f t="shared" si="281"/>
        <v>72.930301731041922</v>
      </c>
      <c r="V428" s="37">
        <f t="shared" si="311"/>
        <v>32019.423535688551</v>
      </c>
      <c r="W428" s="40">
        <f t="shared" si="282"/>
        <v>386.93576751747241</v>
      </c>
      <c r="X428" s="40">
        <f t="shared" si="283"/>
        <v>0.38693576751747244</v>
      </c>
      <c r="Y428" s="40">
        <f t="shared" si="269"/>
        <v>0</v>
      </c>
      <c r="Z428" s="40">
        <v>0</v>
      </c>
      <c r="AA428" s="40">
        <f t="shared" si="284"/>
        <v>95.656802160836435</v>
      </c>
      <c r="AB428" s="42">
        <f t="shared" si="285"/>
        <v>4658.6462191358023</v>
      </c>
      <c r="AC428" s="42">
        <f t="shared" si="286"/>
        <v>4.658646219135802</v>
      </c>
      <c r="AD428" s="42">
        <f t="shared" si="287"/>
        <v>0</v>
      </c>
      <c r="AE428" s="42">
        <f t="shared" si="312"/>
        <v>1130.7691724537037</v>
      </c>
      <c r="AF428" s="43">
        <f t="shared" si="270"/>
        <v>0.31410254790380659</v>
      </c>
      <c r="AG428" s="73">
        <f t="shared" si="271"/>
        <v>0</v>
      </c>
      <c r="AH428">
        <f t="shared" si="288"/>
        <v>4.658646219135802</v>
      </c>
      <c r="AI428">
        <f t="shared" si="313"/>
        <v>3081.93767978395</v>
      </c>
      <c r="AJ428" s="41">
        <f t="shared" si="289"/>
        <v>0.85609379993998613</v>
      </c>
      <c r="AK428">
        <f t="shared" si="272"/>
        <v>4.658646219135802</v>
      </c>
      <c r="AL428" s="38">
        <f t="shared" si="290"/>
        <v>1096.8460972800926</v>
      </c>
      <c r="AM428" s="38">
        <f t="shared" si="291"/>
        <v>1085.8776363072916</v>
      </c>
      <c r="AN428" s="38">
        <f t="shared" si="292"/>
        <v>1020.724978128854</v>
      </c>
      <c r="AO428" s="38">
        <f t="shared" si="293"/>
        <v>1010.5177283475655</v>
      </c>
      <c r="AP428" s="38">
        <f t="shared" si="294"/>
        <v>949.88666464671155</v>
      </c>
      <c r="AQ428" s="38">
        <f t="shared" si="295"/>
        <v>940.3877980002444</v>
      </c>
      <c r="AR428" s="38">
        <f t="shared" si="296"/>
        <v>912.17616406023706</v>
      </c>
      <c r="AS428">
        <f t="shared" si="297"/>
        <v>912.17616406023706</v>
      </c>
      <c r="AT428" s="28">
        <f t="shared" si="298"/>
        <v>0.25338226779451029</v>
      </c>
      <c r="AU428">
        <f t="shared" si="273"/>
        <v>2169.7615157237128</v>
      </c>
      <c r="AV428" s="28">
        <f t="shared" si="299"/>
        <v>0.60271153214547579</v>
      </c>
      <c r="BJ428" s="63">
        <v>0</v>
      </c>
      <c r="BK428" s="64">
        <f t="shared" si="300"/>
        <v>0</v>
      </c>
      <c r="BL428" s="64">
        <f t="shared" si="301"/>
        <v>0</v>
      </c>
      <c r="BM428" s="64">
        <f t="shared" si="302"/>
        <v>0</v>
      </c>
      <c r="BN428" s="64">
        <f t="shared" si="303"/>
        <v>0</v>
      </c>
      <c r="BO428" s="64">
        <f t="shared" si="304"/>
        <v>0</v>
      </c>
      <c r="BP428" s="64">
        <f t="shared" si="305"/>
        <v>0</v>
      </c>
      <c r="BQ428" s="64">
        <f t="shared" si="306"/>
        <v>0</v>
      </c>
      <c r="BR428" s="65">
        <f t="shared" si="274"/>
        <v>0</v>
      </c>
      <c r="BS428" s="66">
        <f t="shared" si="307"/>
        <v>0</v>
      </c>
      <c r="BT428" s="65">
        <f>BJ428-BR428</f>
        <v>0</v>
      </c>
      <c r="BU428" s="67">
        <f t="shared" si="308"/>
        <v>0</v>
      </c>
    </row>
    <row r="429" spans="1:73" x14ac:dyDescent="0.35">
      <c r="A429" s="22">
        <v>33.44</v>
      </c>
      <c r="B429" s="22">
        <v>66.97</v>
      </c>
      <c r="C429" s="22">
        <v>59.61</v>
      </c>
      <c r="D429" s="22">
        <f t="shared" si="275"/>
        <v>63.29</v>
      </c>
      <c r="E429" s="22">
        <f t="shared" si="276"/>
        <v>17.580555555555556</v>
      </c>
      <c r="F429" s="22">
        <f t="shared" si="309"/>
        <v>1.4236111111111338</v>
      </c>
      <c r="G429" s="22">
        <f>Sheet1!$I$5*F429</f>
        <v>471.21527777778527</v>
      </c>
      <c r="H429" s="22"/>
      <c r="K429" s="13" t="s">
        <v>116</v>
      </c>
      <c r="L429" s="13">
        <v>419</v>
      </c>
      <c r="M429" s="13">
        <v>419</v>
      </c>
      <c r="N429" s="14">
        <v>18.8</v>
      </c>
      <c r="O429" s="35">
        <f t="shared" si="277"/>
        <v>5.2222222222222223</v>
      </c>
      <c r="P429" s="36">
        <f t="shared" si="310"/>
        <v>-0.20833333333333331</v>
      </c>
      <c r="Q429" s="12"/>
      <c r="R429" s="37">
        <f t="shared" si="278"/>
        <v>-68.958333333333329</v>
      </c>
      <c r="S429" s="37">
        <f t="shared" si="279"/>
        <v>64.9422</v>
      </c>
      <c r="T429" s="37">
        <f t="shared" si="280"/>
        <v>3.2851962764102218</v>
      </c>
      <c r="U429" s="37">
        <f t="shared" si="281"/>
        <v>-0.73093705692310706</v>
      </c>
      <c r="V429" s="37">
        <f t="shared" si="311"/>
        <v>32018.692598631627</v>
      </c>
      <c r="W429" s="40">
        <f t="shared" si="282"/>
        <v>-3.8171157417095594</v>
      </c>
      <c r="X429" s="40">
        <f t="shared" si="283"/>
        <v>-3.8171157417095595E-3</v>
      </c>
      <c r="Y429" s="40">
        <f t="shared" si="269"/>
        <v>-3.8171157417095595E-3</v>
      </c>
      <c r="Z429" s="40">
        <v>3.8171157417095599E-3</v>
      </c>
      <c r="AA429" s="40">
        <f t="shared" si="284"/>
        <v>95.660619276578146</v>
      </c>
      <c r="AB429" s="42">
        <f t="shared" si="285"/>
        <v>4513.4506172839501</v>
      </c>
      <c r="AC429" s="42">
        <f t="shared" si="286"/>
        <v>4.5134506172839499</v>
      </c>
      <c r="AD429" s="42">
        <f t="shared" si="287"/>
        <v>4.5134506172839499</v>
      </c>
      <c r="AE429" s="42">
        <f t="shared" si="312"/>
        <v>1135.2826230709877</v>
      </c>
      <c r="AF429" s="43">
        <f t="shared" si="270"/>
        <v>0.31535628418638545</v>
      </c>
      <c r="AG429" s="73">
        <f t="shared" si="271"/>
        <v>-3.8171157417095595E-3</v>
      </c>
      <c r="AH429">
        <f t="shared" si="288"/>
        <v>0</v>
      </c>
      <c r="AI429">
        <f t="shared" si="313"/>
        <v>3081.93767978395</v>
      </c>
      <c r="AJ429" s="41">
        <f t="shared" si="289"/>
        <v>0.85609379993998613</v>
      </c>
      <c r="AK429">
        <f t="shared" si="272"/>
        <v>3.8171157417095595E-3</v>
      </c>
      <c r="AL429" s="38">
        <f t="shared" si="290"/>
        <v>1101.224144378858</v>
      </c>
      <c r="AM429" s="38">
        <f t="shared" si="291"/>
        <v>1090.2119029350695</v>
      </c>
      <c r="AN429" s="38">
        <f t="shared" si="292"/>
        <v>1024.7991887589653</v>
      </c>
      <c r="AO429" s="38">
        <f t="shared" si="293"/>
        <v>1014.5511968713756</v>
      </c>
      <c r="AP429" s="38">
        <f t="shared" si="294"/>
        <v>953.67812505909308</v>
      </c>
      <c r="AQ429" s="38">
        <f t="shared" si="295"/>
        <v>944.14134380850214</v>
      </c>
      <c r="AR429" s="38">
        <f t="shared" si="296"/>
        <v>915.81710349424702</v>
      </c>
      <c r="AS429">
        <f t="shared" si="297"/>
        <v>915.81710349424702</v>
      </c>
      <c r="AT429" s="28">
        <f t="shared" si="298"/>
        <v>0.25439363985951308</v>
      </c>
      <c r="AU429">
        <f t="shared" si="273"/>
        <v>2166.120576289703</v>
      </c>
      <c r="AV429" s="28">
        <f t="shared" si="299"/>
        <v>0.601700160080473</v>
      </c>
      <c r="BJ429" s="63">
        <v>4.5134506172839499</v>
      </c>
      <c r="BK429" s="64">
        <f t="shared" si="300"/>
        <v>4.378047098765431</v>
      </c>
      <c r="BL429" s="64">
        <f t="shared" si="301"/>
        <v>4.3342666277777768</v>
      </c>
      <c r="BM429" s="64">
        <f t="shared" si="302"/>
        <v>4.0742106301111098</v>
      </c>
      <c r="BN429" s="64">
        <f t="shared" si="303"/>
        <v>4.033468523809999</v>
      </c>
      <c r="BO429" s="64">
        <f t="shared" si="304"/>
        <v>3.7914604123813986</v>
      </c>
      <c r="BP429" s="64">
        <f t="shared" si="305"/>
        <v>3.7535458082575848</v>
      </c>
      <c r="BQ429" s="64">
        <f t="shared" si="306"/>
        <v>3.6409394340098573</v>
      </c>
      <c r="BR429" s="65">
        <f t="shared" si="274"/>
        <v>3.6409394340098573</v>
      </c>
      <c r="BS429" s="66">
        <f t="shared" si="307"/>
        <v>1.0113720650027382E-3</v>
      </c>
      <c r="BT429" s="65">
        <f>BJ429-BR429</f>
        <v>0.87251118327409261</v>
      </c>
      <c r="BU429" s="67">
        <f t="shared" si="308"/>
        <v>2.4236421757613683E-4</v>
      </c>
    </row>
    <row r="430" spans="1:73" x14ac:dyDescent="0.35">
      <c r="A430" s="22">
        <v>33.520000000000003</v>
      </c>
      <c r="B430" s="22">
        <v>66.430000000000007</v>
      </c>
      <c r="C430" s="22">
        <v>59.9</v>
      </c>
      <c r="D430" s="22">
        <f t="shared" si="275"/>
        <v>63.165000000000006</v>
      </c>
      <c r="E430" s="22">
        <f t="shared" si="276"/>
        <v>17.545833333333334</v>
      </c>
      <c r="F430" s="22">
        <f t="shared" si="309"/>
        <v>-0.43402777777776791</v>
      </c>
      <c r="G430" s="22">
        <f>Sheet1!$I$5*F430</f>
        <v>-143.66319444444119</v>
      </c>
      <c r="H430" s="22"/>
      <c r="K430" s="13" t="s">
        <v>116</v>
      </c>
      <c r="L430" s="13">
        <v>420</v>
      </c>
      <c r="M430" s="13">
        <v>420</v>
      </c>
      <c r="N430" s="14">
        <v>17.600000000000001</v>
      </c>
      <c r="O430" s="35">
        <f t="shared" si="277"/>
        <v>4.8888888888888893</v>
      </c>
      <c r="P430" s="36">
        <f t="shared" si="310"/>
        <v>-0.30555555555555547</v>
      </c>
      <c r="Q430" s="12"/>
      <c r="R430" s="37">
        <f t="shared" si="278"/>
        <v>-101.13888888888886</v>
      </c>
      <c r="S430" s="37">
        <f t="shared" si="279"/>
        <v>64.9422</v>
      </c>
      <c r="T430" s="37">
        <f t="shared" si="280"/>
        <v>2.8791942015075556</v>
      </c>
      <c r="U430" s="37">
        <f t="shared" si="281"/>
        <v>-33.317494687381298</v>
      </c>
      <c r="V430" s="37">
        <f t="shared" si="311"/>
        <v>31985.375103944247</v>
      </c>
      <c r="W430" s="40">
        <f t="shared" si="282"/>
        <v>-162.88552958275304</v>
      </c>
      <c r="X430" s="40">
        <f t="shared" si="283"/>
        <v>-0.16288552958275304</v>
      </c>
      <c r="Y430" s="40">
        <f t="shared" si="269"/>
        <v>-0.16288552958275304</v>
      </c>
      <c r="Z430" s="40">
        <v>0.16288552958275301</v>
      </c>
      <c r="AA430" s="40">
        <f t="shared" si="284"/>
        <v>95.823504806160898</v>
      </c>
      <c r="AB430" s="42">
        <f t="shared" si="285"/>
        <v>3955.654320987655</v>
      </c>
      <c r="AC430" s="42">
        <f t="shared" si="286"/>
        <v>3.9556543209876551</v>
      </c>
      <c r="AD430" s="42">
        <f t="shared" si="287"/>
        <v>3.9556543209876551</v>
      </c>
      <c r="AE430" s="42">
        <f t="shared" si="312"/>
        <v>1139.2382773919753</v>
      </c>
      <c r="AF430" s="43">
        <f t="shared" si="270"/>
        <v>0.31645507705332648</v>
      </c>
      <c r="AG430" s="73">
        <f t="shared" si="271"/>
        <v>-0.16288552958275304</v>
      </c>
      <c r="AH430">
        <f t="shared" si="288"/>
        <v>0</v>
      </c>
      <c r="AI430">
        <f t="shared" si="313"/>
        <v>3081.93767978395</v>
      </c>
      <c r="AJ430" s="41">
        <f t="shared" si="289"/>
        <v>0.85609379993998613</v>
      </c>
      <c r="AK430">
        <f t="shared" si="272"/>
        <v>0.16288552958275304</v>
      </c>
      <c r="AL430" s="38">
        <f t="shared" si="290"/>
        <v>1105.0611290702161</v>
      </c>
      <c r="AM430" s="38">
        <f t="shared" si="291"/>
        <v>1094.010517779514</v>
      </c>
      <c r="AN430" s="38">
        <f t="shared" si="292"/>
        <v>1028.369886712743</v>
      </c>
      <c r="AO430" s="38">
        <f t="shared" si="293"/>
        <v>1018.0861878456155</v>
      </c>
      <c r="AP430" s="38">
        <f t="shared" si="294"/>
        <v>957.00101657487858</v>
      </c>
      <c r="AQ430" s="38">
        <f t="shared" si="295"/>
        <v>947.43100640912974</v>
      </c>
      <c r="AR430" s="38">
        <f t="shared" si="296"/>
        <v>919.00807621685578</v>
      </c>
      <c r="AS430">
        <f t="shared" si="297"/>
        <v>919.00807621685578</v>
      </c>
      <c r="AT430" s="28">
        <f t="shared" si="298"/>
        <v>0.25528002117134885</v>
      </c>
      <c r="AU430">
        <f t="shared" si="273"/>
        <v>2162.9296035670941</v>
      </c>
      <c r="AV430" s="28">
        <f t="shared" si="299"/>
        <v>0.60081377876863729</v>
      </c>
      <c r="BJ430" s="63">
        <v>3.9556543209876551</v>
      </c>
      <c r="BK430" s="64">
        <f t="shared" si="300"/>
        <v>3.8369846913580252</v>
      </c>
      <c r="BL430" s="64">
        <f t="shared" si="301"/>
        <v>3.7986148444444447</v>
      </c>
      <c r="BM430" s="64">
        <f t="shared" si="302"/>
        <v>3.5706979537777777</v>
      </c>
      <c r="BN430" s="64">
        <f t="shared" si="303"/>
        <v>3.5349909742399999</v>
      </c>
      <c r="BO430" s="64">
        <f t="shared" si="304"/>
        <v>3.3228915157855998</v>
      </c>
      <c r="BP430" s="64">
        <f t="shared" si="305"/>
        <v>3.2896626006277438</v>
      </c>
      <c r="BQ430" s="64">
        <f t="shared" si="306"/>
        <v>3.1909727226089113</v>
      </c>
      <c r="BR430" s="65">
        <f t="shared" si="274"/>
        <v>3.1909727226089113</v>
      </c>
      <c r="BS430" s="66">
        <f t="shared" si="307"/>
        <v>8.8638131183580869E-4</v>
      </c>
      <c r="BT430" s="65">
        <f>BJ430-BR430</f>
        <v>0.76468159837874383</v>
      </c>
      <c r="BU430" s="67">
        <f t="shared" si="308"/>
        <v>2.1241155510520662E-4</v>
      </c>
    </row>
    <row r="431" spans="1:73" x14ac:dyDescent="0.35">
      <c r="A431" s="22">
        <v>33.6</v>
      </c>
      <c r="B431" s="22">
        <v>66.36</v>
      </c>
      <c r="C431" s="22">
        <v>59.65</v>
      </c>
      <c r="D431" s="22">
        <f t="shared" si="275"/>
        <v>63.004999999999995</v>
      </c>
      <c r="E431" s="22">
        <f t="shared" si="276"/>
        <v>17.501388888888886</v>
      </c>
      <c r="F431" s="22">
        <f t="shared" si="309"/>
        <v>-0.55555555555559799</v>
      </c>
      <c r="G431" s="22">
        <f>Sheet1!$I$5*F431</f>
        <v>-183.88888888890293</v>
      </c>
      <c r="H431" s="22"/>
      <c r="K431" s="13" t="s">
        <v>116</v>
      </c>
      <c r="L431" s="13">
        <v>421</v>
      </c>
      <c r="M431" s="13">
        <v>421</v>
      </c>
      <c r="N431" s="14">
        <v>16.600000000000001</v>
      </c>
      <c r="O431" s="35">
        <f t="shared" si="277"/>
        <v>4.6111111111111107</v>
      </c>
      <c r="P431" s="36">
        <f t="shared" si="310"/>
        <v>-0.19444444444444473</v>
      </c>
      <c r="Q431" s="12"/>
      <c r="R431" s="37">
        <f t="shared" si="278"/>
        <v>-64.3611111111112</v>
      </c>
      <c r="S431" s="37">
        <f t="shared" si="279"/>
        <v>64.9422</v>
      </c>
      <c r="T431" s="37">
        <f t="shared" si="280"/>
        <v>2.5613079615425547</v>
      </c>
      <c r="U431" s="37">
        <f t="shared" si="281"/>
        <v>3.1423968504313549</v>
      </c>
      <c r="V431" s="37">
        <f t="shared" si="311"/>
        <v>31988.517500794678</v>
      </c>
      <c r="W431" s="40">
        <f t="shared" si="282"/>
        <v>14.48994103254458</v>
      </c>
      <c r="X431" s="40">
        <f t="shared" si="283"/>
        <v>1.4489941032544581E-2</v>
      </c>
      <c r="Y431" s="40">
        <f t="shared" si="269"/>
        <v>0</v>
      </c>
      <c r="Z431" s="40">
        <v>0</v>
      </c>
      <c r="AA431" s="40">
        <f t="shared" si="284"/>
        <v>95.823504806160898</v>
      </c>
      <c r="AB431" s="42">
        <f t="shared" si="285"/>
        <v>3518.9182098765423</v>
      </c>
      <c r="AC431" s="42">
        <f t="shared" si="286"/>
        <v>3.5189182098765421</v>
      </c>
      <c r="AD431" s="42">
        <f t="shared" si="287"/>
        <v>0</v>
      </c>
      <c r="AE431" s="42">
        <f t="shared" si="312"/>
        <v>1139.2382773919753</v>
      </c>
      <c r="AF431" s="43">
        <f t="shared" si="270"/>
        <v>0.31645507705332648</v>
      </c>
      <c r="AG431" s="73">
        <f t="shared" si="271"/>
        <v>0</v>
      </c>
      <c r="AH431">
        <f t="shared" si="288"/>
        <v>3.5189182098765421</v>
      </c>
      <c r="AI431">
        <f t="shared" si="313"/>
        <v>3085.4565979938266</v>
      </c>
      <c r="AJ431" s="41">
        <f t="shared" si="289"/>
        <v>0.85707127722050735</v>
      </c>
      <c r="AK431">
        <f t="shared" si="272"/>
        <v>3.5189182098765421</v>
      </c>
      <c r="AL431" s="38">
        <f t="shared" si="290"/>
        <v>1105.0611290702161</v>
      </c>
      <c r="AM431" s="38">
        <f t="shared" si="291"/>
        <v>1094.010517779514</v>
      </c>
      <c r="AN431" s="38">
        <f t="shared" si="292"/>
        <v>1028.369886712743</v>
      </c>
      <c r="AO431" s="38">
        <f t="shared" si="293"/>
        <v>1018.0861878456155</v>
      </c>
      <c r="AP431" s="38">
        <f t="shared" si="294"/>
        <v>957.00101657487858</v>
      </c>
      <c r="AQ431" s="38">
        <f t="shared" si="295"/>
        <v>947.43100640912974</v>
      </c>
      <c r="AR431" s="38">
        <f t="shared" si="296"/>
        <v>919.00807621685578</v>
      </c>
      <c r="AS431">
        <f t="shared" si="297"/>
        <v>919.00807621685578</v>
      </c>
      <c r="AT431" s="28">
        <f t="shared" si="298"/>
        <v>0.25528002117134885</v>
      </c>
      <c r="AU431">
        <f t="shared" si="273"/>
        <v>2166.4485217769707</v>
      </c>
      <c r="AV431" s="28">
        <f t="shared" si="299"/>
        <v>0.60179125604915851</v>
      </c>
      <c r="BJ431" s="63">
        <v>0</v>
      </c>
      <c r="BK431" s="64">
        <f t="shared" si="300"/>
        <v>0</v>
      </c>
      <c r="BL431" s="64">
        <f t="shared" si="301"/>
        <v>0</v>
      </c>
      <c r="BM431" s="64">
        <f t="shared" si="302"/>
        <v>0</v>
      </c>
      <c r="BN431" s="64">
        <f t="shared" si="303"/>
        <v>0</v>
      </c>
      <c r="BO431" s="64">
        <f t="shared" si="304"/>
        <v>0</v>
      </c>
      <c r="BP431" s="64">
        <f t="shared" si="305"/>
        <v>0</v>
      </c>
      <c r="BQ431" s="64">
        <f t="shared" si="306"/>
        <v>0</v>
      </c>
      <c r="BR431" s="65">
        <f t="shared" si="274"/>
        <v>0</v>
      </c>
      <c r="BS431" s="66">
        <f t="shared" si="307"/>
        <v>0</v>
      </c>
      <c r="BT431" s="65">
        <f>BJ431-BR431</f>
        <v>0</v>
      </c>
      <c r="BU431" s="67">
        <f t="shared" si="308"/>
        <v>0</v>
      </c>
    </row>
    <row r="432" spans="1:73" x14ac:dyDescent="0.35">
      <c r="A432" s="22">
        <v>33.68</v>
      </c>
      <c r="B432" s="22">
        <v>66.180000000000007</v>
      </c>
      <c r="C432" s="22">
        <v>59.48</v>
      </c>
      <c r="D432" s="22">
        <f t="shared" si="275"/>
        <v>62.83</v>
      </c>
      <c r="E432" s="22">
        <f t="shared" si="276"/>
        <v>17.452777777777779</v>
      </c>
      <c r="F432" s="22">
        <f t="shared" si="309"/>
        <v>-0.60763888888883955</v>
      </c>
      <c r="G432" s="22">
        <f>Sheet1!$I$5*F432</f>
        <v>-201.12847222220589</v>
      </c>
      <c r="H432" s="22"/>
      <c r="K432" s="13" t="s">
        <v>116</v>
      </c>
      <c r="L432" s="13">
        <v>422</v>
      </c>
      <c r="M432" s="13">
        <v>422</v>
      </c>
      <c r="N432" s="14">
        <v>16.2</v>
      </c>
      <c r="O432" s="35">
        <f t="shared" si="277"/>
        <v>4.5</v>
      </c>
      <c r="P432" s="36">
        <f t="shared" si="310"/>
        <v>-2.7777777777778172E-2</v>
      </c>
      <c r="Q432" s="12"/>
      <c r="R432" s="37">
        <f t="shared" si="278"/>
        <v>-9.1944444444445743</v>
      </c>
      <c r="S432" s="37">
        <f t="shared" si="279"/>
        <v>64.9422</v>
      </c>
      <c r="T432" s="37">
        <f t="shared" si="280"/>
        <v>2.439358620363</v>
      </c>
      <c r="U432" s="37">
        <f t="shared" si="281"/>
        <v>58.187114175918431</v>
      </c>
      <c r="V432" s="37">
        <f t="shared" si="311"/>
        <v>32046.704614970597</v>
      </c>
      <c r="W432" s="40">
        <f t="shared" si="282"/>
        <v>261.84201379163295</v>
      </c>
      <c r="X432" s="40">
        <f t="shared" si="283"/>
        <v>0.26184201379163297</v>
      </c>
      <c r="Y432" s="40">
        <f t="shared" si="269"/>
        <v>0</v>
      </c>
      <c r="Z432" s="40">
        <v>0</v>
      </c>
      <c r="AA432" s="40">
        <f t="shared" si="284"/>
        <v>95.823504806160898</v>
      </c>
      <c r="AB432" s="42">
        <f t="shared" si="285"/>
        <v>3351.375</v>
      </c>
      <c r="AC432" s="42">
        <f t="shared" si="286"/>
        <v>3.351375</v>
      </c>
      <c r="AD432" s="42">
        <f t="shared" si="287"/>
        <v>0</v>
      </c>
      <c r="AE432" s="42">
        <f t="shared" si="312"/>
        <v>1139.2382773919753</v>
      </c>
      <c r="AF432" s="43">
        <f t="shared" si="270"/>
        <v>0.31645507705332648</v>
      </c>
      <c r="AG432" s="73">
        <f t="shared" si="271"/>
        <v>0</v>
      </c>
      <c r="AH432">
        <f t="shared" si="288"/>
        <v>3.351375</v>
      </c>
      <c r="AI432">
        <f t="shared" si="313"/>
        <v>3088.8079729938268</v>
      </c>
      <c r="AJ432" s="41">
        <f t="shared" si="289"/>
        <v>0.85800221472050742</v>
      </c>
      <c r="AK432">
        <f t="shared" si="272"/>
        <v>3.351375</v>
      </c>
      <c r="AL432" s="38">
        <f t="shared" si="290"/>
        <v>1105.0611290702161</v>
      </c>
      <c r="AM432" s="38">
        <f t="shared" si="291"/>
        <v>1094.010517779514</v>
      </c>
      <c r="AN432" s="38">
        <f t="shared" si="292"/>
        <v>1028.369886712743</v>
      </c>
      <c r="AO432" s="38">
        <f t="shared" si="293"/>
        <v>1018.0861878456155</v>
      </c>
      <c r="AP432" s="38">
        <f t="shared" si="294"/>
        <v>957.00101657487858</v>
      </c>
      <c r="AQ432" s="38">
        <f t="shared" si="295"/>
        <v>947.43100640912974</v>
      </c>
      <c r="AR432" s="38">
        <f t="shared" si="296"/>
        <v>919.00807621685578</v>
      </c>
      <c r="AS432">
        <f t="shared" si="297"/>
        <v>919.00807621685578</v>
      </c>
      <c r="AT432" s="28">
        <f t="shared" si="298"/>
        <v>0.25528002117134885</v>
      </c>
      <c r="AU432">
        <f t="shared" si="273"/>
        <v>2169.7998967769709</v>
      </c>
      <c r="AV432" s="28">
        <f t="shared" si="299"/>
        <v>0.60272219354915857</v>
      </c>
      <c r="BJ432" s="63">
        <v>0</v>
      </c>
      <c r="BK432" s="64">
        <f t="shared" si="300"/>
        <v>0</v>
      </c>
      <c r="BL432" s="64">
        <f t="shared" si="301"/>
        <v>0</v>
      </c>
      <c r="BM432" s="64">
        <f t="shared" si="302"/>
        <v>0</v>
      </c>
      <c r="BN432" s="64">
        <f t="shared" si="303"/>
        <v>0</v>
      </c>
      <c r="BO432" s="64">
        <f t="shared" si="304"/>
        <v>0</v>
      </c>
      <c r="BP432" s="64">
        <f t="shared" si="305"/>
        <v>0</v>
      </c>
      <c r="BQ432" s="64">
        <f t="shared" si="306"/>
        <v>0</v>
      </c>
      <c r="BR432" s="65">
        <f t="shared" si="274"/>
        <v>0</v>
      </c>
      <c r="BS432" s="66">
        <f t="shared" si="307"/>
        <v>0</v>
      </c>
      <c r="BT432" s="65">
        <f>BJ432-BR432</f>
        <v>0</v>
      </c>
      <c r="BU432" s="67">
        <f t="shared" si="308"/>
        <v>0</v>
      </c>
    </row>
    <row r="433" spans="1:73" x14ac:dyDescent="0.35">
      <c r="A433" s="22">
        <v>33.76</v>
      </c>
      <c r="B433" s="22">
        <v>66.290000000000006</v>
      </c>
      <c r="C433" s="22">
        <v>59.98</v>
      </c>
      <c r="D433" s="22">
        <f t="shared" si="275"/>
        <v>63.135000000000005</v>
      </c>
      <c r="E433" s="22">
        <f t="shared" si="276"/>
        <v>17.537500000000001</v>
      </c>
      <c r="F433" s="22">
        <f t="shared" si="309"/>
        <v>1.0590277777777768</v>
      </c>
      <c r="G433" s="22">
        <f>Sheet1!$I$5*F433</f>
        <v>350.53819444444412</v>
      </c>
      <c r="H433" s="22"/>
      <c r="K433" s="13" t="s">
        <v>116</v>
      </c>
      <c r="L433" s="13">
        <v>423</v>
      </c>
      <c r="M433" s="13">
        <v>423</v>
      </c>
      <c r="N433" s="14">
        <v>16.399999999999999</v>
      </c>
      <c r="O433" s="35">
        <f t="shared" si="277"/>
        <v>4.5555555555555554</v>
      </c>
      <c r="P433" s="36">
        <f t="shared" si="310"/>
        <v>0.1388888888888889</v>
      </c>
      <c r="Q433" s="12"/>
      <c r="R433" s="37">
        <f t="shared" si="278"/>
        <v>45.972222222222221</v>
      </c>
      <c r="S433" s="37">
        <f t="shared" si="279"/>
        <v>64.9422</v>
      </c>
      <c r="T433" s="37">
        <f t="shared" si="280"/>
        <v>2.4999614941808885</v>
      </c>
      <c r="U433" s="37">
        <f t="shared" si="281"/>
        <v>113.41438371640311</v>
      </c>
      <c r="V433" s="37">
        <f t="shared" si="311"/>
        <v>32160.118998687001</v>
      </c>
      <c r="W433" s="40">
        <f t="shared" si="282"/>
        <v>516.66552581916972</v>
      </c>
      <c r="X433" s="40">
        <f t="shared" si="283"/>
        <v>0.51666552581916969</v>
      </c>
      <c r="Y433" s="40">
        <f t="shared" si="269"/>
        <v>0</v>
      </c>
      <c r="Z433" s="40">
        <v>0</v>
      </c>
      <c r="AA433" s="40">
        <f t="shared" si="284"/>
        <v>95.823504806160898</v>
      </c>
      <c r="AB433" s="42">
        <f t="shared" si="285"/>
        <v>3434.6358024691358</v>
      </c>
      <c r="AC433" s="42">
        <f t="shared" si="286"/>
        <v>3.4346358024691357</v>
      </c>
      <c r="AD433" s="42">
        <f t="shared" si="287"/>
        <v>0</v>
      </c>
      <c r="AE433" s="42">
        <f t="shared" si="312"/>
        <v>1139.2382773919753</v>
      </c>
      <c r="AF433" s="43">
        <f t="shared" si="270"/>
        <v>0.31645507705332648</v>
      </c>
      <c r="AG433" s="73">
        <f t="shared" si="271"/>
        <v>0</v>
      </c>
      <c r="AH433">
        <f t="shared" si="288"/>
        <v>3.4346358024691357</v>
      </c>
      <c r="AI433">
        <f t="shared" si="313"/>
        <v>3092.2426087962958</v>
      </c>
      <c r="AJ433" s="41">
        <f t="shared" si="289"/>
        <v>0.8589562802211933</v>
      </c>
      <c r="AK433">
        <f t="shared" si="272"/>
        <v>3.4346358024691357</v>
      </c>
      <c r="AL433" s="38">
        <f t="shared" si="290"/>
        <v>1105.0611290702161</v>
      </c>
      <c r="AM433" s="38">
        <f t="shared" si="291"/>
        <v>1094.010517779514</v>
      </c>
      <c r="AN433" s="38">
        <f t="shared" si="292"/>
        <v>1028.369886712743</v>
      </c>
      <c r="AO433" s="38">
        <f t="shared" si="293"/>
        <v>1018.0861878456155</v>
      </c>
      <c r="AP433" s="38">
        <f t="shared" si="294"/>
        <v>957.00101657487858</v>
      </c>
      <c r="AQ433" s="38">
        <f t="shared" si="295"/>
        <v>947.43100640912974</v>
      </c>
      <c r="AR433" s="38">
        <f t="shared" si="296"/>
        <v>919.00807621685578</v>
      </c>
      <c r="AS433">
        <f t="shared" si="297"/>
        <v>919.00807621685578</v>
      </c>
      <c r="AT433" s="28">
        <f t="shared" si="298"/>
        <v>0.25528002117134885</v>
      </c>
      <c r="AU433">
        <f t="shared" si="273"/>
        <v>2173.2345325794399</v>
      </c>
      <c r="AV433" s="28">
        <f t="shared" si="299"/>
        <v>0.60367625904984445</v>
      </c>
      <c r="BJ433" s="63">
        <v>0</v>
      </c>
      <c r="BK433" s="64">
        <f t="shared" si="300"/>
        <v>0</v>
      </c>
      <c r="BL433" s="64">
        <f t="shared" si="301"/>
        <v>0</v>
      </c>
      <c r="BM433" s="64">
        <f t="shared" si="302"/>
        <v>0</v>
      </c>
      <c r="BN433" s="64">
        <f t="shared" si="303"/>
        <v>0</v>
      </c>
      <c r="BO433" s="64">
        <f t="shared" si="304"/>
        <v>0</v>
      </c>
      <c r="BP433" s="64">
        <f t="shared" si="305"/>
        <v>0</v>
      </c>
      <c r="BQ433" s="64">
        <f t="shared" si="306"/>
        <v>0</v>
      </c>
      <c r="BR433" s="65">
        <f t="shared" si="274"/>
        <v>0</v>
      </c>
      <c r="BS433" s="66">
        <f t="shared" si="307"/>
        <v>0</v>
      </c>
      <c r="BT433" s="65">
        <f>BJ433-BR433</f>
        <v>0</v>
      </c>
      <c r="BU433" s="67">
        <f t="shared" si="308"/>
        <v>0</v>
      </c>
    </row>
    <row r="434" spans="1:73" x14ac:dyDescent="0.35">
      <c r="A434" s="22">
        <v>33.840000000000003</v>
      </c>
      <c r="B434" s="22">
        <v>65.94</v>
      </c>
      <c r="C434" s="22">
        <v>59.86</v>
      </c>
      <c r="D434" s="22">
        <f t="shared" si="275"/>
        <v>62.9</v>
      </c>
      <c r="E434" s="22">
        <f t="shared" si="276"/>
        <v>17.472222222222221</v>
      </c>
      <c r="F434" s="22">
        <f t="shared" si="309"/>
        <v>-0.81597222222224985</v>
      </c>
      <c r="G434" s="22">
        <f>Sheet1!$I$5*F434</f>
        <v>-270.08680555556469</v>
      </c>
      <c r="H434" s="22"/>
      <c r="K434" s="13" t="s">
        <v>116</v>
      </c>
      <c r="L434" s="13">
        <v>424</v>
      </c>
      <c r="M434" s="13">
        <v>424</v>
      </c>
      <c r="N434" s="14">
        <v>17.2</v>
      </c>
      <c r="O434" s="35">
        <f t="shared" si="277"/>
        <v>4.7777777777777777</v>
      </c>
      <c r="P434" s="36">
        <f t="shared" si="310"/>
        <v>0.37500000000000039</v>
      </c>
      <c r="Q434" s="12"/>
      <c r="R434" s="37">
        <f t="shared" si="278"/>
        <v>124.12500000000013</v>
      </c>
      <c r="S434" s="37">
        <f t="shared" si="279"/>
        <v>64.9422</v>
      </c>
      <c r="T434" s="37">
        <f t="shared" si="280"/>
        <v>2.7498089248902216</v>
      </c>
      <c r="U434" s="37">
        <f t="shared" si="281"/>
        <v>191.81700892489036</v>
      </c>
      <c r="V434" s="37">
        <f t="shared" si="311"/>
        <v>32351.93600761189</v>
      </c>
      <c r="W434" s="40">
        <f t="shared" si="282"/>
        <v>916.45904264114279</v>
      </c>
      <c r="X434" s="40">
        <f t="shared" si="283"/>
        <v>0.91645904264114275</v>
      </c>
      <c r="Y434" s="40">
        <f t="shared" si="269"/>
        <v>0</v>
      </c>
      <c r="Z434" s="40">
        <v>0</v>
      </c>
      <c r="AA434" s="40">
        <f t="shared" si="284"/>
        <v>95.823504806160898</v>
      </c>
      <c r="AB434" s="42">
        <f t="shared" si="285"/>
        <v>3777.8950617283945</v>
      </c>
      <c r="AC434" s="42">
        <f t="shared" si="286"/>
        <v>3.7778950617283944</v>
      </c>
      <c r="AD434" s="42">
        <f t="shared" si="287"/>
        <v>0</v>
      </c>
      <c r="AE434" s="42">
        <f t="shared" si="312"/>
        <v>1139.2382773919753</v>
      </c>
      <c r="AF434" s="43">
        <f t="shared" si="270"/>
        <v>0.31645507705332648</v>
      </c>
      <c r="AG434" s="73">
        <f t="shared" si="271"/>
        <v>0</v>
      </c>
      <c r="AH434">
        <f t="shared" si="288"/>
        <v>3.7778950617283944</v>
      </c>
      <c r="AI434">
        <f t="shared" si="313"/>
        <v>3096.0205038580243</v>
      </c>
      <c r="AJ434" s="41">
        <f t="shared" si="289"/>
        <v>0.86000569551611783</v>
      </c>
      <c r="AK434">
        <f t="shared" si="272"/>
        <v>3.7778950617283944</v>
      </c>
      <c r="AL434" s="38">
        <f t="shared" si="290"/>
        <v>1105.0611290702161</v>
      </c>
      <c r="AM434" s="38">
        <f t="shared" si="291"/>
        <v>1094.010517779514</v>
      </c>
      <c r="AN434" s="38">
        <f t="shared" si="292"/>
        <v>1028.369886712743</v>
      </c>
      <c r="AO434" s="38">
        <f t="shared" si="293"/>
        <v>1018.0861878456155</v>
      </c>
      <c r="AP434" s="38">
        <f t="shared" si="294"/>
        <v>957.00101657487858</v>
      </c>
      <c r="AQ434" s="38">
        <f t="shared" si="295"/>
        <v>947.43100640912974</v>
      </c>
      <c r="AR434" s="38">
        <f t="shared" si="296"/>
        <v>919.00807621685578</v>
      </c>
      <c r="AS434">
        <f t="shared" si="297"/>
        <v>919.00807621685578</v>
      </c>
      <c r="AT434" s="28">
        <f t="shared" si="298"/>
        <v>0.25528002117134885</v>
      </c>
      <c r="AU434">
        <f t="shared" si="273"/>
        <v>2177.0124276411684</v>
      </c>
      <c r="AV434" s="28">
        <f t="shared" si="299"/>
        <v>0.60472567434476898</v>
      </c>
      <c r="BJ434" s="63">
        <v>0</v>
      </c>
      <c r="BK434" s="64">
        <f t="shared" si="300"/>
        <v>0</v>
      </c>
      <c r="BL434" s="64">
        <f t="shared" si="301"/>
        <v>0</v>
      </c>
      <c r="BM434" s="64">
        <f t="shared" si="302"/>
        <v>0</v>
      </c>
      <c r="BN434" s="64">
        <f t="shared" si="303"/>
        <v>0</v>
      </c>
      <c r="BO434" s="64">
        <f t="shared" si="304"/>
        <v>0</v>
      </c>
      <c r="BP434" s="64">
        <f t="shared" si="305"/>
        <v>0</v>
      </c>
      <c r="BQ434" s="64">
        <f t="shared" si="306"/>
        <v>0</v>
      </c>
      <c r="BR434" s="65">
        <f t="shared" si="274"/>
        <v>0</v>
      </c>
      <c r="BS434" s="66">
        <f t="shared" si="307"/>
        <v>0</v>
      </c>
      <c r="BT434" s="65">
        <f>BJ434-BR434</f>
        <v>0</v>
      </c>
      <c r="BU434" s="67">
        <f t="shared" si="308"/>
        <v>0</v>
      </c>
    </row>
    <row r="435" spans="1:73" x14ac:dyDescent="0.35">
      <c r="A435" s="22">
        <v>33.92</v>
      </c>
      <c r="B435" s="22">
        <v>66.430000000000007</v>
      </c>
      <c r="C435" s="22">
        <v>59.58</v>
      </c>
      <c r="D435" s="22">
        <f t="shared" si="275"/>
        <v>63.005000000000003</v>
      </c>
      <c r="E435" s="22">
        <f t="shared" si="276"/>
        <v>17.50138888888889</v>
      </c>
      <c r="F435" s="22">
        <f t="shared" si="309"/>
        <v>0.36458333333335702</v>
      </c>
      <c r="G435" s="22">
        <f>Sheet1!$I$5*F435</f>
        <v>120.67708333334117</v>
      </c>
      <c r="H435" s="22"/>
      <c r="K435" s="13" t="s">
        <v>116</v>
      </c>
      <c r="L435" s="13">
        <v>425</v>
      </c>
      <c r="M435" s="13">
        <v>425</v>
      </c>
      <c r="N435" s="14">
        <v>19.100000000000001</v>
      </c>
      <c r="O435" s="35">
        <f t="shared" si="277"/>
        <v>5.3055555555555554</v>
      </c>
      <c r="P435" s="36">
        <f t="shared" si="310"/>
        <v>0.75000000000000022</v>
      </c>
      <c r="Q435" s="12"/>
      <c r="R435" s="37">
        <f t="shared" si="278"/>
        <v>248.25000000000009</v>
      </c>
      <c r="S435" s="37">
        <f t="shared" si="279"/>
        <v>64.9422</v>
      </c>
      <c r="T435" s="37">
        <f t="shared" si="280"/>
        <v>3.3908795088196384</v>
      </c>
      <c r="U435" s="37">
        <f t="shared" si="281"/>
        <v>316.58307950881971</v>
      </c>
      <c r="V435" s="37">
        <f t="shared" si="311"/>
        <v>32668.519087120709</v>
      </c>
      <c r="W435" s="40">
        <f t="shared" si="282"/>
        <v>1679.6491162829045</v>
      </c>
      <c r="X435" s="40">
        <f t="shared" si="283"/>
        <v>1.6796491162829046</v>
      </c>
      <c r="Y435" s="40">
        <f t="shared" si="269"/>
        <v>0</v>
      </c>
      <c r="Z435" s="40">
        <v>0</v>
      </c>
      <c r="AA435" s="40">
        <f t="shared" si="284"/>
        <v>95.823504806160898</v>
      </c>
      <c r="AB435" s="42">
        <f t="shared" si="285"/>
        <v>4658.6462191358023</v>
      </c>
      <c r="AC435" s="42">
        <f t="shared" si="286"/>
        <v>4.658646219135802</v>
      </c>
      <c r="AD435" s="42">
        <f t="shared" si="287"/>
        <v>0</v>
      </c>
      <c r="AE435" s="42">
        <f t="shared" si="312"/>
        <v>1139.2382773919753</v>
      </c>
      <c r="AF435" s="43">
        <f t="shared" si="270"/>
        <v>0.31645507705332648</v>
      </c>
      <c r="AG435" s="73">
        <f t="shared" si="271"/>
        <v>0</v>
      </c>
      <c r="AH435">
        <f t="shared" si="288"/>
        <v>4.658646219135802</v>
      </c>
      <c r="AI435">
        <f t="shared" si="313"/>
        <v>3100.6791500771601</v>
      </c>
      <c r="AJ435" s="41">
        <f t="shared" si="289"/>
        <v>0.86129976391032226</v>
      </c>
      <c r="AK435">
        <f t="shared" si="272"/>
        <v>4.658646219135802</v>
      </c>
      <c r="AL435" s="38">
        <f t="shared" si="290"/>
        <v>1105.0611290702161</v>
      </c>
      <c r="AM435" s="38">
        <f t="shared" si="291"/>
        <v>1094.010517779514</v>
      </c>
      <c r="AN435" s="38">
        <f t="shared" si="292"/>
        <v>1028.369886712743</v>
      </c>
      <c r="AO435" s="38">
        <f t="shared" si="293"/>
        <v>1018.0861878456155</v>
      </c>
      <c r="AP435" s="38">
        <f t="shared" si="294"/>
        <v>957.00101657487858</v>
      </c>
      <c r="AQ435" s="38">
        <f t="shared" si="295"/>
        <v>947.43100640912974</v>
      </c>
      <c r="AR435" s="38">
        <f t="shared" si="296"/>
        <v>919.00807621685578</v>
      </c>
      <c r="AS435">
        <f t="shared" si="297"/>
        <v>919.00807621685578</v>
      </c>
      <c r="AT435" s="28">
        <f t="shared" si="298"/>
        <v>0.25528002117134885</v>
      </c>
      <c r="AU435">
        <f t="shared" si="273"/>
        <v>2181.6710738603042</v>
      </c>
      <c r="AV435" s="28">
        <f t="shared" si="299"/>
        <v>0.60601974273897341</v>
      </c>
      <c r="BJ435" s="63">
        <v>0</v>
      </c>
      <c r="BK435" s="64">
        <f t="shared" si="300"/>
        <v>0</v>
      </c>
      <c r="BL435" s="64">
        <f t="shared" si="301"/>
        <v>0</v>
      </c>
      <c r="BM435" s="64">
        <f t="shared" si="302"/>
        <v>0</v>
      </c>
      <c r="BN435" s="64">
        <f t="shared" si="303"/>
        <v>0</v>
      </c>
      <c r="BO435" s="64">
        <f t="shared" si="304"/>
        <v>0</v>
      </c>
      <c r="BP435" s="64">
        <f t="shared" si="305"/>
        <v>0</v>
      </c>
      <c r="BQ435" s="64">
        <f t="shared" si="306"/>
        <v>0</v>
      </c>
      <c r="BR435" s="65">
        <f t="shared" si="274"/>
        <v>0</v>
      </c>
      <c r="BS435" s="66">
        <f t="shared" si="307"/>
        <v>0</v>
      </c>
      <c r="BT435" s="65">
        <f>BJ435-BR435</f>
        <v>0</v>
      </c>
      <c r="BU435" s="67">
        <f t="shared" si="308"/>
        <v>0</v>
      </c>
    </row>
    <row r="436" spans="1:73" x14ac:dyDescent="0.35">
      <c r="A436" s="22">
        <v>34</v>
      </c>
      <c r="B436" s="22">
        <v>65.64</v>
      </c>
      <c r="C436" s="22">
        <v>59.32</v>
      </c>
      <c r="D436" s="22">
        <f t="shared" si="275"/>
        <v>62.480000000000004</v>
      </c>
      <c r="E436" s="22">
        <f t="shared" si="276"/>
        <v>17.355555555555558</v>
      </c>
      <c r="F436" s="22">
        <f t="shared" si="309"/>
        <v>-1.8229166666666519</v>
      </c>
      <c r="G436" s="22">
        <f>Sheet1!$I$5*F436</f>
        <v>-603.38541666666174</v>
      </c>
      <c r="H436" s="22"/>
      <c r="K436" s="13" t="s">
        <v>116</v>
      </c>
      <c r="L436" s="13">
        <v>426</v>
      </c>
      <c r="M436" s="13">
        <v>426</v>
      </c>
      <c r="N436" s="14">
        <v>22.6</v>
      </c>
      <c r="O436" s="35">
        <f t="shared" si="277"/>
        <v>6.2777777777777777</v>
      </c>
      <c r="P436" s="36">
        <f t="shared" si="310"/>
        <v>1.1527777777777775</v>
      </c>
      <c r="Q436" s="12"/>
      <c r="R436" s="37">
        <f t="shared" si="278"/>
        <v>381.56944444444434</v>
      </c>
      <c r="S436" s="37">
        <f t="shared" si="279"/>
        <v>64.9422</v>
      </c>
      <c r="T436" s="37">
        <f t="shared" si="280"/>
        <v>4.7474729802492215</v>
      </c>
      <c r="U436" s="37">
        <f t="shared" si="281"/>
        <v>451.25911742469356</v>
      </c>
      <c r="V436" s="37">
        <f t="shared" si="311"/>
        <v>33119.778204545401</v>
      </c>
      <c r="W436" s="40">
        <f t="shared" si="282"/>
        <v>2832.9044593883541</v>
      </c>
      <c r="X436" s="40">
        <f t="shared" si="283"/>
        <v>2.8329044593883541</v>
      </c>
      <c r="Y436" s="40">
        <f t="shared" si="269"/>
        <v>0</v>
      </c>
      <c r="Z436" s="40">
        <v>0</v>
      </c>
      <c r="AA436" s="40">
        <f t="shared" si="284"/>
        <v>95.823504806160898</v>
      </c>
      <c r="AB436" s="42">
        <f t="shared" si="285"/>
        <v>6522.4367283950614</v>
      </c>
      <c r="AC436" s="42">
        <f t="shared" si="286"/>
        <v>6.5224367283950615</v>
      </c>
      <c r="AD436" s="42">
        <f t="shared" si="287"/>
        <v>0</v>
      </c>
      <c r="AE436" s="42">
        <f t="shared" si="312"/>
        <v>1139.2382773919753</v>
      </c>
      <c r="AF436" s="43">
        <f t="shared" si="270"/>
        <v>0.31645507705332648</v>
      </c>
      <c r="AG436" s="73">
        <f t="shared" si="271"/>
        <v>0</v>
      </c>
      <c r="AH436">
        <f t="shared" si="288"/>
        <v>6.5224367283950615</v>
      </c>
      <c r="AI436">
        <f t="shared" si="313"/>
        <v>3107.2015868055551</v>
      </c>
      <c r="AJ436" s="41">
        <f t="shared" si="289"/>
        <v>0.86311155189043198</v>
      </c>
      <c r="AK436">
        <f t="shared" si="272"/>
        <v>6.5224367283950615</v>
      </c>
      <c r="AL436" s="38">
        <f t="shared" si="290"/>
        <v>1105.0611290702161</v>
      </c>
      <c r="AM436" s="38">
        <f t="shared" si="291"/>
        <v>1094.010517779514</v>
      </c>
      <c r="AN436" s="38">
        <f t="shared" si="292"/>
        <v>1028.369886712743</v>
      </c>
      <c r="AO436" s="38">
        <f t="shared" si="293"/>
        <v>1018.0861878456155</v>
      </c>
      <c r="AP436" s="38">
        <f t="shared" si="294"/>
        <v>957.00101657487858</v>
      </c>
      <c r="AQ436" s="38">
        <f t="shared" si="295"/>
        <v>947.43100640912974</v>
      </c>
      <c r="AR436" s="38">
        <f t="shared" si="296"/>
        <v>919.00807621685578</v>
      </c>
      <c r="AS436">
        <f t="shared" si="297"/>
        <v>919.00807621685578</v>
      </c>
      <c r="AT436" s="28">
        <f t="shared" si="298"/>
        <v>0.25528002117134885</v>
      </c>
      <c r="AU436">
        <f t="shared" si="273"/>
        <v>2188.1935105886992</v>
      </c>
      <c r="AV436" s="28">
        <f t="shared" si="299"/>
        <v>0.60783153071908314</v>
      </c>
      <c r="BJ436" s="63">
        <v>0</v>
      </c>
      <c r="BK436" s="64">
        <f t="shared" si="300"/>
        <v>0</v>
      </c>
      <c r="BL436" s="64">
        <f t="shared" si="301"/>
        <v>0</v>
      </c>
      <c r="BM436" s="64">
        <f t="shared" si="302"/>
        <v>0</v>
      </c>
      <c r="BN436" s="64">
        <f t="shared" si="303"/>
        <v>0</v>
      </c>
      <c r="BO436" s="64">
        <f t="shared" si="304"/>
        <v>0</v>
      </c>
      <c r="BP436" s="64">
        <f t="shared" si="305"/>
        <v>0</v>
      </c>
      <c r="BQ436" s="64">
        <f t="shared" si="306"/>
        <v>0</v>
      </c>
      <c r="BR436" s="65">
        <f t="shared" si="274"/>
        <v>0</v>
      </c>
      <c r="BS436" s="66">
        <f t="shared" si="307"/>
        <v>0</v>
      </c>
      <c r="BT436" s="65">
        <f>BJ436-BR436</f>
        <v>0</v>
      </c>
      <c r="BU436" s="67">
        <f t="shared" si="308"/>
        <v>0</v>
      </c>
    </row>
    <row r="437" spans="1:73" x14ac:dyDescent="0.35">
      <c r="A437" s="22">
        <v>34.08</v>
      </c>
      <c r="B437" s="22">
        <v>65.94</v>
      </c>
      <c r="C437" s="22">
        <v>59.34</v>
      </c>
      <c r="D437" s="22">
        <f t="shared" si="275"/>
        <v>62.64</v>
      </c>
      <c r="E437" s="22">
        <f t="shared" si="276"/>
        <v>17.399999999999999</v>
      </c>
      <c r="F437" s="22">
        <f t="shared" si="309"/>
        <v>0.55555555555550917</v>
      </c>
      <c r="G437" s="22">
        <f>Sheet1!$I$5*F437</f>
        <v>183.88888888887354</v>
      </c>
      <c r="H437" s="22"/>
      <c r="K437" s="13" t="s">
        <v>116</v>
      </c>
      <c r="L437" s="13">
        <v>427</v>
      </c>
      <c r="M437" s="13">
        <v>427</v>
      </c>
      <c r="N437" s="14">
        <v>27.4</v>
      </c>
      <c r="O437" s="35">
        <f t="shared" si="277"/>
        <v>7.6111111111111107</v>
      </c>
      <c r="P437" s="36">
        <f t="shared" si="310"/>
        <v>1.25</v>
      </c>
      <c r="Q437" s="12"/>
      <c r="R437" s="37">
        <f t="shared" si="278"/>
        <v>413.75</v>
      </c>
      <c r="S437" s="37">
        <f t="shared" si="279"/>
        <v>64.9422</v>
      </c>
      <c r="T437" s="37">
        <f t="shared" si="280"/>
        <v>6.978253611582554</v>
      </c>
      <c r="U437" s="37">
        <f t="shared" si="281"/>
        <v>485.67045361158256</v>
      </c>
      <c r="V437" s="37">
        <f t="shared" si="311"/>
        <v>33605.44865815698</v>
      </c>
      <c r="W437" s="40">
        <f t="shared" si="282"/>
        <v>3696.4917858214894</v>
      </c>
      <c r="X437" s="40">
        <f t="shared" si="283"/>
        <v>3.6964917858214896</v>
      </c>
      <c r="Y437" s="40">
        <f t="shared" si="269"/>
        <v>0</v>
      </c>
      <c r="Z437" s="40">
        <v>0</v>
      </c>
      <c r="AA437" s="40">
        <f t="shared" si="284"/>
        <v>95.823504806160898</v>
      </c>
      <c r="AB437" s="42">
        <f t="shared" si="285"/>
        <v>9587.2515432098753</v>
      </c>
      <c r="AC437" s="42">
        <f t="shared" si="286"/>
        <v>9.5872515432098755</v>
      </c>
      <c r="AD437" s="42">
        <f t="shared" si="287"/>
        <v>0</v>
      </c>
      <c r="AE437" s="42">
        <f t="shared" si="312"/>
        <v>1139.2382773919753</v>
      </c>
      <c r="AF437" s="43">
        <f t="shared" si="270"/>
        <v>0.31645507705332648</v>
      </c>
      <c r="AG437" s="73">
        <f t="shared" si="271"/>
        <v>0</v>
      </c>
      <c r="AH437">
        <f t="shared" si="288"/>
        <v>9.5872515432098755</v>
      </c>
      <c r="AI437">
        <f t="shared" si="313"/>
        <v>3116.7888383487648</v>
      </c>
      <c r="AJ437" s="41">
        <f t="shared" si="289"/>
        <v>0.86577467731910129</v>
      </c>
      <c r="AK437">
        <f t="shared" si="272"/>
        <v>9.5872515432098755</v>
      </c>
      <c r="AL437" s="38">
        <f t="shared" si="290"/>
        <v>1105.0611290702161</v>
      </c>
      <c r="AM437" s="38">
        <f t="shared" si="291"/>
        <v>1094.010517779514</v>
      </c>
      <c r="AN437" s="38">
        <f t="shared" si="292"/>
        <v>1028.369886712743</v>
      </c>
      <c r="AO437" s="38">
        <f t="shared" si="293"/>
        <v>1018.0861878456155</v>
      </c>
      <c r="AP437" s="38">
        <f t="shared" si="294"/>
        <v>957.00101657487858</v>
      </c>
      <c r="AQ437" s="38">
        <f t="shared" si="295"/>
        <v>947.43100640912974</v>
      </c>
      <c r="AR437" s="38">
        <f t="shared" si="296"/>
        <v>919.00807621685578</v>
      </c>
      <c r="AS437">
        <f t="shared" si="297"/>
        <v>919.00807621685578</v>
      </c>
      <c r="AT437" s="28">
        <f t="shared" si="298"/>
        <v>0.25528002117134885</v>
      </c>
      <c r="AU437">
        <f t="shared" si="273"/>
        <v>2197.7807621319089</v>
      </c>
      <c r="AV437" s="28">
        <f t="shared" si="299"/>
        <v>0.61049465614775245</v>
      </c>
      <c r="BJ437" s="63">
        <v>0</v>
      </c>
      <c r="BK437" s="64">
        <f t="shared" si="300"/>
        <v>0</v>
      </c>
      <c r="BL437" s="64">
        <f t="shared" si="301"/>
        <v>0</v>
      </c>
      <c r="BM437" s="64">
        <f t="shared" si="302"/>
        <v>0</v>
      </c>
      <c r="BN437" s="64">
        <f t="shared" si="303"/>
        <v>0</v>
      </c>
      <c r="BO437" s="64">
        <f t="shared" si="304"/>
        <v>0</v>
      </c>
      <c r="BP437" s="64">
        <f t="shared" si="305"/>
        <v>0</v>
      </c>
      <c r="BQ437" s="64">
        <f t="shared" si="306"/>
        <v>0</v>
      </c>
      <c r="BR437" s="65">
        <f t="shared" si="274"/>
        <v>0</v>
      </c>
      <c r="BS437" s="66">
        <f t="shared" si="307"/>
        <v>0</v>
      </c>
      <c r="BT437" s="65">
        <f>BJ437-BR437</f>
        <v>0</v>
      </c>
      <c r="BU437" s="67">
        <f t="shared" si="308"/>
        <v>0</v>
      </c>
    </row>
    <row r="438" spans="1:73" x14ac:dyDescent="0.35">
      <c r="A438" s="22">
        <v>34.159999999999997</v>
      </c>
      <c r="B438" s="22">
        <v>65.569999999999993</v>
      </c>
      <c r="C438" s="22">
        <v>59.43</v>
      </c>
      <c r="D438" s="22">
        <f t="shared" si="275"/>
        <v>62.5</v>
      </c>
      <c r="E438" s="22">
        <f t="shared" si="276"/>
        <v>17.361111111111111</v>
      </c>
      <c r="F438" s="22">
        <f t="shared" si="309"/>
        <v>-0.48611111111109828</v>
      </c>
      <c r="G438" s="22">
        <f>Sheet1!$I$5*F438</f>
        <v>-160.90277777777354</v>
      </c>
      <c r="H438" s="22"/>
      <c r="K438" s="13" t="s">
        <v>116</v>
      </c>
      <c r="L438" s="13">
        <v>428</v>
      </c>
      <c r="M438" s="13">
        <v>428</v>
      </c>
      <c r="N438" s="14">
        <v>31.6</v>
      </c>
      <c r="O438" s="35">
        <f t="shared" si="277"/>
        <v>8.7777777777777786</v>
      </c>
      <c r="P438" s="36">
        <f t="shared" si="310"/>
        <v>0.83333333333333326</v>
      </c>
      <c r="Q438" s="12"/>
      <c r="R438" s="37">
        <f t="shared" si="278"/>
        <v>275.83333333333331</v>
      </c>
      <c r="S438" s="37">
        <f t="shared" si="279"/>
        <v>64.9422</v>
      </c>
      <c r="T438" s="37">
        <f t="shared" si="280"/>
        <v>9.2815346134342231</v>
      </c>
      <c r="U438" s="37">
        <f t="shared" si="281"/>
        <v>350.05706794676757</v>
      </c>
      <c r="V438" s="37">
        <f t="shared" si="311"/>
        <v>33955.505726103751</v>
      </c>
      <c r="W438" s="40">
        <f t="shared" si="282"/>
        <v>3072.7231519771822</v>
      </c>
      <c r="X438" s="40">
        <f t="shared" si="283"/>
        <v>3.0727231519771823</v>
      </c>
      <c r="Y438" s="40">
        <f t="shared" si="269"/>
        <v>0</v>
      </c>
      <c r="Z438" s="40">
        <v>0</v>
      </c>
      <c r="AA438" s="40">
        <f t="shared" si="284"/>
        <v>95.823504806160898</v>
      </c>
      <c r="AB438" s="42">
        <f t="shared" si="285"/>
        <v>12751.672839506175</v>
      </c>
      <c r="AC438" s="42">
        <f t="shared" si="286"/>
        <v>12.751672839506174</v>
      </c>
      <c r="AD438" s="42">
        <f t="shared" si="287"/>
        <v>0</v>
      </c>
      <c r="AE438" s="42">
        <f t="shared" si="312"/>
        <v>1139.2382773919753</v>
      </c>
      <c r="AF438" s="43">
        <f t="shared" si="270"/>
        <v>0.31645507705332648</v>
      </c>
      <c r="AG438" s="73">
        <f t="shared" si="271"/>
        <v>0</v>
      </c>
      <c r="AH438">
        <f t="shared" si="288"/>
        <v>12.751672839506174</v>
      </c>
      <c r="AI438">
        <f t="shared" si="313"/>
        <v>3129.540511188271</v>
      </c>
      <c r="AJ438" s="41">
        <f t="shared" si="289"/>
        <v>0.86931680866340866</v>
      </c>
      <c r="AK438">
        <f t="shared" si="272"/>
        <v>12.751672839506174</v>
      </c>
      <c r="AL438" s="38">
        <f t="shared" si="290"/>
        <v>1105.0611290702161</v>
      </c>
      <c r="AM438" s="38">
        <f t="shared" si="291"/>
        <v>1094.010517779514</v>
      </c>
      <c r="AN438" s="38">
        <f t="shared" si="292"/>
        <v>1028.369886712743</v>
      </c>
      <c r="AO438" s="38">
        <f t="shared" si="293"/>
        <v>1018.0861878456155</v>
      </c>
      <c r="AP438" s="38">
        <f t="shared" si="294"/>
        <v>957.00101657487858</v>
      </c>
      <c r="AQ438" s="38">
        <f t="shared" si="295"/>
        <v>947.43100640912974</v>
      </c>
      <c r="AR438" s="38">
        <f t="shared" si="296"/>
        <v>919.00807621685578</v>
      </c>
      <c r="AS438">
        <f t="shared" si="297"/>
        <v>919.00807621685578</v>
      </c>
      <c r="AT438" s="28">
        <f t="shared" si="298"/>
        <v>0.25528002117134885</v>
      </c>
      <c r="AU438">
        <f t="shared" si="273"/>
        <v>2210.5324349714151</v>
      </c>
      <c r="AV438" s="28">
        <f t="shared" si="299"/>
        <v>0.6140367874920597</v>
      </c>
      <c r="BJ438" s="63">
        <v>0</v>
      </c>
      <c r="BK438" s="64">
        <f t="shared" si="300"/>
        <v>0</v>
      </c>
      <c r="BL438" s="64">
        <f t="shared" si="301"/>
        <v>0</v>
      </c>
      <c r="BM438" s="64">
        <f t="shared" si="302"/>
        <v>0</v>
      </c>
      <c r="BN438" s="64">
        <f t="shared" si="303"/>
        <v>0</v>
      </c>
      <c r="BO438" s="64">
        <f t="shared" si="304"/>
        <v>0</v>
      </c>
      <c r="BP438" s="64">
        <f t="shared" si="305"/>
        <v>0</v>
      </c>
      <c r="BQ438" s="64">
        <f t="shared" si="306"/>
        <v>0</v>
      </c>
      <c r="BR438" s="65">
        <f t="shared" si="274"/>
        <v>0</v>
      </c>
      <c r="BS438" s="66">
        <f t="shared" si="307"/>
        <v>0</v>
      </c>
      <c r="BT438" s="65">
        <f>BJ438-BR438</f>
        <v>0</v>
      </c>
      <c r="BU438" s="67">
        <f t="shared" si="308"/>
        <v>0</v>
      </c>
    </row>
    <row r="439" spans="1:73" x14ac:dyDescent="0.35">
      <c r="A439" s="22">
        <v>34.24</v>
      </c>
      <c r="B439" s="22">
        <v>65.48</v>
      </c>
      <c r="C439" s="22">
        <v>59.45</v>
      </c>
      <c r="D439" s="22">
        <f t="shared" si="275"/>
        <v>62.465000000000003</v>
      </c>
      <c r="E439" s="22">
        <f t="shared" si="276"/>
        <v>17.351388888888888</v>
      </c>
      <c r="F439" s="22">
        <f t="shared" si="309"/>
        <v>-0.12152777777778567</v>
      </c>
      <c r="G439" s="22">
        <f>Sheet1!$I$5*F439</f>
        <v>-40.225694444447058</v>
      </c>
      <c r="H439" s="22"/>
      <c r="K439" s="13" t="s">
        <v>116</v>
      </c>
      <c r="L439" s="13">
        <v>429</v>
      </c>
      <c r="M439" s="13">
        <v>429</v>
      </c>
      <c r="N439" s="14">
        <v>33.4</v>
      </c>
      <c r="O439" s="35">
        <f t="shared" si="277"/>
        <v>9.2777777777777786</v>
      </c>
      <c r="P439" s="36">
        <f t="shared" si="310"/>
        <v>0.26388888888888867</v>
      </c>
      <c r="Q439" s="12"/>
      <c r="R439" s="37">
        <f t="shared" si="278"/>
        <v>87.347222222222157</v>
      </c>
      <c r="S439" s="37">
        <f t="shared" si="279"/>
        <v>64.9422</v>
      </c>
      <c r="T439" s="37">
        <f t="shared" si="280"/>
        <v>10.369040171209225</v>
      </c>
      <c r="U439" s="37">
        <f t="shared" si="281"/>
        <v>162.65846239343139</v>
      </c>
      <c r="V439" s="37">
        <f t="shared" si="311"/>
        <v>34118.164188497183</v>
      </c>
      <c r="W439" s="40">
        <f t="shared" si="282"/>
        <v>1509.1090677612804</v>
      </c>
      <c r="X439" s="40">
        <f t="shared" si="283"/>
        <v>1.5091090677612804</v>
      </c>
      <c r="Y439" s="40">
        <f t="shared" si="269"/>
        <v>0</v>
      </c>
      <c r="Z439" s="40">
        <v>0</v>
      </c>
      <c r="AA439" s="40">
        <f t="shared" si="284"/>
        <v>95.823504806160898</v>
      </c>
      <c r="AB439" s="42">
        <f t="shared" si="285"/>
        <v>14245.770061728399</v>
      </c>
      <c r="AC439" s="42">
        <f t="shared" si="286"/>
        <v>14.245770061728399</v>
      </c>
      <c r="AD439" s="42">
        <f t="shared" si="287"/>
        <v>0</v>
      </c>
      <c r="AE439" s="42">
        <f t="shared" si="312"/>
        <v>1139.2382773919753</v>
      </c>
      <c r="AF439" s="43">
        <f t="shared" si="270"/>
        <v>0.31645507705332648</v>
      </c>
      <c r="AG439" s="73">
        <f t="shared" si="271"/>
        <v>0</v>
      </c>
      <c r="AH439">
        <f t="shared" si="288"/>
        <v>14.245770061728399</v>
      </c>
      <c r="AI439">
        <f t="shared" si="313"/>
        <v>3143.7862812499993</v>
      </c>
      <c r="AJ439" s="41">
        <f t="shared" si="289"/>
        <v>0.87327396701388871</v>
      </c>
      <c r="AK439">
        <f t="shared" si="272"/>
        <v>14.245770061728399</v>
      </c>
      <c r="AL439" s="38">
        <f t="shared" si="290"/>
        <v>1105.0611290702161</v>
      </c>
      <c r="AM439" s="38">
        <f t="shared" si="291"/>
        <v>1094.010517779514</v>
      </c>
      <c r="AN439" s="38">
        <f t="shared" si="292"/>
        <v>1028.369886712743</v>
      </c>
      <c r="AO439" s="38">
        <f t="shared" si="293"/>
        <v>1018.0861878456155</v>
      </c>
      <c r="AP439" s="38">
        <f t="shared" si="294"/>
        <v>957.00101657487858</v>
      </c>
      <c r="AQ439" s="38">
        <f t="shared" si="295"/>
        <v>947.43100640912974</v>
      </c>
      <c r="AR439" s="38">
        <f t="shared" si="296"/>
        <v>919.00807621685578</v>
      </c>
      <c r="AS439">
        <f t="shared" si="297"/>
        <v>919.00807621685578</v>
      </c>
      <c r="AT439" s="28">
        <f t="shared" si="298"/>
        <v>0.25528002117134885</v>
      </c>
      <c r="AU439">
        <f t="shared" si="273"/>
        <v>2224.7782050331434</v>
      </c>
      <c r="AV439" s="28">
        <f t="shared" si="299"/>
        <v>0.61799394584253986</v>
      </c>
      <c r="BJ439" s="63">
        <v>0</v>
      </c>
      <c r="BK439" s="64">
        <f t="shared" si="300"/>
        <v>0</v>
      </c>
      <c r="BL439" s="64">
        <f t="shared" si="301"/>
        <v>0</v>
      </c>
      <c r="BM439" s="64">
        <f t="shared" si="302"/>
        <v>0</v>
      </c>
      <c r="BN439" s="64">
        <f t="shared" si="303"/>
        <v>0</v>
      </c>
      <c r="BO439" s="64">
        <f t="shared" si="304"/>
        <v>0</v>
      </c>
      <c r="BP439" s="64">
        <f t="shared" si="305"/>
        <v>0</v>
      </c>
      <c r="BQ439" s="64">
        <f t="shared" si="306"/>
        <v>0</v>
      </c>
      <c r="BR439" s="65">
        <f t="shared" si="274"/>
        <v>0</v>
      </c>
      <c r="BS439" s="66">
        <f t="shared" si="307"/>
        <v>0</v>
      </c>
      <c r="BT439" s="65">
        <f>BJ439-BR439</f>
        <v>0</v>
      </c>
      <c r="BU439" s="67">
        <f t="shared" si="308"/>
        <v>0</v>
      </c>
    </row>
    <row r="440" spans="1:73" x14ac:dyDescent="0.35">
      <c r="A440" s="22">
        <v>34.32</v>
      </c>
      <c r="B440" s="22">
        <v>65.44</v>
      </c>
      <c r="C440" s="22">
        <v>58.84</v>
      </c>
      <c r="D440" s="22">
        <f t="shared" si="275"/>
        <v>62.14</v>
      </c>
      <c r="E440" s="22">
        <f t="shared" si="276"/>
        <v>17.261111111111113</v>
      </c>
      <c r="F440" s="22">
        <f t="shared" si="309"/>
        <v>-1.1284722222221877</v>
      </c>
      <c r="G440" s="22">
        <f>Sheet1!$I$5*F440</f>
        <v>-373.52430555554412</v>
      </c>
      <c r="H440" s="22"/>
      <c r="K440" s="13" t="s">
        <v>116</v>
      </c>
      <c r="L440" s="13">
        <v>430</v>
      </c>
      <c r="M440" s="13">
        <v>430</v>
      </c>
      <c r="N440" s="14">
        <v>33.5</v>
      </c>
      <c r="O440" s="35">
        <f t="shared" si="277"/>
        <v>9.3055555555555554</v>
      </c>
      <c r="P440" s="36">
        <f t="shared" si="310"/>
        <v>-8.3333333333333523E-2</v>
      </c>
      <c r="Q440" s="12"/>
      <c r="R440" s="37">
        <f t="shared" si="278"/>
        <v>-27.583333333333396</v>
      </c>
      <c r="S440" s="37">
        <f t="shared" si="279"/>
        <v>64.9422</v>
      </c>
      <c r="T440" s="37">
        <f t="shared" si="280"/>
        <v>10.431223181307638</v>
      </c>
      <c r="U440" s="37">
        <f t="shared" si="281"/>
        <v>47.790089847974237</v>
      </c>
      <c r="V440" s="37">
        <f t="shared" si="311"/>
        <v>34165.954278345154</v>
      </c>
      <c r="W440" s="40">
        <f t="shared" si="282"/>
        <v>444.7133360853158</v>
      </c>
      <c r="X440" s="40">
        <f t="shared" si="283"/>
        <v>0.44471333608531582</v>
      </c>
      <c r="Y440" s="40">
        <f t="shared" si="269"/>
        <v>0</v>
      </c>
      <c r="Z440" s="40">
        <v>0</v>
      </c>
      <c r="AA440" s="40">
        <f t="shared" si="284"/>
        <v>95.823504806160898</v>
      </c>
      <c r="AB440" s="42">
        <f t="shared" si="285"/>
        <v>14331.201774691357</v>
      </c>
      <c r="AC440" s="42">
        <f t="shared" si="286"/>
        <v>14.331201774691356</v>
      </c>
      <c r="AD440" s="42">
        <f t="shared" si="287"/>
        <v>0</v>
      </c>
      <c r="AE440" s="42">
        <f t="shared" si="312"/>
        <v>1139.2382773919753</v>
      </c>
      <c r="AF440" s="43">
        <f t="shared" si="270"/>
        <v>0.31645507705332648</v>
      </c>
      <c r="AG440" s="73">
        <f t="shared" si="271"/>
        <v>0</v>
      </c>
      <c r="AH440">
        <f t="shared" si="288"/>
        <v>14.331201774691356</v>
      </c>
      <c r="AI440">
        <f t="shared" si="313"/>
        <v>3158.1174830246905</v>
      </c>
      <c r="AJ440" s="41">
        <f t="shared" si="289"/>
        <v>0.87725485639574741</v>
      </c>
      <c r="AK440">
        <f t="shared" si="272"/>
        <v>14.331201774691356</v>
      </c>
      <c r="AL440" s="38">
        <f t="shared" si="290"/>
        <v>1105.0611290702161</v>
      </c>
      <c r="AM440" s="38">
        <f t="shared" si="291"/>
        <v>1094.010517779514</v>
      </c>
      <c r="AN440" s="38">
        <f t="shared" si="292"/>
        <v>1028.369886712743</v>
      </c>
      <c r="AO440" s="38">
        <f t="shared" si="293"/>
        <v>1018.0861878456155</v>
      </c>
      <c r="AP440" s="38">
        <f t="shared" si="294"/>
        <v>957.00101657487858</v>
      </c>
      <c r="AQ440" s="38">
        <f t="shared" si="295"/>
        <v>947.43100640912974</v>
      </c>
      <c r="AR440" s="38">
        <f t="shared" si="296"/>
        <v>919.00807621685578</v>
      </c>
      <c r="AS440">
        <f t="shared" si="297"/>
        <v>919.00807621685578</v>
      </c>
      <c r="AT440" s="28">
        <f t="shared" si="298"/>
        <v>0.25528002117134885</v>
      </c>
      <c r="AU440">
        <f t="shared" si="273"/>
        <v>2239.1094068078346</v>
      </c>
      <c r="AV440" s="28">
        <f t="shared" si="299"/>
        <v>0.62197483522439845</v>
      </c>
      <c r="BJ440" s="63">
        <v>0</v>
      </c>
      <c r="BK440" s="64">
        <f t="shared" si="300"/>
        <v>0</v>
      </c>
      <c r="BL440" s="64">
        <f t="shared" si="301"/>
        <v>0</v>
      </c>
      <c r="BM440" s="64">
        <f t="shared" si="302"/>
        <v>0</v>
      </c>
      <c r="BN440" s="64">
        <f t="shared" si="303"/>
        <v>0</v>
      </c>
      <c r="BO440" s="64">
        <f t="shared" si="304"/>
        <v>0</v>
      </c>
      <c r="BP440" s="64">
        <f t="shared" si="305"/>
        <v>0</v>
      </c>
      <c r="BQ440" s="64">
        <f t="shared" si="306"/>
        <v>0</v>
      </c>
      <c r="BR440" s="65">
        <f t="shared" si="274"/>
        <v>0</v>
      </c>
      <c r="BS440" s="66">
        <f t="shared" si="307"/>
        <v>0</v>
      </c>
      <c r="BT440" s="65">
        <f>BJ440-BR440</f>
        <v>0</v>
      </c>
      <c r="BU440" s="67">
        <f t="shared" si="308"/>
        <v>0</v>
      </c>
    </row>
    <row r="441" spans="1:73" x14ac:dyDescent="0.35">
      <c r="A441" s="22">
        <v>34.4</v>
      </c>
      <c r="B441" s="22">
        <v>65.34</v>
      </c>
      <c r="C441" s="22">
        <v>59.02</v>
      </c>
      <c r="D441" s="22">
        <f t="shared" si="275"/>
        <v>62.180000000000007</v>
      </c>
      <c r="E441" s="22">
        <f t="shared" si="276"/>
        <v>17.272222222222226</v>
      </c>
      <c r="F441" s="22">
        <f t="shared" si="309"/>
        <v>0.1388888888889106</v>
      </c>
      <c r="G441" s="22">
        <f>Sheet1!$I$5*F441</f>
        <v>45.972222222229405</v>
      </c>
      <c r="H441" s="22"/>
      <c r="K441" s="13" t="s">
        <v>116</v>
      </c>
      <c r="L441" s="13">
        <v>431</v>
      </c>
      <c r="M441" s="13">
        <v>431</v>
      </c>
      <c r="N441" s="14">
        <v>32.799999999999997</v>
      </c>
      <c r="O441" s="35">
        <f t="shared" si="277"/>
        <v>9.1111111111111107</v>
      </c>
      <c r="P441" s="36">
        <f t="shared" si="310"/>
        <v>-0.2222222222222224</v>
      </c>
      <c r="Q441" s="12"/>
      <c r="R441" s="37">
        <f t="shared" si="278"/>
        <v>-73.555555555555614</v>
      </c>
      <c r="S441" s="37">
        <f t="shared" si="279"/>
        <v>64.9422</v>
      </c>
      <c r="T441" s="37">
        <f t="shared" si="280"/>
        <v>9.9998459767235541</v>
      </c>
      <c r="U441" s="37">
        <f t="shared" si="281"/>
        <v>1.3864904211679399</v>
      </c>
      <c r="V441" s="37">
        <f t="shared" si="311"/>
        <v>34167.34076876632</v>
      </c>
      <c r="W441" s="40">
        <f t="shared" si="282"/>
        <v>12.63246828175234</v>
      </c>
      <c r="X441" s="40">
        <f t="shared" si="283"/>
        <v>1.2632468281752339E-2</v>
      </c>
      <c r="Y441" s="40">
        <f t="shared" si="269"/>
        <v>0</v>
      </c>
      <c r="Z441" s="40">
        <v>0</v>
      </c>
      <c r="AA441" s="40">
        <f t="shared" si="284"/>
        <v>95.823504806160898</v>
      </c>
      <c r="AB441" s="42">
        <f t="shared" si="285"/>
        <v>13738.543209876543</v>
      </c>
      <c r="AC441" s="42">
        <f t="shared" si="286"/>
        <v>13.738543209876543</v>
      </c>
      <c r="AD441" s="42">
        <f t="shared" si="287"/>
        <v>0</v>
      </c>
      <c r="AE441" s="42">
        <f t="shared" si="312"/>
        <v>1139.2382773919753</v>
      </c>
      <c r="AF441" s="43">
        <f t="shared" si="270"/>
        <v>0.31645507705332648</v>
      </c>
      <c r="AG441" s="73">
        <f t="shared" si="271"/>
        <v>0</v>
      </c>
      <c r="AH441">
        <f t="shared" si="288"/>
        <v>13.738543209876543</v>
      </c>
      <c r="AI441">
        <f t="shared" si="313"/>
        <v>3171.8560262345673</v>
      </c>
      <c r="AJ441" s="41">
        <f t="shared" si="289"/>
        <v>0.88107111839849095</v>
      </c>
      <c r="AK441">
        <f t="shared" si="272"/>
        <v>13.738543209876543</v>
      </c>
      <c r="AL441" s="38">
        <f t="shared" si="290"/>
        <v>1105.0611290702161</v>
      </c>
      <c r="AM441" s="38">
        <f t="shared" si="291"/>
        <v>1094.010517779514</v>
      </c>
      <c r="AN441" s="38">
        <f t="shared" si="292"/>
        <v>1028.369886712743</v>
      </c>
      <c r="AO441" s="38">
        <f t="shared" si="293"/>
        <v>1018.0861878456155</v>
      </c>
      <c r="AP441" s="38">
        <f t="shared" si="294"/>
        <v>957.00101657487858</v>
      </c>
      <c r="AQ441" s="38">
        <f t="shared" si="295"/>
        <v>947.43100640912974</v>
      </c>
      <c r="AR441" s="38">
        <f t="shared" si="296"/>
        <v>919.00807621685578</v>
      </c>
      <c r="AS441">
        <f t="shared" si="297"/>
        <v>919.00807621685578</v>
      </c>
      <c r="AT441" s="28">
        <f t="shared" si="298"/>
        <v>0.25528002117134885</v>
      </c>
      <c r="AU441">
        <f t="shared" si="273"/>
        <v>2252.8479500177114</v>
      </c>
      <c r="AV441" s="28">
        <f t="shared" si="299"/>
        <v>0.62579109722714199</v>
      </c>
      <c r="BJ441" s="63">
        <v>0</v>
      </c>
      <c r="BK441" s="64">
        <f t="shared" si="300"/>
        <v>0</v>
      </c>
      <c r="BL441" s="64">
        <f t="shared" si="301"/>
        <v>0</v>
      </c>
      <c r="BM441" s="64">
        <f t="shared" si="302"/>
        <v>0</v>
      </c>
      <c r="BN441" s="64">
        <f t="shared" si="303"/>
        <v>0</v>
      </c>
      <c r="BO441" s="64">
        <f t="shared" si="304"/>
        <v>0</v>
      </c>
      <c r="BP441" s="64">
        <f t="shared" si="305"/>
        <v>0</v>
      </c>
      <c r="BQ441" s="64">
        <f t="shared" si="306"/>
        <v>0</v>
      </c>
      <c r="BR441" s="65">
        <f t="shared" si="274"/>
        <v>0</v>
      </c>
      <c r="BS441" s="66">
        <f t="shared" si="307"/>
        <v>0</v>
      </c>
      <c r="BT441" s="65">
        <f>BJ441-BR441</f>
        <v>0</v>
      </c>
      <c r="BU441" s="67">
        <f t="shared" si="308"/>
        <v>0</v>
      </c>
    </row>
    <row r="442" spans="1:73" x14ac:dyDescent="0.35">
      <c r="A442" s="22">
        <v>34.479999999999997</v>
      </c>
      <c r="B442" s="22">
        <v>65.510000000000005</v>
      </c>
      <c r="C442" s="22">
        <v>58.88</v>
      </c>
      <c r="D442" s="22">
        <f t="shared" si="275"/>
        <v>62.195000000000007</v>
      </c>
      <c r="E442" s="22">
        <f t="shared" si="276"/>
        <v>17.276388888888892</v>
      </c>
      <c r="F442" s="22">
        <f t="shared" si="309"/>
        <v>5.2083333333330373E-2</v>
      </c>
      <c r="G442" s="22">
        <f>Sheet1!$I$5*F442</f>
        <v>17.239583333332355</v>
      </c>
      <c r="H442" s="22"/>
      <c r="K442" s="13" t="s">
        <v>116</v>
      </c>
      <c r="L442" s="13">
        <v>432</v>
      </c>
      <c r="M442" s="13">
        <v>432</v>
      </c>
      <c r="N442" s="14">
        <v>31.9</v>
      </c>
      <c r="O442" s="35">
        <f t="shared" si="277"/>
        <v>8.8611111111111107</v>
      </c>
      <c r="P442" s="36">
        <f t="shared" si="310"/>
        <v>-0.20833333333333284</v>
      </c>
      <c r="Q442" s="12"/>
      <c r="R442" s="37">
        <f t="shared" si="278"/>
        <v>-68.958333333333172</v>
      </c>
      <c r="S442" s="37">
        <f t="shared" si="279"/>
        <v>64.9422</v>
      </c>
      <c r="T442" s="37">
        <f t="shared" si="280"/>
        <v>9.4586028260463042</v>
      </c>
      <c r="U442" s="37">
        <f t="shared" si="281"/>
        <v>5.4424694927131316</v>
      </c>
      <c r="V442" s="37">
        <f t="shared" si="311"/>
        <v>34172.783238259035</v>
      </c>
      <c r="W442" s="40">
        <f t="shared" si="282"/>
        <v>48.226326893763584</v>
      </c>
      <c r="X442" s="40">
        <f t="shared" si="283"/>
        <v>4.8226326893763584E-2</v>
      </c>
      <c r="Y442" s="40">
        <f t="shared" si="269"/>
        <v>0</v>
      </c>
      <c r="Z442" s="40">
        <v>0</v>
      </c>
      <c r="AA442" s="40">
        <f t="shared" si="284"/>
        <v>95.823504806160898</v>
      </c>
      <c r="AB442" s="42">
        <f t="shared" si="285"/>
        <v>12994.942515432098</v>
      </c>
      <c r="AC442" s="42">
        <f t="shared" si="286"/>
        <v>12.994942515432099</v>
      </c>
      <c r="AD442" s="42">
        <f t="shared" si="287"/>
        <v>0</v>
      </c>
      <c r="AE442" s="42">
        <f t="shared" si="312"/>
        <v>1139.2382773919753</v>
      </c>
      <c r="AF442" s="43">
        <f t="shared" si="270"/>
        <v>0.31645507705332648</v>
      </c>
      <c r="AG442" s="73">
        <f t="shared" si="271"/>
        <v>0</v>
      </c>
      <c r="AH442">
        <f t="shared" si="288"/>
        <v>12.994942515432099</v>
      </c>
      <c r="AI442">
        <f t="shared" si="313"/>
        <v>3184.8509687499995</v>
      </c>
      <c r="AJ442" s="41">
        <f t="shared" si="289"/>
        <v>0.88468082465277764</v>
      </c>
      <c r="AK442">
        <f t="shared" si="272"/>
        <v>12.994942515432099</v>
      </c>
      <c r="AL442" s="38">
        <f t="shared" si="290"/>
        <v>1105.0611290702161</v>
      </c>
      <c r="AM442" s="38">
        <f t="shared" si="291"/>
        <v>1094.010517779514</v>
      </c>
      <c r="AN442" s="38">
        <f t="shared" si="292"/>
        <v>1028.369886712743</v>
      </c>
      <c r="AO442" s="38">
        <f t="shared" si="293"/>
        <v>1018.0861878456155</v>
      </c>
      <c r="AP442" s="38">
        <f t="shared" si="294"/>
        <v>957.00101657487858</v>
      </c>
      <c r="AQ442" s="38">
        <f t="shared" si="295"/>
        <v>947.43100640912974</v>
      </c>
      <c r="AR442" s="38">
        <f t="shared" si="296"/>
        <v>919.00807621685578</v>
      </c>
      <c r="AS442">
        <f t="shared" si="297"/>
        <v>919.00807621685578</v>
      </c>
      <c r="AT442" s="28">
        <f t="shared" si="298"/>
        <v>0.25528002117134885</v>
      </c>
      <c r="AU442">
        <f t="shared" si="273"/>
        <v>2265.8428925331436</v>
      </c>
      <c r="AV442" s="28">
        <f t="shared" si="299"/>
        <v>0.62940080348142879</v>
      </c>
      <c r="BJ442" s="63">
        <v>0</v>
      </c>
      <c r="BK442" s="64">
        <f t="shared" si="300"/>
        <v>0</v>
      </c>
      <c r="BL442" s="64">
        <f t="shared" si="301"/>
        <v>0</v>
      </c>
      <c r="BM442" s="64">
        <f t="shared" si="302"/>
        <v>0</v>
      </c>
      <c r="BN442" s="64">
        <f t="shared" si="303"/>
        <v>0</v>
      </c>
      <c r="BO442" s="64">
        <f t="shared" si="304"/>
        <v>0</v>
      </c>
      <c r="BP442" s="64">
        <f t="shared" si="305"/>
        <v>0</v>
      </c>
      <c r="BQ442" s="64">
        <f t="shared" si="306"/>
        <v>0</v>
      </c>
      <c r="BR442" s="65">
        <f t="shared" si="274"/>
        <v>0</v>
      </c>
      <c r="BS442" s="66">
        <f t="shared" si="307"/>
        <v>0</v>
      </c>
      <c r="BT442" s="65">
        <f>BJ442-BR442</f>
        <v>0</v>
      </c>
      <c r="BU442" s="67">
        <f t="shared" si="308"/>
        <v>0</v>
      </c>
    </row>
    <row r="443" spans="1:73" x14ac:dyDescent="0.35">
      <c r="A443" s="22">
        <v>34.56</v>
      </c>
      <c r="B443" s="22">
        <v>64.72</v>
      </c>
      <c r="C443" s="22">
        <v>58.6</v>
      </c>
      <c r="D443" s="22">
        <f t="shared" si="275"/>
        <v>61.66</v>
      </c>
      <c r="E443" s="22">
        <f t="shared" si="276"/>
        <v>17.127777777777776</v>
      </c>
      <c r="F443" s="22">
        <f t="shared" si="309"/>
        <v>-1.8576388888889461</v>
      </c>
      <c r="G443" s="22">
        <f>Sheet1!$I$5*F443</f>
        <v>-614.87847222224116</v>
      </c>
      <c r="H443" s="22"/>
      <c r="K443" s="13" t="s">
        <v>116</v>
      </c>
      <c r="L443" s="13">
        <v>433</v>
      </c>
      <c r="M443" s="13">
        <v>433</v>
      </c>
      <c r="N443" s="14">
        <v>31.3</v>
      </c>
      <c r="O443" s="35">
        <f t="shared" si="277"/>
        <v>8.6944444444444446</v>
      </c>
      <c r="P443" s="36">
        <f t="shared" si="310"/>
        <v>-0.11111111111111072</v>
      </c>
      <c r="Q443" s="12"/>
      <c r="R443" s="37">
        <f t="shared" si="278"/>
        <v>-36.777777777777644</v>
      </c>
      <c r="S443" s="37">
        <f t="shared" si="279"/>
        <v>64.9422</v>
      </c>
      <c r="T443" s="37">
        <f t="shared" si="280"/>
        <v>9.1061394862956391</v>
      </c>
      <c r="U443" s="37">
        <f t="shared" si="281"/>
        <v>37.270561708517995</v>
      </c>
      <c r="V443" s="37">
        <f t="shared" si="311"/>
        <v>34210.053799967551</v>
      </c>
      <c r="W443" s="40">
        <f t="shared" si="282"/>
        <v>324.04682818794811</v>
      </c>
      <c r="X443" s="40">
        <f t="shared" si="283"/>
        <v>0.32404682818794811</v>
      </c>
      <c r="Y443" s="40">
        <f t="shared" si="269"/>
        <v>0</v>
      </c>
      <c r="Z443" s="40">
        <v>0</v>
      </c>
      <c r="AA443" s="40">
        <f t="shared" si="284"/>
        <v>95.823504806160898</v>
      </c>
      <c r="AB443" s="42">
        <f t="shared" si="285"/>
        <v>12510.701774691359</v>
      </c>
      <c r="AC443" s="42">
        <f t="shared" si="286"/>
        <v>12.510701774691359</v>
      </c>
      <c r="AD443" s="42">
        <f t="shared" si="287"/>
        <v>0</v>
      </c>
      <c r="AE443" s="42">
        <f t="shared" si="312"/>
        <v>1139.2382773919753</v>
      </c>
      <c r="AF443" s="43">
        <f t="shared" si="270"/>
        <v>0.31645507705332648</v>
      </c>
      <c r="AG443" s="73">
        <f t="shared" si="271"/>
        <v>0</v>
      </c>
      <c r="AH443">
        <f t="shared" si="288"/>
        <v>12.510701774691359</v>
      </c>
      <c r="AI443">
        <f t="shared" si="313"/>
        <v>3197.3616705246909</v>
      </c>
      <c r="AJ443" s="41">
        <f t="shared" si="289"/>
        <v>0.88815601959019197</v>
      </c>
      <c r="AK443">
        <f t="shared" si="272"/>
        <v>12.510701774691359</v>
      </c>
      <c r="AL443" s="38">
        <f t="shared" si="290"/>
        <v>1105.0611290702161</v>
      </c>
      <c r="AM443" s="38">
        <f t="shared" si="291"/>
        <v>1094.010517779514</v>
      </c>
      <c r="AN443" s="38">
        <f t="shared" si="292"/>
        <v>1028.369886712743</v>
      </c>
      <c r="AO443" s="38">
        <f t="shared" si="293"/>
        <v>1018.0861878456155</v>
      </c>
      <c r="AP443" s="38">
        <f t="shared" si="294"/>
        <v>957.00101657487858</v>
      </c>
      <c r="AQ443" s="38">
        <f t="shared" si="295"/>
        <v>947.43100640912974</v>
      </c>
      <c r="AR443" s="38">
        <f t="shared" si="296"/>
        <v>919.00807621685578</v>
      </c>
      <c r="AS443">
        <f t="shared" si="297"/>
        <v>919.00807621685578</v>
      </c>
      <c r="AT443" s="28">
        <f t="shared" si="298"/>
        <v>0.25528002117134885</v>
      </c>
      <c r="AU443">
        <f t="shared" si="273"/>
        <v>2278.353594307835</v>
      </c>
      <c r="AV443" s="28">
        <f t="shared" si="299"/>
        <v>0.63287599841884301</v>
      </c>
      <c r="BJ443" s="63">
        <v>0</v>
      </c>
      <c r="BK443" s="64">
        <f t="shared" si="300"/>
        <v>0</v>
      </c>
      <c r="BL443" s="64">
        <f t="shared" si="301"/>
        <v>0</v>
      </c>
      <c r="BM443" s="64">
        <f t="shared" si="302"/>
        <v>0</v>
      </c>
      <c r="BN443" s="64">
        <f t="shared" si="303"/>
        <v>0</v>
      </c>
      <c r="BO443" s="64">
        <f t="shared" si="304"/>
        <v>0</v>
      </c>
      <c r="BP443" s="64">
        <f t="shared" si="305"/>
        <v>0</v>
      </c>
      <c r="BQ443" s="64">
        <f t="shared" si="306"/>
        <v>0</v>
      </c>
      <c r="BR443" s="65">
        <f t="shared" si="274"/>
        <v>0</v>
      </c>
      <c r="BS443" s="66">
        <f t="shared" si="307"/>
        <v>0</v>
      </c>
      <c r="BT443" s="65">
        <f>BJ443-BR443</f>
        <v>0</v>
      </c>
      <c r="BU443" s="67">
        <f t="shared" si="308"/>
        <v>0</v>
      </c>
    </row>
    <row r="444" spans="1:73" x14ac:dyDescent="0.35">
      <c r="A444" s="22">
        <v>34.64</v>
      </c>
      <c r="B444" s="22">
        <v>65.11</v>
      </c>
      <c r="C444" s="22">
        <v>58.51</v>
      </c>
      <c r="D444" s="22">
        <f t="shared" si="275"/>
        <v>61.81</v>
      </c>
      <c r="E444" s="22">
        <f t="shared" si="276"/>
        <v>17.169444444444444</v>
      </c>
      <c r="F444" s="22">
        <f t="shared" si="309"/>
        <v>0.52083333333334814</v>
      </c>
      <c r="G444" s="22">
        <f>Sheet1!$I$5*F444</f>
        <v>172.39583333333823</v>
      </c>
      <c r="H444" s="22"/>
      <c r="K444" s="13" t="s">
        <v>116</v>
      </c>
      <c r="L444" s="13">
        <v>434</v>
      </c>
      <c r="M444" s="13">
        <v>434</v>
      </c>
      <c r="N444" s="14">
        <v>31.1</v>
      </c>
      <c r="O444" s="35">
        <f t="shared" si="277"/>
        <v>8.6388888888888893</v>
      </c>
      <c r="P444" s="36">
        <f t="shared" si="310"/>
        <v>-9.7222222222222127E-2</v>
      </c>
      <c r="Q444" s="12"/>
      <c r="R444" s="37">
        <f t="shared" si="278"/>
        <v>-32.180555555555522</v>
      </c>
      <c r="S444" s="37">
        <f t="shared" si="279"/>
        <v>64.9422</v>
      </c>
      <c r="T444" s="37">
        <f t="shared" si="280"/>
        <v>8.9901388934663071</v>
      </c>
      <c r="U444" s="37">
        <f t="shared" si="281"/>
        <v>41.751783337910787</v>
      </c>
      <c r="V444" s="37">
        <f t="shared" si="311"/>
        <v>34251.80558330546</v>
      </c>
      <c r="W444" s="40">
        <f t="shared" si="282"/>
        <v>360.68901716917378</v>
      </c>
      <c r="X444" s="40">
        <f t="shared" si="283"/>
        <v>0.36068901716917379</v>
      </c>
      <c r="Y444" s="40">
        <f t="shared" si="269"/>
        <v>0</v>
      </c>
      <c r="Z444" s="40">
        <v>0</v>
      </c>
      <c r="AA444" s="40">
        <f t="shared" si="284"/>
        <v>95.823504806160898</v>
      </c>
      <c r="AB444" s="42">
        <f t="shared" si="285"/>
        <v>12351.33140432099</v>
      </c>
      <c r="AC444" s="42">
        <f t="shared" si="286"/>
        <v>12.351331404320991</v>
      </c>
      <c r="AD444" s="42">
        <f t="shared" si="287"/>
        <v>0</v>
      </c>
      <c r="AE444" s="42">
        <f t="shared" si="312"/>
        <v>1139.2382773919753</v>
      </c>
      <c r="AF444" s="43">
        <f t="shared" si="270"/>
        <v>0.31645507705332648</v>
      </c>
      <c r="AG444" s="73">
        <f t="shared" si="271"/>
        <v>0</v>
      </c>
      <c r="AH444">
        <f t="shared" si="288"/>
        <v>12.351331404320991</v>
      </c>
      <c r="AI444">
        <f t="shared" si="313"/>
        <v>3209.7130019290121</v>
      </c>
      <c r="AJ444" s="41">
        <f t="shared" si="289"/>
        <v>0.89158694498028113</v>
      </c>
      <c r="AK444">
        <f t="shared" si="272"/>
        <v>12.351331404320991</v>
      </c>
      <c r="AL444" s="38">
        <f t="shared" si="290"/>
        <v>1105.0611290702161</v>
      </c>
      <c r="AM444" s="38">
        <f t="shared" si="291"/>
        <v>1094.010517779514</v>
      </c>
      <c r="AN444" s="38">
        <f t="shared" si="292"/>
        <v>1028.369886712743</v>
      </c>
      <c r="AO444" s="38">
        <f t="shared" si="293"/>
        <v>1018.0861878456155</v>
      </c>
      <c r="AP444" s="38">
        <f t="shared" si="294"/>
        <v>957.00101657487858</v>
      </c>
      <c r="AQ444" s="38">
        <f t="shared" si="295"/>
        <v>947.43100640912974</v>
      </c>
      <c r="AR444" s="38">
        <f t="shared" si="296"/>
        <v>919.00807621685578</v>
      </c>
      <c r="AS444">
        <f t="shared" si="297"/>
        <v>919.00807621685578</v>
      </c>
      <c r="AT444" s="28">
        <f t="shared" si="298"/>
        <v>0.25528002117134885</v>
      </c>
      <c r="AU444">
        <f t="shared" si="273"/>
        <v>2290.7049257121562</v>
      </c>
      <c r="AV444" s="28">
        <f t="shared" si="299"/>
        <v>0.63630692380893228</v>
      </c>
      <c r="BJ444" s="63">
        <v>0</v>
      </c>
      <c r="BK444" s="64">
        <f t="shared" si="300"/>
        <v>0</v>
      </c>
      <c r="BL444" s="64">
        <f t="shared" si="301"/>
        <v>0</v>
      </c>
      <c r="BM444" s="64">
        <f t="shared" si="302"/>
        <v>0</v>
      </c>
      <c r="BN444" s="64">
        <f t="shared" si="303"/>
        <v>0</v>
      </c>
      <c r="BO444" s="64">
        <f t="shared" si="304"/>
        <v>0</v>
      </c>
      <c r="BP444" s="64">
        <f t="shared" si="305"/>
        <v>0</v>
      </c>
      <c r="BQ444" s="64">
        <f t="shared" si="306"/>
        <v>0</v>
      </c>
      <c r="BR444" s="65">
        <f t="shared" si="274"/>
        <v>0</v>
      </c>
      <c r="BS444" s="66">
        <f t="shared" si="307"/>
        <v>0</v>
      </c>
      <c r="BT444" s="65">
        <f>BJ444-BR444</f>
        <v>0</v>
      </c>
      <c r="BU444" s="67">
        <f t="shared" si="308"/>
        <v>0</v>
      </c>
    </row>
    <row r="445" spans="1:73" x14ac:dyDescent="0.35">
      <c r="A445" s="22">
        <v>34.72</v>
      </c>
      <c r="B445" s="22">
        <v>65.34</v>
      </c>
      <c r="C445" s="22">
        <v>58.44</v>
      </c>
      <c r="D445" s="22">
        <f t="shared" si="275"/>
        <v>61.89</v>
      </c>
      <c r="E445" s="22">
        <f t="shared" si="276"/>
        <v>17.191666666666666</v>
      </c>
      <c r="F445" s="22">
        <f t="shared" si="309"/>
        <v>0.27777777777777679</v>
      </c>
      <c r="G445" s="22">
        <f>Sheet1!$I$5*F445</f>
        <v>91.944444444444116</v>
      </c>
      <c r="H445" s="22"/>
      <c r="K445" s="13" t="s">
        <v>116</v>
      </c>
      <c r="L445" s="13">
        <v>435</v>
      </c>
      <c r="M445" s="13">
        <v>435</v>
      </c>
      <c r="N445" s="14">
        <v>30.6</v>
      </c>
      <c r="O445" s="35">
        <f t="shared" si="277"/>
        <v>8.5</v>
      </c>
      <c r="P445" s="36">
        <f t="shared" si="310"/>
        <v>-0.26388888888888917</v>
      </c>
      <c r="Q445" s="12"/>
      <c r="R445" s="37">
        <f t="shared" si="278"/>
        <v>-87.347222222222314</v>
      </c>
      <c r="S445" s="37">
        <f t="shared" si="279"/>
        <v>64.9422</v>
      </c>
      <c r="T445" s="37">
        <f t="shared" si="280"/>
        <v>8.7033906331470003</v>
      </c>
      <c r="U445" s="37">
        <f t="shared" si="281"/>
        <v>-13.701631589075314</v>
      </c>
      <c r="V445" s="37">
        <f t="shared" si="311"/>
        <v>34238.103951716388</v>
      </c>
      <c r="W445" s="40">
        <f t="shared" si="282"/>
        <v>-116.46386850714016</v>
      </c>
      <c r="X445" s="40">
        <f t="shared" si="283"/>
        <v>-0.11646386850714016</v>
      </c>
      <c r="Y445" s="40">
        <f t="shared" si="269"/>
        <v>-0.11646386850714016</v>
      </c>
      <c r="Z445" s="40">
        <v>0.11646386850713999</v>
      </c>
      <c r="AA445" s="40">
        <f t="shared" si="284"/>
        <v>95.939968674668037</v>
      </c>
      <c r="AB445" s="42">
        <f t="shared" si="285"/>
        <v>11957.375</v>
      </c>
      <c r="AC445" s="42">
        <f t="shared" si="286"/>
        <v>11.957375000000001</v>
      </c>
      <c r="AD445" s="42">
        <f t="shared" si="287"/>
        <v>11.957375000000001</v>
      </c>
      <c r="AE445" s="42">
        <f t="shared" si="312"/>
        <v>1151.1956523919753</v>
      </c>
      <c r="AF445" s="43">
        <f t="shared" si="270"/>
        <v>0.319776570108882</v>
      </c>
      <c r="AG445" s="73">
        <f t="shared" si="271"/>
        <v>-0.11646386850714016</v>
      </c>
      <c r="AH445">
        <f t="shared" si="288"/>
        <v>0</v>
      </c>
      <c r="AI445">
        <f t="shared" si="313"/>
        <v>3209.7130019290121</v>
      </c>
      <c r="AJ445" s="41">
        <f t="shared" si="289"/>
        <v>0.89158694498028113</v>
      </c>
      <c r="AK445">
        <f t="shared" si="272"/>
        <v>0.11646386850714016</v>
      </c>
      <c r="AL445" s="38">
        <f t="shared" si="290"/>
        <v>1116.6597828202159</v>
      </c>
      <c r="AM445" s="38">
        <f t="shared" si="291"/>
        <v>1105.4931849920138</v>
      </c>
      <c r="AN445" s="38">
        <f t="shared" si="292"/>
        <v>1039.1635938924928</v>
      </c>
      <c r="AO445" s="38">
        <f t="shared" si="293"/>
        <v>1028.7719579535678</v>
      </c>
      <c r="AP445" s="38">
        <f t="shared" si="294"/>
        <v>967.0456404763537</v>
      </c>
      <c r="AQ445" s="38">
        <f t="shared" si="295"/>
        <v>957.37518407159018</v>
      </c>
      <c r="AR445" s="38">
        <f t="shared" si="296"/>
        <v>928.65392854944241</v>
      </c>
      <c r="AS445">
        <f t="shared" si="297"/>
        <v>928.65392854944241</v>
      </c>
      <c r="AT445" s="28">
        <f t="shared" si="298"/>
        <v>0.25795942459706733</v>
      </c>
      <c r="AU445">
        <f t="shared" si="273"/>
        <v>2281.0590733795698</v>
      </c>
      <c r="AV445" s="28">
        <f t="shared" si="299"/>
        <v>0.63362752038321379</v>
      </c>
      <c r="BJ445" s="63">
        <v>11.957375000000001</v>
      </c>
      <c r="BK445" s="64">
        <f t="shared" si="300"/>
        <v>11.59865375</v>
      </c>
      <c r="BL445" s="64">
        <f t="shared" si="301"/>
        <v>11.482667212500001</v>
      </c>
      <c r="BM445" s="64">
        <f t="shared" si="302"/>
        <v>10.793707179750001</v>
      </c>
      <c r="BN445" s="64">
        <f t="shared" si="303"/>
        <v>10.685770107952502</v>
      </c>
      <c r="BO445" s="64">
        <f t="shared" si="304"/>
        <v>10.044623901475351</v>
      </c>
      <c r="BP445" s="64">
        <f t="shared" si="305"/>
        <v>9.9441776624605964</v>
      </c>
      <c r="BQ445" s="64">
        <f t="shared" si="306"/>
        <v>9.6458523325867791</v>
      </c>
      <c r="BR445" s="65">
        <f t="shared" si="274"/>
        <v>9.6458523325867791</v>
      </c>
      <c r="BS445" s="66">
        <f t="shared" si="307"/>
        <v>2.6794034257185497E-3</v>
      </c>
      <c r="BT445" s="65">
        <f>BJ445-BR445</f>
        <v>2.3115226674132217</v>
      </c>
      <c r="BU445" s="67">
        <f t="shared" si="308"/>
        <v>6.4208962983700599E-4</v>
      </c>
    </row>
    <row r="446" spans="1:73" x14ac:dyDescent="0.35">
      <c r="A446" s="22">
        <v>34.799999999999997</v>
      </c>
      <c r="B446" s="22">
        <v>64.209999999999994</v>
      </c>
      <c r="C446" s="22">
        <v>58.33</v>
      </c>
      <c r="D446" s="22">
        <f t="shared" si="275"/>
        <v>61.269999999999996</v>
      </c>
      <c r="E446" s="22">
        <f t="shared" si="276"/>
        <v>17.019444444444442</v>
      </c>
      <c r="F446" s="22">
        <f t="shared" si="309"/>
        <v>-2.1527777777778034</v>
      </c>
      <c r="G446" s="22">
        <f>Sheet1!$I$5*F446</f>
        <v>-712.56944444445298</v>
      </c>
      <c r="H446" s="22"/>
      <c r="K446" s="13" t="s">
        <v>116</v>
      </c>
      <c r="L446" s="13">
        <v>436</v>
      </c>
      <c r="M446" s="13">
        <v>436</v>
      </c>
      <c r="N446" s="14">
        <v>29.2</v>
      </c>
      <c r="O446" s="35">
        <f t="shared" si="277"/>
        <v>8.1111111111111107</v>
      </c>
      <c r="P446" s="36">
        <f t="shared" si="310"/>
        <v>-0.54166666666666696</v>
      </c>
      <c r="Q446" s="12"/>
      <c r="R446" s="37">
        <f t="shared" si="278"/>
        <v>-179.29166666666677</v>
      </c>
      <c r="S446" s="37">
        <f t="shared" si="279"/>
        <v>64.9422</v>
      </c>
      <c r="T446" s="37">
        <f t="shared" si="280"/>
        <v>7.925219989583554</v>
      </c>
      <c r="U446" s="37">
        <f t="shared" si="281"/>
        <v>-106.42424667708322</v>
      </c>
      <c r="V446" s="37">
        <f t="shared" si="311"/>
        <v>34131.679705039307</v>
      </c>
      <c r="W446" s="40">
        <f t="shared" si="282"/>
        <v>-863.21888971411943</v>
      </c>
      <c r="X446" s="40">
        <f t="shared" si="283"/>
        <v>-0.86321888971411942</v>
      </c>
      <c r="Y446" s="40">
        <f t="shared" si="269"/>
        <v>-0.86321888971411942</v>
      </c>
      <c r="Z446" s="40">
        <v>0.86321888971411898</v>
      </c>
      <c r="AA446" s="40">
        <f t="shared" si="284"/>
        <v>96.803187564382156</v>
      </c>
      <c r="AB446" s="42">
        <f t="shared" si="285"/>
        <v>10888.265432098764</v>
      </c>
      <c r="AC446" s="42">
        <f t="shared" si="286"/>
        <v>10.888265432098764</v>
      </c>
      <c r="AD446" s="42">
        <f t="shared" si="287"/>
        <v>10.888265432098764</v>
      </c>
      <c r="AE446" s="42">
        <f t="shared" si="312"/>
        <v>1162.083917824074</v>
      </c>
      <c r="AF446" s="43">
        <f t="shared" si="270"/>
        <v>0.32280108828446502</v>
      </c>
      <c r="AG446" s="73">
        <f t="shared" si="271"/>
        <v>-0.86321888971411942</v>
      </c>
      <c r="AH446">
        <f t="shared" si="288"/>
        <v>0</v>
      </c>
      <c r="AI446">
        <f t="shared" si="313"/>
        <v>3209.7130019290121</v>
      </c>
      <c r="AJ446" s="41">
        <f t="shared" si="289"/>
        <v>0.89158694498028113</v>
      </c>
      <c r="AK446">
        <f t="shared" si="272"/>
        <v>0.86321888971411942</v>
      </c>
      <c r="AL446" s="38">
        <f t="shared" si="290"/>
        <v>1127.2214002893518</v>
      </c>
      <c r="AM446" s="38">
        <f t="shared" si="291"/>
        <v>1115.9491862864581</v>
      </c>
      <c r="AN446" s="38">
        <f t="shared" si="292"/>
        <v>1048.9922351092705</v>
      </c>
      <c r="AO446" s="38">
        <f t="shared" si="293"/>
        <v>1038.5023127581778</v>
      </c>
      <c r="AP446" s="38">
        <f t="shared" si="294"/>
        <v>976.19217399268712</v>
      </c>
      <c r="AQ446" s="38">
        <f t="shared" si="295"/>
        <v>966.43025225276028</v>
      </c>
      <c r="AR446" s="38">
        <f t="shared" si="296"/>
        <v>937.43734468517744</v>
      </c>
      <c r="AS446">
        <f t="shared" si="297"/>
        <v>937.43734468517744</v>
      </c>
      <c r="AT446" s="28">
        <f t="shared" si="298"/>
        <v>0.26039926241254929</v>
      </c>
      <c r="AU446">
        <f t="shared" si="273"/>
        <v>2272.2756572438348</v>
      </c>
      <c r="AV446" s="28">
        <f t="shared" si="299"/>
        <v>0.63118768256773183</v>
      </c>
      <c r="BJ446" s="63">
        <v>10.888265432098764</v>
      </c>
      <c r="BK446" s="64">
        <f t="shared" si="300"/>
        <v>10.5616174691358</v>
      </c>
      <c r="BL446" s="64">
        <f t="shared" si="301"/>
        <v>10.456001294444443</v>
      </c>
      <c r="BM446" s="64">
        <f t="shared" si="302"/>
        <v>9.8286412167777755</v>
      </c>
      <c r="BN446" s="64">
        <f t="shared" si="303"/>
        <v>9.7303548046099984</v>
      </c>
      <c r="BO446" s="64">
        <f t="shared" si="304"/>
        <v>9.1465335163333972</v>
      </c>
      <c r="BP446" s="64">
        <f t="shared" si="305"/>
        <v>9.0550681811700624</v>
      </c>
      <c r="BQ446" s="64">
        <f t="shared" si="306"/>
        <v>8.7834161357349601</v>
      </c>
      <c r="BR446" s="65">
        <f t="shared" si="274"/>
        <v>8.7834161357349601</v>
      </c>
      <c r="BS446" s="66">
        <f t="shared" si="307"/>
        <v>2.4398378154819335E-3</v>
      </c>
      <c r="BT446" s="65">
        <f>BJ446-BR446</f>
        <v>2.1048492963638044</v>
      </c>
      <c r="BU446" s="67">
        <f t="shared" si="308"/>
        <v>5.8468036010105679E-4</v>
      </c>
    </row>
    <row r="447" spans="1:73" x14ac:dyDescent="0.35">
      <c r="A447" s="22">
        <v>34.880000000000003</v>
      </c>
      <c r="B447" s="22">
        <v>65.099999999999994</v>
      </c>
      <c r="C447" s="22">
        <v>58.06</v>
      </c>
      <c r="D447" s="22">
        <f t="shared" si="275"/>
        <v>61.58</v>
      </c>
      <c r="E447" s="22">
        <f t="shared" si="276"/>
        <v>17.105555555555554</v>
      </c>
      <c r="F447" s="22">
        <f t="shared" si="309"/>
        <v>1.0763888888889017</v>
      </c>
      <c r="G447" s="22">
        <f>Sheet1!$I$5*F447</f>
        <v>356.28472222222649</v>
      </c>
      <c r="H447" s="22"/>
      <c r="K447" s="13" t="s">
        <v>116</v>
      </c>
      <c r="L447" s="13">
        <v>437</v>
      </c>
      <c r="M447" s="13">
        <v>437</v>
      </c>
      <c r="N447" s="14">
        <v>26.7</v>
      </c>
      <c r="O447" s="35">
        <f t="shared" si="277"/>
        <v>7.416666666666667</v>
      </c>
      <c r="P447" s="36">
        <f t="shared" si="310"/>
        <v>-0.86111111111111094</v>
      </c>
      <c r="Q447" s="12"/>
      <c r="R447" s="37">
        <f t="shared" si="278"/>
        <v>-285.02777777777771</v>
      </c>
      <c r="S447" s="37">
        <f t="shared" si="279"/>
        <v>64.9422</v>
      </c>
      <c r="T447" s="37">
        <f t="shared" si="280"/>
        <v>6.6262550177967503</v>
      </c>
      <c r="U447" s="37">
        <f t="shared" si="281"/>
        <v>-213.45932275998095</v>
      </c>
      <c r="V447" s="37">
        <f t="shared" si="311"/>
        <v>33918.220382279324</v>
      </c>
      <c r="W447" s="40">
        <f t="shared" si="282"/>
        <v>-1583.1566438031921</v>
      </c>
      <c r="X447" s="40">
        <f t="shared" si="283"/>
        <v>-1.5831566438031921</v>
      </c>
      <c r="Y447" s="40">
        <f t="shared" si="269"/>
        <v>-1.5831566438031921</v>
      </c>
      <c r="Z447" s="40">
        <v>1.5831566438031901</v>
      </c>
      <c r="AA447" s="40">
        <f t="shared" si="284"/>
        <v>98.386344208185349</v>
      </c>
      <c r="AB447" s="42">
        <f t="shared" si="285"/>
        <v>9103.6493055555566</v>
      </c>
      <c r="AC447" s="42">
        <f t="shared" si="286"/>
        <v>9.1036493055555567</v>
      </c>
      <c r="AD447" s="42">
        <f t="shared" si="287"/>
        <v>9.1036493055555567</v>
      </c>
      <c r="AE447" s="42">
        <f t="shared" si="312"/>
        <v>1171.1875671296295</v>
      </c>
      <c r="AF447" s="43">
        <f t="shared" si="270"/>
        <v>0.32532987975823041</v>
      </c>
      <c r="AG447" s="73">
        <f t="shared" si="271"/>
        <v>-1.5831566438031921</v>
      </c>
      <c r="AH447">
        <f t="shared" si="288"/>
        <v>0</v>
      </c>
      <c r="AI447">
        <f t="shared" si="313"/>
        <v>3209.7130019290121</v>
      </c>
      <c r="AJ447" s="41">
        <f t="shared" si="289"/>
        <v>0.89158694498028113</v>
      </c>
      <c r="AK447">
        <f t="shared" si="272"/>
        <v>1.5831566438031921</v>
      </c>
      <c r="AL447" s="38">
        <f t="shared" si="290"/>
        <v>1136.0519401157405</v>
      </c>
      <c r="AM447" s="38">
        <f t="shared" si="291"/>
        <v>1124.691420714583</v>
      </c>
      <c r="AN447" s="38">
        <f t="shared" si="292"/>
        <v>1057.2099354717079</v>
      </c>
      <c r="AO447" s="38">
        <f t="shared" si="293"/>
        <v>1046.6378361169909</v>
      </c>
      <c r="AP447" s="38">
        <f t="shared" si="294"/>
        <v>983.83956594997142</v>
      </c>
      <c r="AQ447" s="38">
        <f t="shared" si="295"/>
        <v>974.00117029047169</v>
      </c>
      <c r="AR447" s="38">
        <f t="shared" si="296"/>
        <v>944.78113518175746</v>
      </c>
      <c r="AS447">
        <f t="shared" si="297"/>
        <v>944.78113518175746</v>
      </c>
      <c r="AT447" s="28">
        <f t="shared" si="298"/>
        <v>0.26243920421715483</v>
      </c>
      <c r="AU447">
        <f t="shared" si="273"/>
        <v>2264.9318667472544</v>
      </c>
      <c r="AV447" s="28">
        <f t="shared" si="299"/>
        <v>0.62914774076312618</v>
      </c>
      <c r="BJ447" s="63">
        <v>9.1036493055555567</v>
      </c>
      <c r="BK447" s="64">
        <f t="shared" si="300"/>
        <v>8.8305398263888897</v>
      </c>
      <c r="BL447" s="64">
        <f t="shared" si="301"/>
        <v>8.7422344281250002</v>
      </c>
      <c r="BM447" s="64">
        <f t="shared" si="302"/>
        <v>8.2177003624374994</v>
      </c>
      <c r="BN447" s="64">
        <f t="shared" si="303"/>
        <v>8.1355233588131242</v>
      </c>
      <c r="BO447" s="64">
        <f t="shared" si="304"/>
        <v>7.6473919572843361</v>
      </c>
      <c r="BP447" s="64">
        <f t="shared" si="305"/>
        <v>7.5709180377114924</v>
      </c>
      <c r="BQ447" s="64">
        <f t="shared" si="306"/>
        <v>7.343790496580147</v>
      </c>
      <c r="BR447" s="65">
        <f t="shared" si="274"/>
        <v>7.343790496580147</v>
      </c>
      <c r="BS447" s="66">
        <f t="shared" si="307"/>
        <v>2.0399418046055965E-3</v>
      </c>
      <c r="BT447" s="65">
        <f>BJ447-BR447</f>
        <v>1.7598588089754097</v>
      </c>
      <c r="BU447" s="67">
        <f t="shared" si="308"/>
        <v>4.8884966915983602E-4</v>
      </c>
    </row>
    <row r="448" spans="1:73" x14ac:dyDescent="0.35">
      <c r="A448" s="22">
        <v>34.96</v>
      </c>
      <c r="B448" s="22">
        <v>64.73</v>
      </c>
      <c r="C448" s="22">
        <v>58.08</v>
      </c>
      <c r="D448" s="22">
        <f t="shared" si="275"/>
        <v>61.405000000000001</v>
      </c>
      <c r="E448" s="22">
        <f t="shared" si="276"/>
        <v>17.056944444444444</v>
      </c>
      <c r="F448" s="22">
        <f t="shared" si="309"/>
        <v>-0.60763888888888395</v>
      </c>
      <c r="G448" s="22">
        <f>Sheet1!$I$5*F448</f>
        <v>-201.12847222222058</v>
      </c>
      <c r="H448" s="22"/>
      <c r="K448" s="13" t="s">
        <v>116</v>
      </c>
      <c r="L448" s="13">
        <v>438</v>
      </c>
      <c r="M448" s="13">
        <v>438</v>
      </c>
      <c r="N448" s="14">
        <v>23</v>
      </c>
      <c r="O448" s="35">
        <f t="shared" si="277"/>
        <v>6.3888888888888893</v>
      </c>
      <c r="P448" s="36">
        <f t="shared" si="310"/>
        <v>-1.1805555555555556</v>
      </c>
      <c r="Q448" s="12"/>
      <c r="R448" s="37">
        <f t="shared" si="278"/>
        <v>-390.76388888888891</v>
      </c>
      <c r="S448" s="37">
        <f t="shared" si="279"/>
        <v>64.9422</v>
      </c>
      <c r="T448" s="37">
        <f t="shared" si="280"/>
        <v>4.9170123082305555</v>
      </c>
      <c r="U448" s="37">
        <f t="shared" si="281"/>
        <v>-320.90467658065836</v>
      </c>
      <c r="V448" s="37">
        <f t="shared" si="311"/>
        <v>33597.315705698667</v>
      </c>
      <c r="W448" s="40">
        <f t="shared" si="282"/>
        <v>-2050.2243225986508</v>
      </c>
      <c r="X448" s="40">
        <f t="shared" si="283"/>
        <v>-2.050224322598651</v>
      </c>
      <c r="Y448" s="40">
        <f t="shared" si="269"/>
        <v>-2.050224322598651</v>
      </c>
      <c r="Z448" s="40">
        <v>2.0502243225986501</v>
      </c>
      <c r="AA448" s="40">
        <f t="shared" si="284"/>
        <v>100.436568530784</v>
      </c>
      <c r="AB448" s="42">
        <f t="shared" si="285"/>
        <v>6755.3626543209884</v>
      </c>
      <c r="AC448" s="42">
        <f t="shared" si="286"/>
        <v>6.7553626543209884</v>
      </c>
      <c r="AD448" s="42">
        <f t="shared" si="287"/>
        <v>6.7553626543209884</v>
      </c>
      <c r="AE448" s="42">
        <f t="shared" si="312"/>
        <v>1177.9429297839506</v>
      </c>
      <c r="AF448" s="43">
        <f t="shared" si="270"/>
        <v>0.32720636938443071</v>
      </c>
      <c r="AG448" s="73">
        <f t="shared" si="271"/>
        <v>-2.050224322598651</v>
      </c>
      <c r="AH448">
        <f t="shared" si="288"/>
        <v>0</v>
      </c>
      <c r="AI448">
        <f t="shared" si="313"/>
        <v>3209.7130019290121</v>
      </c>
      <c r="AJ448" s="41">
        <f t="shared" si="289"/>
        <v>0.89158694498028113</v>
      </c>
      <c r="AK448">
        <f t="shared" si="272"/>
        <v>2.050224322598651</v>
      </c>
      <c r="AL448" s="38">
        <f t="shared" si="290"/>
        <v>1142.604641890432</v>
      </c>
      <c r="AM448" s="38">
        <f t="shared" si="291"/>
        <v>1131.1785954715276</v>
      </c>
      <c r="AN448" s="38">
        <f t="shared" si="292"/>
        <v>1063.3078797432358</v>
      </c>
      <c r="AO448" s="38">
        <f t="shared" si="293"/>
        <v>1052.6748009458036</v>
      </c>
      <c r="AP448" s="38">
        <f t="shared" si="294"/>
        <v>989.5143128890553</v>
      </c>
      <c r="AQ448" s="38">
        <f t="shared" si="295"/>
        <v>979.61916976016471</v>
      </c>
      <c r="AR448" s="38">
        <f t="shared" si="296"/>
        <v>950.2305946673597</v>
      </c>
      <c r="AS448">
        <f t="shared" si="297"/>
        <v>950.2305946673597</v>
      </c>
      <c r="AT448" s="28">
        <f t="shared" si="298"/>
        <v>0.26395294296315547</v>
      </c>
      <c r="AU448">
        <f t="shared" si="273"/>
        <v>2259.4824072616525</v>
      </c>
      <c r="AV448" s="28">
        <f t="shared" si="299"/>
        <v>0.62763400201712571</v>
      </c>
      <c r="BJ448" s="63">
        <v>6.7553626543209884</v>
      </c>
      <c r="BK448" s="64">
        <f t="shared" si="300"/>
        <v>6.5527017746913589</v>
      </c>
      <c r="BL448" s="64">
        <f t="shared" si="301"/>
        <v>6.4871747569444453</v>
      </c>
      <c r="BM448" s="64">
        <f t="shared" si="302"/>
        <v>6.0979442715277781</v>
      </c>
      <c r="BN448" s="64">
        <f t="shared" si="303"/>
        <v>6.0369648288125006</v>
      </c>
      <c r="BO448" s="64">
        <f t="shared" si="304"/>
        <v>5.6747469390837502</v>
      </c>
      <c r="BP448" s="64">
        <f t="shared" si="305"/>
        <v>5.6179994696929123</v>
      </c>
      <c r="BQ448" s="64">
        <f t="shared" si="306"/>
        <v>5.4494594856021248</v>
      </c>
      <c r="BR448" s="65">
        <f t="shared" si="274"/>
        <v>5.4494594856021248</v>
      </c>
      <c r="BS448" s="66">
        <f t="shared" si="307"/>
        <v>1.5137387460005902E-3</v>
      </c>
      <c r="BT448" s="65">
        <f>BJ448-BR448</f>
        <v>1.3059031687188636</v>
      </c>
      <c r="BU448" s="67">
        <f t="shared" si="308"/>
        <v>3.6275088019968431E-4</v>
      </c>
    </row>
    <row r="449" spans="1:73" x14ac:dyDescent="0.35">
      <c r="A449" s="22">
        <v>35.04</v>
      </c>
      <c r="B449" s="22">
        <v>64.37</v>
      </c>
      <c r="C449" s="22">
        <v>58.05</v>
      </c>
      <c r="D449" s="22">
        <f t="shared" si="275"/>
        <v>61.21</v>
      </c>
      <c r="E449" s="22">
        <f t="shared" si="276"/>
        <v>17.002777777777776</v>
      </c>
      <c r="F449" s="22">
        <f t="shared" si="309"/>
        <v>-0.67708333333333925</v>
      </c>
      <c r="G449" s="22">
        <f>Sheet1!$I$5*F449</f>
        <v>-224.1145833333353</v>
      </c>
      <c r="H449" s="22"/>
      <c r="K449" s="13" t="s">
        <v>116</v>
      </c>
      <c r="L449" s="13">
        <v>439</v>
      </c>
      <c r="M449" s="13">
        <v>439</v>
      </c>
      <c r="N449" s="14">
        <v>18.2</v>
      </c>
      <c r="O449" s="35">
        <f t="shared" si="277"/>
        <v>5.0555555555555554</v>
      </c>
      <c r="P449" s="36">
        <f t="shared" si="310"/>
        <v>-1.4027777777777777</v>
      </c>
      <c r="Q449" s="12"/>
      <c r="R449" s="37">
        <f t="shared" si="278"/>
        <v>-464.3194444444444</v>
      </c>
      <c r="S449" s="37">
        <f t="shared" si="279"/>
        <v>64.9422</v>
      </c>
      <c r="T449" s="37">
        <f t="shared" si="280"/>
        <v>3.0788490680118885</v>
      </c>
      <c r="U449" s="37">
        <f t="shared" si="281"/>
        <v>-396.2983953764325</v>
      </c>
      <c r="V449" s="37">
        <f t="shared" si="311"/>
        <v>33201.017310322233</v>
      </c>
      <c r="W449" s="40">
        <f t="shared" si="282"/>
        <v>-2003.5085544030753</v>
      </c>
      <c r="X449" s="40">
        <f t="shared" si="283"/>
        <v>-2.0035085544030755</v>
      </c>
      <c r="Y449" s="40">
        <f t="shared" si="269"/>
        <v>-2.0035085544030755</v>
      </c>
      <c r="Z449" s="40">
        <v>2.00350855440308</v>
      </c>
      <c r="AA449" s="40">
        <f t="shared" si="284"/>
        <v>102.44007708518707</v>
      </c>
      <c r="AB449" s="42">
        <f t="shared" si="285"/>
        <v>4229.9552469135797</v>
      </c>
      <c r="AC449" s="42">
        <f t="shared" si="286"/>
        <v>4.2299552469135797</v>
      </c>
      <c r="AD449" s="42">
        <f t="shared" si="287"/>
        <v>4.2299552469135797</v>
      </c>
      <c r="AE449" s="42">
        <f t="shared" si="312"/>
        <v>1182.1728850308641</v>
      </c>
      <c r="AF449" s="43">
        <f t="shared" si="270"/>
        <v>0.32838135695301779</v>
      </c>
      <c r="AG449" s="73">
        <f t="shared" si="271"/>
        <v>-2.0035085544030755</v>
      </c>
      <c r="AH449">
        <f t="shared" si="288"/>
        <v>0</v>
      </c>
      <c r="AI449">
        <f t="shared" si="313"/>
        <v>3209.7130019290121</v>
      </c>
      <c r="AJ449" s="41">
        <f t="shared" si="289"/>
        <v>0.89158694498028113</v>
      </c>
      <c r="AK449">
        <f t="shared" si="272"/>
        <v>2.0035085544030755</v>
      </c>
      <c r="AL449" s="38">
        <f t="shared" si="290"/>
        <v>1146.7076984799382</v>
      </c>
      <c r="AM449" s="38">
        <f t="shared" si="291"/>
        <v>1135.2406214951388</v>
      </c>
      <c r="AN449" s="38">
        <f t="shared" si="292"/>
        <v>1067.1261842054305</v>
      </c>
      <c r="AO449" s="38">
        <f t="shared" si="293"/>
        <v>1056.4549223633762</v>
      </c>
      <c r="AP449" s="38">
        <f t="shared" si="294"/>
        <v>993.06762702157357</v>
      </c>
      <c r="AQ449" s="38">
        <f t="shared" si="295"/>
        <v>983.13695075135786</v>
      </c>
      <c r="AR449" s="38">
        <f t="shared" si="296"/>
        <v>953.64284222881713</v>
      </c>
      <c r="AS449">
        <f t="shared" si="297"/>
        <v>953.64284222881713</v>
      </c>
      <c r="AT449" s="28">
        <f t="shared" si="298"/>
        <v>0.26490078950800477</v>
      </c>
      <c r="AU449">
        <f t="shared" si="273"/>
        <v>2256.0701597001948</v>
      </c>
      <c r="AV449" s="28">
        <f t="shared" si="299"/>
        <v>0.62668615547227635</v>
      </c>
      <c r="BJ449" s="63">
        <v>4.2299552469135797</v>
      </c>
      <c r="BK449" s="64">
        <f t="shared" si="300"/>
        <v>4.1030565895061724</v>
      </c>
      <c r="BL449" s="64">
        <f t="shared" si="301"/>
        <v>4.0620260236111108</v>
      </c>
      <c r="BM449" s="64">
        <f t="shared" si="302"/>
        <v>3.818304462194444</v>
      </c>
      <c r="BN449" s="64">
        <f t="shared" si="303"/>
        <v>3.7801214175724995</v>
      </c>
      <c r="BO449" s="64">
        <f t="shared" si="304"/>
        <v>3.5533141325181492</v>
      </c>
      <c r="BP449" s="64">
        <f t="shared" si="305"/>
        <v>3.5177809911929678</v>
      </c>
      <c r="BQ449" s="64">
        <f t="shared" si="306"/>
        <v>3.4122475614571788</v>
      </c>
      <c r="BR449" s="65">
        <f t="shared" si="274"/>
        <v>3.4122475614571788</v>
      </c>
      <c r="BS449" s="66">
        <f t="shared" si="307"/>
        <v>9.4784654484921633E-4</v>
      </c>
      <c r="BT449" s="65">
        <f>BJ449-BR449</f>
        <v>0.81770768545640093</v>
      </c>
      <c r="BU449" s="67">
        <f t="shared" si="308"/>
        <v>2.2714102373788914E-4</v>
      </c>
    </row>
    <row r="450" spans="1:73" x14ac:dyDescent="0.35">
      <c r="A450" s="22">
        <v>35.119999999999997</v>
      </c>
      <c r="B450" s="22">
        <v>64.34</v>
      </c>
      <c r="C450" s="22">
        <v>58.02</v>
      </c>
      <c r="D450" s="22">
        <f t="shared" si="275"/>
        <v>61.180000000000007</v>
      </c>
      <c r="E450" s="22">
        <f t="shared" si="276"/>
        <v>16.994444444444447</v>
      </c>
      <c r="F450" s="22">
        <f t="shared" si="309"/>
        <v>-0.10416666666661634</v>
      </c>
      <c r="G450" s="22">
        <f>Sheet1!$I$5*F450</f>
        <v>-34.479166666650009</v>
      </c>
      <c r="H450" s="22"/>
      <c r="K450" s="13" t="s">
        <v>116</v>
      </c>
      <c r="L450" s="13">
        <v>440</v>
      </c>
      <c r="M450" s="13">
        <v>440</v>
      </c>
      <c r="N450" s="14">
        <v>12.9</v>
      </c>
      <c r="O450" s="35">
        <f t="shared" si="277"/>
        <v>3.5833333333333335</v>
      </c>
      <c r="P450" s="36">
        <f t="shared" si="310"/>
        <v>-1.4583333333333333</v>
      </c>
      <c r="Q450" s="12"/>
      <c r="R450" s="37">
        <f t="shared" si="278"/>
        <v>-482.70833333333331</v>
      </c>
      <c r="S450" s="37">
        <f t="shared" si="279"/>
        <v>64.9422</v>
      </c>
      <c r="T450" s="37">
        <f t="shared" si="280"/>
        <v>1.54676752025075</v>
      </c>
      <c r="U450" s="37">
        <f t="shared" si="281"/>
        <v>-416.21936581308256</v>
      </c>
      <c r="V450" s="37">
        <f t="shared" si="311"/>
        <v>32784.797944509148</v>
      </c>
      <c r="W450" s="40">
        <f t="shared" si="282"/>
        <v>-1491.4527274968793</v>
      </c>
      <c r="X450" s="40">
        <f t="shared" si="283"/>
        <v>-1.4914527274968794</v>
      </c>
      <c r="Y450" s="40">
        <f t="shared" si="269"/>
        <v>-1.4914527274968794</v>
      </c>
      <c r="Z450" s="40">
        <v>1.4914527274968801</v>
      </c>
      <c r="AA450" s="40">
        <f t="shared" si="284"/>
        <v>103.93152981268395</v>
      </c>
      <c r="AB450" s="42">
        <f t="shared" si="285"/>
        <v>2125.0659722222222</v>
      </c>
      <c r="AC450" s="42">
        <f t="shared" si="286"/>
        <v>2.125065972222222</v>
      </c>
      <c r="AD450" s="42">
        <f t="shared" si="287"/>
        <v>2.125065972222222</v>
      </c>
      <c r="AE450" s="42">
        <f t="shared" si="312"/>
        <v>1184.2979510030864</v>
      </c>
      <c r="AF450" s="43">
        <f t="shared" si="270"/>
        <v>0.3289716530564129</v>
      </c>
      <c r="AG450" s="73">
        <f t="shared" si="271"/>
        <v>-1.4914527274968794</v>
      </c>
      <c r="AH450">
        <f t="shared" si="288"/>
        <v>0</v>
      </c>
      <c r="AI450">
        <f t="shared" si="313"/>
        <v>3209.7130019290121</v>
      </c>
      <c r="AJ450" s="41">
        <f t="shared" si="289"/>
        <v>0.89158694498028113</v>
      </c>
      <c r="AK450">
        <f t="shared" si="272"/>
        <v>1.4914527274968794</v>
      </c>
      <c r="AL450" s="38">
        <f t="shared" si="290"/>
        <v>1148.7690124729938</v>
      </c>
      <c r="AM450" s="38">
        <f t="shared" si="291"/>
        <v>1137.281322348264</v>
      </c>
      <c r="AN450" s="38">
        <f t="shared" si="292"/>
        <v>1069.044443007368</v>
      </c>
      <c r="AO450" s="38">
        <f t="shared" si="293"/>
        <v>1058.3539985772943</v>
      </c>
      <c r="AP450" s="38">
        <f t="shared" si="294"/>
        <v>994.85275866265658</v>
      </c>
      <c r="AQ450" s="38">
        <f t="shared" si="295"/>
        <v>984.90423107602999</v>
      </c>
      <c r="AR450" s="38">
        <f t="shared" si="296"/>
        <v>955.3571041437491</v>
      </c>
      <c r="AS450">
        <f t="shared" si="297"/>
        <v>955.3571041437491</v>
      </c>
      <c r="AT450" s="28">
        <f t="shared" si="298"/>
        <v>0.26537697337326366</v>
      </c>
      <c r="AU450">
        <f t="shared" si="273"/>
        <v>2254.3558977852631</v>
      </c>
      <c r="AV450" s="28">
        <f t="shared" si="299"/>
        <v>0.62620997160701752</v>
      </c>
      <c r="BJ450" s="63">
        <v>2.125065972222222</v>
      </c>
      <c r="BK450" s="64">
        <f t="shared" si="300"/>
        <v>2.0613139930555553</v>
      </c>
      <c r="BL450" s="64">
        <f t="shared" si="301"/>
        <v>2.0407008531249997</v>
      </c>
      <c r="BM450" s="64">
        <f t="shared" si="302"/>
        <v>1.9182588019374995</v>
      </c>
      <c r="BN450" s="64">
        <f t="shared" si="303"/>
        <v>1.8990762139181245</v>
      </c>
      <c r="BO450" s="64">
        <f t="shared" si="304"/>
        <v>1.7851316410830369</v>
      </c>
      <c r="BP450" s="64">
        <f t="shared" si="305"/>
        <v>1.7672803246722064</v>
      </c>
      <c r="BQ450" s="64">
        <f t="shared" si="306"/>
        <v>1.7142619149320402</v>
      </c>
      <c r="BR450" s="65">
        <f t="shared" si="274"/>
        <v>1.7142619149320402</v>
      </c>
      <c r="BS450" s="66">
        <f t="shared" si="307"/>
        <v>4.7618386525890004E-4</v>
      </c>
      <c r="BT450" s="65">
        <f>BJ450-BR450</f>
        <v>0.41080405729018188</v>
      </c>
      <c r="BU450" s="67">
        <f t="shared" si="308"/>
        <v>1.1411223813616164E-4</v>
      </c>
    </row>
    <row r="451" spans="1:73" x14ac:dyDescent="0.35">
      <c r="A451" s="22">
        <v>35.200000000000003</v>
      </c>
      <c r="B451" s="22">
        <v>64.33</v>
      </c>
      <c r="C451" s="22">
        <v>57.56</v>
      </c>
      <c r="D451" s="22">
        <f t="shared" si="275"/>
        <v>60.945</v>
      </c>
      <c r="E451" s="22">
        <f t="shared" si="276"/>
        <v>16.929166666666667</v>
      </c>
      <c r="F451" s="22">
        <f t="shared" si="309"/>
        <v>-0.81597222222224985</v>
      </c>
      <c r="G451" s="22">
        <f>Sheet1!$I$5*F451</f>
        <v>-270.08680555556469</v>
      </c>
      <c r="H451" s="22"/>
      <c r="K451" s="13" t="s">
        <v>116</v>
      </c>
      <c r="L451" s="13">
        <v>441</v>
      </c>
      <c r="M451" s="13">
        <v>441</v>
      </c>
      <c r="N451" s="14">
        <v>7.7</v>
      </c>
      <c r="O451" s="35">
        <f t="shared" si="277"/>
        <v>2.1388888888888888</v>
      </c>
      <c r="P451" s="36">
        <f t="shared" si="310"/>
        <v>-1.2638888888888891</v>
      </c>
      <c r="Q451" s="12"/>
      <c r="R451" s="37">
        <f t="shared" si="278"/>
        <v>-418.34722222222229</v>
      </c>
      <c r="S451" s="37">
        <f t="shared" si="279"/>
        <v>64.9422</v>
      </c>
      <c r="T451" s="37">
        <f t="shared" si="280"/>
        <v>0.55109576513230552</v>
      </c>
      <c r="U451" s="37">
        <f t="shared" si="281"/>
        <v>-352.85392645708998</v>
      </c>
      <c r="V451" s="37">
        <f t="shared" si="311"/>
        <v>32431.944018052058</v>
      </c>
      <c r="W451" s="40">
        <f t="shared" si="282"/>
        <v>-754.71534269988695</v>
      </c>
      <c r="X451" s="40">
        <f t="shared" si="283"/>
        <v>-0.75471534269988694</v>
      </c>
      <c r="Y451" s="40">
        <f t="shared" si="269"/>
        <v>-0.75471534269988694</v>
      </c>
      <c r="Z451" s="40">
        <v>0.75471534269988705</v>
      </c>
      <c r="AA451" s="40">
        <f t="shared" si="284"/>
        <v>104.68624515538383</v>
      </c>
      <c r="AB451" s="42">
        <f t="shared" si="285"/>
        <v>757.13695987654319</v>
      </c>
      <c r="AC451" s="42">
        <f t="shared" si="286"/>
        <v>0.75713695987654317</v>
      </c>
      <c r="AD451" s="42">
        <f t="shared" si="287"/>
        <v>0.75713695987654317</v>
      </c>
      <c r="AE451" s="42">
        <f t="shared" si="312"/>
        <v>1185.0550879629629</v>
      </c>
      <c r="AF451" s="43">
        <f t="shared" si="270"/>
        <v>0.32918196887860079</v>
      </c>
      <c r="AG451" s="73">
        <f t="shared" si="271"/>
        <v>-0.75471534269988694</v>
      </c>
      <c r="AH451">
        <f t="shared" si="288"/>
        <v>0</v>
      </c>
      <c r="AI451">
        <f t="shared" si="313"/>
        <v>3209.7130019290121</v>
      </c>
      <c r="AJ451" s="41">
        <f t="shared" si="289"/>
        <v>0.89158694498028113</v>
      </c>
      <c r="AK451">
        <f t="shared" si="272"/>
        <v>0.75471534269988694</v>
      </c>
      <c r="AL451" s="38">
        <f t="shared" si="290"/>
        <v>1149.503435324074</v>
      </c>
      <c r="AM451" s="38">
        <f t="shared" si="291"/>
        <v>1138.0084009708332</v>
      </c>
      <c r="AN451" s="38">
        <f t="shared" si="292"/>
        <v>1069.7278969125832</v>
      </c>
      <c r="AO451" s="38">
        <f t="shared" si="293"/>
        <v>1059.0306179434574</v>
      </c>
      <c r="AP451" s="38">
        <f t="shared" si="294"/>
        <v>995.48878086684988</v>
      </c>
      <c r="AQ451" s="38">
        <f t="shared" si="295"/>
        <v>985.53389305818132</v>
      </c>
      <c r="AR451" s="38">
        <f t="shared" si="296"/>
        <v>955.96787626643584</v>
      </c>
      <c r="AS451">
        <f t="shared" si="297"/>
        <v>955.96787626643584</v>
      </c>
      <c r="AT451" s="28">
        <f t="shared" si="298"/>
        <v>0.26554663229623215</v>
      </c>
      <c r="AU451">
        <f t="shared" si="273"/>
        <v>2253.7451256625764</v>
      </c>
      <c r="AV451" s="28">
        <f t="shared" si="299"/>
        <v>0.62604031268404903</v>
      </c>
      <c r="BJ451" s="63">
        <v>0.75713695987654317</v>
      </c>
      <c r="BK451" s="64">
        <f t="shared" si="300"/>
        <v>0.73442285108024685</v>
      </c>
      <c r="BL451" s="64">
        <f t="shared" si="301"/>
        <v>0.72707862256944433</v>
      </c>
      <c r="BM451" s="64">
        <f t="shared" si="302"/>
        <v>0.6834539052152776</v>
      </c>
      <c r="BN451" s="64">
        <f t="shared" si="303"/>
        <v>0.67661936616312479</v>
      </c>
      <c r="BO451" s="64">
        <f t="shared" si="304"/>
        <v>0.63602220419333722</v>
      </c>
      <c r="BP451" s="64">
        <f t="shared" si="305"/>
        <v>0.62966198215140379</v>
      </c>
      <c r="BQ451" s="64">
        <f t="shared" si="306"/>
        <v>0.61077212268686165</v>
      </c>
      <c r="BR451" s="65">
        <f t="shared" si="274"/>
        <v>0.61077212268686165</v>
      </c>
      <c r="BS451" s="66">
        <f t="shared" si="307"/>
        <v>1.6965892296857268E-4</v>
      </c>
      <c r="BT451" s="65">
        <f>BJ451-BR451</f>
        <v>0.14636483718968152</v>
      </c>
      <c r="BU451" s="67">
        <f t="shared" si="308"/>
        <v>4.0656899219355978E-5</v>
      </c>
    </row>
    <row r="452" spans="1:73" x14ac:dyDescent="0.35">
      <c r="A452" s="22">
        <v>35.28</v>
      </c>
      <c r="B452" s="22">
        <v>64.38</v>
      </c>
      <c r="C452" s="22">
        <v>57.55</v>
      </c>
      <c r="D452" s="22">
        <f t="shared" si="275"/>
        <v>60.964999999999996</v>
      </c>
      <c r="E452" s="22">
        <f t="shared" si="276"/>
        <v>16.93472222222222</v>
      </c>
      <c r="F452" s="22">
        <f t="shared" si="309"/>
        <v>6.9444444444410891E-2</v>
      </c>
      <c r="G452" s="22">
        <f>Sheet1!$I$5*F452</f>
        <v>22.986111111100005</v>
      </c>
      <c r="H452" s="22"/>
      <c r="K452" s="13" t="s">
        <v>116</v>
      </c>
      <c r="L452" s="13">
        <v>442</v>
      </c>
      <c r="M452" s="13">
        <v>442</v>
      </c>
      <c r="N452" s="14">
        <v>3.8</v>
      </c>
      <c r="O452" s="35">
        <f t="shared" si="277"/>
        <v>1.0555555555555556</v>
      </c>
      <c r="P452" s="36">
        <f t="shared" si="310"/>
        <v>-0.88888888888888895</v>
      </c>
      <c r="Q452" s="12"/>
      <c r="R452" s="37">
        <f t="shared" si="278"/>
        <v>-294.22222222222223</v>
      </c>
      <c r="S452" s="37">
        <f t="shared" si="279"/>
        <v>64.9422</v>
      </c>
      <c r="T452" s="37">
        <f t="shared" si="280"/>
        <v>0.13421863465188888</v>
      </c>
      <c r="U452" s="37">
        <f t="shared" si="281"/>
        <v>-229.14580358757033</v>
      </c>
      <c r="V452" s="37">
        <f t="shared" si="311"/>
        <v>32202.798214464488</v>
      </c>
      <c r="W452" s="40">
        <f t="shared" si="282"/>
        <v>-241.87612600910202</v>
      </c>
      <c r="X452" s="40">
        <f t="shared" si="283"/>
        <v>-0.24187612600910202</v>
      </c>
      <c r="Y452" s="40">
        <f t="shared" si="269"/>
        <v>-0.24187612600910202</v>
      </c>
      <c r="Z452" s="40">
        <v>0.24187612600910199</v>
      </c>
      <c r="AA452" s="40">
        <f t="shared" si="284"/>
        <v>104.92812128139293</v>
      </c>
      <c r="AB452" s="42">
        <f t="shared" si="285"/>
        <v>184.39969135802471</v>
      </c>
      <c r="AC452" s="42">
        <f t="shared" si="286"/>
        <v>0.1843996913580247</v>
      </c>
      <c r="AD452" s="42">
        <f t="shared" si="287"/>
        <v>0.1843996913580247</v>
      </c>
      <c r="AE452" s="42">
        <f t="shared" si="312"/>
        <v>1185.239487654321</v>
      </c>
      <c r="AF452" s="43">
        <f t="shared" si="270"/>
        <v>0.32923319101508919</v>
      </c>
      <c r="AG452" s="73">
        <f t="shared" si="271"/>
        <v>-0.24187612600910202</v>
      </c>
      <c r="AH452">
        <f t="shared" si="288"/>
        <v>0</v>
      </c>
      <c r="AI452">
        <f t="shared" si="313"/>
        <v>3209.7130019290121</v>
      </c>
      <c r="AJ452" s="41">
        <f t="shared" si="289"/>
        <v>0.89158694498028113</v>
      </c>
      <c r="AK452">
        <f t="shared" si="272"/>
        <v>0.24187612600910202</v>
      </c>
      <c r="AL452" s="38">
        <f t="shared" si="290"/>
        <v>1149.6823030246912</v>
      </c>
      <c r="AM452" s="38">
        <f t="shared" si="291"/>
        <v>1138.1854799944442</v>
      </c>
      <c r="AN452" s="38">
        <f t="shared" si="292"/>
        <v>1069.8943511947775</v>
      </c>
      <c r="AO452" s="38">
        <f t="shared" si="293"/>
        <v>1059.1954076828297</v>
      </c>
      <c r="AP452" s="38">
        <f t="shared" si="294"/>
        <v>995.64368322185987</v>
      </c>
      <c r="AQ452" s="38">
        <f t="shared" si="295"/>
        <v>985.68724638964125</v>
      </c>
      <c r="AR452" s="38">
        <f t="shared" si="296"/>
        <v>956.11662899795203</v>
      </c>
      <c r="AS452">
        <f t="shared" si="297"/>
        <v>956.11662899795203</v>
      </c>
      <c r="AT452" s="28">
        <f t="shared" si="298"/>
        <v>0.26558795249943112</v>
      </c>
      <c r="AU452">
        <f t="shared" si="273"/>
        <v>2253.5963729310602</v>
      </c>
      <c r="AV452" s="28">
        <f t="shared" si="299"/>
        <v>0.62599899248085</v>
      </c>
      <c r="BJ452" s="63">
        <v>0.1843996913580247</v>
      </c>
      <c r="BK452" s="64">
        <f t="shared" si="300"/>
        <v>0.17886770061728396</v>
      </c>
      <c r="BL452" s="64">
        <f t="shared" si="301"/>
        <v>0.17707902361111114</v>
      </c>
      <c r="BM452" s="64">
        <f t="shared" si="302"/>
        <v>0.16645428219444447</v>
      </c>
      <c r="BN452" s="64">
        <f t="shared" si="303"/>
        <v>0.16478973937250002</v>
      </c>
      <c r="BO452" s="64">
        <f t="shared" si="304"/>
        <v>0.15490235501015001</v>
      </c>
      <c r="BP452" s="64">
        <f t="shared" si="305"/>
        <v>0.15335333146004851</v>
      </c>
      <c r="BQ452" s="64">
        <f t="shared" si="306"/>
        <v>0.14875273151624704</v>
      </c>
      <c r="BR452" s="65">
        <f t="shared" si="274"/>
        <v>0.14875273151624704</v>
      </c>
      <c r="BS452" s="66">
        <f t="shared" si="307"/>
        <v>4.1320203198957515E-5</v>
      </c>
      <c r="BT452" s="65">
        <f>BJ452-BR452</f>
        <v>3.5646959841777653E-2</v>
      </c>
      <c r="BU452" s="67">
        <f t="shared" si="308"/>
        <v>9.9019332893826818E-6</v>
      </c>
    </row>
    <row r="453" spans="1:73" x14ac:dyDescent="0.35">
      <c r="A453" s="22">
        <v>35.36</v>
      </c>
      <c r="B453" s="22">
        <v>63.74</v>
      </c>
      <c r="C453" s="22">
        <v>57.46</v>
      </c>
      <c r="D453" s="22">
        <f t="shared" si="275"/>
        <v>60.6</v>
      </c>
      <c r="E453" s="22">
        <f t="shared" si="276"/>
        <v>16.833333333333332</v>
      </c>
      <c r="F453" s="22">
        <f t="shared" si="309"/>
        <v>-1.2673611111110983</v>
      </c>
      <c r="G453" s="22">
        <f>Sheet1!$I$5*F453</f>
        <v>-419.49652777777351</v>
      </c>
      <c r="H453" s="22"/>
      <c r="K453" s="13" t="s">
        <v>116</v>
      </c>
      <c r="L453" s="13">
        <v>443</v>
      </c>
      <c r="M453" s="13">
        <v>443</v>
      </c>
      <c r="N453" s="14">
        <v>1.3</v>
      </c>
      <c r="O453" s="35">
        <f t="shared" si="277"/>
        <v>0.3611111111111111</v>
      </c>
      <c r="P453" s="36">
        <f t="shared" si="310"/>
        <v>-0.49999999999999994</v>
      </c>
      <c r="Q453" s="12"/>
      <c r="R453" s="37">
        <f t="shared" si="278"/>
        <v>-165.49999999999997</v>
      </c>
      <c r="S453" s="37">
        <f t="shared" si="279"/>
        <v>64.9422</v>
      </c>
      <c r="T453" s="37">
        <f t="shared" si="280"/>
        <v>1.5708413612305554E-2</v>
      </c>
      <c r="U453" s="37">
        <f t="shared" si="281"/>
        <v>-100.54209158638767</v>
      </c>
      <c r="V453" s="37">
        <f t="shared" si="311"/>
        <v>32102.256122878101</v>
      </c>
      <c r="W453" s="40">
        <f t="shared" si="282"/>
        <v>-36.306866406195546</v>
      </c>
      <c r="X453" s="40">
        <f t="shared" si="283"/>
        <v>-3.6306866406195543E-2</v>
      </c>
      <c r="Y453" s="40">
        <f t="shared" si="269"/>
        <v>-3.6306866406195543E-2</v>
      </c>
      <c r="Z453" s="40">
        <v>3.6306866406195501E-2</v>
      </c>
      <c r="AA453" s="40">
        <f t="shared" si="284"/>
        <v>104.96442814779913</v>
      </c>
      <c r="AB453" s="42">
        <f t="shared" si="285"/>
        <v>21.581404320987655</v>
      </c>
      <c r="AC453" s="42">
        <f t="shared" si="286"/>
        <v>2.1581404320987655E-2</v>
      </c>
      <c r="AD453" s="42">
        <f t="shared" si="287"/>
        <v>2.1581404320987655E-2</v>
      </c>
      <c r="AE453" s="42">
        <f t="shared" si="312"/>
        <v>1185.2610690586421</v>
      </c>
      <c r="AF453" s="43">
        <f t="shared" si="270"/>
        <v>0.32923918584962281</v>
      </c>
      <c r="AG453" s="73">
        <f t="shared" si="271"/>
        <v>-3.6306866406195543E-2</v>
      </c>
      <c r="AH453">
        <f t="shared" si="288"/>
        <v>0</v>
      </c>
      <c r="AI453">
        <f t="shared" si="313"/>
        <v>3209.7130019290121</v>
      </c>
      <c r="AJ453" s="41">
        <f t="shared" si="289"/>
        <v>0.89158694498028113</v>
      </c>
      <c r="AK453">
        <f t="shared" si="272"/>
        <v>3.6306866406195543E-2</v>
      </c>
      <c r="AL453" s="38">
        <f t="shared" si="290"/>
        <v>1149.7032369868828</v>
      </c>
      <c r="AM453" s="38">
        <f t="shared" si="291"/>
        <v>1138.206204617014</v>
      </c>
      <c r="AN453" s="38">
        <f t="shared" si="292"/>
        <v>1069.9138323399932</v>
      </c>
      <c r="AO453" s="38">
        <f t="shared" si="293"/>
        <v>1059.2146940165933</v>
      </c>
      <c r="AP453" s="38">
        <f t="shared" si="294"/>
        <v>995.66181237559761</v>
      </c>
      <c r="AQ453" s="38">
        <f t="shared" si="295"/>
        <v>985.70519425184159</v>
      </c>
      <c r="AR453" s="38">
        <f t="shared" si="296"/>
        <v>956.13403842428636</v>
      </c>
      <c r="AS453">
        <f t="shared" si="297"/>
        <v>956.13403842428636</v>
      </c>
      <c r="AT453" s="28">
        <f t="shared" si="298"/>
        <v>0.26559278845119066</v>
      </c>
      <c r="AU453">
        <f t="shared" si="273"/>
        <v>2253.5789635047258</v>
      </c>
      <c r="AV453" s="28">
        <f t="shared" si="299"/>
        <v>0.62599415652909052</v>
      </c>
      <c r="BJ453" s="63">
        <v>2.1581404320987655E-2</v>
      </c>
      <c r="BK453" s="64">
        <f t="shared" si="300"/>
        <v>2.0933962191358024E-2</v>
      </c>
      <c r="BL453" s="64">
        <f t="shared" si="301"/>
        <v>2.0724622569444445E-2</v>
      </c>
      <c r="BM453" s="64">
        <f t="shared" si="302"/>
        <v>1.9481145215277777E-2</v>
      </c>
      <c r="BN453" s="64">
        <f t="shared" si="303"/>
        <v>1.9286333763125E-2</v>
      </c>
      <c r="BO453" s="64">
        <f t="shared" si="304"/>
        <v>1.8129153737337499E-2</v>
      </c>
      <c r="BP453" s="64">
        <f t="shared" si="305"/>
        <v>1.7947862199964124E-2</v>
      </c>
      <c r="BQ453" s="64">
        <f t="shared" si="306"/>
        <v>1.7409426333965198E-2</v>
      </c>
      <c r="BR453" s="65">
        <f t="shared" si="274"/>
        <v>1.7409426333965198E-2</v>
      </c>
      <c r="BS453" s="66">
        <f t="shared" si="307"/>
        <v>4.8359517594347769E-6</v>
      </c>
      <c r="BT453" s="65">
        <f>BJ453-BR453</f>
        <v>4.1719779870224571E-3</v>
      </c>
      <c r="BU453" s="67">
        <f t="shared" si="308"/>
        <v>1.1588827741729049E-6</v>
      </c>
    </row>
    <row r="454" spans="1:73" x14ac:dyDescent="0.35">
      <c r="A454" s="22">
        <v>35.44</v>
      </c>
      <c r="B454" s="22">
        <v>64.22</v>
      </c>
      <c r="C454" s="22">
        <v>57.46</v>
      </c>
      <c r="D454" s="22">
        <f t="shared" si="275"/>
        <v>60.84</v>
      </c>
      <c r="E454" s="22">
        <f t="shared" si="276"/>
        <v>16.899999999999999</v>
      </c>
      <c r="F454" s="22">
        <f t="shared" si="309"/>
        <v>0.83333333333333037</v>
      </c>
      <c r="G454" s="22">
        <f>Sheet1!$I$5*F454</f>
        <v>275.83333333333235</v>
      </c>
      <c r="H454" s="22"/>
      <c r="K454" s="13" t="s">
        <v>116</v>
      </c>
      <c r="L454" s="13">
        <v>444</v>
      </c>
      <c r="M454" s="13">
        <v>444</v>
      </c>
      <c r="N454" s="14">
        <v>0.2</v>
      </c>
      <c r="O454" s="35">
        <f t="shared" si="277"/>
        <v>5.5555555555555552E-2</v>
      </c>
      <c r="P454" s="36">
        <f t="shared" si="310"/>
        <v>-0.18055555555555555</v>
      </c>
      <c r="Q454" s="12"/>
      <c r="R454" s="37">
        <f t="shared" si="278"/>
        <v>-59.763888888888886</v>
      </c>
      <c r="S454" s="37">
        <f t="shared" si="279"/>
        <v>64.9422</v>
      </c>
      <c r="T454" s="37">
        <f t="shared" si="280"/>
        <v>3.7179677188888883E-4</v>
      </c>
      <c r="U454" s="37">
        <f t="shared" si="281"/>
        <v>5.1786829078830028</v>
      </c>
      <c r="V454" s="37">
        <f t="shared" si="311"/>
        <v>32107.434805785986</v>
      </c>
      <c r="W454" s="40">
        <f t="shared" si="282"/>
        <v>0.28770460599350012</v>
      </c>
      <c r="X454" s="40">
        <f t="shared" si="283"/>
        <v>2.8770460599350013E-4</v>
      </c>
      <c r="Y454" s="40">
        <f t="shared" si="269"/>
        <v>0</v>
      </c>
      <c r="Z454" s="40">
        <v>0</v>
      </c>
      <c r="AA454" s="40">
        <f t="shared" si="284"/>
        <v>104.96442814779913</v>
      </c>
      <c r="AB454" s="42">
        <f t="shared" si="285"/>
        <v>0.51080246913580241</v>
      </c>
      <c r="AC454" s="42">
        <f t="shared" si="286"/>
        <v>5.1080246913580245E-4</v>
      </c>
      <c r="AD454" s="42">
        <f t="shared" si="287"/>
        <v>0</v>
      </c>
      <c r="AE454" s="42">
        <f t="shared" si="312"/>
        <v>1185.2610690586421</v>
      </c>
      <c r="AF454" s="43">
        <f t="shared" si="270"/>
        <v>0.32923918584962281</v>
      </c>
      <c r="AG454" s="73">
        <f t="shared" si="271"/>
        <v>0</v>
      </c>
      <c r="AH454">
        <f t="shared" si="288"/>
        <v>5.1080246913580245E-4</v>
      </c>
      <c r="AI454">
        <f t="shared" si="313"/>
        <v>3209.7135127314814</v>
      </c>
      <c r="AJ454" s="41">
        <f t="shared" si="289"/>
        <v>0.89158708686985599</v>
      </c>
      <c r="AK454">
        <f t="shared" si="272"/>
        <v>5.1080246913580245E-4</v>
      </c>
      <c r="AL454" s="38">
        <f t="shared" si="290"/>
        <v>1149.7032369868828</v>
      </c>
      <c r="AM454" s="38">
        <f t="shared" si="291"/>
        <v>1138.206204617014</v>
      </c>
      <c r="AN454" s="38">
        <f t="shared" si="292"/>
        <v>1069.9138323399932</v>
      </c>
      <c r="AO454" s="38">
        <f t="shared" si="293"/>
        <v>1059.2146940165933</v>
      </c>
      <c r="AP454" s="38">
        <f t="shared" si="294"/>
        <v>995.66181237559761</v>
      </c>
      <c r="AQ454" s="38">
        <f t="shared" si="295"/>
        <v>985.70519425184159</v>
      </c>
      <c r="AR454" s="38">
        <f t="shared" si="296"/>
        <v>956.13403842428636</v>
      </c>
      <c r="AS454">
        <f t="shared" si="297"/>
        <v>956.13403842428636</v>
      </c>
      <c r="AT454" s="28">
        <f t="shared" si="298"/>
        <v>0.26559278845119066</v>
      </c>
      <c r="AU454">
        <f t="shared" si="273"/>
        <v>2253.5794743071951</v>
      </c>
      <c r="AV454" s="28">
        <f t="shared" si="299"/>
        <v>0.62599429841866527</v>
      </c>
      <c r="BJ454" s="63">
        <v>0</v>
      </c>
      <c r="BK454" s="64">
        <f t="shared" si="300"/>
        <v>0</v>
      </c>
      <c r="BL454" s="64">
        <f t="shared" si="301"/>
        <v>0</v>
      </c>
      <c r="BM454" s="64">
        <f t="shared" si="302"/>
        <v>0</v>
      </c>
      <c r="BN454" s="64">
        <f t="shared" si="303"/>
        <v>0</v>
      </c>
      <c r="BO454" s="64">
        <f t="shared" si="304"/>
        <v>0</v>
      </c>
      <c r="BP454" s="64">
        <f t="shared" si="305"/>
        <v>0</v>
      </c>
      <c r="BQ454" s="64">
        <f t="shared" si="306"/>
        <v>0</v>
      </c>
      <c r="BR454" s="65">
        <f t="shared" si="274"/>
        <v>0</v>
      </c>
      <c r="BS454" s="66">
        <f t="shared" si="307"/>
        <v>0</v>
      </c>
      <c r="BT454" s="65">
        <f>BJ454-BR454</f>
        <v>0</v>
      </c>
      <c r="BU454" s="67">
        <f t="shared" si="308"/>
        <v>0</v>
      </c>
    </row>
    <row r="455" spans="1:73" x14ac:dyDescent="0.35">
      <c r="A455" s="22">
        <v>35.520000000000003</v>
      </c>
      <c r="B455" s="22">
        <v>63.95</v>
      </c>
      <c r="C455" s="22">
        <v>56.89</v>
      </c>
      <c r="D455" s="22">
        <f t="shared" si="275"/>
        <v>60.42</v>
      </c>
      <c r="E455" s="22">
        <f t="shared" si="276"/>
        <v>16.783333333333335</v>
      </c>
      <c r="F455" s="22">
        <f t="shared" si="309"/>
        <v>-1.4583333333332948</v>
      </c>
      <c r="G455" s="22">
        <f>Sheet1!$I$5*F455</f>
        <v>-482.70833333332058</v>
      </c>
      <c r="H455" s="22"/>
      <c r="K455" s="13" t="s">
        <v>116</v>
      </c>
      <c r="L455" s="13">
        <v>445</v>
      </c>
      <c r="M455" s="13">
        <v>445</v>
      </c>
      <c r="N455" s="14">
        <v>0</v>
      </c>
      <c r="O455" s="35">
        <f t="shared" si="277"/>
        <v>0</v>
      </c>
      <c r="P455" s="36">
        <f t="shared" si="310"/>
        <v>-2.777777777777778E-2</v>
      </c>
      <c r="Q455" s="12"/>
      <c r="R455" s="37">
        <f t="shared" si="278"/>
        <v>-9.1944444444444446</v>
      </c>
      <c r="S455" s="37">
        <f t="shared" si="279"/>
        <v>64.9422</v>
      </c>
      <c r="T455" s="37">
        <f t="shared" si="280"/>
        <v>0</v>
      </c>
      <c r="U455" s="37">
        <f t="shared" si="281"/>
        <v>55.747755555555557</v>
      </c>
      <c r="V455" s="37">
        <f t="shared" si="311"/>
        <v>32163.182561341542</v>
      </c>
      <c r="W455" s="40">
        <f t="shared" si="282"/>
        <v>0</v>
      </c>
      <c r="X455" s="40">
        <f t="shared" si="283"/>
        <v>0</v>
      </c>
      <c r="Y455" s="40">
        <f t="shared" si="269"/>
        <v>0</v>
      </c>
      <c r="Z455" s="40">
        <v>0</v>
      </c>
      <c r="AA455" s="40">
        <f t="shared" si="284"/>
        <v>104.96442814779913</v>
      </c>
      <c r="AB455" s="42">
        <f t="shared" si="285"/>
        <v>0</v>
      </c>
      <c r="AC455" s="42">
        <f t="shared" si="286"/>
        <v>0</v>
      </c>
      <c r="AD455" s="42">
        <f t="shared" si="287"/>
        <v>0</v>
      </c>
      <c r="AE455" s="42">
        <f t="shared" si="312"/>
        <v>1185.2610690586421</v>
      </c>
      <c r="AF455" s="43">
        <f t="shared" si="270"/>
        <v>0.32923918584962281</v>
      </c>
      <c r="AG455" s="73">
        <f t="shared" si="271"/>
        <v>0</v>
      </c>
      <c r="AH455">
        <f t="shared" si="288"/>
        <v>0</v>
      </c>
      <c r="AI455">
        <f t="shared" si="313"/>
        <v>3209.7135127314814</v>
      </c>
      <c r="AJ455" s="41">
        <f t="shared" si="289"/>
        <v>0.89158708686985599</v>
      </c>
      <c r="AK455">
        <f t="shared" si="272"/>
        <v>0</v>
      </c>
      <c r="AL455" s="38">
        <f t="shared" si="290"/>
        <v>1149.7032369868828</v>
      </c>
      <c r="AM455" s="38">
        <f t="shared" si="291"/>
        <v>1138.206204617014</v>
      </c>
      <c r="AN455" s="38">
        <f t="shared" si="292"/>
        <v>1069.9138323399932</v>
      </c>
      <c r="AO455" s="38">
        <f t="shared" si="293"/>
        <v>1059.2146940165933</v>
      </c>
      <c r="AP455" s="38">
        <f t="shared" si="294"/>
        <v>995.66181237559761</v>
      </c>
      <c r="AQ455" s="38">
        <f t="shared" si="295"/>
        <v>985.70519425184159</v>
      </c>
      <c r="AR455" s="38">
        <f t="shared" si="296"/>
        <v>956.13403842428636</v>
      </c>
      <c r="AS455">
        <f t="shared" si="297"/>
        <v>956.13403842428636</v>
      </c>
      <c r="AT455" s="28">
        <f t="shared" si="298"/>
        <v>0.26559278845119066</v>
      </c>
      <c r="AU455">
        <f t="shared" si="273"/>
        <v>2253.5794743071951</v>
      </c>
      <c r="AV455" s="28">
        <f t="shared" si="299"/>
        <v>0.62599429841866527</v>
      </c>
      <c r="BJ455" s="63">
        <v>0</v>
      </c>
      <c r="BK455" s="64">
        <f t="shared" si="300"/>
        <v>0</v>
      </c>
      <c r="BL455" s="64">
        <f t="shared" si="301"/>
        <v>0</v>
      </c>
      <c r="BM455" s="64">
        <f t="shared" si="302"/>
        <v>0</v>
      </c>
      <c r="BN455" s="64">
        <f t="shared" si="303"/>
        <v>0</v>
      </c>
      <c r="BO455" s="64">
        <f t="shared" si="304"/>
        <v>0</v>
      </c>
      <c r="BP455" s="64">
        <f t="shared" si="305"/>
        <v>0</v>
      </c>
      <c r="BQ455" s="64">
        <f t="shared" si="306"/>
        <v>0</v>
      </c>
      <c r="BR455" s="65">
        <f t="shared" si="274"/>
        <v>0</v>
      </c>
      <c r="BS455" s="66">
        <f t="shared" si="307"/>
        <v>0</v>
      </c>
      <c r="BT455" s="65">
        <f>BJ455-BR455</f>
        <v>0</v>
      </c>
      <c r="BU455" s="67">
        <f t="shared" si="308"/>
        <v>0</v>
      </c>
    </row>
    <row r="456" spans="1:73" x14ac:dyDescent="0.35">
      <c r="A456" s="22">
        <v>35.6</v>
      </c>
      <c r="B456" s="22">
        <v>63.94</v>
      </c>
      <c r="C456" s="22">
        <v>57.27</v>
      </c>
      <c r="D456" s="22">
        <f t="shared" si="275"/>
        <v>60.605000000000004</v>
      </c>
      <c r="E456" s="22">
        <f t="shared" si="276"/>
        <v>16.834722222222226</v>
      </c>
      <c r="F456" s="22">
        <f t="shared" si="309"/>
        <v>0.64236111111113381</v>
      </c>
      <c r="G456" s="22">
        <f>Sheet1!$I$5*F456</f>
        <v>212.6215277777853</v>
      </c>
      <c r="H456" s="22"/>
      <c r="K456" s="13" t="s">
        <v>116</v>
      </c>
      <c r="L456" s="13">
        <v>446</v>
      </c>
      <c r="M456" s="13">
        <v>446</v>
      </c>
      <c r="N456" s="14">
        <v>0</v>
      </c>
      <c r="O456" s="35">
        <f t="shared" si="277"/>
        <v>0</v>
      </c>
      <c r="P456" s="36">
        <f t="shared" si="310"/>
        <v>0</v>
      </c>
      <c r="Q456" s="12"/>
      <c r="R456" s="37">
        <f t="shared" si="278"/>
        <v>0</v>
      </c>
      <c r="S456" s="37">
        <f t="shared" si="279"/>
        <v>64.9422</v>
      </c>
      <c r="T456" s="37">
        <f t="shared" si="280"/>
        <v>0</v>
      </c>
      <c r="U456" s="37">
        <f t="shared" si="281"/>
        <v>64.9422</v>
      </c>
      <c r="V456" s="37">
        <f t="shared" si="311"/>
        <v>32228.124761341543</v>
      </c>
      <c r="W456" s="40">
        <f t="shared" si="282"/>
        <v>0</v>
      </c>
      <c r="X456" s="40">
        <f t="shared" si="283"/>
        <v>0</v>
      </c>
      <c r="Y456" s="40">
        <f t="shared" si="269"/>
        <v>0</v>
      </c>
      <c r="Z456" s="40">
        <v>0</v>
      </c>
      <c r="AA456" s="40">
        <f t="shared" si="284"/>
        <v>104.96442814779913</v>
      </c>
      <c r="AB456" s="42">
        <f t="shared" si="285"/>
        <v>0</v>
      </c>
      <c r="AC456" s="42">
        <f t="shared" si="286"/>
        <v>0</v>
      </c>
      <c r="AD456" s="42">
        <f t="shared" si="287"/>
        <v>0</v>
      </c>
      <c r="AE456" s="42">
        <f t="shared" si="312"/>
        <v>1185.2610690586421</v>
      </c>
      <c r="AF456" s="43">
        <f t="shared" si="270"/>
        <v>0.32923918584962281</v>
      </c>
      <c r="AG456" s="73">
        <f t="shared" si="271"/>
        <v>0</v>
      </c>
      <c r="AH456">
        <f t="shared" si="288"/>
        <v>0</v>
      </c>
      <c r="AI456">
        <f t="shared" si="313"/>
        <v>3209.7135127314814</v>
      </c>
      <c r="AJ456" s="41">
        <f t="shared" si="289"/>
        <v>0.89158708686985599</v>
      </c>
      <c r="AK456">
        <f t="shared" si="272"/>
        <v>0</v>
      </c>
      <c r="AL456" s="38">
        <f t="shared" si="290"/>
        <v>1149.7032369868828</v>
      </c>
      <c r="AM456" s="38">
        <f t="shared" si="291"/>
        <v>1138.206204617014</v>
      </c>
      <c r="AN456" s="38">
        <f t="shared" si="292"/>
        <v>1069.9138323399932</v>
      </c>
      <c r="AO456" s="38">
        <f t="shared" si="293"/>
        <v>1059.2146940165933</v>
      </c>
      <c r="AP456" s="38">
        <f t="shared" si="294"/>
        <v>995.66181237559761</v>
      </c>
      <c r="AQ456" s="38">
        <f t="shared" si="295"/>
        <v>985.70519425184159</v>
      </c>
      <c r="AR456" s="38">
        <f t="shared" si="296"/>
        <v>956.13403842428636</v>
      </c>
      <c r="AS456">
        <f t="shared" si="297"/>
        <v>956.13403842428636</v>
      </c>
      <c r="AT456" s="28">
        <f t="shared" si="298"/>
        <v>0.26559278845119066</v>
      </c>
      <c r="AU456">
        <f t="shared" si="273"/>
        <v>2253.5794743071951</v>
      </c>
      <c r="AV456" s="28">
        <f t="shared" si="299"/>
        <v>0.62599429841866527</v>
      </c>
      <c r="BJ456" s="63">
        <v>0</v>
      </c>
      <c r="BK456" s="64">
        <f t="shared" si="300"/>
        <v>0</v>
      </c>
      <c r="BL456" s="64">
        <f t="shared" si="301"/>
        <v>0</v>
      </c>
      <c r="BM456" s="64">
        <f t="shared" si="302"/>
        <v>0</v>
      </c>
      <c r="BN456" s="64">
        <f t="shared" si="303"/>
        <v>0</v>
      </c>
      <c r="BO456" s="64">
        <f t="shared" si="304"/>
        <v>0</v>
      </c>
      <c r="BP456" s="64">
        <f t="shared" si="305"/>
        <v>0</v>
      </c>
      <c r="BQ456" s="64">
        <f t="shared" si="306"/>
        <v>0</v>
      </c>
      <c r="BR456" s="65">
        <f t="shared" si="274"/>
        <v>0</v>
      </c>
      <c r="BS456" s="66">
        <f t="shared" si="307"/>
        <v>0</v>
      </c>
      <c r="BT456" s="65">
        <f>BJ456-BR456</f>
        <v>0</v>
      </c>
      <c r="BU456" s="67">
        <f t="shared" si="308"/>
        <v>0</v>
      </c>
    </row>
    <row r="457" spans="1:73" x14ac:dyDescent="0.35">
      <c r="A457" s="22">
        <v>35.68</v>
      </c>
      <c r="B457" s="22">
        <v>63.3</v>
      </c>
      <c r="C457" s="22">
        <v>57.05</v>
      </c>
      <c r="D457" s="22">
        <f t="shared" si="275"/>
        <v>60.174999999999997</v>
      </c>
      <c r="E457" s="22">
        <f t="shared" si="276"/>
        <v>16.715277777777779</v>
      </c>
      <c r="F457" s="22">
        <f t="shared" si="309"/>
        <v>-1.4930555555555891</v>
      </c>
      <c r="G457" s="22">
        <f>Sheet1!$I$5*F457</f>
        <v>-494.2013888889</v>
      </c>
      <c r="H457" s="22"/>
      <c r="K457" s="13" t="s">
        <v>116</v>
      </c>
      <c r="L457" s="13">
        <v>447</v>
      </c>
      <c r="M457" s="13">
        <v>447</v>
      </c>
      <c r="N457" s="14">
        <v>0</v>
      </c>
      <c r="O457" s="35">
        <f t="shared" si="277"/>
        <v>0</v>
      </c>
      <c r="P457" s="36">
        <f t="shared" si="310"/>
        <v>0</v>
      </c>
      <c r="Q457" s="12"/>
      <c r="R457" s="37">
        <f t="shared" si="278"/>
        <v>0</v>
      </c>
      <c r="S457" s="37">
        <f t="shared" si="279"/>
        <v>64.9422</v>
      </c>
      <c r="T457" s="37">
        <f t="shared" si="280"/>
        <v>0</v>
      </c>
      <c r="U457" s="37">
        <f t="shared" si="281"/>
        <v>64.9422</v>
      </c>
      <c r="V457" s="37">
        <f t="shared" si="311"/>
        <v>32293.066961341545</v>
      </c>
      <c r="W457" s="40">
        <f t="shared" si="282"/>
        <v>0</v>
      </c>
      <c r="X457" s="40">
        <f t="shared" si="283"/>
        <v>0</v>
      </c>
      <c r="Y457" s="40">
        <f t="shared" si="269"/>
        <v>0</v>
      </c>
      <c r="Z457" s="40">
        <v>0</v>
      </c>
      <c r="AA457" s="40">
        <f t="shared" si="284"/>
        <v>104.96442814779913</v>
      </c>
      <c r="AB457" s="42">
        <f t="shared" si="285"/>
        <v>0</v>
      </c>
      <c r="AC457" s="42">
        <f t="shared" si="286"/>
        <v>0</v>
      </c>
      <c r="AD457" s="42">
        <f t="shared" si="287"/>
        <v>0</v>
      </c>
      <c r="AE457" s="42">
        <f t="shared" si="312"/>
        <v>1185.2610690586421</v>
      </c>
      <c r="AF457" s="43">
        <f t="shared" si="270"/>
        <v>0.32923918584962281</v>
      </c>
      <c r="AG457" s="73">
        <f t="shared" si="271"/>
        <v>0</v>
      </c>
      <c r="AH457">
        <f t="shared" si="288"/>
        <v>0</v>
      </c>
      <c r="AI457">
        <f t="shared" si="313"/>
        <v>3209.7135127314814</v>
      </c>
      <c r="AJ457" s="41">
        <f t="shared" si="289"/>
        <v>0.89158708686985599</v>
      </c>
      <c r="AK457">
        <f t="shared" si="272"/>
        <v>0</v>
      </c>
      <c r="AL457" s="38">
        <f t="shared" si="290"/>
        <v>1149.7032369868828</v>
      </c>
      <c r="AM457" s="38">
        <f t="shared" si="291"/>
        <v>1138.206204617014</v>
      </c>
      <c r="AN457" s="38">
        <f t="shared" si="292"/>
        <v>1069.9138323399932</v>
      </c>
      <c r="AO457" s="38">
        <f t="shared" si="293"/>
        <v>1059.2146940165933</v>
      </c>
      <c r="AP457" s="38">
        <f t="shared" si="294"/>
        <v>995.66181237559761</v>
      </c>
      <c r="AQ457" s="38">
        <f t="shared" si="295"/>
        <v>985.70519425184159</v>
      </c>
      <c r="AR457" s="38">
        <f t="shared" si="296"/>
        <v>956.13403842428636</v>
      </c>
      <c r="AS457">
        <f t="shared" si="297"/>
        <v>956.13403842428636</v>
      </c>
      <c r="AT457" s="28">
        <f t="shared" si="298"/>
        <v>0.26559278845119066</v>
      </c>
      <c r="AU457">
        <f t="shared" si="273"/>
        <v>2253.5794743071951</v>
      </c>
      <c r="AV457" s="28">
        <f t="shared" si="299"/>
        <v>0.62599429841866527</v>
      </c>
      <c r="BJ457" s="63">
        <v>0</v>
      </c>
      <c r="BK457" s="64">
        <f t="shared" si="300"/>
        <v>0</v>
      </c>
      <c r="BL457" s="64">
        <f t="shared" si="301"/>
        <v>0</v>
      </c>
      <c r="BM457" s="64">
        <f t="shared" si="302"/>
        <v>0</v>
      </c>
      <c r="BN457" s="64">
        <f t="shared" si="303"/>
        <v>0</v>
      </c>
      <c r="BO457" s="64">
        <f t="shared" si="304"/>
        <v>0</v>
      </c>
      <c r="BP457" s="64">
        <f t="shared" si="305"/>
        <v>0</v>
      </c>
      <c r="BQ457" s="64">
        <f t="shared" si="306"/>
        <v>0</v>
      </c>
      <c r="BR457" s="65">
        <f t="shared" si="274"/>
        <v>0</v>
      </c>
      <c r="BS457" s="66">
        <f t="shared" si="307"/>
        <v>0</v>
      </c>
      <c r="BT457" s="65">
        <f>BJ457-BR457</f>
        <v>0</v>
      </c>
      <c r="BU457" s="67">
        <f t="shared" si="308"/>
        <v>0</v>
      </c>
    </row>
    <row r="458" spans="1:73" x14ac:dyDescent="0.35">
      <c r="A458" s="22">
        <v>35.76</v>
      </c>
      <c r="B458" s="22">
        <v>64.180000000000007</v>
      </c>
      <c r="C458" s="22">
        <v>57.05</v>
      </c>
      <c r="D458" s="22">
        <f t="shared" si="275"/>
        <v>60.615000000000002</v>
      </c>
      <c r="E458" s="22">
        <f t="shared" si="276"/>
        <v>16.837499999999999</v>
      </c>
      <c r="F458" s="22">
        <f t="shared" si="309"/>
        <v>1.5277777777777501</v>
      </c>
      <c r="G458" s="22">
        <f>Sheet1!$I$5*F458</f>
        <v>505.69444444443531</v>
      </c>
      <c r="H458" s="22"/>
      <c r="K458" s="13" t="s">
        <v>116</v>
      </c>
      <c r="L458" s="13">
        <v>448</v>
      </c>
      <c r="M458" s="13">
        <v>448</v>
      </c>
      <c r="N458" s="14">
        <v>0</v>
      </c>
      <c r="O458" s="35">
        <f t="shared" si="277"/>
        <v>0</v>
      </c>
      <c r="P458" s="36">
        <f t="shared" si="310"/>
        <v>0</v>
      </c>
      <c r="Q458" s="12"/>
      <c r="R458" s="37">
        <f t="shared" si="278"/>
        <v>0</v>
      </c>
      <c r="S458" s="37">
        <f t="shared" si="279"/>
        <v>64.9422</v>
      </c>
      <c r="T458" s="37">
        <f t="shared" si="280"/>
        <v>0</v>
      </c>
      <c r="U458" s="37">
        <f t="shared" si="281"/>
        <v>64.9422</v>
      </c>
      <c r="V458" s="37">
        <f t="shared" si="311"/>
        <v>32358.009161341546</v>
      </c>
      <c r="W458" s="40">
        <f t="shared" si="282"/>
        <v>0</v>
      </c>
      <c r="X458" s="40">
        <f t="shared" si="283"/>
        <v>0</v>
      </c>
      <c r="Y458" s="40">
        <f t="shared" ref="Y458:Y521" si="314">IF(X458&lt;0, X458, 0)</f>
        <v>0</v>
      </c>
      <c r="Z458" s="40">
        <v>0</v>
      </c>
      <c r="AA458" s="40">
        <f t="shared" si="284"/>
        <v>104.96442814779913</v>
      </c>
      <c r="AB458" s="42">
        <f t="shared" si="285"/>
        <v>0</v>
      </c>
      <c r="AC458" s="42">
        <f t="shared" si="286"/>
        <v>0</v>
      </c>
      <c r="AD458" s="42">
        <f t="shared" si="287"/>
        <v>0</v>
      </c>
      <c r="AE458" s="42">
        <f t="shared" si="312"/>
        <v>1185.2610690586421</v>
      </c>
      <c r="AF458" s="43">
        <f t="shared" ref="AF458:AF521" si="315">AE458/3600</f>
        <v>0.32923918584962281</v>
      </c>
      <c r="AG458" s="73">
        <f t="shared" ref="AG458:AG521" si="316">IF(X458&lt;0,X458,0)</f>
        <v>0</v>
      </c>
      <c r="AH458">
        <f t="shared" si="288"/>
        <v>0</v>
      </c>
      <c r="AI458">
        <f t="shared" si="313"/>
        <v>3209.7135127314814</v>
      </c>
      <c r="AJ458" s="41">
        <f t="shared" si="289"/>
        <v>0.89158708686985599</v>
      </c>
      <c r="AK458">
        <f t="shared" ref="AK458:AK521" si="317">AH458-AG458</f>
        <v>0</v>
      </c>
      <c r="AL458" s="38">
        <f t="shared" si="290"/>
        <v>1149.7032369868828</v>
      </c>
      <c r="AM458" s="38">
        <f t="shared" si="291"/>
        <v>1138.206204617014</v>
      </c>
      <c r="AN458" s="38">
        <f t="shared" si="292"/>
        <v>1069.9138323399932</v>
      </c>
      <c r="AO458" s="38">
        <f t="shared" si="293"/>
        <v>1059.2146940165933</v>
      </c>
      <c r="AP458" s="38">
        <f t="shared" si="294"/>
        <v>995.66181237559761</v>
      </c>
      <c r="AQ458" s="38">
        <f t="shared" si="295"/>
        <v>985.70519425184159</v>
      </c>
      <c r="AR458" s="38">
        <f t="shared" si="296"/>
        <v>956.13403842428636</v>
      </c>
      <c r="AS458">
        <f t="shared" si="297"/>
        <v>956.13403842428636</v>
      </c>
      <c r="AT458" s="28">
        <f t="shared" si="298"/>
        <v>0.26559278845119066</v>
      </c>
      <c r="AU458">
        <f t="shared" ref="AU458:AU521" si="318">AI458-AS458</f>
        <v>2253.5794743071951</v>
      </c>
      <c r="AV458" s="28">
        <f t="shared" si="299"/>
        <v>0.62599429841866527</v>
      </c>
      <c r="BJ458" s="63">
        <v>0</v>
      </c>
      <c r="BK458" s="64">
        <f t="shared" si="300"/>
        <v>0</v>
      </c>
      <c r="BL458" s="64">
        <f t="shared" si="301"/>
        <v>0</v>
      </c>
      <c r="BM458" s="64">
        <f t="shared" si="302"/>
        <v>0</v>
      </c>
      <c r="BN458" s="64">
        <f t="shared" si="303"/>
        <v>0</v>
      </c>
      <c r="BO458" s="64">
        <f t="shared" si="304"/>
        <v>0</v>
      </c>
      <c r="BP458" s="64">
        <f t="shared" si="305"/>
        <v>0</v>
      </c>
      <c r="BQ458" s="64">
        <f t="shared" si="306"/>
        <v>0</v>
      </c>
      <c r="BR458" s="65">
        <f t="shared" ref="BR458:BR521" si="319">BQ458</f>
        <v>0</v>
      </c>
      <c r="BS458" s="66">
        <f t="shared" si="307"/>
        <v>0</v>
      </c>
      <c r="BT458" s="65">
        <f>BJ458-BR458</f>
        <v>0</v>
      </c>
      <c r="BU458" s="67">
        <f t="shared" si="308"/>
        <v>0</v>
      </c>
    </row>
    <row r="459" spans="1:73" x14ac:dyDescent="0.35">
      <c r="A459" s="22">
        <v>35.840000000000003</v>
      </c>
      <c r="B459" s="22">
        <v>63.22</v>
      </c>
      <c r="C459" s="22">
        <v>56.77</v>
      </c>
      <c r="D459" s="22">
        <f t="shared" ref="D459:D522" si="320" xml:space="preserve"> AVERAGE(B459,C459)</f>
        <v>59.995000000000005</v>
      </c>
      <c r="E459" s="22">
        <f t="shared" ref="E459:E522" si="321">SUM(D459*1000)/3600</f>
        <v>16.665277777777781</v>
      </c>
      <c r="F459" s="22">
        <f t="shared" si="309"/>
        <v>-2.1527777777777146</v>
      </c>
      <c r="G459" s="22">
        <f>Sheet1!$I$5*F459</f>
        <v>-712.56944444442354</v>
      </c>
      <c r="H459" s="22"/>
      <c r="K459" s="13" t="s">
        <v>116</v>
      </c>
      <c r="L459" s="13">
        <v>449</v>
      </c>
      <c r="M459" s="13">
        <v>449</v>
      </c>
      <c r="N459" s="14">
        <v>0</v>
      </c>
      <c r="O459" s="35">
        <f t="shared" ref="O459:O522" si="322">N459*1000/3600</f>
        <v>0</v>
      </c>
      <c r="P459" s="36">
        <f t="shared" si="310"/>
        <v>0</v>
      </c>
      <c r="Q459" s="12"/>
      <c r="R459" s="37">
        <f t="shared" ref="R459:R522" si="323">$I$5*P459</f>
        <v>0</v>
      </c>
      <c r="S459" s="37">
        <f t="shared" ref="S459:S522" si="324">$I$5*9.81*$F$3</f>
        <v>64.9422</v>
      </c>
      <c r="T459" s="37">
        <f t="shared" ref="T459:T522" si="325">(0.5*$L$3*$Q$3*$T$3*O459^2)</f>
        <v>0</v>
      </c>
      <c r="U459" s="37">
        <f t="shared" ref="U459:U522" si="326">R459+S459+T459</f>
        <v>64.9422</v>
      </c>
      <c r="V459" s="37">
        <f t="shared" si="311"/>
        <v>32422.951361341547</v>
      </c>
      <c r="W459" s="40">
        <f t="shared" ref="W459:W522" si="327">U459*O459</f>
        <v>0</v>
      </c>
      <c r="X459" s="40">
        <f t="shared" ref="X459:X522" si="328">W459/1000</f>
        <v>0</v>
      </c>
      <c r="Y459" s="40">
        <f t="shared" si="314"/>
        <v>0</v>
      </c>
      <c r="Z459" s="40">
        <v>0</v>
      </c>
      <c r="AA459" s="40">
        <f t="shared" ref="AA459:AA522" si="329">-AG459+AA458</f>
        <v>104.96442814779913</v>
      </c>
      <c r="AB459" s="42">
        <f t="shared" ref="AB459:AB522" si="330">0.5*$I$5*O459^2</f>
        <v>0</v>
      </c>
      <c r="AC459" s="42">
        <f t="shared" ref="AC459:AC522" si="331">AB459/1000</f>
        <v>0</v>
      </c>
      <c r="AD459" s="42">
        <f t="shared" ref="AD459:AD522" si="332">IF(X459&lt;0,AC459,0)</f>
        <v>0</v>
      </c>
      <c r="AE459" s="42">
        <f t="shared" si="312"/>
        <v>1185.2610690586421</v>
      </c>
      <c r="AF459" s="43">
        <f t="shared" si="315"/>
        <v>0.32923918584962281</v>
      </c>
      <c r="AG459" s="73">
        <f t="shared" si="316"/>
        <v>0</v>
      </c>
      <c r="AH459">
        <f t="shared" ref="AH459:AH522" si="333">IF(X459&gt;0,AC459,0)</f>
        <v>0</v>
      </c>
      <c r="AI459">
        <f t="shared" si="313"/>
        <v>3209.7135127314814</v>
      </c>
      <c r="AJ459" s="41">
        <f t="shared" ref="AJ459:AJ522" si="334">AI459/3600</f>
        <v>0.89158708686985599</v>
      </c>
      <c r="AK459">
        <f t="shared" si="317"/>
        <v>0</v>
      </c>
      <c r="AL459" s="38">
        <f t="shared" ref="AL459:AL522" si="335">AE459*$AL$7</f>
        <v>1149.7032369868828</v>
      </c>
      <c r="AM459" s="38">
        <f t="shared" ref="AM459:AM522" si="336">AL459*$AM$7</f>
        <v>1138.206204617014</v>
      </c>
      <c r="AN459" s="38">
        <f t="shared" ref="AN459:AN522" si="337">AM459*$AN$7</f>
        <v>1069.9138323399932</v>
      </c>
      <c r="AO459" s="38">
        <f t="shared" ref="AO459:AO522" si="338">AN459*$AO$7</f>
        <v>1059.2146940165933</v>
      </c>
      <c r="AP459" s="38">
        <f t="shared" ref="AP459:AP522" si="339">AO459*$AP$7</f>
        <v>995.66181237559761</v>
      </c>
      <c r="AQ459" s="38">
        <f t="shared" ref="AQ459:AQ522" si="340">AP459*$AQ$7</f>
        <v>985.70519425184159</v>
      </c>
      <c r="AR459" s="38">
        <f t="shared" ref="AR459:AR522" si="341">AQ459*$AR$7</f>
        <v>956.13403842428636</v>
      </c>
      <c r="AS459">
        <f t="shared" ref="AS459:AS522" si="342">AR459</f>
        <v>956.13403842428636</v>
      </c>
      <c r="AT459" s="28">
        <f t="shared" ref="AT459:AT522" si="343">AS459/3600</f>
        <v>0.26559278845119066</v>
      </c>
      <c r="AU459">
        <f t="shared" si="318"/>
        <v>2253.5794743071951</v>
      </c>
      <c r="AV459" s="28">
        <f t="shared" ref="AV459:AV522" si="344">AU459/3600</f>
        <v>0.62599429841866527</v>
      </c>
      <c r="BJ459" s="63">
        <v>0</v>
      </c>
      <c r="BK459" s="64">
        <f t="shared" ref="BK459:BK522" si="345">BJ459*$AL$7</f>
        <v>0</v>
      </c>
      <c r="BL459" s="64">
        <f t="shared" ref="BL459:BL522" si="346">BK459*$AM$7</f>
        <v>0</v>
      </c>
      <c r="BM459" s="64">
        <f t="shared" ref="BM459:BM522" si="347">BL459*$AN$7</f>
        <v>0</v>
      </c>
      <c r="BN459" s="64">
        <f t="shared" ref="BN459:BN522" si="348">BM459*$AO$7</f>
        <v>0</v>
      </c>
      <c r="BO459" s="64">
        <f t="shared" ref="BO459:BO522" si="349">BN459*$AP$7</f>
        <v>0</v>
      </c>
      <c r="BP459" s="64">
        <f t="shared" ref="BP459:BP522" si="350">BO459*$AQ$7</f>
        <v>0</v>
      </c>
      <c r="BQ459" s="64">
        <f t="shared" ref="BQ459:BQ522" si="351">BP459*$AR$7</f>
        <v>0</v>
      </c>
      <c r="BR459" s="65">
        <f t="shared" si="319"/>
        <v>0</v>
      </c>
      <c r="BS459" s="66">
        <f t="shared" ref="BS459:BS522" si="352">BR459/3600</f>
        <v>0</v>
      </c>
      <c r="BT459" s="65">
        <f>BJ459-BR459</f>
        <v>0</v>
      </c>
      <c r="BU459" s="67">
        <f t="shared" ref="BU459:BU522" si="353">BT459/3600</f>
        <v>0</v>
      </c>
    </row>
    <row r="460" spans="1:73" x14ac:dyDescent="0.35">
      <c r="A460" s="22">
        <v>35.92</v>
      </c>
      <c r="B460" s="22">
        <v>63.25</v>
      </c>
      <c r="C460" s="22">
        <v>56.48</v>
      </c>
      <c r="D460" s="22">
        <f t="shared" si="320"/>
        <v>59.864999999999995</v>
      </c>
      <c r="E460" s="22">
        <f t="shared" si="321"/>
        <v>16.629166666666663</v>
      </c>
      <c r="F460" s="22">
        <f t="shared" ref="F460:F523" si="354">(E460-E459)/0.08</f>
        <v>-0.45138888888898165</v>
      </c>
      <c r="G460" s="22">
        <f>Sheet1!$I$5*F460</f>
        <v>-149.40972222225292</v>
      </c>
      <c r="H460" s="22"/>
      <c r="K460" s="13" t="s">
        <v>116</v>
      </c>
      <c r="L460" s="13">
        <v>450</v>
      </c>
      <c r="M460" s="13">
        <v>450</v>
      </c>
      <c r="N460" s="14">
        <v>0</v>
      </c>
      <c r="O460" s="35">
        <f t="shared" si="322"/>
        <v>0</v>
      </c>
      <c r="P460" s="36">
        <f t="shared" ref="P460:P523" si="355">($N461-$N459)/2/3.6</f>
        <v>0</v>
      </c>
      <c r="Q460" s="12"/>
      <c r="R460" s="37">
        <f t="shared" si="323"/>
        <v>0</v>
      </c>
      <c r="S460" s="37">
        <f t="shared" si="324"/>
        <v>64.9422</v>
      </c>
      <c r="T460" s="37">
        <f t="shared" si="325"/>
        <v>0</v>
      </c>
      <c r="U460" s="37">
        <f t="shared" si="326"/>
        <v>64.9422</v>
      </c>
      <c r="V460" s="37">
        <f t="shared" ref="V460:V523" si="356">U460+V459</f>
        <v>32487.893561341549</v>
      </c>
      <c r="W460" s="40">
        <f t="shared" si="327"/>
        <v>0</v>
      </c>
      <c r="X460" s="40">
        <f t="shared" si="328"/>
        <v>0</v>
      </c>
      <c r="Y460" s="40">
        <f t="shared" si="314"/>
        <v>0</v>
      </c>
      <c r="Z460" s="40">
        <v>0</v>
      </c>
      <c r="AA460" s="40">
        <f t="shared" si="329"/>
        <v>104.96442814779913</v>
      </c>
      <c r="AB460" s="42">
        <f t="shared" si="330"/>
        <v>0</v>
      </c>
      <c r="AC460" s="42">
        <f t="shared" si="331"/>
        <v>0</v>
      </c>
      <c r="AD460" s="42">
        <f t="shared" si="332"/>
        <v>0</v>
      </c>
      <c r="AE460" s="42">
        <f t="shared" ref="AE460:AE523" si="357">AD460+AE459</f>
        <v>1185.2610690586421</v>
      </c>
      <c r="AF460" s="43">
        <f t="shared" si="315"/>
        <v>0.32923918584962281</v>
      </c>
      <c r="AG460" s="73">
        <f t="shared" si="316"/>
        <v>0</v>
      </c>
      <c r="AH460">
        <f t="shared" si="333"/>
        <v>0</v>
      </c>
      <c r="AI460">
        <f t="shared" ref="AI460:AI523" si="358">AH460+AI459</f>
        <v>3209.7135127314814</v>
      </c>
      <c r="AJ460" s="41">
        <f t="shared" si="334"/>
        <v>0.89158708686985599</v>
      </c>
      <c r="AK460">
        <f t="shared" si="317"/>
        <v>0</v>
      </c>
      <c r="AL460" s="38">
        <f t="shared" si="335"/>
        <v>1149.7032369868828</v>
      </c>
      <c r="AM460" s="38">
        <f t="shared" si="336"/>
        <v>1138.206204617014</v>
      </c>
      <c r="AN460" s="38">
        <f t="shared" si="337"/>
        <v>1069.9138323399932</v>
      </c>
      <c r="AO460" s="38">
        <f t="shared" si="338"/>
        <v>1059.2146940165933</v>
      </c>
      <c r="AP460" s="38">
        <f t="shared" si="339"/>
        <v>995.66181237559761</v>
      </c>
      <c r="AQ460" s="38">
        <f t="shared" si="340"/>
        <v>985.70519425184159</v>
      </c>
      <c r="AR460" s="38">
        <f t="shared" si="341"/>
        <v>956.13403842428636</v>
      </c>
      <c r="AS460">
        <f t="shared" si="342"/>
        <v>956.13403842428636</v>
      </c>
      <c r="AT460" s="28">
        <f t="shared" si="343"/>
        <v>0.26559278845119066</v>
      </c>
      <c r="AU460">
        <f t="shared" si="318"/>
        <v>2253.5794743071951</v>
      </c>
      <c r="AV460" s="28">
        <f t="shared" si="344"/>
        <v>0.62599429841866527</v>
      </c>
      <c r="BJ460" s="63">
        <v>0</v>
      </c>
      <c r="BK460" s="64">
        <f t="shared" si="345"/>
        <v>0</v>
      </c>
      <c r="BL460" s="64">
        <f t="shared" si="346"/>
        <v>0</v>
      </c>
      <c r="BM460" s="64">
        <f t="shared" si="347"/>
        <v>0</v>
      </c>
      <c r="BN460" s="64">
        <f t="shared" si="348"/>
        <v>0</v>
      </c>
      <c r="BO460" s="64">
        <f t="shared" si="349"/>
        <v>0</v>
      </c>
      <c r="BP460" s="64">
        <f t="shared" si="350"/>
        <v>0</v>
      </c>
      <c r="BQ460" s="64">
        <f t="shared" si="351"/>
        <v>0</v>
      </c>
      <c r="BR460" s="65">
        <f t="shared" si="319"/>
        <v>0</v>
      </c>
      <c r="BS460" s="66">
        <f t="shared" si="352"/>
        <v>0</v>
      </c>
      <c r="BT460" s="65">
        <f>BJ460-BR460</f>
        <v>0</v>
      </c>
      <c r="BU460" s="67">
        <f t="shared" si="353"/>
        <v>0</v>
      </c>
    </row>
    <row r="461" spans="1:73" x14ac:dyDescent="0.35">
      <c r="A461" s="22">
        <v>36</v>
      </c>
      <c r="B461" s="22">
        <v>63.45</v>
      </c>
      <c r="C461" s="22">
        <v>56.82</v>
      </c>
      <c r="D461" s="22">
        <f t="shared" si="320"/>
        <v>60.135000000000005</v>
      </c>
      <c r="E461" s="22">
        <f t="shared" si="321"/>
        <v>16.704166666666669</v>
      </c>
      <c r="F461" s="22">
        <f t="shared" si="354"/>
        <v>0.93750000000007994</v>
      </c>
      <c r="G461" s="22">
        <f>Sheet1!$I$5*F461</f>
        <v>310.31250000002643</v>
      </c>
      <c r="H461" s="22"/>
      <c r="K461" s="13" t="s">
        <v>116</v>
      </c>
      <c r="L461" s="13">
        <v>451</v>
      </c>
      <c r="M461" s="13">
        <v>451</v>
      </c>
      <c r="N461" s="14">
        <v>0</v>
      </c>
      <c r="O461" s="35">
        <f t="shared" si="322"/>
        <v>0</v>
      </c>
      <c r="P461" s="36">
        <f t="shared" si="355"/>
        <v>0</v>
      </c>
      <c r="Q461" s="12"/>
      <c r="R461" s="37">
        <f t="shared" si="323"/>
        <v>0</v>
      </c>
      <c r="S461" s="37">
        <f t="shared" si="324"/>
        <v>64.9422</v>
      </c>
      <c r="T461" s="37">
        <f t="shared" si="325"/>
        <v>0</v>
      </c>
      <c r="U461" s="37">
        <f t="shared" si="326"/>
        <v>64.9422</v>
      </c>
      <c r="V461" s="37">
        <f t="shared" si="356"/>
        <v>32552.83576134155</v>
      </c>
      <c r="W461" s="40">
        <f t="shared" si="327"/>
        <v>0</v>
      </c>
      <c r="X461" s="40">
        <f t="shared" si="328"/>
        <v>0</v>
      </c>
      <c r="Y461" s="40">
        <f t="shared" si="314"/>
        <v>0</v>
      </c>
      <c r="Z461" s="40">
        <v>0</v>
      </c>
      <c r="AA461" s="40">
        <f t="shared" si="329"/>
        <v>104.96442814779913</v>
      </c>
      <c r="AB461" s="42">
        <f t="shared" si="330"/>
        <v>0</v>
      </c>
      <c r="AC461" s="42">
        <f t="shared" si="331"/>
        <v>0</v>
      </c>
      <c r="AD461" s="42">
        <f t="shared" si="332"/>
        <v>0</v>
      </c>
      <c r="AE461" s="42">
        <f t="shared" si="357"/>
        <v>1185.2610690586421</v>
      </c>
      <c r="AF461" s="43">
        <f t="shared" si="315"/>
        <v>0.32923918584962281</v>
      </c>
      <c r="AG461" s="73">
        <f t="shared" si="316"/>
        <v>0</v>
      </c>
      <c r="AH461">
        <f t="shared" si="333"/>
        <v>0</v>
      </c>
      <c r="AI461">
        <f t="shared" si="358"/>
        <v>3209.7135127314814</v>
      </c>
      <c r="AJ461" s="41">
        <f t="shared" si="334"/>
        <v>0.89158708686985599</v>
      </c>
      <c r="AK461">
        <f t="shared" si="317"/>
        <v>0</v>
      </c>
      <c r="AL461" s="38">
        <f t="shared" si="335"/>
        <v>1149.7032369868828</v>
      </c>
      <c r="AM461" s="38">
        <f t="shared" si="336"/>
        <v>1138.206204617014</v>
      </c>
      <c r="AN461" s="38">
        <f t="shared" si="337"/>
        <v>1069.9138323399932</v>
      </c>
      <c r="AO461" s="38">
        <f t="shared" si="338"/>
        <v>1059.2146940165933</v>
      </c>
      <c r="AP461" s="38">
        <f t="shared" si="339"/>
        <v>995.66181237559761</v>
      </c>
      <c r="AQ461" s="38">
        <f t="shared" si="340"/>
        <v>985.70519425184159</v>
      </c>
      <c r="AR461" s="38">
        <f t="shared" si="341"/>
        <v>956.13403842428636</v>
      </c>
      <c r="AS461">
        <f t="shared" si="342"/>
        <v>956.13403842428636</v>
      </c>
      <c r="AT461" s="28">
        <f t="shared" si="343"/>
        <v>0.26559278845119066</v>
      </c>
      <c r="AU461">
        <f t="shared" si="318"/>
        <v>2253.5794743071951</v>
      </c>
      <c r="AV461" s="28">
        <f t="shared" si="344"/>
        <v>0.62599429841866527</v>
      </c>
      <c r="BJ461" s="63">
        <v>0</v>
      </c>
      <c r="BK461" s="64">
        <f t="shared" si="345"/>
        <v>0</v>
      </c>
      <c r="BL461" s="64">
        <f t="shared" si="346"/>
        <v>0</v>
      </c>
      <c r="BM461" s="64">
        <f t="shared" si="347"/>
        <v>0</v>
      </c>
      <c r="BN461" s="64">
        <f t="shared" si="348"/>
        <v>0</v>
      </c>
      <c r="BO461" s="64">
        <f t="shared" si="349"/>
        <v>0</v>
      </c>
      <c r="BP461" s="64">
        <f t="shared" si="350"/>
        <v>0</v>
      </c>
      <c r="BQ461" s="64">
        <f t="shared" si="351"/>
        <v>0</v>
      </c>
      <c r="BR461" s="65">
        <f t="shared" si="319"/>
        <v>0</v>
      </c>
      <c r="BS461" s="66">
        <f t="shared" si="352"/>
        <v>0</v>
      </c>
      <c r="BT461" s="65">
        <f>BJ461-BR461</f>
        <v>0</v>
      </c>
      <c r="BU461" s="67">
        <f t="shared" si="353"/>
        <v>0</v>
      </c>
    </row>
    <row r="462" spans="1:73" x14ac:dyDescent="0.35">
      <c r="A462" s="22">
        <v>36.08</v>
      </c>
      <c r="B462" s="22">
        <v>63.06</v>
      </c>
      <c r="C462" s="22">
        <v>56.88</v>
      </c>
      <c r="D462" s="22">
        <f t="shared" si="320"/>
        <v>59.97</v>
      </c>
      <c r="E462" s="22">
        <f t="shared" si="321"/>
        <v>16.658333333333335</v>
      </c>
      <c r="F462" s="22">
        <f t="shared" si="354"/>
        <v>-0.57291666666667851</v>
      </c>
      <c r="G462" s="22">
        <f>Sheet1!$I$5*F462</f>
        <v>-189.63541666667058</v>
      </c>
      <c r="H462" s="22"/>
      <c r="K462" s="13" t="s">
        <v>116</v>
      </c>
      <c r="L462" s="13">
        <v>452</v>
      </c>
      <c r="M462" s="13">
        <v>452</v>
      </c>
      <c r="N462" s="14">
        <v>0</v>
      </c>
      <c r="O462" s="35">
        <f t="shared" si="322"/>
        <v>0</v>
      </c>
      <c r="P462" s="36">
        <f t="shared" si="355"/>
        <v>0</v>
      </c>
      <c r="Q462" s="12"/>
      <c r="R462" s="37">
        <f t="shared" si="323"/>
        <v>0</v>
      </c>
      <c r="S462" s="37">
        <f t="shared" si="324"/>
        <v>64.9422</v>
      </c>
      <c r="T462" s="37">
        <f t="shared" si="325"/>
        <v>0</v>
      </c>
      <c r="U462" s="37">
        <f t="shared" si="326"/>
        <v>64.9422</v>
      </c>
      <c r="V462" s="37">
        <f t="shared" si="356"/>
        <v>32617.777961341551</v>
      </c>
      <c r="W462" s="40">
        <f t="shared" si="327"/>
        <v>0</v>
      </c>
      <c r="X462" s="40">
        <f t="shared" si="328"/>
        <v>0</v>
      </c>
      <c r="Y462" s="40">
        <f t="shared" si="314"/>
        <v>0</v>
      </c>
      <c r="Z462" s="40">
        <v>0</v>
      </c>
      <c r="AA462" s="40">
        <f t="shared" si="329"/>
        <v>104.96442814779913</v>
      </c>
      <c r="AB462" s="42">
        <f t="shared" si="330"/>
        <v>0</v>
      </c>
      <c r="AC462" s="42">
        <f t="shared" si="331"/>
        <v>0</v>
      </c>
      <c r="AD462" s="42">
        <f t="shared" si="332"/>
        <v>0</v>
      </c>
      <c r="AE462" s="42">
        <f t="shared" si="357"/>
        <v>1185.2610690586421</v>
      </c>
      <c r="AF462" s="43">
        <f t="shared" si="315"/>
        <v>0.32923918584962281</v>
      </c>
      <c r="AG462" s="73">
        <f t="shared" si="316"/>
        <v>0</v>
      </c>
      <c r="AH462">
        <f t="shared" si="333"/>
        <v>0</v>
      </c>
      <c r="AI462">
        <f t="shared" si="358"/>
        <v>3209.7135127314814</v>
      </c>
      <c r="AJ462" s="41">
        <f t="shared" si="334"/>
        <v>0.89158708686985599</v>
      </c>
      <c r="AK462">
        <f t="shared" si="317"/>
        <v>0</v>
      </c>
      <c r="AL462" s="38">
        <f t="shared" si="335"/>
        <v>1149.7032369868828</v>
      </c>
      <c r="AM462" s="38">
        <f t="shared" si="336"/>
        <v>1138.206204617014</v>
      </c>
      <c r="AN462" s="38">
        <f t="shared" si="337"/>
        <v>1069.9138323399932</v>
      </c>
      <c r="AO462" s="38">
        <f t="shared" si="338"/>
        <v>1059.2146940165933</v>
      </c>
      <c r="AP462" s="38">
        <f t="shared" si="339"/>
        <v>995.66181237559761</v>
      </c>
      <c r="AQ462" s="38">
        <f t="shared" si="340"/>
        <v>985.70519425184159</v>
      </c>
      <c r="AR462" s="38">
        <f t="shared" si="341"/>
        <v>956.13403842428636</v>
      </c>
      <c r="AS462">
        <f t="shared" si="342"/>
        <v>956.13403842428636</v>
      </c>
      <c r="AT462" s="28">
        <f t="shared" si="343"/>
        <v>0.26559278845119066</v>
      </c>
      <c r="AU462">
        <f t="shared" si="318"/>
        <v>2253.5794743071951</v>
      </c>
      <c r="AV462" s="28">
        <f t="shared" si="344"/>
        <v>0.62599429841866527</v>
      </c>
      <c r="BJ462" s="63">
        <v>0</v>
      </c>
      <c r="BK462" s="64">
        <f t="shared" si="345"/>
        <v>0</v>
      </c>
      <c r="BL462" s="64">
        <f t="shared" si="346"/>
        <v>0</v>
      </c>
      <c r="BM462" s="64">
        <f t="shared" si="347"/>
        <v>0</v>
      </c>
      <c r="BN462" s="64">
        <f t="shared" si="348"/>
        <v>0</v>
      </c>
      <c r="BO462" s="64">
        <f t="shared" si="349"/>
        <v>0</v>
      </c>
      <c r="BP462" s="64">
        <f t="shared" si="350"/>
        <v>0</v>
      </c>
      <c r="BQ462" s="64">
        <f t="shared" si="351"/>
        <v>0</v>
      </c>
      <c r="BR462" s="65">
        <f t="shared" si="319"/>
        <v>0</v>
      </c>
      <c r="BS462" s="66">
        <f t="shared" si="352"/>
        <v>0</v>
      </c>
      <c r="BT462" s="65">
        <f>BJ462-BR462</f>
        <v>0</v>
      </c>
      <c r="BU462" s="67">
        <f t="shared" si="353"/>
        <v>0</v>
      </c>
    </row>
    <row r="463" spans="1:73" x14ac:dyDescent="0.35">
      <c r="A463" s="22">
        <v>36.159999999999997</v>
      </c>
      <c r="B463" s="22">
        <v>63.27</v>
      </c>
      <c r="C463" s="22">
        <v>56.67</v>
      </c>
      <c r="D463" s="22">
        <f t="shared" si="320"/>
        <v>59.97</v>
      </c>
      <c r="E463" s="22">
        <f t="shared" si="321"/>
        <v>16.658333333333335</v>
      </c>
      <c r="F463" s="22">
        <f t="shared" si="354"/>
        <v>0</v>
      </c>
      <c r="G463" s="22">
        <f>Sheet1!$I$5*F463</f>
        <v>0</v>
      </c>
      <c r="H463" s="22"/>
      <c r="K463" s="13" t="s">
        <v>116</v>
      </c>
      <c r="L463" s="13">
        <v>453</v>
      </c>
      <c r="M463" s="13">
        <v>453</v>
      </c>
      <c r="N463" s="14">
        <v>0</v>
      </c>
      <c r="O463" s="35">
        <f t="shared" si="322"/>
        <v>0</v>
      </c>
      <c r="P463" s="36">
        <f t="shared" si="355"/>
        <v>0</v>
      </c>
      <c r="Q463" s="12"/>
      <c r="R463" s="37">
        <f t="shared" si="323"/>
        <v>0</v>
      </c>
      <c r="S463" s="37">
        <f t="shared" si="324"/>
        <v>64.9422</v>
      </c>
      <c r="T463" s="37">
        <f t="shared" si="325"/>
        <v>0</v>
      </c>
      <c r="U463" s="37">
        <f t="shared" si="326"/>
        <v>64.9422</v>
      </c>
      <c r="V463" s="37">
        <f t="shared" si="356"/>
        <v>32682.720161341553</v>
      </c>
      <c r="W463" s="40">
        <f t="shared" si="327"/>
        <v>0</v>
      </c>
      <c r="X463" s="40">
        <f t="shared" si="328"/>
        <v>0</v>
      </c>
      <c r="Y463" s="40">
        <f t="shared" si="314"/>
        <v>0</v>
      </c>
      <c r="Z463" s="40">
        <v>0</v>
      </c>
      <c r="AA463" s="40">
        <f t="shared" si="329"/>
        <v>104.96442814779913</v>
      </c>
      <c r="AB463" s="42">
        <f t="shared" si="330"/>
        <v>0</v>
      </c>
      <c r="AC463" s="42">
        <f t="shared" si="331"/>
        <v>0</v>
      </c>
      <c r="AD463" s="42">
        <f t="shared" si="332"/>
        <v>0</v>
      </c>
      <c r="AE463" s="42">
        <f t="shared" si="357"/>
        <v>1185.2610690586421</v>
      </c>
      <c r="AF463" s="43">
        <f t="shared" si="315"/>
        <v>0.32923918584962281</v>
      </c>
      <c r="AG463" s="73">
        <f t="shared" si="316"/>
        <v>0</v>
      </c>
      <c r="AH463">
        <f t="shared" si="333"/>
        <v>0</v>
      </c>
      <c r="AI463">
        <f t="shared" si="358"/>
        <v>3209.7135127314814</v>
      </c>
      <c r="AJ463" s="41">
        <f t="shared" si="334"/>
        <v>0.89158708686985599</v>
      </c>
      <c r="AK463">
        <f t="shared" si="317"/>
        <v>0</v>
      </c>
      <c r="AL463" s="38">
        <f t="shared" si="335"/>
        <v>1149.7032369868828</v>
      </c>
      <c r="AM463" s="38">
        <f t="shared" si="336"/>
        <v>1138.206204617014</v>
      </c>
      <c r="AN463" s="38">
        <f t="shared" si="337"/>
        <v>1069.9138323399932</v>
      </c>
      <c r="AO463" s="38">
        <f t="shared" si="338"/>
        <v>1059.2146940165933</v>
      </c>
      <c r="AP463" s="38">
        <f t="shared" si="339"/>
        <v>995.66181237559761</v>
      </c>
      <c r="AQ463" s="38">
        <f t="shared" si="340"/>
        <v>985.70519425184159</v>
      </c>
      <c r="AR463" s="38">
        <f t="shared" si="341"/>
        <v>956.13403842428636</v>
      </c>
      <c r="AS463">
        <f t="shared" si="342"/>
        <v>956.13403842428636</v>
      </c>
      <c r="AT463" s="28">
        <f t="shared" si="343"/>
        <v>0.26559278845119066</v>
      </c>
      <c r="AU463">
        <f t="shared" si="318"/>
        <v>2253.5794743071951</v>
      </c>
      <c r="AV463" s="28">
        <f t="shared" si="344"/>
        <v>0.62599429841866527</v>
      </c>
      <c r="BJ463" s="63">
        <v>0</v>
      </c>
      <c r="BK463" s="64">
        <f t="shared" si="345"/>
        <v>0</v>
      </c>
      <c r="BL463" s="64">
        <f t="shared" si="346"/>
        <v>0</v>
      </c>
      <c r="BM463" s="64">
        <f t="shared" si="347"/>
        <v>0</v>
      </c>
      <c r="BN463" s="64">
        <f t="shared" si="348"/>
        <v>0</v>
      </c>
      <c r="BO463" s="64">
        <f t="shared" si="349"/>
        <v>0</v>
      </c>
      <c r="BP463" s="64">
        <f t="shared" si="350"/>
        <v>0</v>
      </c>
      <c r="BQ463" s="64">
        <f t="shared" si="351"/>
        <v>0</v>
      </c>
      <c r="BR463" s="65">
        <f t="shared" si="319"/>
        <v>0</v>
      </c>
      <c r="BS463" s="66">
        <f t="shared" si="352"/>
        <v>0</v>
      </c>
      <c r="BT463" s="65">
        <f>BJ463-BR463</f>
        <v>0</v>
      </c>
      <c r="BU463" s="67">
        <f t="shared" si="353"/>
        <v>0</v>
      </c>
    </row>
    <row r="464" spans="1:73" x14ac:dyDescent="0.35">
      <c r="A464" s="22">
        <v>36.24</v>
      </c>
      <c r="B464" s="22">
        <v>63.24</v>
      </c>
      <c r="C464" s="22">
        <v>56.48</v>
      </c>
      <c r="D464" s="22">
        <f t="shared" si="320"/>
        <v>59.86</v>
      </c>
      <c r="E464" s="22">
        <f t="shared" si="321"/>
        <v>16.627777777777776</v>
      </c>
      <c r="F464" s="22">
        <f t="shared" si="354"/>
        <v>-0.38194444444448195</v>
      </c>
      <c r="G464" s="22">
        <f>Sheet1!$I$5*F464</f>
        <v>-126.42361111112352</v>
      </c>
      <c r="H464" s="22"/>
      <c r="K464" s="13" t="s">
        <v>116</v>
      </c>
      <c r="L464" s="13">
        <v>454</v>
      </c>
      <c r="M464" s="13">
        <v>454</v>
      </c>
      <c r="N464" s="14">
        <v>0</v>
      </c>
      <c r="O464" s="35">
        <f t="shared" si="322"/>
        <v>0</v>
      </c>
      <c r="P464" s="36">
        <f t="shared" si="355"/>
        <v>0</v>
      </c>
      <c r="Q464" s="12"/>
      <c r="R464" s="37">
        <f t="shared" si="323"/>
        <v>0</v>
      </c>
      <c r="S464" s="37">
        <f t="shared" si="324"/>
        <v>64.9422</v>
      </c>
      <c r="T464" s="37">
        <f t="shared" si="325"/>
        <v>0</v>
      </c>
      <c r="U464" s="37">
        <f t="shared" si="326"/>
        <v>64.9422</v>
      </c>
      <c r="V464" s="37">
        <f t="shared" si="356"/>
        <v>32747.662361341554</v>
      </c>
      <c r="W464" s="40">
        <f t="shared" si="327"/>
        <v>0</v>
      </c>
      <c r="X464" s="40">
        <f t="shared" si="328"/>
        <v>0</v>
      </c>
      <c r="Y464" s="40">
        <f t="shared" si="314"/>
        <v>0</v>
      </c>
      <c r="Z464" s="40">
        <v>0</v>
      </c>
      <c r="AA464" s="40">
        <f t="shared" si="329"/>
        <v>104.96442814779913</v>
      </c>
      <c r="AB464" s="42">
        <f t="shared" si="330"/>
        <v>0</v>
      </c>
      <c r="AC464" s="42">
        <f t="shared" si="331"/>
        <v>0</v>
      </c>
      <c r="AD464" s="42">
        <f t="shared" si="332"/>
        <v>0</v>
      </c>
      <c r="AE464" s="42">
        <f t="shared" si="357"/>
        <v>1185.2610690586421</v>
      </c>
      <c r="AF464" s="43">
        <f t="shared" si="315"/>
        <v>0.32923918584962281</v>
      </c>
      <c r="AG464" s="73">
        <f t="shared" si="316"/>
        <v>0</v>
      </c>
      <c r="AH464">
        <f t="shared" si="333"/>
        <v>0</v>
      </c>
      <c r="AI464">
        <f t="shared" si="358"/>
        <v>3209.7135127314814</v>
      </c>
      <c r="AJ464" s="41">
        <f t="shared" si="334"/>
        <v>0.89158708686985599</v>
      </c>
      <c r="AK464">
        <f t="shared" si="317"/>
        <v>0</v>
      </c>
      <c r="AL464" s="38">
        <f t="shared" si="335"/>
        <v>1149.7032369868828</v>
      </c>
      <c r="AM464" s="38">
        <f t="shared" si="336"/>
        <v>1138.206204617014</v>
      </c>
      <c r="AN464" s="38">
        <f t="shared" si="337"/>
        <v>1069.9138323399932</v>
      </c>
      <c r="AO464" s="38">
        <f t="shared" si="338"/>
        <v>1059.2146940165933</v>
      </c>
      <c r="AP464" s="38">
        <f t="shared" si="339"/>
        <v>995.66181237559761</v>
      </c>
      <c r="AQ464" s="38">
        <f t="shared" si="340"/>
        <v>985.70519425184159</v>
      </c>
      <c r="AR464" s="38">
        <f t="shared" si="341"/>
        <v>956.13403842428636</v>
      </c>
      <c r="AS464">
        <f t="shared" si="342"/>
        <v>956.13403842428636</v>
      </c>
      <c r="AT464" s="28">
        <f t="shared" si="343"/>
        <v>0.26559278845119066</v>
      </c>
      <c r="AU464">
        <f t="shared" si="318"/>
        <v>2253.5794743071951</v>
      </c>
      <c r="AV464" s="28">
        <f t="shared" si="344"/>
        <v>0.62599429841866527</v>
      </c>
      <c r="BJ464" s="63">
        <v>0</v>
      </c>
      <c r="BK464" s="64">
        <f t="shared" si="345"/>
        <v>0</v>
      </c>
      <c r="BL464" s="64">
        <f t="shared" si="346"/>
        <v>0</v>
      </c>
      <c r="BM464" s="64">
        <f t="shared" si="347"/>
        <v>0</v>
      </c>
      <c r="BN464" s="64">
        <f t="shared" si="348"/>
        <v>0</v>
      </c>
      <c r="BO464" s="64">
        <f t="shared" si="349"/>
        <v>0</v>
      </c>
      <c r="BP464" s="64">
        <f t="shared" si="350"/>
        <v>0</v>
      </c>
      <c r="BQ464" s="64">
        <f t="shared" si="351"/>
        <v>0</v>
      </c>
      <c r="BR464" s="65">
        <f t="shared" si="319"/>
        <v>0</v>
      </c>
      <c r="BS464" s="66">
        <f t="shared" si="352"/>
        <v>0</v>
      </c>
      <c r="BT464" s="65">
        <f>BJ464-BR464</f>
        <v>0</v>
      </c>
      <c r="BU464" s="67">
        <f t="shared" si="353"/>
        <v>0</v>
      </c>
    </row>
    <row r="465" spans="1:73" x14ac:dyDescent="0.35">
      <c r="A465" s="22">
        <v>36.32</v>
      </c>
      <c r="B465" s="22">
        <v>62.49</v>
      </c>
      <c r="C465" s="22">
        <v>56.59</v>
      </c>
      <c r="D465" s="22">
        <f t="shared" si="320"/>
        <v>59.540000000000006</v>
      </c>
      <c r="E465" s="22">
        <f t="shared" si="321"/>
        <v>16.538888888888891</v>
      </c>
      <c r="F465" s="22">
        <f t="shared" si="354"/>
        <v>-1.1111111111110628</v>
      </c>
      <c r="G465" s="22">
        <f>Sheet1!$I$5*F465</f>
        <v>-367.7777777777618</v>
      </c>
      <c r="H465" s="22"/>
      <c r="K465" s="13" t="s">
        <v>116</v>
      </c>
      <c r="L465" s="13">
        <v>455</v>
      </c>
      <c r="M465" s="13">
        <v>455</v>
      </c>
      <c r="N465" s="14">
        <v>0</v>
      </c>
      <c r="O465" s="35">
        <f t="shared" si="322"/>
        <v>0</v>
      </c>
      <c r="P465" s="36">
        <f t="shared" si="355"/>
        <v>0</v>
      </c>
      <c r="Q465" s="12"/>
      <c r="R465" s="37">
        <f t="shared" si="323"/>
        <v>0</v>
      </c>
      <c r="S465" s="37">
        <f t="shared" si="324"/>
        <v>64.9422</v>
      </c>
      <c r="T465" s="37">
        <f t="shared" si="325"/>
        <v>0</v>
      </c>
      <c r="U465" s="37">
        <f t="shared" si="326"/>
        <v>64.9422</v>
      </c>
      <c r="V465" s="37">
        <f t="shared" si="356"/>
        <v>32812.604561341555</v>
      </c>
      <c r="W465" s="40">
        <f t="shared" si="327"/>
        <v>0</v>
      </c>
      <c r="X465" s="40">
        <f t="shared" si="328"/>
        <v>0</v>
      </c>
      <c r="Y465" s="40">
        <f t="shared" si="314"/>
        <v>0</v>
      </c>
      <c r="Z465" s="40">
        <v>0</v>
      </c>
      <c r="AA465" s="40">
        <f t="shared" si="329"/>
        <v>104.96442814779913</v>
      </c>
      <c r="AB465" s="42">
        <f t="shared" si="330"/>
        <v>0</v>
      </c>
      <c r="AC465" s="42">
        <f t="shared" si="331"/>
        <v>0</v>
      </c>
      <c r="AD465" s="42">
        <f t="shared" si="332"/>
        <v>0</v>
      </c>
      <c r="AE465" s="42">
        <f t="shared" si="357"/>
        <v>1185.2610690586421</v>
      </c>
      <c r="AF465" s="43">
        <f t="shared" si="315"/>
        <v>0.32923918584962281</v>
      </c>
      <c r="AG465" s="73">
        <f t="shared" si="316"/>
        <v>0</v>
      </c>
      <c r="AH465">
        <f t="shared" si="333"/>
        <v>0</v>
      </c>
      <c r="AI465">
        <f t="shared" si="358"/>
        <v>3209.7135127314814</v>
      </c>
      <c r="AJ465" s="41">
        <f t="shared" si="334"/>
        <v>0.89158708686985599</v>
      </c>
      <c r="AK465">
        <f t="shared" si="317"/>
        <v>0</v>
      </c>
      <c r="AL465" s="38">
        <f t="shared" si="335"/>
        <v>1149.7032369868828</v>
      </c>
      <c r="AM465" s="38">
        <f t="shared" si="336"/>
        <v>1138.206204617014</v>
      </c>
      <c r="AN465" s="38">
        <f t="shared" si="337"/>
        <v>1069.9138323399932</v>
      </c>
      <c r="AO465" s="38">
        <f t="shared" si="338"/>
        <v>1059.2146940165933</v>
      </c>
      <c r="AP465" s="38">
        <f t="shared" si="339"/>
        <v>995.66181237559761</v>
      </c>
      <c r="AQ465" s="38">
        <f t="shared" si="340"/>
        <v>985.70519425184159</v>
      </c>
      <c r="AR465" s="38">
        <f t="shared" si="341"/>
        <v>956.13403842428636</v>
      </c>
      <c r="AS465">
        <f t="shared" si="342"/>
        <v>956.13403842428636</v>
      </c>
      <c r="AT465" s="28">
        <f t="shared" si="343"/>
        <v>0.26559278845119066</v>
      </c>
      <c r="AU465">
        <f t="shared" si="318"/>
        <v>2253.5794743071951</v>
      </c>
      <c r="AV465" s="28">
        <f t="shared" si="344"/>
        <v>0.62599429841866527</v>
      </c>
      <c r="BJ465" s="63">
        <v>0</v>
      </c>
      <c r="BK465" s="64">
        <f t="shared" si="345"/>
        <v>0</v>
      </c>
      <c r="BL465" s="64">
        <f t="shared" si="346"/>
        <v>0</v>
      </c>
      <c r="BM465" s="64">
        <f t="shared" si="347"/>
        <v>0</v>
      </c>
      <c r="BN465" s="64">
        <f t="shared" si="348"/>
        <v>0</v>
      </c>
      <c r="BO465" s="64">
        <f t="shared" si="349"/>
        <v>0</v>
      </c>
      <c r="BP465" s="64">
        <f t="shared" si="350"/>
        <v>0</v>
      </c>
      <c r="BQ465" s="64">
        <f t="shared" si="351"/>
        <v>0</v>
      </c>
      <c r="BR465" s="65">
        <f t="shared" si="319"/>
        <v>0</v>
      </c>
      <c r="BS465" s="66">
        <f t="shared" si="352"/>
        <v>0</v>
      </c>
      <c r="BT465" s="65">
        <f>BJ465-BR465</f>
        <v>0</v>
      </c>
      <c r="BU465" s="67">
        <f t="shared" si="353"/>
        <v>0</v>
      </c>
    </row>
    <row r="466" spans="1:73" x14ac:dyDescent="0.35">
      <c r="A466" s="22">
        <v>36.4</v>
      </c>
      <c r="B466" s="22">
        <v>62.72</v>
      </c>
      <c r="C466" s="22">
        <v>56.37</v>
      </c>
      <c r="D466" s="22">
        <f t="shared" si="320"/>
        <v>59.545000000000002</v>
      </c>
      <c r="E466" s="22">
        <f t="shared" si="321"/>
        <v>16.540277777777778</v>
      </c>
      <c r="F466" s="22">
        <f t="shared" si="354"/>
        <v>1.7361111111080518E-2</v>
      </c>
      <c r="G466" s="22">
        <f>Sheet1!$I$5*F466</f>
        <v>5.7465277777676516</v>
      </c>
      <c r="H466" s="22"/>
      <c r="K466" s="13" t="s">
        <v>116</v>
      </c>
      <c r="L466" s="13">
        <v>456</v>
      </c>
      <c r="M466" s="13">
        <v>456</v>
      </c>
      <c r="N466" s="14">
        <v>0</v>
      </c>
      <c r="O466" s="35">
        <f t="shared" si="322"/>
        <v>0</v>
      </c>
      <c r="P466" s="36">
        <f t="shared" si="355"/>
        <v>0</v>
      </c>
      <c r="Q466" s="12"/>
      <c r="R466" s="37">
        <f t="shared" si="323"/>
        <v>0</v>
      </c>
      <c r="S466" s="37">
        <f t="shared" si="324"/>
        <v>64.9422</v>
      </c>
      <c r="T466" s="37">
        <f t="shared" si="325"/>
        <v>0</v>
      </c>
      <c r="U466" s="37">
        <f t="shared" si="326"/>
        <v>64.9422</v>
      </c>
      <c r="V466" s="37">
        <f t="shared" si="356"/>
        <v>32877.546761341553</v>
      </c>
      <c r="W466" s="40">
        <f t="shared" si="327"/>
        <v>0</v>
      </c>
      <c r="X466" s="40">
        <f t="shared" si="328"/>
        <v>0</v>
      </c>
      <c r="Y466" s="40">
        <f t="shared" si="314"/>
        <v>0</v>
      </c>
      <c r="Z466" s="40">
        <v>0</v>
      </c>
      <c r="AA466" s="40">
        <f t="shared" si="329"/>
        <v>104.96442814779913</v>
      </c>
      <c r="AB466" s="42">
        <f t="shared" si="330"/>
        <v>0</v>
      </c>
      <c r="AC466" s="42">
        <f t="shared" si="331"/>
        <v>0</v>
      </c>
      <c r="AD466" s="42">
        <f t="shared" si="332"/>
        <v>0</v>
      </c>
      <c r="AE466" s="42">
        <f t="shared" si="357"/>
        <v>1185.2610690586421</v>
      </c>
      <c r="AF466" s="43">
        <f t="shared" si="315"/>
        <v>0.32923918584962281</v>
      </c>
      <c r="AG466" s="73">
        <f t="shared" si="316"/>
        <v>0</v>
      </c>
      <c r="AH466">
        <f t="shared" si="333"/>
        <v>0</v>
      </c>
      <c r="AI466">
        <f t="shared" si="358"/>
        <v>3209.7135127314814</v>
      </c>
      <c r="AJ466" s="41">
        <f t="shared" si="334"/>
        <v>0.89158708686985599</v>
      </c>
      <c r="AK466">
        <f t="shared" si="317"/>
        <v>0</v>
      </c>
      <c r="AL466" s="38">
        <f t="shared" si="335"/>
        <v>1149.7032369868828</v>
      </c>
      <c r="AM466" s="38">
        <f t="shared" si="336"/>
        <v>1138.206204617014</v>
      </c>
      <c r="AN466" s="38">
        <f t="shared" si="337"/>
        <v>1069.9138323399932</v>
      </c>
      <c r="AO466" s="38">
        <f t="shared" si="338"/>
        <v>1059.2146940165933</v>
      </c>
      <c r="AP466" s="38">
        <f t="shared" si="339"/>
        <v>995.66181237559761</v>
      </c>
      <c r="AQ466" s="38">
        <f t="shared" si="340"/>
        <v>985.70519425184159</v>
      </c>
      <c r="AR466" s="38">
        <f t="shared" si="341"/>
        <v>956.13403842428636</v>
      </c>
      <c r="AS466">
        <f t="shared" si="342"/>
        <v>956.13403842428636</v>
      </c>
      <c r="AT466" s="28">
        <f t="shared" si="343"/>
        <v>0.26559278845119066</v>
      </c>
      <c r="AU466">
        <f t="shared" si="318"/>
        <v>2253.5794743071951</v>
      </c>
      <c r="AV466" s="28">
        <f t="shared" si="344"/>
        <v>0.62599429841866527</v>
      </c>
      <c r="BJ466" s="63">
        <v>0</v>
      </c>
      <c r="BK466" s="64">
        <f t="shared" si="345"/>
        <v>0</v>
      </c>
      <c r="BL466" s="64">
        <f t="shared" si="346"/>
        <v>0</v>
      </c>
      <c r="BM466" s="64">
        <f t="shared" si="347"/>
        <v>0</v>
      </c>
      <c r="BN466" s="64">
        <f t="shared" si="348"/>
        <v>0</v>
      </c>
      <c r="BO466" s="64">
        <f t="shared" si="349"/>
        <v>0</v>
      </c>
      <c r="BP466" s="64">
        <f t="shared" si="350"/>
        <v>0</v>
      </c>
      <c r="BQ466" s="64">
        <f t="shared" si="351"/>
        <v>0</v>
      </c>
      <c r="BR466" s="65">
        <f t="shared" si="319"/>
        <v>0</v>
      </c>
      <c r="BS466" s="66">
        <f t="shared" si="352"/>
        <v>0</v>
      </c>
      <c r="BT466" s="65">
        <f>BJ466-BR466</f>
        <v>0</v>
      </c>
      <c r="BU466" s="67">
        <f t="shared" si="353"/>
        <v>0</v>
      </c>
    </row>
    <row r="467" spans="1:73" x14ac:dyDescent="0.35">
      <c r="A467" s="22">
        <v>36.479999999999997</v>
      </c>
      <c r="B467" s="22">
        <v>62.64</v>
      </c>
      <c r="C467" s="22">
        <v>56.25</v>
      </c>
      <c r="D467" s="22">
        <f t="shared" si="320"/>
        <v>59.445</v>
      </c>
      <c r="E467" s="22">
        <f t="shared" si="321"/>
        <v>16.512499999999999</v>
      </c>
      <c r="F467" s="22">
        <f t="shared" si="354"/>
        <v>-0.34722222222223209</v>
      </c>
      <c r="G467" s="22">
        <f>Sheet1!$I$5*F467</f>
        <v>-114.93055555555883</v>
      </c>
      <c r="H467" s="22"/>
      <c r="K467" s="13" t="s">
        <v>116</v>
      </c>
      <c r="L467" s="13">
        <v>457</v>
      </c>
      <c r="M467" s="13">
        <v>457</v>
      </c>
      <c r="N467" s="14">
        <v>0</v>
      </c>
      <c r="O467" s="35">
        <f t="shared" si="322"/>
        <v>0</v>
      </c>
      <c r="P467" s="36">
        <f t="shared" si="355"/>
        <v>0</v>
      </c>
      <c r="Q467" s="12"/>
      <c r="R467" s="37">
        <f t="shared" si="323"/>
        <v>0</v>
      </c>
      <c r="S467" s="37">
        <f t="shared" si="324"/>
        <v>64.9422</v>
      </c>
      <c r="T467" s="37">
        <f t="shared" si="325"/>
        <v>0</v>
      </c>
      <c r="U467" s="37">
        <f t="shared" si="326"/>
        <v>64.9422</v>
      </c>
      <c r="V467" s="37">
        <f t="shared" si="356"/>
        <v>32942.488961341551</v>
      </c>
      <c r="W467" s="40">
        <f t="shared" si="327"/>
        <v>0</v>
      </c>
      <c r="X467" s="40">
        <f t="shared" si="328"/>
        <v>0</v>
      </c>
      <c r="Y467" s="40">
        <f t="shared" si="314"/>
        <v>0</v>
      </c>
      <c r="Z467" s="40">
        <v>0</v>
      </c>
      <c r="AA467" s="40">
        <f t="shared" si="329"/>
        <v>104.96442814779913</v>
      </c>
      <c r="AB467" s="42">
        <f t="shared" si="330"/>
        <v>0</v>
      </c>
      <c r="AC467" s="42">
        <f t="shared" si="331"/>
        <v>0</v>
      </c>
      <c r="AD467" s="42">
        <f t="shared" si="332"/>
        <v>0</v>
      </c>
      <c r="AE467" s="42">
        <f t="shared" si="357"/>
        <v>1185.2610690586421</v>
      </c>
      <c r="AF467" s="43">
        <f t="shared" si="315"/>
        <v>0.32923918584962281</v>
      </c>
      <c r="AG467" s="73">
        <f t="shared" si="316"/>
        <v>0</v>
      </c>
      <c r="AH467">
        <f t="shared" si="333"/>
        <v>0</v>
      </c>
      <c r="AI467">
        <f t="shared" si="358"/>
        <v>3209.7135127314814</v>
      </c>
      <c r="AJ467" s="41">
        <f t="shared" si="334"/>
        <v>0.89158708686985599</v>
      </c>
      <c r="AK467">
        <f t="shared" si="317"/>
        <v>0</v>
      </c>
      <c r="AL467" s="38">
        <f t="shared" si="335"/>
        <v>1149.7032369868828</v>
      </c>
      <c r="AM467" s="38">
        <f t="shared" si="336"/>
        <v>1138.206204617014</v>
      </c>
      <c r="AN467" s="38">
        <f t="shared" si="337"/>
        <v>1069.9138323399932</v>
      </c>
      <c r="AO467" s="38">
        <f t="shared" si="338"/>
        <v>1059.2146940165933</v>
      </c>
      <c r="AP467" s="38">
        <f t="shared" si="339"/>
        <v>995.66181237559761</v>
      </c>
      <c r="AQ467" s="38">
        <f t="shared" si="340"/>
        <v>985.70519425184159</v>
      </c>
      <c r="AR467" s="38">
        <f t="shared" si="341"/>
        <v>956.13403842428636</v>
      </c>
      <c r="AS467">
        <f t="shared" si="342"/>
        <v>956.13403842428636</v>
      </c>
      <c r="AT467" s="28">
        <f t="shared" si="343"/>
        <v>0.26559278845119066</v>
      </c>
      <c r="AU467">
        <f t="shared" si="318"/>
        <v>2253.5794743071951</v>
      </c>
      <c r="AV467" s="28">
        <f t="shared" si="344"/>
        <v>0.62599429841866527</v>
      </c>
      <c r="BJ467" s="63">
        <v>0</v>
      </c>
      <c r="BK467" s="64">
        <f t="shared" si="345"/>
        <v>0</v>
      </c>
      <c r="BL467" s="64">
        <f t="shared" si="346"/>
        <v>0</v>
      </c>
      <c r="BM467" s="64">
        <f t="shared" si="347"/>
        <v>0</v>
      </c>
      <c r="BN467" s="64">
        <f t="shared" si="348"/>
        <v>0</v>
      </c>
      <c r="BO467" s="64">
        <f t="shared" si="349"/>
        <v>0</v>
      </c>
      <c r="BP467" s="64">
        <f t="shared" si="350"/>
        <v>0</v>
      </c>
      <c r="BQ467" s="64">
        <f t="shared" si="351"/>
        <v>0</v>
      </c>
      <c r="BR467" s="65">
        <f t="shared" si="319"/>
        <v>0</v>
      </c>
      <c r="BS467" s="66">
        <f t="shared" si="352"/>
        <v>0</v>
      </c>
      <c r="BT467" s="65">
        <f>BJ467-BR467</f>
        <v>0</v>
      </c>
      <c r="BU467" s="67">
        <f t="shared" si="353"/>
        <v>0</v>
      </c>
    </row>
    <row r="468" spans="1:73" x14ac:dyDescent="0.35">
      <c r="A468" s="22">
        <v>36.56</v>
      </c>
      <c r="B468" s="22">
        <v>62.64</v>
      </c>
      <c r="C468" s="22">
        <v>55.87</v>
      </c>
      <c r="D468" s="22">
        <f t="shared" si="320"/>
        <v>59.254999999999995</v>
      </c>
      <c r="E468" s="22">
        <f t="shared" si="321"/>
        <v>16.459722222222219</v>
      </c>
      <c r="F468" s="22">
        <f t="shared" si="354"/>
        <v>-0.65972222222225874</v>
      </c>
      <c r="G468" s="22">
        <f>Sheet1!$I$5*F468</f>
        <v>-218.36805555556765</v>
      </c>
      <c r="H468" s="22"/>
      <c r="K468" s="13" t="s">
        <v>116</v>
      </c>
      <c r="L468" s="13">
        <v>458</v>
      </c>
      <c r="M468" s="13">
        <v>458</v>
      </c>
      <c r="N468" s="14">
        <v>0</v>
      </c>
      <c r="O468" s="35">
        <f t="shared" si="322"/>
        <v>0</v>
      </c>
      <c r="P468" s="36">
        <f t="shared" si="355"/>
        <v>0</v>
      </c>
      <c r="Q468" s="12"/>
      <c r="R468" s="37">
        <f t="shared" si="323"/>
        <v>0</v>
      </c>
      <c r="S468" s="37">
        <f t="shared" si="324"/>
        <v>64.9422</v>
      </c>
      <c r="T468" s="37">
        <f t="shared" si="325"/>
        <v>0</v>
      </c>
      <c r="U468" s="37">
        <f t="shared" si="326"/>
        <v>64.9422</v>
      </c>
      <c r="V468" s="37">
        <f t="shared" si="356"/>
        <v>33007.431161341548</v>
      </c>
      <c r="W468" s="40">
        <f t="shared" si="327"/>
        <v>0</v>
      </c>
      <c r="X468" s="40">
        <f t="shared" si="328"/>
        <v>0</v>
      </c>
      <c r="Y468" s="40">
        <f t="shared" si="314"/>
        <v>0</v>
      </c>
      <c r="Z468" s="40">
        <v>0</v>
      </c>
      <c r="AA468" s="40">
        <f t="shared" si="329"/>
        <v>104.96442814779913</v>
      </c>
      <c r="AB468" s="42">
        <f t="shared" si="330"/>
        <v>0</v>
      </c>
      <c r="AC468" s="42">
        <f t="shared" si="331"/>
        <v>0</v>
      </c>
      <c r="AD468" s="42">
        <f t="shared" si="332"/>
        <v>0</v>
      </c>
      <c r="AE468" s="42">
        <f t="shared" si="357"/>
        <v>1185.2610690586421</v>
      </c>
      <c r="AF468" s="43">
        <f t="shared" si="315"/>
        <v>0.32923918584962281</v>
      </c>
      <c r="AG468" s="73">
        <f t="shared" si="316"/>
        <v>0</v>
      </c>
      <c r="AH468">
        <f t="shared" si="333"/>
        <v>0</v>
      </c>
      <c r="AI468">
        <f t="shared" si="358"/>
        <v>3209.7135127314814</v>
      </c>
      <c r="AJ468" s="41">
        <f t="shared" si="334"/>
        <v>0.89158708686985599</v>
      </c>
      <c r="AK468">
        <f t="shared" si="317"/>
        <v>0</v>
      </c>
      <c r="AL468" s="38">
        <f t="shared" si="335"/>
        <v>1149.7032369868828</v>
      </c>
      <c r="AM468" s="38">
        <f t="shared" si="336"/>
        <v>1138.206204617014</v>
      </c>
      <c r="AN468" s="38">
        <f t="shared" si="337"/>
        <v>1069.9138323399932</v>
      </c>
      <c r="AO468" s="38">
        <f t="shared" si="338"/>
        <v>1059.2146940165933</v>
      </c>
      <c r="AP468" s="38">
        <f t="shared" si="339"/>
        <v>995.66181237559761</v>
      </c>
      <c r="AQ468" s="38">
        <f t="shared" si="340"/>
        <v>985.70519425184159</v>
      </c>
      <c r="AR468" s="38">
        <f t="shared" si="341"/>
        <v>956.13403842428636</v>
      </c>
      <c r="AS468">
        <f t="shared" si="342"/>
        <v>956.13403842428636</v>
      </c>
      <c r="AT468" s="28">
        <f t="shared" si="343"/>
        <v>0.26559278845119066</v>
      </c>
      <c r="AU468">
        <f t="shared" si="318"/>
        <v>2253.5794743071951</v>
      </c>
      <c r="AV468" s="28">
        <f t="shared" si="344"/>
        <v>0.62599429841866527</v>
      </c>
      <c r="BJ468" s="63">
        <v>0</v>
      </c>
      <c r="BK468" s="64">
        <f t="shared" si="345"/>
        <v>0</v>
      </c>
      <c r="BL468" s="64">
        <f t="shared" si="346"/>
        <v>0</v>
      </c>
      <c r="BM468" s="64">
        <f t="shared" si="347"/>
        <v>0</v>
      </c>
      <c r="BN468" s="64">
        <f t="shared" si="348"/>
        <v>0</v>
      </c>
      <c r="BO468" s="64">
        <f t="shared" si="349"/>
        <v>0</v>
      </c>
      <c r="BP468" s="64">
        <f t="shared" si="350"/>
        <v>0</v>
      </c>
      <c r="BQ468" s="64">
        <f t="shared" si="351"/>
        <v>0</v>
      </c>
      <c r="BR468" s="65">
        <f t="shared" si="319"/>
        <v>0</v>
      </c>
      <c r="BS468" s="66">
        <f t="shared" si="352"/>
        <v>0</v>
      </c>
      <c r="BT468" s="65">
        <f>BJ468-BR468</f>
        <v>0</v>
      </c>
      <c r="BU468" s="67">
        <f t="shared" si="353"/>
        <v>0</v>
      </c>
    </row>
    <row r="469" spans="1:73" x14ac:dyDescent="0.35">
      <c r="A469" s="22">
        <v>36.64</v>
      </c>
      <c r="B469" s="22">
        <v>62.37</v>
      </c>
      <c r="C469" s="22">
        <v>56.31</v>
      </c>
      <c r="D469" s="22">
        <f t="shared" si="320"/>
        <v>59.34</v>
      </c>
      <c r="E469" s="22">
        <f t="shared" si="321"/>
        <v>16.483333333333334</v>
      </c>
      <c r="F469" s="22">
        <f t="shared" si="354"/>
        <v>0.29513888888894613</v>
      </c>
      <c r="G469" s="22">
        <f>Sheet1!$I$5*F469</f>
        <v>97.690972222241172</v>
      </c>
      <c r="H469" s="22"/>
      <c r="K469" s="13" t="s">
        <v>116</v>
      </c>
      <c r="L469" s="13">
        <v>459</v>
      </c>
      <c r="M469" s="13">
        <v>459</v>
      </c>
      <c r="N469" s="14">
        <v>0</v>
      </c>
      <c r="O469" s="35">
        <f t="shared" si="322"/>
        <v>0</v>
      </c>
      <c r="P469" s="36">
        <f t="shared" si="355"/>
        <v>0</v>
      </c>
      <c r="Q469" s="12"/>
      <c r="R469" s="37">
        <f t="shared" si="323"/>
        <v>0</v>
      </c>
      <c r="S469" s="37">
        <f t="shared" si="324"/>
        <v>64.9422</v>
      </c>
      <c r="T469" s="37">
        <f t="shared" si="325"/>
        <v>0</v>
      </c>
      <c r="U469" s="37">
        <f t="shared" si="326"/>
        <v>64.9422</v>
      </c>
      <c r="V469" s="37">
        <f t="shared" si="356"/>
        <v>33072.373361341546</v>
      </c>
      <c r="W469" s="40">
        <f t="shared" si="327"/>
        <v>0</v>
      </c>
      <c r="X469" s="40">
        <f t="shared" si="328"/>
        <v>0</v>
      </c>
      <c r="Y469" s="40">
        <f t="shared" si="314"/>
        <v>0</v>
      </c>
      <c r="Z469" s="40">
        <v>0</v>
      </c>
      <c r="AA469" s="40">
        <f t="shared" si="329"/>
        <v>104.96442814779913</v>
      </c>
      <c r="AB469" s="42">
        <f t="shared" si="330"/>
        <v>0</v>
      </c>
      <c r="AC469" s="42">
        <f t="shared" si="331"/>
        <v>0</v>
      </c>
      <c r="AD469" s="42">
        <f t="shared" si="332"/>
        <v>0</v>
      </c>
      <c r="AE469" s="42">
        <f t="shared" si="357"/>
        <v>1185.2610690586421</v>
      </c>
      <c r="AF469" s="43">
        <f t="shared" si="315"/>
        <v>0.32923918584962281</v>
      </c>
      <c r="AG469" s="73">
        <f t="shared" si="316"/>
        <v>0</v>
      </c>
      <c r="AH469">
        <f t="shared" si="333"/>
        <v>0</v>
      </c>
      <c r="AI469">
        <f t="shared" si="358"/>
        <v>3209.7135127314814</v>
      </c>
      <c r="AJ469" s="41">
        <f t="shared" si="334"/>
        <v>0.89158708686985599</v>
      </c>
      <c r="AK469">
        <f t="shared" si="317"/>
        <v>0</v>
      </c>
      <c r="AL469" s="38">
        <f t="shared" si="335"/>
        <v>1149.7032369868828</v>
      </c>
      <c r="AM469" s="38">
        <f t="shared" si="336"/>
        <v>1138.206204617014</v>
      </c>
      <c r="AN469" s="38">
        <f t="shared" si="337"/>
        <v>1069.9138323399932</v>
      </c>
      <c r="AO469" s="38">
        <f t="shared" si="338"/>
        <v>1059.2146940165933</v>
      </c>
      <c r="AP469" s="38">
        <f t="shared" si="339"/>
        <v>995.66181237559761</v>
      </c>
      <c r="AQ469" s="38">
        <f t="shared" si="340"/>
        <v>985.70519425184159</v>
      </c>
      <c r="AR469" s="38">
        <f t="shared" si="341"/>
        <v>956.13403842428636</v>
      </c>
      <c r="AS469">
        <f t="shared" si="342"/>
        <v>956.13403842428636</v>
      </c>
      <c r="AT469" s="28">
        <f t="shared" si="343"/>
        <v>0.26559278845119066</v>
      </c>
      <c r="AU469">
        <f t="shared" si="318"/>
        <v>2253.5794743071951</v>
      </c>
      <c r="AV469" s="28">
        <f t="shared" si="344"/>
        <v>0.62599429841866527</v>
      </c>
      <c r="BJ469" s="63">
        <v>0</v>
      </c>
      <c r="BK469" s="64">
        <f t="shared" si="345"/>
        <v>0</v>
      </c>
      <c r="BL469" s="64">
        <f t="shared" si="346"/>
        <v>0</v>
      </c>
      <c r="BM469" s="64">
        <f t="shared" si="347"/>
        <v>0</v>
      </c>
      <c r="BN469" s="64">
        <f t="shared" si="348"/>
        <v>0</v>
      </c>
      <c r="BO469" s="64">
        <f t="shared" si="349"/>
        <v>0</v>
      </c>
      <c r="BP469" s="64">
        <f t="shared" si="350"/>
        <v>0</v>
      </c>
      <c r="BQ469" s="64">
        <f t="shared" si="351"/>
        <v>0</v>
      </c>
      <c r="BR469" s="65">
        <f t="shared" si="319"/>
        <v>0</v>
      </c>
      <c r="BS469" s="66">
        <f t="shared" si="352"/>
        <v>0</v>
      </c>
      <c r="BT469" s="65">
        <f>BJ469-BR469</f>
        <v>0</v>
      </c>
      <c r="BU469" s="67">
        <f t="shared" si="353"/>
        <v>0</v>
      </c>
    </row>
    <row r="470" spans="1:73" x14ac:dyDescent="0.35">
      <c r="A470" s="22">
        <v>36.72</v>
      </c>
      <c r="B470" s="22">
        <v>62.73</v>
      </c>
      <c r="C470" s="22">
        <v>55.65</v>
      </c>
      <c r="D470" s="22">
        <f t="shared" si="320"/>
        <v>59.19</v>
      </c>
      <c r="E470" s="22">
        <f t="shared" si="321"/>
        <v>16.441666666666666</v>
      </c>
      <c r="F470" s="22">
        <f t="shared" si="354"/>
        <v>-0.52083333333334814</v>
      </c>
      <c r="G470" s="22">
        <f>Sheet1!$I$5*F470</f>
        <v>-172.39583333333823</v>
      </c>
      <c r="H470" s="22"/>
      <c r="K470" s="13" t="s">
        <v>116</v>
      </c>
      <c r="L470" s="13">
        <v>460</v>
      </c>
      <c r="M470" s="13">
        <v>460</v>
      </c>
      <c r="N470" s="14">
        <v>0</v>
      </c>
      <c r="O470" s="35">
        <f t="shared" si="322"/>
        <v>0</v>
      </c>
      <c r="P470" s="36">
        <f t="shared" si="355"/>
        <v>0</v>
      </c>
      <c r="Q470" s="12"/>
      <c r="R470" s="37">
        <f t="shared" si="323"/>
        <v>0</v>
      </c>
      <c r="S470" s="37">
        <f t="shared" si="324"/>
        <v>64.9422</v>
      </c>
      <c r="T470" s="37">
        <f t="shared" si="325"/>
        <v>0</v>
      </c>
      <c r="U470" s="37">
        <f t="shared" si="326"/>
        <v>64.9422</v>
      </c>
      <c r="V470" s="37">
        <f t="shared" si="356"/>
        <v>33137.315561341544</v>
      </c>
      <c r="W470" s="40">
        <f t="shared" si="327"/>
        <v>0</v>
      </c>
      <c r="X470" s="40">
        <f t="shared" si="328"/>
        <v>0</v>
      </c>
      <c r="Y470" s="40">
        <f t="shared" si="314"/>
        <v>0</v>
      </c>
      <c r="Z470" s="40">
        <v>0</v>
      </c>
      <c r="AA470" s="40">
        <f t="shared" si="329"/>
        <v>104.96442814779913</v>
      </c>
      <c r="AB470" s="42">
        <f t="shared" si="330"/>
        <v>0</v>
      </c>
      <c r="AC470" s="42">
        <f t="shared" si="331"/>
        <v>0</v>
      </c>
      <c r="AD470" s="42">
        <f t="shared" si="332"/>
        <v>0</v>
      </c>
      <c r="AE470" s="42">
        <f t="shared" si="357"/>
        <v>1185.2610690586421</v>
      </c>
      <c r="AF470" s="43">
        <f t="shared" si="315"/>
        <v>0.32923918584962281</v>
      </c>
      <c r="AG470" s="73">
        <f t="shared" si="316"/>
        <v>0</v>
      </c>
      <c r="AH470">
        <f t="shared" si="333"/>
        <v>0</v>
      </c>
      <c r="AI470">
        <f t="shared" si="358"/>
        <v>3209.7135127314814</v>
      </c>
      <c r="AJ470" s="41">
        <f t="shared" si="334"/>
        <v>0.89158708686985599</v>
      </c>
      <c r="AK470">
        <f t="shared" si="317"/>
        <v>0</v>
      </c>
      <c r="AL470" s="38">
        <f t="shared" si="335"/>
        <v>1149.7032369868828</v>
      </c>
      <c r="AM470" s="38">
        <f t="shared" si="336"/>
        <v>1138.206204617014</v>
      </c>
      <c r="AN470" s="38">
        <f t="shared" si="337"/>
        <v>1069.9138323399932</v>
      </c>
      <c r="AO470" s="38">
        <f t="shared" si="338"/>
        <v>1059.2146940165933</v>
      </c>
      <c r="AP470" s="38">
        <f t="shared" si="339"/>
        <v>995.66181237559761</v>
      </c>
      <c r="AQ470" s="38">
        <f t="shared" si="340"/>
        <v>985.70519425184159</v>
      </c>
      <c r="AR470" s="38">
        <f t="shared" si="341"/>
        <v>956.13403842428636</v>
      </c>
      <c r="AS470">
        <f t="shared" si="342"/>
        <v>956.13403842428636</v>
      </c>
      <c r="AT470" s="28">
        <f t="shared" si="343"/>
        <v>0.26559278845119066</v>
      </c>
      <c r="AU470">
        <f t="shared" si="318"/>
        <v>2253.5794743071951</v>
      </c>
      <c r="AV470" s="28">
        <f t="shared" si="344"/>
        <v>0.62599429841866527</v>
      </c>
      <c r="BJ470" s="63">
        <v>0</v>
      </c>
      <c r="BK470" s="64">
        <f t="shared" si="345"/>
        <v>0</v>
      </c>
      <c r="BL470" s="64">
        <f t="shared" si="346"/>
        <v>0</v>
      </c>
      <c r="BM470" s="64">
        <f t="shared" si="347"/>
        <v>0</v>
      </c>
      <c r="BN470" s="64">
        <f t="shared" si="348"/>
        <v>0</v>
      </c>
      <c r="BO470" s="64">
        <f t="shared" si="349"/>
        <v>0</v>
      </c>
      <c r="BP470" s="64">
        <f t="shared" si="350"/>
        <v>0</v>
      </c>
      <c r="BQ470" s="64">
        <f t="shared" si="351"/>
        <v>0</v>
      </c>
      <c r="BR470" s="65">
        <f t="shared" si="319"/>
        <v>0</v>
      </c>
      <c r="BS470" s="66">
        <f t="shared" si="352"/>
        <v>0</v>
      </c>
      <c r="BT470" s="65">
        <f>BJ470-BR470</f>
        <v>0</v>
      </c>
      <c r="BU470" s="67">
        <f t="shared" si="353"/>
        <v>0</v>
      </c>
    </row>
    <row r="471" spans="1:73" x14ac:dyDescent="0.35">
      <c r="A471" s="22">
        <v>36.799999999999997</v>
      </c>
      <c r="B471" s="22">
        <v>62.31</v>
      </c>
      <c r="C471" s="22">
        <v>55.69</v>
      </c>
      <c r="D471" s="22">
        <f t="shared" si="320"/>
        <v>59</v>
      </c>
      <c r="E471" s="22">
        <f t="shared" si="321"/>
        <v>16.388888888888889</v>
      </c>
      <c r="F471" s="22">
        <f t="shared" si="354"/>
        <v>-0.65972222222221433</v>
      </c>
      <c r="G471" s="22">
        <f>Sheet1!$I$5*F471</f>
        <v>-218.36805555555293</v>
      </c>
      <c r="H471" s="22"/>
      <c r="K471" s="13" t="s">
        <v>116</v>
      </c>
      <c r="L471" s="13">
        <v>461</v>
      </c>
      <c r="M471" s="13">
        <v>461</v>
      </c>
      <c r="N471" s="14">
        <v>0</v>
      </c>
      <c r="O471" s="35">
        <f t="shared" si="322"/>
        <v>0</v>
      </c>
      <c r="P471" s="36">
        <f t="shared" si="355"/>
        <v>0</v>
      </c>
      <c r="Q471" s="12"/>
      <c r="R471" s="37">
        <f t="shared" si="323"/>
        <v>0</v>
      </c>
      <c r="S471" s="37">
        <f t="shared" si="324"/>
        <v>64.9422</v>
      </c>
      <c r="T471" s="37">
        <f t="shared" si="325"/>
        <v>0</v>
      </c>
      <c r="U471" s="37">
        <f t="shared" si="326"/>
        <v>64.9422</v>
      </c>
      <c r="V471" s="37">
        <f t="shared" si="356"/>
        <v>33202.257761341541</v>
      </c>
      <c r="W471" s="40">
        <f t="shared" si="327"/>
        <v>0</v>
      </c>
      <c r="X471" s="40">
        <f t="shared" si="328"/>
        <v>0</v>
      </c>
      <c r="Y471" s="40">
        <f t="shared" si="314"/>
        <v>0</v>
      </c>
      <c r="Z471" s="40">
        <v>0</v>
      </c>
      <c r="AA471" s="40">
        <f t="shared" si="329"/>
        <v>104.96442814779913</v>
      </c>
      <c r="AB471" s="42">
        <f t="shared" si="330"/>
        <v>0</v>
      </c>
      <c r="AC471" s="42">
        <f t="shared" si="331"/>
        <v>0</v>
      </c>
      <c r="AD471" s="42">
        <f t="shared" si="332"/>
        <v>0</v>
      </c>
      <c r="AE471" s="42">
        <f t="shared" si="357"/>
        <v>1185.2610690586421</v>
      </c>
      <c r="AF471" s="43">
        <f t="shared" si="315"/>
        <v>0.32923918584962281</v>
      </c>
      <c r="AG471" s="73">
        <f t="shared" si="316"/>
        <v>0</v>
      </c>
      <c r="AH471">
        <f t="shared" si="333"/>
        <v>0</v>
      </c>
      <c r="AI471">
        <f t="shared" si="358"/>
        <v>3209.7135127314814</v>
      </c>
      <c r="AJ471" s="41">
        <f t="shared" si="334"/>
        <v>0.89158708686985599</v>
      </c>
      <c r="AK471">
        <f t="shared" si="317"/>
        <v>0</v>
      </c>
      <c r="AL471" s="38">
        <f t="shared" si="335"/>
        <v>1149.7032369868828</v>
      </c>
      <c r="AM471" s="38">
        <f t="shared" si="336"/>
        <v>1138.206204617014</v>
      </c>
      <c r="AN471" s="38">
        <f t="shared" si="337"/>
        <v>1069.9138323399932</v>
      </c>
      <c r="AO471" s="38">
        <f t="shared" si="338"/>
        <v>1059.2146940165933</v>
      </c>
      <c r="AP471" s="38">
        <f t="shared" si="339"/>
        <v>995.66181237559761</v>
      </c>
      <c r="AQ471" s="38">
        <f t="shared" si="340"/>
        <v>985.70519425184159</v>
      </c>
      <c r="AR471" s="38">
        <f t="shared" si="341"/>
        <v>956.13403842428636</v>
      </c>
      <c r="AS471">
        <f t="shared" si="342"/>
        <v>956.13403842428636</v>
      </c>
      <c r="AT471" s="28">
        <f t="shared" si="343"/>
        <v>0.26559278845119066</v>
      </c>
      <c r="AU471">
        <f t="shared" si="318"/>
        <v>2253.5794743071951</v>
      </c>
      <c r="AV471" s="28">
        <f t="shared" si="344"/>
        <v>0.62599429841866527</v>
      </c>
      <c r="BJ471" s="63">
        <v>0</v>
      </c>
      <c r="BK471" s="64">
        <f t="shared" si="345"/>
        <v>0</v>
      </c>
      <c r="BL471" s="64">
        <f t="shared" si="346"/>
        <v>0</v>
      </c>
      <c r="BM471" s="64">
        <f t="shared" si="347"/>
        <v>0</v>
      </c>
      <c r="BN471" s="64">
        <f t="shared" si="348"/>
        <v>0</v>
      </c>
      <c r="BO471" s="64">
        <f t="shared" si="349"/>
        <v>0</v>
      </c>
      <c r="BP471" s="64">
        <f t="shared" si="350"/>
        <v>0</v>
      </c>
      <c r="BQ471" s="64">
        <f t="shared" si="351"/>
        <v>0</v>
      </c>
      <c r="BR471" s="65">
        <f t="shared" si="319"/>
        <v>0</v>
      </c>
      <c r="BS471" s="66">
        <f t="shared" si="352"/>
        <v>0</v>
      </c>
      <c r="BT471" s="65">
        <f>BJ471-BR471</f>
        <v>0</v>
      </c>
      <c r="BU471" s="67">
        <f t="shared" si="353"/>
        <v>0</v>
      </c>
    </row>
    <row r="472" spans="1:73" x14ac:dyDescent="0.35">
      <c r="A472" s="22">
        <v>36.880000000000003</v>
      </c>
      <c r="B472" s="22">
        <v>62.35</v>
      </c>
      <c r="C472" s="22">
        <v>55.7</v>
      </c>
      <c r="D472" s="22">
        <f t="shared" si="320"/>
        <v>59.025000000000006</v>
      </c>
      <c r="E472" s="22">
        <f t="shared" si="321"/>
        <v>16.395833333333336</v>
      </c>
      <c r="F472" s="22">
        <f t="shared" si="354"/>
        <v>8.6805555555580227E-2</v>
      </c>
      <c r="G472" s="22">
        <f>Sheet1!$I$5*F472</f>
        <v>28.732638888897057</v>
      </c>
      <c r="H472" s="22"/>
      <c r="K472" s="13" t="s">
        <v>116</v>
      </c>
      <c r="L472" s="13">
        <v>462</v>
      </c>
      <c r="M472" s="13">
        <v>462</v>
      </c>
      <c r="N472" s="14">
        <v>0</v>
      </c>
      <c r="O472" s="35">
        <f t="shared" si="322"/>
        <v>0</v>
      </c>
      <c r="P472" s="36">
        <f t="shared" si="355"/>
        <v>0</v>
      </c>
      <c r="Q472" s="12"/>
      <c r="R472" s="37">
        <f t="shared" si="323"/>
        <v>0</v>
      </c>
      <c r="S472" s="37">
        <f t="shared" si="324"/>
        <v>64.9422</v>
      </c>
      <c r="T472" s="37">
        <f t="shared" si="325"/>
        <v>0</v>
      </c>
      <c r="U472" s="37">
        <f t="shared" si="326"/>
        <v>64.9422</v>
      </c>
      <c r="V472" s="37">
        <f t="shared" si="356"/>
        <v>33267.199961341539</v>
      </c>
      <c r="W472" s="40">
        <f t="shared" si="327"/>
        <v>0</v>
      </c>
      <c r="X472" s="40">
        <f t="shared" si="328"/>
        <v>0</v>
      </c>
      <c r="Y472" s="40">
        <f t="shared" si="314"/>
        <v>0</v>
      </c>
      <c r="Z472" s="40">
        <v>0</v>
      </c>
      <c r="AA472" s="40">
        <f t="shared" si="329"/>
        <v>104.96442814779913</v>
      </c>
      <c r="AB472" s="42">
        <f t="shared" si="330"/>
        <v>0</v>
      </c>
      <c r="AC472" s="42">
        <f t="shared" si="331"/>
        <v>0</v>
      </c>
      <c r="AD472" s="42">
        <f t="shared" si="332"/>
        <v>0</v>
      </c>
      <c r="AE472" s="42">
        <f t="shared" si="357"/>
        <v>1185.2610690586421</v>
      </c>
      <c r="AF472" s="43">
        <f t="shared" si="315"/>
        <v>0.32923918584962281</v>
      </c>
      <c r="AG472" s="73">
        <f t="shared" si="316"/>
        <v>0</v>
      </c>
      <c r="AH472">
        <f t="shared" si="333"/>
        <v>0</v>
      </c>
      <c r="AI472">
        <f t="shared" si="358"/>
        <v>3209.7135127314814</v>
      </c>
      <c r="AJ472" s="41">
        <f t="shared" si="334"/>
        <v>0.89158708686985599</v>
      </c>
      <c r="AK472">
        <f t="shared" si="317"/>
        <v>0</v>
      </c>
      <c r="AL472" s="38">
        <f t="shared" si="335"/>
        <v>1149.7032369868828</v>
      </c>
      <c r="AM472" s="38">
        <f t="shared" si="336"/>
        <v>1138.206204617014</v>
      </c>
      <c r="AN472" s="38">
        <f t="shared" si="337"/>
        <v>1069.9138323399932</v>
      </c>
      <c r="AO472" s="38">
        <f t="shared" si="338"/>
        <v>1059.2146940165933</v>
      </c>
      <c r="AP472" s="38">
        <f t="shared" si="339"/>
        <v>995.66181237559761</v>
      </c>
      <c r="AQ472" s="38">
        <f t="shared" si="340"/>
        <v>985.70519425184159</v>
      </c>
      <c r="AR472" s="38">
        <f t="shared" si="341"/>
        <v>956.13403842428636</v>
      </c>
      <c r="AS472">
        <f t="shared" si="342"/>
        <v>956.13403842428636</v>
      </c>
      <c r="AT472" s="28">
        <f t="shared" si="343"/>
        <v>0.26559278845119066</v>
      </c>
      <c r="AU472">
        <f t="shared" si="318"/>
        <v>2253.5794743071951</v>
      </c>
      <c r="AV472" s="28">
        <f t="shared" si="344"/>
        <v>0.62599429841866527</v>
      </c>
      <c r="BJ472" s="63">
        <v>0</v>
      </c>
      <c r="BK472" s="64">
        <f t="shared" si="345"/>
        <v>0</v>
      </c>
      <c r="BL472" s="64">
        <f t="shared" si="346"/>
        <v>0</v>
      </c>
      <c r="BM472" s="64">
        <f t="shared" si="347"/>
        <v>0</v>
      </c>
      <c r="BN472" s="64">
        <f t="shared" si="348"/>
        <v>0</v>
      </c>
      <c r="BO472" s="64">
        <f t="shared" si="349"/>
        <v>0</v>
      </c>
      <c r="BP472" s="64">
        <f t="shared" si="350"/>
        <v>0</v>
      </c>
      <c r="BQ472" s="64">
        <f t="shared" si="351"/>
        <v>0</v>
      </c>
      <c r="BR472" s="65">
        <f t="shared" si="319"/>
        <v>0</v>
      </c>
      <c r="BS472" s="66">
        <f t="shared" si="352"/>
        <v>0</v>
      </c>
      <c r="BT472" s="65">
        <f>BJ472-BR472</f>
        <v>0</v>
      </c>
      <c r="BU472" s="67">
        <f t="shared" si="353"/>
        <v>0</v>
      </c>
    </row>
    <row r="473" spans="1:73" x14ac:dyDescent="0.35">
      <c r="A473" s="22">
        <v>36.96</v>
      </c>
      <c r="B473" s="22">
        <v>62.04</v>
      </c>
      <c r="C473" s="22">
        <v>55.39</v>
      </c>
      <c r="D473" s="22">
        <f t="shared" si="320"/>
        <v>58.715000000000003</v>
      </c>
      <c r="E473" s="22">
        <f t="shared" si="321"/>
        <v>16.309722222222224</v>
      </c>
      <c r="F473" s="22">
        <f t="shared" si="354"/>
        <v>-1.0763888888889017</v>
      </c>
      <c r="G473" s="22">
        <f>Sheet1!$I$5*F473</f>
        <v>-356.28472222222649</v>
      </c>
      <c r="H473" s="22"/>
      <c r="K473" s="13" t="s">
        <v>116</v>
      </c>
      <c r="L473" s="13">
        <v>463</v>
      </c>
      <c r="M473" s="13">
        <v>463</v>
      </c>
      <c r="N473" s="14">
        <v>0</v>
      </c>
      <c r="O473" s="35">
        <f t="shared" si="322"/>
        <v>0</v>
      </c>
      <c r="P473" s="36">
        <f t="shared" si="355"/>
        <v>0</v>
      </c>
      <c r="Q473" s="12"/>
      <c r="R473" s="37">
        <f t="shared" si="323"/>
        <v>0</v>
      </c>
      <c r="S473" s="37">
        <f t="shared" si="324"/>
        <v>64.9422</v>
      </c>
      <c r="T473" s="37">
        <f t="shared" si="325"/>
        <v>0</v>
      </c>
      <c r="U473" s="37">
        <f t="shared" si="326"/>
        <v>64.9422</v>
      </c>
      <c r="V473" s="37">
        <f t="shared" si="356"/>
        <v>33332.142161341537</v>
      </c>
      <c r="W473" s="40">
        <f t="shared" si="327"/>
        <v>0</v>
      </c>
      <c r="X473" s="40">
        <f t="shared" si="328"/>
        <v>0</v>
      </c>
      <c r="Y473" s="40">
        <f t="shared" si="314"/>
        <v>0</v>
      </c>
      <c r="Z473" s="40">
        <v>0</v>
      </c>
      <c r="AA473" s="40">
        <f t="shared" si="329"/>
        <v>104.96442814779913</v>
      </c>
      <c r="AB473" s="42">
        <f t="shared" si="330"/>
        <v>0</v>
      </c>
      <c r="AC473" s="42">
        <f t="shared" si="331"/>
        <v>0</v>
      </c>
      <c r="AD473" s="42">
        <f t="shared" si="332"/>
        <v>0</v>
      </c>
      <c r="AE473" s="42">
        <f t="shared" si="357"/>
        <v>1185.2610690586421</v>
      </c>
      <c r="AF473" s="43">
        <f t="shared" si="315"/>
        <v>0.32923918584962281</v>
      </c>
      <c r="AG473" s="73">
        <f t="shared" si="316"/>
        <v>0</v>
      </c>
      <c r="AH473">
        <f t="shared" si="333"/>
        <v>0</v>
      </c>
      <c r="AI473">
        <f t="shared" si="358"/>
        <v>3209.7135127314814</v>
      </c>
      <c r="AJ473" s="41">
        <f t="shared" si="334"/>
        <v>0.89158708686985599</v>
      </c>
      <c r="AK473">
        <f t="shared" si="317"/>
        <v>0</v>
      </c>
      <c r="AL473" s="38">
        <f t="shared" si="335"/>
        <v>1149.7032369868828</v>
      </c>
      <c r="AM473" s="38">
        <f t="shared" si="336"/>
        <v>1138.206204617014</v>
      </c>
      <c r="AN473" s="38">
        <f t="shared" si="337"/>
        <v>1069.9138323399932</v>
      </c>
      <c r="AO473" s="38">
        <f t="shared" si="338"/>
        <v>1059.2146940165933</v>
      </c>
      <c r="AP473" s="38">
        <f t="shared" si="339"/>
        <v>995.66181237559761</v>
      </c>
      <c r="AQ473" s="38">
        <f t="shared" si="340"/>
        <v>985.70519425184159</v>
      </c>
      <c r="AR473" s="38">
        <f t="shared" si="341"/>
        <v>956.13403842428636</v>
      </c>
      <c r="AS473">
        <f t="shared" si="342"/>
        <v>956.13403842428636</v>
      </c>
      <c r="AT473" s="28">
        <f t="shared" si="343"/>
        <v>0.26559278845119066</v>
      </c>
      <c r="AU473">
        <f t="shared" si="318"/>
        <v>2253.5794743071951</v>
      </c>
      <c r="AV473" s="28">
        <f t="shared" si="344"/>
        <v>0.62599429841866527</v>
      </c>
      <c r="BJ473" s="63">
        <v>0</v>
      </c>
      <c r="BK473" s="64">
        <f t="shared" si="345"/>
        <v>0</v>
      </c>
      <c r="BL473" s="64">
        <f t="shared" si="346"/>
        <v>0</v>
      </c>
      <c r="BM473" s="64">
        <f t="shared" si="347"/>
        <v>0</v>
      </c>
      <c r="BN473" s="64">
        <f t="shared" si="348"/>
        <v>0</v>
      </c>
      <c r="BO473" s="64">
        <f t="shared" si="349"/>
        <v>0</v>
      </c>
      <c r="BP473" s="64">
        <f t="shared" si="350"/>
        <v>0</v>
      </c>
      <c r="BQ473" s="64">
        <f t="shared" si="351"/>
        <v>0</v>
      </c>
      <c r="BR473" s="65">
        <f t="shared" si="319"/>
        <v>0</v>
      </c>
      <c r="BS473" s="66">
        <f t="shared" si="352"/>
        <v>0</v>
      </c>
      <c r="BT473" s="65">
        <f>BJ473-BR473</f>
        <v>0</v>
      </c>
      <c r="BU473" s="67">
        <f t="shared" si="353"/>
        <v>0</v>
      </c>
    </row>
    <row r="474" spans="1:73" x14ac:dyDescent="0.35">
      <c r="A474" s="22">
        <v>37.04</v>
      </c>
      <c r="B474" s="22">
        <v>61.98</v>
      </c>
      <c r="C474" s="22">
        <v>55.51</v>
      </c>
      <c r="D474" s="22">
        <f t="shared" si="320"/>
        <v>58.744999999999997</v>
      </c>
      <c r="E474" s="22">
        <f t="shared" si="321"/>
        <v>16.318055555555556</v>
      </c>
      <c r="F474" s="22">
        <f t="shared" si="354"/>
        <v>0.10416666666666075</v>
      </c>
      <c r="G474" s="22">
        <f>Sheet1!$I$5*F474</f>
        <v>34.47916666666471</v>
      </c>
      <c r="H474" s="22"/>
      <c r="K474" s="13" t="s">
        <v>116</v>
      </c>
      <c r="L474" s="13">
        <v>464</v>
      </c>
      <c r="M474" s="13">
        <v>464</v>
      </c>
      <c r="N474" s="14">
        <v>0</v>
      </c>
      <c r="O474" s="35">
        <f t="shared" si="322"/>
        <v>0</v>
      </c>
      <c r="P474" s="36">
        <f t="shared" si="355"/>
        <v>0</v>
      </c>
      <c r="Q474" s="12"/>
      <c r="R474" s="37">
        <f t="shared" si="323"/>
        <v>0</v>
      </c>
      <c r="S474" s="37">
        <f t="shared" si="324"/>
        <v>64.9422</v>
      </c>
      <c r="T474" s="37">
        <f t="shared" si="325"/>
        <v>0</v>
      </c>
      <c r="U474" s="37">
        <f t="shared" si="326"/>
        <v>64.9422</v>
      </c>
      <c r="V474" s="37">
        <f t="shared" si="356"/>
        <v>33397.084361341535</v>
      </c>
      <c r="W474" s="40">
        <f t="shared" si="327"/>
        <v>0</v>
      </c>
      <c r="X474" s="40">
        <f t="shared" si="328"/>
        <v>0</v>
      </c>
      <c r="Y474" s="40">
        <f t="shared" si="314"/>
        <v>0</v>
      </c>
      <c r="Z474" s="40">
        <v>0</v>
      </c>
      <c r="AA474" s="40">
        <f t="shared" si="329"/>
        <v>104.96442814779913</v>
      </c>
      <c r="AB474" s="42">
        <f t="shared" si="330"/>
        <v>0</v>
      </c>
      <c r="AC474" s="42">
        <f t="shared" si="331"/>
        <v>0</v>
      </c>
      <c r="AD474" s="42">
        <f t="shared" si="332"/>
        <v>0</v>
      </c>
      <c r="AE474" s="42">
        <f t="shared" si="357"/>
        <v>1185.2610690586421</v>
      </c>
      <c r="AF474" s="43">
        <f t="shared" si="315"/>
        <v>0.32923918584962281</v>
      </c>
      <c r="AG474" s="73">
        <f t="shared" si="316"/>
        <v>0</v>
      </c>
      <c r="AH474">
        <f t="shared" si="333"/>
        <v>0</v>
      </c>
      <c r="AI474">
        <f t="shared" si="358"/>
        <v>3209.7135127314814</v>
      </c>
      <c r="AJ474" s="41">
        <f t="shared" si="334"/>
        <v>0.89158708686985599</v>
      </c>
      <c r="AK474">
        <f t="shared" si="317"/>
        <v>0</v>
      </c>
      <c r="AL474" s="38">
        <f t="shared" si="335"/>
        <v>1149.7032369868828</v>
      </c>
      <c r="AM474" s="38">
        <f t="shared" si="336"/>
        <v>1138.206204617014</v>
      </c>
      <c r="AN474" s="38">
        <f t="shared" si="337"/>
        <v>1069.9138323399932</v>
      </c>
      <c r="AO474" s="38">
        <f t="shared" si="338"/>
        <v>1059.2146940165933</v>
      </c>
      <c r="AP474" s="38">
        <f t="shared" si="339"/>
        <v>995.66181237559761</v>
      </c>
      <c r="AQ474" s="38">
        <f t="shared" si="340"/>
        <v>985.70519425184159</v>
      </c>
      <c r="AR474" s="38">
        <f t="shared" si="341"/>
        <v>956.13403842428636</v>
      </c>
      <c r="AS474">
        <f t="shared" si="342"/>
        <v>956.13403842428636</v>
      </c>
      <c r="AT474" s="28">
        <f t="shared" si="343"/>
        <v>0.26559278845119066</v>
      </c>
      <c r="AU474">
        <f t="shared" si="318"/>
        <v>2253.5794743071951</v>
      </c>
      <c r="AV474" s="28">
        <f t="shared" si="344"/>
        <v>0.62599429841866527</v>
      </c>
      <c r="BJ474" s="63">
        <v>0</v>
      </c>
      <c r="BK474" s="64">
        <f t="shared" si="345"/>
        <v>0</v>
      </c>
      <c r="BL474" s="64">
        <f t="shared" si="346"/>
        <v>0</v>
      </c>
      <c r="BM474" s="64">
        <f t="shared" si="347"/>
        <v>0</v>
      </c>
      <c r="BN474" s="64">
        <f t="shared" si="348"/>
        <v>0</v>
      </c>
      <c r="BO474" s="64">
        <f t="shared" si="349"/>
        <v>0</v>
      </c>
      <c r="BP474" s="64">
        <f t="shared" si="350"/>
        <v>0</v>
      </c>
      <c r="BQ474" s="64">
        <f t="shared" si="351"/>
        <v>0</v>
      </c>
      <c r="BR474" s="65">
        <f t="shared" si="319"/>
        <v>0</v>
      </c>
      <c r="BS474" s="66">
        <f t="shared" si="352"/>
        <v>0</v>
      </c>
      <c r="BT474" s="65">
        <f>BJ474-BR474</f>
        <v>0</v>
      </c>
      <c r="BU474" s="67">
        <f t="shared" si="353"/>
        <v>0</v>
      </c>
    </row>
    <row r="475" spans="1:73" x14ac:dyDescent="0.35">
      <c r="A475" s="22">
        <v>37.119999999999997</v>
      </c>
      <c r="B475" s="22">
        <v>61.89</v>
      </c>
      <c r="C475" s="22">
        <v>55.05</v>
      </c>
      <c r="D475" s="22">
        <f t="shared" si="320"/>
        <v>58.47</v>
      </c>
      <c r="E475" s="22">
        <f t="shared" si="321"/>
        <v>16.241666666666667</v>
      </c>
      <c r="F475" s="22">
        <f t="shared" si="354"/>
        <v>-0.95486111111111605</v>
      </c>
      <c r="G475" s="22">
        <f>Sheet1!$I$5*F475</f>
        <v>-316.05902777777942</v>
      </c>
      <c r="H475" s="22"/>
      <c r="K475" s="13" t="s">
        <v>116</v>
      </c>
      <c r="L475" s="13">
        <v>465</v>
      </c>
      <c r="M475" s="13">
        <v>465</v>
      </c>
      <c r="N475" s="14">
        <v>0</v>
      </c>
      <c r="O475" s="35">
        <f t="shared" si="322"/>
        <v>0</v>
      </c>
      <c r="P475" s="36">
        <f t="shared" si="355"/>
        <v>0</v>
      </c>
      <c r="Q475" s="12"/>
      <c r="R475" s="37">
        <f t="shared" si="323"/>
        <v>0</v>
      </c>
      <c r="S475" s="37">
        <f t="shared" si="324"/>
        <v>64.9422</v>
      </c>
      <c r="T475" s="37">
        <f t="shared" si="325"/>
        <v>0</v>
      </c>
      <c r="U475" s="37">
        <f t="shared" si="326"/>
        <v>64.9422</v>
      </c>
      <c r="V475" s="37">
        <f t="shared" si="356"/>
        <v>33462.026561341532</v>
      </c>
      <c r="W475" s="40">
        <f t="shared" si="327"/>
        <v>0</v>
      </c>
      <c r="X475" s="40">
        <f t="shared" si="328"/>
        <v>0</v>
      </c>
      <c r="Y475" s="40">
        <f t="shared" si="314"/>
        <v>0</v>
      </c>
      <c r="Z475" s="40">
        <v>0</v>
      </c>
      <c r="AA475" s="40">
        <f t="shared" si="329"/>
        <v>104.96442814779913</v>
      </c>
      <c r="AB475" s="42">
        <f t="shared" si="330"/>
        <v>0</v>
      </c>
      <c r="AC475" s="42">
        <f t="shared" si="331"/>
        <v>0</v>
      </c>
      <c r="AD475" s="42">
        <f t="shared" si="332"/>
        <v>0</v>
      </c>
      <c r="AE475" s="42">
        <f t="shared" si="357"/>
        <v>1185.2610690586421</v>
      </c>
      <c r="AF475" s="43">
        <f t="shared" si="315"/>
        <v>0.32923918584962281</v>
      </c>
      <c r="AG475" s="73">
        <f t="shared" si="316"/>
        <v>0</v>
      </c>
      <c r="AH475">
        <f t="shared" si="333"/>
        <v>0</v>
      </c>
      <c r="AI475">
        <f t="shared" si="358"/>
        <v>3209.7135127314814</v>
      </c>
      <c r="AJ475" s="41">
        <f t="shared" si="334"/>
        <v>0.89158708686985599</v>
      </c>
      <c r="AK475">
        <f t="shared" si="317"/>
        <v>0</v>
      </c>
      <c r="AL475" s="38">
        <f t="shared" si="335"/>
        <v>1149.7032369868828</v>
      </c>
      <c r="AM475" s="38">
        <f t="shared" si="336"/>
        <v>1138.206204617014</v>
      </c>
      <c r="AN475" s="38">
        <f t="shared" si="337"/>
        <v>1069.9138323399932</v>
      </c>
      <c r="AO475" s="38">
        <f t="shared" si="338"/>
        <v>1059.2146940165933</v>
      </c>
      <c r="AP475" s="38">
        <f t="shared" si="339"/>
        <v>995.66181237559761</v>
      </c>
      <c r="AQ475" s="38">
        <f t="shared" si="340"/>
        <v>985.70519425184159</v>
      </c>
      <c r="AR475" s="38">
        <f t="shared" si="341"/>
        <v>956.13403842428636</v>
      </c>
      <c r="AS475">
        <f t="shared" si="342"/>
        <v>956.13403842428636</v>
      </c>
      <c r="AT475" s="28">
        <f t="shared" si="343"/>
        <v>0.26559278845119066</v>
      </c>
      <c r="AU475">
        <f t="shared" si="318"/>
        <v>2253.5794743071951</v>
      </c>
      <c r="AV475" s="28">
        <f t="shared" si="344"/>
        <v>0.62599429841866527</v>
      </c>
      <c r="BJ475" s="63">
        <v>0</v>
      </c>
      <c r="BK475" s="64">
        <f t="shared" si="345"/>
        <v>0</v>
      </c>
      <c r="BL475" s="64">
        <f t="shared" si="346"/>
        <v>0</v>
      </c>
      <c r="BM475" s="64">
        <f t="shared" si="347"/>
        <v>0</v>
      </c>
      <c r="BN475" s="64">
        <f t="shared" si="348"/>
        <v>0</v>
      </c>
      <c r="BO475" s="64">
        <f t="shared" si="349"/>
        <v>0</v>
      </c>
      <c r="BP475" s="64">
        <f t="shared" si="350"/>
        <v>0</v>
      </c>
      <c r="BQ475" s="64">
        <f t="shared" si="351"/>
        <v>0</v>
      </c>
      <c r="BR475" s="65">
        <f t="shared" si="319"/>
        <v>0</v>
      </c>
      <c r="BS475" s="66">
        <f t="shared" si="352"/>
        <v>0</v>
      </c>
      <c r="BT475" s="65">
        <f>BJ475-BR475</f>
        <v>0</v>
      </c>
      <c r="BU475" s="67">
        <f t="shared" si="353"/>
        <v>0</v>
      </c>
    </row>
    <row r="476" spans="1:73" x14ac:dyDescent="0.35">
      <c r="A476" s="22">
        <v>37.200000000000003</v>
      </c>
      <c r="B476" s="22">
        <v>61.66</v>
      </c>
      <c r="C476" s="22">
        <v>55.07</v>
      </c>
      <c r="D476" s="22">
        <f t="shared" si="320"/>
        <v>58.364999999999995</v>
      </c>
      <c r="E476" s="22">
        <f t="shared" si="321"/>
        <v>16.212499999999999</v>
      </c>
      <c r="F476" s="22">
        <f t="shared" si="354"/>
        <v>-0.36458333333335702</v>
      </c>
      <c r="G476" s="22">
        <f>Sheet1!$I$5*F476</f>
        <v>-120.67708333334117</v>
      </c>
      <c r="H476" s="22"/>
      <c r="K476" s="13" t="s">
        <v>116</v>
      </c>
      <c r="L476" s="13">
        <v>466</v>
      </c>
      <c r="M476" s="13">
        <v>466</v>
      </c>
      <c r="N476" s="14">
        <v>0</v>
      </c>
      <c r="O476" s="35">
        <f t="shared" si="322"/>
        <v>0</v>
      </c>
      <c r="P476" s="36">
        <f t="shared" si="355"/>
        <v>0</v>
      </c>
      <c r="Q476" s="12"/>
      <c r="R476" s="37">
        <f t="shared" si="323"/>
        <v>0</v>
      </c>
      <c r="S476" s="37">
        <f t="shared" si="324"/>
        <v>64.9422</v>
      </c>
      <c r="T476" s="37">
        <f t="shared" si="325"/>
        <v>0</v>
      </c>
      <c r="U476" s="37">
        <f t="shared" si="326"/>
        <v>64.9422</v>
      </c>
      <c r="V476" s="37">
        <f t="shared" si="356"/>
        <v>33526.96876134153</v>
      </c>
      <c r="W476" s="40">
        <f t="shared" si="327"/>
        <v>0</v>
      </c>
      <c r="X476" s="40">
        <f t="shared" si="328"/>
        <v>0</v>
      </c>
      <c r="Y476" s="40">
        <f t="shared" si="314"/>
        <v>0</v>
      </c>
      <c r="Z476" s="40">
        <v>0</v>
      </c>
      <c r="AA476" s="40">
        <f t="shared" si="329"/>
        <v>104.96442814779913</v>
      </c>
      <c r="AB476" s="42">
        <f t="shared" si="330"/>
        <v>0</v>
      </c>
      <c r="AC476" s="42">
        <f t="shared" si="331"/>
        <v>0</v>
      </c>
      <c r="AD476" s="42">
        <f t="shared" si="332"/>
        <v>0</v>
      </c>
      <c r="AE476" s="42">
        <f t="shared" si="357"/>
        <v>1185.2610690586421</v>
      </c>
      <c r="AF476" s="43">
        <f t="shared" si="315"/>
        <v>0.32923918584962281</v>
      </c>
      <c r="AG476" s="73">
        <f t="shared" si="316"/>
        <v>0</v>
      </c>
      <c r="AH476">
        <f t="shared" si="333"/>
        <v>0</v>
      </c>
      <c r="AI476">
        <f t="shared" si="358"/>
        <v>3209.7135127314814</v>
      </c>
      <c r="AJ476" s="41">
        <f t="shared" si="334"/>
        <v>0.89158708686985599</v>
      </c>
      <c r="AK476">
        <f t="shared" si="317"/>
        <v>0</v>
      </c>
      <c r="AL476" s="38">
        <f t="shared" si="335"/>
        <v>1149.7032369868828</v>
      </c>
      <c r="AM476" s="38">
        <f t="shared" si="336"/>
        <v>1138.206204617014</v>
      </c>
      <c r="AN476" s="38">
        <f t="shared" si="337"/>
        <v>1069.9138323399932</v>
      </c>
      <c r="AO476" s="38">
        <f t="shared" si="338"/>
        <v>1059.2146940165933</v>
      </c>
      <c r="AP476" s="38">
        <f t="shared" si="339"/>
        <v>995.66181237559761</v>
      </c>
      <c r="AQ476" s="38">
        <f t="shared" si="340"/>
        <v>985.70519425184159</v>
      </c>
      <c r="AR476" s="38">
        <f t="shared" si="341"/>
        <v>956.13403842428636</v>
      </c>
      <c r="AS476">
        <f t="shared" si="342"/>
        <v>956.13403842428636</v>
      </c>
      <c r="AT476" s="28">
        <f t="shared" si="343"/>
        <v>0.26559278845119066</v>
      </c>
      <c r="AU476">
        <f t="shared" si="318"/>
        <v>2253.5794743071951</v>
      </c>
      <c r="AV476" s="28">
        <f t="shared" si="344"/>
        <v>0.62599429841866527</v>
      </c>
      <c r="BJ476" s="63">
        <v>0</v>
      </c>
      <c r="BK476" s="64">
        <f t="shared" si="345"/>
        <v>0</v>
      </c>
      <c r="BL476" s="64">
        <f t="shared" si="346"/>
        <v>0</v>
      </c>
      <c r="BM476" s="64">
        <f t="shared" si="347"/>
        <v>0</v>
      </c>
      <c r="BN476" s="64">
        <f t="shared" si="348"/>
        <v>0</v>
      </c>
      <c r="BO476" s="64">
        <f t="shared" si="349"/>
        <v>0</v>
      </c>
      <c r="BP476" s="64">
        <f t="shared" si="350"/>
        <v>0</v>
      </c>
      <c r="BQ476" s="64">
        <f t="shared" si="351"/>
        <v>0</v>
      </c>
      <c r="BR476" s="65">
        <f t="shared" si="319"/>
        <v>0</v>
      </c>
      <c r="BS476" s="66">
        <f t="shared" si="352"/>
        <v>0</v>
      </c>
      <c r="BT476" s="65">
        <f>BJ476-BR476</f>
        <v>0</v>
      </c>
      <c r="BU476" s="67">
        <f t="shared" si="353"/>
        <v>0</v>
      </c>
    </row>
    <row r="477" spans="1:73" x14ac:dyDescent="0.35">
      <c r="A477" s="22">
        <v>37.28</v>
      </c>
      <c r="B477" s="22">
        <v>61.6</v>
      </c>
      <c r="C477" s="22">
        <v>55.08</v>
      </c>
      <c r="D477" s="22">
        <f t="shared" si="320"/>
        <v>58.34</v>
      </c>
      <c r="E477" s="22">
        <f t="shared" si="321"/>
        <v>16.205555555555556</v>
      </c>
      <c r="F477" s="22">
        <f t="shared" si="354"/>
        <v>-8.6805555555535818E-2</v>
      </c>
      <c r="G477" s="22">
        <f>Sheet1!$I$5*F477</f>
        <v>-28.732638888882356</v>
      </c>
      <c r="H477" s="22"/>
      <c r="K477" s="13" t="s">
        <v>116</v>
      </c>
      <c r="L477" s="13">
        <v>467</v>
      </c>
      <c r="M477" s="13">
        <v>467</v>
      </c>
      <c r="N477" s="14">
        <v>0</v>
      </c>
      <c r="O477" s="35">
        <f t="shared" si="322"/>
        <v>0</v>
      </c>
      <c r="P477" s="36">
        <f t="shared" si="355"/>
        <v>0</v>
      </c>
      <c r="Q477" s="12"/>
      <c r="R477" s="37">
        <f t="shared" si="323"/>
        <v>0</v>
      </c>
      <c r="S477" s="37">
        <f t="shared" si="324"/>
        <v>64.9422</v>
      </c>
      <c r="T477" s="37">
        <f t="shared" si="325"/>
        <v>0</v>
      </c>
      <c r="U477" s="37">
        <f t="shared" si="326"/>
        <v>64.9422</v>
      </c>
      <c r="V477" s="37">
        <f t="shared" si="356"/>
        <v>33591.910961341528</v>
      </c>
      <c r="W477" s="40">
        <f t="shared" si="327"/>
        <v>0</v>
      </c>
      <c r="X477" s="40">
        <f t="shared" si="328"/>
        <v>0</v>
      </c>
      <c r="Y477" s="40">
        <f t="shared" si="314"/>
        <v>0</v>
      </c>
      <c r="Z477" s="40">
        <v>0</v>
      </c>
      <c r="AA477" s="40">
        <f t="shared" si="329"/>
        <v>104.96442814779913</v>
      </c>
      <c r="AB477" s="42">
        <f t="shared" si="330"/>
        <v>0</v>
      </c>
      <c r="AC477" s="42">
        <f t="shared" si="331"/>
        <v>0</v>
      </c>
      <c r="AD477" s="42">
        <f t="shared" si="332"/>
        <v>0</v>
      </c>
      <c r="AE477" s="42">
        <f t="shared" si="357"/>
        <v>1185.2610690586421</v>
      </c>
      <c r="AF477" s="43">
        <f t="shared" si="315"/>
        <v>0.32923918584962281</v>
      </c>
      <c r="AG477" s="73">
        <f t="shared" si="316"/>
        <v>0</v>
      </c>
      <c r="AH477">
        <f t="shared" si="333"/>
        <v>0</v>
      </c>
      <c r="AI477">
        <f t="shared" si="358"/>
        <v>3209.7135127314814</v>
      </c>
      <c r="AJ477" s="41">
        <f t="shared" si="334"/>
        <v>0.89158708686985599</v>
      </c>
      <c r="AK477">
        <f t="shared" si="317"/>
        <v>0</v>
      </c>
      <c r="AL477" s="38">
        <f t="shared" si="335"/>
        <v>1149.7032369868828</v>
      </c>
      <c r="AM477" s="38">
        <f t="shared" si="336"/>
        <v>1138.206204617014</v>
      </c>
      <c r="AN477" s="38">
        <f t="shared" si="337"/>
        <v>1069.9138323399932</v>
      </c>
      <c r="AO477" s="38">
        <f t="shared" si="338"/>
        <v>1059.2146940165933</v>
      </c>
      <c r="AP477" s="38">
        <f t="shared" si="339"/>
        <v>995.66181237559761</v>
      </c>
      <c r="AQ477" s="38">
        <f t="shared" si="340"/>
        <v>985.70519425184159</v>
      </c>
      <c r="AR477" s="38">
        <f t="shared" si="341"/>
        <v>956.13403842428636</v>
      </c>
      <c r="AS477">
        <f t="shared" si="342"/>
        <v>956.13403842428636</v>
      </c>
      <c r="AT477" s="28">
        <f t="shared" si="343"/>
        <v>0.26559278845119066</v>
      </c>
      <c r="AU477">
        <f t="shared" si="318"/>
        <v>2253.5794743071951</v>
      </c>
      <c r="AV477" s="28">
        <f t="shared" si="344"/>
        <v>0.62599429841866527</v>
      </c>
      <c r="BJ477" s="63">
        <v>0</v>
      </c>
      <c r="BK477" s="64">
        <f t="shared" si="345"/>
        <v>0</v>
      </c>
      <c r="BL477" s="64">
        <f t="shared" si="346"/>
        <v>0</v>
      </c>
      <c r="BM477" s="64">
        <f t="shared" si="347"/>
        <v>0</v>
      </c>
      <c r="BN477" s="64">
        <f t="shared" si="348"/>
        <v>0</v>
      </c>
      <c r="BO477" s="64">
        <f t="shared" si="349"/>
        <v>0</v>
      </c>
      <c r="BP477" s="64">
        <f t="shared" si="350"/>
        <v>0</v>
      </c>
      <c r="BQ477" s="64">
        <f t="shared" si="351"/>
        <v>0</v>
      </c>
      <c r="BR477" s="65">
        <f t="shared" si="319"/>
        <v>0</v>
      </c>
      <c r="BS477" s="66">
        <f t="shared" si="352"/>
        <v>0</v>
      </c>
      <c r="BT477" s="65">
        <f>BJ477-BR477</f>
        <v>0</v>
      </c>
      <c r="BU477" s="67">
        <f t="shared" si="353"/>
        <v>0</v>
      </c>
    </row>
    <row r="478" spans="1:73" x14ac:dyDescent="0.35">
      <c r="A478" s="22">
        <v>37.36</v>
      </c>
      <c r="B478" s="22">
        <v>61.84</v>
      </c>
      <c r="C478" s="22">
        <v>54.59</v>
      </c>
      <c r="D478" s="22">
        <f t="shared" si="320"/>
        <v>58.215000000000003</v>
      </c>
      <c r="E478" s="22">
        <f t="shared" si="321"/>
        <v>16.170833333333334</v>
      </c>
      <c r="F478" s="22">
        <f t="shared" si="354"/>
        <v>-0.43402777777776791</v>
      </c>
      <c r="G478" s="22">
        <f>Sheet1!$I$5*F478</f>
        <v>-143.66319444444119</v>
      </c>
      <c r="H478" s="22"/>
      <c r="K478" s="13" t="s">
        <v>116</v>
      </c>
      <c r="L478" s="13">
        <v>468</v>
      </c>
      <c r="M478" s="13">
        <v>468</v>
      </c>
      <c r="N478" s="14">
        <v>0</v>
      </c>
      <c r="O478" s="35">
        <f t="shared" si="322"/>
        <v>0</v>
      </c>
      <c r="P478" s="36">
        <f t="shared" si="355"/>
        <v>0</v>
      </c>
      <c r="Q478" s="12"/>
      <c r="R478" s="37">
        <f t="shared" si="323"/>
        <v>0</v>
      </c>
      <c r="S478" s="37">
        <f t="shared" si="324"/>
        <v>64.9422</v>
      </c>
      <c r="T478" s="37">
        <f t="shared" si="325"/>
        <v>0</v>
      </c>
      <c r="U478" s="37">
        <f t="shared" si="326"/>
        <v>64.9422</v>
      </c>
      <c r="V478" s="37">
        <f t="shared" si="356"/>
        <v>33656.853161341525</v>
      </c>
      <c r="W478" s="40">
        <f t="shared" si="327"/>
        <v>0</v>
      </c>
      <c r="X478" s="40">
        <f t="shared" si="328"/>
        <v>0</v>
      </c>
      <c r="Y478" s="40">
        <f t="shared" si="314"/>
        <v>0</v>
      </c>
      <c r="Z478" s="40">
        <v>0</v>
      </c>
      <c r="AA478" s="40">
        <f t="shared" si="329"/>
        <v>104.96442814779913</v>
      </c>
      <c r="AB478" s="42">
        <f t="shared" si="330"/>
        <v>0</v>
      </c>
      <c r="AC478" s="42">
        <f t="shared" si="331"/>
        <v>0</v>
      </c>
      <c r="AD478" s="42">
        <f t="shared" si="332"/>
        <v>0</v>
      </c>
      <c r="AE478" s="42">
        <f t="shared" si="357"/>
        <v>1185.2610690586421</v>
      </c>
      <c r="AF478" s="43">
        <f t="shared" si="315"/>
        <v>0.32923918584962281</v>
      </c>
      <c r="AG478" s="73">
        <f t="shared" si="316"/>
        <v>0</v>
      </c>
      <c r="AH478">
        <f t="shared" si="333"/>
        <v>0</v>
      </c>
      <c r="AI478">
        <f t="shared" si="358"/>
        <v>3209.7135127314814</v>
      </c>
      <c r="AJ478" s="41">
        <f t="shared" si="334"/>
        <v>0.89158708686985599</v>
      </c>
      <c r="AK478">
        <f t="shared" si="317"/>
        <v>0</v>
      </c>
      <c r="AL478" s="38">
        <f t="shared" si="335"/>
        <v>1149.7032369868828</v>
      </c>
      <c r="AM478" s="38">
        <f t="shared" si="336"/>
        <v>1138.206204617014</v>
      </c>
      <c r="AN478" s="38">
        <f t="shared" si="337"/>
        <v>1069.9138323399932</v>
      </c>
      <c r="AO478" s="38">
        <f t="shared" si="338"/>
        <v>1059.2146940165933</v>
      </c>
      <c r="AP478" s="38">
        <f t="shared" si="339"/>
        <v>995.66181237559761</v>
      </c>
      <c r="AQ478" s="38">
        <f t="shared" si="340"/>
        <v>985.70519425184159</v>
      </c>
      <c r="AR478" s="38">
        <f t="shared" si="341"/>
        <v>956.13403842428636</v>
      </c>
      <c r="AS478">
        <f t="shared" si="342"/>
        <v>956.13403842428636</v>
      </c>
      <c r="AT478" s="28">
        <f t="shared" si="343"/>
        <v>0.26559278845119066</v>
      </c>
      <c r="AU478">
        <f t="shared" si="318"/>
        <v>2253.5794743071951</v>
      </c>
      <c r="AV478" s="28">
        <f t="shared" si="344"/>
        <v>0.62599429841866527</v>
      </c>
      <c r="BJ478" s="63">
        <v>0</v>
      </c>
      <c r="BK478" s="64">
        <f t="shared" si="345"/>
        <v>0</v>
      </c>
      <c r="BL478" s="64">
        <f t="shared" si="346"/>
        <v>0</v>
      </c>
      <c r="BM478" s="64">
        <f t="shared" si="347"/>
        <v>0</v>
      </c>
      <c r="BN478" s="64">
        <f t="shared" si="348"/>
        <v>0</v>
      </c>
      <c r="BO478" s="64">
        <f t="shared" si="349"/>
        <v>0</v>
      </c>
      <c r="BP478" s="64">
        <f t="shared" si="350"/>
        <v>0</v>
      </c>
      <c r="BQ478" s="64">
        <f t="shared" si="351"/>
        <v>0</v>
      </c>
      <c r="BR478" s="65">
        <f t="shared" si="319"/>
        <v>0</v>
      </c>
      <c r="BS478" s="66">
        <f t="shared" si="352"/>
        <v>0</v>
      </c>
      <c r="BT478" s="65">
        <f>BJ478-BR478</f>
        <v>0</v>
      </c>
      <c r="BU478" s="67">
        <f t="shared" si="353"/>
        <v>0</v>
      </c>
    </row>
    <row r="479" spans="1:73" x14ac:dyDescent="0.35">
      <c r="A479" s="22">
        <v>37.44</v>
      </c>
      <c r="B479" s="22">
        <v>61.58</v>
      </c>
      <c r="C479" s="22">
        <v>54.24</v>
      </c>
      <c r="D479" s="22">
        <f t="shared" si="320"/>
        <v>57.91</v>
      </c>
      <c r="E479" s="22">
        <f t="shared" si="321"/>
        <v>16.086111111111112</v>
      </c>
      <c r="F479" s="22">
        <f t="shared" si="354"/>
        <v>-1.0590277777777768</v>
      </c>
      <c r="G479" s="22">
        <f>Sheet1!$I$5*F479</f>
        <v>-350.53819444444412</v>
      </c>
      <c r="H479" s="22"/>
      <c r="K479" s="13" t="s">
        <v>116</v>
      </c>
      <c r="L479" s="13">
        <v>469</v>
      </c>
      <c r="M479" s="13">
        <v>469</v>
      </c>
      <c r="N479" s="14">
        <v>0</v>
      </c>
      <c r="O479" s="35">
        <f t="shared" si="322"/>
        <v>0</v>
      </c>
      <c r="P479" s="36">
        <f t="shared" si="355"/>
        <v>0</v>
      </c>
      <c r="Q479" s="12"/>
      <c r="R479" s="37">
        <f t="shared" si="323"/>
        <v>0</v>
      </c>
      <c r="S479" s="37">
        <f t="shared" si="324"/>
        <v>64.9422</v>
      </c>
      <c r="T479" s="37">
        <f t="shared" si="325"/>
        <v>0</v>
      </c>
      <c r="U479" s="37">
        <f t="shared" si="326"/>
        <v>64.9422</v>
      </c>
      <c r="V479" s="37">
        <f t="shared" si="356"/>
        <v>33721.795361341523</v>
      </c>
      <c r="W479" s="40">
        <f t="shared" si="327"/>
        <v>0</v>
      </c>
      <c r="X479" s="40">
        <f t="shared" si="328"/>
        <v>0</v>
      </c>
      <c r="Y479" s="40">
        <f t="shared" si="314"/>
        <v>0</v>
      </c>
      <c r="Z479" s="40">
        <v>0</v>
      </c>
      <c r="AA479" s="40">
        <f t="shared" si="329"/>
        <v>104.96442814779913</v>
      </c>
      <c r="AB479" s="42">
        <f t="shared" si="330"/>
        <v>0</v>
      </c>
      <c r="AC479" s="42">
        <f t="shared" si="331"/>
        <v>0</v>
      </c>
      <c r="AD479" s="42">
        <f t="shared" si="332"/>
        <v>0</v>
      </c>
      <c r="AE479" s="42">
        <f t="shared" si="357"/>
        <v>1185.2610690586421</v>
      </c>
      <c r="AF479" s="43">
        <f t="shared" si="315"/>
        <v>0.32923918584962281</v>
      </c>
      <c r="AG479" s="73">
        <f t="shared" si="316"/>
        <v>0</v>
      </c>
      <c r="AH479">
        <f t="shared" si="333"/>
        <v>0</v>
      </c>
      <c r="AI479">
        <f t="shared" si="358"/>
        <v>3209.7135127314814</v>
      </c>
      <c r="AJ479" s="41">
        <f t="shared" si="334"/>
        <v>0.89158708686985599</v>
      </c>
      <c r="AK479">
        <f t="shared" si="317"/>
        <v>0</v>
      </c>
      <c r="AL479" s="38">
        <f t="shared" si="335"/>
        <v>1149.7032369868828</v>
      </c>
      <c r="AM479" s="38">
        <f t="shared" si="336"/>
        <v>1138.206204617014</v>
      </c>
      <c r="AN479" s="38">
        <f t="shared" si="337"/>
        <v>1069.9138323399932</v>
      </c>
      <c r="AO479" s="38">
        <f t="shared" si="338"/>
        <v>1059.2146940165933</v>
      </c>
      <c r="AP479" s="38">
        <f t="shared" si="339"/>
        <v>995.66181237559761</v>
      </c>
      <c r="AQ479" s="38">
        <f t="shared" si="340"/>
        <v>985.70519425184159</v>
      </c>
      <c r="AR479" s="38">
        <f t="shared" si="341"/>
        <v>956.13403842428636</v>
      </c>
      <c r="AS479">
        <f t="shared" si="342"/>
        <v>956.13403842428636</v>
      </c>
      <c r="AT479" s="28">
        <f t="shared" si="343"/>
        <v>0.26559278845119066</v>
      </c>
      <c r="AU479">
        <f t="shared" si="318"/>
        <v>2253.5794743071951</v>
      </c>
      <c r="AV479" s="28">
        <f t="shared" si="344"/>
        <v>0.62599429841866527</v>
      </c>
      <c r="BJ479" s="63">
        <v>0</v>
      </c>
      <c r="BK479" s="64">
        <f t="shared" si="345"/>
        <v>0</v>
      </c>
      <c r="BL479" s="64">
        <f t="shared" si="346"/>
        <v>0</v>
      </c>
      <c r="BM479" s="64">
        <f t="shared" si="347"/>
        <v>0</v>
      </c>
      <c r="BN479" s="64">
        <f t="shared" si="348"/>
        <v>0</v>
      </c>
      <c r="BO479" s="64">
        <f t="shared" si="349"/>
        <v>0</v>
      </c>
      <c r="BP479" s="64">
        <f t="shared" si="350"/>
        <v>0</v>
      </c>
      <c r="BQ479" s="64">
        <f t="shared" si="351"/>
        <v>0</v>
      </c>
      <c r="BR479" s="65">
        <f t="shared" si="319"/>
        <v>0</v>
      </c>
      <c r="BS479" s="66">
        <f t="shared" si="352"/>
        <v>0</v>
      </c>
      <c r="BT479" s="65">
        <f>BJ479-BR479</f>
        <v>0</v>
      </c>
      <c r="BU479" s="67">
        <f t="shared" si="353"/>
        <v>0</v>
      </c>
    </row>
    <row r="480" spans="1:73" x14ac:dyDescent="0.35">
      <c r="A480" s="22">
        <v>37.520000000000003</v>
      </c>
      <c r="B480" s="22">
        <v>61.38</v>
      </c>
      <c r="C480" s="22">
        <v>54.19</v>
      </c>
      <c r="D480" s="22">
        <f t="shared" si="320"/>
        <v>57.784999999999997</v>
      </c>
      <c r="E480" s="22">
        <f t="shared" si="321"/>
        <v>16.051388888888887</v>
      </c>
      <c r="F480" s="22">
        <f t="shared" si="354"/>
        <v>-0.43402777777781232</v>
      </c>
      <c r="G480" s="22">
        <f>Sheet1!$I$5*F480</f>
        <v>-143.66319444445588</v>
      </c>
      <c r="H480" s="22"/>
      <c r="K480" s="13" t="s">
        <v>116</v>
      </c>
      <c r="L480" s="13">
        <v>470</v>
      </c>
      <c r="M480" s="13">
        <v>470</v>
      </c>
      <c r="N480" s="14">
        <v>0</v>
      </c>
      <c r="O480" s="35">
        <f t="shared" si="322"/>
        <v>0</v>
      </c>
      <c r="P480" s="36">
        <f t="shared" si="355"/>
        <v>0</v>
      </c>
      <c r="Q480" s="12"/>
      <c r="R480" s="37">
        <f t="shared" si="323"/>
        <v>0</v>
      </c>
      <c r="S480" s="37">
        <f t="shared" si="324"/>
        <v>64.9422</v>
      </c>
      <c r="T480" s="37">
        <f t="shared" si="325"/>
        <v>0</v>
      </c>
      <c r="U480" s="37">
        <f t="shared" si="326"/>
        <v>64.9422</v>
      </c>
      <c r="V480" s="37">
        <f t="shared" si="356"/>
        <v>33786.737561341521</v>
      </c>
      <c r="W480" s="40">
        <f t="shared" si="327"/>
        <v>0</v>
      </c>
      <c r="X480" s="40">
        <f t="shared" si="328"/>
        <v>0</v>
      </c>
      <c r="Y480" s="40">
        <f t="shared" si="314"/>
        <v>0</v>
      </c>
      <c r="Z480" s="40">
        <v>0</v>
      </c>
      <c r="AA480" s="40">
        <f t="shared" si="329"/>
        <v>104.96442814779913</v>
      </c>
      <c r="AB480" s="42">
        <f t="shared" si="330"/>
        <v>0</v>
      </c>
      <c r="AC480" s="42">
        <f t="shared" si="331"/>
        <v>0</v>
      </c>
      <c r="AD480" s="42">
        <f t="shared" si="332"/>
        <v>0</v>
      </c>
      <c r="AE480" s="42">
        <f t="shared" si="357"/>
        <v>1185.2610690586421</v>
      </c>
      <c r="AF480" s="43">
        <f t="shared" si="315"/>
        <v>0.32923918584962281</v>
      </c>
      <c r="AG480" s="73">
        <f t="shared" si="316"/>
        <v>0</v>
      </c>
      <c r="AH480">
        <f t="shared" si="333"/>
        <v>0</v>
      </c>
      <c r="AI480">
        <f t="shared" si="358"/>
        <v>3209.7135127314814</v>
      </c>
      <c r="AJ480" s="41">
        <f t="shared" si="334"/>
        <v>0.89158708686985599</v>
      </c>
      <c r="AK480">
        <f t="shared" si="317"/>
        <v>0</v>
      </c>
      <c r="AL480" s="38">
        <f t="shared" si="335"/>
        <v>1149.7032369868828</v>
      </c>
      <c r="AM480" s="38">
        <f t="shared" si="336"/>
        <v>1138.206204617014</v>
      </c>
      <c r="AN480" s="38">
        <f t="shared" si="337"/>
        <v>1069.9138323399932</v>
      </c>
      <c r="AO480" s="38">
        <f t="shared" si="338"/>
        <v>1059.2146940165933</v>
      </c>
      <c r="AP480" s="38">
        <f t="shared" si="339"/>
        <v>995.66181237559761</v>
      </c>
      <c r="AQ480" s="38">
        <f t="shared" si="340"/>
        <v>985.70519425184159</v>
      </c>
      <c r="AR480" s="38">
        <f t="shared" si="341"/>
        <v>956.13403842428636</v>
      </c>
      <c r="AS480">
        <f t="shared" si="342"/>
        <v>956.13403842428636</v>
      </c>
      <c r="AT480" s="28">
        <f t="shared" si="343"/>
        <v>0.26559278845119066</v>
      </c>
      <c r="AU480">
        <f t="shared" si="318"/>
        <v>2253.5794743071951</v>
      </c>
      <c r="AV480" s="28">
        <f t="shared" si="344"/>
        <v>0.62599429841866527</v>
      </c>
      <c r="BJ480" s="63">
        <v>0</v>
      </c>
      <c r="BK480" s="64">
        <f t="shared" si="345"/>
        <v>0</v>
      </c>
      <c r="BL480" s="64">
        <f t="shared" si="346"/>
        <v>0</v>
      </c>
      <c r="BM480" s="64">
        <f t="shared" si="347"/>
        <v>0</v>
      </c>
      <c r="BN480" s="64">
        <f t="shared" si="348"/>
        <v>0</v>
      </c>
      <c r="BO480" s="64">
        <f t="shared" si="349"/>
        <v>0</v>
      </c>
      <c r="BP480" s="64">
        <f t="shared" si="350"/>
        <v>0</v>
      </c>
      <c r="BQ480" s="64">
        <f t="shared" si="351"/>
        <v>0</v>
      </c>
      <c r="BR480" s="65">
        <f t="shared" si="319"/>
        <v>0</v>
      </c>
      <c r="BS480" s="66">
        <f t="shared" si="352"/>
        <v>0</v>
      </c>
      <c r="BT480" s="65">
        <f>BJ480-BR480</f>
        <v>0</v>
      </c>
      <c r="BU480" s="67">
        <f t="shared" si="353"/>
        <v>0</v>
      </c>
    </row>
    <row r="481" spans="1:73" x14ac:dyDescent="0.35">
      <c r="A481" s="22">
        <v>37.6</v>
      </c>
      <c r="B481" s="22">
        <v>61.13</v>
      </c>
      <c r="C481" s="22">
        <v>54.59</v>
      </c>
      <c r="D481" s="22">
        <f t="shared" si="320"/>
        <v>57.86</v>
      </c>
      <c r="E481" s="22">
        <f t="shared" si="321"/>
        <v>16.072222222222223</v>
      </c>
      <c r="F481" s="22">
        <f t="shared" si="354"/>
        <v>0.26041666666669627</v>
      </c>
      <c r="G481" s="22">
        <f>Sheet1!$I$5*F481</f>
        <v>86.197916666676463</v>
      </c>
      <c r="H481" s="22"/>
      <c r="K481" s="13" t="s">
        <v>116</v>
      </c>
      <c r="L481" s="13">
        <v>471</v>
      </c>
      <c r="M481" s="13">
        <v>471</v>
      </c>
      <c r="N481" s="14">
        <v>0</v>
      </c>
      <c r="O481" s="35">
        <f t="shared" si="322"/>
        <v>0</v>
      </c>
      <c r="P481" s="36">
        <f t="shared" si="355"/>
        <v>0</v>
      </c>
      <c r="Q481" s="12"/>
      <c r="R481" s="37">
        <f t="shared" si="323"/>
        <v>0</v>
      </c>
      <c r="S481" s="37">
        <f t="shared" si="324"/>
        <v>64.9422</v>
      </c>
      <c r="T481" s="37">
        <f t="shared" si="325"/>
        <v>0</v>
      </c>
      <c r="U481" s="37">
        <f t="shared" si="326"/>
        <v>64.9422</v>
      </c>
      <c r="V481" s="37">
        <f t="shared" si="356"/>
        <v>33851.679761341518</v>
      </c>
      <c r="W481" s="40">
        <f t="shared" si="327"/>
        <v>0</v>
      </c>
      <c r="X481" s="40">
        <f t="shared" si="328"/>
        <v>0</v>
      </c>
      <c r="Y481" s="40">
        <f t="shared" si="314"/>
        <v>0</v>
      </c>
      <c r="Z481" s="40">
        <v>0</v>
      </c>
      <c r="AA481" s="40">
        <f t="shared" si="329"/>
        <v>104.96442814779913</v>
      </c>
      <c r="AB481" s="42">
        <f t="shared" si="330"/>
        <v>0</v>
      </c>
      <c r="AC481" s="42">
        <f t="shared" si="331"/>
        <v>0</v>
      </c>
      <c r="AD481" s="42">
        <f t="shared" si="332"/>
        <v>0</v>
      </c>
      <c r="AE481" s="42">
        <f t="shared" si="357"/>
        <v>1185.2610690586421</v>
      </c>
      <c r="AF481" s="43">
        <f t="shared" si="315"/>
        <v>0.32923918584962281</v>
      </c>
      <c r="AG481" s="73">
        <f t="shared" si="316"/>
        <v>0</v>
      </c>
      <c r="AH481">
        <f t="shared" si="333"/>
        <v>0</v>
      </c>
      <c r="AI481">
        <f t="shared" si="358"/>
        <v>3209.7135127314814</v>
      </c>
      <c r="AJ481" s="41">
        <f t="shared" si="334"/>
        <v>0.89158708686985599</v>
      </c>
      <c r="AK481">
        <f t="shared" si="317"/>
        <v>0</v>
      </c>
      <c r="AL481" s="38">
        <f t="shared" si="335"/>
        <v>1149.7032369868828</v>
      </c>
      <c r="AM481" s="38">
        <f t="shared" si="336"/>
        <v>1138.206204617014</v>
      </c>
      <c r="AN481" s="38">
        <f t="shared" si="337"/>
        <v>1069.9138323399932</v>
      </c>
      <c r="AO481" s="38">
        <f t="shared" si="338"/>
        <v>1059.2146940165933</v>
      </c>
      <c r="AP481" s="38">
        <f t="shared" si="339"/>
        <v>995.66181237559761</v>
      </c>
      <c r="AQ481" s="38">
        <f t="shared" si="340"/>
        <v>985.70519425184159</v>
      </c>
      <c r="AR481" s="38">
        <f t="shared" si="341"/>
        <v>956.13403842428636</v>
      </c>
      <c r="AS481">
        <f t="shared" si="342"/>
        <v>956.13403842428636</v>
      </c>
      <c r="AT481" s="28">
        <f t="shared" si="343"/>
        <v>0.26559278845119066</v>
      </c>
      <c r="AU481">
        <f t="shared" si="318"/>
        <v>2253.5794743071951</v>
      </c>
      <c r="AV481" s="28">
        <f t="shared" si="344"/>
        <v>0.62599429841866527</v>
      </c>
      <c r="BJ481" s="63">
        <v>0</v>
      </c>
      <c r="BK481" s="64">
        <f t="shared" si="345"/>
        <v>0</v>
      </c>
      <c r="BL481" s="64">
        <f t="shared" si="346"/>
        <v>0</v>
      </c>
      <c r="BM481" s="64">
        <f t="shared" si="347"/>
        <v>0</v>
      </c>
      <c r="BN481" s="64">
        <f t="shared" si="348"/>
        <v>0</v>
      </c>
      <c r="BO481" s="64">
        <f t="shared" si="349"/>
        <v>0</v>
      </c>
      <c r="BP481" s="64">
        <f t="shared" si="350"/>
        <v>0</v>
      </c>
      <c r="BQ481" s="64">
        <f t="shared" si="351"/>
        <v>0</v>
      </c>
      <c r="BR481" s="65">
        <f t="shared" si="319"/>
        <v>0</v>
      </c>
      <c r="BS481" s="66">
        <f t="shared" si="352"/>
        <v>0</v>
      </c>
      <c r="BT481" s="65">
        <f>BJ481-BR481</f>
        <v>0</v>
      </c>
      <c r="BU481" s="67">
        <f t="shared" si="353"/>
        <v>0</v>
      </c>
    </row>
    <row r="482" spans="1:73" x14ac:dyDescent="0.35">
      <c r="A482" s="22">
        <v>37.68</v>
      </c>
      <c r="B482" s="22">
        <v>61.33</v>
      </c>
      <c r="C482" s="22">
        <v>54.54</v>
      </c>
      <c r="D482" s="22">
        <f t="shared" si="320"/>
        <v>57.935000000000002</v>
      </c>
      <c r="E482" s="22">
        <f t="shared" si="321"/>
        <v>16.093055555555555</v>
      </c>
      <c r="F482" s="22">
        <f t="shared" si="354"/>
        <v>0.26041666666665186</v>
      </c>
      <c r="G482" s="22">
        <f>Sheet1!$I$5*F482</f>
        <v>86.197916666661769</v>
      </c>
      <c r="H482" s="22"/>
      <c r="K482" s="13" t="s">
        <v>116</v>
      </c>
      <c r="L482" s="13">
        <v>472</v>
      </c>
      <c r="M482" s="13">
        <v>472</v>
      </c>
      <c r="N482" s="14">
        <v>0</v>
      </c>
      <c r="O482" s="35">
        <f t="shared" si="322"/>
        <v>0</v>
      </c>
      <c r="P482" s="36">
        <f t="shared" si="355"/>
        <v>0</v>
      </c>
      <c r="Q482" s="12"/>
      <c r="R482" s="37">
        <f t="shared" si="323"/>
        <v>0</v>
      </c>
      <c r="S482" s="37">
        <f t="shared" si="324"/>
        <v>64.9422</v>
      </c>
      <c r="T482" s="37">
        <f t="shared" si="325"/>
        <v>0</v>
      </c>
      <c r="U482" s="37">
        <f t="shared" si="326"/>
        <v>64.9422</v>
      </c>
      <c r="V482" s="37">
        <f t="shared" si="356"/>
        <v>33916.621961341516</v>
      </c>
      <c r="W482" s="40">
        <f t="shared" si="327"/>
        <v>0</v>
      </c>
      <c r="X482" s="40">
        <f t="shared" si="328"/>
        <v>0</v>
      </c>
      <c r="Y482" s="40">
        <f t="shared" si="314"/>
        <v>0</v>
      </c>
      <c r="Z482" s="40">
        <v>0</v>
      </c>
      <c r="AA482" s="40">
        <f t="shared" si="329"/>
        <v>104.96442814779913</v>
      </c>
      <c r="AB482" s="42">
        <f t="shared" si="330"/>
        <v>0</v>
      </c>
      <c r="AC482" s="42">
        <f t="shared" si="331"/>
        <v>0</v>
      </c>
      <c r="AD482" s="42">
        <f t="shared" si="332"/>
        <v>0</v>
      </c>
      <c r="AE482" s="42">
        <f t="shared" si="357"/>
        <v>1185.2610690586421</v>
      </c>
      <c r="AF482" s="43">
        <f t="shared" si="315"/>
        <v>0.32923918584962281</v>
      </c>
      <c r="AG482" s="73">
        <f t="shared" si="316"/>
        <v>0</v>
      </c>
      <c r="AH482">
        <f t="shared" si="333"/>
        <v>0</v>
      </c>
      <c r="AI482">
        <f t="shared" si="358"/>
        <v>3209.7135127314814</v>
      </c>
      <c r="AJ482" s="41">
        <f t="shared" si="334"/>
        <v>0.89158708686985599</v>
      </c>
      <c r="AK482">
        <f t="shared" si="317"/>
        <v>0</v>
      </c>
      <c r="AL482" s="38">
        <f t="shared" si="335"/>
        <v>1149.7032369868828</v>
      </c>
      <c r="AM482" s="38">
        <f t="shared" si="336"/>
        <v>1138.206204617014</v>
      </c>
      <c r="AN482" s="38">
        <f t="shared" si="337"/>
        <v>1069.9138323399932</v>
      </c>
      <c r="AO482" s="38">
        <f t="shared" si="338"/>
        <v>1059.2146940165933</v>
      </c>
      <c r="AP482" s="38">
        <f t="shared" si="339"/>
        <v>995.66181237559761</v>
      </c>
      <c r="AQ482" s="38">
        <f t="shared" si="340"/>
        <v>985.70519425184159</v>
      </c>
      <c r="AR482" s="38">
        <f t="shared" si="341"/>
        <v>956.13403842428636</v>
      </c>
      <c r="AS482">
        <f t="shared" si="342"/>
        <v>956.13403842428636</v>
      </c>
      <c r="AT482" s="28">
        <f t="shared" si="343"/>
        <v>0.26559278845119066</v>
      </c>
      <c r="AU482">
        <f t="shared" si="318"/>
        <v>2253.5794743071951</v>
      </c>
      <c r="AV482" s="28">
        <f t="shared" si="344"/>
        <v>0.62599429841866527</v>
      </c>
      <c r="BJ482" s="63">
        <v>0</v>
      </c>
      <c r="BK482" s="64">
        <f t="shared" si="345"/>
        <v>0</v>
      </c>
      <c r="BL482" s="64">
        <f t="shared" si="346"/>
        <v>0</v>
      </c>
      <c r="BM482" s="64">
        <f t="shared" si="347"/>
        <v>0</v>
      </c>
      <c r="BN482" s="64">
        <f t="shared" si="348"/>
        <v>0</v>
      </c>
      <c r="BO482" s="64">
        <f t="shared" si="349"/>
        <v>0</v>
      </c>
      <c r="BP482" s="64">
        <f t="shared" si="350"/>
        <v>0</v>
      </c>
      <c r="BQ482" s="64">
        <f t="shared" si="351"/>
        <v>0</v>
      </c>
      <c r="BR482" s="65">
        <f t="shared" si="319"/>
        <v>0</v>
      </c>
      <c r="BS482" s="66">
        <f t="shared" si="352"/>
        <v>0</v>
      </c>
      <c r="BT482" s="65">
        <f>BJ482-BR482</f>
        <v>0</v>
      </c>
      <c r="BU482" s="67">
        <f t="shared" si="353"/>
        <v>0</v>
      </c>
    </row>
    <row r="483" spans="1:73" x14ac:dyDescent="0.35">
      <c r="A483" s="22">
        <v>37.76</v>
      </c>
      <c r="B483" s="22">
        <v>61.15</v>
      </c>
      <c r="C483" s="22">
        <v>54</v>
      </c>
      <c r="D483" s="22">
        <f t="shared" si="320"/>
        <v>57.575000000000003</v>
      </c>
      <c r="E483" s="22">
        <f t="shared" si="321"/>
        <v>15.993055555555555</v>
      </c>
      <c r="F483" s="22">
        <f t="shared" si="354"/>
        <v>-1.2499999999999956</v>
      </c>
      <c r="G483" s="22">
        <f>Sheet1!$I$5*F483</f>
        <v>-413.74999999999852</v>
      </c>
      <c r="H483" s="22"/>
      <c r="K483" s="13" t="s">
        <v>116</v>
      </c>
      <c r="L483" s="13">
        <v>473</v>
      </c>
      <c r="M483" s="13">
        <v>473</v>
      </c>
      <c r="N483" s="14">
        <v>0</v>
      </c>
      <c r="O483" s="35">
        <f t="shared" si="322"/>
        <v>0</v>
      </c>
      <c r="P483" s="36">
        <f t="shared" si="355"/>
        <v>0</v>
      </c>
      <c r="Q483" s="12"/>
      <c r="R483" s="37">
        <f t="shared" si="323"/>
        <v>0</v>
      </c>
      <c r="S483" s="37">
        <f t="shared" si="324"/>
        <v>64.9422</v>
      </c>
      <c r="T483" s="37">
        <f t="shared" si="325"/>
        <v>0</v>
      </c>
      <c r="U483" s="37">
        <f t="shared" si="326"/>
        <v>64.9422</v>
      </c>
      <c r="V483" s="37">
        <f t="shared" si="356"/>
        <v>33981.564161341514</v>
      </c>
      <c r="W483" s="40">
        <f t="shared" si="327"/>
        <v>0</v>
      </c>
      <c r="X483" s="40">
        <f t="shared" si="328"/>
        <v>0</v>
      </c>
      <c r="Y483" s="40">
        <f t="shared" si="314"/>
        <v>0</v>
      </c>
      <c r="Z483" s="40">
        <v>0</v>
      </c>
      <c r="AA483" s="40">
        <f t="shared" si="329"/>
        <v>104.96442814779913</v>
      </c>
      <c r="AB483" s="42">
        <f t="shared" si="330"/>
        <v>0</v>
      </c>
      <c r="AC483" s="42">
        <f t="shared" si="331"/>
        <v>0</v>
      </c>
      <c r="AD483" s="42">
        <f t="shared" si="332"/>
        <v>0</v>
      </c>
      <c r="AE483" s="42">
        <f t="shared" si="357"/>
        <v>1185.2610690586421</v>
      </c>
      <c r="AF483" s="43">
        <f t="shared" si="315"/>
        <v>0.32923918584962281</v>
      </c>
      <c r="AG483" s="73">
        <f t="shared" si="316"/>
        <v>0</v>
      </c>
      <c r="AH483">
        <f t="shared" si="333"/>
        <v>0</v>
      </c>
      <c r="AI483">
        <f t="shared" si="358"/>
        <v>3209.7135127314814</v>
      </c>
      <c r="AJ483" s="41">
        <f t="shared" si="334"/>
        <v>0.89158708686985599</v>
      </c>
      <c r="AK483">
        <f t="shared" si="317"/>
        <v>0</v>
      </c>
      <c r="AL483" s="38">
        <f t="shared" si="335"/>
        <v>1149.7032369868828</v>
      </c>
      <c r="AM483" s="38">
        <f t="shared" si="336"/>
        <v>1138.206204617014</v>
      </c>
      <c r="AN483" s="38">
        <f t="shared" si="337"/>
        <v>1069.9138323399932</v>
      </c>
      <c r="AO483" s="38">
        <f t="shared" si="338"/>
        <v>1059.2146940165933</v>
      </c>
      <c r="AP483" s="38">
        <f t="shared" si="339"/>
        <v>995.66181237559761</v>
      </c>
      <c r="AQ483" s="38">
        <f t="shared" si="340"/>
        <v>985.70519425184159</v>
      </c>
      <c r="AR483" s="38">
        <f t="shared" si="341"/>
        <v>956.13403842428636</v>
      </c>
      <c r="AS483">
        <f t="shared" si="342"/>
        <v>956.13403842428636</v>
      </c>
      <c r="AT483" s="28">
        <f t="shared" si="343"/>
        <v>0.26559278845119066</v>
      </c>
      <c r="AU483">
        <f t="shared" si="318"/>
        <v>2253.5794743071951</v>
      </c>
      <c r="AV483" s="28">
        <f t="shared" si="344"/>
        <v>0.62599429841866527</v>
      </c>
      <c r="BJ483" s="63">
        <v>0</v>
      </c>
      <c r="BK483" s="64">
        <f t="shared" si="345"/>
        <v>0</v>
      </c>
      <c r="BL483" s="64">
        <f t="shared" si="346"/>
        <v>0</v>
      </c>
      <c r="BM483" s="64">
        <f t="shared" si="347"/>
        <v>0</v>
      </c>
      <c r="BN483" s="64">
        <f t="shared" si="348"/>
        <v>0</v>
      </c>
      <c r="BO483" s="64">
        <f t="shared" si="349"/>
        <v>0</v>
      </c>
      <c r="BP483" s="64">
        <f t="shared" si="350"/>
        <v>0</v>
      </c>
      <c r="BQ483" s="64">
        <f t="shared" si="351"/>
        <v>0</v>
      </c>
      <c r="BR483" s="65">
        <f t="shared" si="319"/>
        <v>0</v>
      </c>
      <c r="BS483" s="66">
        <f t="shared" si="352"/>
        <v>0</v>
      </c>
      <c r="BT483" s="65">
        <f>BJ483-BR483</f>
        <v>0</v>
      </c>
      <c r="BU483" s="67">
        <f t="shared" si="353"/>
        <v>0</v>
      </c>
    </row>
    <row r="484" spans="1:73" x14ac:dyDescent="0.35">
      <c r="A484" s="22">
        <v>37.840000000000003</v>
      </c>
      <c r="B484" s="22">
        <v>60.95</v>
      </c>
      <c r="C484" s="22">
        <v>53.52</v>
      </c>
      <c r="D484" s="22">
        <f t="shared" si="320"/>
        <v>57.234999999999999</v>
      </c>
      <c r="E484" s="22">
        <f t="shared" si="321"/>
        <v>15.89861111111111</v>
      </c>
      <c r="F484" s="22">
        <f t="shared" si="354"/>
        <v>-1.1805555555555625</v>
      </c>
      <c r="G484" s="22">
        <f>Sheet1!$I$5*F484</f>
        <v>-390.76388888889119</v>
      </c>
      <c r="H484" s="22"/>
      <c r="K484" s="13" t="s">
        <v>116</v>
      </c>
      <c r="L484" s="13">
        <v>474</v>
      </c>
      <c r="M484" s="13">
        <v>474</v>
      </c>
      <c r="N484" s="14">
        <v>0</v>
      </c>
      <c r="O484" s="35">
        <f t="shared" si="322"/>
        <v>0</v>
      </c>
      <c r="P484" s="36">
        <f t="shared" si="355"/>
        <v>0</v>
      </c>
      <c r="Q484" s="12"/>
      <c r="R484" s="37">
        <f t="shared" si="323"/>
        <v>0</v>
      </c>
      <c r="S484" s="37">
        <f t="shared" si="324"/>
        <v>64.9422</v>
      </c>
      <c r="T484" s="37">
        <f t="shared" si="325"/>
        <v>0</v>
      </c>
      <c r="U484" s="37">
        <f t="shared" si="326"/>
        <v>64.9422</v>
      </c>
      <c r="V484" s="37">
        <f t="shared" si="356"/>
        <v>34046.506361341511</v>
      </c>
      <c r="W484" s="40">
        <f t="shared" si="327"/>
        <v>0</v>
      </c>
      <c r="X484" s="40">
        <f t="shared" si="328"/>
        <v>0</v>
      </c>
      <c r="Y484" s="40">
        <f t="shared" si="314"/>
        <v>0</v>
      </c>
      <c r="Z484" s="40">
        <v>0</v>
      </c>
      <c r="AA484" s="40">
        <f t="shared" si="329"/>
        <v>104.96442814779913</v>
      </c>
      <c r="AB484" s="42">
        <f t="shared" si="330"/>
        <v>0</v>
      </c>
      <c r="AC484" s="42">
        <f t="shared" si="331"/>
        <v>0</v>
      </c>
      <c r="AD484" s="42">
        <f t="shared" si="332"/>
        <v>0</v>
      </c>
      <c r="AE484" s="42">
        <f t="shared" si="357"/>
        <v>1185.2610690586421</v>
      </c>
      <c r="AF484" s="43">
        <f t="shared" si="315"/>
        <v>0.32923918584962281</v>
      </c>
      <c r="AG484" s="73">
        <f t="shared" si="316"/>
        <v>0</v>
      </c>
      <c r="AH484">
        <f t="shared" si="333"/>
        <v>0</v>
      </c>
      <c r="AI484">
        <f t="shared" si="358"/>
        <v>3209.7135127314814</v>
      </c>
      <c r="AJ484" s="41">
        <f t="shared" si="334"/>
        <v>0.89158708686985599</v>
      </c>
      <c r="AK484">
        <f t="shared" si="317"/>
        <v>0</v>
      </c>
      <c r="AL484" s="38">
        <f t="shared" si="335"/>
        <v>1149.7032369868828</v>
      </c>
      <c r="AM484" s="38">
        <f t="shared" si="336"/>
        <v>1138.206204617014</v>
      </c>
      <c r="AN484" s="38">
        <f t="shared" si="337"/>
        <v>1069.9138323399932</v>
      </c>
      <c r="AO484" s="38">
        <f t="shared" si="338"/>
        <v>1059.2146940165933</v>
      </c>
      <c r="AP484" s="38">
        <f t="shared" si="339"/>
        <v>995.66181237559761</v>
      </c>
      <c r="AQ484" s="38">
        <f t="shared" si="340"/>
        <v>985.70519425184159</v>
      </c>
      <c r="AR484" s="38">
        <f t="shared" si="341"/>
        <v>956.13403842428636</v>
      </c>
      <c r="AS484">
        <f t="shared" si="342"/>
        <v>956.13403842428636</v>
      </c>
      <c r="AT484" s="28">
        <f t="shared" si="343"/>
        <v>0.26559278845119066</v>
      </c>
      <c r="AU484">
        <f t="shared" si="318"/>
        <v>2253.5794743071951</v>
      </c>
      <c r="AV484" s="28">
        <f t="shared" si="344"/>
        <v>0.62599429841866527</v>
      </c>
      <c r="BJ484" s="63">
        <v>0</v>
      </c>
      <c r="BK484" s="64">
        <f t="shared" si="345"/>
        <v>0</v>
      </c>
      <c r="BL484" s="64">
        <f t="shared" si="346"/>
        <v>0</v>
      </c>
      <c r="BM484" s="64">
        <f t="shared" si="347"/>
        <v>0</v>
      </c>
      <c r="BN484" s="64">
        <f t="shared" si="348"/>
        <v>0</v>
      </c>
      <c r="BO484" s="64">
        <f t="shared" si="349"/>
        <v>0</v>
      </c>
      <c r="BP484" s="64">
        <f t="shared" si="350"/>
        <v>0</v>
      </c>
      <c r="BQ484" s="64">
        <f t="shared" si="351"/>
        <v>0</v>
      </c>
      <c r="BR484" s="65">
        <f t="shared" si="319"/>
        <v>0</v>
      </c>
      <c r="BS484" s="66">
        <f t="shared" si="352"/>
        <v>0</v>
      </c>
      <c r="BT484" s="65">
        <f>BJ484-BR484</f>
        <v>0</v>
      </c>
      <c r="BU484" s="67">
        <f t="shared" si="353"/>
        <v>0</v>
      </c>
    </row>
    <row r="485" spans="1:73" x14ac:dyDescent="0.35">
      <c r="A485" s="22">
        <v>37.92</v>
      </c>
      <c r="B485" s="22">
        <v>61.09</v>
      </c>
      <c r="C485" s="22">
        <v>53.56</v>
      </c>
      <c r="D485" s="22">
        <f t="shared" si="320"/>
        <v>57.325000000000003</v>
      </c>
      <c r="E485" s="22">
        <f t="shared" si="321"/>
        <v>15.923611111111111</v>
      </c>
      <c r="F485" s="22">
        <f t="shared" si="354"/>
        <v>0.31250000000000444</v>
      </c>
      <c r="G485" s="22">
        <f>Sheet1!$I$5*F485</f>
        <v>103.43750000000146</v>
      </c>
      <c r="H485" s="22"/>
      <c r="K485" s="13" t="s">
        <v>116</v>
      </c>
      <c r="L485" s="13">
        <v>475</v>
      </c>
      <c r="M485" s="13">
        <v>475</v>
      </c>
      <c r="N485" s="14">
        <v>0</v>
      </c>
      <c r="O485" s="35">
        <f t="shared" si="322"/>
        <v>0</v>
      </c>
      <c r="P485" s="36">
        <f t="shared" si="355"/>
        <v>0</v>
      </c>
      <c r="Q485" s="12"/>
      <c r="R485" s="37">
        <f t="shared" si="323"/>
        <v>0</v>
      </c>
      <c r="S485" s="37">
        <f t="shared" si="324"/>
        <v>64.9422</v>
      </c>
      <c r="T485" s="37">
        <f t="shared" si="325"/>
        <v>0</v>
      </c>
      <c r="U485" s="37">
        <f t="shared" si="326"/>
        <v>64.9422</v>
      </c>
      <c r="V485" s="37">
        <f t="shared" si="356"/>
        <v>34111.448561341509</v>
      </c>
      <c r="W485" s="40">
        <f t="shared" si="327"/>
        <v>0</v>
      </c>
      <c r="X485" s="40">
        <f t="shared" si="328"/>
        <v>0</v>
      </c>
      <c r="Y485" s="40">
        <f t="shared" si="314"/>
        <v>0</v>
      </c>
      <c r="Z485" s="40">
        <v>0</v>
      </c>
      <c r="AA485" s="40">
        <f t="shared" si="329"/>
        <v>104.96442814779913</v>
      </c>
      <c r="AB485" s="42">
        <f t="shared" si="330"/>
        <v>0</v>
      </c>
      <c r="AC485" s="42">
        <f t="shared" si="331"/>
        <v>0</v>
      </c>
      <c r="AD485" s="42">
        <f t="shared" si="332"/>
        <v>0</v>
      </c>
      <c r="AE485" s="42">
        <f t="shared" si="357"/>
        <v>1185.2610690586421</v>
      </c>
      <c r="AF485" s="43">
        <f t="shared" si="315"/>
        <v>0.32923918584962281</v>
      </c>
      <c r="AG485" s="73">
        <f t="shared" si="316"/>
        <v>0</v>
      </c>
      <c r="AH485">
        <f t="shared" si="333"/>
        <v>0</v>
      </c>
      <c r="AI485">
        <f t="shared" si="358"/>
        <v>3209.7135127314814</v>
      </c>
      <c r="AJ485" s="41">
        <f t="shared" si="334"/>
        <v>0.89158708686985599</v>
      </c>
      <c r="AK485">
        <f t="shared" si="317"/>
        <v>0</v>
      </c>
      <c r="AL485" s="38">
        <f t="shared" si="335"/>
        <v>1149.7032369868828</v>
      </c>
      <c r="AM485" s="38">
        <f t="shared" si="336"/>
        <v>1138.206204617014</v>
      </c>
      <c r="AN485" s="38">
        <f t="shared" si="337"/>
        <v>1069.9138323399932</v>
      </c>
      <c r="AO485" s="38">
        <f t="shared" si="338"/>
        <v>1059.2146940165933</v>
      </c>
      <c r="AP485" s="38">
        <f t="shared" si="339"/>
        <v>995.66181237559761</v>
      </c>
      <c r="AQ485" s="38">
        <f t="shared" si="340"/>
        <v>985.70519425184159</v>
      </c>
      <c r="AR485" s="38">
        <f t="shared" si="341"/>
        <v>956.13403842428636</v>
      </c>
      <c r="AS485">
        <f t="shared" si="342"/>
        <v>956.13403842428636</v>
      </c>
      <c r="AT485" s="28">
        <f t="shared" si="343"/>
        <v>0.26559278845119066</v>
      </c>
      <c r="AU485">
        <f t="shared" si="318"/>
        <v>2253.5794743071951</v>
      </c>
      <c r="AV485" s="28">
        <f t="shared" si="344"/>
        <v>0.62599429841866527</v>
      </c>
      <c r="BJ485" s="63">
        <v>0</v>
      </c>
      <c r="BK485" s="64">
        <f t="shared" si="345"/>
        <v>0</v>
      </c>
      <c r="BL485" s="64">
        <f t="shared" si="346"/>
        <v>0</v>
      </c>
      <c r="BM485" s="64">
        <f t="shared" si="347"/>
        <v>0</v>
      </c>
      <c r="BN485" s="64">
        <f t="shared" si="348"/>
        <v>0</v>
      </c>
      <c r="BO485" s="64">
        <f t="shared" si="349"/>
        <v>0</v>
      </c>
      <c r="BP485" s="64">
        <f t="shared" si="350"/>
        <v>0</v>
      </c>
      <c r="BQ485" s="64">
        <f t="shared" si="351"/>
        <v>0</v>
      </c>
      <c r="BR485" s="65">
        <f t="shared" si="319"/>
        <v>0</v>
      </c>
      <c r="BS485" s="66">
        <f t="shared" si="352"/>
        <v>0</v>
      </c>
      <c r="BT485" s="65">
        <f>BJ485-BR485</f>
        <v>0</v>
      </c>
      <c r="BU485" s="67">
        <f t="shared" si="353"/>
        <v>0</v>
      </c>
    </row>
    <row r="486" spans="1:73" x14ac:dyDescent="0.35">
      <c r="A486" s="22">
        <v>38</v>
      </c>
      <c r="B486" s="22">
        <v>60.89</v>
      </c>
      <c r="C486" s="22">
        <v>53.61</v>
      </c>
      <c r="D486" s="22">
        <f t="shared" si="320"/>
        <v>57.25</v>
      </c>
      <c r="E486" s="22">
        <f t="shared" si="321"/>
        <v>15.902777777777779</v>
      </c>
      <c r="F486" s="22">
        <f t="shared" si="354"/>
        <v>-0.26041666666665186</v>
      </c>
      <c r="G486" s="22">
        <f>Sheet1!$I$5*F486</f>
        <v>-86.197916666661769</v>
      </c>
      <c r="H486" s="22"/>
      <c r="K486" s="13" t="s">
        <v>116</v>
      </c>
      <c r="L486" s="13">
        <v>476</v>
      </c>
      <c r="M486" s="13">
        <v>476</v>
      </c>
      <c r="N486" s="14">
        <v>0</v>
      </c>
      <c r="O486" s="35">
        <f t="shared" si="322"/>
        <v>0</v>
      </c>
      <c r="P486" s="36">
        <f t="shared" si="355"/>
        <v>0</v>
      </c>
      <c r="Q486" s="12"/>
      <c r="R486" s="37">
        <f t="shared" si="323"/>
        <v>0</v>
      </c>
      <c r="S486" s="37">
        <f t="shared" si="324"/>
        <v>64.9422</v>
      </c>
      <c r="T486" s="37">
        <f t="shared" si="325"/>
        <v>0</v>
      </c>
      <c r="U486" s="37">
        <f t="shared" si="326"/>
        <v>64.9422</v>
      </c>
      <c r="V486" s="37">
        <f t="shared" si="356"/>
        <v>34176.390761341507</v>
      </c>
      <c r="W486" s="40">
        <f t="shared" si="327"/>
        <v>0</v>
      </c>
      <c r="X486" s="40">
        <f t="shared" si="328"/>
        <v>0</v>
      </c>
      <c r="Y486" s="40">
        <f t="shared" si="314"/>
        <v>0</v>
      </c>
      <c r="Z486" s="40">
        <v>0</v>
      </c>
      <c r="AA486" s="40">
        <f t="shared" si="329"/>
        <v>104.96442814779913</v>
      </c>
      <c r="AB486" s="42">
        <f t="shared" si="330"/>
        <v>0</v>
      </c>
      <c r="AC486" s="42">
        <f t="shared" si="331"/>
        <v>0</v>
      </c>
      <c r="AD486" s="42">
        <f t="shared" si="332"/>
        <v>0</v>
      </c>
      <c r="AE486" s="42">
        <f t="shared" si="357"/>
        <v>1185.2610690586421</v>
      </c>
      <c r="AF486" s="43">
        <f t="shared" si="315"/>
        <v>0.32923918584962281</v>
      </c>
      <c r="AG486" s="73">
        <f t="shared" si="316"/>
        <v>0</v>
      </c>
      <c r="AH486">
        <f t="shared" si="333"/>
        <v>0</v>
      </c>
      <c r="AI486">
        <f t="shared" si="358"/>
        <v>3209.7135127314814</v>
      </c>
      <c r="AJ486" s="41">
        <f t="shared" si="334"/>
        <v>0.89158708686985599</v>
      </c>
      <c r="AK486">
        <f t="shared" si="317"/>
        <v>0</v>
      </c>
      <c r="AL486" s="38">
        <f t="shared" si="335"/>
        <v>1149.7032369868828</v>
      </c>
      <c r="AM486" s="38">
        <f t="shared" si="336"/>
        <v>1138.206204617014</v>
      </c>
      <c r="AN486" s="38">
        <f t="shared" si="337"/>
        <v>1069.9138323399932</v>
      </c>
      <c r="AO486" s="38">
        <f t="shared" si="338"/>
        <v>1059.2146940165933</v>
      </c>
      <c r="AP486" s="38">
        <f t="shared" si="339"/>
        <v>995.66181237559761</v>
      </c>
      <c r="AQ486" s="38">
        <f t="shared" si="340"/>
        <v>985.70519425184159</v>
      </c>
      <c r="AR486" s="38">
        <f t="shared" si="341"/>
        <v>956.13403842428636</v>
      </c>
      <c r="AS486">
        <f t="shared" si="342"/>
        <v>956.13403842428636</v>
      </c>
      <c r="AT486" s="28">
        <f t="shared" si="343"/>
        <v>0.26559278845119066</v>
      </c>
      <c r="AU486">
        <f t="shared" si="318"/>
        <v>2253.5794743071951</v>
      </c>
      <c r="AV486" s="28">
        <f t="shared" si="344"/>
        <v>0.62599429841866527</v>
      </c>
      <c r="BJ486" s="63">
        <v>0</v>
      </c>
      <c r="BK486" s="64">
        <f t="shared" si="345"/>
        <v>0</v>
      </c>
      <c r="BL486" s="64">
        <f t="shared" si="346"/>
        <v>0</v>
      </c>
      <c r="BM486" s="64">
        <f t="shared" si="347"/>
        <v>0</v>
      </c>
      <c r="BN486" s="64">
        <f t="shared" si="348"/>
        <v>0</v>
      </c>
      <c r="BO486" s="64">
        <f t="shared" si="349"/>
        <v>0</v>
      </c>
      <c r="BP486" s="64">
        <f t="shared" si="350"/>
        <v>0</v>
      </c>
      <c r="BQ486" s="64">
        <f t="shared" si="351"/>
        <v>0</v>
      </c>
      <c r="BR486" s="65">
        <f t="shared" si="319"/>
        <v>0</v>
      </c>
      <c r="BS486" s="66">
        <f t="shared" si="352"/>
        <v>0</v>
      </c>
      <c r="BT486" s="65">
        <f>BJ486-BR486</f>
        <v>0</v>
      </c>
      <c r="BU486" s="67">
        <f t="shared" si="353"/>
        <v>0</v>
      </c>
    </row>
    <row r="487" spans="1:73" x14ac:dyDescent="0.35">
      <c r="A487" s="22">
        <v>38.08</v>
      </c>
      <c r="B487" s="22">
        <v>60.84</v>
      </c>
      <c r="C487" s="22">
        <v>53.19</v>
      </c>
      <c r="D487" s="22">
        <f t="shared" si="320"/>
        <v>57.015000000000001</v>
      </c>
      <c r="E487" s="22">
        <f t="shared" si="321"/>
        <v>15.8375</v>
      </c>
      <c r="F487" s="22">
        <f t="shared" si="354"/>
        <v>-0.81597222222222765</v>
      </c>
      <c r="G487" s="22">
        <f>Sheet1!$I$5*F487</f>
        <v>-270.08680555555736</v>
      </c>
      <c r="H487" s="22"/>
      <c r="K487" s="13" t="s">
        <v>116</v>
      </c>
      <c r="L487" s="13">
        <v>477</v>
      </c>
      <c r="M487" s="13">
        <v>477</v>
      </c>
      <c r="N487" s="14">
        <v>0</v>
      </c>
      <c r="O487" s="35">
        <f t="shared" si="322"/>
        <v>0</v>
      </c>
      <c r="P487" s="36">
        <f t="shared" si="355"/>
        <v>0</v>
      </c>
      <c r="Q487" s="12"/>
      <c r="R487" s="37">
        <f t="shared" si="323"/>
        <v>0</v>
      </c>
      <c r="S487" s="37">
        <f t="shared" si="324"/>
        <v>64.9422</v>
      </c>
      <c r="T487" s="37">
        <f t="shared" si="325"/>
        <v>0</v>
      </c>
      <c r="U487" s="37">
        <f t="shared" si="326"/>
        <v>64.9422</v>
      </c>
      <c r="V487" s="37">
        <f t="shared" si="356"/>
        <v>34241.332961341504</v>
      </c>
      <c r="W487" s="40">
        <f t="shared" si="327"/>
        <v>0</v>
      </c>
      <c r="X487" s="40">
        <f t="shared" si="328"/>
        <v>0</v>
      </c>
      <c r="Y487" s="40">
        <f t="shared" si="314"/>
        <v>0</v>
      </c>
      <c r="Z487" s="40">
        <v>0</v>
      </c>
      <c r="AA487" s="40">
        <f t="shared" si="329"/>
        <v>104.96442814779913</v>
      </c>
      <c r="AB487" s="42">
        <f t="shared" si="330"/>
        <v>0</v>
      </c>
      <c r="AC487" s="42">
        <f t="shared" si="331"/>
        <v>0</v>
      </c>
      <c r="AD487" s="42">
        <f t="shared" si="332"/>
        <v>0</v>
      </c>
      <c r="AE487" s="42">
        <f t="shared" si="357"/>
        <v>1185.2610690586421</v>
      </c>
      <c r="AF487" s="43">
        <f t="shared" si="315"/>
        <v>0.32923918584962281</v>
      </c>
      <c r="AG487" s="73">
        <f t="shared" si="316"/>
        <v>0</v>
      </c>
      <c r="AH487">
        <f t="shared" si="333"/>
        <v>0</v>
      </c>
      <c r="AI487">
        <f t="shared" si="358"/>
        <v>3209.7135127314814</v>
      </c>
      <c r="AJ487" s="41">
        <f t="shared" si="334"/>
        <v>0.89158708686985599</v>
      </c>
      <c r="AK487">
        <f t="shared" si="317"/>
        <v>0</v>
      </c>
      <c r="AL487" s="38">
        <f t="shared" si="335"/>
        <v>1149.7032369868828</v>
      </c>
      <c r="AM487" s="38">
        <f t="shared" si="336"/>
        <v>1138.206204617014</v>
      </c>
      <c r="AN487" s="38">
        <f t="shared" si="337"/>
        <v>1069.9138323399932</v>
      </c>
      <c r="AO487" s="38">
        <f t="shared" si="338"/>
        <v>1059.2146940165933</v>
      </c>
      <c r="AP487" s="38">
        <f t="shared" si="339"/>
        <v>995.66181237559761</v>
      </c>
      <c r="AQ487" s="38">
        <f t="shared" si="340"/>
        <v>985.70519425184159</v>
      </c>
      <c r="AR487" s="38">
        <f t="shared" si="341"/>
        <v>956.13403842428636</v>
      </c>
      <c r="AS487">
        <f t="shared" si="342"/>
        <v>956.13403842428636</v>
      </c>
      <c r="AT487" s="28">
        <f t="shared" si="343"/>
        <v>0.26559278845119066</v>
      </c>
      <c r="AU487">
        <f t="shared" si="318"/>
        <v>2253.5794743071951</v>
      </c>
      <c r="AV487" s="28">
        <f t="shared" si="344"/>
        <v>0.62599429841866527</v>
      </c>
      <c r="BJ487" s="63">
        <v>0</v>
      </c>
      <c r="BK487" s="64">
        <f t="shared" si="345"/>
        <v>0</v>
      </c>
      <c r="BL487" s="64">
        <f t="shared" si="346"/>
        <v>0</v>
      </c>
      <c r="BM487" s="64">
        <f t="shared" si="347"/>
        <v>0</v>
      </c>
      <c r="BN487" s="64">
        <f t="shared" si="348"/>
        <v>0</v>
      </c>
      <c r="BO487" s="64">
        <f t="shared" si="349"/>
        <v>0</v>
      </c>
      <c r="BP487" s="64">
        <f t="shared" si="350"/>
        <v>0</v>
      </c>
      <c r="BQ487" s="64">
        <f t="shared" si="351"/>
        <v>0</v>
      </c>
      <c r="BR487" s="65">
        <f t="shared" si="319"/>
        <v>0</v>
      </c>
      <c r="BS487" s="66">
        <f t="shared" si="352"/>
        <v>0</v>
      </c>
      <c r="BT487" s="65">
        <f>BJ487-BR487</f>
        <v>0</v>
      </c>
      <c r="BU487" s="67">
        <f t="shared" si="353"/>
        <v>0</v>
      </c>
    </row>
    <row r="488" spans="1:73" x14ac:dyDescent="0.35">
      <c r="A488" s="22">
        <v>38.159999999999997</v>
      </c>
      <c r="B488" s="22">
        <v>60.84</v>
      </c>
      <c r="C488" s="22">
        <v>53.21</v>
      </c>
      <c r="D488" s="22">
        <f t="shared" si="320"/>
        <v>57.025000000000006</v>
      </c>
      <c r="E488" s="22">
        <f t="shared" si="321"/>
        <v>15.84027777777778</v>
      </c>
      <c r="F488" s="22">
        <f t="shared" si="354"/>
        <v>3.4722222222249854E-2</v>
      </c>
      <c r="G488" s="22">
        <f>Sheet1!$I$5*F488</f>
        <v>11.493055555564702</v>
      </c>
      <c r="H488" s="22"/>
      <c r="K488" s="13" t="s">
        <v>116</v>
      </c>
      <c r="L488" s="13">
        <v>478</v>
      </c>
      <c r="M488" s="13">
        <v>478</v>
      </c>
      <c r="N488" s="14">
        <v>0</v>
      </c>
      <c r="O488" s="35">
        <f t="shared" si="322"/>
        <v>0</v>
      </c>
      <c r="P488" s="36">
        <f t="shared" si="355"/>
        <v>0</v>
      </c>
      <c r="Q488" s="12"/>
      <c r="R488" s="37">
        <f t="shared" si="323"/>
        <v>0</v>
      </c>
      <c r="S488" s="37">
        <f t="shared" si="324"/>
        <v>64.9422</v>
      </c>
      <c r="T488" s="37">
        <f t="shared" si="325"/>
        <v>0</v>
      </c>
      <c r="U488" s="37">
        <f t="shared" si="326"/>
        <v>64.9422</v>
      </c>
      <c r="V488" s="37">
        <f t="shared" si="356"/>
        <v>34306.275161341502</v>
      </c>
      <c r="W488" s="40">
        <f t="shared" si="327"/>
        <v>0</v>
      </c>
      <c r="X488" s="40">
        <f t="shared" si="328"/>
        <v>0</v>
      </c>
      <c r="Y488" s="40">
        <f t="shared" si="314"/>
        <v>0</v>
      </c>
      <c r="Z488" s="40">
        <v>0</v>
      </c>
      <c r="AA488" s="40">
        <f t="shared" si="329"/>
        <v>104.96442814779913</v>
      </c>
      <c r="AB488" s="42">
        <f t="shared" si="330"/>
        <v>0</v>
      </c>
      <c r="AC488" s="42">
        <f t="shared" si="331"/>
        <v>0</v>
      </c>
      <c r="AD488" s="42">
        <f t="shared" si="332"/>
        <v>0</v>
      </c>
      <c r="AE488" s="42">
        <f t="shared" si="357"/>
        <v>1185.2610690586421</v>
      </c>
      <c r="AF488" s="43">
        <f t="shared" si="315"/>
        <v>0.32923918584962281</v>
      </c>
      <c r="AG488" s="73">
        <f t="shared" si="316"/>
        <v>0</v>
      </c>
      <c r="AH488">
        <f t="shared" si="333"/>
        <v>0</v>
      </c>
      <c r="AI488">
        <f t="shared" si="358"/>
        <v>3209.7135127314814</v>
      </c>
      <c r="AJ488" s="41">
        <f t="shared" si="334"/>
        <v>0.89158708686985599</v>
      </c>
      <c r="AK488">
        <f t="shared" si="317"/>
        <v>0</v>
      </c>
      <c r="AL488" s="38">
        <f t="shared" si="335"/>
        <v>1149.7032369868828</v>
      </c>
      <c r="AM488" s="38">
        <f t="shared" si="336"/>
        <v>1138.206204617014</v>
      </c>
      <c r="AN488" s="38">
        <f t="shared" si="337"/>
        <v>1069.9138323399932</v>
      </c>
      <c r="AO488" s="38">
        <f t="shared" si="338"/>
        <v>1059.2146940165933</v>
      </c>
      <c r="AP488" s="38">
        <f t="shared" si="339"/>
        <v>995.66181237559761</v>
      </c>
      <c r="AQ488" s="38">
        <f t="shared" si="340"/>
        <v>985.70519425184159</v>
      </c>
      <c r="AR488" s="38">
        <f t="shared" si="341"/>
        <v>956.13403842428636</v>
      </c>
      <c r="AS488">
        <f t="shared" si="342"/>
        <v>956.13403842428636</v>
      </c>
      <c r="AT488" s="28">
        <f t="shared" si="343"/>
        <v>0.26559278845119066</v>
      </c>
      <c r="AU488">
        <f t="shared" si="318"/>
        <v>2253.5794743071951</v>
      </c>
      <c r="AV488" s="28">
        <f t="shared" si="344"/>
        <v>0.62599429841866527</v>
      </c>
      <c r="BJ488" s="63">
        <v>0</v>
      </c>
      <c r="BK488" s="64">
        <f t="shared" si="345"/>
        <v>0</v>
      </c>
      <c r="BL488" s="64">
        <f t="shared" si="346"/>
        <v>0</v>
      </c>
      <c r="BM488" s="64">
        <f t="shared" si="347"/>
        <v>0</v>
      </c>
      <c r="BN488" s="64">
        <f t="shared" si="348"/>
        <v>0</v>
      </c>
      <c r="BO488" s="64">
        <f t="shared" si="349"/>
        <v>0</v>
      </c>
      <c r="BP488" s="64">
        <f t="shared" si="350"/>
        <v>0</v>
      </c>
      <c r="BQ488" s="64">
        <f t="shared" si="351"/>
        <v>0</v>
      </c>
      <c r="BR488" s="65">
        <f t="shared" si="319"/>
        <v>0</v>
      </c>
      <c r="BS488" s="66">
        <f t="shared" si="352"/>
        <v>0</v>
      </c>
      <c r="BT488" s="65">
        <f>BJ488-BR488</f>
        <v>0</v>
      </c>
      <c r="BU488" s="67">
        <f t="shared" si="353"/>
        <v>0</v>
      </c>
    </row>
    <row r="489" spans="1:73" x14ac:dyDescent="0.35">
      <c r="A489" s="22">
        <v>38.24</v>
      </c>
      <c r="B489" s="22">
        <v>60.34</v>
      </c>
      <c r="C489" s="22">
        <v>53.29</v>
      </c>
      <c r="D489" s="22">
        <f t="shared" si="320"/>
        <v>56.814999999999998</v>
      </c>
      <c r="E489" s="22">
        <f t="shared" si="321"/>
        <v>15.781944444444445</v>
      </c>
      <c r="F489" s="22">
        <f t="shared" si="354"/>
        <v>-0.72916666666669183</v>
      </c>
      <c r="G489" s="22">
        <f>Sheet1!$I$5*F489</f>
        <v>-241.35416666667498</v>
      </c>
      <c r="H489" s="22"/>
      <c r="K489" s="13" t="s">
        <v>116</v>
      </c>
      <c r="L489" s="13">
        <v>479</v>
      </c>
      <c r="M489" s="13">
        <v>479</v>
      </c>
      <c r="N489" s="14">
        <v>0</v>
      </c>
      <c r="O489" s="35">
        <f t="shared" si="322"/>
        <v>0</v>
      </c>
      <c r="P489" s="36">
        <f t="shared" si="355"/>
        <v>0</v>
      </c>
      <c r="Q489" s="12"/>
      <c r="R489" s="37">
        <f t="shared" si="323"/>
        <v>0</v>
      </c>
      <c r="S489" s="37">
        <f t="shared" si="324"/>
        <v>64.9422</v>
      </c>
      <c r="T489" s="37">
        <f t="shared" si="325"/>
        <v>0</v>
      </c>
      <c r="U489" s="37">
        <f t="shared" si="326"/>
        <v>64.9422</v>
      </c>
      <c r="V489" s="37">
        <f t="shared" si="356"/>
        <v>34371.2173613415</v>
      </c>
      <c r="W489" s="40">
        <f t="shared" si="327"/>
        <v>0</v>
      </c>
      <c r="X489" s="40">
        <f t="shared" si="328"/>
        <v>0</v>
      </c>
      <c r="Y489" s="40">
        <f t="shared" si="314"/>
        <v>0</v>
      </c>
      <c r="Z489" s="40">
        <v>0</v>
      </c>
      <c r="AA489" s="40">
        <f t="shared" si="329"/>
        <v>104.96442814779913</v>
      </c>
      <c r="AB489" s="42">
        <f t="shared" si="330"/>
        <v>0</v>
      </c>
      <c r="AC489" s="42">
        <f t="shared" si="331"/>
        <v>0</v>
      </c>
      <c r="AD489" s="42">
        <f t="shared" si="332"/>
        <v>0</v>
      </c>
      <c r="AE489" s="42">
        <f t="shared" si="357"/>
        <v>1185.2610690586421</v>
      </c>
      <c r="AF489" s="43">
        <f t="shared" si="315"/>
        <v>0.32923918584962281</v>
      </c>
      <c r="AG489" s="73">
        <f t="shared" si="316"/>
        <v>0</v>
      </c>
      <c r="AH489">
        <f t="shared" si="333"/>
        <v>0</v>
      </c>
      <c r="AI489">
        <f t="shared" si="358"/>
        <v>3209.7135127314814</v>
      </c>
      <c r="AJ489" s="41">
        <f t="shared" si="334"/>
        <v>0.89158708686985599</v>
      </c>
      <c r="AK489">
        <f t="shared" si="317"/>
        <v>0</v>
      </c>
      <c r="AL489" s="38">
        <f t="shared" si="335"/>
        <v>1149.7032369868828</v>
      </c>
      <c r="AM489" s="38">
        <f t="shared" si="336"/>
        <v>1138.206204617014</v>
      </c>
      <c r="AN489" s="38">
        <f t="shared" si="337"/>
        <v>1069.9138323399932</v>
      </c>
      <c r="AO489" s="38">
        <f t="shared" si="338"/>
        <v>1059.2146940165933</v>
      </c>
      <c r="AP489" s="38">
        <f t="shared" si="339"/>
        <v>995.66181237559761</v>
      </c>
      <c r="AQ489" s="38">
        <f t="shared" si="340"/>
        <v>985.70519425184159</v>
      </c>
      <c r="AR489" s="38">
        <f t="shared" si="341"/>
        <v>956.13403842428636</v>
      </c>
      <c r="AS489">
        <f t="shared" si="342"/>
        <v>956.13403842428636</v>
      </c>
      <c r="AT489" s="28">
        <f t="shared" si="343"/>
        <v>0.26559278845119066</v>
      </c>
      <c r="AU489">
        <f t="shared" si="318"/>
        <v>2253.5794743071951</v>
      </c>
      <c r="AV489" s="28">
        <f t="shared" si="344"/>
        <v>0.62599429841866527</v>
      </c>
      <c r="BJ489" s="63">
        <v>0</v>
      </c>
      <c r="BK489" s="64">
        <f t="shared" si="345"/>
        <v>0</v>
      </c>
      <c r="BL489" s="64">
        <f t="shared" si="346"/>
        <v>0</v>
      </c>
      <c r="BM489" s="64">
        <f t="shared" si="347"/>
        <v>0</v>
      </c>
      <c r="BN489" s="64">
        <f t="shared" si="348"/>
        <v>0</v>
      </c>
      <c r="BO489" s="64">
        <f t="shared" si="349"/>
        <v>0</v>
      </c>
      <c r="BP489" s="64">
        <f t="shared" si="350"/>
        <v>0</v>
      </c>
      <c r="BQ489" s="64">
        <f t="shared" si="351"/>
        <v>0</v>
      </c>
      <c r="BR489" s="65">
        <f t="shared" si="319"/>
        <v>0</v>
      </c>
      <c r="BS489" s="66">
        <f t="shared" si="352"/>
        <v>0</v>
      </c>
      <c r="BT489" s="65">
        <f>BJ489-BR489</f>
        <v>0</v>
      </c>
      <c r="BU489" s="67">
        <f t="shared" si="353"/>
        <v>0</v>
      </c>
    </row>
    <row r="490" spans="1:73" x14ac:dyDescent="0.35">
      <c r="A490" s="22">
        <v>38.32</v>
      </c>
      <c r="B490" s="22">
        <v>60.67</v>
      </c>
      <c r="C490" s="22">
        <v>52.97</v>
      </c>
      <c r="D490" s="22">
        <f t="shared" si="320"/>
        <v>56.82</v>
      </c>
      <c r="E490" s="22">
        <f t="shared" si="321"/>
        <v>15.783333333333333</v>
      </c>
      <c r="F490" s="22">
        <f t="shared" si="354"/>
        <v>1.7361111111102723E-2</v>
      </c>
      <c r="G490" s="22">
        <f>Sheet1!$I$5*F490</f>
        <v>5.7465277777750012</v>
      </c>
      <c r="H490" s="22"/>
      <c r="K490" s="13" t="s">
        <v>116</v>
      </c>
      <c r="L490" s="13">
        <v>480</v>
      </c>
      <c r="M490" s="13">
        <v>480</v>
      </c>
      <c r="N490" s="14">
        <v>0</v>
      </c>
      <c r="O490" s="35">
        <f t="shared" si="322"/>
        <v>0</v>
      </c>
      <c r="P490" s="36">
        <f t="shared" si="355"/>
        <v>0</v>
      </c>
      <c r="Q490" s="12"/>
      <c r="R490" s="37">
        <f t="shared" si="323"/>
        <v>0</v>
      </c>
      <c r="S490" s="37">
        <f t="shared" si="324"/>
        <v>64.9422</v>
      </c>
      <c r="T490" s="37">
        <f t="shared" si="325"/>
        <v>0</v>
      </c>
      <c r="U490" s="37">
        <f t="shared" si="326"/>
        <v>64.9422</v>
      </c>
      <c r="V490" s="37">
        <f t="shared" si="356"/>
        <v>34436.159561341497</v>
      </c>
      <c r="W490" s="40">
        <f t="shared" si="327"/>
        <v>0</v>
      </c>
      <c r="X490" s="40">
        <f t="shared" si="328"/>
        <v>0</v>
      </c>
      <c r="Y490" s="40">
        <f t="shared" si="314"/>
        <v>0</v>
      </c>
      <c r="Z490" s="40">
        <v>0</v>
      </c>
      <c r="AA490" s="40">
        <f t="shared" si="329"/>
        <v>104.96442814779913</v>
      </c>
      <c r="AB490" s="42">
        <f t="shared" si="330"/>
        <v>0</v>
      </c>
      <c r="AC490" s="42">
        <f t="shared" si="331"/>
        <v>0</v>
      </c>
      <c r="AD490" s="42">
        <f t="shared" si="332"/>
        <v>0</v>
      </c>
      <c r="AE490" s="42">
        <f t="shared" si="357"/>
        <v>1185.2610690586421</v>
      </c>
      <c r="AF490" s="43">
        <f t="shared" si="315"/>
        <v>0.32923918584962281</v>
      </c>
      <c r="AG490" s="73">
        <f t="shared" si="316"/>
        <v>0</v>
      </c>
      <c r="AH490">
        <f t="shared" si="333"/>
        <v>0</v>
      </c>
      <c r="AI490">
        <f t="shared" si="358"/>
        <v>3209.7135127314814</v>
      </c>
      <c r="AJ490" s="41">
        <f t="shared" si="334"/>
        <v>0.89158708686985599</v>
      </c>
      <c r="AK490">
        <f t="shared" si="317"/>
        <v>0</v>
      </c>
      <c r="AL490" s="38">
        <f t="shared" si="335"/>
        <v>1149.7032369868828</v>
      </c>
      <c r="AM490" s="38">
        <f t="shared" si="336"/>
        <v>1138.206204617014</v>
      </c>
      <c r="AN490" s="38">
        <f t="shared" si="337"/>
        <v>1069.9138323399932</v>
      </c>
      <c r="AO490" s="38">
        <f t="shared" si="338"/>
        <v>1059.2146940165933</v>
      </c>
      <c r="AP490" s="38">
        <f t="shared" si="339"/>
        <v>995.66181237559761</v>
      </c>
      <c r="AQ490" s="38">
        <f t="shared" si="340"/>
        <v>985.70519425184159</v>
      </c>
      <c r="AR490" s="38">
        <f t="shared" si="341"/>
        <v>956.13403842428636</v>
      </c>
      <c r="AS490">
        <f t="shared" si="342"/>
        <v>956.13403842428636</v>
      </c>
      <c r="AT490" s="28">
        <f t="shared" si="343"/>
        <v>0.26559278845119066</v>
      </c>
      <c r="AU490">
        <f t="shared" si="318"/>
        <v>2253.5794743071951</v>
      </c>
      <c r="AV490" s="28">
        <f t="shared" si="344"/>
        <v>0.62599429841866527</v>
      </c>
      <c r="BJ490" s="63">
        <v>0</v>
      </c>
      <c r="BK490" s="64">
        <f t="shared" si="345"/>
        <v>0</v>
      </c>
      <c r="BL490" s="64">
        <f t="shared" si="346"/>
        <v>0</v>
      </c>
      <c r="BM490" s="64">
        <f t="shared" si="347"/>
        <v>0</v>
      </c>
      <c r="BN490" s="64">
        <f t="shared" si="348"/>
        <v>0</v>
      </c>
      <c r="BO490" s="64">
        <f t="shared" si="349"/>
        <v>0</v>
      </c>
      <c r="BP490" s="64">
        <f t="shared" si="350"/>
        <v>0</v>
      </c>
      <c r="BQ490" s="64">
        <f t="shared" si="351"/>
        <v>0</v>
      </c>
      <c r="BR490" s="65">
        <f t="shared" si="319"/>
        <v>0</v>
      </c>
      <c r="BS490" s="66">
        <f t="shared" si="352"/>
        <v>0</v>
      </c>
      <c r="BT490" s="65">
        <f>BJ490-BR490</f>
        <v>0</v>
      </c>
      <c r="BU490" s="67">
        <f t="shared" si="353"/>
        <v>0</v>
      </c>
    </row>
    <row r="491" spans="1:73" x14ac:dyDescent="0.35">
      <c r="A491" s="22">
        <v>38.4</v>
      </c>
      <c r="B491" s="22">
        <v>60.6</v>
      </c>
      <c r="C491" s="22">
        <v>53.37</v>
      </c>
      <c r="D491" s="22">
        <f t="shared" si="320"/>
        <v>56.984999999999999</v>
      </c>
      <c r="E491" s="22">
        <f t="shared" si="321"/>
        <v>15.829166666666667</v>
      </c>
      <c r="F491" s="22">
        <f t="shared" si="354"/>
        <v>0.57291666666667851</v>
      </c>
      <c r="G491" s="22">
        <f>Sheet1!$I$5*F491</f>
        <v>189.63541666667058</v>
      </c>
      <c r="H491" s="22"/>
      <c r="K491" s="13" t="s">
        <v>116</v>
      </c>
      <c r="L491" s="13">
        <v>481</v>
      </c>
      <c r="M491" s="13">
        <v>481</v>
      </c>
      <c r="N491" s="14">
        <v>0</v>
      </c>
      <c r="O491" s="35">
        <f t="shared" si="322"/>
        <v>0</v>
      </c>
      <c r="P491" s="36">
        <f t="shared" si="355"/>
        <v>0</v>
      </c>
      <c r="Q491" s="12"/>
      <c r="R491" s="37">
        <f t="shared" si="323"/>
        <v>0</v>
      </c>
      <c r="S491" s="37">
        <f t="shared" si="324"/>
        <v>64.9422</v>
      </c>
      <c r="T491" s="37">
        <f t="shared" si="325"/>
        <v>0</v>
      </c>
      <c r="U491" s="37">
        <f t="shared" si="326"/>
        <v>64.9422</v>
      </c>
      <c r="V491" s="37">
        <f t="shared" si="356"/>
        <v>34501.101761341495</v>
      </c>
      <c r="W491" s="40">
        <f t="shared" si="327"/>
        <v>0</v>
      </c>
      <c r="X491" s="40">
        <f t="shared" si="328"/>
        <v>0</v>
      </c>
      <c r="Y491" s="40">
        <f t="shared" si="314"/>
        <v>0</v>
      </c>
      <c r="Z491" s="40">
        <v>0</v>
      </c>
      <c r="AA491" s="40">
        <f t="shared" si="329"/>
        <v>104.96442814779913</v>
      </c>
      <c r="AB491" s="42">
        <f t="shared" si="330"/>
        <v>0</v>
      </c>
      <c r="AC491" s="42">
        <f t="shared" si="331"/>
        <v>0</v>
      </c>
      <c r="AD491" s="42">
        <f t="shared" si="332"/>
        <v>0</v>
      </c>
      <c r="AE491" s="42">
        <f t="shared" si="357"/>
        <v>1185.2610690586421</v>
      </c>
      <c r="AF491" s="43">
        <f t="shared" si="315"/>
        <v>0.32923918584962281</v>
      </c>
      <c r="AG491" s="73">
        <f t="shared" si="316"/>
        <v>0</v>
      </c>
      <c r="AH491">
        <f t="shared" si="333"/>
        <v>0</v>
      </c>
      <c r="AI491">
        <f t="shared" si="358"/>
        <v>3209.7135127314814</v>
      </c>
      <c r="AJ491" s="41">
        <f t="shared" si="334"/>
        <v>0.89158708686985599</v>
      </c>
      <c r="AK491">
        <f t="shared" si="317"/>
        <v>0</v>
      </c>
      <c r="AL491" s="38">
        <f t="shared" si="335"/>
        <v>1149.7032369868828</v>
      </c>
      <c r="AM491" s="38">
        <f t="shared" si="336"/>
        <v>1138.206204617014</v>
      </c>
      <c r="AN491" s="38">
        <f t="shared" si="337"/>
        <v>1069.9138323399932</v>
      </c>
      <c r="AO491" s="38">
        <f t="shared" si="338"/>
        <v>1059.2146940165933</v>
      </c>
      <c r="AP491" s="38">
        <f t="shared" si="339"/>
        <v>995.66181237559761</v>
      </c>
      <c r="AQ491" s="38">
        <f t="shared" si="340"/>
        <v>985.70519425184159</v>
      </c>
      <c r="AR491" s="38">
        <f t="shared" si="341"/>
        <v>956.13403842428636</v>
      </c>
      <c r="AS491">
        <f t="shared" si="342"/>
        <v>956.13403842428636</v>
      </c>
      <c r="AT491" s="28">
        <f t="shared" si="343"/>
        <v>0.26559278845119066</v>
      </c>
      <c r="AU491">
        <f t="shared" si="318"/>
        <v>2253.5794743071951</v>
      </c>
      <c r="AV491" s="28">
        <f t="shared" si="344"/>
        <v>0.62599429841866527</v>
      </c>
      <c r="BJ491" s="63">
        <v>0</v>
      </c>
      <c r="BK491" s="64">
        <f t="shared" si="345"/>
        <v>0</v>
      </c>
      <c r="BL491" s="64">
        <f t="shared" si="346"/>
        <v>0</v>
      </c>
      <c r="BM491" s="64">
        <f t="shared" si="347"/>
        <v>0</v>
      </c>
      <c r="BN491" s="64">
        <f t="shared" si="348"/>
        <v>0</v>
      </c>
      <c r="BO491" s="64">
        <f t="shared" si="349"/>
        <v>0</v>
      </c>
      <c r="BP491" s="64">
        <f t="shared" si="350"/>
        <v>0</v>
      </c>
      <c r="BQ491" s="64">
        <f t="shared" si="351"/>
        <v>0</v>
      </c>
      <c r="BR491" s="65">
        <f t="shared" si="319"/>
        <v>0</v>
      </c>
      <c r="BS491" s="66">
        <f t="shared" si="352"/>
        <v>0</v>
      </c>
      <c r="BT491" s="65">
        <f>BJ491-BR491</f>
        <v>0</v>
      </c>
      <c r="BU491" s="67">
        <f t="shared" si="353"/>
        <v>0</v>
      </c>
    </row>
    <row r="492" spans="1:73" x14ac:dyDescent="0.35">
      <c r="A492" s="22">
        <v>38.479999999999997</v>
      </c>
      <c r="B492" s="22">
        <v>59.95</v>
      </c>
      <c r="C492" s="22">
        <v>53.2</v>
      </c>
      <c r="D492" s="22">
        <f t="shared" si="320"/>
        <v>56.575000000000003</v>
      </c>
      <c r="E492" s="22">
        <f t="shared" si="321"/>
        <v>15.715277777777779</v>
      </c>
      <c r="F492" s="22">
        <f t="shared" si="354"/>
        <v>-1.4236111111111116</v>
      </c>
      <c r="G492" s="22">
        <f>Sheet1!$I$5*F492</f>
        <v>-471.21527777777794</v>
      </c>
      <c r="H492" s="22"/>
      <c r="K492" s="13" t="s">
        <v>116</v>
      </c>
      <c r="L492" s="13">
        <v>482</v>
      </c>
      <c r="M492" s="13">
        <v>482</v>
      </c>
      <c r="N492" s="14">
        <v>0</v>
      </c>
      <c r="O492" s="35">
        <f t="shared" si="322"/>
        <v>0</v>
      </c>
      <c r="P492" s="36">
        <f t="shared" si="355"/>
        <v>0</v>
      </c>
      <c r="Q492" s="12"/>
      <c r="R492" s="37">
        <f t="shared" si="323"/>
        <v>0</v>
      </c>
      <c r="S492" s="37">
        <f t="shared" si="324"/>
        <v>64.9422</v>
      </c>
      <c r="T492" s="37">
        <f t="shared" si="325"/>
        <v>0</v>
      </c>
      <c r="U492" s="37">
        <f t="shared" si="326"/>
        <v>64.9422</v>
      </c>
      <c r="V492" s="37">
        <f t="shared" si="356"/>
        <v>34566.043961341493</v>
      </c>
      <c r="W492" s="40">
        <f t="shared" si="327"/>
        <v>0</v>
      </c>
      <c r="X492" s="40">
        <f t="shared" si="328"/>
        <v>0</v>
      </c>
      <c r="Y492" s="40">
        <f t="shared" si="314"/>
        <v>0</v>
      </c>
      <c r="Z492" s="40">
        <v>0</v>
      </c>
      <c r="AA492" s="40">
        <f t="shared" si="329"/>
        <v>104.96442814779913</v>
      </c>
      <c r="AB492" s="42">
        <f t="shared" si="330"/>
        <v>0</v>
      </c>
      <c r="AC492" s="42">
        <f t="shared" si="331"/>
        <v>0</v>
      </c>
      <c r="AD492" s="42">
        <f t="shared" si="332"/>
        <v>0</v>
      </c>
      <c r="AE492" s="42">
        <f t="shared" si="357"/>
        <v>1185.2610690586421</v>
      </c>
      <c r="AF492" s="43">
        <f t="shared" si="315"/>
        <v>0.32923918584962281</v>
      </c>
      <c r="AG492" s="73">
        <f t="shared" si="316"/>
        <v>0</v>
      </c>
      <c r="AH492">
        <f t="shared" si="333"/>
        <v>0</v>
      </c>
      <c r="AI492">
        <f t="shared" si="358"/>
        <v>3209.7135127314814</v>
      </c>
      <c r="AJ492" s="41">
        <f t="shared" si="334"/>
        <v>0.89158708686985599</v>
      </c>
      <c r="AK492">
        <f t="shared" si="317"/>
        <v>0</v>
      </c>
      <c r="AL492" s="38">
        <f t="shared" si="335"/>
        <v>1149.7032369868828</v>
      </c>
      <c r="AM492" s="38">
        <f t="shared" si="336"/>
        <v>1138.206204617014</v>
      </c>
      <c r="AN492" s="38">
        <f t="shared" si="337"/>
        <v>1069.9138323399932</v>
      </c>
      <c r="AO492" s="38">
        <f t="shared" si="338"/>
        <v>1059.2146940165933</v>
      </c>
      <c r="AP492" s="38">
        <f t="shared" si="339"/>
        <v>995.66181237559761</v>
      </c>
      <c r="AQ492" s="38">
        <f t="shared" si="340"/>
        <v>985.70519425184159</v>
      </c>
      <c r="AR492" s="38">
        <f t="shared" si="341"/>
        <v>956.13403842428636</v>
      </c>
      <c r="AS492">
        <f t="shared" si="342"/>
        <v>956.13403842428636</v>
      </c>
      <c r="AT492" s="28">
        <f t="shared" si="343"/>
        <v>0.26559278845119066</v>
      </c>
      <c r="AU492">
        <f t="shared" si="318"/>
        <v>2253.5794743071951</v>
      </c>
      <c r="AV492" s="28">
        <f t="shared" si="344"/>
        <v>0.62599429841866527</v>
      </c>
      <c r="BJ492" s="63">
        <v>0</v>
      </c>
      <c r="BK492" s="64">
        <f t="shared" si="345"/>
        <v>0</v>
      </c>
      <c r="BL492" s="64">
        <f t="shared" si="346"/>
        <v>0</v>
      </c>
      <c r="BM492" s="64">
        <f t="shared" si="347"/>
        <v>0</v>
      </c>
      <c r="BN492" s="64">
        <f t="shared" si="348"/>
        <v>0</v>
      </c>
      <c r="BO492" s="64">
        <f t="shared" si="349"/>
        <v>0</v>
      </c>
      <c r="BP492" s="64">
        <f t="shared" si="350"/>
        <v>0</v>
      </c>
      <c r="BQ492" s="64">
        <f t="shared" si="351"/>
        <v>0</v>
      </c>
      <c r="BR492" s="65">
        <f t="shared" si="319"/>
        <v>0</v>
      </c>
      <c r="BS492" s="66">
        <f t="shared" si="352"/>
        <v>0</v>
      </c>
      <c r="BT492" s="65">
        <f>BJ492-BR492</f>
        <v>0</v>
      </c>
      <c r="BU492" s="67">
        <f t="shared" si="353"/>
        <v>0</v>
      </c>
    </row>
    <row r="493" spans="1:73" x14ac:dyDescent="0.35">
      <c r="A493" s="22">
        <v>38.56</v>
      </c>
      <c r="B493" s="22">
        <v>60.3</v>
      </c>
      <c r="C493" s="22">
        <v>52.8</v>
      </c>
      <c r="D493" s="22">
        <f t="shared" si="320"/>
        <v>56.55</v>
      </c>
      <c r="E493" s="22">
        <f t="shared" si="321"/>
        <v>15.708333333333334</v>
      </c>
      <c r="F493" s="22">
        <f t="shared" si="354"/>
        <v>-8.6805555555558023E-2</v>
      </c>
      <c r="G493" s="22">
        <f>Sheet1!$I$5*F493</f>
        <v>-28.732638888889706</v>
      </c>
      <c r="H493" s="22"/>
      <c r="K493" s="13" t="s">
        <v>116</v>
      </c>
      <c r="L493" s="13">
        <v>483</v>
      </c>
      <c r="M493" s="13">
        <v>483</v>
      </c>
      <c r="N493" s="14">
        <v>0</v>
      </c>
      <c r="O493" s="35">
        <f t="shared" si="322"/>
        <v>0</v>
      </c>
      <c r="P493" s="36">
        <f t="shared" si="355"/>
        <v>0</v>
      </c>
      <c r="Q493" s="12"/>
      <c r="R493" s="37">
        <f t="shared" si="323"/>
        <v>0</v>
      </c>
      <c r="S493" s="37">
        <f t="shared" si="324"/>
        <v>64.9422</v>
      </c>
      <c r="T493" s="37">
        <f t="shared" si="325"/>
        <v>0</v>
      </c>
      <c r="U493" s="37">
        <f t="shared" si="326"/>
        <v>64.9422</v>
      </c>
      <c r="V493" s="37">
        <f t="shared" si="356"/>
        <v>34630.986161341491</v>
      </c>
      <c r="W493" s="40">
        <f t="shared" si="327"/>
        <v>0</v>
      </c>
      <c r="X493" s="40">
        <f t="shared" si="328"/>
        <v>0</v>
      </c>
      <c r="Y493" s="40">
        <f t="shared" si="314"/>
        <v>0</v>
      </c>
      <c r="Z493" s="40">
        <v>0</v>
      </c>
      <c r="AA493" s="40">
        <f t="shared" si="329"/>
        <v>104.96442814779913</v>
      </c>
      <c r="AB493" s="42">
        <f t="shared" si="330"/>
        <v>0</v>
      </c>
      <c r="AC493" s="42">
        <f t="shared" si="331"/>
        <v>0</v>
      </c>
      <c r="AD493" s="42">
        <f t="shared" si="332"/>
        <v>0</v>
      </c>
      <c r="AE493" s="42">
        <f t="shared" si="357"/>
        <v>1185.2610690586421</v>
      </c>
      <c r="AF493" s="43">
        <f t="shared" si="315"/>
        <v>0.32923918584962281</v>
      </c>
      <c r="AG493" s="73">
        <f t="shared" si="316"/>
        <v>0</v>
      </c>
      <c r="AH493">
        <f t="shared" si="333"/>
        <v>0</v>
      </c>
      <c r="AI493">
        <f t="shared" si="358"/>
        <v>3209.7135127314814</v>
      </c>
      <c r="AJ493" s="41">
        <f t="shared" si="334"/>
        <v>0.89158708686985599</v>
      </c>
      <c r="AK493">
        <f t="shared" si="317"/>
        <v>0</v>
      </c>
      <c r="AL493" s="38">
        <f t="shared" si="335"/>
        <v>1149.7032369868828</v>
      </c>
      <c r="AM493" s="38">
        <f t="shared" si="336"/>
        <v>1138.206204617014</v>
      </c>
      <c r="AN493" s="38">
        <f t="shared" si="337"/>
        <v>1069.9138323399932</v>
      </c>
      <c r="AO493" s="38">
        <f t="shared" si="338"/>
        <v>1059.2146940165933</v>
      </c>
      <c r="AP493" s="38">
        <f t="shared" si="339"/>
        <v>995.66181237559761</v>
      </c>
      <c r="AQ493" s="38">
        <f t="shared" si="340"/>
        <v>985.70519425184159</v>
      </c>
      <c r="AR493" s="38">
        <f t="shared" si="341"/>
        <v>956.13403842428636</v>
      </c>
      <c r="AS493">
        <f t="shared" si="342"/>
        <v>956.13403842428636</v>
      </c>
      <c r="AT493" s="28">
        <f t="shared" si="343"/>
        <v>0.26559278845119066</v>
      </c>
      <c r="AU493">
        <f t="shared" si="318"/>
        <v>2253.5794743071951</v>
      </c>
      <c r="AV493" s="28">
        <f t="shared" si="344"/>
        <v>0.62599429841866527</v>
      </c>
      <c r="BJ493" s="63">
        <v>0</v>
      </c>
      <c r="BK493" s="64">
        <f t="shared" si="345"/>
        <v>0</v>
      </c>
      <c r="BL493" s="64">
        <f t="shared" si="346"/>
        <v>0</v>
      </c>
      <c r="BM493" s="64">
        <f t="shared" si="347"/>
        <v>0</v>
      </c>
      <c r="BN493" s="64">
        <f t="shared" si="348"/>
        <v>0</v>
      </c>
      <c r="BO493" s="64">
        <f t="shared" si="349"/>
        <v>0</v>
      </c>
      <c r="BP493" s="64">
        <f t="shared" si="350"/>
        <v>0</v>
      </c>
      <c r="BQ493" s="64">
        <f t="shared" si="351"/>
        <v>0</v>
      </c>
      <c r="BR493" s="65">
        <f t="shared" si="319"/>
        <v>0</v>
      </c>
      <c r="BS493" s="66">
        <f t="shared" si="352"/>
        <v>0</v>
      </c>
      <c r="BT493" s="65">
        <f>BJ493-BR493</f>
        <v>0</v>
      </c>
      <c r="BU493" s="67">
        <f t="shared" si="353"/>
        <v>0</v>
      </c>
    </row>
    <row r="494" spans="1:73" x14ac:dyDescent="0.35">
      <c r="A494" s="22">
        <v>38.64</v>
      </c>
      <c r="B494" s="22">
        <v>60.41</v>
      </c>
      <c r="C494" s="22">
        <v>52.77</v>
      </c>
      <c r="D494" s="22">
        <f t="shared" si="320"/>
        <v>56.59</v>
      </c>
      <c r="E494" s="22">
        <f t="shared" si="321"/>
        <v>15.719444444444445</v>
      </c>
      <c r="F494" s="22">
        <f t="shared" si="354"/>
        <v>0.1388888888888884</v>
      </c>
      <c r="G494" s="22">
        <f>Sheet1!$I$5*F494</f>
        <v>45.972222222222058</v>
      </c>
      <c r="H494" s="22"/>
      <c r="K494" s="13" t="s">
        <v>116</v>
      </c>
      <c r="L494" s="13">
        <v>484</v>
      </c>
      <c r="M494" s="13">
        <v>484</v>
      </c>
      <c r="N494" s="14">
        <v>0</v>
      </c>
      <c r="O494" s="35">
        <f t="shared" si="322"/>
        <v>0</v>
      </c>
      <c r="P494" s="36">
        <f t="shared" si="355"/>
        <v>0</v>
      </c>
      <c r="Q494" s="12"/>
      <c r="R494" s="37">
        <f t="shared" si="323"/>
        <v>0</v>
      </c>
      <c r="S494" s="37">
        <f t="shared" si="324"/>
        <v>64.9422</v>
      </c>
      <c r="T494" s="37">
        <f t="shared" si="325"/>
        <v>0</v>
      </c>
      <c r="U494" s="37">
        <f t="shared" si="326"/>
        <v>64.9422</v>
      </c>
      <c r="V494" s="37">
        <f t="shared" si="356"/>
        <v>34695.928361341488</v>
      </c>
      <c r="W494" s="40">
        <f t="shared" si="327"/>
        <v>0</v>
      </c>
      <c r="X494" s="40">
        <f t="shared" si="328"/>
        <v>0</v>
      </c>
      <c r="Y494" s="40">
        <f t="shared" si="314"/>
        <v>0</v>
      </c>
      <c r="Z494" s="40">
        <v>0</v>
      </c>
      <c r="AA494" s="40">
        <f t="shared" si="329"/>
        <v>104.96442814779913</v>
      </c>
      <c r="AB494" s="42">
        <f t="shared" si="330"/>
        <v>0</v>
      </c>
      <c r="AC494" s="42">
        <f t="shared" si="331"/>
        <v>0</v>
      </c>
      <c r="AD494" s="42">
        <f t="shared" si="332"/>
        <v>0</v>
      </c>
      <c r="AE494" s="42">
        <f t="shared" si="357"/>
        <v>1185.2610690586421</v>
      </c>
      <c r="AF494" s="43">
        <f t="shared" si="315"/>
        <v>0.32923918584962281</v>
      </c>
      <c r="AG494" s="73">
        <f t="shared" si="316"/>
        <v>0</v>
      </c>
      <c r="AH494">
        <f t="shared" si="333"/>
        <v>0</v>
      </c>
      <c r="AI494">
        <f t="shared" si="358"/>
        <v>3209.7135127314814</v>
      </c>
      <c r="AJ494" s="41">
        <f t="shared" si="334"/>
        <v>0.89158708686985599</v>
      </c>
      <c r="AK494">
        <f t="shared" si="317"/>
        <v>0</v>
      </c>
      <c r="AL494" s="38">
        <f t="shared" si="335"/>
        <v>1149.7032369868828</v>
      </c>
      <c r="AM494" s="38">
        <f t="shared" si="336"/>
        <v>1138.206204617014</v>
      </c>
      <c r="AN494" s="38">
        <f t="shared" si="337"/>
        <v>1069.9138323399932</v>
      </c>
      <c r="AO494" s="38">
        <f t="shared" si="338"/>
        <v>1059.2146940165933</v>
      </c>
      <c r="AP494" s="38">
        <f t="shared" si="339"/>
        <v>995.66181237559761</v>
      </c>
      <c r="AQ494" s="38">
        <f t="shared" si="340"/>
        <v>985.70519425184159</v>
      </c>
      <c r="AR494" s="38">
        <f t="shared" si="341"/>
        <v>956.13403842428636</v>
      </c>
      <c r="AS494">
        <f t="shared" si="342"/>
        <v>956.13403842428636</v>
      </c>
      <c r="AT494" s="28">
        <f t="shared" si="343"/>
        <v>0.26559278845119066</v>
      </c>
      <c r="AU494">
        <f t="shared" si="318"/>
        <v>2253.5794743071951</v>
      </c>
      <c r="AV494" s="28">
        <f t="shared" si="344"/>
        <v>0.62599429841866527</v>
      </c>
      <c r="BJ494" s="63">
        <v>0</v>
      </c>
      <c r="BK494" s="64">
        <f t="shared" si="345"/>
        <v>0</v>
      </c>
      <c r="BL494" s="64">
        <f t="shared" si="346"/>
        <v>0</v>
      </c>
      <c r="BM494" s="64">
        <f t="shared" si="347"/>
        <v>0</v>
      </c>
      <c r="BN494" s="64">
        <f t="shared" si="348"/>
        <v>0</v>
      </c>
      <c r="BO494" s="64">
        <f t="shared" si="349"/>
        <v>0</v>
      </c>
      <c r="BP494" s="64">
        <f t="shared" si="350"/>
        <v>0</v>
      </c>
      <c r="BQ494" s="64">
        <f t="shared" si="351"/>
        <v>0</v>
      </c>
      <c r="BR494" s="65">
        <f t="shared" si="319"/>
        <v>0</v>
      </c>
      <c r="BS494" s="66">
        <f t="shared" si="352"/>
        <v>0</v>
      </c>
      <c r="BT494" s="65">
        <f>BJ494-BR494</f>
        <v>0</v>
      </c>
      <c r="BU494" s="67">
        <f t="shared" si="353"/>
        <v>0</v>
      </c>
    </row>
    <row r="495" spans="1:73" x14ac:dyDescent="0.35">
      <c r="A495" s="22">
        <v>38.72</v>
      </c>
      <c r="B495" s="22">
        <v>59.77</v>
      </c>
      <c r="C495" s="22">
        <v>52.39</v>
      </c>
      <c r="D495" s="22">
        <f t="shared" si="320"/>
        <v>56.08</v>
      </c>
      <c r="E495" s="22">
        <f t="shared" si="321"/>
        <v>15.577777777777778</v>
      </c>
      <c r="F495" s="22">
        <f t="shared" si="354"/>
        <v>-1.7708333333333437</v>
      </c>
      <c r="G495" s="22">
        <f>Sheet1!$I$5*F495</f>
        <v>-586.14583333333678</v>
      </c>
      <c r="H495" s="22"/>
      <c r="K495" s="13" t="s">
        <v>116</v>
      </c>
      <c r="L495" s="13">
        <v>485</v>
      </c>
      <c r="M495" s="13">
        <v>485</v>
      </c>
      <c r="N495" s="14">
        <v>0</v>
      </c>
      <c r="O495" s="35">
        <f t="shared" si="322"/>
        <v>0</v>
      </c>
      <c r="P495" s="36">
        <f t="shared" si="355"/>
        <v>0</v>
      </c>
      <c r="Q495" s="12"/>
      <c r="R495" s="37">
        <f t="shared" si="323"/>
        <v>0</v>
      </c>
      <c r="S495" s="37">
        <f t="shared" si="324"/>
        <v>64.9422</v>
      </c>
      <c r="T495" s="37">
        <f t="shared" si="325"/>
        <v>0</v>
      </c>
      <c r="U495" s="37">
        <f t="shared" si="326"/>
        <v>64.9422</v>
      </c>
      <c r="V495" s="37">
        <f t="shared" si="356"/>
        <v>34760.870561341486</v>
      </c>
      <c r="W495" s="40">
        <f t="shared" si="327"/>
        <v>0</v>
      </c>
      <c r="X495" s="40">
        <f t="shared" si="328"/>
        <v>0</v>
      </c>
      <c r="Y495" s="40">
        <f t="shared" si="314"/>
        <v>0</v>
      </c>
      <c r="Z495" s="40">
        <v>0</v>
      </c>
      <c r="AA495" s="40">
        <f t="shared" si="329"/>
        <v>104.96442814779913</v>
      </c>
      <c r="AB495" s="42">
        <f t="shared" si="330"/>
        <v>0</v>
      </c>
      <c r="AC495" s="42">
        <f t="shared" si="331"/>
        <v>0</v>
      </c>
      <c r="AD495" s="42">
        <f t="shared" si="332"/>
        <v>0</v>
      </c>
      <c r="AE495" s="42">
        <f t="shared" si="357"/>
        <v>1185.2610690586421</v>
      </c>
      <c r="AF495" s="43">
        <f t="shared" si="315"/>
        <v>0.32923918584962281</v>
      </c>
      <c r="AG495" s="73">
        <f t="shared" si="316"/>
        <v>0</v>
      </c>
      <c r="AH495">
        <f t="shared" si="333"/>
        <v>0</v>
      </c>
      <c r="AI495">
        <f t="shared" si="358"/>
        <v>3209.7135127314814</v>
      </c>
      <c r="AJ495" s="41">
        <f t="shared" si="334"/>
        <v>0.89158708686985599</v>
      </c>
      <c r="AK495">
        <f t="shared" si="317"/>
        <v>0</v>
      </c>
      <c r="AL495" s="38">
        <f t="shared" si="335"/>
        <v>1149.7032369868828</v>
      </c>
      <c r="AM495" s="38">
        <f t="shared" si="336"/>
        <v>1138.206204617014</v>
      </c>
      <c r="AN495" s="38">
        <f t="shared" si="337"/>
        <v>1069.9138323399932</v>
      </c>
      <c r="AO495" s="38">
        <f t="shared" si="338"/>
        <v>1059.2146940165933</v>
      </c>
      <c r="AP495" s="38">
        <f t="shared" si="339"/>
        <v>995.66181237559761</v>
      </c>
      <c r="AQ495" s="38">
        <f t="shared" si="340"/>
        <v>985.70519425184159</v>
      </c>
      <c r="AR495" s="38">
        <f t="shared" si="341"/>
        <v>956.13403842428636</v>
      </c>
      <c r="AS495">
        <f t="shared" si="342"/>
        <v>956.13403842428636</v>
      </c>
      <c r="AT495" s="28">
        <f t="shared" si="343"/>
        <v>0.26559278845119066</v>
      </c>
      <c r="AU495">
        <f t="shared" si="318"/>
        <v>2253.5794743071951</v>
      </c>
      <c r="AV495" s="28">
        <f t="shared" si="344"/>
        <v>0.62599429841866527</v>
      </c>
      <c r="BJ495" s="63">
        <v>0</v>
      </c>
      <c r="BK495" s="64">
        <f t="shared" si="345"/>
        <v>0</v>
      </c>
      <c r="BL495" s="64">
        <f t="shared" si="346"/>
        <v>0</v>
      </c>
      <c r="BM495" s="64">
        <f t="shared" si="347"/>
        <v>0</v>
      </c>
      <c r="BN495" s="64">
        <f t="shared" si="348"/>
        <v>0</v>
      </c>
      <c r="BO495" s="64">
        <f t="shared" si="349"/>
        <v>0</v>
      </c>
      <c r="BP495" s="64">
        <f t="shared" si="350"/>
        <v>0</v>
      </c>
      <c r="BQ495" s="64">
        <f t="shared" si="351"/>
        <v>0</v>
      </c>
      <c r="BR495" s="65">
        <f t="shared" si="319"/>
        <v>0</v>
      </c>
      <c r="BS495" s="66">
        <f t="shared" si="352"/>
        <v>0</v>
      </c>
      <c r="BT495" s="65">
        <f>BJ495-BR495</f>
        <v>0</v>
      </c>
      <c r="BU495" s="67">
        <f t="shared" si="353"/>
        <v>0</v>
      </c>
    </row>
    <row r="496" spans="1:73" x14ac:dyDescent="0.35">
      <c r="A496" s="22">
        <v>38.799999999999997</v>
      </c>
      <c r="B496" s="22">
        <v>60.12</v>
      </c>
      <c r="C496" s="22">
        <v>52.42</v>
      </c>
      <c r="D496" s="22">
        <f t="shared" si="320"/>
        <v>56.269999999999996</v>
      </c>
      <c r="E496" s="22">
        <f t="shared" si="321"/>
        <v>15.630555555555553</v>
      </c>
      <c r="F496" s="22">
        <f t="shared" si="354"/>
        <v>0.65972222222219212</v>
      </c>
      <c r="G496" s="22">
        <f>Sheet1!$I$5*F496</f>
        <v>218.3680555555456</v>
      </c>
      <c r="H496" s="22"/>
      <c r="K496" s="13" t="s">
        <v>116</v>
      </c>
      <c r="L496" s="13">
        <v>486</v>
      </c>
      <c r="M496" s="13">
        <v>486</v>
      </c>
      <c r="N496" s="14">
        <v>0</v>
      </c>
      <c r="O496" s="35">
        <f t="shared" si="322"/>
        <v>0</v>
      </c>
      <c r="P496" s="36">
        <f t="shared" si="355"/>
        <v>0</v>
      </c>
      <c r="Q496" s="12"/>
      <c r="R496" s="37">
        <f t="shared" si="323"/>
        <v>0</v>
      </c>
      <c r="S496" s="37">
        <f t="shared" si="324"/>
        <v>64.9422</v>
      </c>
      <c r="T496" s="37">
        <f t="shared" si="325"/>
        <v>0</v>
      </c>
      <c r="U496" s="37">
        <f t="shared" si="326"/>
        <v>64.9422</v>
      </c>
      <c r="V496" s="37">
        <f t="shared" si="356"/>
        <v>34825.812761341484</v>
      </c>
      <c r="W496" s="40">
        <f t="shared" si="327"/>
        <v>0</v>
      </c>
      <c r="X496" s="40">
        <f t="shared" si="328"/>
        <v>0</v>
      </c>
      <c r="Y496" s="40">
        <f t="shared" si="314"/>
        <v>0</v>
      </c>
      <c r="Z496" s="40">
        <v>0</v>
      </c>
      <c r="AA496" s="40">
        <f t="shared" si="329"/>
        <v>104.96442814779913</v>
      </c>
      <c r="AB496" s="42">
        <f t="shared" si="330"/>
        <v>0</v>
      </c>
      <c r="AC496" s="42">
        <f t="shared" si="331"/>
        <v>0</v>
      </c>
      <c r="AD496" s="42">
        <f t="shared" si="332"/>
        <v>0</v>
      </c>
      <c r="AE496" s="42">
        <f t="shared" si="357"/>
        <v>1185.2610690586421</v>
      </c>
      <c r="AF496" s="43">
        <f t="shared" si="315"/>
        <v>0.32923918584962281</v>
      </c>
      <c r="AG496" s="73">
        <f t="shared" si="316"/>
        <v>0</v>
      </c>
      <c r="AH496">
        <f t="shared" si="333"/>
        <v>0</v>
      </c>
      <c r="AI496">
        <f t="shared" si="358"/>
        <v>3209.7135127314814</v>
      </c>
      <c r="AJ496" s="41">
        <f t="shared" si="334"/>
        <v>0.89158708686985599</v>
      </c>
      <c r="AK496">
        <f t="shared" si="317"/>
        <v>0</v>
      </c>
      <c r="AL496" s="38">
        <f t="shared" si="335"/>
        <v>1149.7032369868828</v>
      </c>
      <c r="AM496" s="38">
        <f t="shared" si="336"/>
        <v>1138.206204617014</v>
      </c>
      <c r="AN496" s="38">
        <f t="shared" si="337"/>
        <v>1069.9138323399932</v>
      </c>
      <c r="AO496" s="38">
        <f t="shared" si="338"/>
        <v>1059.2146940165933</v>
      </c>
      <c r="AP496" s="38">
        <f t="shared" si="339"/>
        <v>995.66181237559761</v>
      </c>
      <c r="AQ496" s="38">
        <f t="shared" si="340"/>
        <v>985.70519425184159</v>
      </c>
      <c r="AR496" s="38">
        <f t="shared" si="341"/>
        <v>956.13403842428636</v>
      </c>
      <c r="AS496">
        <f t="shared" si="342"/>
        <v>956.13403842428636</v>
      </c>
      <c r="AT496" s="28">
        <f t="shared" si="343"/>
        <v>0.26559278845119066</v>
      </c>
      <c r="AU496">
        <f t="shared" si="318"/>
        <v>2253.5794743071951</v>
      </c>
      <c r="AV496" s="28">
        <f t="shared" si="344"/>
        <v>0.62599429841866527</v>
      </c>
      <c r="BJ496" s="63">
        <v>0</v>
      </c>
      <c r="BK496" s="64">
        <f t="shared" si="345"/>
        <v>0</v>
      </c>
      <c r="BL496" s="64">
        <f t="shared" si="346"/>
        <v>0</v>
      </c>
      <c r="BM496" s="64">
        <f t="shared" si="347"/>
        <v>0</v>
      </c>
      <c r="BN496" s="64">
        <f t="shared" si="348"/>
        <v>0</v>
      </c>
      <c r="BO496" s="64">
        <f t="shared" si="349"/>
        <v>0</v>
      </c>
      <c r="BP496" s="64">
        <f t="shared" si="350"/>
        <v>0</v>
      </c>
      <c r="BQ496" s="64">
        <f t="shared" si="351"/>
        <v>0</v>
      </c>
      <c r="BR496" s="65">
        <f t="shared" si="319"/>
        <v>0</v>
      </c>
      <c r="BS496" s="66">
        <f t="shared" si="352"/>
        <v>0</v>
      </c>
      <c r="BT496" s="65">
        <f>BJ496-BR496</f>
        <v>0</v>
      </c>
      <c r="BU496" s="67">
        <f t="shared" si="353"/>
        <v>0</v>
      </c>
    </row>
    <row r="497" spans="1:73" x14ac:dyDescent="0.35">
      <c r="A497" s="22">
        <v>38.880000000000003</v>
      </c>
      <c r="B497" s="22">
        <v>59.89</v>
      </c>
      <c r="C497" s="22">
        <v>52.33</v>
      </c>
      <c r="D497" s="22">
        <f t="shared" si="320"/>
        <v>56.11</v>
      </c>
      <c r="E497" s="22">
        <f t="shared" si="321"/>
        <v>15.58611111111111</v>
      </c>
      <c r="F497" s="22">
        <f t="shared" si="354"/>
        <v>-0.55555555555553138</v>
      </c>
      <c r="G497" s="22">
        <f>Sheet1!$I$5*F497</f>
        <v>-183.8888888888809</v>
      </c>
      <c r="H497" s="22"/>
      <c r="K497" s="13" t="s">
        <v>116</v>
      </c>
      <c r="L497" s="13">
        <v>487</v>
      </c>
      <c r="M497" s="13">
        <v>487</v>
      </c>
      <c r="N497" s="14">
        <v>0</v>
      </c>
      <c r="O497" s="35">
        <f t="shared" si="322"/>
        <v>0</v>
      </c>
      <c r="P497" s="36">
        <f t="shared" si="355"/>
        <v>0</v>
      </c>
      <c r="Q497" s="12"/>
      <c r="R497" s="37">
        <f t="shared" si="323"/>
        <v>0</v>
      </c>
      <c r="S497" s="37">
        <f t="shared" si="324"/>
        <v>64.9422</v>
      </c>
      <c r="T497" s="37">
        <f t="shared" si="325"/>
        <v>0</v>
      </c>
      <c r="U497" s="37">
        <f t="shared" si="326"/>
        <v>64.9422</v>
      </c>
      <c r="V497" s="37">
        <f t="shared" si="356"/>
        <v>34890.754961341481</v>
      </c>
      <c r="W497" s="40">
        <f t="shared" si="327"/>
        <v>0</v>
      </c>
      <c r="X497" s="40">
        <f t="shared" si="328"/>
        <v>0</v>
      </c>
      <c r="Y497" s="40">
        <f t="shared" si="314"/>
        <v>0</v>
      </c>
      <c r="Z497" s="40">
        <v>0</v>
      </c>
      <c r="AA497" s="40">
        <f t="shared" si="329"/>
        <v>104.96442814779913</v>
      </c>
      <c r="AB497" s="42">
        <f t="shared" si="330"/>
        <v>0</v>
      </c>
      <c r="AC497" s="42">
        <f t="shared" si="331"/>
        <v>0</v>
      </c>
      <c r="AD497" s="42">
        <f t="shared" si="332"/>
        <v>0</v>
      </c>
      <c r="AE497" s="42">
        <f t="shared" si="357"/>
        <v>1185.2610690586421</v>
      </c>
      <c r="AF497" s="43">
        <f t="shared" si="315"/>
        <v>0.32923918584962281</v>
      </c>
      <c r="AG497" s="73">
        <f t="shared" si="316"/>
        <v>0</v>
      </c>
      <c r="AH497">
        <f t="shared" si="333"/>
        <v>0</v>
      </c>
      <c r="AI497">
        <f t="shared" si="358"/>
        <v>3209.7135127314814</v>
      </c>
      <c r="AJ497" s="41">
        <f t="shared" si="334"/>
        <v>0.89158708686985599</v>
      </c>
      <c r="AK497">
        <f t="shared" si="317"/>
        <v>0</v>
      </c>
      <c r="AL497" s="38">
        <f t="shared" si="335"/>
        <v>1149.7032369868828</v>
      </c>
      <c r="AM497" s="38">
        <f t="shared" si="336"/>
        <v>1138.206204617014</v>
      </c>
      <c r="AN497" s="38">
        <f t="shared" si="337"/>
        <v>1069.9138323399932</v>
      </c>
      <c r="AO497" s="38">
        <f t="shared" si="338"/>
        <v>1059.2146940165933</v>
      </c>
      <c r="AP497" s="38">
        <f t="shared" si="339"/>
        <v>995.66181237559761</v>
      </c>
      <c r="AQ497" s="38">
        <f t="shared" si="340"/>
        <v>985.70519425184159</v>
      </c>
      <c r="AR497" s="38">
        <f t="shared" si="341"/>
        <v>956.13403842428636</v>
      </c>
      <c r="AS497">
        <f t="shared" si="342"/>
        <v>956.13403842428636</v>
      </c>
      <c r="AT497" s="28">
        <f t="shared" si="343"/>
        <v>0.26559278845119066</v>
      </c>
      <c r="AU497">
        <f t="shared" si="318"/>
        <v>2253.5794743071951</v>
      </c>
      <c r="AV497" s="28">
        <f t="shared" si="344"/>
        <v>0.62599429841866527</v>
      </c>
      <c r="BJ497" s="63">
        <v>0</v>
      </c>
      <c r="BK497" s="64">
        <f t="shared" si="345"/>
        <v>0</v>
      </c>
      <c r="BL497" s="64">
        <f t="shared" si="346"/>
        <v>0</v>
      </c>
      <c r="BM497" s="64">
        <f t="shared" si="347"/>
        <v>0</v>
      </c>
      <c r="BN497" s="64">
        <f t="shared" si="348"/>
        <v>0</v>
      </c>
      <c r="BO497" s="64">
        <f t="shared" si="349"/>
        <v>0</v>
      </c>
      <c r="BP497" s="64">
        <f t="shared" si="350"/>
        <v>0</v>
      </c>
      <c r="BQ497" s="64">
        <f t="shared" si="351"/>
        <v>0</v>
      </c>
      <c r="BR497" s="65">
        <f t="shared" si="319"/>
        <v>0</v>
      </c>
      <c r="BS497" s="66">
        <f t="shared" si="352"/>
        <v>0</v>
      </c>
      <c r="BT497" s="65">
        <f>BJ497-BR497</f>
        <v>0</v>
      </c>
      <c r="BU497" s="67">
        <f t="shared" si="353"/>
        <v>0</v>
      </c>
    </row>
    <row r="498" spans="1:73" x14ac:dyDescent="0.35">
      <c r="A498" s="22">
        <v>38.96</v>
      </c>
      <c r="B498" s="22">
        <v>59.56</v>
      </c>
      <c r="C498" s="22">
        <v>52.12</v>
      </c>
      <c r="D498" s="22">
        <f t="shared" si="320"/>
        <v>55.84</v>
      </c>
      <c r="E498" s="22">
        <f t="shared" si="321"/>
        <v>15.511111111111111</v>
      </c>
      <c r="F498" s="22">
        <f t="shared" si="354"/>
        <v>-0.93749999999999112</v>
      </c>
      <c r="G498" s="22">
        <f>Sheet1!$I$5*F498</f>
        <v>-310.31249999999704</v>
      </c>
      <c r="H498" s="22"/>
      <c r="K498" s="13" t="s">
        <v>116</v>
      </c>
      <c r="L498" s="13">
        <v>488</v>
      </c>
      <c r="M498" s="13">
        <v>488</v>
      </c>
      <c r="N498" s="14">
        <v>0</v>
      </c>
      <c r="O498" s="35">
        <f t="shared" si="322"/>
        <v>0</v>
      </c>
      <c r="P498" s="36">
        <f t="shared" si="355"/>
        <v>0</v>
      </c>
      <c r="Q498" s="12"/>
      <c r="R498" s="37">
        <f t="shared" si="323"/>
        <v>0</v>
      </c>
      <c r="S498" s="37">
        <f t="shared" si="324"/>
        <v>64.9422</v>
      </c>
      <c r="T498" s="37">
        <f t="shared" si="325"/>
        <v>0</v>
      </c>
      <c r="U498" s="37">
        <f t="shared" si="326"/>
        <v>64.9422</v>
      </c>
      <c r="V498" s="37">
        <f t="shared" si="356"/>
        <v>34955.697161341479</v>
      </c>
      <c r="W498" s="40">
        <f t="shared" si="327"/>
        <v>0</v>
      </c>
      <c r="X498" s="40">
        <f t="shared" si="328"/>
        <v>0</v>
      </c>
      <c r="Y498" s="40">
        <f t="shared" si="314"/>
        <v>0</v>
      </c>
      <c r="Z498" s="40">
        <v>0</v>
      </c>
      <c r="AA498" s="40">
        <f t="shared" si="329"/>
        <v>104.96442814779913</v>
      </c>
      <c r="AB498" s="42">
        <f t="shared" si="330"/>
        <v>0</v>
      </c>
      <c r="AC498" s="42">
        <f t="shared" si="331"/>
        <v>0</v>
      </c>
      <c r="AD498" s="42">
        <f t="shared" si="332"/>
        <v>0</v>
      </c>
      <c r="AE498" s="42">
        <f t="shared" si="357"/>
        <v>1185.2610690586421</v>
      </c>
      <c r="AF498" s="43">
        <f t="shared" si="315"/>
        <v>0.32923918584962281</v>
      </c>
      <c r="AG498" s="73">
        <f t="shared" si="316"/>
        <v>0</v>
      </c>
      <c r="AH498">
        <f t="shared" si="333"/>
        <v>0</v>
      </c>
      <c r="AI498">
        <f t="shared" si="358"/>
        <v>3209.7135127314814</v>
      </c>
      <c r="AJ498" s="41">
        <f t="shared" si="334"/>
        <v>0.89158708686985599</v>
      </c>
      <c r="AK498">
        <f t="shared" si="317"/>
        <v>0</v>
      </c>
      <c r="AL498" s="38">
        <f t="shared" si="335"/>
        <v>1149.7032369868828</v>
      </c>
      <c r="AM498" s="38">
        <f t="shared" si="336"/>
        <v>1138.206204617014</v>
      </c>
      <c r="AN498" s="38">
        <f t="shared" si="337"/>
        <v>1069.9138323399932</v>
      </c>
      <c r="AO498" s="38">
        <f t="shared" si="338"/>
        <v>1059.2146940165933</v>
      </c>
      <c r="AP498" s="38">
        <f t="shared" si="339"/>
        <v>995.66181237559761</v>
      </c>
      <c r="AQ498" s="38">
        <f t="shared" si="340"/>
        <v>985.70519425184159</v>
      </c>
      <c r="AR498" s="38">
        <f t="shared" si="341"/>
        <v>956.13403842428636</v>
      </c>
      <c r="AS498">
        <f t="shared" si="342"/>
        <v>956.13403842428636</v>
      </c>
      <c r="AT498" s="28">
        <f t="shared" si="343"/>
        <v>0.26559278845119066</v>
      </c>
      <c r="AU498">
        <f t="shared" si="318"/>
        <v>2253.5794743071951</v>
      </c>
      <c r="AV498" s="28">
        <f t="shared" si="344"/>
        <v>0.62599429841866527</v>
      </c>
      <c r="BJ498" s="63">
        <v>0</v>
      </c>
      <c r="BK498" s="64">
        <f t="shared" si="345"/>
        <v>0</v>
      </c>
      <c r="BL498" s="64">
        <f t="shared" si="346"/>
        <v>0</v>
      </c>
      <c r="BM498" s="64">
        <f t="shared" si="347"/>
        <v>0</v>
      </c>
      <c r="BN498" s="64">
        <f t="shared" si="348"/>
        <v>0</v>
      </c>
      <c r="BO498" s="64">
        <f t="shared" si="349"/>
        <v>0</v>
      </c>
      <c r="BP498" s="64">
        <f t="shared" si="350"/>
        <v>0</v>
      </c>
      <c r="BQ498" s="64">
        <f t="shared" si="351"/>
        <v>0</v>
      </c>
      <c r="BR498" s="65">
        <f t="shared" si="319"/>
        <v>0</v>
      </c>
      <c r="BS498" s="66">
        <f t="shared" si="352"/>
        <v>0</v>
      </c>
      <c r="BT498" s="65">
        <f>BJ498-BR498</f>
        <v>0</v>
      </c>
      <c r="BU498" s="67">
        <f t="shared" si="353"/>
        <v>0</v>
      </c>
    </row>
    <row r="499" spans="1:73" x14ac:dyDescent="0.35">
      <c r="A499" s="22">
        <v>39.04</v>
      </c>
      <c r="B499" s="22">
        <v>59.58</v>
      </c>
      <c r="C499" s="22">
        <v>51.99</v>
      </c>
      <c r="D499" s="22">
        <f t="shared" si="320"/>
        <v>55.784999999999997</v>
      </c>
      <c r="E499" s="22">
        <f t="shared" si="321"/>
        <v>15.495833333333334</v>
      </c>
      <c r="F499" s="22">
        <f t="shared" si="354"/>
        <v>-0.19097222222221877</v>
      </c>
      <c r="G499" s="22">
        <f>Sheet1!$I$5*F499</f>
        <v>-63.211805555554413</v>
      </c>
      <c r="H499" s="22"/>
      <c r="K499" s="13" t="s">
        <v>116</v>
      </c>
      <c r="L499" s="13">
        <v>489</v>
      </c>
      <c r="M499" s="13">
        <v>489</v>
      </c>
      <c r="N499" s="14">
        <v>0</v>
      </c>
      <c r="O499" s="35">
        <f t="shared" si="322"/>
        <v>0</v>
      </c>
      <c r="P499" s="36">
        <f t="shared" si="355"/>
        <v>0</v>
      </c>
      <c r="Q499" s="12"/>
      <c r="R499" s="37">
        <f t="shared" si="323"/>
        <v>0</v>
      </c>
      <c r="S499" s="37">
        <f t="shared" si="324"/>
        <v>64.9422</v>
      </c>
      <c r="T499" s="37">
        <f t="shared" si="325"/>
        <v>0</v>
      </c>
      <c r="U499" s="37">
        <f t="shared" si="326"/>
        <v>64.9422</v>
      </c>
      <c r="V499" s="37">
        <f t="shared" si="356"/>
        <v>35020.639361341477</v>
      </c>
      <c r="W499" s="40">
        <f t="shared" si="327"/>
        <v>0</v>
      </c>
      <c r="X499" s="40">
        <f t="shared" si="328"/>
        <v>0</v>
      </c>
      <c r="Y499" s="40">
        <f t="shared" si="314"/>
        <v>0</v>
      </c>
      <c r="Z499" s="40">
        <v>0</v>
      </c>
      <c r="AA499" s="40">
        <f t="shared" si="329"/>
        <v>104.96442814779913</v>
      </c>
      <c r="AB499" s="42">
        <f t="shared" si="330"/>
        <v>0</v>
      </c>
      <c r="AC499" s="42">
        <f t="shared" si="331"/>
        <v>0</v>
      </c>
      <c r="AD499" s="42">
        <f t="shared" si="332"/>
        <v>0</v>
      </c>
      <c r="AE499" s="42">
        <f t="shared" si="357"/>
        <v>1185.2610690586421</v>
      </c>
      <c r="AF499" s="43">
        <f t="shared" si="315"/>
        <v>0.32923918584962281</v>
      </c>
      <c r="AG499" s="73">
        <f t="shared" si="316"/>
        <v>0</v>
      </c>
      <c r="AH499">
        <f t="shared" si="333"/>
        <v>0</v>
      </c>
      <c r="AI499">
        <f t="shared" si="358"/>
        <v>3209.7135127314814</v>
      </c>
      <c r="AJ499" s="41">
        <f t="shared" si="334"/>
        <v>0.89158708686985599</v>
      </c>
      <c r="AK499">
        <f t="shared" si="317"/>
        <v>0</v>
      </c>
      <c r="AL499" s="38">
        <f t="shared" si="335"/>
        <v>1149.7032369868828</v>
      </c>
      <c r="AM499" s="38">
        <f t="shared" si="336"/>
        <v>1138.206204617014</v>
      </c>
      <c r="AN499" s="38">
        <f t="shared" si="337"/>
        <v>1069.9138323399932</v>
      </c>
      <c r="AO499" s="38">
        <f t="shared" si="338"/>
        <v>1059.2146940165933</v>
      </c>
      <c r="AP499" s="38">
        <f t="shared" si="339"/>
        <v>995.66181237559761</v>
      </c>
      <c r="AQ499" s="38">
        <f t="shared" si="340"/>
        <v>985.70519425184159</v>
      </c>
      <c r="AR499" s="38">
        <f t="shared" si="341"/>
        <v>956.13403842428636</v>
      </c>
      <c r="AS499">
        <f t="shared" si="342"/>
        <v>956.13403842428636</v>
      </c>
      <c r="AT499" s="28">
        <f t="shared" si="343"/>
        <v>0.26559278845119066</v>
      </c>
      <c r="AU499">
        <f t="shared" si="318"/>
        <v>2253.5794743071951</v>
      </c>
      <c r="AV499" s="28">
        <f t="shared" si="344"/>
        <v>0.62599429841866527</v>
      </c>
      <c r="BJ499" s="63">
        <v>0</v>
      </c>
      <c r="BK499" s="64">
        <f t="shared" si="345"/>
        <v>0</v>
      </c>
      <c r="BL499" s="64">
        <f t="shared" si="346"/>
        <v>0</v>
      </c>
      <c r="BM499" s="64">
        <f t="shared" si="347"/>
        <v>0</v>
      </c>
      <c r="BN499" s="64">
        <f t="shared" si="348"/>
        <v>0</v>
      </c>
      <c r="BO499" s="64">
        <f t="shared" si="349"/>
        <v>0</v>
      </c>
      <c r="BP499" s="64">
        <f t="shared" si="350"/>
        <v>0</v>
      </c>
      <c r="BQ499" s="64">
        <f t="shared" si="351"/>
        <v>0</v>
      </c>
      <c r="BR499" s="65">
        <f t="shared" si="319"/>
        <v>0</v>
      </c>
      <c r="BS499" s="66">
        <f t="shared" si="352"/>
        <v>0</v>
      </c>
      <c r="BT499" s="65">
        <f>BJ499-BR499</f>
        <v>0</v>
      </c>
      <c r="BU499" s="67">
        <f t="shared" si="353"/>
        <v>0</v>
      </c>
    </row>
    <row r="500" spans="1:73" x14ac:dyDescent="0.35">
      <c r="A500" s="22">
        <v>39.119999999999997</v>
      </c>
      <c r="B500" s="22">
        <v>59.9</v>
      </c>
      <c r="C500" s="22">
        <v>52.1</v>
      </c>
      <c r="D500" s="22">
        <f t="shared" si="320"/>
        <v>56</v>
      </c>
      <c r="E500" s="22">
        <f t="shared" si="321"/>
        <v>15.555555555555555</v>
      </c>
      <c r="F500" s="22">
        <f t="shared" si="354"/>
        <v>0.74652777777777235</v>
      </c>
      <c r="G500" s="22">
        <f>Sheet1!$I$5*F500</f>
        <v>247.10069444444264</v>
      </c>
      <c r="H500" s="22"/>
      <c r="K500" s="13" t="s">
        <v>116</v>
      </c>
      <c r="L500" s="13">
        <v>490</v>
      </c>
      <c r="M500" s="13">
        <v>490</v>
      </c>
      <c r="N500" s="14">
        <v>0</v>
      </c>
      <c r="O500" s="35">
        <f t="shared" si="322"/>
        <v>0</v>
      </c>
      <c r="P500" s="36">
        <f t="shared" si="355"/>
        <v>0</v>
      </c>
      <c r="Q500" s="12"/>
      <c r="R500" s="37">
        <f t="shared" si="323"/>
        <v>0</v>
      </c>
      <c r="S500" s="37">
        <f t="shared" si="324"/>
        <v>64.9422</v>
      </c>
      <c r="T500" s="37">
        <f t="shared" si="325"/>
        <v>0</v>
      </c>
      <c r="U500" s="37">
        <f t="shared" si="326"/>
        <v>64.9422</v>
      </c>
      <c r="V500" s="37">
        <f t="shared" si="356"/>
        <v>35085.581561341474</v>
      </c>
      <c r="W500" s="40">
        <f t="shared" si="327"/>
        <v>0</v>
      </c>
      <c r="X500" s="40">
        <f t="shared" si="328"/>
        <v>0</v>
      </c>
      <c r="Y500" s="40">
        <f t="shared" si="314"/>
        <v>0</v>
      </c>
      <c r="Z500" s="40">
        <v>0</v>
      </c>
      <c r="AA500" s="40">
        <f t="shared" si="329"/>
        <v>104.96442814779913</v>
      </c>
      <c r="AB500" s="42">
        <f t="shared" si="330"/>
        <v>0</v>
      </c>
      <c r="AC500" s="42">
        <f t="shared" si="331"/>
        <v>0</v>
      </c>
      <c r="AD500" s="42">
        <f t="shared" si="332"/>
        <v>0</v>
      </c>
      <c r="AE500" s="42">
        <f t="shared" si="357"/>
        <v>1185.2610690586421</v>
      </c>
      <c r="AF500" s="43">
        <f t="shared" si="315"/>
        <v>0.32923918584962281</v>
      </c>
      <c r="AG500" s="73">
        <f t="shared" si="316"/>
        <v>0</v>
      </c>
      <c r="AH500">
        <f t="shared" si="333"/>
        <v>0</v>
      </c>
      <c r="AI500">
        <f t="shared" si="358"/>
        <v>3209.7135127314814</v>
      </c>
      <c r="AJ500" s="41">
        <f t="shared" si="334"/>
        <v>0.89158708686985599</v>
      </c>
      <c r="AK500">
        <f t="shared" si="317"/>
        <v>0</v>
      </c>
      <c r="AL500" s="38">
        <f t="shared" si="335"/>
        <v>1149.7032369868828</v>
      </c>
      <c r="AM500" s="38">
        <f t="shared" si="336"/>
        <v>1138.206204617014</v>
      </c>
      <c r="AN500" s="38">
        <f t="shared" si="337"/>
        <v>1069.9138323399932</v>
      </c>
      <c r="AO500" s="38">
        <f t="shared" si="338"/>
        <v>1059.2146940165933</v>
      </c>
      <c r="AP500" s="38">
        <f t="shared" si="339"/>
        <v>995.66181237559761</v>
      </c>
      <c r="AQ500" s="38">
        <f t="shared" si="340"/>
        <v>985.70519425184159</v>
      </c>
      <c r="AR500" s="38">
        <f t="shared" si="341"/>
        <v>956.13403842428636</v>
      </c>
      <c r="AS500">
        <f t="shared" si="342"/>
        <v>956.13403842428636</v>
      </c>
      <c r="AT500" s="28">
        <f t="shared" si="343"/>
        <v>0.26559278845119066</v>
      </c>
      <c r="AU500">
        <f t="shared" si="318"/>
        <v>2253.5794743071951</v>
      </c>
      <c r="AV500" s="28">
        <f t="shared" si="344"/>
        <v>0.62599429841866527</v>
      </c>
      <c r="BJ500" s="63">
        <v>0</v>
      </c>
      <c r="BK500" s="64">
        <f t="shared" si="345"/>
        <v>0</v>
      </c>
      <c r="BL500" s="64">
        <f t="shared" si="346"/>
        <v>0</v>
      </c>
      <c r="BM500" s="64">
        <f t="shared" si="347"/>
        <v>0</v>
      </c>
      <c r="BN500" s="64">
        <f t="shared" si="348"/>
        <v>0</v>
      </c>
      <c r="BO500" s="64">
        <f t="shared" si="349"/>
        <v>0</v>
      </c>
      <c r="BP500" s="64">
        <f t="shared" si="350"/>
        <v>0</v>
      </c>
      <c r="BQ500" s="64">
        <f t="shared" si="351"/>
        <v>0</v>
      </c>
      <c r="BR500" s="65">
        <f t="shared" si="319"/>
        <v>0</v>
      </c>
      <c r="BS500" s="66">
        <f t="shared" si="352"/>
        <v>0</v>
      </c>
      <c r="BT500" s="65">
        <f>BJ500-BR500</f>
        <v>0</v>
      </c>
      <c r="BU500" s="67">
        <f t="shared" si="353"/>
        <v>0</v>
      </c>
    </row>
    <row r="501" spans="1:73" x14ac:dyDescent="0.35">
      <c r="A501" s="22">
        <v>39.200000000000003</v>
      </c>
      <c r="B501" s="22">
        <v>59.32</v>
      </c>
      <c r="C501" s="22">
        <v>51.85</v>
      </c>
      <c r="D501" s="22">
        <f t="shared" si="320"/>
        <v>55.585000000000001</v>
      </c>
      <c r="E501" s="22">
        <f t="shared" si="321"/>
        <v>15.440277777777778</v>
      </c>
      <c r="F501" s="22">
        <f t="shared" si="354"/>
        <v>-1.4409722222222143</v>
      </c>
      <c r="G501" s="22">
        <f>Sheet1!$I$5*F501</f>
        <v>-476.96180555555293</v>
      </c>
      <c r="H501" s="22"/>
      <c r="K501" s="13" t="s">
        <v>116</v>
      </c>
      <c r="L501" s="13">
        <v>491</v>
      </c>
      <c r="M501" s="13">
        <v>491</v>
      </c>
      <c r="N501" s="14">
        <v>0</v>
      </c>
      <c r="O501" s="35">
        <f t="shared" si="322"/>
        <v>0</v>
      </c>
      <c r="P501" s="36">
        <f t="shared" si="355"/>
        <v>0</v>
      </c>
      <c r="Q501" s="12"/>
      <c r="R501" s="37">
        <f t="shared" si="323"/>
        <v>0</v>
      </c>
      <c r="S501" s="37">
        <f t="shared" si="324"/>
        <v>64.9422</v>
      </c>
      <c r="T501" s="37">
        <f t="shared" si="325"/>
        <v>0</v>
      </c>
      <c r="U501" s="37">
        <f t="shared" si="326"/>
        <v>64.9422</v>
      </c>
      <c r="V501" s="37">
        <f t="shared" si="356"/>
        <v>35150.523761341472</v>
      </c>
      <c r="W501" s="40">
        <f t="shared" si="327"/>
        <v>0</v>
      </c>
      <c r="X501" s="40">
        <f t="shared" si="328"/>
        <v>0</v>
      </c>
      <c r="Y501" s="40">
        <f t="shared" si="314"/>
        <v>0</v>
      </c>
      <c r="Z501" s="40">
        <v>0</v>
      </c>
      <c r="AA501" s="40">
        <f t="shared" si="329"/>
        <v>104.96442814779913</v>
      </c>
      <c r="AB501" s="42">
        <f t="shared" si="330"/>
        <v>0</v>
      </c>
      <c r="AC501" s="42">
        <f t="shared" si="331"/>
        <v>0</v>
      </c>
      <c r="AD501" s="42">
        <f t="shared" si="332"/>
        <v>0</v>
      </c>
      <c r="AE501" s="42">
        <f t="shared" si="357"/>
        <v>1185.2610690586421</v>
      </c>
      <c r="AF501" s="43">
        <f t="shared" si="315"/>
        <v>0.32923918584962281</v>
      </c>
      <c r="AG501" s="73">
        <f t="shared" si="316"/>
        <v>0</v>
      </c>
      <c r="AH501">
        <f t="shared" si="333"/>
        <v>0</v>
      </c>
      <c r="AI501">
        <f t="shared" si="358"/>
        <v>3209.7135127314814</v>
      </c>
      <c r="AJ501" s="41">
        <f t="shared" si="334"/>
        <v>0.89158708686985599</v>
      </c>
      <c r="AK501">
        <f t="shared" si="317"/>
        <v>0</v>
      </c>
      <c r="AL501" s="38">
        <f t="shared" si="335"/>
        <v>1149.7032369868828</v>
      </c>
      <c r="AM501" s="38">
        <f t="shared" si="336"/>
        <v>1138.206204617014</v>
      </c>
      <c r="AN501" s="38">
        <f t="shared" si="337"/>
        <v>1069.9138323399932</v>
      </c>
      <c r="AO501" s="38">
        <f t="shared" si="338"/>
        <v>1059.2146940165933</v>
      </c>
      <c r="AP501" s="38">
        <f t="shared" si="339"/>
        <v>995.66181237559761</v>
      </c>
      <c r="AQ501" s="38">
        <f t="shared" si="340"/>
        <v>985.70519425184159</v>
      </c>
      <c r="AR501" s="38">
        <f t="shared" si="341"/>
        <v>956.13403842428636</v>
      </c>
      <c r="AS501">
        <f t="shared" si="342"/>
        <v>956.13403842428636</v>
      </c>
      <c r="AT501" s="28">
        <f t="shared" si="343"/>
        <v>0.26559278845119066</v>
      </c>
      <c r="AU501">
        <f t="shared" si="318"/>
        <v>2253.5794743071951</v>
      </c>
      <c r="AV501" s="28">
        <f t="shared" si="344"/>
        <v>0.62599429841866527</v>
      </c>
      <c r="BJ501" s="63">
        <v>0</v>
      </c>
      <c r="BK501" s="64">
        <f t="shared" si="345"/>
        <v>0</v>
      </c>
      <c r="BL501" s="64">
        <f t="shared" si="346"/>
        <v>0</v>
      </c>
      <c r="BM501" s="64">
        <f t="shared" si="347"/>
        <v>0</v>
      </c>
      <c r="BN501" s="64">
        <f t="shared" si="348"/>
        <v>0</v>
      </c>
      <c r="BO501" s="64">
        <f t="shared" si="349"/>
        <v>0</v>
      </c>
      <c r="BP501" s="64">
        <f t="shared" si="350"/>
        <v>0</v>
      </c>
      <c r="BQ501" s="64">
        <f t="shared" si="351"/>
        <v>0</v>
      </c>
      <c r="BR501" s="65">
        <f t="shared" si="319"/>
        <v>0</v>
      </c>
      <c r="BS501" s="66">
        <f t="shared" si="352"/>
        <v>0</v>
      </c>
      <c r="BT501" s="65">
        <f>BJ501-BR501</f>
        <v>0</v>
      </c>
      <c r="BU501" s="67">
        <f t="shared" si="353"/>
        <v>0</v>
      </c>
    </row>
    <row r="502" spans="1:73" x14ac:dyDescent="0.35">
      <c r="A502" s="22">
        <v>39.28</v>
      </c>
      <c r="B502" s="22">
        <v>59.47</v>
      </c>
      <c r="C502" s="22">
        <v>51.57</v>
      </c>
      <c r="D502" s="22">
        <f t="shared" si="320"/>
        <v>55.519999999999996</v>
      </c>
      <c r="E502" s="22">
        <f t="shared" si="321"/>
        <v>15.422222222222221</v>
      </c>
      <c r="F502" s="22">
        <f t="shared" si="354"/>
        <v>-0.22569444444446862</v>
      </c>
      <c r="G502" s="22">
        <f>Sheet1!$I$5*F502</f>
        <v>-74.704861111119115</v>
      </c>
      <c r="H502" s="22"/>
      <c r="K502" s="13" t="s">
        <v>116</v>
      </c>
      <c r="L502" s="13">
        <v>492</v>
      </c>
      <c r="M502" s="13">
        <v>492</v>
      </c>
      <c r="N502" s="14">
        <v>0</v>
      </c>
      <c r="O502" s="35">
        <f t="shared" si="322"/>
        <v>0</v>
      </c>
      <c r="P502" s="36">
        <f t="shared" si="355"/>
        <v>0</v>
      </c>
      <c r="Q502" s="12"/>
      <c r="R502" s="37">
        <f t="shared" si="323"/>
        <v>0</v>
      </c>
      <c r="S502" s="37">
        <f t="shared" si="324"/>
        <v>64.9422</v>
      </c>
      <c r="T502" s="37">
        <f t="shared" si="325"/>
        <v>0</v>
      </c>
      <c r="U502" s="37">
        <f t="shared" si="326"/>
        <v>64.9422</v>
      </c>
      <c r="V502" s="37">
        <f t="shared" si="356"/>
        <v>35215.46596134147</v>
      </c>
      <c r="W502" s="40">
        <f t="shared" si="327"/>
        <v>0</v>
      </c>
      <c r="X502" s="40">
        <f t="shared" si="328"/>
        <v>0</v>
      </c>
      <c r="Y502" s="40">
        <f t="shared" si="314"/>
        <v>0</v>
      </c>
      <c r="Z502" s="40">
        <v>0</v>
      </c>
      <c r="AA502" s="40">
        <f t="shared" si="329"/>
        <v>104.96442814779913</v>
      </c>
      <c r="AB502" s="42">
        <f t="shared" si="330"/>
        <v>0</v>
      </c>
      <c r="AC502" s="42">
        <f t="shared" si="331"/>
        <v>0</v>
      </c>
      <c r="AD502" s="42">
        <f t="shared" si="332"/>
        <v>0</v>
      </c>
      <c r="AE502" s="42">
        <f t="shared" si="357"/>
        <v>1185.2610690586421</v>
      </c>
      <c r="AF502" s="43">
        <f t="shared" si="315"/>
        <v>0.32923918584962281</v>
      </c>
      <c r="AG502" s="73">
        <f t="shared" si="316"/>
        <v>0</v>
      </c>
      <c r="AH502">
        <f t="shared" si="333"/>
        <v>0</v>
      </c>
      <c r="AI502">
        <f t="shared" si="358"/>
        <v>3209.7135127314814</v>
      </c>
      <c r="AJ502" s="41">
        <f t="shared" si="334"/>
        <v>0.89158708686985599</v>
      </c>
      <c r="AK502">
        <f t="shared" si="317"/>
        <v>0</v>
      </c>
      <c r="AL502" s="38">
        <f t="shared" si="335"/>
        <v>1149.7032369868828</v>
      </c>
      <c r="AM502" s="38">
        <f t="shared" si="336"/>
        <v>1138.206204617014</v>
      </c>
      <c r="AN502" s="38">
        <f t="shared" si="337"/>
        <v>1069.9138323399932</v>
      </c>
      <c r="AO502" s="38">
        <f t="shared" si="338"/>
        <v>1059.2146940165933</v>
      </c>
      <c r="AP502" s="38">
        <f t="shared" si="339"/>
        <v>995.66181237559761</v>
      </c>
      <c r="AQ502" s="38">
        <f t="shared" si="340"/>
        <v>985.70519425184159</v>
      </c>
      <c r="AR502" s="38">
        <f t="shared" si="341"/>
        <v>956.13403842428636</v>
      </c>
      <c r="AS502">
        <f t="shared" si="342"/>
        <v>956.13403842428636</v>
      </c>
      <c r="AT502" s="28">
        <f t="shared" si="343"/>
        <v>0.26559278845119066</v>
      </c>
      <c r="AU502">
        <f t="shared" si="318"/>
        <v>2253.5794743071951</v>
      </c>
      <c r="AV502" s="28">
        <f t="shared" si="344"/>
        <v>0.62599429841866527</v>
      </c>
      <c r="BJ502" s="63">
        <v>0</v>
      </c>
      <c r="BK502" s="64">
        <f t="shared" si="345"/>
        <v>0</v>
      </c>
      <c r="BL502" s="64">
        <f t="shared" si="346"/>
        <v>0</v>
      </c>
      <c r="BM502" s="64">
        <f t="shared" si="347"/>
        <v>0</v>
      </c>
      <c r="BN502" s="64">
        <f t="shared" si="348"/>
        <v>0</v>
      </c>
      <c r="BO502" s="64">
        <f t="shared" si="349"/>
        <v>0</v>
      </c>
      <c r="BP502" s="64">
        <f t="shared" si="350"/>
        <v>0</v>
      </c>
      <c r="BQ502" s="64">
        <f t="shared" si="351"/>
        <v>0</v>
      </c>
      <c r="BR502" s="65">
        <f t="shared" si="319"/>
        <v>0</v>
      </c>
      <c r="BS502" s="66">
        <f t="shared" si="352"/>
        <v>0</v>
      </c>
      <c r="BT502" s="65">
        <f>BJ502-BR502</f>
        <v>0</v>
      </c>
      <c r="BU502" s="67">
        <f t="shared" si="353"/>
        <v>0</v>
      </c>
    </row>
    <row r="503" spans="1:73" x14ac:dyDescent="0.35">
      <c r="A503" s="22">
        <v>39.36</v>
      </c>
      <c r="B503" s="22">
        <v>59.22</v>
      </c>
      <c r="C503" s="22">
        <v>52.04</v>
      </c>
      <c r="D503" s="22">
        <f t="shared" si="320"/>
        <v>55.629999999999995</v>
      </c>
      <c r="E503" s="22">
        <f t="shared" si="321"/>
        <v>15.452777777777776</v>
      </c>
      <c r="F503" s="22">
        <f t="shared" si="354"/>
        <v>0.38194444444443754</v>
      </c>
      <c r="G503" s="22">
        <f>Sheet1!$I$5*F503</f>
        <v>126.42361111110883</v>
      </c>
      <c r="H503" s="22"/>
      <c r="K503" s="13" t="s">
        <v>116</v>
      </c>
      <c r="L503" s="13">
        <v>493</v>
      </c>
      <c r="M503" s="13">
        <v>493</v>
      </c>
      <c r="N503" s="14">
        <v>0</v>
      </c>
      <c r="O503" s="35">
        <f t="shared" si="322"/>
        <v>0</v>
      </c>
      <c r="P503" s="36">
        <f t="shared" si="355"/>
        <v>0</v>
      </c>
      <c r="Q503" s="12"/>
      <c r="R503" s="37">
        <f t="shared" si="323"/>
        <v>0</v>
      </c>
      <c r="S503" s="37">
        <f t="shared" si="324"/>
        <v>64.9422</v>
      </c>
      <c r="T503" s="37">
        <f t="shared" si="325"/>
        <v>0</v>
      </c>
      <c r="U503" s="37">
        <f t="shared" si="326"/>
        <v>64.9422</v>
      </c>
      <c r="V503" s="37">
        <f t="shared" si="356"/>
        <v>35280.408161341467</v>
      </c>
      <c r="W503" s="40">
        <f t="shared" si="327"/>
        <v>0</v>
      </c>
      <c r="X503" s="40">
        <f t="shared" si="328"/>
        <v>0</v>
      </c>
      <c r="Y503" s="40">
        <f t="shared" si="314"/>
        <v>0</v>
      </c>
      <c r="Z503" s="40">
        <v>0</v>
      </c>
      <c r="AA503" s="40">
        <f t="shared" si="329"/>
        <v>104.96442814779913</v>
      </c>
      <c r="AB503" s="42">
        <f t="shared" si="330"/>
        <v>0</v>
      </c>
      <c r="AC503" s="42">
        <f t="shared" si="331"/>
        <v>0</v>
      </c>
      <c r="AD503" s="42">
        <f t="shared" si="332"/>
        <v>0</v>
      </c>
      <c r="AE503" s="42">
        <f t="shared" si="357"/>
        <v>1185.2610690586421</v>
      </c>
      <c r="AF503" s="43">
        <f t="shared" si="315"/>
        <v>0.32923918584962281</v>
      </c>
      <c r="AG503" s="73">
        <f t="shared" si="316"/>
        <v>0</v>
      </c>
      <c r="AH503">
        <f t="shared" si="333"/>
        <v>0</v>
      </c>
      <c r="AI503">
        <f t="shared" si="358"/>
        <v>3209.7135127314814</v>
      </c>
      <c r="AJ503" s="41">
        <f t="shared" si="334"/>
        <v>0.89158708686985599</v>
      </c>
      <c r="AK503">
        <f t="shared" si="317"/>
        <v>0</v>
      </c>
      <c r="AL503" s="38">
        <f t="shared" si="335"/>
        <v>1149.7032369868828</v>
      </c>
      <c r="AM503" s="38">
        <f t="shared" si="336"/>
        <v>1138.206204617014</v>
      </c>
      <c r="AN503" s="38">
        <f t="shared" si="337"/>
        <v>1069.9138323399932</v>
      </c>
      <c r="AO503" s="38">
        <f t="shared" si="338"/>
        <v>1059.2146940165933</v>
      </c>
      <c r="AP503" s="38">
        <f t="shared" si="339"/>
        <v>995.66181237559761</v>
      </c>
      <c r="AQ503" s="38">
        <f t="shared" si="340"/>
        <v>985.70519425184159</v>
      </c>
      <c r="AR503" s="38">
        <f t="shared" si="341"/>
        <v>956.13403842428636</v>
      </c>
      <c r="AS503">
        <f t="shared" si="342"/>
        <v>956.13403842428636</v>
      </c>
      <c r="AT503" s="28">
        <f t="shared" si="343"/>
        <v>0.26559278845119066</v>
      </c>
      <c r="AU503">
        <f t="shared" si="318"/>
        <v>2253.5794743071951</v>
      </c>
      <c r="AV503" s="28">
        <f t="shared" si="344"/>
        <v>0.62599429841866527</v>
      </c>
      <c r="BJ503" s="63">
        <v>0</v>
      </c>
      <c r="BK503" s="64">
        <f t="shared" si="345"/>
        <v>0</v>
      </c>
      <c r="BL503" s="64">
        <f t="shared" si="346"/>
        <v>0</v>
      </c>
      <c r="BM503" s="64">
        <f t="shared" si="347"/>
        <v>0</v>
      </c>
      <c r="BN503" s="64">
        <f t="shared" si="348"/>
        <v>0</v>
      </c>
      <c r="BO503" s="64">
        <f t="shared" si="349"/>
        <v>0</v>
      </c>
      <c r="BP503" s="64">
        <f t="shared" si="350"/>
        <v>0</v>
      </c>
      <c r="BQ503" s="64">
        <f t="shared" si="351"/>
        <v>0</v>
      </c>
      <c r="BR503" s="65">
        <f t="shared" si="319"/>
        <v>0</v>
      </c>
      <c r="BS503" s="66">
        <f t="shared" si="352"/>
        <v>0</v>
      </c>
      <c r="BT503" s="65">
        <f>BJ503-BR503</f>
        <v>0</v>
      </c>
      <c r="BU503" s="67">
        <f t="shared" si="353"/>
        <v>0</v>
      </c>
    </row>
    <row r="504" spans="1:73" x14ac:dyDescent="0.35">
      <c r="A504" s="22">
        <v>39.44</v>
      </c>
      <c r="B504" s="22">
        <v>59.22</v>
      </c>
      <c r="C504" s="22">
        <v>51.3</v>
      </c>
      <c r="D504" s="22">
        <f t="shared" si="320"/>
        <v>55.26</v>
      </c>
      <c r="E504" s="22">
        <f t="shared" si="321"/>
        <v>15.35</v>
      </c>
      <c r="F504" s="22">
        <f t="shared" si="354"/>
        <v>-1.284722222222201</v>
      </c>
      <c r="G504" s="22">
        <f>Sheet1!$I$5*F504</f>
        <v>-425.24305555554855</v>
      </c>
      <c r="H504" s="22"/>
      <c r="K504" s="13" t="s">
        <v>116</v>
      </c>
      <c r="L504" s="13">
        <v>494</v>
      </c>
      <c r="M504" s="13">
        <v>494</v>
      </c>
      <c r="N504" s="14">
        <v>0</v>
      </c>
      <c r="O504" s="35">
        <f t="shared" si="322"/>
        <v>0</v>
      </c>
      <c r="P504" s="36">
        <f t="shared" si="355"/>
        <v>0</v>
      </c>
      <c r="Q504" s="12"/>
      <c r="R504" s="37">
        <f t="shared" si="323"/>
        <v>0</v>
      </c>
      <c r="S504" s="37">
        <f t="shared" si="324"/>
        <v>64.9422</v>
      </c>
      <c r="T504" s="37">
        <f t="shared" si="325"/>
        <v>0</v>
      </c>
      <c r="U504" s="37">
        <f t="shared" si="326"/>
        <v>64.9422</v>
      </c>
      <c r="V504" s="37">
        <f t="shared" si="356"/>
        <v>35345.350361341465</v>
      </c>
      <c r="W504" s="40">
        <f t="shared" si="327"/>
        <v>0</v>
      </c>
      <c r="X504" s="40">
        <f t="shared" si="328"/>
        <v>0</v>
      </c>
      <c r="Y504" s="40">
        <f t="shared" si="314"/>
        <v>0</v>
      </c>
      <c r="Z504" s="40">
        <v>0</v>
      </c>
      <c r="AA504" s="40">
        <f t="shared" si="329"/>
        <v>104.96442814779913</v>
      </c>
      <c r="AB504" s="42">
        <f t="shared" si="330"/>
        <v>0</v>
      </c>
      <c r="AC504" s="42">
        <f t="shared" si="331"/>
        <v>0</v>
      </c>
      <c r="AD504" s="42">
        <f t="shared" si="332"/>
        <v>0</v>
      </c>
      <c r="AE504" s="42">
        <f t="shared" si="357"/>
        <v>1185.2610690586421</v>
      </c>
      <c r="AF504" s="43">
        <f t="shared" si="315"/>
        <v>0.32923918584962281</v>
      </c>
      <c r="AG504" s="73">
        <f t="shared" si="316"/>
        <v>0</v>
      </c>
      <c r="AH504">
        <f t="shared" si="333"/>
        <v>0</v>
      </c>
      <c r="AI504">
        <f t="shared" si="358"/>
        <v>3209.7135127314814</v>
      </c>
      <c r="AJ504" s="41">
        <f t="shared" si="334"/>
        <v>0.89158708686985599</v>
      </c>
      <c r="AK504">
        <f t="shared" si="317"/>
        <v>0</v>
      </c>
      <c r="AL504" s="38">
        <f t="shared" si="335"/>
        <v>1149.7032369868828</v>
      </c>
      <c r="AM504" s="38">
        <f t="shared" si="336"/>
        <v>1138.206204617014</v>
      </c>
      <c r="AN504" s="38">
        <f t="shared" si="337"/>
        <v>1069.9138323399932</v>
      </c>
      <c r="AO504" s="38">
        <f t="shared" si="338"/>
        <v>1059.2146940165933</v>
      </c>
      <c r="AP504" s="38">
        <f t="shared" si="339"/>
        <v>995.66181237559761</v>
      </c>
      <c r="AQ504" s="38">
        <f t="shared" si="340"/>
        <v>985.70519425184159</v>
      </c>
      <c r="AR504" s="38">
        <f t="shared" si="341"/>
        <v>956.13403842428636</v>
      </c>
      <c r="AS504">
        <f t="shared" si="342"/>
        <v>956.13403842428636</v>
      </c>
      <c r="AT504" s="28">
        <f t="shared" si="343"/>
        <v>0.26559278845119066</v>
      </c>
      <c r="AU504">
        <f t="shared" si="318"/>
        <v>2253.5794743071951</v>
      </c>
      <c r="AV504" s="28">
        <f t="shared" si="344"/>
        <v>0.62599429841866527</v>
      </c>
      <c r="BJ504" s="63">
        <v>0</v>
      </c>
      <c r="BK504" s="64">
        <f t="shared" si="345"/>
        <v>0</v>
      </c>
      <c r="BL504" s="64">
        <f t="shared" si="346"/>
        <v>0</v>
      </c>
      <c r="BM504" s="64">
        <f t="shared" si="347"/>
        <v>0</v>
      </c>
      <c r="BN504" s="64">
        <f t="shared" si="348"/>
        <v>0</v>
      </c>
      <c r="BO504" s="64">
        <f t="shared" si="349"/>
        <v>0</v>
      </c>
      <c r="BP504" s="64">
        <f t="shared" si="350"/>
        <v>0</v>
      </c>
      <c r="BQ504" s="64">
        <f t="shared" si="351"/>
        <v>0</v>
      </c>
      <c r="BR504" s="65">
        <f t="shared" si="319"/>
        <v>0</v>
      </c>
      <c r="BS504" s="66">
        <f t="shared" si="352"/>
        <v>0</v>
      </c>
      <c r="BT504" s="65">
        <f>BJ504-BR504</f>
        <v>0</v>
      </c>
      <c r="BU504" s="67">
        <f t="shared" si="353"/>
        <v>0</v>
      </c>
    </row>
    <row r="505" spans="1:73" x14ac:dyDescent="0.35">
      <c r="A505" s="22">
        <v>39.520000000000003</v>
      </c>
      <c r="B505" s="22">
        <v>59.3</v>
      </c>
      <c r="C505" s="22">
        <v>51.27</v>
      </c>
      <c r="D505" s="22">
        <f t="shared" si="320"/>
        <v>55.284999999999997</v>
      </c>
      <c r="E505" s="22">
        <f t="shared" si="321"/>
        <v>15.356944444444444</v>
      </c>
      <c r="F505" s="22">
        <f t="shared" si="354"/>
        <v>8.6805555555558023E-2</v>
      </c>
      <c r="G505" s="22">
        <f>Sheet1!$I$5*F505</f>
        <v>28.732638888889706</v>
      </c>
      <c r="H505" s="22"/>
      <c r="K505" s="13" t="s">
        <v>116</v>
      </c>
      <c r="L505" s="13">
        <v>495</v>
      </c>
      <c r="M505" s="13">
        <v>495</v>
      </c>
      <c r="N505" s="14">
        <v>0</v>
      </c>
      <c r="O505" s="35">
        <f t="shared" si="322"/>
        <v>0</v>
      </c>
      <c r="P505" s="36">
        <f t="shared" si="355"/>
        <v>0</v>
      </c>
      <c r="Q505" s="12"/>
      <c r="R505" s="37">
        <f t="shared" si="323"/>
        <v>0</v>
      </c>
      <c r="S505" s="37">
        <f t="shared" si="324"/>
        <v>64.9422</v>
      </c>
      <c r="T505" s="37">
        <f t="shared" si="325"/>
        <v>0</v>
      </c>
      <c r="U505" s="37">
        <f t="shared" si="326"/>
        <v>64.9422</v>
      </c>
      <c r="V505" s="37">
        <f t="shared" si="356"/>
        <v>35410.292561341463</v>
      </c>
      <c r="W505" s="40">
        <f t="shared" si="327"/>
        <v>0</v>
      </c>
      <c r="X505" s="40">
        <f t="shared" si="328"/>
        <v>0</v>
      </c>
      <c r="Y505" s="40">
        <f t="shared" si="314"/>
        <v>0</v>
      </c>
      <c r="Z505" s="40">
        <v>0</v>
      </c>
      <c r="AA505" s="40">
        <f t="shared" si="329"/>
        <v>104.96442814779913</v>
      </c>
      <c r="AB505" s="42">
        <f t="shared" si="330"/>
        <v>0</v>
      </c>
      <c r="AC505" s="42">
        <f t="shared" si="331"/>
        <v>0</v>
      </c>
      <c r="AD505" s="42">
        <f t="shared" si="332"/>
        <v>0</v>
      </c>
      <c r="AE505" s="42">
        <f t="shared" si="357"/>
        <v>1185.2610690586421</v>
      </c>
      <c r="AF505" s="43">
        <f t="shared" si="315"/>
        <v>0.32923918584962281</v>
      </c>
      <c r="AG505" s="73">
        <f t="shared" si="316"/>
        <v>0</v>
      </c>
      <c r="AH505">
        <f t="shared" si="333"/>
        <v>0</v>
      </c>
      <c r="AI505">
        <f t="shared" si="358"/>
        <v>3209.7135127314814</v>
      </c>
      <c r="AJ505" s="41">
        <f t="shared" si="334"/>
        <v>0.89158708686985599</v>
      </c>
      <c r="AK505">
        <f t="shared" si="317"/>
        <v>0</v>
      </c>
      <c r="AL505" s="38">
        <f t="shared" si="335"/>
        <v>1149.7032369868828</v>
      </c>
      <c r="AM505" s="38">
        <f t="shared" si="336"/>
        <v>1138.206204617014</v>
      </c>
      <c r="AN505" s="38">
        <f t="shared" si="337"/>
        <v>1069.9138323399932</v>
      </c>
      <c r="AO505" s="38">
        <f t="shared" si="338"/>
        <v>1059.2146940165933</v>
      </c>
      <c r="AP505" s="38">
        <f t="shared" si="339"/>
        <v>995.66181237559761</v>
      </c>
      <c r="AQ505" s="38">
        <f t="shared" si="340"/>
        <v>985.70519425184159</v>
      </c>
      <c r="AR505" s="38">
        <f t="shared" si="341"/>
        <v>956.13403842428636</v>
      </c>
      <c r="AS505">
        <f t="shared" si="342"/>
        <v>956.13403842428636</v>
      </c>
      <c r="AT505" s="28">
        <f t="shared" si="343"/>
        <v>0.26559278845119066</v>
      </c>
      <c r="AU505">
        <f t="shared" si="318"/>
        <v>2253.5794743071951</v>
      </c>
      <c r="AV505" s="28">
        <f t="shared" si="344"/>
        <v>0.62599429841866527</v>
      </c>
      <c r="BJ505" s="63">
        <v>0</v>
      </c>
      <c r="BK505" s="64">
        <f t="shared" si="345"/>
        <v>0</v>
      </c>
      <c r="BL505" s="64">
        <f t="shared" si="346"/>
        <v>0</v>
      </c>
      <c r="BM505" s="64">
        <f t="shared" si="347"/>
        <v>0</v>
      </c>
      <c r="BN505" s="64">
        <f t="shared" si="348"/>
        <v>0</v>
      </c>
      <c r="BO505" s="64">
        <f t="shared" si="349"/>
        <v>0</v>
      </c>
      <c r="BP505" s="64">
        <f t="shared" si="350"/>
        <v>0</v>
      </c>
      <c r="BQ505" s="64">
        <f t="shared" si="351"/>
        <v>0</v>
      </c>
      <c r="BR505" s="65">
        <f t="shared" si="319"/>
        <v>0</v>
      </c>
      <c r="BS505" s="66">
        <f t="shared" si="352"/>
        <v>0</v>
      </c>
      <c r="BT505" s="65">
        <f>BJ505-BR505</f>
        <v>0</v>
      </c>
      <c r="BU505" s="67">
        <f t="shared" si="353"/>
        <v>0</v>
      </c>
    </row>
    <row r="506" spans="1:73" x14ac:dyDescent="0.35">
      <c r="A506" s="22">
        <v>39.6</v>
      </c>
      <c r="B506" s="22">
        <v>58.71</v>
      </c>
      <c r="C506" s="22">
        <v>51.45</v>
      </c>
      <c r="D506" s="22">
        <f t="shared" si="320"/>
        <v>55.08</v>
      </c>
      <c r="E506" s="22">
        <f t="shared" si="321"/>
        <v>15.3</v>
      </c>
      <c r="F506" s="22">
        <f t="shared" si="354"/>
        <v>-0.7118055555555447</v>
      </c>
      <c r="G506" s="22">
        <f>Sheet1!$I$5*F506</f>
        <v>-235.6076388888853</v>
      </c>
      <c r="H506" s="22"/>
      <c r="K506" s="13" t="s">
        <v>116</v>
      </c>
      <c r="L506" s="13">
        <v>496</v>
      </c>
      <c r="M506" s="13">
        <v>496</v>
      </c>
      <c r="N506" s="14">
        <v>0</v>
      </c>
      <c r="O506" s="35">
        <f t="shared" si="322"/>
        <v>0</v>
      </c>
      <c r="P506" s="36">
        <f t="shared" si="355"/>
        <v>0</v>
      </c>
      <c r="Q506" s="12"/>
      <c r="R506" s="37">
        <f t="shared" si="323"/>
        <v>0</v>
      </c>
      <c r="S506" s="37">
        <f t="shared" si="324"/>
        <v>64.9422</v>
      </c>
      <c r="T506" s="37">
        <f t="shared" si="325"/>
        <v>0</v>
      </c>
      <c r="U506" s="37">
        <f t="shared" si="326"/>
        <v>64.9422</v>
      </c>
      <c r="V506" s="37">
        <f t="shared" si="356"/>
        <v>35475.23476134146</v>
      </c>
      <c r="W506" s="40">
        <f t="shared" si="327"/>
        <v>0</v>
      </c>
      <c r="X506" s="40">
        <f t="shared" si="328"/>
        <v>0</v>
      </c>
      <c r="Y506" s="40">
        <f t="shared" si="314"/>
        <v>0</v>
      </c>
      <c r="Z506" s="40">
        <v>0</v>
      </c>
      <c r="AA506" s="40">
        <f t="shared" si="329"/>
        <v>104.96442814779913</v>
      </c>
      <c r="AB506" s="42">
        <f t="shared" si="330"/>
        <v>0</v>
      </c>
      <c r="AC506" s="42">
        <f t="shared" si="331"/>
        <v>0</v>
      </c>
      <c r="AD506" s="42">
        <f t="shared" si="332"/>
        <v>0</v>
      </c>
      <c r="AE506" s="42">
        <f t="shared" si="357"/>
        <v>1185.2610690586421</v>
      </c>
      <c r="AF506" s="43">
        <f t="shared" si="315"/>
        <v>0.32923918584962281</v>
      </c>
      <c r="AG506" s="73">
        <f t="shared" si="316"/>
        <v>0</v>
      </c>
      <c r="AH506">
        <f t="shared" si="333"/>
        <v>0</v>
      </c>
      <c r="AI506">
        <f t="shared" si="358"/>
        <v>3209.7135127314814</v>
      </c>
      <c r="AJ506" s="41">
        <f t="shared" si="334"/>
        <v>0.89158708686985599</v>
      </c>
      <c r="AK506">
        <f t="shared" si="317"/>
        <v>0</v>
      </c>
      <c r="AL506" s="38">
        <f t="shared" si="335"/>
        <v>1149.7032369868828</v>
      </c>
      <c r="AM506" s="38">
        <f t="shared" si="336"/>
        <v>1138.206204617014</v>
      </c>
      <c r="AN506" s="38">
        <f t="shared" si="337"/>
        <v>1069.9138323399932</v>
      </c>
      <c r="AO506" s="38">
        <f t="shared" si="338"/>
        <v>1059.2146940165933</v>
      </c>
      <c r="AP506" s="38">
        <f t="shared" si="339"/>
        <v>995.66181237559761</v>
      </c>
      <c r="AQ506" s="38">
        <f t="shared" si="340"/>
        <v>985.70519425184159</v>
      </c>
      <c r="AR506" s="38">
        <f t="shared" si="341"/>
        <v>956.13403842428636</v>
      </c>
      <c r="AS506">
        <f t="shared" si="342"/>
        <v>956.13403842428636</v>
      </c>
      <c r="AT506" s="28">
        <f t="shared" si="343"/>
        <v>0.26559278845119066</v>
      </c>
      <c r="AU506">
        <f t="shared" si="318"/>
        <v>2253.5794743071951</v>
      </c>
      <c r="AV506" s="28">
        <f t="shared" si="344"/>
        <v>0.62599429841866527</v>
      </c>
      <c r="BJ506" s="63">
        <v>0</v>
      </c>
      <c r="BK506" s="64">
        <f t="shared" si="345"/>
        <v>0</v>
      </c>
      <c r="BL506" s="64">
        <f t="shared" si="346"/>
        <v>0</v>
      </c>
      <c r="BM506" s="64">
        <f t="shared" si="347"/>
        <v>0</v>
      </c>
      <c r="BN506" s="64">
        <f t="shared" si="348"/>
        <v>0</v>
      </c>
      <c r="BO506" s="64">
        <f t="shared" si="349"/>
        <v>0</v>
      </c>
      <c r="BP506" s="64">
        <f t="shared" si="350"/>
        <v>0</v>
      </c>
      <c r="BQ506" s="64">
        <f t="shared" si="351"/>
        <v>0</v>
      </c>
      <c r="BR506" s="65">
        <f t="shared" si="319"/>
        <v>0</v>
      </c>
      <c r="BS506" s="66">
        <f t="shared" si="352"/>
        <v>0</v>
      </c>
      <c r="BT506" s="65">
        <f>BJ506-BR506</f>
        <v>0</v>
      </c>
      <c r="BU506" s="67">
        <f t="shared" si="353"/>
        <v>0</v>
      </c>
    </row>
    <row r="507" spans="1:73" x14ac:dyDescent="0.35">
      <c r="A507" s="22">
        <v>39.68</v>
      </c>
      <c r="B507" s="22">
        <v>58.48</v>
      </c>
      <c r="C507" s="22">
        <v>51.4</v>
      </c>
      <c r="D507" s="22">
        <f t="shared" si="320"/>
        <v>54.94</v>
      </c>
      <c r="E507" s="22">
        <f t="shared" si="321"/>
        <v>15.261111111111111</v>
      </c>
      <c r="F507" s="22">
        <f t="shared" si="354"/>
        <v>-0.48611111111112049</v>
      </c>
      <c r="G507" s="22">
        <f>Sheet1!$I$5*F507</f>
        <v>-160.90277777778087</v>
      </c>
      <c r="H507" s="22"/>
      <c r="K507" s="13" t="s">
        <v>116</v>
      </c>
      <c r="L507" s="13">
        <v>497</v>
      </c>
      <c r="M507" s="13">
        <v>497</v>
      </c>
      <c r="N507" s="14">
        <v>0</v>
      </c>
      <c r="O507" s="35">
        <f t="shared" si="322"/>
        <v>0</v>
      </c>
      <c r="P507" s="36">
        <f t="shared" si="355"/>
        <v>0</v>
      </c>
      <c r="Q507" s="12"/>
      <c r="R507" s="37">
        <f t="shared" si="323"/>
        <v>0</v>
      </c>
      <c r="S507" s="37">
        <f t="shared" si="324"/>
        <v>64.9422</v>
      </c>
      <c r="T507" s="37">
        <f t="shared" si="325"/>
        <v>0</v>
      </c>
      <c r="U507" s="37">
        <f t="shared" si="326"/>
        <v>64.9422</v>
      </c>
      <c r="V507" s="37">
        <f t="shared" si="356"/>
        <v>35540.176961341458</v>
      </c>
      <c r="W507" s="40">
        <f t="shared" si="327"/>
        <v>0</v>
      </c>
      <c r="X507" s="40">
        <f t="shared" si="328"/>
        <v>0</v>
      </c>
      <c r="Y507" s="40">
        <f t="shared" si="314"/>
        <v>0</v>
      </c>
      <c r="Z507" s="40">
        <v>0</v>
      </c>
      <c r="AA507" s="40">
        <f t="shared" si="329"/>
        <v>104.96442814779913</v>
      </c>
      <c r="AB507" s="42">
        <f t="shared" si="330"/>
        <v>0</v>
      </c>
      <c r="AC507" s="42">
        <f t="shared" si="331"/>
        <v>0</v>
      </c>
      <c r="AD507" s="42">
        <f t="shared" si="332"/>
        <v>0</v>
      </c>
      <c r="AE507" s="42">
        <f t="shared" si="357"/>
        <v>1185.2610690586421</v>
      </c>
      <c r="AF507" s="43">
        <f t="shared" si="315"/>
        <v>0.32923918584962281</v>
      </c>
      <c r="AG507" s="73">
        <f t="shared" si="316"/>
        <v>0</v>
      </c>
      <c r="AH507">
        <f t="shared" si="333"/>
        <v>0</v>
      </c>
      <c r="AI507">
        <f t="shared" si="358"/>
        <v>3209.7135127314814</v>
      </c>
      <c r="AJ507" s="41">
        <f t="shared" si="334"/>
        <v>0.89158708686985599</v>
      </c>
      <c r="AK507">
        <f t="shared" si="317"/>
        <v>0</v>
      </c>
      <c r="AL507" s="38">
        <f t="shared" si="335"/>
        <v>1149.7032369868828</v>
      </c>
      <c r="AM507" s="38">
        <f t="shared" si="336"/>
        <v>1138.206204617014</v>
      </c>
      <c r="AN507" s="38">
        <f t="shared" si="337"/>
        <v>1069.9138323399932</v>
      </c>
      <c r="AO507" s="38">
        <f t="shared" si="338"/>
        <v>1059.2146940165933</v>
      </c>
      <c r="AP507" s="38">
        <f t="shared" si="339"/>
        <v>995.66181237559761</v>
      </c>
      <c r="AQ507" s="38">
        <f t="shared" si="340"/>
        <v>985.70519425184159</v>
      </c>
      <c r="AR507" s="38">
        <f t="shared" si="341"/>
        <v>956.13403842428636</v>
      </c>
      <c r="AS507">
        <f t="shared" si="342"/>
        <v>956.13403842428636</v>
      </c>
      <c r="AT507" s="28">
        <f t="shared" si="343"/>
        <v>0.26559278845119066</v>
      </c>
      <c r="AU507">
        <f t="shared" si="318"/>
        <v>2253.5794743071951</v>
      </c>
      <c r="AV507" s="28">
        <f t="shared" si="344"/>
        <v>0.62599429841866527</v>
      </c>
      <c r="BJ507" s="63">
        <v>0</v>
      </c>
      <c r="BK507" s="64">
        <f t="shared" si="345"/>
        <v>0</v>
      </c>
      <c r="BL507" s="64">
        <f t="shared" si="346"/>
        <v>0</v>
      </c>
      <c r="BM507" s="64">
        <f t="shared" si="347"/>
        <v>0</v>
      </c>
      <c r="BN507" s="64">
        <f t="shared" si="348"/>
        <v>0</v>
      </c>
      <c r="BO507" s="64">
        <f t="shared" si="349"/>
        <v>0</v>
      </c>
      <c r="BP507" s="64">
        <f t="shared" si="350"/>
        <v>0</v>
      </c>
      <c r="BQ507" s="64">
        <f t="shared" si="351"/>
        <v>0</v>
      </c>
      <c r="BR507" s="65">
        <f t="shared" si="319"/>
        <v>0</v>
      </c>
      <c r="BS507" s="66">
        <f t="shared" si="352"/>
        <v>0</v>
      </c>
      <c r="BT507" s="65">
        <f>BJ507-BR507</f>
        <v>0</v>
      </c>
      <c r="BU507" s="67">
        <f t="shared" si="353"/>
        <v>0</v>
      </c>
    </row>
    <row r="508" spans="1:73" x14ac:dyDescent="0.35">
      <c r="A508" s="22">
        <v>39.76</v>
      </c>
      <c r="B508" s="22">
        <v>58.25</v>
      </c>
      <c r="C508" s="22">
        <v>51.05</v>
      </c>
      <c r="D508" s="22">
        <f t="shared" si="320"/>
        <v>54.65</v>
      </c>
      <c r="E508" s="22">
        <f t="shared" si="321"/>
        <v>15.180555555555555</v>
      </c>
      <c r="F508" s="22">
        <f t="shared" si="354"/>
        <v>-1.0069444444444464</v>
      </c>
      <c r="G508" s="22">
        <f>Sheet1!$I$5*F508</f>
        <v>-333.29861111111177</v>
      </c>
      <c r="H508" s="22"/>
      <c r="K508" s="13" t="s">
        <v>116</v>
      </c>
      <c r="L508" s="13">
        <v>498</v>
      </c>
      <c r="M508" s="13">
        <v>498</v>
      </c>
      <c r="N508" s="14">
        <v>0</v>
      </c>
      <c r="O508" s="35">
        <f t="shared" si="322"/>
        <v>0</v>
      </c>
      <c r="P508" s="36">
        <f t="shared" si="355"/>
        <v>0</v>
      </c>
      <c r="Q508" s="12"/>
      <c r="R508" s="37">
        <f t="shared" si="323"/>
        <v>0</v>
      </c>
      <c r="S508" s="37">
        <f t="shared" si="324"/>
        <v>64.9422</v>
      </c>
      <c r="T508" s="37">
        <f t="shared" si="325"/>
        <v>0</v>
      </c>
      <c r="U508" s="37">
        <f t="shared" si="326"/>
        <v>64.9422</v>
      </c>
      <c r="V508" s="37">
        <f t="shared" si="356"/>
        <v>35605.119161341456</v>
      </c>
      <c r="W508" s="40">
        <f t="shared" si="327"/>
        <v>0</v>
      </c>
      <c r="X508" s="40">
        <f t="shared" si="328"/>
        <v>0</v>
      </c>
      <c r="Y508" s="40">
        <f t="shared" si="314"/>
        <v>0</v>
      </c>
      <c r="Z508" s="40">
        <v>0</v>
      </c>
      <c r="AA508" s="40">
        <f t="shared" si="329"/>
        <v>104.96442814779913</v>
      </c>
      <c r="AB508" s="42">
        <f t="shared" si="330"/>
        <v>0</v>
      </c>
      <c r="AC508" s="42">
        <f t="shared" si="331"/>
        <v>0</v>
      </c>
      <c r="AD508" s="42">
        <f t="shared" si="332"/>
        <v>0</v>
      </c>
      <c r="AE508" s="42">
        <f t="shared" si="357"/>
        <v>1185.2610690586421</v>
      </c>
      <c r="AF508" s="43">
        <f t="shared" si="315"/>
        <v>0.32923918584962281</v>
      </c>
      <c r="AG508" s="73">
        <f t="shared" si="316"/>
        <v>0</v>
      </c>
      <c r="AH508">
        <f t="shared" si="333"/>
        <v>0</v>
      </c>
      <c r="AI508">
        <f t="shared" si="358"/>
        <v>3209.7135127314814</v>
      </c>
      <c r="AJ508" s="41">
        <f t="shared" si="334"/>
        <v>0.89158708686985599</v>
      </c>
      <c r="AK508">
        <f t="shared" si="317"/>
        <v>0</v>
      </c>
      <c r="AL508" s="38">
        <f t="shared" si="335"/>
        <v>1149.7032369868828</v>
      </c>
      <c r="AM508" s="38">
        <f t="shared" si="336"/>
        <v>1138.206204617014</v>
      </c>
      <c r="AN508" s="38">
        <f t="shared" si="337"/>
        <v>1069.9138323399932</v>
      </c>
      <c r="AO508" s="38">
        <f t="shared" si="338"/>
        <v>1059.2146940165933</v>
      </c>
      <c r="AP508" s="38">
        <f t="shared" si="339"/>
        <v>995.66181237559761</v>
      </c>
      <c r="AQ508" s="38">
        <f t="shared" si="340"/>
        <v>985.70519425184159</v>
      </c>
      <c r="AR508" s="38">
        <f t="shared" si="341"/>
        <v>956.13403842428636</v>
      </c>
      <c r="AS508">
        <f t="shared" si="342"/>
        <v>956.13403842428636</v>
      </c>
      <c r="AT508" s="28">
        <f t="shared" si="343"/>
        <v>0.26559278845119066</v>
      </c>
      <c r="AU508">
        <f t="shared" si="318"/>
        <v>2253.5794743071951</v>
      </c>
      <c r="AV508" s="28">
        <f t="shared" si="344"/>
        <v>0.62599429841866527</v>
      </c>
      <c r="BJ508" s="63">
        <v>0</v>
      </c>
      <c r="BK508" s="64">
        <f t="shared" si="345"/>
        <v>0</v>
      </c>
      <c r="BL508" s="64">
        <f t="shared" si="346"/>
        <v>0</v>
      </c>
      <c r="BM508" s="64">
        <f t="shared" si="347"/>
        <v>0</v>
      </c>
      <c r="BN508" s="64">
        <f t="shared" si="348"/>
        <v>0</v>
      </c>
      <c r="BO508" s="64">
        <f t="shared" si="349"/>
        <v>0</v>
      </c>
      <c r="BP508" s="64">
        <f t="shared" si="350"/>
        <v>0</v>
      </c>
      <c r="BQ508" s="64">
        <f t="shared" si="351"/>
        <v>0</v>
      </c>
      <c r="BR508" s="65">
        <f t="shared" si="319"/>
        <v>0</v>
      </c>
      <c r="BS508" s="66">
        <f t="shared" si="352"/>
        <v>0</v>
      </c>
      <c r="BT508" s="65">
        <f>BJ508-BR508</f>
        <v>0</v>
      </c>
      <c r="BU508" s="67">
        <f t="shared" si="353"/>
        <v>0</v>
      </c>
    </row>
    <row r="509" spans="1:73" x14ac:dyDescent="0.35">
      <c r="A509" s="22">
        <v>39.840000000000003</v>
      </c>
      <c r="B509" s="22">
        <v>58.74</v>
      </c>
      <c r="C509" s="22">
        <v>51.17</v>
      </c>
      <c r="D509" s="22">
        <f t="shared" si="320"/>
        <v>54.954999999999998</v>
      </c>
      <c r="E509" s="22">
        <f t="shared" si="321"/>
        <v>15.265277777777778</v>
      </c>
      <c r="F509" s="22">
        <f t="shared" si="354"/>
        <v>1.0590277777777768</v>
      </c>
      <c r="G509" s="22">
        <f>Sheet1!$I$5*F509</f>
        <v>350.53819444444412</v>
      </c>
      <c r="H509" s="22"/>
      <c r="K509" s="13" t="s">
        <v>116</v>
      </c>
      <c r="L509" s="13">
        <v>499</v>
      </c>
      <c r="M509" s="13">
        <v>499</v>
      </c>
      <c r="N509" s="14">
        <v>0</v>
      </c>
      <c r="O509" s="35">
        <f t="shared" si="322"/>
        <v>0</v>
      </c>
      <c r="P509" s="36">
        <f t="shared" si="355"/>
        <v>0</v>
      </c>
      <c r="Q509" s="12"/>
      <c r="R509" s="37">
        <f t="shared" si="323"/>
        <v>0</v>
      </c>
      <c r="S509" s="37">
        <f t="shared" si="324"/>
        <v>64.9422</v>
      </c>
      <c r="T509" s="37">
        <f t="shared" si="325"/>
        <v>0</v>
      </c>
      <c r="U509" s="37">
        <f t="shared" si="326"/>
        <v>64.9422</v>
      </c>
      <c r="V509" s="37">
        <f t="shared" si="356"/>
        <v>35670.061361341453</v>
      </c>
      <c r="W509" s="40">
        <f t="shared" si="327"/>
        <v>0</v>
      </c>
      <c r="X509" s="40">
        <f t="shared" si="328"/>
        <v>0</v>
      </c>
      <c r="Y509" s="40">
        <f t="shared" si="314"/>
        <v>0</v>
      </c>
      <c r="Z509" s="40">
        <v>0</v>
      </c>
      <c r="AA509" s="40">
        <f t="shared" si="329"/>
        <v>104.96442814779913</v>
      </c>
      <c r="AB509" s="42">
        <f t="shared" si="330"/>
        <v>0</v>
      </c>
      <c r="AC509" s="42">
        <f t="shared" si="331"/>
        <v>0</v>
      </c>
      <c r="AD509" s="42">
        <f t="shared" si="332"/>
        <v>0</v>
      </c>
      <c r="AE509" s="42">
        <f t="shared" si="357"/>
        <v>1185.2610690586421</v>
      </c>
      <c r="AF509" s="43">
        <f t="shared" si="315"/>
        <v>0.32923918584962281</v>
      </c>
      <c r="AG509" s="73">
        <f t="shared" si="316"/>
        <v>0</v>
      </c>
      <c r="AH509">
        <f t="shared" si="333"/>
        <v>0</v>
      </c>
      <c r="AI509">
        <f t="shared" si="358"/>
        <v>3209.7135127314814</v>
      </c>
      <c r="AJ509" s="41">
        <f t="shared" si="334"/>
        <v>0.89158708686985599</v>
      </c>
      <c r="AK509">
        <f t="shared" si="317"/>
        <v>0</v>
      </c>
      <c r="AL509" s="38">
        <f t="shared" si="335"/>
        <v>1149.7032369868828</v>
      </c>
      <c r="AM509" s="38">
        <f t="shared" si="336"/>
        <v>1138.206204617014</v>
      </c>
      <c r="AN509" s="38">
        <f t="shared" si="337"/>
        <v>1069.9138323399932</v>
      </c>
      <c r="AO509" s="38">
        <f t="shared" si="338"/>
        <v>1059.2146940165933</v>
      </c>
      <c r="AP509" s="38">
        <f t="shared" si="339"/>
        <v>995.66181237559761</v>
      </c>
      <c r="AQ509" s="38">
        <f t="shared" si="340"/>
        <v>985.70519425184159</v>
      </c>
      <c r="AR509" s="38">
        <f t="shared" si="341"/>
        <v>956.13403842428636</v>
      </c>
      <c r="AS509">
        <f t="shared" si="342"/>
        <v>956.13403842428636</v>
      </c>
      <c r="AT509" s="28">
        <f t="shared" si="343"/>
        <v>0.26559278845119066</v>
      </c>
      <c r="AU509">
        <f t="shared" si="318"/>
        <v>2253.5794743071951</v>
      </c>
      <c r="AV509" s="28">
        <f t="shared" si="344"/>
        <v>0.62599429841866527</v>
      </c>
      <c r="BJ509" s="63">
        <v>0</v>
      </c>
      <c r="BK509" s="64">
        <f t="shared" si="345"/>
        <v>0</v>
      </c>
      <c r="BL509" s="64">
        <f t="shared" si="346"/>
        <v>0</v>
      </c>
      <c r="BM509" s="64">
        <f t="shared" si="347"/>
        <v>0</v>
      </c>
      <c r="BN509" s="64">
        <f t="shared" si="348"/>
        <v>0</v>
      </c>
      <c r="BO509" s="64">
        <f t="shared" si="349"/>
        <v>0</v>
      </c>
      <c r="BP509" s="64">
        <f t="shared" si="350"/>
        <v>0</v>
      </c>
      <c r="BQ509" s="64">
        <f t="shared" si="351"/>
        <v>0</v>
      </c>
      <c r="BR509" s="65">
        <f t="shared" si="319"/>
        <v>0</v>
      </c>
      <c r="BS509" s="66">
        <f t="shared" si="352"/>
        <v>0</v>
      </c>
      <c r="BT509" s="65">
        <f>BJ509-BR509</f>
        <v>0</v>
      </c>
      <c r="BU509" s="67">
        <f t="shared" si="353"/>
        <v>0</v>
      </c>
    </row>
    <row r="510" spans="1:73" x14ac:dyDescent="0.35">
      <c r="A510" s="22">
        <v>39.92</v>
      </c>
      <c r="B510" s="22">
        <v>58.75</v>
      </c>
      <c r="C510" s="22">
        <v>50.63</v>
      </c>
      <c r="D510" s="22">
        <f t="shared" si="320"/>
        <v>54.69</v>
      </c>
      <c r="E510" s="22">
        <f t="shared" si="321"/>
        <v>15.191666666666666</v>
      </c>
      <c r="F510" s="22">
        <f t="shared" si="354"/>
        <v>-0.9201388888888884</v>
      </c>
      <c r="G510" s="22">
        <f>Sheet1!$I$5*F510</f>
        <v>-304.56597222222206</v>
      </c>
      <c r="H510" s="22"/>
      <c r="K510" s="13" t="s">
        <v>116</v>
      </c>
      <c r="L510" s="13">
        <v>500</v>
      </c>
      <c r="M510" s="13">
        <v>500</v>
      </c>
      <c r="N510" s="14">
        <v>0</v>
      </c>
      <c r="O510" s="35">
        <f t="shared" si="322"/>
        <v>0</v>
      </c>
      <c r="P510" s="36">
        <f t="shared" si="355"/>
        <v>0</v>
      </c>
      <c r="Q510" s="12"/>
      <c r="R510" s="37">
        <f t="shared" si="323"/>
        <v>0</v>
      </c>
      <c r="S510" s="37">
        <f t="shared" si="324"/>
        <v>64.9422</v>
      </c>
      <c r="T510" s="37">
        <f t="shared" si="325"/>
        <v>0</v>
      </c>
      <c r="U510" s="37">
        <f t="shared" si="326"/>
        <v>64.9422</v>
      </c>
      <c r="V510" s="37">
        <f t="shared" si="356"/>
        <v>35735.003561341451</v>
      </c>
      <c r="W510" s="40">
        <f t="shared" si="327"/>
        <v>0</v>
      </c>
      <c r="X510" s="40">
        <f t="shared" si="328"/>
        <v>0</v>
      </c>
      <c r="Y510" s="40">
        <f t="shared" si="314"/>
        <v>0</v>
      </c>
      <c r="Z510" s="40">
        <v>0</v>
      </c>
      <c r="AA510" s="40">
        <f t="shared" si="329"/>
        <v>104.96442814779913</v>
      </c>
      <c r="AB510" s="42">
        <f t="shared" si="330"/>
        <v>0</v>
      </c>
      <c r="AC510" s="42">
        <f t="shared" si="331"/>
        <v>0</v>
      </c>
      <c r="AD510" s="42">
        <f t="shared" si="332"/>
        <v>0</v>
      </c>
      <c r="AE510" s="42">
        <f t="shared" si="357"/>
        <v>1185.2610690586421</v>
      </c>
      <c r="AF510" s="43">
        <f t="shared" si="315"/>
        <v>0.32923918584962281</v>
      </c>
      <c r="AG510" s="73">
        <f t="shared" si="316"/>
        <v>0</v>
      </c>
      <c r="AH510">
        <f t="shared" si="333"/>
        <v>0</v>
      </c>
      <c r="AI510">
        <f t="shared" si="358"/>
        <v>3209.7135127314814</v>
      </c>
      <c r="AJ510" s="41">
        <f t="shared" si="334"/>
        <v>0.89158708686985599</v>
      </c>
      <c r="AK510">
        <f t="shared" si="317"/>
        <v>0</v>
      </c>
      <c r="AL510" s="38">
        <f t="shared" si="335"/>
        <v>1149.7032369868828</v>
      </c>
      <c r="AM510" s="38">
        <f t="shared" si="336"/>
        <v>1138.206204617014</v>
      </c>
      <c r="AN510" s="38">
        <f t="shared" si="337"/>
        <v>1069.9138323399932</v>
      </c>
      <c r="AO510" s="38">
        <f t="shared" si="338"/>
        <v>1059.2146940165933</v>
      </c>
      <c r="AP510" s="38">
        <f t="shared" si="339"/>
        <v>995.66181237559761</v>
      </c>
      <c r="AQ510" s="38">
        <f t="shared" si="340"/>
        <v>985.70519425184159</v>
      </c>
      <c r="AR510" s="38">
        <f t="shared" si="341"/>
        <v>956.13403842428636</v>
      </c>
      <c r="AS510">
        <f t="shared" si="342"/>
        <v>956.13403842428636</v>
      </c>
      <c r="AT510" s="28">
        <f t="shared" si="343"/>
        <v>0.26559278845119066</v>
      </c>
      <c r="AU510">
        <f t="shared" si="318"/>
        <v>2253.5794743071951</v>
      </c>
      <c r="AV510" s="28">
        <f t="shared" si="344"/>
        <v>0.62599429841866527</v>
      </c>
      <c r="BJ510" s="63">
        <v>0</v>
      </c>
      <c r="BK510" s="64">
        <f t="shared" si="345"/>
        <v>0</v>
      </c>
      <c r="BL510" s="64">
        <f t="shared" si="346"/>
        <v>0</v>
      </c>
      <c r="BM510" s="64">
        <f t="shared" si="347"/>
        <v>0</v>
      </c>
      <c r="BN510" s="64">
        <f t="shared" si="348"/>
        <v>0</v>
      </c>
      <c r="BO510" s="64">
        <f t="shared" si="349"/>
        <v>0</v>
      </c>
      <c r="BP510" s="64">
        <f t="shared" si="350"/>
        <v>0</v>
      </c>
      <c r="BQ510" s="64">
        <f t="shared" si="351"/>
        <v>0</v>
      </c>
      <c r="BR510" s="65">
        <f t="shared" si="319"/>
        <v>0</v>
      </c>
      <c r="BS510" s="66">
        <f t="shared" si="352"/>
        <v>0</v>
      </c>
      <c r="BT510" s="65">
        <f>BJ510-BR510</f>
        <v>0</v>
      </c>
      <c r="BU510" s="67">
        <f t="shared" si="353"/>
        <v>0</v>
      </c>
    </row>
    <row r="511" spans="1:73" x14ac:dyDescent="0.35">
      <c r="A511" s="22">
        <v>40</v>
      </c>
      <c r="B511" s="22">
        <v>58.57</v>
      </c>
      <c r="C511" s="22">
        <v>51.23</v>
      </c>
      <c r="D511" s="22">
        <f t="shared" si="320"/>
        <v>54.9</v>
      </c>
      <c r="E511" s="22">
        <f t="shared" si="321"/>
        <v>15.25</v>
      </c>
      <c r="F511" s="22">
        <f t="shared" si="354"/>
        <v>0.72916666666666963</v>
      </c>
      <c r="G511" s="22">
        <f>Sheet1!$I$5*F511</f>
        <v>241.35416666666765</v>
      </c>
      <c r="H511" s="22"/>
      <c r="K511" s="13" t="s">
        <v>116</v>
      </c>
      <c r="L511" s="13">
        <v>501</v>
      </c>
      <c r="M511" s="13">
        <v>501</v>
      </c>
      <c r="N511" s="14">
        <v>0</v>
      </c>
      <c r="O511" s="35">
        <f t="shared" si="322"/>
        <v>0</v>
      </c>
      <c r="P511" s="36">
        <f t="shared" si="355"/>
        <v>0</v>
      </c>
      <c r="Q511" s="12"/>
      <c r="R511" s="37">
        <f t="shared" si="323"/>
        <v>0</v>
      </c>
      <c r="S511" s="37">
        <f t="shared" si="324"/>
        <v>64.9422</v>
      </c>
      <c r="T511" s="37">
        <f t="shared" si="325"/>
        <v>0</v>
      </c>
      <c r="U511" s="37">
        <f t="shared" si="326"/>
        <v>64.9422</v>
      </c>
      <c r="V511" s="37">
        <f t="shared" si="356"/>
        <v>35799.945761341449</v>
      </c>
      <c r="W511" s="40">
        <f t="shared" si="327"/>
        <v>0</v>
      </c>
      <c r="X511" s="40">
        <f t="shared" si="328"/>
        <v>0</v>
      </c>
      <c r="Y511" s="40">
        <f t="shared" si="314"/>
        <v>0</v>
      </c>
      <c r="Z511" s="40">
        <v>0</v>
      </c>
      <c r="AA511" s="40">
        <f t="shared" si="329"/>
        <v>104.96442814779913</v>
      </c>
      <c r="AB511" s="42">
        <f t="shared" si="330"/>
        <v>0</v>
      </c>
      <c r="AC511" s="42">
        <f t="shared" si="331"/>
        <v>0</v>
      </c>
      <c r="AD511" s="42">
        <f t="shared" si="332"/>
        <v>0</v>
      </c>
      <c r="AE511" s="42">
        <f t="shared" si="357"/>
        <v>1185.2610690586421</v>
      </c>
      <c r="AF511" s="43">
        <f t="shared" si="315"/>
        <v>0.32923918584962281</v>
      </c>
      <c r="AG511" s="73">
        <f t="shared" si="316"/>
        <v>0</v>
      </c>
      <c r="AH511">
        <f t="shared" si="333"/>
        <v>0</v>
      </c>
      <c r="AI511">
        <f t="shared" si="358"/>
        <v>3209.7135127314814</v>
      </c>
      <c r="AJ511" s="41">
        <f t="shared" si="334"/>
        <v>0.89158708686985599</v>
      </c>
      <c r="AK511">
        <f t="shared" si="317"/>
        <v>0</v>
      </c>
      <c r="AL511" s="38">
        <f t="shared" si="335"/>
        <v>1149.7032369868828</v>
      </c>
      <c r="AM511" s="38">
        <f t="shared" si="336"/>
        <v>1138.206204617014</v>
      </c>
      <c r="AN511" s="38">
        <f t="shared" si="337"/>
        <v>1069.9138323399932</v>
      </c>
      <c r="AO511" s="38">
        <f t="shared" si="338"/>
        <v>1059.2146940165933</v>
      </c>
      <c r="AP511" s="38">
        <f t="shared" si="339"/>
        <v>995.66181237559761</v>
      </c>
      <c r="AQ511" s="38">
        <f t="shared" si="340"/>
        <v>985.70519425184159</v>
      </c>
      <c r="AR511" s="38">
        <f t="shared" si="341"/>
        <v>956.13403842428636</v>
      </c>
      <c r="AS511">
        <f t="shared" si="342"/>
        <v>956.13403842428636</v>
      </c>
      <c r="AT511" s="28">
        <f t="shared" si="343"/>
        <v>0.26559278845119066</v>
      </c>
      <c r="AU511">
        <f t="shared" si="318"/>
        <v>2253.5794743071951</v>
      </c>
      <c r="AV511" s="28">
        <f t="shared" si="344"/>
        <v>0.62599429841866527</v>
      </c>
      <c r="BJ511" s="63">
        <v>0</v>
      </c>
      <c r="BK511" s="64">
        <f t="shared" si="345"/>
        <v>0</v>
      </c>
      <c r="BL511" s="64">
        <f t="shared" si="346"/>
        <v>0</v>
      </c>
      <c r="BM511" s="64">
        <f t="shared" si="347"/>
        <v>0</v>
      </c>
      <c r="BN511" s="64">
        <f t="shared" si="348"/>
        <v>0</v>
      </c>
      <c r="BO511" s="64">
        <f t="shared" si="349"/>
        <v>0</v>
      </c>
      <c r="BP511" s="64">
        <f t="shared" si="350"/>
        <v>0</v>
      </c>
      <c r="BQ511" s="64">
        <f t="shared" si="351"/>
        <v>0</v>
      </c>
      <c r="BR511" s="65">
        <f t="shared" si="319"/>
        <v>0</v>
      </c>
      <c r="BS511" s="66">
        <f t="shared" si="352"/>
        <v>0</v>
      </c>
      <c r="BT511" s="65">
        <f>BJ511-BR511</f>
        <v>0</v>
      </c>
      <c r="BU511" s="67">
        <f t="shared" si="353"/>
        <v>0</v>
      </c>
    </row>
    <row r="512" spans="1:73" x14ac:dyDescent="0.35">
      <c r="A512" s="22">
        <v>40.08</v>
      </c>
      <c r="B512" s="22">
        <v>58.39</v>
      </c>
      <c r="C512" s="22">
        <v>51.11</v>
      </c>
      <c r="D512" s="22">
        <f t="shared" si="320"/>
        <v>54.75</v>
      </c>
      <c r="E512" s="22">
        <f t="shared" si="321"/>
        <v>15.208333333333334</v>
      </c>
      <c r="F512" s="22">
        <f t="shared" si="354"/>
        <v>-0.52083333333332593</v>
      </c>
      <c r="G512" s="22">
        <f>Sheet1!$I$5*F512</f>
        <v>-172.39583333333087</v>
      </c>
      <c r="H512" s="22"/>
      <c r="K512" s="13" t="s">
        <v>116</v>
      </c>
      <c r="L512" s="13">
        <v>502</v>
      </c>
      <c r="M512" s="13">
        <v>502</v>
      </c>
      <c r="N512" s="14">
        <v>0</v>
      </c>
      <c r="O512" s="35">
        <f t="shared" si="322"/>
        <v>0</v>
      </c>
      <c r="P512" s="36">
        <f t="shared" si="355"/>
        <v>0</v>
      </c>
      <c r="Q512" s="12"/>
      <c r="R512" s="37">
        <f t="shared" si="323"/>
        <v>0</v>
      </c>
      <c r="S512" s="37">
        <f t="shared" si="324"/>
        <v>64.9422</v>
      </c>
      <c r="T512" s="37">
        <f t="shared" si="325"/>
        <v>0</v>
      </c>
      <c r="U512" s="37">
        <f t="shared" si="326"/>
        <v>64.9422</v>
      </c>
      <c r="V512" s="37">
        <f t="shared" si="356"/>
        <v>35864.887961341446</v>
      </c>
      <c r="W512" s="40">
        <f t="shared" si="327"/>
        <v>0</v>
      </c>
      <c r="X512" s="40">
        <f t="shared" si="328"/>
        <v>0</v>
      </c>
      <c r="Y512" s="40">
        <f t="shared" si="314"/>
        <v>0</v>
      </c>
      <c r="Z512" s="40">
        <v>0</v>
      </c>
      <c r="AA512" s="40">
        <f t="shared" si="329"/>
        <v>104.96442814779913</v>
      </c>
      <c r="AB512" s="42">
        <f t="shared" si="330"/>
        <v>0</v>
      </c>
      <c r="AC512" s="42">
        <f t="shared" si="331"/>
        <v>0</v>
      </c>
      <c r="AD512" s="42">
        <f t="shared" si="332"/>
        <v>0</v>
      </c>
      <c r="AE512" s="42">
        <f t="shared" si="357"/>
        <v>1185.2610690586421</v>
      </c>
      <c r="AF512" s="43">
        <f t="shared" si="315"/>
        <v>0.32923918584962281</v>
      </c>
      <c r="AG512" s="73">
        <f t="shared" si="316"/>
        <v>0</v>
      </c>
      <c r="AH512">
        <f t="shared" si="333"/>
        <v>0</v>
      </c>
      <c r="AI512">
        <f t="shared" si="358"/>
        <v>3209.7135127314814</v>
      </c>
      <c r="AJ512" s="41">
        <f t="shared" si="334"/>
        <v>0.89158708686985599</v>
      </c>
      <c r="AK512">
        <f t="shared" si="317"/>
        <v>0</v>
      </c>
      <c r="AL512" s="38">
        <f t="shared" si="335"/>
        <v>1149.7032369868828</v>
      </c>
      <c r="AM512" s="38">
        <f t="shared" si="336"/>
        <v>1138.206204617014</v>
      </c>
      <c r="AN512" s="38">
        <f t="shared" si="337"/>
        <v>1069.9138323399932</v>
      </c>
      <c r="AO512" s="38">
        <f t="shared" si="338"/>
        <v>1059.2146940165933</v>
      </c>
      <c r="AP512" s="38">
        <f t="shared" si="339"/>
        <v>995.66181237559761</v>
      </c>
      <c r="AQ512" s="38">
        <f t="shared" si="340"/>
        <v>985.70519425184159</v>
      </c>
      <c r="AR512" s="38">
        <f t="shared" si="341"/>
        <v>956.13403842428636</v>
      </c>
      <c r="AS512">
        <f t="shared" si="342"/>
        <v>956.13403842428636</v>
      </c>
      <c r="AT512" s="28">
        <f t="shared" si="343"/>
        <v>0.26559278845119066</v>
      </c>
      <c r="AU512">
        <f t="shared" si="318"/>
        <v>2253.5794743071951</v>
      </c>
      <c r="AV512" s="28">
        <f t="shared" si="344"/>
        <v>0.62599429841866527</v>
      </c>
      <c r="BJ512" s="63">
        <v>0</v>
      </c>
      <c r="BK512" s="64">
        <f t="shared" si="345"/>
        <v>0</v>
      </c>
      <c r="BL512" s="64">
        <f t="shared" si="346"/>
        <v>0</v>
      </c>
      <c r="BM512" s="64">
        <f t="shared" si="347"/>
        <v>0</v>
      </c>
      <c r="BN512" s="64">
        <f t="shared" si="348"/>
        <v>0</v>
      </c>
      <c r="BO512" s="64">
        <f t="shared" si="349"/>
        <v>0</v>
      </c>
      <c r="BP512" s="64">
        <f t="shared" si="350"/>
        <v>0</v>
      </c>
      <c r="BQ512" s="64">
        <f t="shared" si="351"/>
        <v>0</v>
      </c>
      <c r="BR512" s="65">
        <f t="shared" si="319"/>
        <v>0</v>
      </c>
      <c r="BS512" s="66">
        <f t="shared" si="352"/>
        <v>0</v>
      </c>
      <c r="BT512" s="65">
        <f>BJ512-BR512</f>
        <v>0</v>
      </c>
      <c r="BU512" s="67">
        <f t="shared" si="353"/>
        <v>0</v>
      </c>
    </row>
    <row r="513" spans="1:73" x14ac:dyDescent="0.35">
      <c r="A513" s="22">
        <v>40.159999999999997</v>
      </c>
      <c r="B513" s="22">
        <v>58.65</v>
      </c>
      <c r="C513" s="22">
        <v>50.52</v>
      </c>
      <c r="D513" s="22">
        <f t="shared" si="320"/>
        <v>54.585000000000001</v>
      </c>
      <c r="E513" s="22">
        <f t="shared" si="321"/>
        <v>15.1625</v>
      </c>
      <c r="F513" s="22">
        <f t="shared" si="354"/>
        <v>-0.57291666666667851</v>
      </c>
      <c r="G513" s="22">
        <f>Sheet1!$I$5*F513</f>
        <v>-189.63541666667058</v>
      </c>
      <c r="H513" s="22"/>
      <c r="K513" s="13" t="s">
        <v>116</v>
      </c>
      <c r="L513" s="13">
        <v>503</v>
      </c>
      <c r="M513" s="13">
        <v>503</v>
      </c>
      <c r="N513" s="14">
        <v>0</v>
      </c>
      <c r="O513" s="35">
        <f t="shared" si="322"/>
        <v>0</v>
      </c>
      <c r="P513" s="36">
        <f t="shared" si="355"/>
        <v>0</v>
      </c>
      <c r="Q513" s="12"/>
      <c r="R513" s="37">
        <f t="shared" si="323"/>
        <v>0</v>
      </c>
      <c r="S513" s="37">
        <f t="shared" si="324"/>
        <v>64.9422</v>
      </c>
      <c r="T513" s="37">
        <f t="shared" si="325"/>
        <v>0</v>
      </c>
      <c r="U513" s="37">
        <f t="shared" si="326"/>
        <v>64.9422</v>
      </c>
      <c r="V513" s="37">
        <f t="shared" si="356"/>
        <v>35929.830161341444</v>
      </c>
      <c r="W513" s="40">
        <f t="shared" si="327"/>
        <v>0</v>
      </c>
      <c r="X513" s="40">
        <f t="shared" si="328"/>
        <v>0</v>
      </c>
      <c r="Y513" s="40">
        <f t="shared" si="314"/>
        <v>0</v>
      </c>
      <c r="Z513" s="40">
        <v>0</v>
      </c>
      <c r="AA513" s="40">
        <f t="shared" si="329"/>
        <v>104.96442814779913</v>
      </c>
      <c r="AB513" s="42">
        <f t="shared" si="330"/>
        <v>0</v>
      </c>
      <c r="AC513" s="42">
        <f t="shared" si="331"/>
        <v>0</v>
      </c>
      <c r="AD513" s="42">
        <f t="shared" si="332"/>
        <v>0</v>
      </c>
      <c r="AE513" s="42">
        <f t="shared" si="357"/>
        <v>1185.2610690586421</v>
      </c>
      <c r="AF513" s="43">
        <f t="shared" si="315"/>
        <v>0.32923918584962281</v>
      </c>
      <c r="AG513" s="73">
        <f t="shared" si="316"/>
        <v>0</v>
      </c>
      <c r="AH513">
        <f t="shared" si="333"/>
        <v>0</v>
      </c>
      <c r="AI513">
        <f t="shared" si="358"/>
        <v>3209.7135127314814</v>
      </c>
      <c r="AJ513" s="41">
        <f t="shared" si="334"/>
        <v>0.89158708686985599</v>
      </c>
      <c r="AK513">
        <f t="shared" si="317"/>
        <v>0</v>
      </c>
      <c r="AL513" s="38">
        <f t="shared" si="335"/>
        <v>1149.7032369868828</v>
      </c>
      <c r="AM513" s="38">
        <f t="shared" si="336"/>
        <v>1138.206204617014</v>
      </c>
      <c r="AN513" s="38">
        <f t="shared" si="337"/>
        <v>1069.9138323399932</v>
      </c>
      <c r="AO513" s="38">
        <f t="shared" si="338"/>
        <v>1059.2146940165933</v>
      </c>
      <c r="AP513" s="38">
        <f t="shared" si="339"/>
        <v>995.66181237559761</v>
      </c>
      <c r="AQ513" s="38">
        <f t="shared" si="340"/>
        <v>985.70519425184159</v>
      </c>
      <c r="AR513" s="38">
        <f t="shared" si="341"/>
        <v>956.13403842428636</v>
      </c>
      <c r="AS513">
        <f t="shared" si="342"/>
        <v>956.13403842428636</v>
      </c>
      <c r="AT513" s="28">
        <f t="shared" si="343"/>
        <v>0.26559278845119066</v>
      </c>
      <c r="AU513">
        <f t="shared" si="318"/>
        <v>2253.5794743071951</v>
      </c>
      <c r="AV513" s="28">
        <f t="shared" si="344"/>
        <v>0.62599429841866527</v>
      </c>
      <c r="BJ513" s="63">
        <v>0</v>
      </c>
      <c r="BK513" s="64">
        <f t="shared" si="345"/>
        <v>0</v>
      </c>
      <c r="BL513" s="64">
        <f t="shared" si="346"/>
        <v>0</v>
      </c>
      <c r="BM513" s="64">
        <f t="shared" si="347"/>
        <v>0</v>
      </c>
      <c r="BN513" s="64">
        <f t="shared" si="348"/>
        <v>0</v>
      </c>
      <c r="BO513" s="64">
        <f t="shared" si="349"/>
        <v>0</v>
      </c>
      <c r="BP513" s="64">
        <f t="shared" si="350"/>
        <v>0</v>
      </c>
      <c r="BQ513" s="64">
        <f t="shared" si="351"/>
        <v>0</v>
      </c>
      <c r="BR513" s="65">
        <f t="shared" si="319"/>
        <v>0</v>
      </c>
      <c r="BS513" s="66">
        <f t="shared" si="352"/>
        <v>0</v>
      </c>
      <c r="BT513" s="65">
        <f>BJ513-BR513</f>
        <v>0</v>
      </c>
      <c r="BU513" s="67">
        <f t="shared" si="353"/>
        <v>0</v>
      </c>
    </row>
    <row r="514" spans="1:73" x14ac:dyDescent="0.35">
      <c r="A514" s="22">
        <v>40.24</v>
      </c>
      <c r="B514" s="22">
        <v>58.36</v>
      </c>
      <c r="C514" s="22">
        <v>50.64</v>
      </c>
      <c r="D514" s="22">
        <f t="shared" si="320"/>
        <v>54.5</v>
      </c>
      <c r="E514" s="22">
        <f t="shared" si="321"/>
        <v>15.138888888888889</v>
      </c>
      <c r="F514" s="22">
        <f t="shared" si="354"/>
        <v>-0.29513888888887951</v>
      </c>
      <c r="G514" s="22">
        <f>Sheet1!$I$5*F514</f>
        <v>-97.690972222219116</v>
      </c>
      <c r="H514" s="22"/>
      <c r="K514" s="13" t="s">
        <v>116</v>
      </c>
      <c r="L514" s="13">
        <v>504</v>
      </c>
      <c r="M514" s="13">
        <v>504</v>
      </c>
      <c r="N514" s="14">
        <v>0</v>
      </c>
      <c r="O514" s="35">
        <f t="shared" si="322"/>
        <v>0</v>
      </c>
      <c r="P514" s="36">
        <f t="shared" si="355"/>
        <v>0</v>
      </c>
      <c r="Q514" s="12"/>
      <c r="R514" s="37">
        <f t="shared" si="323"/>
        <v>0</v>
      </c>
      <c r="S514" s="37">
        <f t="shared" si="324"/>
        <v>64.9422</v>
      </c>
      <c r="T514" s="37">
        <f t="shared" si="325"/>
        <v>0</v>
      </c>
      <c r="U514" s="37">
        <f t="shared" si="326"/>
        <v>64.9422</v>
      </c>
      <c r="V514" s="37">
        <f t="shared" si="356"/>
        <v>35994.772361341442</v>
      </c>
      <c r="W514" s="40">
        <f t="shared" si="327"/>
        <v>0</v>
      </c>
      <c r="X514" s="40">
        <f t="shared" si="328"/>
        <v>0</v>
      </c>
      <c r="Y514" s="40">
        <f t="shared" si="314"/>
        <v>0</v>
      </c>
      <c r="Z514" s="40">
        <v>0</v>
      </c>
      <c r="AA514" s="40">
        <f t="shared" si="329"/>
        <v>104.96442814779913</v>
      </c>
      <c r="AB514" s="42">
        <f t="shared" si="330"/>
        <v>0</v>
      </c>
      <c r="AC514" s="42">
        <f t="shared" si="331"/>
        <v>0</v>
      </c>
      <c r="AD514" s="42">
        <f t="shared" si="332"/>
        <v>0</v>
      </c>
      <c r="AE514" s="42">
        <f t="shared" si="357"/>
        <v>1185.2610690586421</v>
      </c>
      <c r="AF514" s="43">
        <f t="shared" si="315"/>
        <v>0.32923918584962281</v>
      </c>
      <c r="AG514" s="73">
        <f t="shared" si="316"/>
        <v>0</v>
      </c>
      <c r="AH514">
        <f t="shared" si="333"/>
        <v>0</v>
      </c>
      <c r="AI514">
        <f t="shared" si="358"/>
        <v>3209.7135127314814</v>
      </c>
      <c r="AJ514" s="41">
        <f t="shared" si="334"/>
        <v>0.89158708686985599</v>
      </c>
      <c r="AK514">
        <f t="shared" si="317"/>
        <v>0</v>
      </c>
      <c r="AL514" s="38">
        <f t="shared" si="335"/>
        <v>1149.7032369868828</v>
      </c>
      <c r="AM514" s="38">
        <f t="shared" si="336"/>
        <v>1138.206204617014</v>
      </c>
      <c r="AN514" s="38">
        <f t="shared" si="337"/>
        <v>1069.9138323399932</v>
      </c>
      <c r="AO514" s="38">
        <f t="shared" si="338"/>
        <v>1059.2146940165933</v>
      </c>
      <c r="AP514" s="38">
        <f t="shared" si="339"/>
        <v>995.66181237559761</v>
      </c>
      <c r="AQ514" s="38">
        <f t="shared" si="340"/>
        <v>985.70519425184159</v>
      </c>
      <c r="AR514" s="38">
        <f t="shared" si="341"/>
        <v>956.13403842428636</v>
      </c>
      <c r="AS514">
        <f t="shared" si="342"/>
        <v>956.13403842428636</v>
      </c>
      <c r="AT514" s="28">
        <f t="shared" si="343"/>
        <v>0.26559278845119066</v>
      </c>
      <c r="AU514">
        <f t="shared" si="318"/>
        <v>2253.5794743071951</v>
      </c>
      <c r="AV514" s="28">
        <f t="shared" si="344"/>
        <v>0.62599429841866527</v>
      </c>
      <c r="BJ514" s="63">
        <v>0</v>
      </c>
      <c r="BK514" s="64">
        <f t="shared" si="345"/>
        <v>0</v>
      </c>
      <c r="BL514" s="64">
        <f t="shared" si="346"/>
        <v>0</v>
      </c>
      <c r="BM514" s="64">
        <f t="shared" si="347"/>
        <v>0</v>
      </c>
      <c r="BN514" s="64">
        <f t="shared" si="348"/>
        <v>0</v>
      </c>
      <c r="BO514" s="64">
        <f t="shared" si="349"/>
        <v>0</v>
      </c>
      <c r="BP514" s="64">
        <f t="shared" si="350"/>
        <v>0</v>
      </c>
      <c r="BQ514" s="64">
        <f t="shared" si="351"/>
        <v>0</v>
      </c>
      <c r="BR514" s="65">
        <f t="shared" si="319"/>
        <v>0</v>
      </c>
      <c r="BS514" s="66">
        <f t="shared" si="352"/>
        <v>0</v>
      </c>
      <c r="BT514" s="65">
        <f>BJ514-BR514</f>
        <v>0</v>
      </c>
      <c r="BU514" s="67">
        <f t="shared" si="353"/>
        <v>0</v>
      </c>
    </row>
    <row r="515" spans="1:73" x14ac:dyDescent="0.35">
      <c r="A515" s="22">
        <v>40.32</v>
      </c>
      <c r="B515" s="22">
        <v>58.19</v>
      </c>
      <c r="C515" s="22">
        <v>50.38</v>
      </c>
      <c r="D515" s="22">
        <f t="shared" si="320"/>
        <v>54.284999999999997</v>
      </c>
      <c r="E515" s="22">
        <f t="shared" si="321"/>
        <v>15.079166666666667</v>
      </c>
      <c r="F515" s="22">
        <f t="shared" si="354"/>
        <v>-0.74652777777777235</v>
      </c>
      <c r="G515" s="22">
        <f>Sheet1!$I$5*F515</f>
        <v>-247.10069444444264</v>
      </c>
      <c r="H515" s="22"/>
      <c r="K515" s="13" t="s">
        <v>116</v>
      </c>
      <c r="L515" s="13">
        <v>505</v>
      </c>
      <c r="M515" s="13">
        <v>505</v>
      </c>
      <c r="N515" s="14">
        <v>0</v>
      </c>
      <c r="O515" s="35">
        <f t="shared" si="322"/>
        <v>0</v>
      </c>
      <c r="P515" s="36">
        <f t="shared" si="355"/>
        <v>0</v>
      </c>
      <c r="Q515" s="12"/>
      <c r="R515" s="37">
        <f t="shared" si="323"/>
        <v>0</v>
      </c>
      <c r="S515" s="37">
        <f t="shared" si="324"/>
        <v>64.9422</v>
      </c>
      <c r="T515" s="37">
        <f t="shared" si="325"/>
        <v>0</v>
      </c>
      <c r="U515" s="37">
        <f t="shared" si="326"/>
        <v>64.9422</v>
      </c>
      <c r="V515" s="37">
        <f t="shared" si="356"/>
        <v>36059.71456134144</v>
      </c>
      <c r="W515" s="40">
        <f t="shared" si="327"/>
        <v>0</v>
      </c>
      <c r="X515" s="40">
        <f t="shared" si="328"/>
        <v>0</v>
      </c>
      <c r="Y515" s="40">
        <f t="shared" si="314"/>
        <v>0</v>
      </c>
      <c r="Z515" s="40">
        <v>0</v>
      </c>
      <c r="AA515" s="40">
        <f t="shared" si="329"/>
        <v>104.96442814779913</v>
      </c>
      <c r="AB515" s="42">
        <f t="shared" si="330"/>
        <v>0</v>
      </c>
      <c r="AC515" s="42">
        <f t="shared" si="331"/>
        <v>0</v>
      </c>
      <c r="AD515" s="42">
        <f t="shared" si="332"/>
        <v>0</v>
      </c>
      <c r="AE515" s="42">
        <f t="shared" si="357"/>
        <v>1185.2610690586421</v>
      </c>
      <c r="AF515" s="43">
        <f t="shared" si="315"/>
        <v>0.32923918584962281</v>
      </c>
      <c r="AG515" s="73">
        <f t="shared" si="316"/>
        <v>0</v>
      </c>
      <c r="AH515">
        <f t="shared" si="333"/>
        <v>0</v>
      </c>
      <c r="AI515">
        <f t="shared" si="358"/>
        <v>3209.7135127314814</v>
      </c>
      <c r="AJ515" s="41">
        <f t="shared" si="334"/>
        <v>0.89158708686985599</v>
      </c>
      <c r="AK515">
        <f t="shared" si="317"/>
        <v>0</v>
      </c>
      <c r="AL515" s="38">
        <f t="shared" si="335"/>
        <v>1149.7032369868828</v>
      </c>
      <c r="AM515" s="38">
        <f t="shared" si="336"/>
        <v>1138.206204617014</v>
      </c>
      <c r="AN515" s="38">
        <f t="shared" si="337"/>
        <v>1069.9138323399932</v>
      </c>
      <c r="AO515" s="38">
        <f t="shared" si="338"/>
        <v>1059.2146940165933</v>
      </c>
      <c r="AP515" s="38">
        <f t="shared" si="339"/>
        <v>995.66181237559761</v>
      </c>
      <c r="AQ515" s="38">
        <f t="shared" si="340"/>
        <v>985.70519425184159</v>
      </c>
      <c r="AR515" s="38">
        <f t="shared" si="341"/>
        <v>956.13403842428636</v>
      </c>
      <c r="AS515">
        <f t="shared" si="342"/>
        <v>956.13403842428636</v>
      </c>
      <c r="AT515" s="28">
        <f t="shared" si="343"/>
        <v>0.26559278845119066</v>
      </c>
      <c r="AU515">
        <f t="shared" si="318"/>
        <v>2253.5794743071951</v>
      </c>
      <c r="AV515" s="28">
        <f t="shared" si="344"/>
        <v>0.62599429841866527</v>
      </c>
      <c r="BJ515" s="63">
        <v>0</v>
      </c>
      <c r="BK515" s="64">
        <f t="shared" si="345"/>
        <v>0</v>
      </c>
      <c r="BL515" s="64">
        <f t="shared" si="346"/>
        <v>0</v>
      </c>
      <c r="BM515" s="64">
        <f t="shared" si="347"/>
        <v>0</v>
      </c>
      <c r="BN515" s="64">
        <f t="shared" si="348"/>
        <v>0</v>
      </c>
      <c r="BO515" s="64">
        <f t="shared" si="349"/>
        <v>0</v>
      </c>
      <c r="BP515" s="64">
        <f t="shared" si="350"/>
        <v>0</v>
      </c>
      <c r="BQ515" s="64">
        <f t="shared" si="351"/>
        <v>0</v>
      </c>
      <c r="BR515" s="65">
        <f t="shared" si="319"/>
        <v>0</v>
      </c>
      <c r="BS515" s="66">
        <f t="shared" si="352"/>
        <v>0</v>
      </c>
      <c r="BT515" s="65">
        <f>BJ515-BR515</f>
        <v>0</v>
      </c>
      <c r="BU515" s="67">
        <f t="shared" si="353"/>
        <v>0</v>
      </c>
    </row>
    <row r="516" spans="1:73" x14ac:dyDescent="0.35">
      <c r="A516" s="22">
        <v>40.4</v>
      </c>
      <c r="B516" s="22">
        <v>57.92</v>
      </c>
      <c r="C516" s="22">
        <v>50.16</v>
      </c>
      <c r="D516" s="22">
        <f t="shared" si="320"/>
        <v>54.04</v>
      </c>
      <c r="E516" s="22">
        <f t="shared" si="321"/>
        <v>15.011111111111111</v>
      </c>
      <c r="F516" s="22">
        <f t="shared" si="354"/>
        <v>-0.8506944444444553</v>
      </c>
      <c r="G516" s="22">
        <f>Sheet1!$I$5*F516</f>
        <v>-281.57986111111472</v>
      </c>
      <c r="H516" s="22"/>
      <c r="K516" s="13" t="s">
        <v>116</v>
      </c>
      <c r="L516" s="13">
        <v>506</v>
      </c>
      <c r="M516" s="13">
        <v>506</v>
      </c>
      <c r="N516" s="14">
        <v>0</v>
      </c>
      <c r="O516" s="35">
        <f t="shared" si="322"/>
        <v>0</v>
      </c>
      <c r="P516" s="36">
        <f t="shared" si="355"/>
        <v>0</v>
      </c>
      <c r="Q516" s="12"/>
      <c r="R516" s="37">
        <f t="shared" si="323"/>
        <v>0</v>
      </c>
      <c r="S516" s="37">
        <f t="shared" si="324"/>
        <v>64.9422</v>
      </c>
      <c r="T516" s="37">
        <f t="shared" si="325"/>
        <v>0</v>
      </c>
      <c r="U516" s="37">
        <f t="shared" si="326"/>
        <v>64.9422</v>
      </c>
      <c r="V516" s="37">
        <f t="shared" si="356"/>
        <v>36124.656761341437</v>
      </c>
      <c r="W516" s="40">
        <f t="shared" si="327"/>
        <v>0</v>
      </c>
      <c r="X516" s="40">
        <f t="shared" si="328"/>
        <v>0</v>
      </c>
      <c r="Y516" s="40">
        <f t="shared" si="314"/>
        <v>0</v>
      </c>
      <c r="Z516" s="40">
        <v>0</v>
      </c>
      <c r="AA516" s="40">
        <f t="shared" si="329"/>
        <v>104.96442814779913</v>
      </c>
      <c r="AB516" s="42">
        <f t="shared" si="330"/>
        <v>0</v>
      </c>
      <c r="AC516" s="42">
        <f t="shared" si="331"/>
        <v>0</v>
      </c>
      <c r="AD516" s="42">
        <f t="shared" si="332"/>
        <v>0</v>
      </c>
      <c r="AE516" s="42">
        <f t="shared" si="357"/>
        <v>1185.2610690586421</v>
      </c>
      <c r="AF516" s="43">
        <f t="shared" si="315"/>
        <v>0.32923918584962281</v>
      </c>
      <c r="AG516" s="73">
        <f t="shared" si="316"/>
        <v>0</v>
      </c>
      <c r="AH516">
        <f t="shared" si="333"/>
        <v>0</v>
      </c>
      <c r="AI516">
        <f t="shared" si="358"/>
        <v>3209.7135127314814</v>
      </c>
      <c r="AJ516" s="41">
        <f t="shared" si="334"/>
        <v>0.89158708686985599</v>
      </c>
      <c r="AK516">
        <f t="shared" si="317"/>
        <v>0</v>
      </c>
      <c r="AL516" s="38">
        <f t="shared" si="335"/>
        <v>1149.7032369868828</v>
      </c>
      <c r="AM516" s="38">
        <f t="shared" si="336"/>
        <v>1138.206204617014</v>
      </c>
      <c r="AN516" s="38">
        <f t="shared" si="337"/>
        <v>1069.9138323399932</v>
      </c>
      <c r="AO516" s="38">
        <f t="shared" si="338"/>
        <v>1059.2146940165933</v>
      </c>
      <c r="AP516" s="38">
        <f t="shared" si="339"/>
        <v>995.66181237559761</v>
      </c>
      <c r="AQ516" s="38">
        <f t="shared" si="340"/>
        <v>985.70519425184159</v>
      </c>
      <c r="AR516" s="38">
        <f t="shared" si="341"/>
        <v>956.13403842428636</v>
      </c>
      <c r="AS516">
        <f t="shared" si="342"/>
        <v>956.13403842428636</v>
      </c>
      <c r="AT516" s="28">
        <f t="shared" si="343"/>
        <v>0.26559278845119066</v>
      </c>
      <c r="AU516">
        <f t="shared" si="318"/>
        <v>2253.5794743071951</v>
      </c>
      <c r="AV516" s="28">
        <f t="shared" si="344"/>
        <v>0.62599429841866527</v>
      </c>
      <c r="BJ516" s="63">
        <v>0</v>
      </c>
      <c r="BK516" s="64">
        <f t="shared" si="345"/>
        <v>0</v>
      </c>
      <c r="BL516" s="64">
        <f t="shared" si="346"/>
        <v>0</v>
      </c>
      <c r="BM516" s="64">
        <f t="shared" si="347"/>
        <v>0</v>
      </c>
      <c r="BN516" s="64">
        <f t="shared" si="348"/>
        <v>0</v>
      </c>
      <c r="BO516" s="64">
        <f t="shared" si="349"/>
        <v>0</v>
      </c>
      <c r="BP516" s="64">
        <f t="shared" si="350"/>
        <v>0</v>
      </c>
      <c r="BQ516" s="64">
        <f t="shared" si="351"/>
        <v>0</v>
      </c>
      <c r="BR516" s="65">
        <f t="shared" si="319"/>
        <v>0</v>
      </c>
      <c r="BS516" s="66">
        <f t="shared" si="352"/>
        <v>0</v>
      </c>
      <c r="BT516" s="65">
        <f>BJ516-BR516</f>
        <v>0</v>
      </c>
      <c r="BU516" s="67">
        <f t="shared" si="353"/>
        <v>0</v>
      </c>
    </row>
    <row r="517" spans="1:73" x14ac:dyDescent="0.35">
      <c r="A517" s="22">
        <v>40.479999999999997</v>
      </c>
      <c r="B517" s="22">
        <v>58.38</v>
      </c>
      <c r="C517" s="22">
        <v>50.43</v>
      </c>
      <c r="D517" s="22">
        <f t="shared" si="320"/>
        <v>54.405000000000001</v>
      </c>
      <c r="E517" s="22">
        <f t="shared" si="321"/>
        <v>15.112500000000001</v>
      </c>
      <c r="F517" s="22">
        <f t="shared" si="354"/>
        <v>1.2673611111111205</v>
      </c>
      <c r="G517" s="22">
        <f>Sheet1!$I$5*F517</f>
        <v>419.4965277777809</v>
      </c>
      <c r="H517" s="22"/>
      <c r="K517" s="13" t="s">
        <v>116</v>
      </c>
      <c r="L517" s="13">
        <v>507</v>
      </c>
      <c r="M517" s="13">
        <v>507</v>
      </c>
      <c r="N517" s="14">
        <v>0</v>
      </c>
      <c r="O517" s="35">
        <f t="shared" si="322"/>
        <v>0</v>
      </c>
      <c r="P517" s="36">
        <f t="shared" si="355"/>
        <v>0</v>
      </c>
      <c r="Q517" s="12"/>
      <c r="R517" s="37">
        <f t="shared" si="323"/>
        <v>0</v>
      </c>
      <c r="S517" s="37">
        <f t="shared" si="324"/>
        <v>64.9422</v>
      </c>
      <c r="T517" s="37">
        <f t="shared" si="325"/>
        <v>0</v>
      </c>
      <c r="U517" s="37">
        <f t="shared" si="326"/>
        <v>64.9422</v>
      </c>
      <c r="V517" s="37">
        <f t="shared" si="356"/>
        <v>36189.598961341435</v>
      </c>
      <c r="W517" s="40">
        <f t="shared" si="327"/>
        <v>0</v>
      </c>
      <c r="X517" s="40">
        <f t="shared" si="328"/>
        <v>0</v>
      </c>
      <c r="Y517" s="40">
        <f t="shared" si="314"/>
        <v>0</v>
      </c>
      <c r="Z517" s="40">
        <v>0</v>
      </c>
      <c r="AA517" s="40">
        <f t="shared" si="329"/>
        <v>104.96442814779913</v>
      </c>
      <c r="AB517" s="42">
        <f t="shared" si="330"/>
        <v>0</v>
      </c>
      <c r="AC517" s="42">
        <f t="shared" si="331"/>
        <v>0</v>
      </c>
      <c r="AD517" s="42">
        <f t="shared" si="332"/>
        <v>0</v>
      </c>
      <c r="AE517" s="42">
        <f t="shared" si="357"/>
        <v>1185.2610690586421</v>
      </c>
      <c r="AF517" s="43">
        <f t="shared" si="315"/>
        <v>0.32923918584962281</v>
      </c>
      <c r="AG517" s="73">
        <f t="shared" si="316"/>
        <v>0</v>
      </c>
      <c r="AH517">
        <f t="shared" si="333"/>
        <v>0</v>
      </c>
      <c r="AI517">
        <f t="shared" si="358"/>
        <v>3209.7135127314814</v>
      </c>
      <c r="AJ517" s="41">
        <f t="shared" si="334"/>
        <v>0.89158708686985599</v>
      </c>
      <c r="AK517">
        <f t="shared" si="317"/>
        <v>0</v>
      </c>
      <c r="AL517" s="38">
        <f t="shared" si="335"/>
        <v>1149.7032369868828</v>
      </c>
      <c r="AM517" s="38">
        <f t="shared" si="336"/>
        <v>1138.206204617014</v>
      </c>
      <c r="AN517" s="38">
        <f t="shared" si="337"/>
        <v>1069.9138323399932</v>
      </c>
      <c r="AO517" s="38">
        <f t="shared" si="338"/>
        <v>1059.2146940165933</v>
      </c>
      <c r="AP517" s="38">
        <f t="shared" si="339"/>
        <v>995.66181237559761</v>
      </c>
      <c r="AQ517" s="38">
        <f t="shared" si="340"/>
        <v>985.70519425184159</v>
      </c>
      <c r="AR517" s="38">
        <f t="shared" si="341"/>
        <v>956.13403842428636</v>
      </c>
      <c r="AS517">
        <f t="shared" si="342"/>
        <v>956.13403842428636</v>
      </c>
      <c r="AT517" s="28">
        <f t="shared" si="343"/>
        <v>0.26559278845119066</v>
      </c>
      <c r="AU517">
        <f t="shared" si="318"/>
        <v>2253.5794743071951</v>
      </c>
      <c r="AV517" s="28">
        <f t="shared" si="344"/>
        <v>0.62599429841866527</v>
      </c>
      <c r="BJ517" s="63">
        <v>0</v>
      </c>
      <c r="BK517" s="64">
        <f t="shared" si="345"/>
        <v>0</v>
      </c>
      <c r="BL517" s="64">
        <f t="shared" si="346"/>
        <v>0</v>
      </c>
      <c r="BM517" s="64">
        <f t="shared" si="347"/>
        <v>0</v>
      </c>
      <c r="BN517" s="64">
        <f t="shared" si="348"/>
        <v>0</v>
      </c>
      <c r="BO517" s="64">
        <f t="shared" si="349"/>
        <v>0</v>
      </c>
      <c r="BP517" s="64">
        <f t="shared" si="350"/>
        <v>0</v>
      </c>
      <c r="BQ517" s="64">
        <f t="shared" si="351"/>
        <v>0</v>
      </c>
      <c r="BR517" s="65">
        <f t="shared" si="319"/>
        <v>0</v>
      </c>
      <c r="BS517" s="66">
        <f t="shared" si="352"/>
        <v>0</v>
      </c>
      <c r="BT517" s="65">
        <f>BJ517-BR517</f>
        <v>0</v>
      </c>
      <c r="BU517" s="67">
        <f t="shared" si="353"/>
        <v>0</v>
      </c>
    </row>
    <row r="518" spans="1:73" x14ac:dyDescent="0.35">
      <c r="A518" s="22">
        <v>40.56</v>
      </c>
      <c r="B518" s="22">
        <v>58.03</v>
      </c>
      <c r="C518" s="22">
        <v>50.13</v>
      </c>
      <c r="D518" s="22">
        <f t="shared" si="320"/>
        <v>54.08</v>
      </c>
      <c r="E518" s="22">
        <f t="shared" si="321"/>
        <v>15.022222222222222</v>
      </c>
      <c r="F518" s="22">
        <f t="shared" si="354"/>
        <v>-1.1284722222222321</v>
      </c>
      <c r="G518" s="22">
        <f>Sheet1!$I$5*F518</f>
        <v>-373.52430555555884</v>
      </c>
      <c r="H518" s="22"/>
      <c r="K518" s="13" t="s">
        <v>116</v>
      </c>
      <c r="L518" s="13">
        <v>508</v>
      </c>
      <c r="M518" s="13">
        <v>508</v>
      </c>
      <c r="N518" s="14">
        <v>0</v>
      </c>
      <c r="O518" s="35">
        <f t="shared" si="322"/>
        <v>0</v>
      </c>
      <c r="P518" s="36">
        <f t="shared" si="355"/>
        <v>0</v>
      </c>
      <c r="Q518" s="12"/>
      <c r="R518" s="37">
        <f t="shared" si="323"/>
        <v>0</v>
      </c>
      <c r="S518" s="37">
        <f t="shared" si="324"/>
        <v>64.9422</v>
      </c>
      <c r="T518" s="37">
        <f t="shared" si="325"/>
        <v>0</v>
      </c>
      <c r="U518" s="37">
        <f t="shared" si="326"/>
        <v>64.9422</v>
      </c>
      <c r="V518" s="37">
        <f t="shared" si="356"/>
        <v>36254.541161341433</v>
      </c>
      <c r="W518" s="40">
        <f t="shared" si="327"/>
        <v>0</v>
      </c>
      <c r="X518" s="40">
        <f t="shared" si="328"/>
        <v>0</v>
      </c>
      <c r="Y518" s="40">
        <f t="shared" si="314"/>
        <v>0</v>
      </c>
      <c r="Z518" s="40">
        <v>0</v>
      </c>
      <c r="AA518" s="40">
        <f t="shared" si="329"/>
        <v>104.96442814779913</v>
      </c>
      <c r="AB518" s="42">
        <f t="shared" si="330"/>
        <v>0</v>
      </c>
      <c r="AC518" s="42">
        <f t="shared" si="331"/>
        <v>0</v>
      </c>
      <c r="AD518" s="42">
        <f t="shared" si="332"/>
        <v>0</v>
      </c>
      <c r="AE518" s="42">
        <f t="shared" si="357"/>
        <v>1185.2610690586421</v>
      </c>
      <c r="AF518" s="43">
        <f t="shared" si="315"/>
        <v>0.32923918584962281</v>
      </c>
      <c r="AG518" s="73">
        <f t="shared" si="316"/>
        <v>0</v>
      </c>
      <c r="AH518">
        <f t="shared" si="333"/>
        <v>0</v>
      </c>
      <c r="AI518">
        <f t="shared" si="358"/>
        <v>3209.7135127314814</v>
      </c>
      <c r="AJ518" s="41">
        <f t="shared" si="334"/>
        <v>0.89158708686985599</v>
      </c>
      <c r="AK518">
        <f t="shared" si="317"/>
        <v>0</v>
      </c>
      <c r="AL518" s="38">
        <f t="shared" si="335"/>
        <v>1149.7032369868828</v>
      </c>
      <c r="AM518" s="38">
        <f t="shared" si="336"/>
        <v>1138.206204617014</v>
      </c>
      <c r="AN518" s="38">
        <f t="shared" si="337"/>
        <v>1069.9138323399932</v>
      </c>
      <c r="AO518" s="38">
        <f t="shared" si="338"/>
        <v>1059.2146940165933</v>
      </c>
      <c r="AP518" s="38">
        <f t="shared" si="339"/>
        <v>995.66181237559761</v>
      </c>
      <c r="AQ518" s="38">
        <f t="shared" si="340"/>
        <v>985.70519425184159</v>
      </c>
      <c r="AR518" s="38">
        <f t="shared" si="341"/>
        <v>956.13403842428636</v>
      </c>
      <c r="AS518">
        <f t="shared" si="342"/>
        <v>956.13403842428636</v>
      </c>
      <c r="AT518" s="28">
        <f t="shared" si="343"/>
        <v>0.26559278845119066</v>
      </c>
      <c r="AU518">
        <f t="shared" si="318"/>
        <v>2253.5794743071951</v>
      </c>
      <c r="AV518" s="28">
        <f t="shared" si="344"/>
        <v>0.62599429841866527</v>
      </c>
      <c r="BJ518" s="63">
        <v>0</v>
      </c>
      <c r="BK518" s="64">
        <f t="shared" si="345"/>
        <v>0</v>
      </c>
      <c r="BL518" s="64">
        <f t="shared" si="346"/>
        <v>0</v>
      </c>
      <c r="BM518" s="64">
        <f t="shared" si="347"/>
        <v>0</v>
      </c>
      <c r="BN518" s="64">
        <f t="shared" si="348"/>
        <v>0</v>
      </c>
      <c r="BO518" s="64">
        <f t="shared" si="349"/>
        <v>0</v>
      </c>
      <c r="BP518" s="64">
        <f t="shared" si="350"/>
        <v>0</v>
      </c>
      <c r="BQ518" s="64">
        <f t="shared" si="351"/>
        <v>0</v>
      </c>
      <c r="BR518" s="65">
        <f t="shared" si="319"/>
        <v>0</v>
      </c>
      <c r="BS518" s="66">
        <f t="shared" si="352"/>
        <v>0</v>
      </c>
      <c r="BT518" s="65">
        <f>BJ518-BR518</f>
        <v>0</v>
      </c>
      <c r="BU518" s="67">
        <f t="shared" si="353"/>
        <v>0</v>
      </c>
    </row>
    <row r="519" spans="1:73" x14ac:dyDescent="0.35">
      <c r="A519" s="22">
        <v>40.64</v>
      </c>
      <c r="B519" s="22">
        <v>57.79</v>
      </c>
      <c r="C519" s="22">
        <v>49.62</v>
      </c>
      <c r="D519" s="22">
        <f t="shared" si="320"/>
        <v>53.704999999999998</v>
      </c>
      <c r="E519" s="22">
        <f t="shared" si="321"/>
        <v>14.918055555555556</v>
      </c>
      <c r="F519" s="22">
        <f t="shared" si="354"/>
        <v>-1.3020833333333259</v>
      </c>
      <c r="G519" s="22">
        <f>Sheet1!$I$5*F519</f>
        <v>-430.98958333333087</v>
      </c>
      <c r="H519" s="22"/>
      <c r="K519" s="13" t="s">
        <v>116</v>
      </c>
      <c r="L519" s="13">
        <v>509</v>
      </c>
      <c r="M519" s="13">
        <v>509</v>
      </c>
      <c r="N519" s="14">
        <v>0</v>
      </c>
      <c r="O519" s="35">
        <f t="shared" si="322"/>
        <v>0</v>
      </c>
      <c r="P519" s="36">
        <f t="shared" si="355"/>
        <v>0</v>
      </c>
      <c r="Q519" s="12"/>
      <c r="R519" s="37">
        <f t="shared" si="323"/>
        <v>0</v>
      </c>
      <c r="S519" s="37">
        <f t="shared" si="324"/>
        <v>64.9422</v>
      </c>
      <c r="T519" s="37">
        <f t="shared" si="325"/>
        <v>0</v>
      </c>
      <c r="U519" s="37">
        <f t="shared" si="326"/>
        <v>64.9422</v>
      </c>
      <c r="V519" s="37">
        <f t="shared" si="356"/>
        <v>36319.48336134143</v>
      </c>
      <c r="W519" s="40">
        <f t="shared" si="327"/>
        <v>0</v>
      </c>
      <c r="X519" s="40">
        <f t="shared" si="328"/>
        <v>0</v>
      </c>
      <c r="Y519" s="40">
        <f t="shared" si="314"/>
        <v>0</v>
      </c>
      <c r="Z519" s="40">
        <v>0</v>
      </c>
      <c r="AA519" s="40">
        <f t="shared" si="329"/>
        <v>104.96442814779913</v>
      </c>
      <c r="AB519" s="42">
        <f t="shared" si="330"/>
        <v>0</v>
      </c>
      <c r="AC519" s="42">
        <f t="shared" si="331"/>
        <v>0</v>
      </c>
      <c r="AD519" s="42">
        <f t="shared" si="332"/>
        <v>0</v>
      </c>
      <c r="AE519" s="42">
        <f t="shared" si="357"/>
        <v>1185.2610690586421</v>
      </c>
      <c r="AF519" s="43">
        <f t="shared" si="315"/>
        <v>0.32923918584962281</v>
      </c>
      <c r="AG519" s="73">
        <f t="shared" si="316"/>
        <v>0</v>
      </c>
      <c r="AH519">
        <f t="shared" si="333"/>
        <v>0</v>
      </c>
      <c r="AI519">
        <f t="shared" si="358"/>
        <v>3209.7135127314814</v>
      </c>
      <c r="AJ519" s="41">
        <f t="shared" si="334"/>
        <v>0.89158708686985599</v>
      </c>
      <c r="AK519">
        <f t="shared" si="317"/>
        <v>0</v>
      </c>
      <c r="AL519" s="38">
        <f t="shared" si="335"/>
        <v>1149.7032369868828</v>
      </c>
      <c r="AM519" s="38">
        <f t="shared" si="336"/>
        <v>1138.206204617014</v>
      </c>
      <c r="AN519" s="38">
        <f t="shared" si="337"/>
        <v>1069.9138323399932</v>
      </c>
      <c r="AO519" s="38">
        <f t="shared" si="338"/>
        <v>1059.2146940165933</v>
      </c>
      <c r="AP519" s="38">
        <f t="shared" si="339"/>
        <v>995.66181237559761</v>
      </c>
      <c r="AQ519" s="38">
        <f t="shared" si="340"/>
        <v>985.70519425184159</v>
      </c>
      <c r="AR519" s="38">
        <f t="shared" si="341"/>
        <v>956.13403842428636</v>
      </c>
      <c r="AS519">
        <f t="shared" si="342"/>
        <v>956.13403842428636</v>
      </c>
      <c r="AT519" s="28">
        <f t="shared" si="343"/>
        <v>0.26559278845119066</v>
      </c>
      <c r="AU519">
        <f t="shared" si="318"/>
        <v>2253.5794743071951</v>
      </c>
      <c r="AV519" s="28">
        <f t="shared" si="344"/>
        <v>0.62599429841866527</v>
      </c>
      <c r="BJ519" s="63">
        <v>0</v>
      </c>
      <c r="BK519" s="64">
        <f t="shared" si="345"/>
        <v>0</v>
      </c>
      <c r="BL519" s="64">
        <f t="shared" si="346"/>
        <v>0</v>
      </c>
      <c r="BM519" s="64">
        <f t="shared" si="347"/>
        <v>0</v>
      </c>
      <c r="BN519" s="64">
        <f t="shared" si="348"/>
        <v>0</v>
      </c>
      <c r="BO519" s="64">
        <f t="shared" si="349"/>
        <v>0</v>
      </c>
      <c r="BP519" s="64">
        <f t="shared" si="350"/>
        <v>0</v>
      </c>
      <c r="BQ519" s="64">
        <f t="shared" si="351"/>
        <v>0</v>
      </c>
      <c r="BR519" s="65">
        <f t="shared" si="319"/>
        <v>0</v>
      </c>
      <c r="BS519" s="66">
        <f t="shared" si="352"/>
        <v>0</v>
      </c>
      <c r="BT519" s="65">
        <f>BJ519-BR519</f>
        <v>0</v>
      </c>
      <c r="BU519" s="67">
        <f t="shared" si="353"/>
        <v>0</v>
      </c>
    </row>
    <row r="520" spans="1:73" x14ac:dyDescent="0.35">
      <c r="A520" s="22">
        <v>40.72</v>
      </c>
      <c r="B520" s="22">
        <v>57.96</v>
      </c>
      <c r="C520" s="22">
        <v>50.4</v>
      </c>
      <c r="D520" s="22">
        <f t="shared" si="320"/>
        <v>54.18</v>
      </c>
      <c r="E520" s="22">
        <f t="shared" si="321"/>
        <v>15.05</v>
      </c>
      <c r="F520" s="22">
        <f t="shared" si="354"/>
        <v>1.649305555555558</v>
      </c>
      <c r="G520" s="22">
        <f>Sheet1!$I$5*F520</f>
        <v>545.92013888888971</v>
      </c>
      <c r="H520" s="22"/>
      <c r="K520" s="13" t="s">
        <v>116</v>
      </c>
      <c r="L520" s="13">
        <v>510</v>
      </c>
      <c r="M520" s="13">
        <v>510</v>
      </c>
      <c r="N520" s="14">
        <v>0</v>
      </c>
      <c r="O520" s="35">
        <f t="shared" si="322"/>
        <v>0</v>
      </c>
      <c r="P520" s="36">
        <f t="shared" si="355"/>
        <v>0</v>
      </c>
      <c r="Q520" s="12"/>
      <c r="R520" s="37">
        <f t="shared" si="323"/>
        <v>0</v>
      </c>
      <c r="S520" s="37">
        <f t="shared" si="324"/>
        <v>64.9422</v>
      </c>
      <c r="T520" s="37">
        <f t="shared" si="325"/>
        <v>0</v>
      </c>
      <c r="U520" s="37">
        <f t="shared" si="326"/>
        <v>64.9422</v>
      </c>
      <c r="V520" s="37">
        <f t="shared" si="356"/>
        <v>36384.425561341428</v>
      </c>
      <c r="W520" s="40">
        <f t="shared" si="327"/>
        <v>0</v>
      </c>
      <c r="X520" s="40">
        <f t="shared" si="328"/>
        <v>0</v>
      </c>
      <c r="Y520" s="40">
        <f t="shared" si="314"/>
        <v>0</v>
      </c>
      <c r="Z520" s="40">
        <v>0</v>
      </c>
      <c r="AA520" s="40">
        <f t="shared" si="329"/>
        <v>104.96442814779913</v>
      </c>
      <c r="AB520" s="42">
        <f t="shared" si="330"/>
        <v>0</v>
      </c>
      <c r="AC520" s="42">
        <f t="shared" si="331"/>
        <v>0</v>
      </c>
      <c r="AD520" s="42">
        <f t="shared" si="332"/>
        <v>0</v>
      </c>
      <c r="AE520" s="42">
        <f t="shared" si="357"/>
        <v>1185.2610690586421</v>
      </c>
      <c r="AF520" s="43">
        <f t="shared" si="315"/>
        <v>0.32923918584962281</v>
      </c>
      <c r="AG520" s="73">
        <f t="shared" si="316"/>
        <v>0</v>
      </c>
      <c r="AH520">
        <f t="shared" si="333"/>
        <v>0</v>
      </c>
      <c r="AI520">
        <f t="shared" si="358"/>
        <v>3209.7135127314814</v>
      </c>
      <c r="AJ520" s="41">
        <f t="shared" si="334"/>
        <v>0.89158708686985599</v>
      </c>
      <c r="AK520">
        <f t="shared" si="317"/>
        <v>0</v>
      </c>
      <c r="AL520" s="38">
        <f t="shared" si="335"/>
        <v>1149.7032369868828</v>
      </c>
      <c r="AM520" s="38">
        <f t="shared" si="336"/>
        <v>1138.206204617014</v>
      </c>
      <c r="AN520" s="38">
        <f t="shared" si="337"/>
        <v>1069.9138323399932</v>
      </c>
      <c r="AO520" s="38">
        <f t="shared" si="338"/>
        <v>1059.2146940165933</v>
      </c>
      <c r="AP520" s="38">
        <f t="shared" si="339"/>
        <v>995.66181237559761</v>
      </c>
      <c r="AQ520" s="38">
        <f t="shared" si="340"/>
        <v>985.70519425184159</v>
      </c>
      <c r="AR520" s="38">
        <f t="shared" si="341"/>
        <v>956.13403842428636</v>
      </c>
      <c r="AS520">
        <f t="shared" si="342"/>
        <v>956.13403842428636</v>
      </c>
      <c r="AT520" s="28">
        <f t="shared" si="343"/>
        <v>0.26559278845119066</v>
      </c>
      <c r="AU520">
        <f t="shared" si="318"/>
        <v>2253.5794743071951</v>
      </c>
      <c r="AV520" s="28">
        <f t="shared" si="344"/>
        <v>0.62599429841866527</v>
      </c>
      <c r="BJ520" s="63">
        <v>0</v>
      </c>
      <c r="BK520" s="64">
        <f t="shared" si="345"/>
        <v>0</v>
      </c>
      <c r="BL520" s="64">
        <f t="shared" si="346"/>
        <v>0</v>
      </c>
      <c r="BM520" s="64">
        <f t="shared" si="347"/>
        <v>0</v>
      </c>
      <c r="BN520" s="64">
        <f t="shared" si="348"/>
        <v>0</v>
      </c>
      <c r="BO520" s="64">
        <f t="shared" si="349"/>
        <v>0</v>
      </c>
      <c r="BP520" s="64">
        <f t="shared" si="350"/>
        <v>0</v>
      </c>
      <c r="BQ520" s="64">
        <f t="shared" si="351"/>
        <v>0</v>
      </c>
      <c r="BR520" s="65">
        <f t="shared" si="319"/>
        <v>0</v>
      </c>
      <c r="BS520" s="66">
        <f t="shared" si="352"/>
        <v>0</v>
      </c>
      <c r="BT520" s="65">
        <f>BJ520-BR520</f>
        <v>0</v>
      </c>
      <c r="BU520" s="67">
        <f t="shared" si="353"/>
        <v>0</v>
      </c>
    </row>
    <row r="521" spans="1:73" x14ac:dyDescent="0.35">
      <c r="A521" s="22">
        <v>40.799999999999997</v>
      </c>
      <c r="B521" s="22">
        <v>57.8</v>
      </c>
      <c r="C521" s="22">
        <v>49.57</v>
      </c>
      <c r="D521" s="22">
        <f t="shared" si="320"/>
        <v>53.685000000000002</v>
      </c>
      <c r="E521" s="22">
        <f t="shared" si="321"/>
        <v>14.9125</v>
      </c>
      <c r="F521" s="22">
        <f t="shared" si="354"/>
        <v>-1.7187500000000133</v>
      </c>
      <c r="G521" s="22">
        <f>Sheet1!$I$5*F521</f>
        <v>-568.90625000000443</v>
      </c>
      <c r="H521" s="22"/>
      <c r="K521" s="13" t="s">
        <v>116</v>
      </c>
      <c r="L521" s="13">
        <v>511</v>
      </c>
      <c r="M521" s="13">
        <v>511</v>
      </c>
      <c r="N521" s="14">
        <v>0</v>
      </c>
      <c r="O521" s="35">
        <f t="shared" si="322"/>
        <v>0</v>
      </c>
      <c r="P521" s="36">
        <f t="shared" si="355"/>
        <v>6.9444444444444448E-2</v>
      </c>
      <c r="Q521" s="12"/>
      <c r="R521" s="37">
        <f t="shared" si="323"/>
        <v>22.986111111111111</v>
      </c>
      <c r="S521" s="37">
        <f t="shared" si="324"/>
        <v>64.9422</v>
      </c>
      <c r="T521" s="37">
        <f t="shared" si="325"/>
        <v>0</v>
      </c>
      <c r="U521" s="37">
        <f t="shared" si="326"/>
        <v>87.928311111111114</v>
      </c>
      <c r="V521" s="37">
        <f t="shared" si="356"/>
        <v>36472.353872452542</v>
      </c>
      <c r="W521" s="40">
        <f t="shared" si="327"/>
        <v>0</v>
      </c>
      <c r="X521" s="40">
        <f t="shared" si="328"/>
        <v>0</v>
      </c>
      <c r="Y521" s="40">
        <f t="shared" si="314"/>
        <v>0</v>
      </c>
      <c r="Z521" s="40">
        <v>0</v>
      </c>
      <c r="AA521" s="40">
        <f t="shared" si="329"/>
        <v>104.96442814779913</v>
      </c>
      <c r="AB521" s="42">
        <f t="shared" si="330"/>
        <v>0</v>
      </c>
      <c r="AC521" s="42">
        <f t="shared" si="331"/>
        <v>0</v>
      </c>
      <c r="AD521" s="42">
        <f t="shared" si="332"/>
        <v>0</v>
      </c>
      <c r="AE521" s="42">
        <f t="shared" si="357"/>
        <v>1185.2610690586421</v>
      </c>
      <c r="AF521" s="43">
        <f t="shared" si="315"/>
        <v>0.32923918584962281</v>
      </c>
      <c r="AG521" s="73">
        <f t="shared" si="316"/>
        <v>0</v>
      </c>
      <c r="AH521">
        <f t="shared" si="333"/>
        <v>0</v>
      </c>
      <c r="AI521">
        <f t="shared" si="358"/>
        <v>3209.7135127314814</v>
      </c>
      <c r="AJ521" s="41">
        <f t="shared" si="334"/>
        <v>0.89158708686985599</v>
      </c>
      <c r="AK521">
        <f t="shared" si="317"/>
        <v>0</v>
      </c>
      <c r="AL521" s="38">
        <f t="shared" si="335"/>
        <v>1149.7032369868828</v>
      </c>
      <c r="AM521" s="38">
        <f t="shared" si="336"/>
        <v>1138.206204617014</v>
      </c>
      <c r="AN521" s="38">
        <f t="shared" si="337"/>
        <v>1069.9138323399932</v>
      </c>
      <c r="AO521" s="38">
        <f t="shared" si="338"/>
        <v>1059.2146940165933</v>
      </c>
      <c r="AP521" s="38">
        <f t="shared" si="339"/>
        <v>995.66181237559761</v>
      </c>
      <c r="AQ521" s="38">
        <f t="shared" si="340"/>
        <v>985.70519425184159</v>
      </c>
      <c r="AR521" s="38">
        <f t="shared" si="341"/>
        <v>956.13403842428636</v>
      </c>
      <c r="AS521">
        <f t="shared" si="342"/>
        <v>956.13403842428636</v>
      </c>
      <c r="AT521" s="28">
        <f t="shared" si="343"/>
        <v>0.26559278845119066</v>
      </c>
      <c r="AU521">
        <f t="shared" si="318"/>
        <v>2253.5794743071951</v>
      </c>
      <c r="AV521" s="28">
        <f t="shared" si="344"/>
        <v>0.62599429841866527</v>
      </c>
      <c r="BJ521" s="63">
        <v>0</v>
      </c>
      <c r="BK521" s="64">
        <f t="shared" si="345"/>
        <v>0</v>
      </c>
      <c r="BL521" s="64">
        <f t="shared" si="346"/>
        <v>0</v>
      </c>
      <c r="BM521" s="64">
        <f t="shared" si="347"/>
        <v>0</v>
      </c>
      <c r="BN521" s="64">
        <f t="shared" si="348"/>
        <v>0</v>
      </c>
      <c r="BO521" s="64">
        <f t="shared" si="349"/>
        <v>0</v>
      </c>
      <c r="BP521" s="64">
        <f t="shared" si="350"/>
        <v>0</v>
      </c>
      <c r="BQ521" s="64">
        <f t="shared" si="351"/>
        <v>0</v>
      </c>
      <c r="BR521" s="65">
        <f t="shared" si="319"/>
        <v>0</v>
      </c>
      <c r="BS521" s="66">
        <f t="shared" si="352"/>
        <v>0</v>
      </c>
      <c r="BT521" s="65">
        <f>BJ521-BR521</f>
        <v>0</v>
      </c>
      <c r="BU521" s="67">
        <f t="shared" si="353"/>
        <v>0</v>
      </c>
    </row>
    <row r="522" spans="1:73" x14ac:dyDescent="0.35">
      <c r="A522" s="22">
        <v>40.880000000000003</v>
      </c>
      <c r="B522" s="22">
        <v>57.6</v>
      </c>
      <c r="C522" s="22">
        <v>49.75</v>
      </c>
      <c r="D522" s="22">
        <f t="shared" si="320"/>
        <v>53.674999999999997</v>
      </c>
      <c r="E522" s="22">
        <f t="shared" si="321"/>
        <v>14.909722222222221</v>
      </c>
      <c r="F522" s="22">
        <f t="shared" si="354"/>
        <v>-3.472222222222765E-2</v>
      </c>
      <c r="G522" s="22">
        <f>Sheet1!$I$5*F522</f>
        <v>-11.493055555557351</v>
      </c>
      <c r="H522" s="22"/>
      <c r="K522" s="13" t="s">
        <v>116</v>
      </c>
      <c r="L522" s="13">
        <v>512</v>
      </c>
      <c r="M522" s="13">
        <v>512</v>
      </c>
      <c r="N522" s="14">
        <v>0.5</v>
      </c>
      <c r="O522" s="35">
        <f t="shared" si="322"/>
        <v>0.1388888888888889</v>
      </c>
      <c r="P522" s="36">
        <f t="shared" si="355"/>
        <v>0.34722222222222221</v>
      </c>
      <c r="Q522" s="12"/>
      <c r="R522" s="37">
        <f t="shared" si="323"/>
        <v>114.93055555555556</v>
      </c>
      <c r="S522" s="37">
        <f t="shared" si="324"/>
        <v>64.9422</v>
      </c>
      <c r="T522" s="37">
        <f t="shared" si="325"/>
        <v>2.3237298243055557E-3</v>
      </c>
      <c r="U522" s="37">
        <f t="shared" si="326"/>
        <v>179.87507928537985</v>
      </c>
      <c r="V522" s="37">
        <f t="shared" si="356"/>
        <v>36652.228951737925</v>
      </c>
      <c r="W522" s="40">
        <f t="shared" si="327"/>
        <v>24.982649900747202</v>
      </c>
      <c r="X522" s="40">
        <f t="shared" si="328"/>
        <v>2.4982649900747202E-2</v>
      </c>
      <c r="Y522" s="40">
        <f t="shared" ref="Y522:Y585" si="359">IF(X522&lt;0, X522, 0)</f>
        <v>0</v>
      </c>
      <c r="Z522" s="40">
        <v>0</v>
      </c>
      <c r="AA522" s="40">
        <f t="shared" si="329"/>
        <v>104.96442814779913</v>
      </c>
      <c r="AB522" s="42">
        <f t="shared" si="330"/>
        <v>3.1925154320987659</v>
      </c>
      <c r="AC522" s="42">
        <f t="shared" si="331"/>
        <v>3.192515432098766E-3</v>
      </c>
      <c r="AD522" s="42">
        <f t="shared" si="332"/>
        <v>0</v>
      </c>
      <c r="AE522" s="42">
        <f t="shared" si="357"/>
        <v>1185.2610690586421</v>
      </c>
      <c r="AF522" s="43">
        <f t="shared" ref="AF522:AF585" si="360">AE522/3600</f>
        <v>0.32923918584962281</v>
      </c>
      <c r="AG522" s="73">
        <f t="shared" ref="AG522:AG585" si="361">IF(X522&lt;0,X522,0)</f>
        <v>0</v>
      </c>
      <c r="AH522">
        <f t="shared" si="333"/>
        <v>3.192515432098766E-3</v>
      </c>
      <c r="AI522">
        <f t="shared" si="358"/>
        <v>3209.7167052469135</v>
      </c>
      <c r="AJ522" s="41">
        <f t="shared" si="334"/>
        <v>0.89158797367969822</v>
      </c>
      <c r="AK522">
        <f t="shared" ref="AK522:AK585" si="362">AH522-AG522</f>
        <v>3.192515432098766E-3</v>
      </c>
      <c r="AL522" s="38">
        <f t="shared" si="335"/>
        <v>1149.7032369868828</v>
      </c>
      <c r="AM522" s="38">
        <f t="shared" si="336"/>
        <v>1138.206204617014</v>
      </c>
      <c r="AN522" s="38">
        <f t="shared" si="337"/>
        <v>1069.9138323399932</v>
      </c>
      <c r="AO522" s="38">
        <f t="shared" si="338"/>
        <v>1059.2146940165933</v>
      </c>
      <c r="AP522" s="38">
        <f t="shared" si="339"/>
        <v>995.66181237559761</v>
      </c>
      <c r="AQ522" s="38">
        <f t="shared" si="340"/>
        <v>985.70519425184159</v>
      </c>
      <c r="AR522" s="38">
        <f t="shared" si="341"/>
        <v>956.13403842428636</v>
      </c>
      <c r="AS522">
        <f t="shared" si="342"/>
        <v>956.13403842428636</v>
      </c>
      <c r="AT522" s="28">
        <f t="shared" si="343"/>
        <v>0.26559278845119066</v>
      </c>
      <c r="AU522">
        <f t="shared" ref="AU522:AU585" si="363">AI522-AS522</f>
        <v>2253.5826668226273</v>
      </c>
      <c r="AV522" s="28">
        <f t="shared" si="344"/>
        <v>0.62599518522850761</v>
      </c>
      <c r="BJ522" s="63">
        <v>0</v>
      </c>
      <c r="BK522" s="64">
        <f t="shared" si="345"/>
        <v>0</v>
      </c>
      <c r="BL522" s="64">
        <f t="shared" si="346"/>
        <v>0</v>
      </c>
      <c r="BM522" s="64">
        <f t="shared" si="347"/>
        <v>0</v>
      </c>
      <c r="BN522" s="64">
        <f t="shared" si="348"/>
        <v>0</v>
      </c>
      <c r="BO522" s="64">
        <f t="shared" si="349"/>
        <v>0</v>
      </c>
      <c r="BP522" s="64">
        <f t="shared" si="350"/>
        <v>0</v>
      </c>
      <c r="BQ522" s="64">
        <f t="shared" si="351"/>
        <v>0</v>
      </c>
      <c r="BR522" s="65">
        <f t="shared" ref="BR522:BR585" si="364">BQ522</f>
        <v>0</v>
      </c>
      <c r="BS522" s="66">
        <f t="shared" si="352"/>
        <v>0</v>
      </c>
      <c r="BT522" s="65">
        <f>BJ522-BR522</f>
        <v>0</v>
      </c>
      <c r="BU522" s="67">
        <f t="shared" si="353"/>
        <v>0</v>
      </c>
    </row>
    <row r="523" spans="1:73" x14ac:dyDescent="0.35">
      <c r="A523" s="22">
        <v>40.96</v>
      </c>
      <c r="B523" s="22">
        <v>57.43</v>
      </c>
      <c r="C523" s="22">
        <v>49.99</v>
      </c>
      <c r="D523" s="22">
        <f t="shared" ref="D523:D586" si="365" xml:space="preserve"> AVERAGE(B523,C523)</f>
        <v>53.71</v>
      </c>
      <c r="E523" s="22">
        <f t="shared" ref="E523:E586" si="366">SUM(D523*1000)/3600</f>
        <v>14.919444444444444</v>
      </c>
      <c r="F523" s="22">
        <f t="shared" si="354"/>
        <v>0.12152777777778567</v>
      </c>
      <c r="G523" s="22">
        <f>Sheet1!$I$5*F523</f>
        <v>40.225694444447058</v>
      </c>
      <c r="H523" s="22"/>
      <c r="K523" s="13" t="s">
        <v>116</v>
      </c>
      <c r="L523" s="13">
        <v>513</v>
      </c>
      <c r="M523" s="13">
        <v>513</v>
      </c>
      <c r="N523" s="14">
        <v>2.5</v>
      </c>
      <c r="O523" s="35">
        <f t="shared" ref="O523:O586" si="367">N523*1000/3600</f>
        <v>0.69444444444444442</v>
      </c>
      <c r="P523" s="36">
        <f t="shared" si="355"/>
        <v>0.8472222222222221</v>
      </c>
      <c r="Q523" s="12"/>
      <c r="R523" s="37">
        <f t="shared" ref="R523:R586" si="368">$I$5*P523</f>
        <v>280.43055555555554</v>
      </c>
      <c r="S523" s="37">
        <f t="shared" ref="S523:S586" si="369">$I$5*9.81*$F$3</f>
        <v>64.9422</v>
      </c>
      <c r="T523" s="37">
        <f t="shared" ref="T523:T586" si="370">(0.5*$L$3*$Q$3*$T$3*O523^2)</f>
        <v>5.8093245607638885E-2</v>
      </c>
      <c r="U523" s="37">
        <f t="shared" ref="U523:U586" si="371">R523+S523+T523</f>
        <v>345.43084880116322</v>
      </c>
      <c r="V523" s="37">
        <f t="shared" si="356"/>
        <v>36997.659800539092</v>
      </c>
      <c r="W523" s="40">
        <f t="shared" ref="W523:W586" si="372">U523*O523</f>
        <v>239.88253388969667</v>
      </c>
      <c r="X523" s="40">
        <f t="shared" ref="X523:X586" si="373">W523/1000</f>
        <v>0.23988253388969669</v>
      </c>
      <c r="Y523" s="40">
        <f t="shared" si="359"/>
        <v>0</v>
      </c>
      <c r="Z523" s="40">
        <v>0</v>
      </c>
      <c r="AA523" s="40">
        <f t="shared" ref="AA523:AA586" si="374">-AG523+AA522</f>
        <v>104.96442814779913</v>
      </c>
      <c r="AB523" s="42">
        <f t="shared" ref="AB523:AB586" si="375">0.5*$I$5*O523^2</f>
        <v>79.812885802469125</v>
      </c>
      <c r="AC523" s="42">
        <f t="shared" ref="AC523:AC586" si="376">AB523/1000</f>
        <v>7.9812885802469119E-2</v>
      </c>
      <c r="AD523" s="42">
        <f t="shared" ref="AD523:AD586" si="377">IF(X523&lt;0,AC523,0)</f>
        <v>0</v>
      </c>
      <c r="AE523" s="42">
        <f t="shared" si="357"/>
        <v>1185.2610690586421</v>
      </c>
      <c r="AF523" s="43">
        <f t="shared" si="360"/>
        <v>0.32923918584962281</v>
      </c>
      <c r="AG523" s="73">
        <f t="shared" si="361"/>
        <v>0</v>
      </c>
      <c r="AH523">
        <f t="shared" ref="AH523:AH586" si="378">IF(X523&gt;0,AC523,0)</f>
        <v>7.9812885802469119E-2</v>
      </c>
      <c r="AI523">
        <f t="shared" si="358"/>
        <v>3209.7965181327158</v>
      </c>
      <c r="AJ523" s="41">
        <f t="shared" ref="AJ523:AJ586" si="379">AI523/3600</f>
        <v>0.89161014392575444</v>
      </c>
      <c r="AK523">
        <f t="shared" si="362"/>
        <v>7.9812885802469119E-2</v>
      </c>
      <c r="AL523" s="38">
        <f t="shared" ref="AL523:AL586" si="380">AE523*$AL$7</f>
        <v>1149.7032369868828</v>
      </c>
      <c r="AM523" s="38">
        <f t="shared" ref="AM523:AM586" si="381">AL523*$AM$7</f>
        <v>1138.206204617014</v>
      </c>
      <c r="AN523" s="38">
        <f t="shared" ref="AN523:AN586" si="382">AM523*$AN$7</f>
        <v>1069.9138323399932</v>
      </c>
      <c r="AO523" s="38">
        <f t="shared" ref="AO523:AO586" si="383">AN523*$AO$7</f>
        <v>1059.2146940165933</v>
      </c>
      <c r="AP523" s="38">
        <f t="shared" ref="AP523:AP586" si="384">AO523*$AP$7</f>
        <v>995.66181237559761</v>
      </c>
      <c r="AQ523" s="38">
        <f t="shared" ref="AQ523:AQ586" si="385">AP523*$AQ$7</f>
        <v>985.70519425184159</v>
      </c>
      <c r="AR523" s="38">
        <f t="shared" ref="AR523:AR586" si="386">AQ523*$AR$7</f>
        <v>956.13403842428636</v>
      </c>
      <c r="AS523">
        <f t="shared" ref="AS523:AS586" si="387">AR523</f>
        <v>956.13403842428636</v>
      </c>
      <c r="AT523" s="28">
        <f t="shared" ref="AT523:AT586" si="388">AS523/3600</f>
        <v>0.26559278845119066</v>
      </c>
      <c r="AU523">
        <f t="shared" si="363"/>
        <v>2253.6624797084296</v>
      </c>
      <c r="AV523" s="28">
        <f t="shared" ref="AV523:AV586" si="389">AU523/3600</f>
        <v>0.62601735547456383</v>
      </c>
      <c r="BJ523" s="63">
        <v>0</v>
      </c>
      <c r="BK523" s="64">
        <f t="shared" ref="BK523:BK586" si="390">BJ523*$AL$7</f>
        <v>0</v>
      </c>
      <c r="BL523" s="64">
        <f t="shared" ref="BL523:BL586" si="391">BK523*$AM$7</f>
        <v>0</v>
      </c>
      <c r="BM523" s="64">
        <f t="shared" ref="BM523:BM586" si="392">BL523*$AN$7</f>
        <v>0</v>
      </c>
      <c r="BN523" s="64">
        <f t="shared" ref="BN523:BN586" si="393">BM523*$AO$7</f>
        <v>0</v>
      </c>
      <c r="BO523" s="64">
        <f t="shared" ref="BO523:BO586" si="394">BN523*$AP$7</f>
        <v>0</v>
      </c>
      <c r="BP523" s="64">
        <f t="shared" ref="BP523:BP586" si="395">BO523*$AQ$7</f>
        <v>0</v>
      </c>
      <c r="BQ523" s="64">
        <f t="shared" ref="BQ523:BQ586" si="396">BP523*$AR$7</f>
        <v>0</v>
      </c>
      <c r="BR523" s="65">
        <f t="shared" si="364"/>
        <v>0</v>
      </c>
      <c r="BS523" s="66">
        <f t="shared" ref="BS523:BS586" si="397">BR523/3600</f>
        <v>0</v>
      </c>
      <c r="BT523" s="65">
        <f>BJ523-BR523</f>
        <v>0</v>
      </c>
      <c r="BU523" s="67">
        <f t="shared" ref="BU523:BU586" si="398">BT523/3600</f>
        <v>0</v>
      </c>
    </row>
    <row r="524" spans="1:73" x14ac:dyDescent="0.35">
      <c r="A524" s="22">
        <v>41.04</v>
      </c>
      <c r="B524" s="22">
        <v>57.48</v>
      </c>
      <c r="C524" s="22">
        <v>49.28</v>
      </c>
      <c r="D524" s="22">
        <f t="shared" si="365"/>
        <v>53.379999999999995</v>
      </c>
      <c r="E524" s="22">
        <f t="shared" si="366"/>
        <v>14.827777777777776</v>
      </c>
      <c r="F524" s="22">
        <f t="shared" ref="F524:F587" si="399">(E524-E523)/0.08</f>
        <v>-1.145833333333357</v>
      </c>
      <c r="G524" s="22">
        <f>Sheet1!$I$5*F524</f>
        <v>-379.27083333334116</v>
      </c>
      <c r="H524" s="22"/>
      <c r="K524" s="13" t="s">
        <v>116</v>
      </c>
      <c r="L524" s="13">
        <v>514</v>
      </c>
      <c r="M524" s="13">
        <v>514</v>
      </c>
      <c r="N524" s="14">
        <v>6.6</v>
      </c>
      <c r="O524" s="35">
        <f t="shared" si="367"/>
        <v>1.8333333333333333</v>
      </c>
      <c r="P524" s="36">
        <f t="shared" ref="P524:P587" si="400">($N525-$N523)/2/3.6</f>
        <v>1.2916666666666667</v>
      </c>
      <c r="Q524" s="12"/>
      <c r="R524" s="37">
        <f t="shared" si="368"/>
        <v>427.54166666666669</v>
      </c>
      <c r="S524" s="37">
        <f t="shared" si="369"/>
        <v>64.9422</v>
      </c>
      <c r="T524" s="37">
        <f t="shared" si="370"/>
        <v>0.40488668458699995</v>
      </c>
      <c r="U524" s="37">
        <f t="shared" si="371"/>
        <v>492.88875335125368</v>
      </c>
      <c r="V524" s="37">
        <f t="shared" ref="V524:V587" si="401">U524+V523</f>
        <v>37490.548553890345</v>
      </c>
      <c r="W524" s="40">
        <f t="shared" si="372"/>
        <v>903.62938114396502</v>
      </c>
      <c r="X524" s="40">
        <f t="shared" si="373"/>
        <v>0.90362938114396507</v>
      </c>
      <c r="Y524" s="40">
        <f t="shared" si="359"/>
        <v>0</v>
      </c>
      <c r="Z524" s="40">
        <v>0</v>
      </c>
      <c r="AA524" s="40">
        <f t="shared" si="374"/>
        <v>104.96442814779913</v>
      </c>
      <c r="AB524" s="42">
        <f t="shared" si="375"/>
        <v>556.2638888888888</v>
      </c>
      <c r="AC524" s="42">
        <f t="shared" si="376"/>
        <v>0.55626388888888878</v>
      </c>
      <c r="AD524" s="42">
        <f t="shared" si="377"/>
        <v>0</v>
      </c>
      <c r="AE524" s="42">
        <f t="shared" ref="AE524:AE587" si="402">AD524+AE523</f>
        <v>1185.2610690586421</v>
      </c>
      <c r="AF524" s="43">
        <f t="shared" si="360"/>
        <v>0.32923918584962281</v>
      </c>
      <c r="AG524" s="73">
        <f t="shared" si="361"/>
        <v>0</v>
      </c>
      <c r="AH524">
        <f t="shared" si="378"/>
        <v>0.55626388888888878</v>
      </c>
      <c r="AI524">
        <f t="shared" ref="AI524:AI587" si="403">AH524+AI523</f>
        <v>3210.3527820216045</v>
      </c>
      <c r="AJ524" s="41">
        <f t="shared" si="379"/>
        <v>0.89176466167266788</v>
      </c>
      <c r="AK524">
        <f t="shared" si="362"/>
        <v>0.55626388888888878</v>
      </c>
      <c r="AL524" s="38">
        <f t="shared" si="380"/>
        <v>1149.7032369868828</v>
      </c>
      <c r="AM524" s="38">
        <f t="shared" si="381"/>
        <v>1138.206204617014</v>
      </c>
      <c r="AN524" s="38">
        <f t="shared" si="382"/>
        <v>1069.9138323399932</v>
      </c>
      <c r="AO524" s="38">
        <f t="shared" si="383"/>
        <v>1059.2146940165933</v>
      </c>
      <c r="AP524" s="38">
        <f t="shared" si="384"/>
        <v>995.66181237559761</v>
      </c>
      <c r="AQ524" s="38">
        <f t="shared" si="385"/>
        <v>985.70519425184159</v>
      </c>
      <c r="AR524" s="38">
        <f t="shared" si="386"/>
        <v>956.13403842428636</v>
      </c>
      <c r="AS524">
        <f t="shared" si="387"/>
        <v>956.13403842428636</v>
      </c>
      <c r="AT524" s="28">
        <f t="shared" si="388"/>
        <v>0.26559278845119066</v>
      </c>
      <c r="AU524">
        <f t="shared" si="363"/>
        <v>2254.2187435973183</v>
      </c>
      <c r="AV524" s="28">
        <f t="shared" si="389"/>
        <v>0.62617187322147727</v>
      </c>
      <c r="BJ524" s="63">
        <v>0</v>
      </c>
      <c r="BK524" s="64">
        <f t="shared" si="390"/>
        <v>0</v>
      </c>
      <c r="BL524" s="64">
        <f t="shared" si="391"/>
        <v>0</v>
      </c>
      <c r="BM524" s="64">
        <f t="shared" si="392"/>
        <v>0</v>
      </c>
      <c r="BN524" s="64">
        <f t="shared" si="393"/>
        <v>0</v>
      </c>
      <c r="BO524" s="64">
        <f t="shared" si="394"/>
        <v>0</v>
      </c>
      <c r="BP524" s="64">
        <f t="shared" si="395"/>
        <v>0</v>
      </c>
      <c r="BQ524" s="64">
        <f t="shared" si="396"/>
        <v>0</v>
      </c>
      <c r="BR524" s="65">
        <f t="shared" si="364"/>
        <v>0</v>
      </c>
      <c r="BS524" s="66">
        <f t="shared" si="397"/>
        <v>0</v>
      </c>
      <c r="BT524" s="65">
        <f>BJ524-BR524</f>
        <v>0</v>
      </c>
      <c r="BU524" s="67">
        <f t="shared" si="398"/>
        <v>0</v>
      </c>
    </row>
    <row r="525" spans="1:73" x14ac:dyDescent="0.35">
      <c r="A525" s="22">
        <v>41.12</v>
      </c>
      <c r="B525" s="22">
        <v>57.53</v>
      </c>
      <c r="C525" s="22">
        <v>49.66</v>
      </c>
      <c r="D525" s="22">
        <f t="shared" si="365"/>
        <v>53.594999999999999</v>
      </c>
      <c r="E525" s="22">
        <f t="shared" si="366"/>
        <v>14.887499999999999</v>
      </c>
      <c r="F525" s="22">
        <f t="shared" si="399"/>
        <v>0.74652777777779455</v>
      </c>
      <c r="G525" s="22">
        <f>Sheet1!$I$5*F525</f>
        <v>247.10069444445</v>
      </c>
      <c r="H525" s="22"/>
      <c r="K525" s="13" t="s">
        <v>116</v>
      </c>
      <c r="L525" s="13">
        <v>515</v>
      </c>
      <c r="M525" s="13">
        <v>515</v>
      </c>
      <c r="N525" s="14">
        <v>11.8</v>
      </c>
      <c r="O525" s="35">
        <f t="shared" si="367"/>
        <v>3.2777777777777777</v>
      </c>
      <c r="P525" s="36">
        <f t="shared" si="400"/>
        <v>1.4166666666666667</v>
      </c>
      <c r="Q525" s="12"/>
      <c r="R525" s="37">
        <f t="shared" si="368"/>
        <v>468.91666666666669</v>
      </c>
      <c r="S525" s="37">
        <f t="shared" si="369"/>
        <v>64.9422</v>
      </c>
      <c r="T525" s="37">
        <f t="shared" si="370"/>
        <v>1.294224562945222</v>
      </c>
      <c r="U525" s="37">
        <f t="shared" si="371"/>
        <v>535.15309122961196</v>
      </c>
      <c r="V525" s="37">
        <f t="shared" si="401"/>
        <v>38025.70164511996</v>
      </c>
      <c r="W525" s="40">
        <f t="shared" si="372"/>
        <v>1754.1129101415058</v>
      </c>
      <c r="X525" s="40">
        <f t="shared" si="373"/>
        <v>1.7541129101415058</v>
      </c>
      <c r="Y525" s="40">
        <f t="shared" si="359"/>
        <v>0</v>
      </c>
      <c r="Z525" s="40">
        <v>0</v>
      </c>
      <c r="AA525" s="40">
        <f t="shared" si="374"/>
        <v>104.96442814779913</v>
      </c>
      <c r="AB525" s="42">
        <f t="shared" si="375"/>
        <v>1778.1033950617282</v>
      </c>
      <c r="AC525" s="42">
        <f t="shared" si="376"/>
        <v>1.7781033950617282</v>
      </c>
      <c r="AD525" s="42">
        <f t="shared" si="377"/>
        <v>0</v>
      </c>
      <c r="AE525" s="42">
        <f t="shared" si="402"/>
        <v>1185.2610690586421</v>
      </c>
      <c r="AF525" s="43">
        <f t="shared" si="360"/>
        <v>0.32923918584962281</v>
      </c>
      <c r="AG525" s="73">
        <f t="shared" si="361"/>
        <v>0</v>
      </c>
      <c r="AH525">
        <f t="shared" si="378"/>
        <v>1.7781033950617282</v>
      </c>
      <c r="AI525">
        <f t="shared" si="403"/>
        <v>3212.1308854166664</v>
      </c>
      <c r="AJ525" s="41">
        <f t="shared" si="379"/>
        <v>0.89225857928240737</v>
      </c>
      <c r="AK525">
        <f t="shared" si="362"/>
        <v>1.7781033950617282</v>
      </c>
      <c r="AL525" s="38">
        <f t="shared" si="380"/>
        <v>1149.7032369868828</v>
      </c>
      <c r="AM525" s="38">
        <f t="shared" si="381"/>
        <v>1138.206204617014</v>
      </c>
      <c r="AN525" s="38">
        <f t="shared" si="382"/>
        <v>1069.9138323399932</v>
      </c>
      <c r="AO525" s="38">
        <f t="shared" si="383"/>
        <v>1059.2146940165933</v>
      </c>
      <c r="AP525" s="38">
        <f t="shared" si="384"/>
        <v>995.66181237559761</v>
      </c>
      <c r="AQ525" s="38">
        <f t="shared" si="385"/>
        <v>985.70519425184159</v>
      </c>
      <c r="AR525" s="38">
        <f t="shared" si="386"/>
        <v>956.13403842428636</v>
      </c>
      <c r="AS525">
        <f t="shared" si="387"/>
        <v>956.13403842428636</v>
      </c>
      <c r="AT525" s="28">
        <f t="shared" si="388"/>
        <v>0.26559278845119066</v>
      </c>
      <c r="AU525">
        <f t="shared" si="363"/>
        <v>2255.9968469923801</v>
      </c>
      <c r="AV525" s="28">
        <f t="shared" si="389"/>
        <v>0.62666579083121665</v>
      </c>
      <c r="BJ525" s="63">
        <v>0</v>
      </c>
      <c r="BK525" s="64">
        <f t="shared" si="390"/>
        <v>0</v>
      </c>
      <c r="BL525" s="64">
        <f t="shared" si="391"/>
        <v>0</v>
      </c>
      <c r="BM525" s="64">
        <f t="shared" si="392"/>
        <v>0</v>
      </c>
      <c r="BN525" s="64">
        <f t="shared" si="393"/>
        <v>0</v>
      </c>
      <c r="BO525" s="64">
        <f t="shared" si="394"/>
        <v>0</v>
      </c>
      <c r="BP525" s="64">
        <f t="shared" si="395"/>
        <v>0</v>
      </c>
      <c r="BQ525" s="64">
        <f t="shared" si="396"/>
        <v>0</v>
      </c>
      <c r="BR525" s="65">
        <f t="shared" si="364"/>
        <v>0</v>
      </c>
      <c r="BS525" s="66">
        <f t="shared" si="397"/>
        <v>0</v>
      </c>
      <c r="BT525" s="65">
        <f>BJ525-BR525</f>
        <v>0</v>
      </c>
      <c r="BU525" s="67">
        <f t="shared" si="398"/>
        <v>0</v>
      </c>
    </row>
    <row r="526" spans="1:73" x14ac:dyDescent="0.35">
      <c r="A526" s="22">
        <v>41.2</v>
      </c>
      <c r="B526" s="22">
        <v>57.38</v>
      </c>
      <c r="C526" s="22">
        <v>49.53</v>
      </c>
      <c r="D526" s="22">
        <f t="shared" si="365"/>
        <v>53.454999999999998</v>
      </c>
      <c r="E526" s="22">
        <f t="shared" si="366"/>
        <v>14.848611111111111</v>
      </c>
      <c r="F526" s="22">
        <f t="shared" si="399"/>
        <v>-0.48611111111109828</v>
      </c>
      <c r="G526" s="22">
        <f>Sheet1!$I$5*F526</f>
        <v>-160.90277777777354</v>
      </c>
      <c r="H526" s="22"/>
      <c r="K526" s="13" t="s">
        <v>116</v>
      </c>
      <c r="L526" s="13">
        <v>516</v>
      </c>
      <c r="M526" s="13">
        <v>516</v>
      </c>
      <c r="N526" s="14">
        <v>16.8</v>
      </c>
      <c r="O526" s="35">
        <f t="shared" si="367"/>
        <v>4.666666666666667</v>
      </c>
      <c r="P526" s="36">
        <f t="shared" si="400"/>
        <v>1.2083333333333333</v>
      </c>
      <c r="Q526" s="12"/>
      <c r="R526" s="37">
        <f t="shared" si="368"/>
        <v>399.95833333333331</v>
      </c>
      <c r="S526" s="37">
        <f t="shared" si="369"/>
        <v>64.9422</v>
      </c>
      <c r="T526" s="37">
        <f t="shared" si="370"/>
        <v>2.6233980224480002</v>
      </c>
      <c r="U526" s="37">
        <f t="shared" si="371"/>
        <v>467.52393135578131</v>
      </c>
      <c r="V526" s="37">
        <f t="shared" si="401"/>
        <v>38493.225576475743</v>
      </c>
      <c r="W526" s="40">
        <f t="shared" si="372"/>
        <v>2181.7783463269798</v>
      </c>
      <c r="X526" s="40">
        <f t="shared" si="373"/>
        <v>2.18177834632698</v>
      </c>
      <c r="Y526" s="40">
        <f t="shared" si="359"/>
        <v>0</v>
      </c>
      <c r="Z526" s="40">
        <v>0</v>
      </c>
      <c r="AA526" s="40">
        <f t="shared" si="374"/>
        <v>104.96442814779913</v>
      </c>
      <c r="AB526" s="42">
        <f t="shared" si="375"/>
        <v>3604.2222222222231</v>
      </c>
      <c r="AC526" s="42">
        <f t="shared" si="376"/>
        <v>3.6042222222222229</v>
      </c>
      <c r="AD526" s="42">
        <f t="shared" si="377"/>
        <v>0</v>
      </c>
      <c r="AE526" s="42">
        <f t="shared" si="402"/>
        <v>1185.2610690586421</v>
      </c>
      <c r="AF526" s="43">
        <f t="shared" si="360"/>
        <v>0.32923918584962281</v>
      </c>
      <c r="AG526" s="73">
        <f t="shared" si="361"/>
        <v>0</v>
      </c>
      <c r="AH526">
        <f t="shared" si="378"/>
        <v>3.6042222222222229</v>
      </c>
      <c r="AI526">
        <f t="shared" si="403"/>
        <v>3215.7351076388886</v>
      </c>
      <c r="AJ526" s="41">
        <f t="shared" si="379"/>
        <v>0.89325975212191355</v>
      </c>
      <c r="AK526">
        <f t="shared" si="362"/>
        <v>3.6042222222222229</v>
      </c>
      <c r="AL526" s="38">
        <f t="shared" si="380"/>
        <v>1149.7032369868828</v>
      </c>
      <c r="AM526" s="38">
        <f t="shared" si="381"/>
        <v>1138.206204617014</v>
      </c>
      <c r="AN526" s="38">
        <f t="shared" si="382"/>
        <v>1069.9138323399932</v>
      </c>
      <c r="AO526" s="38">
        <f t="shared" si="383"/>
        <v>1059.2146940165933</v>
      </c>
      <c r="AP526" s="38">
        <f t="shared" si="384"/>
        <v>995.66181237559761</v>
      </c>
      <c r="AQ526" s="38">
        <f t="shared" si="385"/>
        <v>985.70519425184159</v>
      </c>
      <c r="AR526" s="38">
        <f t="shared" si="386"/>
        <v>956.13403842428636</v>
      </c>
      <c r="AS526">
        <f t="shared" si="387"/>
        <v>956.13403842428636</v>
      </c>
      <c r="AT526" s="28">
        <f t="shared" si="388"/>
        <v>0.26559278845119066</v>
      </c>
      <c r="AU526">
        <f t="shared" si="363"/>
        <v>2259.6010692146024</v>
      </c>
      <c r="AV526" s="28">
        <f t="shared" si="389"/>
        <v>0.62766696367072283</v>
      </c>
      <c r="BJ526" s="63">
        <v>0</v>
      </c>
      <c r="BK526" s="64">
        <f t="shared" si="390"/>
        <v>0</v>
      </c>
      <c r="BL526" s="64">
        <f t="shared" si="391"/>
        <v>0</v>
      </c>
      <c r="BM526" s="64">
        <f t="shared" si="392"/>
        <v>0</v>
      </c>
      <c r="BN526" s="64">
        <f t="shared" si="393"/>
        <v>0</v>
      </c>
      <c r="BO526" s="64">
        <f t="shared" si="394"/>
        <v>0</v>
      </c>
      <c r="BP526" s="64">
        <f t="shared" si="395"/>
        <v>0</v>
      </c>
      <c r="BQ526" s="64">
        <f t="shared" si="396"/>
        <v>0</v>
      </c>
      <c r="BR526" s="65">
        <f t="shared" si="364"/>
        <v>0</v>
      </c>
      <c r="BS526" s="66">
        <f t="shared" si="397"/>
        <v>0</v>
      </c>
      <c r="BT526" s="65">
        <f>BJ526-BR526</f>
        <v>0</v>
      </c>
      <c r="BU526" s="67">
        <f t="shared" si="398"/>
        <v>0</v>
      </c>
    </row>
    <row r="527" spans="1:73" x14ac:dyDescent="0.35">
      <c r="A527" s="22">
        <v>41.28</v>
      </c>
      <c r="B527" s="22">
        <v>57.04</v>
      </c>
      <c r="C527" s="22">
        <v>48.85</v>
      </c>
      <c r="D527" s="22">
        <f t="shared" si="365"/>
        <v>52.945</v>
      </c>
      <c r="E527" s="22">
        <f t="shared" si="366"/>
        <v>14.706944444444444</v>
      </c>
      <c r="F527" s="22">
        <f t="shared" si="399"/>
        <v>-1.7708333333333437</v>
      </c>
      <c r="G527" s="22">
        <f>Sheet1!$I$5*F527</f>
        <v>-586.14583333333678</v>
      </c>
      <c r="H527" s="22"/>
      <c r="K527" s="13" t="s">
        <v>116</v>
      </c>
      <c r="L527" s="13">
        <v>517</v>
      </c>
      <c r="M527" s="13">
        <v>517</v>
      </c>
      <c r="N527" s="14">
        <v>20.5</v>
      </c>
      <c r="O527" s="35">
        <f t="shared" si="367"/>
        <v>5.6944444444444446</v>
      </c>
      <c r="P527" s="36">
        <f t="shared" si="400"/>
        <v>0.70833333333333304</v>
      </c>
      <c r="Q527" s="12"/>
      <c r="R527" s="37">
        <f t="shared" si="368"/>
        <v>234.45833333333323</v>
      </c>
      <c r="S527" s="37">
        <f t="shared" si="369"/>
        <v>64.9422</v>
      </c>
      <c r="T527" s="37">
        <f t="shared" si="370"/>
        <v>3.9061898346576394</v>
      </c>
      <c r="U527" s="37">
        <f t="shared" si="371"/>
        <v>303.30672316799087</v>
      </c>
      <c r="V527" s="37">
        <f t="shared" si="401"/>
        <v>38796.532299643732</v>
      </c>
      <c r="W527" s="40">
        <f t="shared" si="372"/>
        <v>1727.1632847066148</v>
      </c>
      <c r="X527" s="40">
        <f t="shared" si="373"/>
        <v>1.7271632847066147</v>
      </c>
      <c r="Y527" s="40">
        <f t="shared" si="359"/>
        <v>0</v>
      </c>
      <c r="Z527" s="40">
        <v>0</v>
      </c>
      <c r="AA527" s="40">
        <f t="shared" si="374"/>
        <v>104.96442814779913</v>
      </c>
      <c r="AB527" s="42">
        <f t="shared" si="375"/>
        <v>5366.6184413580258</v>
      </c>
      <c r="AC527" s="42">
        <f t="shared" si="376"/>
        <v>5.3666184413580256</v>
      </c>
      <c r="AD527" s="42">
        <f t="shared" si="377"/>
        <v>0</v>
      </c>
      <c r="AE527" s="42">
        <f t="shared" si="402"/>
        <v>1185.2610690586421</v>
      </c>
      <c r="AF527" s="43">
        <f t="shared" si="360"/>
        <v>0.32923918584962281</v>
      </c>
      <c r="AG527" s="73">
        <f t="shared" si="361"/>
        <v>0</v>
      </c>
      <c r="AH527">
        <f t="shared" si="378"/>
        <v>5.3666184413580256</v>
      </c>
      <c r="AI527">
        <f t="shared" si="403"/>
        <v>3221.1017260802469</v>
      </c>
      <c r="AJ527" s="41">
        <f t="shared" si="379"/>
        <v>0.89475047946673525</v>
      </c>
      <c r="AK527">
        <f t="shared" si="362"/>
        <v>5.3666184413580256</v>
      </c>
      <c r="AL527" s="38">
        <f t="shared" si="380"/>
        <v>1149.7032369868828</v>
      </c>
      <c r="AM527" s="38">
        <f t="shared" si="381"/>
        <v>1138.206204617014</v>
      </c>
      <c r="AN527" s="38">
        <f t="shared" si="382"/>
        <v>1069.9138323399932</v>
      </c>
      <c r="AO527" s="38">
        <f t="shared" si="383"/>
        <v>1059.2146940165933</v>
      </c>
      <c r="AP527" s="38">
        <f t="shared" si="384"/>
        <v>995.66181237559761</v>
      </c>
      <c r="AQ527" s="38">
        <f t="shared" si="385"/>
        <v>985.70519425184159</v>
      </c>
      <c r="AR527" s="38">
        <f t="shared" si="386"/>
        <v>956.13403842428636</v>
      </c>
      <c r="AS527">
        <f t="shared" si="387"/>
        <v>956.13403842428636</v>
      </c>
      <c r="AT527" s="28">
        <f t="shared" si="388"/>
        <v>0.26559278845119066</v>
      </c>
      <c r="AU527">
        <f t="shared" si="363"/>
        <v>2264.9676876559606</v>
      </c>
      <c r="AV527" s="28">
        <f t="shared" si="389"/>
        <v>0.62915769101554464</v>
      </c>
      <c r="BJ527" s="63">
        <v>0</v>
      </c>
      <c r="BK527" s="64">
        <f t="shared" si="390"/>
        <v>0</v>
      </c>
      <c r="BL527" s="64">
        <f t="shared" si="391"/>
        <v>0</v>
      </c>
      <c r="BM527" s="64">
        <f t="shared" si="392"/>
        <v>0</v>
      </c>
      <c r="BN527" s="64">
        <f t="shared" si="393"/>
        <v>0</v>
      </c>
      <c r="BO527" s="64">
        <f t="shared" si="394"/>
        <v>0</v>
      </c>
      <c r="BP527" s="64">
        <f t="shared" si="395"/>
        <v>0</v>
      </c>
      <c r="BQ527" s="64">
        <f t="shared" si="396"/>
        <v>0</v>
      </c>
      <c r="BR527" s="65">
        <f t="shared" si="364"/>
        <v>0</v>
      </c>
      <c r="BS527" s="66">
        <f t="shared" si="397"/>
        <v>0</v>
      </c>
      <c r="BT527" s="65">
        <f>BJ527-BR527</f>
        <v>0</v>
      </c>
      <c r="BU527" s="67">
        <f t="shared" si="398"/>
        <v>0</v>
      </c>
    </row>
    <row r="528" spans="1:73" x14ac:dyDescent="0.35">
      <c r="A528" s="22">
        <v>41.36</v>
      </c>
      <c r="B528" s="22">
        <v>56.94</v>
      </c>
      <c r="C528" s="22">
        <v>49.11</v>
      </c>
      <c r="D528" s="22">
        <f t="shared" si="365"/>
        <v>53.024999999999999</v>
      </c>
      <c r="E528" s="22">
        <f t="shared" si="366"/>
        <v>14.729166666666666</v>
      </c>
      <c r="F528" s="22">
        <f t="shared" si="399"/>
        <v>0.27777777777777679</v>
      </c>
      <c r="G528" s="22">
        <f>Sheet1!$I$5*F528</f>
        <v>91.944444444444116</v>
      </c>
      <c r="H528" s="22"/>
      <c r="K528" s="13" t="s">
        <v>116</v>
      </c>
      <c r="L528" s="13">
        <v>518</v>
      </c>
      <c r="M528" s="13">
        <v>518</v>
      </c>
      <c r="N528" s="14">
        <v>21.9</v>
      </c>
      <c r="O528" s="35">
        <f t="shared" si="367"/>
        <v>6.083333333333333</v>
      </c>
      <c r="P528" s="36">
        <f t="shared" si="400"/>
        <v>0.19444444444444425</v>
      </c>
      <c r="Q528" s="12"/>
      <c r="R528" s="37">
        <f t="shared" si="368"/>
        <v>64.361111111111043</v>
      </c>
      <c r="S528" s="37">
        <f t="shared" si="369"/>
        <v>64.9422</v>
      </c>
      <c r="T528" s="37">
        <f t="shared" si="370"/>
        <v>4.4579362441407495</v>
      </c>
      <c r="U528" s="37">
        <f t="shared" si="371"/>
        <v>133.76124735525178</v>
      </c>
      <c r="V528" s="37">
        <f t="shared" si="401"/>
        <v>38930.293546998982</v>
      </c>
      <c r="W528" s="40">
        <f t="shared" si="372"/>
        <v>813.71425474444834</v>
      </c>
      <c r="X528" s="40">
        <f t="shared" si="373"/>
        <v>0.81371425474444836</v>
      </c>
      <c r="Y528" s="40">
        <f t="shared" si="359"/>
        <v>0</v>
      </c>
      <c r="Z528" s="40">
        <v>0</v>
      </c>
      <c r="AA528" s="40">
        <f t="shared" si="374"/>
        <v>104.96442814779913</v>
      </c>
      <c r="AB528" s="42">
        <f t="shared" si="375"/>
        <v>6124.6493055555557</v>
      </c>
      <c r="AC528" s="42">
        <f t="shared" si="376"/>
        <v>6.1246493055555558</v>
      </c>
      <c r="AD528" s="42">
        <f t="shared" si="377"/>
        <v>0</v>
      </c>
      <c r="AE528" s="42">
        <f t="shared" si="402"/>
        <v>1185.2610690586421</v>
      </c>
      <c r="AF528" s="43">
        <f t="shared" si="360"/>
        <v>0.32923918584962281</v>
      </c>
      <c r="AG528" s="73">
        <f t="shared" si="361"/>
        <v>0</v>
      </c>
      <c r="AH528">
        <f t="shared" si="378"/>
        <v>6.1246493055555558</v>
      </c>
      <c r="AI528">
        <f t="shared" si="403"/>
        <v>3227.2263753858024</v>
      </c>
      <c r="AJ528" s="41">
        <f t="shared" si="379"/>
        <v>0.89645177094050066</v>
      </c>
      <c r="AK528">
        <f t="shared" si="362"/>
        <v>6.1246493055555558</v>
      </c>
      <c r="AL528" s="38">
        <f t="shared" si="380"/>
        <v>1149.7032369868828</v>
      </c>
      <c r="AM528" s="38">
        <f t="shared" si="381"/>
        <v>1138.206204617014</v>
      </c>
      <c r="AN528" s="38">
        <f t="shared" si="382"/>
        <v>1069.9138323399932</v>
      </c>
      <c r="AO528" s="38">
        <f t="shared" si="383"/>
        <v>1059.2146940165933</v>
      </c>
      <c r="AP528" s="38">
        <f t="shared" si="384"/>
        <v>995.66181237559761</v>
      </c>
      <c r="AQ528" s="38">
        <f t="shared" si="385"/>
        <v>985.70519425184159</v>
      </c>
      <c r="AR528" s="38">
        <f t="shared" si="386"/>
        <v>956.13403842428636</v>
      </c>
      <c r="AS528">
        <f t="shared" si="387"/>
        <v>956.13403842428636</v>
      </c>
      <c r="AT528" s="28">
        <f t="shared" si="388"/>
        <v>0.26559278845119066</v>
      </c>
      <c r="AU528">
        <f t="shared" si="363"/>
        <v>2271.0923369615161</v>
      </c>
      <c r="AV528" s="28">
        <f t="shared" si="389"/>
        <v>0.63085898248931005</v>
      </c>
      <c r="BJ528" s="63">
        <v>0</v>
      </c>
      <c r="BK528" s="64">
        <f t="shared" si="390"/>
        <v>0</v>
      </c>
      <c r="BL528" s="64">
        <f t="shared" si="391"/>
        <v>0</v>
      </c>
      <c r="BM528" s="64">
        <f t="shared" si="392"/>
        <v>0</v>
      </c>
      <c r="BN528" s="64">
        <f t="shared" si="393"/>
        <v>0</v>
      </c>
      <c r="BO528" s="64">
        <f t="shared" si="394"/>
        <v>0</v>
      </c>
      <c r="BP528" s="64">
        <f t="shared" si="395"/>
        <v>0</v>
      </c>
      <c r="BQ528" s="64">
        <f t="shared" si="396"/>
        <v>0</v>
      </c>
      <c r="BR528" s="65">
        <f t="shared" si="364"/>
        <v>0</v>
      </c>
      <c r="BS528" s="66">
        <f t="shared" si="397"/>
        <v>0</v>
      </c>
      <c r="BT528" s="65">
        <f>BJ528-BR528</f>
        <v>0</v>
      </c>
      <c r="BU528" s="67">
        <f t="shared" si="398"/>
        <v>0</v>
      </c>
    </row>
    <row r="529" spans="1:73" x14ac:dyDescent="0.35">
      <c r="A529" s="22">
        <v>41.44</v>
      </c>
      <c r="B529" s="22">
        <v>57.33</v>
      </c>
      <c r="C529" s="22">
        <v>49.17</v>
      </c>
      <c r="D529" s="22">
        <f t="shared" si="365"/>
        <v>53.25</v>
      </c>
      <c r="E529" s="22">
        <f t="shared" si="366"/>
        <v>14.791666666666666</v>
      </c>
      <c r="F529" s="22">
        <f t="shared" si="399"/>
        <v>0.78125</v>
      </c>
      <c r="G529" s="22">
        <f>Sheet1!$I$5*F529</f>
        <v>258.59375</v>
      </c>
      <c r="H529" s="22"/>
      <c r="K529" s="13" t="s">
        <v>116</v>
      </c>
      <c r="L529" s="13">
        <v>519</v>
      </c>
      <c r="M529" s="13">
        <v>519</v>
      </c>
      <c r="N529" s="14">
        <v>21.9</v>
      </c>
      <c r="O529" s="35">
        <f t="shared" si="367"/>
        <v>6.083333333333333</v>
      </c>
      <c r="P529" s="36">
        <f t="shared" si="400"/>
        <v>-8.3333333333333037E-2</v>
      </c>
      <c r="Q529" s="12"/>
      <c r="R529" s="37">
        <f t="shared" si="368"/>
        <v>-27.583333333333236</v>
      </c>
      <c r="S529" s="37">
        <f t="shared" si="369"/>
        <v>64.9422</v>
      </c>
      <c r="T529" s="37">
        <f t="shared" si="370"/>
        <v>4.4579362441407495</v>
      </c>
      <c r="U529" s="37">
        <f t="shared" si="371"/>
        <v>41.81680291080751</v>
      </c>
      <c r="V529" s="37">
        <f t="shared" si="401"/>
        <v>38972.110349909788</v>
      </c>
      <c r="W529" s="40">
        <f t="shared" si="372"/>
        <v>254.38555104074567</v>
      </c>
      <c r="X529" s="40">
        <f t="shared" si="373"/>
        <v>0.25438555104074567</v>
      </c>
      <c r="Y529" s="40">
        <f t="shared" si="359"/>
        <v>0</v>
      </c>
      <c r="Z529" s="40">
        <v>0</v>
      </c>
      <c r="AA529" s="40">
        <f t="shared" si="374"/>
        <v>104.96442814779913</v>
      </c>
      <c r="AB529" s="42">
        <f t="shared" si="375"/>
        <v>6124.6493055555557</v>
      </c>
      <c r="AC529" s="42">
        <f t="shared" si="376"/>
        <v>6.1246493055555558</v>
      </c>
      <c r="AD529" s="42">
        <f t="shared" si="377"/>
        <v>0</v>
      </c>
      <c r="AE529" s="42">
        <f t="shared" si="402"/>
        <v>1185.2610690586421</v>
      </c>
      <c r="AF529" s="43">
        <f t="shared" si="360"/>
        <v>0.32923918584962281</v>
      </c>
      <c r="AG529" s="73">
        <f t="shared" si="361"/>
        <v>0</v>
      </c>
      <c r="AH529">
        <f t="shared" si="378"/>
        <v>6.1246493055555558</v>
      </c>
      <c r="AI529">
        <f t="shared" si="403"/>
        <v>3233.3510246913579</v>
      </c>
      <c r="AJ529" s="41">
        <f t="shared" si="379"/>
        <v>0.89815306241426607</v>
      </c>
      <c r="AK529">
        <f t="shared" si="362"/>
        <v>6.1246493055555558</v>
      </c>
      <c r="AL529" s="38">
        <f t="shared" si="380"/>
        <v>1149.7032369868828</v>
      </c>
      <c r="AM529" s="38">
        <f t="shared" si="381"/>
        <v>1138.206204617014</v>
      </c>
      <c r="AN529" s="38">
        <f t="shared" si="382"/>
        <v>1069.9138323399932</v>
      </c>
      <c r="AO529" s="38">
        <f t="shared" si="383"/>
        <v>1059.2146940165933</v>
      </c>
      <c r="AP529" s="38">
        <f t="shared" si="384"/>
        <v>995.66181237559761</v>
      </c>
      <c r="AQ529" s="38">
        <f t="shared" si="385"/>
        <v>985.70519425184159</v>
      </c>
      <c r="AR529" s="38">
        <f t="shared" si="386"/>
        <v>956.13403842428636</v>
      </c>
      <c r="AS529">
        <f t="shared" si="387"/>
        <v>956.13403842428636</v>
      </c>
      <c r="AT529" s="28">
        <f t="shared" si="388"/>
        <v>0.26559278845119066</v>
      </c>
      <c r="AU529">
        <f t="shared" si="363"/>
        <v>2277.2169862670717</v>
      </c>
      <c r="AV529" s="28">
        <f t="shared" si="389"/>
        <v>0.63256027396307546</v>
      </c>
      <c r="BJ529" s="63">
        <v>0</v>
      </c>
      <c r="BK529" s="64">
        <f t="shared" si="390"/>
        <v>0</v>
      </c>
      <c r="BL529" s="64">
        <f t="shared" si="391"/>
        <v>0</v>
      </c>
      <c r="BM529" s="64">
        <f t="shared" si="392"/>
        <v>0</v>
      </c>
      <c r="BN529" s="64">
        <f t="shared" si="393"/>
        <v>0</v>
      </c>
      <c r="BO529" s="64">
        <f t="shared" si="394"/>
        <v>0</v>
      </c>
      <c r="BP529" s="64">
        <f t="shared" si="395"/>
        <v>0</v>
      </c>
      <c r="BQ529" s="64">
        <f t="shared" si="396"/>
        <v>0</v>
      </c>
      <c r="BR529" s="65">
        <f t="shared" si="364"/>
        <v>0</v>
      </c>
      <c r="BS529" s="66">
        <f t="shared" si="397"/>
        <v>0</v>
      </c>
      <c r="BT529" s="65">
        <f>BJ529-BR529</f>
        <v>0</v>
      </c>
      <c r="BU529" s="67">
        <f t="shared" si="398"/>
        <v>0</v>
      </c>
    </row>
    <row r="530" spans="1:73" x14ac:dyDescent="0.35">
      <c r="A530" s="22">
        <v>41.52</v>
      </c>
      <c r="B530" s="22">
        <v>56.98</v>
      </c>
      <c r="C530" s="22">
        <v>48.74</v>
      </c>
      <c r="D530" s="22">
        <f t="shared" si="365"/>
        <v>52.86</v>
      </c>
      <c r="E530" s="22">
        <f t="shared" si="366"/>
        <v>14.683333333333334</v>
      </c>
      <c r="F530" s="22">
        <f t="shared" si="399"/>
        <v>-1.3541666666666563</v>
      </c>
      <c r="G530" s="22">
        <f>Sheet1!$I$5*F530</f>
        <v>-448.22916666666322</v>
      </c>
      <c r="H530" s="22"/>
      <c r="K530" s="13" t="s">
        <v>116</v>
      </c>
      <c r="L530" s="13">
        <v>520</v>
      </c>
      <c r="M530" s="13">
        <v>520</v>
      </c>
      <c r="N530" s="14">
        <v>21.3</v>
      </c>
      <c r="O530" s="35">
        <f t="shared" si="367"/>
        <v>5.916666666666667</v>
      </c>
      <c r="P530" s="36">
        <f t="shared" si="400"/>
        <v>-0.22222222222222193</v>
      </c>
      <c r="Q530" s="12"/>
      <c r="R530" s="37">
        <f t="shared" si="368"/>
        <v>-73.555555555555458</v>
      </c>
      <c r="S530" s="37">
        <f t="shared" si="369"/>
        <v>64.9422</v>
      </c>
      <c r="T530" s="37">
        <f t="shared" si="370"/>
        <v>4.2170119359567506</v>
      </c>
      <c r="U530" s="37">
        <f t="shared" si="371"/>
        <v>-4.3963436195987073</v>
      </c>
      <c r="V530" s="37">
        <f t="shared" si="401"/>
        <v>38967.714006290189</v>
      </c>
      <c r="W530" s="40">
        <f t="shared" si="372"/>
        <v>-26.011699749292355</v>
      </c>
      <c r="X530" s="40">
        <f t="shared" si="373"/>
        <v>-2.6011699749292353E-2</v>
      </c>
      <c r="Y530" s="40">
        <f t="shared" si="359"/>
        <v>-2.6011699749292353E-2</v>
      </c>
      <c r="Z530" s="40">
        <v>2.6011699749292402E-2</v>
      </c>
      <c r="AA530" s="40">
        <f t="shared" si="374"/>
        <v>104.99043984754842</v>
      </c>
      <c r="AB530" s="42">
        <f t="shared" si="375"/>
        <v>5793.6493055555566</v>
      </c>
      <c r="AC530" s="42">
        <f t="shared" si="376"/>
        <v>5.7936493055555562</v>
      </c>
      <c r="AD530" s="42">
        <f t="shared" si="377"/>
        <v>5.7936493055555562</v>
      </c>
      <c r="AE530" s="42">
        <f t="shared" si="402"/>
        <v>1191.0547183641977</v>
      </c>
      <c r="AF530" s="43">
        <f t="shared" si="360"/>
        <v>0.33084853287894378</v>
      </c>
      <c r="AG530" s="73">
        <f t="shared" si="361"/>
        <v>-2.6011699749292353E-2</v>
      </c>
      <c r="AH530">
        <f t="shared" si="378"/>
        <v>0</v>
      </c>
      <c r="AI530">
        <f t="shared" si="403"/>
        <v>3233.3510246913579</v>
      </c>
      <c r="AJ530" s="41">
        <f t="shared" si="379"/>
        <v>0.89815306241426607</v>
      </c>
      <c r="AK530">
        <f t="shared" si="362"/>
        <v>2.6011699749292353E-2</v>
      </c>
      <c r="AL530" s="38">
        <f t="shared" si="380"/>
        <v>1155.3230768132717</v>
      </c>
      <c r="AM530" s="38">
        <f t="shared" si="381"/>
        <v>1143.7698460451388</v>
      </c>
      <c r="AN530" s="38">
        <f t="shared" si="382"/>
        <v>1075.1436552824305</v>
      </c>
      <c r="AO530" s="38">
        <f t="shared" si="383"/>
        <v>1064.3922187296062</v>
      </c>
      <c r="AP530" s="38">
        <f t="shared" si="384"/>
        <v>1000.5286856058298</v>
      </c>
      <c r="AQ530" s="38">
        <f t="shared" si="385"/>
        <v>990.52339874977145</v>
      </c>
      <c r="AR530" s="38">
        <f t="shared" si="386"/>
        <v>960.80769678727825</v>
      </c>
      <c r="AS530">
        <f t="shared" si="387"/>
        <v>960.80769678727825</v>
      </c>
      <c r="AT530" s="28">
        <f t="shared" si="388"/>
        <v>0.26689102688535504</v>
      </c>
      <c r="AU530">
        <f t="shared" si="363"/>
        <v>2272.5433279040799</v>
      </c>
      <c r="AV530" s="28">
        <f t="shared" si="389"/>
        <v>0.63126203552891103</v>
      </c>
      <c r="BJ530" s="63">
        <v>5.7936493055555562</v>
      </c>
      <c r="BK530" s="64">
        <f t="shared" si="390"/>
        <v>5.6198398263888896</v>
      </c>
      <c r="BL530" s="64">
        <f t="shared" si="391"/>
        <v>5.5636414281250008</v>
      </c>
      <c r="BM530" s="64">
        <f t="shared" si="392"/>
        <v>5.2298229424375009</v>
      </c>
      <c r="BN530" s="64">
        <f t="shared" si="393"/>
        <v>5.1775247130131259</v>
      </c>
      <c r="BO530" s="64">
        <f t="shared" si="394"/>
        <v>4.8668732302323381</v>
      </c>
      <c r="BP530" s="64">
        <f t="shared" si="395"/>
        <v>4.8182044979300143</v>
      </c>
      <c r="BQ530" s="64">
        <f t="shared" si="396"/>
        <v>4.6736583629921133</v>
      </c>
      <c r="BR530" s="65">
        <f t="shared" si="364"/>
        <v>4.6736583629921133</v>
      </c>
      <c r="BS530" s="66">
        <f t="shared" si="397"/>
        <v>1.298238434164476E-3</v>
      </c>
      <c r="BT530" s="65">
        <f>BJ530-BR530</f>
        <v>1.1199909425634429</v>
      </c>
      <c r="BU530" s="67">
        <f t="shared" si="398"/>
        <v>3.111085951565119E-4</v>
      </c>
    </row>
    <row r="531" spans="1:73" x14ac:dyDescent="0.35">
      <c r="A531" s="22">
        <v>41.6</v>
      </c>
      <c r="B531" s="22">
        <v>56.82</v>
      </c>
      <c r="C531" s="22">
        <v>48.56</v>
      </c>
      <c r="D531" s="22">
        <f t="shared" si="365"/>
        <v>52.69</v>
      </c>
      <c r="E531" s="22">
        <f t="shared" si="366"/>
        <v>14.636111111111111</v>
      </c>
      <c r="F531" s="22">
        <f t="shared" si="399"/>
        <v>-0.59027777777778123</v>
      </c>
      <c r="G531" s="22">
        <f>Sheet1!$I$5*F531</f>
        <v>-195.38194444444559</v>
      </c>
      <c r="H531" s="22"/>
      <c r="K531" s="13" t="s">
        <v>116</v>
      </c>
      <c r="L531" s="13">
        <v>521</v>
      </c>
      <c r="M531" s="13">
        <v>521</v>
      </c>
      <c r="N531" s="14">
        <v>20.3</v>
      </c>
      <c r="O531" s="35">
        <f t="shared" si="367"/>
        <v>5.6388888888888893</v>
      </c>
      <c r="P531" s="36">
        <f t="shared" si="400"/>
        <v>-0.29166666666666685</v>
      </c>
      <c r="Q531" s="12"/>
      <c r="R531" s="37">
        <f t="shared" si="368"/>
        <v>-96.541666666666728</v>
      </c>
      <c r="S531" s="37">
        <f t="shared" si="369"/>
        <v>64.9422</v>
      </c>
      <c r="T531" s="37">
        <f t="shared" si="370"/>
        <v>3.830343293192306</v>
      </c>
      <c r="U531" s="37">
        <f t="shared" si="371"/>
        <v>-27.769123373474422</v>
      </c>
      <c r="V531" s="37">
        <f t="shared" si="401"/>
        <v>38939.944882916716</v>
      </c>
      <c r="W531" s="40">
        <f t="shared" si="372"/>
        <v>-156.58700124486967</v>
      </c>
      <c r="X531" s="40">
        <f t="shared" si="373"/>
        <v>-0.15658700124486966</v>
      </c>
      <c r="Y531" s="40">
        <f t="shared" si="359"/>
        <v>-0.15658700124486966</v>
      </c>
      <c r="Z531" s="40">
        <v>0.15658700124486999</v>
      </c>
      <c r="AA531" s="40">
        <f t="shared" si="374"/>
        <v>105.14702684879329</v>
      </c>
      <c r="AB531" s="42">
        <f t="shared" si="375"/>
        <v>5262.4147376543215</v>
      </c>
      <c r="AC531" s="42">
        <f t="shared" si="376"/>
        <v>5.2624147376543213</v>
      </c>
      <c r="AD531" s="42">
        <f t="shared" si="377"/>
        <v>5.2624147376543213</v>
      </c>
      <c r="AE531" s="42">
        <f t="shared" si="402"/>
        <v>1196.3171331018521</v>
      </c>
      <c r="AF531" s="43">
        <f t="shared" si="360"/>
        <v>0.33231031475051448</v>
      </c>
      <c r="AG531" s="73">
        <f t="shared" si="361"/>
        <v>-0.15658700124486966</v>
      </c>
      <c r="AH531">
        <f t="shared" si="378"/>
        <v>0</v>
      </c>
      <c r="AI531">
        <f t="shared" si="403"/>
        <v>3233.3510246913579</v>
      </c>
      <c r="AJ531" s="41">
        <f t="shared" si="379"/>
        <v>0.89815306241426607</v>
      </c>
      <c r="AK531">
        <f t="shared" si="362"/>
        <v>0.15658700124486966</v>
      </c>
      <c r="AL531" s="38">
        <f t="shared" si="380"/>
        <v>1160.4276191087965</v>
      </c>
      <c r="AM531" s="38">
        <f t="shared" si="381"/>
        <v>1148.8233429177085</v>
      </c>
      <c r="AN531" s="38">
        <f t="shared" si="382"/>
        <v>1079.8939423426459</v>
      </c>
      <c r="AO531" s="38">
        <f t="shared" si="383"/>
        <v>1069.0950029192195</v>
      </c>
      <c r="AP531" s="38">
        <f t="shared" si="384"/>
        <v>1004.9493027440662</v>
      </c>
      <c r="AQ531" s="38">
        <f t="shared" si="385"/>
        <v>994.89980971662555</v>
      </c>
      <c r="AR531" s="38">
        <f t="shared" si="386"/>
        <v>965.05281542512671</v>
      </c>
      <c r="AS531">
        <f t="shared" si="387"/>
        <v>965.05281542512671</v>
      </c>
      <c r="AT531" s="28">
        <f t="shared" si="388"/>
        <v>0.26807022650697965</v>
      </c>
      <c r="AU531">
        <f t="shared" si="363"/>
        <v>2268.2982092662314</v>
      </c>
      <c r="AV531" s="28">
        <f t="shared" si="389"/>
        <v>0.63008283590728653</v>
      </c>
      <c r="BJ531" s="63">
        <v>5.2624147376543213</v>
      </c>
      <c r="BK531" s="64">
        <f t="shared" si="390"/>
        <v>5.1045422955246913</v>
      </c>
      <c r="BL531" s="64">
        <f t="shared" si="391"/>
        <v>5.0534968725694442</v>
      </c>
      <c r="BM531" s="64">
        <f t="shared" si="392"/>
        <v>4.7502870602152774</v>
      </c>
      <c r="BN531" s="64">
        <f t="shared" si="393"/>
        <v>4.7027841896131246</v>
      </c>
      <c r="BO531" s="64">
        <f t="shared" si="394"/>
        <v>4.4206171382363371</v>
      </c>
      <c r="BP531" s="64">
        <f t="shared" si="395"/>
        <v>4.3764109668539737</v>
      </c>
      <c r="BQ531" s="64">
        <f t="shared" si="396"/>
        <v>4.2451186378483543</v>
      </c>
      <c r="BR531" s="65">
        <f t="shared" si="364"/>
        <v>4.2451186378483543</v>
      </c>
      <c r="BS531" s="66">
        <f t="shared" si="397"/>
        <v>1.1791996216245428E-3</v>
      </c>
      <c r="BT531" s="65">
        <f>BJ531-BR531</f>
        <v>1.017296099805967</v>
      </c>
      <c r="BU531" s="67">
        <f t="shared" si="398"/>
        <v>2.8258224994610193E-4</v>
      </c>
    </row>
    <row r="532" spans="1:73" x14ac:dyDescent="0.35">
      <c r="A532" s="22">
        <v>41.68</v>
      </c>
      <c r="B532" s="22">
        <v>56.76</v>
      </c>
      <c r="C532" s="22">
        <v>48.64</v>
      </c>
      <c r="D532" s="22">
        <f t="shared" si="365"/>
        <v>52.7</v>
      </c>
      <c r="E532" s="22">
        <f t="shared" si="366"/>
        <v>14.638888888888889</v>
      </c>
      <c r="F532" s="22">
        <f t="shared" si="399"/>
        <v>3.472222222222765E-2</v>
      </c>
      <c r="G532" s="22">
        <f>Sheet1!$I$5*F532</f>
        <v>11.493055555557351</v>
      </c>
      <c r="H532" s="22"/>
      <c r="K532" s="13" t="s">
        <v>116</v>
      </c>
      <c r="L532" s="13">
        <v>522</v>
      </c>
      <c r="M532" s="13">
        <v>522</v>
      </c>
      <c r="N532" s="14">
        <v>19.2</v>
      </c>
      <c r="O532" s="35">
        <f t="shared" si="367"/>
        <v>5.333333333333333</v>
      </c>
      <c r="P532" s="36">
        <f t="shared" si="400"/>
        <v>-0.34722222222222221</v>
      </c>
      <c r="Q532" s="12"/>
      <c r="R532" s="37">
        <f t="shared" si="368"/>
        <v>-114.93055555555556</v>
      </c>
      <c r="S532" s="37">
        <f t="shared" si="369"/>
        <v>64.9422</v>
      </c>
      <c r="T532" s="37">
        <f t="shared" si="370"/>
        <v>3.4264790497279995</v>
      </c>
      <c r="U532" s="37">
        <f t="shared" si="371"/>
        <v>-46.561876505827556</v>
      </c>
      <c r="V532" s="37">
        <f t="shared" si="401"/>
        <v>38893.383006410892</v>
      </c>
      <c r="W532" s="40">
        <f t="shared" si="372"/>
        <v>-248.3300080310803</v>
      </c>
      <c r="X532" s="40">
        <f t="shared" si="373"/>
        <v>-0.2483300080310803</v>
      </c>
      <c r="Y532" s="40">
        <f t="shared" si="359"/>
        <v>-0.2483300080310803</v>
      </c>
      <c r="Z532" s="40">
        <v>0.24833000803107999</v>
      </c>
      <c r="AA532" s="40">
        <f t="shared" si="374"/>
        <v>105.39535685682436</v>
      </c>
      <c r="AB532" s="42">
        <f t="shared" si="375"/>
        <v>4707.5555555555557</v>
      </c>
      <c r="AC532" s="42">
        <f t="shared" si="376"/>
        <v>4.7075555555555555</v>
      </c>
      <c r="AD532" s="42">
        <f t="shared" si="377"/>
        <v>4.7075555555555555</v>
      </c>
      <c r="AE532" s="42">
        <f t="shared" si="402"/>
        <v>1201.0246886574075</v>
      </c>
      <c r="AF532" s="43">
        <f t="shared" si="360"/>
        <v>0.3336179690715021</v>
      </c>
      <c r="AG532" s="73">
        <f t="shared" si="361"/>
        <v>-0.2483300080310803</v>
      </c>
      <c r="AH532">
        <f t="shared" si="378"/>
        <v>0</v>
      </c>
      <c r="AI532">
        <f t="shared" si="403"/>
        <v>3233.3510246913579</v>
      </c>
      <c r="AJ532" s="41">
        <f t="shared" si="379"/>
        <v>0.89815306241426607</v>
      </c>
      <c r="AK532">
        <f t="shared" si="362"/>
        <v>0.2483300080310803</v>
      </c>
      <c r="AL532" s="38">
        <f t="shared" si="380"/>
        <v>1164.9939479976852</v>
      </c>
      <c r="AM532" s="38">
        <f t="shared" si="381"/>
        <v>1153.3440085177083</v>
      </c>
      <c r="AN532" s="38">
        <f t="shared" si="382"/>
        <v>1084.1433680066457</v>
      </c>
      <c r="AO532" s="38">
        <f t="shared" si="383"/>
        <v>1073.3019343265792</v>
      </c>
      <c r="AP532" s="38">
        <f t="shared" si="384"/>
        <v>1008.9038182669843</v>
      </c>
      <c r="AQ532" s="38">
        <f t="shared" si="385"/>
        <v>998.81478008431452</v>
      </c>
      <c r="AR532" s="38">
        <f t="shared" si="386"/>
        <v>968.85033668178505</v>
      </c>
      <c r="AS532">
        <f t="shared" si="387"/>
        <v>968.85033668178505</v>
      </c>
      <c r="AT532" s="28">
        <f t="shared" si="388"/>
        <v>0.26912509352271807</v>
      </c>
      <c r="AU532">
        <f t="shared" si="363"/>
        <v>2264.500688009573</v>
      </c>
      <c r="AV532" s="28">
        <f t="shared" si="389"/>
        <v>0.62902796889154799</v>
      </c>
      <c r="BJ532" s="63">
        <v>4.7075555555555555</v>
      </c>
      <c r="BK532" s="64">
        <f t="shared" si="390"/>
        <v>4.5663288888888891</v>
      </c>
      <c r="BL532" s="64">
        <f t="shared" si="391"/>
        <v>4.5206656000000001</v>
      </c>
      <c r="BM532" s="64">
        <f t="shared" si="392"/>
        <v>4.2494256639999994</v>
      </c>
      <c r="BN532" s="64">
        <f t="shared" si="393"/>
        <v>4.206931407359999</v>
      </c>
      <c r="BO532" s="64">
        <f t="shared" si="394"/>
        <v>3.954515522918399</v>
      </c>
      <c r="BP532" s="64">
        <f t="shared" si="395"/>
        <v>3.9149703676892149</v>
      </c>
      <c r="BQ532" s="64">
        <f t="shared" si="396"/>
        <v>3.7975212566585386</v>
      </c>
      <c r="BR532" s="65">
        <f t="shared" si="364"/>
        <v>3.7975212566585386</v>
      </c>
      <c r="BS532" s="66">
        <f t="shared" si="397"/>
        <v>1.0548670157384829E-3</v>
      </c>
      <c r="BT532" s="65">
        <f>BJ532-BR532</f>
        <v>0.91003429889701692</v>
      </c>
      <c r="BU532" s="67">
        <f t="shared" si="398"/>
        <v>2.5278730524917135E-4</v>
      </c>
    </row>
    <row r="533" spans="1:73" x14ac:dyDescent="0.35">
      <c r="A533" s="22">
        <v>41.76</v>
      </c>
      <c r="B533" s="22">
        <v>56.58</v>
      </c>
      <c r="C533" s="22">
        <v>48.83</v>
      </c>
      <c r="D533" s="22">
        <f t="shared" si="365"/>
        <v>52.704999999999998</v>
      </c>
      <c r="E533" s="22">
        <f t="shared" si="366"/>
        <v>14.640277777777778</v>
      </c>
      <c r="F533" s="22">
        <f t="shared" si="399"/>
        <v>1.7361111111102723E-2</v>
      </c>
      <c r="G533" s="22">
        <f>Sheet1!$I$5*F533</f>
        <v>5.7465277777750012</v>
      </c>
      <c r="H533" s="22"/>
      <c r="K533" s="13" t="s">
        <v>116</v>
      </c>
      <c r="L533" s="13">
        <v>523</v>
      </c>
      <c r="M533" s="13">
        <v>523</v>
      </c>
      <c r="N533" s="14">
        <v>17.8</v>
      </c>
      <c r="O533" s="35">
        <f t="shared" si="367"/>
        <v>4.9444444444444446</v>
      </c>
      <c r="P533" s="36">
        <f t="shared" si="400"/>
        <v>-0.51388888888888873</v>
      </c>
      <c r="Q533" s="12"/>
      <c r="R533" s="37">
        <f t="shared" si="368"/>
        <v>-170.09722222222217</v>
      </c>
      <c r="S533" s="37">
        <f t="shared" si="369"/>
        <v>64.9422</v>
      </c>
      <c r="T533" s="37">
        <f t="shared" si="370"/>
        <v>2.9450022301318888</v>
      </c>
      <c r="U533" s="37">
        <f t="shared" si="371"/>
        <v>-102.21001999209028</v>
      </c>
      <c r="V533" s="37">
        <f t="shared" si="401"/>
        <v>38791.172986418802</v>
      </c>
      <c r="W533" s="40">
        <f t="shared" si="372"/>
        <v>-505.37176551644643</v>
      </c>
      <c r="X533" s="40">
        <f t="shared" si="373"/>
        <v>-0.50537176551644647</v>
      </c>
      <c r="Y533" s="40">
        <f t="shared" si="359"/>
        <v>-0.50537176551644647</v>
      </c>
      <c r="Z533" s="40">
        <v>0.50537176551644603</v>
      </c>
      <c r="AA533" s="40">
        <f t="shared" si="374"/>
        <v>105.90072862234081</v>
      </c>
      <c r="AB533" s="42">
        <f t="shared" si="375"/>
        <v>4046.0663580246915</v>
      </c>
      <c r="AC533" s="42">
        <f t="shared" si="376"/>
        <v>4.0460663580246914</v>
      </c>
      <c r="AD533" s="42">
        <f t="shared" si="377"/>
        <v>4.0460663580246914</v>
      </c>
      <c r="AE533" s="42">
        <f t="shared" si="402"/>
        <v>1205.0707550154323</v>
      </c>
      <c r="AF533" s="43">
        <f t="shared" si="360"/>
        <v>0.33474187639317565</v>
      </c>
      <c r="AG533" s="73">
        <f t="shared" si="361"/>
        <v>-0.50537176551644647</v>
      </c>
      <c r="AH533">
        <f t="shared" si="378"/>
        <v>0</v>
      </c>
      <c r="AI533">
        <f t="shared" si="403"/>
        <v>3233.3510246913579</v>
      </c>
      <c r="AJ533" s="41">
        <f t="shared" si="379"/>
        <v>0.89815306241426607</v>
      </c>
      <c r="AK533">
        <f t="shared" si="362"/>
        <v>0.50537176551644647</v>
      </c>
      <c r="AL533" s="38">
        <f t="shared" si="380"/>
        <v>1168.9186323649692</v>
      </c>
      <c r="AM533" s="38">
        <f t="shared" si="381"/>
        <v>1157.2294460413195</v>
      </c>
      <c r="AN533" s="38">
        <f t="shared" si="382"/>
        <v>1087.7956792788402</v>
      </c>
      <c r="AO533" s="38">
        <f t="shared" si="383"/>
        <v>1076.9177224860518</v>
      </c>
      <c r="AP533" s="38">
        <f t="shared" si="384"/>
        <v>1012.3026591368887</v>
      </c>
      <c r="AQ533" s="38">
        <f t="shared" si="385"/>
        <v>1002.1796325455198</v>
      </c>
      <c r="AR533" s="38">
        <f t="shared" si="386"/>
        <v>972.11424356915416</v>
      </c>
      <c r="AS533">
        <f t="shared" si="387"/>
        <v>972.11424356915416</v>
      </c>
      <c r="AT533" s="28">
        <f t="shared" si="388"/>
        <v>0.27003173432476502</v>
      </c>
      <c r="AU533">
        <f t="shared" si="363"/>
        <v>2261.2367811222039</v>
      </c>
      <c r="AV533" s="28">
        <f t="shared" si="389"/>
        <v>0.62812132808950105</v>
      </c>
      <c r="BJ533" s="63">
        <v>4.0460663580246914</v>
      </c>
      <c r="BK533" s="64">
        <f t="shared" si="390"/>
        <v>3.9246843672839504</v>
      </c>
      <c r="BL533" s="64">
        <f t="shared" si="391"/>
        <v>3.8854375236111109</v>
      </c>
      <c r="BM533" s="64">
        <f t="shared" si="392"/>
        <v>3.652311272194444</v>
      </c>
      <c r="BN533" s="64">
        <f t="shared" si="393"/>
        <v>3.6157881594724994</v>
      </c>
      <c r="BO533" s="64">
        <f t="shared" si="394"/>
        <v>3.3988408699041495</v>
      </c>
      <c r="BP533" s="64">
        <f t="shared" si="395"/>
        <v>3.3648524612051078</v>
      </c>
      <c r="BQ533" s="64">
        <f t="shared" si="396"/>
        <v>3.2639068873689543</v>
      </c>
      <c r="BR533" s="65">
        <f t="shared" si="364"/>
        <v>3.2639068873689543</v>
      </c>
      <c r="BS533" s="66">
        <f t="shared" si="397"/>
        <v>9.066408020469317E-4</v>
      </c>
      <c r="BT533" s="65">
        <f>BJ533-BR533</f>
        <v>0.7821594706557371</v>
      </c>
      <c r="BU533" s="67">
        <f t="shared" si="398"/>
        <v>2.1726651962659363E-4</v>
      </c>
    </row>
    <row r="534" spans="1:73" x14ac:dyDescent="0.35">
      <c r="A534" s="22">
        <v>41.84</v>
      </c>
      <c r="B534" s="22">
        <v>56.5</v>
      </c>
      <c r="C534" s="22">
        <v>48.23</v>
      </c>
      <c r="D534" s="22">
        <f t="shared" si="365"/>
        <v>52.364999999999995</v>
      </c>
      <c r="E534" s="22">
        <f t="shared" si="366"/>
        <v>14.545833333333331</v>
      </c>
      <c r="F534" s="22">
        <f t="shared" si="399"/>
        <v>-1.1805555555555847</v>
      </c>
      <c r="G534" s="22">
        <f>Sheet1!$I$5*F534</f>
        <v>-390.76388888889852</v>
      </c>
      <c r="H534" s="22"/>
      <c r="K534" s="13" t="s">
        <v>116</v>
      </c>
      <c r="L534" s="13">
        <v>524</v>
      </c>
      <c r="M534" s="13">
        <v>524</v>
      </c>
      <c r="N534" s="14">
        <v>15.5</v>
      </c>
      <c r="O534" s="35">
        <f t="shared" si="367"/>
        <v>4.3055555555555554</v>
      </c>
      <c r="P534" s="36">
        <f t="shared" si="400"/>
        <v>-0.81944444444444442</v>
      </c>
      <c r="Q534" s="12"/>
      <c r="R534" s="37">
        <f t="shared" si="368"/>
        <v>-271.23611111111109</v>
      </c>
      <c r="S534" s="37">
        <f t="shared" si="369"/>
        <v>64.9422</v>
      </c>
      <c r="T534" s="37">
        <f t="shared" si="370"/>
        <v>2.2331043611576384</v>
      </c>
      <c r="U534" s="37">
        <f t="shared" si="371"/>
        <v>-204.06080674995343</v>
      </c>
      <c r="V534" s="37">
        <f t="shared" si="401"/>
        <v>38587.112179668846</v>
      </c>
      <c r="W534" s="40">
        <f t="shared" si="372"/>
        <v>-878.59514017341053</v>
      </c>
      <c r="X534" s="40">
        <f t="shared" si="373"/>
        <v>-0.87859514017341056</v>
      </c>
      <c r="Y534" s="40">
        <f t="shared" si="359"/>
        <v>-0.87859514017341056</v>
      </c>
      <c r="Z534" s="40">
        <v>0.878595140173411</v>
      </c>
      <c r="AA534" s="40">
        <f t="shared" si="374"/>
        <v>106.77932376251422</v>
      </c>
      <c r="AB534" s="42">
        <f t="shared" si="375"/>
        <v>3068.0073302469132</v>
      </c>
      <c r="AC534" s="42">
        <f t="shared" si="376"/>
        <v>3.0680073302469131</v>
      </c>
      <c r="AD534" s="42">
        <f t="shared" si="377"/>
        <v>3.0680073302469131</v>
      </c>
      <c r="AE534" s="42">
        <f t="shared" si="402"/>
        <v>1208.1387623456792</v>
      </c>
      <c r="AF534" s="43">
        <f t="shared" si="360"/>
        <v>0.33559410065157758</v>
      </c>
      <c r="AG534" s="73">
        <f t="shared" si="361"/>
        <v>-0.87859514017341056</v>
      </c>
      <c r="AH534">
        <f t="shared" si="378"/>
        <v>0</v>
      </c>
      <c r="AI534">
        <f t="shared" si="403"/>
        <v>3233.3510246913579</v>
      </c>
      <c r="AJ534" s="41">
        <f t="shared" si="379"/>
        <v>0.89815306241426607</v>
      </c>
      <c r="AK534">
        <f t="shared" si="362"/>
        <v>0.87859514017341056</v>
      </c>
      <c r="AL534" s="38">
        <f t="shared" si="380"/>
        <v>1171.8945994753087</v>
      </c>
      <c r="AM534" s="38">
        <f t="shared" si="381"/>
        <v>1160.1756534805556</v>
      </c>
      <c r="AN534" s="38">
        <f t="shared" si="382"/>
        <v>1090.5651142717222</v>
      </c>
      <c r="AO534" s="38">
        <f t="shared" si="383"/>
        <v>1079.659463129005</v>
      </c>
      <c r="AP534" s="38">
        <f t="shared" si="384"/>
        <v>1014.8798953412646</v>
      </c>
      <c r="AQ534" s="38">
        <f t="shared" si="385"/>
        <v>1004.7310963878519</v>
      </c>
      <c r="AR534" s="38">
        <f t="shared" si="386"/>
        <v>974.58916349621632</v>
      </c>
      <c r="AS534">
        <f t="shared" si="387"/>
        <v>974.58916349621632</v>
      </c>
      <c r="AT534" s="28">
        <f t="shared" si="388"/>
        <v>0.27071921208228233</v>
      </c>
      <c r="AU534">
        <f t="shared" si="363"/>
        <v>2258.7618611951416</v>
      </c>
      <c r="AV534" s="28">
        <f t="shared" si="389"/>
        <v>0.62743385033198373</v>
      </c>
      <c r="BJ534" s="63">
        <v>3.0680073302469131</v>
      </c>
      <c r="BK534" s="64">
        <f t="shared" si="390"/>
        <v>2.9759671103395058</v>
      </c>
      <c r="BL534" s="64">
        <f t="shared" si="391"/>
        <v>2.9462074392361108</v>
      </c>
      <c r="BM534" s="64">
        <f t="shared" si="392"/>
        <v>2.7694349928819442</v>
      </c>
      <c r="BN534" s="64">
        <f t="shared" si="393"/>
        <v>2.7417406429531246</v>
      </c>
      <c r="BO534" s="64">
        <f t="shared" si="394"/>
        <v>2.5772362043759371</v>
      </c>
      <c r="BP534" s="64">
        <f t="shared" si="395"/>
        <v>2.5514638423321778</v>
      </c>
      <c r="BQ534" s="64">
        <f t="shared" si="396"/>
        <v>2.4749199270622122</v>
      </c>
      <c r="BR534" s="65">
        <f t="shared" si="364"/>
        <v>2.4749199270622122</v>
      </c>
      <c r="BS534" s="66">
        <f t="shared" si="397"/>
        <v>6.8747775751728114E-4</v>
      </c>
      <c r="BT534" s="65">
        <f>BJ534-BR534</f>
        <v>0.59308740318470088</v>
      </c>
      <c r="BU534" s="67">
        <f t="shared" si="398"/>
        <v>1.6474650088463914E-4</v>
      </c>
    </row>
    <row r="535" spans="1:73" x14ac:dyDescent="0.35">
      <c r="A535" s="22">
        <v>41.92</v>
      </c>
      <c r="B535" s="22">
        <v>56.6</v>
      </c>
      <c r="C535" s="22">
        <v>48.37</v>
      </c>
      <c r="D535" s="22">
        <f t="shared" si="365"/>
        <v>52.484999999999999</v>
      </c>
      <c r="E535" s="22">
        <f t="shared" si="366"/>
        <v>14.579166666666667</v>
      </c>
      <c r="F535" s="22">
        <f t="shared" si="399"/>
        <v>0.4166666666667096</v>
      </c>
      <c r="G535" s="22">
        <f>Sheet1!$I$5*F535</f>
        <v>137.91666666668087</v>
      </c>
      <c r="H535" s="22"/>
      <c r="K535" s="13" t="s">
        <v>116</v>
      </c>
      <c r="L535" s="13">
        <v>525</v>
      </c>
      <c r="M535" s="13">
        <v>525</v>
      </c>
      <c r="N535" s="14">
        <v>11.9</v>
      </c>
      <c r="O535" s="35">
        <f t="shared" si="367"/>
        <v>3.3055555555555554</v>
      </c>
      <c r="P535" s="36">
        <f t="shared" si="400"/>
        <v>-1.0972222222222223</v>
      </c>
      <c r="Q535" s="12"/>
      <c r="R535" s="37">
        <f t="shared" si="368"/>
        <v>-363.1805555555556</v>
      </c>
      <c r="S535" s="37">
        <f t="shared" si="369"/>
        <v>64.9422</v>
      </c>
      <c r="T535" s="37">
        <f t="shared" si="370"/>
        <v>1.3162535216796387</v>
      </c>
      <c r="U535" s="37">
        <f t="shared" si="371"/>
        <v>-296.92210203387594</v>
      </c>
      <c r="V535" s="37">
        <f t="shared" si="401"/>
        <v>38290.190077634972</v>
      </c>
      <c r="W535" s="40">
        <f t="shared" si="372"/>
        <v>-981.49250394531214</v>
      </c>
      <c r="X535" s="40">
        <f t="shared" si="373"/>
        <v>-0.98149250394531218</v>
      </c>
      <c r="Y535" s="40">
        <f t="shared" si="359"/>
        <v>-0.98149250394531218</v>
      </c>
      <c r="Z535" s="40">
        <v>0.98149250394531196</v>
      </c>
      <c r="AA535" s="40">
        <f t="shared" si="374"/>
        <v>107.76081626645954</v>
      </c>
      <c r="AB535" s="42">
        <f t="shared" si="375"/>
        <v>1808.3684413580245</v>
      </c>
      <c r="AC535" s="42">
        <f t="shared" si="376"/>
        <v>1.8083684413580245</v>
      </c>
      <c r="AD535" s="42">
        <f t="shared" si="377"/>
        <v>1.8083684413580245</v>
      </c>
      <c r="AE535" s="42">
        <f t="shared" si="402"/>
        <v>1209.9471307870372</v>
      </c>
      <c r="AF535" s="43">
        <f t="shared" si="360"/>
        <v>0.33609642521862143</v>
      </c>
      <c r="AG535" s="73">
        <f t="shared" si="361"/>
        <v>-0.98149250394531218</v>
      </c>
      <c r="AH535">
        <f t="shared" si="378"/>
        <v>0</v>
      </c>
      <c r="AI535">
        <f t="shared" si="403"/>
        <v>3233.3510246913579</v>
      </c>
      <c r="AJ535" s="41">
        <f t="shared" si="379"/>
        <v>0.89815306241426607</v>
      </c>
      <c r="AK535">
        <f t="shared" si="362"/>
        <v>0.98149250394531218</v>
      </c>
      <c r="AL535" s="38">
        <f t="shared" si="380"/>
        <v>1173.648716863426</v>
      </c>
      <c r="AM535" s="38">
        <f t="shared" si="381"/>
        <v>1161.9122296947917</v>
      </c>
      <c r="AN535" s="38">
        <f t="shared" si="382"/>
        <v>1092.1974959131041</v>
      </c>
      <c r="AO535" s="38">
        <f t="shared" si="383"/>
        <v>1081.275520953973</v>
      </c>
      <c r="AP535" s="38">
        <f t="shared" si="384"/>
        <v>1016.3989896967346</v>
      </c>
      <c r="AQ535" s="38">
        <f t="shared" si="385"/>
        <v>1006.2349997997673</v>
      </c>
      <c r="AR535" s="38">
        <f t="shared" si="386"/>
        <v>976.04794980577424</v>
      </c>
      <c r="AS535">
        <f t="shared" si="387"/>
        <v>976.04794980577424</v>
      </c>
      <c r="AT535" s="28">
        <f t="shared" si="388"/>
        <v>0.27112443050160395</v>
      </c>
      <c r="AU535">
        <f t="shared" si="363"/>
        <v>2257.3030748855836</v>
      </c>
      <c r="AV535" s="28">
        <f t="shared" si="389"/>
        <v>0.62702863191266212</v>
      </c>
      <c r="BJ535" s="63">
        <v>1.8083684413580245</v>
      </c>
      <c r="BK535" s="64">
        <f t="shared" si="390"/>
        <v>1.7541173881172838</v>
      </c>
      <c r="BL535" s="64">
        <f t="shared" si="391"/>
        <v>1.736576214236111</v>
      </c>
      <c r="BM535" s="64">
        <f t="shared" si="392"/>
        <v>1.6323816413819443</v>
      </c>
      <c r="BN535" s="64">
        <f t="shared" si="393"/>
        <v>1.6160578249681248</v>
      </c>
      <c r="BO535" s="64">
        <f t="shared" si="394"/>
        <v>1.5190943554700371</v>
      </c>
      <c r="BP535" s="64">
        <f t="shared" si="395"/>
        <v>1.5039034119153367</v>
      </c>
      <c r="BQ535" s="64">
        <f t="shared" si="396"/>
        <v>1.4587863095578766</v>
      </c>
      <c r="BR535" s="65">
        <f t="shared" si="364"/>
        <v>1.4587863095578766</v>
      </c>
      <c r="BS535" s="66">
        <f t="shared" si="397"/>
        <v>4.0521841932163237E-4</v>
      </c>
      <c r="BT535" s="65">
        <f>BJ535-BR535</f>
        <v>0.34958213180014797</v>
      </c>
      <c r="BU535" s="67">
        <f t="shared" si="398"/>
        <v>9.7106147722263324E-5</v>
      </c>
    </row>
    <row r="536" spans="1:73" x14ac:dyDescent="0.35">
      <c r="A536" s="22">
        <v>42</v>
      </c>
      <c r="B536" s="22">
        <v>56.28</v>
      </c>
      <c r="C536" s="22">
        <v>48.17</v>
      </c>
      <c r="D536" s="22">
        <f t="shared" si="365"/>
        <v>52.225000000000001</v>
      </c>
      <c r="E536" s="22">
        <f t="shared" si="366"/>
        <v>14.506944444444445</v>
      </c>
      <c r="F536" s="22">
        <f t="shared" si="399"/>
        <v>-0.90277777777778567</v>
      </c>
      <c r="G536" s="22">
        <f>Sheet1!$I$5*F536</f>
        <v>-298.81944444444707</v>
      </c>
      <c r="H536" s="22"/>
      <c r="K536" s="13" t="s">
        <v>116</v>
      </c>
      <c r="L536" s="13">
        <v>526</v>
      </c>
      <c r="M536" s="13">
        <v>526</v>
      </c>
      <c r="N536" s="14">
        <v>7.6</v>
      </c>
      <c r="O536" s="35">
        <f t="shared" si="367"/>
        <v>2.1111111111111112</v>
      </c>
      <c r="P536" s="36">
        <f t="shared" si="400"/>
        <v>-1.0972222222222223</v>
      </c>
      <c r="Q536" s="12"/>
      <c r="R536" s="37">
        <f t="shared" si="368"/>
        <v>-363.1805555555556</v>
      </c>
      <c r="S536" s="37">
        <f t="shared" si="369"/>
        <v>64.9422</v>
      </c>
      <c r="T536" s="37">
        <f t="shared" si="370"/>
        <v>0.53687453860755552</v>
      </c>
      <c r="U536" s="37">
        <f t="shared" si="371"/>
        <v>-297.70148101694804</v>
      </c>
      <c r="V536" s="37">
        <f t="shared" si="401"/>
        <v>37992.488596618023</v>
      </c>
      <c r="W536" s="40">
        <f t="shared" si="372"/>
        <v>-628.48090436911252</v>
      </c>
      <c r="X536" s="40">
        <f t="shared" si="373"/>
        <v>-0.62848090436911253</v>
      </c>
      <c r="Y536" s="40">
        <f t="shared" si="359"/>
        <v>-0.62848090436911253</v>
      </c>
      <c r="Z536" s="40">
        <v>0.62848090436911297</v>
      </c>
      <c r="AA536" s="40">
        <f t="shared" si="374"/>
        <v>108.38929717082866</v>
      </c>
      <c r="AB536" s="42">
        <f t="shared" si="375"/>
        <v>737.59876543209884</v>
      </c>
      <c r="AC536" s="42">
        <f t="shared" si="376"/>
        <v>0.73759876543209879</v>
      </c>
      <c r="AD536" s="42">
        <f t="shared" si="377"/>
        <v>0.73759876543209879</v>
      </c>
      <c r="AE536" s="42">
        <f t="shared" si="402"/>
        <v>1210.6847295524692</v>
      </c>
      <c r="AF536" s="43">
        <f t="shared" si="360"/>
        <v>0.33630131376457478</v>
      </c>
      <c r="AG536" s="73">
        <f t="shared" si="361"/>
        <v>-0.62848090436911253</v>
      </c>
      <c r="AH536">
        <f t="shared" si="378"/>
        <v>0</v>
      </c>
      <c r="AI536">
        <f t="shared" si="403"/>
        <v>3233.3510246913579</v>
      </c>
      <c r="AJ536" s="41">
        <f t="shared" si="379"/>
        <v>0.89815306241426607</v>
      </c>
      <c r="AK536">
        <f t="shared" si="362"/>
        <v>0.62848090436911253</v>
      </c>
      <c r="AL536" s="38">
        <f t="shared" si="380"/>
        <v>1174.3641876658951</v>
      </c>
      <c r="AM536" s="38">
        <f t="shared" si="381"/>
        <v>1162.6205457892361</v>
      </c>
      <c r="AN536" s="38">
        <f t="shared" si="382"/>
        <v>1092.8633130418818</v>
      </c>
      <c r="AO536" s="38">
        <f t="shared" si="383"/>
        <v>1081.934679911463</v>
      </c>
      <c r="AP536" s="38">
        <f t="shared" si="384"/>
        <v>1017.0185991167752</v>
      </c>
      <c r="AQ536" s="38">
        <f t="shared" si="385"/>
        <v>1006.8484131256075</v>
      </c>
      <c r="AR536" s="38">
        <f t="shared" si="386"/>
        <v>976.64296073183925</v>
      </c>
      <c r="AS536">
        <f t="shared" si="387"/>
        <v>976.64296073183925</v>
      </c>
      <c r="AT536" s="28">
        <f t="shared" si="388"/>
        <v>0.27128971131439977</v>
      </c>
      <c r="AU536">
        <f t="shared" si="363"/>
        <v>2256.7080639595188</v>
      </c>
      <c r="AV536" s="28">
        <f t="shared" si="389"/>
        <v>0.62686335109986635</v>
      </c>
      <c r="BJ536" s="63">
        <v>0.73759876543209879</v>
      </c>
      <c r="BK536" s="64">
        <f t="shared" si="390"/>
        <v>0.71547080246913586</v>
      </c>
      <c r="BL536" s="64">
        <f t="shared" si="391"/>
        <v>0.70831609444444454</v>
      </c>
      <c r="BM536" s="64">
        <f t="shared" si="392"/>
        <v>0.66581712877777788</v>
      </c>
      <c r="BN536" s="64">
        <f t="shared" si="393"/>
        <v>0.65915895749000009</v>
      </c>
      <c r="BO536" s="64">
        <f t="shared" si="394"/>
        <v>0.61960942004060005</v>
      </c>
      <c r="BP536" s="64">
        <f t="shared" si="395"/>
        <v>0.61341332584019403</v>
      </c>
      <c r="BQ536" s="64">
        <f t="shared" si="396"/>
        <v>0.59501092606498818</v>
      </c>
      <c r="BR536" s="65">
        <f t="shared" si="364"/>
        <v>0.59501092606498818</v>
      </c>
      <c r="BS536" s="66">
        <f t="shared" si="397"/>
        <v>1.6528081279583006E-4</v>
      </c>
      <c r="BT536" s="65">
        <f>BJ536-BR536</f>
        <v>0.14258783936711061</v>
      </c>
      <c r="BU536" s="67">
        <f t="shared" si="398"/>
        <v>3.9607733157530727E-5</v>
      </c>
    </row>
    <row r="537" spans="1:73" x14ac:dyDescent="0.35">
      <c r="A537" s="22">
        <v>42.08</v>
      </c>
      <c r="B537" s="22">
        <v>56.04</v>
      </c>
      <c r="C537" s="22">
        <v>48.48</v>
      </c>
      <c r="D537" s="22">
        <f t="shared" si="365"/>
        <v>52.26</v>
      </c>
      <c r="E537" s="22">
        <f t="shared" si="366"/>
        <v>14.516666666666667</v>
      </c>
      <c r="F537" s="22">
        <f t="shared" si="399"/>
        <v>0.12152777777778567</v>
      </c>
      <c r="G537" s="22">
        <f>Sheet1!$I$5*F537</f>
        <v>40.225694444447058</v>
      </c>
      <c r="H537" s="22"/>
      <c r="K537" s="13" t="s">
        <v>116</v>
      </c>
      <c r="L537" s="13">
        <v>527</v>
      </c>
      <c r="M537" s="13">
        <v>527</v>
      </c>
      <c r="N537" s="14">
        <v>4</v>
      </c>
      <c r="O537" s="35">
        <f t="shared" si="367"/>
        <v>1.1111111111111112</v>
      </c>
      <c r="P537" s="36">
        <f t="shared" si="400"/>
        <v>-0.77777777777777768</v>
      </c>
      <c r="Q537" s="12"/>
      <c r="R537" s="37">
        <f t="shared" si="368"/>
        <v>-257.4444444444444</v>
      </c>
      <c r="S537" s="37">
        <f t="shared" si="369"/>
        <v>64.9422</v>
      </c>
      <c r="T537" s="37">
        <f t="shared" si="370"/>
        <v>0.14871870875555557</v>
      </c>
      <c r="U537" s="37">
        <f t="shared" si="371"/>
        <v>-192.35352573568883</v>
      </c>
      <c r="V537" s="37">
        <f t="shared" si="401"/>
        <v>37800.135070882337</v>
      </c>
      <c r="W537" s="40">
        <f t="shared" si="372"/>
        <v>-213.72613970632094</v>
      </c>
      <c r="X537" s="40">
        <f t="shared" si="373"/>
        <v>-0.21372613970632093</v>
      </c>
      <c r="Y537" s="40">
        <f t="shared" si="359"/>
        <v>-0.21372613970632093</v>
      </c>
      <c r="Z537" s="40">
        <v>0.21372613970632101</v>
      </c>
      <c r="AA537" s="40">
        <f t="shared" si="374"/>
        <v>108.60302331053498</v>
      </c>
      <c r="AB537" s="42">
        <f t="shared" si="375"/>
        <v>204.32098765432102</v>
      </c>
      <c r="AC537" s="42">
        <f t="shared" si="376"/>
        <v>0.20432098765432102</v>
      </c>
      <c r="AD537" s="42">
        <f t="shared" si="377"/>
        <v>0.20432098765432102</v>
      </c>
      <c r="AE537" s="42">
        <f t="shared" si="402"/>
        <v>1210.8890505401234</v>
      </c>
      <c r="AF537" s="43">
        <f t="shared" si="360"/>
        <v>0.33635806959447873</v>
      </c>
      <c r="AG537" s="73">
        <f t="shared" si="361"/>
        <v>-0.21372613970632093</v>
      </c>
      <c r="AH537">
        <f t="shared" si="378"/>
        <v>0</v>
      </c>
      <c r="AI537">
        <f t="shared" si="403"/>
        <v>3233.3510246913579</v>
      </c>
      <c r="AJ537" s="41">
        <f t="shared" si="379"/>
        <v>0.89815306241426607</v>
      </c>
      <c r="AK537">
        <f t="shared" si="362"/>
        <v>0.21372613970632093</v>
      </c>
      <c r="AL537" s="38">
        <f t="shared" si="380"/>
        <v>1174.5623790239197</v>
      </c>
      <c r="AM537" s="38">
        <f t="shared" si="381"/>
        <v>1162.8167552336804</v>
      </c>
      <c r="AN537" s="38">
        <f t="shared" si="382"/>
        <v>1093.0477499196595</v>
      </c>
      <c r="AO537" s="38">
        <f t="shared" si="383"/>
        <v>1082.117272420463</v>
      </c>
      <c r="AP537" s="38">
        <f t="shared" si="384"/>
        <v>1017.1902360752351</v>
      </c>
      <c r="AQ537" s="38">
        <f t="shared" si="385"/>
        <v>1007.0183337144828</v>
      </c>
      <c r="AR537" s="38">
        <f t="shared" si="386"/>
        <v>976.80778370304824</v>
      </c>
      <c r="AS537">
        <f t="shared" si="387"/>
        <v>976.80778370304824</v>
      </c>
      <c r="AT537" s="28">
        <f t="shared" si="388"/>
        <v>0.27133549547306895</v>
      </c>
      <c r="AU537">
        <f t="shared" si="363"/>
        <v>2256.5432409883097</v>
      </c>
      <c r="AV537" s="28">
        <f t="shared" si="389"/>
        <v>0.62681756694119717</v>
      </c>
      <c r="BJ537" s="63">
        <v>0.20432098765432102</v>
      </c>
      <c r="BK537" s="64">
        <f t="shared" si="390"/>
        <v>0.1981913580246914</v>
      </c>
      <c r="BL537" s="64">
        <f t="shared" si="391"/>
        <v>0.19620944444444449</v>
      </c>
      <c r="BM537" s="64">
        <f t="shared" si="392"/>
        <v>0.18443687777777781</v>
      </c>
      <c r="BN537" s="64">
        <f t="shared" si="393"/>
        <v>0.18259250900000004</v>
      </c>
      <c r="BO537" s="64">
        <f t="shared" si="394"/>
        <v>0.17163695846000002</v>
      </c>
      <c r="BP537" s="64">
        <f t="shared" si="395"/>
        <v>0.16992058887540001</v>
      </c>
      <c r="BQ537" s="64">
        <f t="shared" si="396"/>
        <v>0.164822971209138</v>
      </c>
      <c r="BR537" s="65">
        <f t="shared" si="364"/>
        <v>0.164822971209138</v>
      </c>
      <c r="BS537" s="66">
        <f t="shared" si="397"/>
        <v>4.5784158669205E-5</v>
      </c>
      <c r="BT537" s="65">
        <f>BJ537-BR537</f>
        <v>3.9498016445183026E-2</v>
      </c>
      <c r="BU537" s="67">
        <f t="shared" si="398"/>
        <v>1.0971671234773063E-5</v>
      </c>
    </row>
    <row r="538" spans="1:73" x14ac:dyDescent="0.35">
      <c r="A538" s="22">
        <v>42.16</v>
      </c>
      <c r="B538" s="22">
        <v>56.6</v>
      </c>
      <c r="C538" s="22">
        <v>47.86</v>
      </c>
      <c r="D538" s="22">
        <f t="shared" si="365"/>
        <v>52.230000000000004</v>
      </c>
      <c r="E538" s="22">
        <f t="shared" si="366"/>
        <v>14.508333333333335</v>
      </c>
      <c r="F538" s="22">
        <f t="shared" si="399"/>
        <v>-0.10416666666666075</v>
      </c>
      <c r="G538" s="22">
        <f>Sheet1!$I$5*F538</f>
        <v>-34.47916666666471</v>
      </c>
      <c r="H538" s="22"/>
      <c r="K538" s="13" t="s">
        <v>116</v>
      </c>
      <c r="L538" s="13">
        <v>528</v>
      </c>
      <c r="M538" s="13">
        <v>528</v>
      </c>
      <c r="N538" s="14">
        <v>2</v>
      </c>
      <c r="O538" s="35">
        <f t="shared" si="367"/>
        <v>0.55555555555555558</v>
      </c>
      <c r="P538" s="36">
        <f t="shared" si="400"/>
        <v>-0.41666666666666663</v>
      </c>
      <c r="Q538" s="12"/>
      <c r="R538" s="37">
        <f t="shared" si="368"/>
        <v>-137.91666666666666</v>
      </c>
      <c r="S538" s="37">
        <f t="shared" si="369"/>
        <v>64.9422</v>
      </c>
      <c r="T538" s="37">
        <f t="shared" si="370"/>
        <v>3.7179677188888892E-2</v>
      </c>
      <c r="U538" s="37">
        <f t="shared" si="371"/>
        <v>-72.937286989477769</v>
      </c>
      <c r="V538" s="37">
        <f t="shared" si="401"/>
        <v>37727.197783892858</v>
      </c>
      <c r="W538" s="40">
        <f t="shared" si="372"/>
        <v>-40.520714994154318</v>
      </c>
      <c r="X538" s="40">
        <f t="shared" si="373"/>
        <v>-4.0520714994154321E-2</v>
      </c>
      <c r="Y538" s="40">
        <f t="shared" si="359"/>
        <v>-4.0520714994154321E-2</v>
      </c>
      <c r="Z538" s="40">
        <v>4.05207149941543E-2</v>
      </c>
      <c r="AA538" s="40">
        <f t="shared" si="374"/>
        <v>108.64354402552914</v>
      </c>
      <c r="AB538" s="42">
        <f t="shared" si="375"/>
        <v>51.080246913580254</v>
      </c>
      <c r="AC538" s="42">
        <f t="shared" si="376"/>
        <v>5.1080246913580256E-2</v>
      </c>
      <c r="AD538" s="42">
        <f t="shared" si="377"/>
        <v>5.1080246913580256E-2</v>
      </c>
      <c r="AE538" s="42">
        <f t="shared" si="402"/>
        <v>1210.9401307870371</v>
      </c>
      <c r="AF538" s="43">
        <f t="shared" si="360"/>
        <v>0.33637225855195474</v>
      </c>
      <c r="AG538" s="73">
        <f t="shared" si="361"/>
        <v>-4.0520714994154321E-2</v>
      </c>
      <c r="AH538">
        <f t="shared" si="378"/>
        <v>0</v>
      </c>
      <c r="AI538">
        <f t="shared" si="403"/>
        <v>3233.3510246913579</v>
      </c>
      <c r="AJ538" s="41">
        <f t="shared" si="379"/>
        <v>0.89815306241426607</v>
      </c>
      <c r="AK538">
        <f t="shared" si="362"/>
        <v>4.0520714994154321E-2</v>
      </c>
      <c r="AL538" s="38">
        <f t="shared" si="380"/>
        <v>1174.6119268634259</v>
      </c>
      <c r="AM538" s="38">
        <f t="shared" si="381"/>
        <v>1162.8658075947917</v>
      </c>
      <c r="AN538" s="38">
        <f t="shared" si="382"/>
        <v>1093.0938591391041</v>
      </c>
      <c r="AO538" s="38">
        <f t="shared" si="383"/>
        <v>1082.1629205477132</v>
      </c>
      <c r="AP538" s="38">
        <f t="shared" si="384"/>
        <v>1017.2331453148503</v>
      </c>
      <c r="AQ538" s="38">
        <f t="shared" si="385"/>
        <v>1007.0608138617017</v>
      </c>
      <c r="AR538" s="38">
        <f t="shared" si="386"/>
        <v>976.84898944585063</v>
      </c>
      <c r="AS538">
        <f t="shared" si="387"/>
        <v>976.84898944585063</v>
      </c>
      <c r="AT538" s="28">
        <f t="shared" si="388"/>
        <v>0.27134694151273631</v>
      </c>
      <c r="AU538">
        <f t="shared" si="363"/>
        <v>2256.5020352455072</v>
      </c>
      <c r="AV538" s="28">
        <f t="shared" si="389"/>
        <v>0.62680612090152976</v>
      </c>
      <c r="BJ538" s="63">
        <v>5.1080246913580256E-2</v>
      </c>
      <c r="BK538" s="64">
        <f t="shared" si="390"/>
        <v>4.954783950617285E-2</v>
      </c>
      <c r="BL538" s="64">
        <f t="shared" si="391"/>
        <v>4.9052361111111123E-2</v>
      </c>
      <c r="BM538" s="64">
        <f t="shared" si="392"/>
        <v>4.6109219444444453E-2</v>
      </c>
      <c r="BN538" s="64">
        <f t="shared" si="393"/>
        <v>4.564812725000001E-2</v>
      </c>
      <c r="BO538" s="64">
        <f t="shared" si="394"/>
        <v>4.2909239615000004E-2</v>
      </c>
      <c r="BP538" s="64">
        <f t="shared" si="395"/>
        <v>4.2480147218850003E-2</v>
      </c>
      <c r="BQ538" s="64">
        <f t="shared" si="396"/>
        <v>4.1205742802284499E-2</v>
      </c>
      <c r="BR538" s="65">
        <f t="shared" si="364"/>
        <v>4.1205742802284499E-2</v>
      </c>
      <c r="BS538" s="66">
        <f t="shared" si="397"/>
        <v>1.144603966730125E-5</v>
      </c>
      <c r="BT538" s="65">
        <f>BJ538-BR538</f>
        <v>9.8745041112957566E-3</v>
      </c>
      <c r="BU538" s="67">
        <f t="shared" si="398"/>
        <v>2.7429178086932658E-6</v>
      </c>
    </row>
    <row r="539" spans="1:73" x14ac:dyDescent="0.35">
      <c r="A539" s="22">
        <v>42.24</v>
      </c>
      <c r="B539" s="22">
        <v>56.1</v>
      </c>
      <c r="C539" s="22">
        <v>47.76</v>
      </c>
      <c r="D539" s="22">
        <f t="shared" si="365"/>
        <v>51.93</v>
      </c>
      <c r="E539" s="22">
        <f t="shared" si="366"/>
        <v>14.425000000000001</v>
      </c>
      <c r="F539" s="22">
        <f t="shared" si="399"/>
        <v>-1.0416666666666741</v>
      </c>
      <c r="G539" s="22">
        <f>Sheet1!$I$5*F539</f>
        <v>-344.79166666666913</v>
      </c>
      <c r="H539" s="22"/>
      <c r="K539" s="13" t="s">
        <v>116</v>
      </c>
      <c r="L539" s="13">
        <v>529</v>
      </c>
      <c r="M539" s="13">
        <v>529</v>
      </c>
      <c r="N539" s="14">
        <v>1</v>
      </c>
      <c r="O539" s="35">
        <f t="shared" si="367"/>
        <v>0.27777777777777779</v>
      </c>
      <c r="P539" s="36">
        <f t="shared" si="400"/>
        <v>-0.27777777777777779</v>
      </c>
      <c r="Q539" s="12"/>
      <c r="R539" s="37">
        <f t="shared" si="368"/>
        <v>-91.944444444444443</v>
      </c>
      <c r="S539" s="37">
        <f t="shared" si="369"/>
        <v>64.9422</v>
      </c>
      <c r="T539" s="37">
        <f t="shared" si="370"/>
        <v>9.294919297222223E-3</v>
      </c>
      <c r="U539" s="37">
        <f t="shared" si="371"/>
        <v>-26.992949525147221</v>
      </c>
      <c r="V539" s="37">
        <f t="shared" si="401"/>
        <v>37700.204834367709</v>
      </c>
      <c r="W539" s="40">
        <f t="shared" si="372"/>
        <v>-7.4980415347631171</v>
      </c>
      <c r="X539" s="40">
        <f t="shared" si="373"/>
        <v>-7.498041534763117E-3</v>
      </c>
      <c r="Y539" s="40">
        <f t="shared" si="359"/>
        <v>-7.498041534763117E-3</v>
      </c>
      <c r="Z539" s="40">
        <v>7.4980415347631196E-3</v>
      </c>
      <c r="AA539" s="40">
        <f t="shared" si="374"/>
        <v>108.6510420670639</v>
      </c>
      <c r="AB539" s="42">
        <f t="shared" si="375"/>
        <v>12.770061728395063</v>
      </c>
      <c r="AC539" s="42">
        <f t="shared" si="376"/>
        <v>1.2770061728395064E-2</v>
      </c>
      <c r="AD539" s="42">
        <f t="shared" si="377"/>
        <v>1.2770061728395064E-2</v>
      </c>
      <c r="AE539" s="42">
        <f t="shared" si="402"/>
        <v>1210.9529008487655</v>
      </c>
      <c r="AF539" s="43">
        <f t="shared" si="360"/>
        <v>0.33637580579132376</v>
      </c>
      <c r="AG539" s="73">
        <f t="shared" si="361"/>
        <v>-7.498041534763117E-3</v>
      </c>
      <c r="AH539">
        <f t="shared" si="378"/>
        <v>0</v>
      </c>
      <c r="AI539">
        <f t="shared" si="403"/>
        <v>3233.3510246913579</v>
      </c>
      <c r="AJ539" s="41">
        <f t="shared" si="379"/>
        <v>0.89815306241426607</v>
      </c>
      <c r="AK539">
        <f t="shared" si="362"/>
        <v>7.498041534763117E-3</v>
      </c>
      <c r="AL539" s="38">
        <f t="shared" si="380"/>
        <v>1174.6243138233024</v>
      </c>
      <c r="AM539" s="38">
        <f t="shared" si="381"/>
        <v>1162.8780706850694</v>
      </c>
      <c r="AN539" s="38">
        <f t="shared" si="382"/>
        <v>1093.1053864439652</v>
      </c>
      <c r="AO539" s="38">
        <f t="shared" si="383"/>
        <v>1082.1743325795255</v>
      </c>
      <c r="AP539" s="38">
        <f t="shared" si="384"/>
        <v>1017.243872624754</v>
      </c>
      <c r="AQ539" s="38">
        <f t="shared" si="385"/>
        <v>1007.0714338985065</v>
      </c>
      <c r="AR539" s="38">
        <f t="shared" si="386"/>
        <v>976.85929088155126</v>
      </c>
      <c r="AS539">
        <f t="shared" si="387"/>
        <v>976.85929088155126</v>
      </c>
      <c r="AT539" s="28">
        <f t="shared" si="388"/>
        <v>0.2713498030226531</v>
      </c>
      <c r="AU539">
        <f t="shared" si="363"/>
        <v>2256.4917338098066</v>
      </c>
      <c r="AV539" s="28">
        <f t="shared" si="389"/>
        <v>0.62680325939161297</v>
      </c>
      <c r="BJ539" s="63">
        <v>1.2770061728395064E-2</v>
      </c>
      <c r="BK539" s="64">
        <f t="shared" si="390"/>
        <v>1.2386959876543212E-2</v>
      </c>
      <c r="BL539" s="64">
        <f t="shared" si="391"/>
        <v>1.2263090277777781E-2</v>
      </c>
      <c r="BM539" s="64">
        <f t="shared" si="392"/>
        <v>1.1527304861111113E-2</v>
      </c>
      <c r="BN539" s="64">
        <f t="shared" si="393"/>
        <v>1.1412031812500003E-2</v>
      </c>
      <c r="BO539" s="64">
        <f t="shared" si="394"/>
        <v>1.0727309903750001E-2</v>
      </c>
      <c r="BP539" s="64">
        <f t="shared" si="395"/>
        <v>1.0620036804712501E-2</v>
      </c>
      <c r="BQ539" s="64">
        <f t="shared" si="396"/>
        <v>1.0301435700571125E-2</v>
      </c>
      <c r="BR539" s="65">
        <f t="shared" si="364"/>
        <v>1.0301435700571125E-2</v>
      </c>
      <c r="BS539" s="66">
        <f t="shared" si="397"/>
        <v>2.8615099168253125E-6</v>
      </c>
      <c r="BT539" s="65">
        <f>BJ539-BR539</f>
        <v>2.4686260278239391E-3</v>
      </c>
      <c r="BU539" s="67">
        <f t="shared" si="398"/>
        <v>6.8572945217331645E-7</v>
      </c>
    </row>
    <row r="540" spans="1:73" x14ac:dyDescent="0.35">
      <c r="A540" s="22">
        <v>42.32</v>
      </c>
      <c r="B540" s="22">
        <v>55.72</v>
      </c>
      <c r="C540" s="22">
        <v>47.74</v>
      </c>
      <c r="D540" s="22">
        <f t="shared" si="365"/>
        <v>51.730000000000004</v>
      </c>
      <c r="E540" s="22">
        <f t="shared" si="366"/>
        <v>14.369444444444447</v>
      </c>
      <c r="F540" s="22">
        <f t="shared" si="399"/>
        <v>-0.69444444444441977</v>
      </c>
      <c r="G540" s="22">
        <f>Sheet1!$I$5*F540</f>
        <v>-229.86111111110296</v>
      </c>
      <c r="H540" s="22"/>
      <c r="K540" s="13" t="s">
        <v>116</v>
      </c>
      <c r="L540" s="13">
        <v>530</v>
      </c>
      <c r="M540" s="13">
        <v>530</v>
      </c>
      <c r="N540" s="14">
        <v>0</v>
      </c>
      <c r="O540" s="35">
        <f t="shared" si="367"/>
        <v>0</v>
      </c>
      <c r="P540" s="36">
        <f t="shared" si="400"/>
        <v>-0.1388888888888889</v>
      </c>
      <c r="Q540" s="12"/>
      <c r="R540" s="37">
        <f t="shared" si="368"/>
        <v>-45.972222222222221</v>
      </c>
      <c r="S540" s="37">
        <f t="shared" si="369"/>
        <v>64.9422</v>
      </c>
      <c r="T540" s="37">
        <f t="shared" si="370"/>
        <v>0</v>
      </c>
      <c r="U540" s="37">
        <f t="shared" si="371"/>
        <v>18.969977777777778</v>
      </c>
      <c r="V540" s="37">
        <f t="shared" si="401"/>
        <v>37719.174812145488</v>
      </c>
      <c r="W540" s="40">
        <f t="shared" si="372"/>
        <v>0</v>
      </c>
      <c r="X540" s="40">
        <f t="shared" si="373"/>
        <v>0</v>
      </c>
      <c r="Y540" s="40">
        <f t="shared" si="359"/>
        <v>0</v>
      </c>
      <c r="Z540" s="40">
        <v>0</v>
      </c>
      <c r="AA540" s="40">
        <f t="shared" si="374"/>
        <v>108.6510420670639</v>
      </c>
      <c r="AB540" s="42">
        <f t="shared" si="375"/>
        <v>0</v>
      </c>
      <c r="AC540" s="42">
        <f t="shared" si="376"/>
        <v>0</v>
      </c>
      <c r="AD540" s="42">
        <f t="shared" si="377"/>
        <v>0</v>
      </c>
      <c r="AE540" s="42">
        <f t="shared" si="402"/>
        <v>1210.9529008487655</v>
      </c>
      <c r="AF540" s="43">
        <f t="shared" si="360"/>
        <v>0.33637580579132376</v>
      </c>
      <c r="AG540" s="73">
        <f t="shared" si="361"/>
        <v>0</v>
      </c>
      <c r="AH540">
        <f t="shared" si="378"/>
        <v>0</v>
      </c>
      <c r="AI540">
        <f t="shared" si="403"/>
        <v>3233.3510246913579</v>
      </c>
      <c r="AJ540" s="41">
        <f t="shared" si="379"/>
        <v>0.89815306241426607</v>
      </c>
      <c r="AK540">
        <f t="shared" si="362"/>
        <v>0</v>
      </c>
      <c r="AL540" s="38">
        <f t="shared" si="380"/>
        <v>1174.6243138233024</v>
      </c>
      <c r="AM540" s="38">
        <f t="shared" si="381"/>
        <v>1162.8780706850694</v>
      </c>
      <c r="AN540" s="38">
        <f t="shared" si="382"/>
        <v>1093.1053864439652</v>
      </c>
      <c r="AO540" s="38">
        <f t="shared" si="383"/>
        <v>1082.1743325795255</v>
      </c>
      <c r="AP540" s="38">
        <f t="shared" si="384"/>
        <v>1017.243872624754</v>
      </c>
      <c r="AQ540" s="38">
        <f t="shared" si="385"/>
        <v>1007.0714338985065</v>
      </c>
      <c r="AR540" s="38">
        <f t="shared" si="386"/>
        <v>976.85929088155126</v>
      </c>
      <c r="AS540">
        <f t="shared" si="387"/>
        <v>976.85929088155126</v>
      </c>
      <c r="AT540" s="28">
        <f t="shared" si="388"/>
        <v>0.2713498030226531</v>
      </c>
      <c r="AU540">
        <f t="shared" si="363"/>
        <v>2256.4917338098066</v>
      </c>
      <c r="AV540" s="28">
        <f t="shared" si="389"/>
        <v>0.62680325939161297</v>
      </c>
      <c r="BJ540" s="63">
        <v>0</v>
      </c>
      <c r="BK540" s="64">
        <f t="shared" si="390"/>
        <v>0</v>
      </c>
      <c r="BL540" s="64">
        <f t="shared" si="391"/>
        <v>0</v>
      </c>
      <c r="BM540" s="64">
        <f t="shared" si="392"/>
        <v>0</v>
      </c>
      <c r="BN540" s="64">
        <f t="shared" si="393"/>
        <v>0</v>
      </c>
      <c r="BO540" s="64">
        <f t="shared" si="394"/>
        <v>0</v>
      </c>
      <c r="BP540" s="64">
        <f t="shared" si="395"/>
        <v>0</v>
      </c>
      <c r="BQ540" s="64">
        <f t="shared" si="396"/>
        <v>0</v>
      </c>
      <c r="BR540" s="65">
        <f t="shared" si="364"/>
        <v>0</v>
      </c>
      <c r="BS540" s="66">
        <f t="shared" si="397"/>
        <v>0</v>
      </c>
      <c r="BT540" s="65">
        <f>BJ540-BR540</f>
        <v>0</v>
      </c>
      <c r="BU540" s="67">
        <f t="shared" si="398"/>
        <v>0</v>
      </c>
    </row>
    <row r="541" spans="1:73" x14ac:dyDescent="0.35">
      <c r="A541" s="22">
        <v>42.4</v>
      </c>
      <c r="B541" s="22">
        <v>56.03</v>
      </c>
      <c r="C541" s="22">
        <v>47.87</v>
      </c>
      <c r="D541" s="22">
        <f t="shared" si="365"/>
        <v>51.95</v>
      </c>
      <c r="E541" s="22">
        <f t="shared" si="366"/>
        <v>14.430555555555555</v>
      </c>
      <c r="F541" s="22">
        <f t="shared" si="399"/>
        <v>0.76388888888885287</v>
      </c>
      <c r="G541" s="22">
        <f>Sheet1!$I$5*F541</f>
        <v>252.84722222221029</v>
      </c>
      <c r="H541" s="22"/>
      <c r="K541" s="13" t="s">
        <v>116</v>
      </c>
      <c r="L541" s="13">
        <v>531</v>
      </c>
      <c r="M541" s="13">
        <v>531</v>
      </c>
      <c r="N541" s="14">
        <v>0</v>
      </c>
      <c r="O541" s="35">
        <f t="shared" si="367"/>
        <v>0</v>
      </c>
      <c r="P541" s="36">
        <f t="shared" si="400"/>
        <v>0</v>
      </c>
      <c r="Q541" s="12"/>
      <c r="R541" s="37">
        <f t="shared" si="368"/>
        <v>0</v>
      </c>
      <c r="S541" s="37">
        <f t="shared" si="369"/>
        <v>64.9422</v>
      </c>
      <c r="T541" s="37">
        <f t="shared" si="370"/>
        <v>0</v>
      </c>
      <c r="U541" s="37">
        <f t="shared" si="371"/>
        <v>64.9422</v>
      </c>
      <c r="V541" s="37">
        <f t="shared" si="401"/>
        <v>37784.117012145485</v>
      </c>
      <c r="W541" s="40">
        <f t="shared" si="372"/>
        <v>0</v>
      </c>
      <c r="X541" s="40">
        <f t="shared" si="373"/>
        <v>0</v>
      </c>
      <c r="Y541" s="40">
        <f t="shared" si="359"/>
        <v>0</v>
      </c>
      <c r="Z541" s="40">
        <v>0</v>
      </c>
      <c r="AA541" s="40">
        <f t="shared" si="374"/>
        <v>108.6510420670639</v>
      </c>
      <c r="AB541" s="42">
        <f t="shared" si="375"/>
        <v>0</v>
      </c>
      <c r="AC541" s="42">
        <f t="shared" si="376"/>
        <v>0</v>
      </c>
      <c r="AD541" s="42">
        <f t="shared" si="377"/>
        <v>0</v>
      </c>
      <c r="AE541" s="42">
        <f t="shared" si="402"/>
        <v>1210.9529008487655</v>
      </c>
      <c r="AF541" s="43">
        <f t="shared" si="360"/>
        <v>0.33637580579132376</v>
      </c>
      <c r="AG541" s="73">
        <f t="shared" si="361"/>
        <v>0</v>
      </c>
      <c r="AH541">
        <f t="shared" si="378"/>
        <v>0</v>
      </c>
      <c r="AI541">
        <f t="shared" si="403"/>
        <v>3233.3510246913579</v>
      </c>
      <c r="AJ541" s="41">
        <f t="shared" si="379"/>
        <v>0.89815306241426607</v>
      </c>
      <c r="AK541">
        <f t="shared" si="362"/>
        <v>0</v>
      </c>
      <c r="AL541" s="38">
        <f t="shared" si="380"/>
        <v>1174.6243138233024</v>
      </c>
      <c r="AM541" s="38">
        <f t="shared" si="381"/>
        <v>1162.8780706850694</v>
      </c>
      <c r="AN541" s="38">
        <f t="shared" si="382"/>
        <v>1093.1053864439652</v>
      </c>
      <c r="AO541" s="38">
        <f t="shared" si="383"/>
        <v>1082.1743325795255</v>
      </c>
      <c r="AP541" s="38">
        <f t="shared" si="384"/>
        <v>1017.243872624754</v>
      </c>
      <c r="AQ541" s="38">
        <f t="shared" si="385"/>
        <v>1007.0714338985065</v>
      </c>
      <c r="AR541" s="38">
        <f t="shared" si="386"/>
        <v>976.85929088155126</v>
      </c>
      <c r="AS541">
        <f t="shared" si="387"/>
        <v>976.85929088155126</v>
      </c>
      <c r="AT541" s="28">
        <f t="shared" si="388"/>
        <v>0.2713498030226531</v>
      </c>
      <c r="AU541">
        <f t="shared" si="363"/>
        <v>2256.4917338098066</v>
      </c>
      <c r="AV541" s="28">
        <f t="shared" si="389"/>
        <v>0.62680325939161297</v>
      </c>
      <c r="BJ541" s="63">
        <v>0</v>
      </c>
      <c r="BK541" s="64">
        <f t="shared" si="390"/>
        <v>0</v>
      </c>
      <c r="BL541" s="64">
        <f t="shared" si="391"/>
        <v>0</v>
      </c>
      <c r="BM541" s="64">
        <f t="shared" si="392"/>
        <v>0</v>
      </c>
      <c r="BN541" s="64">
        <f t="shared" si="393"/>
        <v>0</v>
      </c>
      <c r="BO541" s="64">
        <f t="shared" si="394"/>
        <v>0</v>
      </c>
      <c r="BP541" s="64">
        <f t="shared" si="395"/>
        <v>0</v>
      </c>
      <c r="BQ541" s="64">
        <f t="shared" si="396"/>
        <v>0</v>
      </c>
      <c r="BR541" s="65">
        <f t="shared" si="364"/>
        <v>0</v>
      </c>
      <c r="BS541" s="66">
        <f t="shared" si="397"/>
        <v>0</v>
      </c>
      <c r="BT541" s="65">
        <f>BJ541-BR541</f>
        <v>0</v>
      </c>
      <c r="BU541" s="67">
        <f t="shared" si="398"/>
        <v>0</v>
      </c>
    </row>
    <row r="542" spans="1:73" x14ac:dyDescent="0.35">
      <c r="A542" s="22">
        <v>42.48</v>
      </c>
      <c r="B542" s="22">
        <v>56.09</v>
      </c>
      <c r="C542" s="22">
        <v>47.67</v>
      </c>
      <c r="D542" s="22">
        <f t="shared" si="365"/>
        <v>51.88</v>
      </c>
      <c r="E542" s="22">
        <f t="shared" si="366"/>
        <v>14.411111111111111</v>
      </c>
      <c r="F542" s="22">
        <f t="shared" si="399"/>
        <v>-0.24305555555554914</v>
      </c>
      <c r="G542" s="22">
        <f>Sheet1!$I$5*F542</f>
        <v>-80.451388888886768</v>
      </c>
      <c r="H542" s="22"/>
      <c r="K542" s="13" t="s">
        <v>116</v>
      </c>
      <c r="L542" s="13">
        <v>532</v>
      </c>
      <c r="M542" s="13">
        <v>532</v>
      </c>
      <c r="N542" s="14">
        <v>0</v>
      </c>
      <c r="O542" s="35">
        <f t="shared" si="367"/>
        <v>0</v>
      </c>
      <c r="P542" s="36">
        <f t="shared" si="400"/>
        <v>2.777777777777778E-2</v>
      </c>
      <c r="Q542" s="12"/>
      <c r="R542" s="37">
        <f t="shared" si="368"/>
        <v>9.1944444444444446</v>
      </c>
      <c r="S542" s="37">
        <f t="shared" si="369"/>
        <v>64.9422</v>
      </c>
      <c r="T542" s="37">
        <f t="shared" si="370"/>
        <v>0</v>
      </c>
      <c r="U542" s="37">
        <f t="shared" si="371"/>
        <v>74.136644444444443</v>
      </c>
      <c r="V542" s="37">
        <f t="shared" si="401"/>
        <v>37858.253656589928</v>
      </c>
      <c r="W542" s="40">
        <f t="shared" si="372"/>
        <v>0</v>
      </c>
      <c r="X542" s="40">
        <f t="shared" si="373"/>
        <v>0</v>
      </c>
      <c r="Y542" s="40">
        <f t="shared" si="359"/>
        <v>0</v>
      </c>
      <c r="Z542" s="40">
        <v>0</v>
      </c>
      <c r="AA542" s="40">
        <f t="shared" si="374"/>
        <v>108.6510420670639</v>
      </c>
      <c r="AB542" s="42">
        <f t="shared" si="375"/>
        <v>0</v>
      </c>
      <c r="AC542" s="42">
        <f t="shared" si="376"/>
        <v>0</v>
      </c>
      <c r="AD542" s="42">
        <f t="shared" si="377"/>
        <v>0</v>
      </c>
      <c r="AE542" s="42">
        <f t="shared" si="402"/>
        <v>1210.9529008487655</v>
      </c>
      <c r="AF542" s="43">
        <f t="shared" si="360"/>
        <v>0.33637580579132376</v>
      </c>
      <c r="AG542" s="73">
        <f t="shared" si="361"/>
        <v>0</v>
      </c>
      <c r="AH542">
        <f t="shared" si="378"/>
        <v>0</v>
      </c>
      <c r="AI542">
        <f t="shared" si="403"/>
        <v>3233.3510246913579</v>
      </c>
      <c r="AJ542" s="41">
        <f t="shared" si="379"/>
        <v>0.89815306241426607</v>
      </c>
      <c r="AK542">
        <f t="shared" si="362"/>
        <v>0</v>
      </c>
      <c r="AL542" s="38">
        <f t="shared" si="380"/>
        <v>1174.6243138233024</v>
      </c>
      <c r="AM542" s="38">
        <f t="shared" si="381"/>
        <v>1162.8780706850694</v>
      </c>
      <c r="AN542" s="38">
        <f t="shared" si="382"/>
        <v>1093.1053864439652</v>
      </c>
      <c r="AO542" s="38">
        <f t="shared" si="383"/>
        <v>1082.1743325795255</v>
      </c>
      <c r="AP542" s="38">
        <f t="shared" si="384"/>
        <v>1017.243872624754</v>
      </c>
      <c r="AQ542" s="38">
        <f t="shared" si="385"/>
        <v>1007.0714338985065</v>
      </c>
      <c r="AR542" s="38">
        <f t="shared" si="386"/>
        <v>976.85929088155126</v>
      </c>
      <c r="AS542">
        <f t="shared" si="387"/>
        <v>976.85929088155126</v>
      </c>
      <c r="AT542" s="28">
        <f t="shared" si="388"/>
        <v>0.2713498030226531</v>
      </c>
      <c r="AU542">
        <f t="shared" si="363"/>
        <v>2256.4917338098066</v>
      </c>
      <c r="AV542" s="28">
        <f t="shared" si="389"/>
        <v>0.62680325939161297</v>
      </c>
      <c r="BJ542" s="63">
        <v>0</v>
      </c>
      <c r="BK542" s="64">
        <f t="shared" si="390"/>
        <v>0</v>
      </c>
      <c r="BL542" s="64">
        <f t="shared" si="391"/>
        <v>0</v>
      </c>
      <c r="BM542" s="64">
        <f t="shared" si="392"/>
        <v>0</v>
      </c>
      <c r="BN542" s="64">
        <f t="shared" si="393"/>
        <v>0</v>
      </c>
      <c r="BO542" s="64">
        <f t="shared" si="394"/>
        <v>0</v>
      </c>
      <c r="BP542" s="64">
        <f t="shared" si="395"/>
        <v>0</v>
      </c>
      <c r="BQ542" s="64">
        <f t="shared" si="396"/>
        <v>0</v>
      </c>
      <c r="BR542" s="65">
        <f t="shared" si="364"/>
        <v>0</v>
      </c>
      <c r="BS542" s="66">
        <f t="shared" si="397"/>
        <v>0</v>
      </c>
      <c r="BT542" s="65">
        <f>BJ542-BR542</f>
        <v>0</v>
      </c>
      <c r="BU542" s="67">
        <f t="shared" si="398"/>
        <v>0</v>
      </c>
    </row>
    <row r="543" spans="1:73" x14ac:dyDescent="0.35">
      <c r="A543" s="22">
        <v>42.56</v>
      </c>
      <c r="B543" s="22">
        <v>55.66</v>
      </c>
      <c r="C543" s="22">
        <v>47.14</v>
      </c>
      <c r="D543" s="22">
        <f t="shared" si="365"/>
        <v>51.4</v>
      </c>
      <c r="E543" s="22">
        <f t="shared" si="366"/>
        <v>14.277777777777779</v>
      </c>
      <c r="F543" s="22">
        <f t="shared" si="399"/>
        <v>-1.6666666666666607</v>
      </c>
      <c r="G543" s="22">
        <f>Sheet1!$I$5*F543</f>
        <v>-551.6666666666647</v>
      </c>
      <c r="H543" s="22"/>
      <c r="K543" s="13" t="s">
        <v>116</v>
      </c>
      <c r="L543" s="13">
        <v>533</v>
      </c>
      <c r="M543" s="13">
        <v>533</v>
      </c>
      <c r="N543" s="14">
        <v>0.2</v>
      </c>
      <c r="O543" s="35">
        <f t="shared" si="367"/>
        <v>5.5555555555555552E-2</v>
      </c>
      <c r="P543" s="36">
        <f t="shared" si="400"/>
        <v>0.16666666666666666</v>
      </c>
      <c r="Q543" s="12"/>
      <c r="R543" s="37">
        <f t="shared" si="368"/>
        <v>55.166666666666664</v>
      </c>
      <c r="S543" s="37">
        <f t="shared" si="369"/>
        <v>64.9422</v>
      </c>
      <c r="T543" s="37">
        <f t="shared" si="370"/>
        <v>3.7179677188888883E-4</v>
      </c>
      <c r="U543" s="37">
        <f t="shared" si="371"/>
        <v>120.10923846343856</v>
      </c>
      <c r="V543" s="37">
        <f t="shared" si="401"/>
        <v>37978.362895053368</v>
      </c>
      <c r="W543" s="40">
        <f t="shared" si="372"/>
        <v>6.6727354701910304</v>
      </c>
      <c r="X543" s="40">
        <f t="shared" si="373"/>
        <v>6.6727354701910302E-3</v>
      </c>
      <c r="Y543" s="40">
        <f t="shared" si="359"/>
        <v>0</v>
      </c>
      <c r="Z543" s="40">
        <v>0</v>
      </c>
      <c r="AA543" s="40">
        <f t="shared" si="374"/>
        <v>108.6510420670639</v>
      </c>
      <c r="AB543" s="42">
        <f t="shared" si="375"/>
        <v>0.51080246913580241</v>
      </c>
      <c r="AC543" s="42">
        <f t="shared" si="376"/>
        <v>5.1080246913580245E-4</v>
      </c>
      <c r="AD543" s="42">
        <f t="shared" si="377"/>
        <v>0</v>
      </c>
      <c r="AE543" s="42">
        <f t="shared" si="402"/>
        <v>1210.9529008487655</v>
      </c>
      <c r="AF543" s="43">
        <f t="shared" si="360"/>
        <v>0.33637580579132376</v>
      </c>
      <c r="AG543" s="73">
        <f t="shared" si="361"/>
        <v>0</v>
      </c>
      <c r="AH543">
        <f t="shared" si="378"/>
        <v>5.1080246913580245E-4</v>
      </c>
      <c r="AI543">
        <f t="shared" si="403"/>
        <v>3233.3515354938272</v>
      </c>
      <c r="AJ543" s="41">
        <f t="shared" si="379"/>
        <v>0.89815320430384094</v>
      </c>
      <c r="AK543">
        <f t="shared" si="362"/>
        <v>5.1080246913580245E-4</v>
      </c>
      <c r="AL543" s="38">
        <f t="shared" si="380"/>
        <v>1174.6243138233024</v>
      </c>
      <c r="AM543" s="38">
        <f t="shared" si="381"/>
        <v>1162.8780706850694</v>
      </c>
      <c r="AN543" s="38">
        <f t="shared" si="382"/>
        <v>1093.1053864439652</v>
      </c>
      <c r="AO543" s="38">
        <f t="shared" si="383"/>
        <v>1082.1743325795255</v>
      </c>
      <c r="AP543" s="38">
        <f t="shared" si="384"/>
        <v>1017.243872624754</v>
      </c>
      <c r="AQ543" s="38">
        <f t="shared" si="385"/>
        <v>1007.0714338985065</v>
      </c>
      <c r="AR543" s="38">
        <f t="shared" si="386"/>
        <v>976.85929088155126</v>
      </c>
      <c r="AS543">
        <f t="shared" si="387"/>
        <v>976.85929088155126</v>
      </c>
      <c r="AT543" s="28">
        <f t="shared" si="388"/>
        <v>0.2713498030226531</v>
      </c>
      <c r="AU543">
        <f t="shared" si="363"/>
        <v>2256.492244612276</v>
      </c>
      <c r="AV543" s="28">
        <f t="shared" si="389"/>
        <v>0.62680340128118772</v>
      </c>
      <c r="BJ543" s="63">
        <v>0</v>
      </c>
      <c r="BK543" s="64">
        <f t="shared" si="390"/>
        <v>0</v>
      </c>
      <c r="BL543" s="64">
        <f t="shared" si="391"/>
        <v>0</v>
      </c>
      <c r="BM543" s="64">
        <f t="shared" si="392"/>
        <v>0</v>
      </c>
      <c r="BN543" s="64">
        <f t="shared" si="393"/>
        <v>0</v>
      </c>
      <c r="BO543" s="64">
        <f t="shared" si="394"/>
        <v>0</v>
      </c>
      <c r="BP543" s="64">
        <f t="shared" si="395"/>
        <v>0</v>
      </c>
      <c r="BQ543" s="64">
        <f t="shared" si="396"/>
        <v>0</v>
      </c>
      <c r="BR543" s="65">
        <f t="shared" si="364"/>
        <v>0</v>
      </c>
      <c r="BS543" s="66">
        <f t="shared" si="397"/>
        <v>0</v>
      </c>
      <c r="BT543" s="65">
        <f>BJ543-BR543</f>
        <v>0</v>
      </c>
      <c r="BU543" s="67">
        <f t="shared" si="398"/>
        <v>0</v>
      </c>
    </row>
    <row r="544" spans="1:73" x14ac:dyDescent="0.35">
      <c r="A544" s="22">
        <v>42.64</v>
      </c>
      <c r="B544" s="22">
        <v>55.77</v>
      </c>
      <c r="C544" s="22">
        <v>47.65</v>
      </c>
      <c r="D544" s="22">
        <f t="shared" si="365"/>
        <v>51.71</v>
      </c>
      <c r="E544" s="22">
        <f t="shared" si="366"/>
        <v>14.363888888888889</v>
      </c>
      <c r="F544" s="22">
        <f t="shared" si="399"/>
        <v>1.0763888888888795</v>
      </c>
      <c r="G544" s="22">
        <f>Sheet1!$I$5*F544</f>
        <v>356.2847222222191</v>
      </c>
      <c r="H544" s="22"/>
      <c r="K544" s="13" t="s">
        <v>116</v>
      </c>
      <c r="L544" s="13">
        <v>534</v>
      </c>
      <c r="M544" s="13">
        <v>534</v>
      </c>
      <c r="N544" s="14">
        <v>1.2</v>
      </c>
      <c r="O544" s="35">
        <f t="shared" si="367"/>
        <v>0.33333333333333331</v>
      </c>
      <c r="P544" s="36">
        <f t="shared" si="400"/>
        <v>0.41666666666666663</v>
      </c>
      <c r="Q544" s="12"/>
      <c r="R544" s="37">
        <f t="shared" si="368"/>
        <v>137.91666666666666</v>
      </c>
      <c r="S544" s="37">
        <f t="shared" si="369"/>
        <v>64.9422</v>
      </c>
      <c r="T544" s="37">
        <f t="shared" si="370"/>
        <v>1.3384683787999998E-2</v>
      </c>
      <c r="U544" s="37">
        <f t="shared" si="371"/>
        <v>202.87225135045463</v>
      </c>
      <c r="V544" s="37">
        <f t="shared" si="401"/>
        <v>38181.235146403822</v>
      </c>
      <c r="W544" s="40">
        <f t="shared" si="372"/>
        <v>67.624083783484878</v>
      </c>
      <c r="X544" s="40">
        <f t="shared" si="373"/>
        <v>6.7624083783484876E-2</v>
      </c>
      <c r="Y544" s="40">
        <f t="shared" si="359"/>
        <v>0</v>
      </c>
      <c r="Z544" s="40">
        <v>0</v>
      </c>
      <c r="AA544" s="40">
        <f t="shared" si="374"/>
        <v>108.6510420670639</v>
      </c>
      <c r="AB544" s="42">
        <f t="shared" si="375"/>
        <v>18.388888888888889</v>
      </c>
      <c r="AC544" s="42">
        <f t="shared" si="376"/>
        <v>1.8388888888888889E-2</v>
      </c>
      <c r="AD544" s="42">
        <f t="shared" si="377"/>
        <v>0</v>
      </c>
      <c r="AE544" s="42">
        <f t="shared" si="402"/>
        <v>1210.9529008487655</v>
      </c>
      <c r="AF544" s="43">
        <f t="shared" si="360"/>
        <v>0.33637580579132376</v>
      </c>
      <c r="AG544" s="73">
        <f t="shared" si="361"/>
        <v>0</v>
      </c>
      <c r="AH544">
        <f t="shared" si="378"/>
        <v>1.8388888888888889E-2</v>
      </c>
      <c r="AI544">
        <f t="shared" si="403"/>
        <v>3233.3699243827159</v>
      </c>
      <c r="AJ544" s="41">
        <f t="shared" si="379"/>
        <v>0.89815831232853216</v>
      </c>
      <c r="AK544">
        <f t="shared" si="362"/>
        <v>1.8388888888888889E-2</v>
      </c>
      <c r="AL544" s="38">
        <f t="shared" si="380"/>
        <v>1174.6243138233024</v>
      </c>
      <c r="AM544" s="38">
        <f t="shared" si="381"/>
        <v>1162.8780706850694</v>
      </c>
      <c r="AN544" s="38">
        <f t="shared" si="382"/>
        <v>1093.1053864439652</v>
      </c>
      <c r="AO544" s="38">
        <f t="shared" si="383"/>
        <v>1082.1743325795255</v>
      </c>
      <c r="AP544" s="38">
        <f t="shared" si="384"/>
        <v>1017.243872624754</v>
      </c>
      <c r="AQ544" s="38">
        <f t="shared" si="385"/>
        <v>1007.0714338985065</v>
      </c>
      <c r="AR544" s="38">
        <f t="shared" si="386"/>
        <v>976.85929088155126</v>
      </c>
      <c r="AS544">
        <f t="shared" si="387"/>
        <v>976.85929088155126</v>
      </c>
      <c r="AT544" s="28">
        <f t="shared" si="388"/>
        <v>0.2713498030226531</v>
      </c>
      <c r="AU544">
        <f t="shared" si="363"/>
        <v>2256.5106335011646</v>
      </c>
      <c r="AV544" s="28">
        <f t="shared" si="389"/>
        <v>0.62680850930587906</v>
      </c>
      <c r="BJ544" s="63">
        <v>0</v>
      </c>
      <c r="BK544" s="64">
        <f t="shared" si="390"/>
        <v>0</v>
      </c>
      <c r="BL544" s="64">
        <f t="shared" si="391"/>
        <v>0</v>
      </c>
      <c r="BM544" s="64">
        <f t="shared" si="392"/>
        <v>0</v>
      </c>
      <c r="BN544" s="64">
        <f t="shared" si="393"/>
        <v>0</v>
      </c>
      <c r="BO544" s="64">
        <f t="shared" si="394"/>
        <v>0</v>
      </c>
      <c r="BP544" s="64">
        <f t="shared" si="395"/>
        <v>0</v>
      </c>
      <c r="BQ544" s="64">
        <f t="shared" si="396"/>
        <v>0</v>
      </c>
      <c r="BR544" s="65">
        <f t="shared" si="364"/>
        <v>0</v>
      </c>
      <c r="BS544" s="66">
        <f t="shared" si="397"/>
        <v>0</v>
      </c>
      <c r="BT544" s="65">
        <f>BJ544-BR544</f>
        <v>0</v>
      </c>
      <c r="BU544" s="67">
        <f t="shared" si="398"/>
        <v>0</v>
      </c>
    </row>
    <row r="545" spans="1:73" x14ac:dyDescent="0.35">
      <c r="A545" s="22">
        <v>42.72</v>
      </c>
      <c r="B545" s="22">
        <v>55.65</v>
      </c>
      <c r="C545" s="22">
        <v>47.35</v>
      </c>
      <c r="D545" s="22">
        <f t="shared" si="365"/>
        <v>51.5</v>
      </c>
      <c r="E545" s="22">
        <f t="shared" si="366"/>
        <v>14.305555555555555</v>
      </c>
      <c r="F545" s="22">
        <f t="shared" si="399"/>
        <v>-0.72916666666666963</v>
      </c>
      <c r="G545" s="22">
        <f>Sheet1!$I$5*F545</f>
        <v>-241.35416666666765</v>
      </c>
      <c r="H545" s="22"/>
      <c r="K545" s="13" t="s">
        <v>116</v>
      </c>
      <c r="L545" s="13">
        <v>535</v>
      </c>
      <c r="M545" s="13">
        <v>535</v>
      </c>
      <c r="N545" s="14">
        <v>3.2</v>
      </c>
      <c r="O545" s="35">
        <f t="shared" si="367"/>
        <v>0.88888888888888884</v>
      </c>
      <c r="P545" s="36">
        <f t="shared" si="400"/>
        <v>0.55555555555555558</v>
      </c>
      <c r="Q545" s="12"/>
      <c r="R545" s="37">
        <f t="shared" si="368"/>
        <v>183.88888888888889</v>
      </c>
      <c r="S545" s="37">
        <f t="shared" si="369"/>
        <v>64.9422</v>
      </c>
      <c r="T545" s="37">
        <f t="shared" si="370"/>
        <v>9.517997360355554E-2</v>
      </c>
      <c r="U545" s="37">
        <f t="shared" si="371"/>
        <v>248.92626886249244</v>
      </c>
      <c r="V545" s="37">
        <f t="shared" si="401"/>
        <v>38430.161415266317</v>
      </c>
      <c r="W545" s="40">
        <f t="shared" si="372"/>
        <v>221.26779454443772</v>
      </c>
      <c r="X545" s="40">
        <f t="shared" si="373"/>
        <v>0.22126779454443771</v>
      </c>
      <c r="Y545" s="40">
        <f t="shared" si="359"/>
        <v>0</v>
      </c>
      <c r="Z545" s="40">
        <v>0</v>
      </c>
      <c r="AA545" s="40">
        <f t="shared" si="374"/>
        <v>108.6510420670639</v>
      </c>
      <c r="AB545" s="42">
        <f t="shared" si="375"/>
        <v>130.76543209876542</v>
      </c>
      <c r="AC545" s="42">
        <f t="shared" si="376"/>
        <v>0.13076543209876543</v>
      </c>
      <c r="AD545" s="42">
        <f t="shared" si="377"/>
        <v>0</v>
      </c>
      <c r="AE545" s="42">
        <f t="shared" si="402"/>
        <v>1210.9529008487655</v>
      </c>
      <c r="AF545" s="43">
        <f t="shared" si="360"/>
        <v>0.33637580579132376</v>
      </c>
      <c r="AG545" s="73">
        <f t="shared" si="361"/>
        <v>0</v>
      </c>
      <c r="AH545">
        <f t="shared" si="378"/>
        <v>0.13076543209876543</v>
      </c>
      <c r="AI545">
        <f t="shared" si="403"/>
        <v>3233.5006898148145</v>
      </c>
      <c r="AJ545" s="41">
        <f t="shared" si="379"/>
        <v>0.89819463605967065</v>
      </c>
      <c r="AK545">
        <f t="shared" si="362"/>
        <v>0.13076543209876543</v>
      </c>
      <c r="AL545" s="38">
        <f t="shared" si="380"/>
        <v>1174.6243138233024</v>
      </c>
      <c r="AM545" s="38">
        <f t="shared" si="381"/>
        <v>1162.8780706850694</v>
      </c>
      <c r="AN545" s="38">
        <f t="shared" si="382"/>
        <v>1093.1053864439652</v>
      </c>
      <c r="AO545" s="38">
        <f t="shared" si="383"/>
        <v>1082.1743325795255</v>
      </c>
      <c r="AP545" s="38">
        <f t="shared" si="384"/>
        <v>1017.243872624754</v>
      </c>
      <c r="AQ545" s="38">
        <f t="shared" si="385"/>
        <v>1007.0714338985065</v>
      </c>
      <c r="AR545" s="38">
        <f t="shared" si="386"/>
        <v>976.85929088155126</v>
      </c>
      <c r="AS545">
        <f t="shared" si="387"/>
        <v>976.85929088155126</v>
      </c>
      <c r="AT545" s="28">
        <f t="shared" si="388"/>
        <v>0.2713498030226531</v>
      </c>
      <c r="AU545">
        <f t="shared" si="363"/>
        <v>2256.6413989332632</v>
      </c>
      <c r="AV545" s="28">
        <f t="shared" si="389"/>
        <v>0.62684483303701755</v>
      </c>
      <c r="BJ545" s="63">
        <v>0</v>
      </c>
      <c r="BK545" s="64">
        <f t="shared" si="390"/>
        <v>0</v>
      </c>
      <c r="BL545" s="64">
        <f t="shared" si="391"/>
        <v>0</v>
      </c>
      <c r="BM545" s="64">
        <f t="shared" si="392"/>
        <v>0</v>
      </c>
      <c r="BN545" s="64">
        <f t="shared" si="393"/>
        <v>0</v>
      </c>
      <c r="BO545" s="64">
        <f t="shared" si="394"/>
        <v>0</v>
      </c>
      <c r="BP545" s="64">
        <f t="shared" si="395"/>
        <v>0</v>
      </c>
      <c r="BQ545" s="64">
        <f t="shared" si="396"/>
        <v>0</v>
      </c>
      <c r="BR545" s="65">
        <f t="shared" si="364"/>
        <v>0</v>
      </c>
      <c r="BS545" s="66">
        <f t="shared" si="397"/>
        <v>0</v>
      </c>
      <c r="BT545" s="65">
        <f>BJ545-BR545</f>
        <v>0</v>
      </c>
      <c r="BU545" s="67">
        <f t="shared" si="398"/>
        <v>0</v>
      </c>
    </row>
    <row r="546" spans="1:73" x14ac:dyDescent="0.35">
      <c r="A546" s="22">
        <v>42.8</v>
      </c>
      <c r="B546" s="22">
        <v>55.38</v>
      </c>
      <c r="C546" s="22">
        <v>47.39</v>
      </c>
      <c r="D546" s="22">
        <f t="shared" si="365"/>
        <v>51.385000000000005</v>
      </c>
      <c r="E546" s="22">
        <f t="shared" si="366"/>
        <v>14.273611111111114</v>
      </c>
      <c r="F546" s="22">
        <f t="shared" si="399"/>
        <v>-0.39930555555551805</v>
      </c>
      <c r="G546" s="22">
        <f>Sheet1!$I$5*F546</f>
        <v>-132.17013888887647</v>
      </c>
      <c r="H546" s="22"/>
      <c r="K546" s="13" t="s">
        <v>116</v>
      </c>
      <c r="L546" s="13">
        <v>536</v>
      </c>
      <c r="M546" s="13">
        <v>536</v>
      </c>
      <c r="N546" s="14">
        <v>5.2</v>
      </c>
      <c r="O546" s="35">
        <f t="shared" si="367"/>
        <v>1.4444444444444444</v>
      </c>
      <c r="P546" s="36">
        <f t="shared" si="400"/>
        <v>0.69444444444444431</v>
      </c>
      <c r="Q546" s="12"/>
      <c r="R546" s="37">
        <f t="shared" si="368"/>
        <v>229.86111111111106</v>
      </c>
      <c r="S546" s="37">
        <f t="shared" si="369"/>
        <v>64.9422</v>
      </c>
      <c r="T546" s="37">
        <f t="shared" si="370"/>
        <v>0.25133461779688887</v>
      </c>
      <c r="U546" s="37">
        <f t="shared" si="371"/>
        <v>295.05464572890793</v>
      </c>
      <c r="V546" s="37">
        <f t="shared" si="401"/>
        <v>38725.216060995226</v>
      </c>
      <c r="W546" s="40">
        <f t="shared" si="372"/>
        <v>426.19004383064475</v>
      </c>
      <c r="X546" s="40">
        <f t="shared" si="373"/>
        <v>0.42619004383064474</v>
      </c>
      <c r="Y546" s="40">
        <f t="shared" si="359"/>
        <v>0</v>
      </c>
      <c r="Z546" s="40">
        <v>0</v>
      </c>
      <c r="AA546" s="40">
        <f t="shared" si="374"/>
        <v>108.6510420670639</v>
      </c>
      <c r="AB546" s="42">
        <f t="shared" si="375"/>
        <v>345.30246913580248</v>
      </c>
      <c r="AC546" s="42">
        <f t="shared" si="376"/>
        <v>0.34530246913580248</v>
      </c>
      <c r="AD546" s="42">
        <f t="shared" si="377"/>
        <v>0</v>
      </c>
      <c r="AE546" s="42">
        <f t="shared" si="402"/>
        <v>1210.9529008487655</v>
      </c>
      <c r="AF546" s="43">
        <f t="shared" si="360"/>
        <v>0.33637580579132376</v>
      </c>
      <c r="AG546" s="73">
        <f t="shared" si="361"/>
        <v>0</v>
      </c>
      <c r="AH546">
        <f t="shared" si="378"/>
        <v>0.34530246913580248</v>
      </c>
      <c r="AI546">
        <f t="shared" si="403"/>
        <v>3233.8459922839502</v>
      </c>
      <c r="AJ546" s="41">
        <f t="shared" si="379"/>
        <v>0.89829055341220843</v>
      </c>
      <c r="AK546">
        <f t="shared" si="362"/>
        <v>0.34530246913580248</v>
      </c>
      <c r="AL546" s="38">
        <f t="shared" si="380"/>
        <v>1174.6243138233024</v>
      </c>
      <c r="AM546" s="38">
        <f t="shared" si="381"/>
        <v>1162.8780706850694</v>
      </c>
      <c r="AN546" s="38">
        <f t="shared" si="382"/>
        <v>1093.1053864439652</v>
      </c>
      <c r="AO546" s="38">
        <f t="shared" si="383"/>
        <v>1082.1743325795255</v>
      </c>
      <c r="AP546" s="38">
        <f t="shared" si="384"/>
        <v>1017.243872624754</v>
      </c>
      <c r="AQ546" s="38">
        <f t="shared" si="385"/>
        <v>1007.0714338985065</v>
      </c>
      <c r="AR546" s="38">
        <f t="shared" si="386"/>
        <v>976.85929088155126</v>
      </c>
      <c r="AS546">
        <f t="shared" si="387"/>
        <v>976.85929088155126</v>
      </c>
      <c r="AT546" s="28">
        <f t="shared" si="388"/>
        <v>0.2713498030226531</v>
      </c>
      <c r="AU546">
        <f t="shared" si="363"/>
        <v>2256.9867014023989</v>
      </c>
      <c r="AV546" s="28">
        <f t="shared" si="389"/>
        <v>0.62694075038955521</v>
      </c>
      <c r="BJ546" s="63">
        <v>0</v>
      </c>
      <c r="BK546" s="64">
        <f t="shared" si="390"/>
        <v>0</v>
      </c>
      <c r="BL546" s="64">
        <f t="shared" si="391"/>
        <v>0</v>
      </c>
      <c r="BM546" s="64">
        <f t="shared" si="392"/>
        <v>0</v>
      </c>
      <c r="BN546" s="64">
        <f t="shared" si="393"/>
        <v>0</v>
      </c>
      <c r="BO546" s="64">
        <f t="shared" si="394"/>
        <v>0</v>
      </c>
      <c r="BP546" s="64">
        <f t="shared" si="395"/>
        <v>0</v>
      </c>
      <c r="BQ546" s="64">
        <f t="shared" si="396"/>
        <v>0</v>
      </c>
      <c r="BR546" s="65">
        <f t="shared" si="364"/>
        <v>0</v>
      </c>
      <c r="BS546" s="66">
        <f t="shared" si="397"/>
        <v>0</v>
      </c>
      <c r="BT546" s="65">
        <f>BJ546-BR546</f>
        <v>0</v>
      </c>
      <c r="BU546" s="67">
        <f t="shared" si="398"/>
        <v>0</v>
      </c>
    </row>
    <row r="547" spans="1:73" x14ac:dyDescent="0.35">
      <c r="A547" s="22">
        <v>42.88</v>
      </c>
      <c r="B547" s="22">
        <v>55.53</v>
      </c>
      <c r="C547" s="22">
        <v>46.95</v>
      </c>
      <c r="D547" s="22">
        <f t="shared" si="365"/>
        <v>51.24</v>
      </c>
      <c r="E547" s="22">
        <f t="shared" si="366"/>
        <v>14.233333333333333</v>
      </c>
      <c r="F547" s="22">
        <f t="shared" si="399"/>
        <v>-0.50347222222226762</v>
      </c>
      <c r="G547" s="22">
        <f>Sheet1!$I$5*F547</f>
        <v>-166.64930555557058</v>
      </c>
      <c r="H547" s="22"/>
      <c r="K547" s="13" t="s">
        <v>116</v>
      </c>
      <c r="L547" s="13">
        <v>537</v>
      </c>
      <c r="M547" s="13">
        <v>537</v>
      </c>
      <c r="N547" s="14">
        <v>8.1999999999999993</v>
      </c>
      <c r="O547" s="35">
        <f t="shared" si="367"/>
        <v>2.2777777777777777</v>
      </c>
      <c r="P547" s="36">
        <f t="shared" si="400"/>
        <v>1.0833333333333333</v>
      </c>
      <c r="Q547" s="12"/>
      <c r="R547" s="37">
        <f t="shared" si="368"/>
        <v>358.58333333333331</v>
      </c>
      <c r="S547" s="37">
        <f t="shared" si="369"/>
        <v>64.9422</v>
      </c>
      <c r="T547" s="37">
        <f t="shared" si="370"/>
        <v>0.62499037354522213</v>
      </c>
      <c r="U547" s="37">
        <f t="shared" si="371"/>
        <v>424.15052370687857</v>
      </c>
      <c r="V547" s="37">
        <f t="shared" si="401"/>
        <v>39149.366584702104</v>
      </c>
      <c r="W547" s="40">
        <f t="shared" si="372"/>
        <v>966.12063733233447</v>
      </c>
      <c r="X547" s="40">
        <f t="shared" si="373"/>
        <v>0.96612063733233444</v>
      </c>
      <c r="Y547" s="40">
        <f t="shared" si="359"/>
        <v>0</v>
      </c>
      <c r="Z547" s="40">
        <v>0</v>
      </c>
      <c r="AA547" s="40">
        <f t="shared" si="374"/>
        <v>108.6510420670639</v>
      </c>
      <c r="AB547" s="42">
        <f t="shared" si="375"/>
        <v>858.65895061728395</v>
      </c>
      <c r="AC547" s="42">
        <f t="shared" si="376"/>
        <v>0.85865895061728392</v>
      </c>
      <c r="AD547" s="42">
        <f t="shared" si="377"/>
        <v>0</v>
      </c>
      <c r="AE547" s="42">
        <f t="shared" si="402"/>
        <v>1210.9529008487655</v>
      </c>
      <c r="AF547" s="43">
        <f t="shared" si="360"/>
        <v>0.33637580579132376</v>
      </c>
      <c r="AG547" s="73">
        <f t="shared" si="361"/>
        <v>0</v>
      </c>
      <c r="AH547">
        <f t="shared" si="378"/>
        <v>0.85865895061728392</v>
      </c>
      <c r="AI547">
        <f t="shared" si="403"/>
        <v>3234.7046512345673</v>
      </c>
      <c r="AJ547" s="41">
        <f t="shared" si="379"/>
        <v>0.89852906978737979</v>
      </c>
      <c r="AK547">
        <f t="shared" si="362"/>
        <v>0.85865895061728392</v>
      </c>
      <c r="AL547" s="38">
        <f t="shared" si="380"/>
        <v>1174.6243138233024</v>
      </c>
      <c r="AM547" s="38">
        <f t="shared" si="381"/>
        <v>1162.8780706850694</v>
      </c>
      <c r="AN547" s="38">
        <f t="shared" si="382"/>
        <v>1093.1053864439652</v>
      </c>
      <c r="AO547" s="38">
        <f t="shared" si="383"/>
        <v>1082.1743325795255</v>
      </c>
      <c r="AP547" s="38">
        <f t="shared" si="384"/>
        <v>1017.243872624754</v>
      </c>
      <c r="AQ547" s="38">
        <f t="shared" si="385"/>
        <v>1007.0714338985065</v>
      </c>
      <c r="AR547" s="38">
        <f t="shared" si="386"/>
        <v>976.85929088155126</v>
      </c>
      <c r="AS547">
        <f t="shared" si="387"/>
        <v>976.85929088155126</v>
      </c>
      <c r="AT547" s="28">
        <f t="shared" si="388"/>
        <v>0.2713498030226531</v>
      </c>
      <c r="AU547">
        <f t="shared" si="363"/>
        <v>2257.8453603530161</v>
      </c>
      <c r="AV547" s="28">
        <f t="shared" si="389"/>
        <v>0.62717926676472668</v>
      </c>
      <c r="BJ547" s="63">
        <v>0</v>
      </c>
      <c r="BK547" s="64">
        <f t="shared" si="390"/>
        <v>0</v>
      </c>
      <c r="BL547" s="64">
        <f t="shared" si="391"/>
        <v>0</v>
      </c>
      <c r="BM547" s="64">
        <f t="shared" si="392"/>
        <v>0</v>
      </c>
      <c r="BN547" s="64">
        <f t="shared" si="393"/>
        <v>0</v>
      </c>
      <c r="BO547" s="64">
        <f t="shared" si="394"/>
        <v>0</v>
      </c>
      <c r="BP547" s="64">
        <f t="shared" si="395"/>
        <v>0</v>
      </c>
      <c r="BQ547" s="64">
        <f t="shared" si="396"/>
        <v>0</v>
      </c>
      <c r="BR547" s="65">
        <f t="shared" si="364"/>
        <v>0</v>
      </c>
      <c r="BS547" s="66">
        <f t="shared" si="397"/>
        <v>0</v>
      </c>
      <c r="BT547" s="65">
        <f>BJ547-BR547</f>
        <v>0</v>
      </c>
      <c r="BU547" s="67">
        <f t="shared" si="398"/>
        <v>0</v>
      </c>
    </row>
    <row r="548" spans="1:73" x14ac:dyDescent="0.35">
      <c r="A548" s="22">
        <v>42.96</v>
      </c>
      <c r="B548" s="22">
        <v>55.16</v>
      </c>
      <c r="C548" s="22">
        <v>47.17</v>
      </c>
      <c r="D548" s="22">
        <f t="shared" si="365"/>
        <v>51.164999999999999</v>
      </c>
      <c r="E548" s="22">
        <f t="shared" si="366"/>
        <v>14.2125</v>
      </c>
      <c r="F548" s="22">
        <f t="shared" si="399"/>
        <v>-0.26041666666665186</v>
      </c>
      <c r="G548" s="22">
        <f>Sheet1!$I$5*F548</f>
        <v>-86.197916666661769</v>
      </c>
      <c r="H548" s="22"/>
      <c r="K548" s="13" t="s">
        <v>116</v>
      </c>
      <c r="L548" s="13">
        <v>538</v>
      </c>
      <c r="M548" s="13">
        <v>538</v>
      </c>
      <c r="N548" s="14">
        <v>13</v>
      </c>
      <c r="O548" s="35">
        <f t="shared" si="367"/>
        <v>3.6111111111111112</v>
      </c>
      <c r="P548" s="36">
        <f t="shared" si="400"/>
        <v>1.4722222222222223</v>
      </c>
      <c r="Q548" s="12"/>
      <c r="R548" s="37">
        <f t="shared" si="368"/>
        <v>487.3055555555556</v>
      </c>
      <c r="S548" s="37">
        <f t="shared" si="369"/>
        <v>64.9422</v>
      </c>
      <c r="T548" s="37">
        <f t="shared" si="370"/>
        <v>1.5708413612305554</v>
      </c>
      <c r="U548" s="37">
        <f t="shared" si="371"/>
        <v>553.81859691678619</v>
      </c>
      <c r="V548" s="37">
        <f t="shared" si="401"/>
        <v>39703.185181618886</v>
      </c>
      <c r="W548" s="40">
        <f t="shared" si="372"/>
        <v>1999.9004888661723</v>
      </c>
      <c r="X548" s="40">
        <f t="shared" si="373"/>
        <v>1.9999004888661722</v>
      </c>
      <c r="Y548" s="40">
        <f t="shared" si="359"/>
        <v>0</v>
      </c>
      <c r="Z548" s="40">
        <v>0</v>
      </c>
      <c r="AA548" s="40">
        <f t="shared" si="374"/>
        <v>108.6510420670639</v>
      </c>
      <c r="AB548" s="42">
        <f t="shared" si="375"/>
        <v>2158.1404320987654</v>
      </c>
      <c r="AC548" s="42">
        <f t="shared" si="376"/>
        <v>2.1581404320987652</v>
      </c>
      <c r="AD548" s="42">
        <f t="shared" si="377"/>
        <v>0</v>
      </c>
      <c r="AE548" s="42">
        <f t="shared" si="402"/>
        <v>1210.9529008487655</v>
      </c>
      <c r="AF548" s="43">
        <f t="shared" si="360"/>
        <v>0.33637580579132376</v>
      </c>
      <c r="AG548" s="73">
        <f t="shared" si="361"/>
        <v>0</v>
      </c>
      <c r="AH548">
        <f t="shared" si="378"/>
        <v>2.1581404320987652</v>
      </c>
      <c r="AI548">
        <f t="shared" si="403"/>
        <v>3236.862791666666</v>
      </c>
      <c r="AJ548" s="41">
        <f t="shared" si="379"/>
        <v>0.89912855324074059</v>
      </c>
      <c r="AK548">
        <f t="shared" si="362"/>
        <v>2.1581404320987652</v>
      </c>
      <c r="AL548" s="38">
        <f t="shared" si="380"/>
        <v>1174.6243138233024</v>
      </c>
      <c r="AM548" s="38">
        <f t="shared" si="381"/>
        <v>1162.8780706850694</v>
      </c>
      <c r="AN548" s="38">
        <f t="shared" si="382"/>
        <v>1093.1053864439652</v>
      </c>
      <c r="AO548" s="38">
        <f t="shared" si="383"/>
        <v>1082.1743325795255</v>
      </c>
      <c r="AP548" s="38">
        <f t="shared" si="384"/>
        <v>1017.243872624754</v>
      </c>
      <c r="AQ548" s="38">
        <f t="shared" si="385"/>
        <v>1007.0714338985065</v>
      </c>
      <c r="AR548" s="38">
        <f t="shared" si="386"/>
        <v>976.85929088155126</v>
      </c>
      <c r="AS548">
        <f t="shared" si="387"/>
        <v>976.85929088155126</v>
      </c>
      <c r="AT548" s="28">
        <f t="shared" si="388"/>
        <v>0.2713498030226531</v>
      </c>
      <c r="AU548">
        <f t="shared" si="363"/>
        <v>2260.0035007851147</v>
      </c>
      <c r="AV548" s="28">
        <f t="shared" si="389"/>
        <v>0.62777875021808738</v>
      </c>
      <c r="BJ548" s="63">
        <v>0</v>
      </c>
      <c r="BK548" s="64">
        <f t="shared" si="390"/>
        <v>0</v>
      </c>
      <c r="BL548" s="64">
        <f t="shared" si="391"/>
        <v>0</v>
      </c>
      <c r="BM548" s="64">
        <f t="shared" si="392"/>
        <v>0</v>
      </c>
      <c r="BN548" s="64">
        <f t="shared" si="393"/>
        <v>0</v>
      </c>
      <c r="BO548" s="64">
        <f t="shared" si="394"/>
        <v>0</v>
      </c>
      <c r="BP548" s="64">
        <f t="shared" si="395"/>
        <v>0</v>
      </c>
      <c r="BQ548" s="64">
        <f t="shared" si="396"/>
        <v>0</v>
      </c>
      <c r="BR548" s="65">
        <f t="shared" si="364"/>
        <v>0</v>
      </c>
      <c r="BS548" s="66">
        <f t="shared" si="397"/>
        <v>0</v>
      </c>
      <c r="BT548" s="65">
        <f>BJ548-BR548</f>
        <v>0</v>
      </c>
      <c r="BU548" s="67">
        <f t="shared" si="398"/>
        <v>0</v>
      </c>
    </row>
    <row r="549" spans="1:73" x14ac:dyDescent="0.35">
      <c r="A549" s="22">
        <v>43.04</v>
      </c>
      <c r="B549" s="22">
        <v>55.29</v>
      </c>
      <c r="C549" s="22">
        <v>46.61</v>
      </c>
      <c r="D549" s="22">
        <f t="shared" si="365"/>
        <v>50.95</v>
      </c>
      <c r="E549" s="22">
        <f t="shared" si="366"/>
        <v>14.152777777777779</v>
      </c>
      <c r="F549" s="22">
        <f t="shared" si="399"/>
        <v>-0.74652777777777235</v>
      </c>
      <c r="G549" s="22">
        <f>Sheet1!$I$5*F549</f>
        <v>-247.10069444444264</v>
      </c>
      <c r="H549" s="22"/>
      <c r="K549" s="13" t="s">
        <v>116</v>
      </c>
      <c r="L549" s="13">
        <v>539</v>
      </c>
      <c r="M549" s="13">
        <v>539</v>
      </c>
      <c r="N549" s="14">
        <v>18.8</v>
      </c>
      <c r="O549" s="35">
        <f t="shared" si="367"/>
        <v>5.2222222222222223</v>
      </c>
      <c r="P549" s="36">
        <f t="shared" si="400"/>
        <v>1.4027777777777779</v>
      </c>
      <c r="Q549" s="12"/>
      <c r="R549" s="37">
        <f t="shared" si="368"/>
        <v>464.31944444444446</v>
      </c>
      <c r="S549" s="37">
        <f t="shared" si="369"/>
        <v>64.9422</v>
      </c>
      <c r="T549" s="37">
        <f t="shared" si="370"/>
        <v>3.2851962764102218</v>
      </c>
      <c r="U549" s="37">
        <f t="shared" si="371"/>
        <v>532.54684072085468</v>
      </c>
      <c r="V549" s="37">
        <f t="shared" si="401"/>
        <v>40235.73202233974</v>
      </c>
      <c r="W549" s="40">
        <f t="shared" si="372"/>
        <v>2781.0779459866858</v>
      </c>
      <c r="X549" s="40">
        <f t="shared" si="373"/>
        <v>2.7810779459866857</v>
      </c>
      <c r="Y549" s="40">
        <f t="shared" si="359"/>
        <v>0</v>
      </c>
      <c r="Z549" s="40">
        <v>0</v>
      </c>
      <c r="AA549" s="40">
        <f t="shared" si="374"/>
        <v>108.6510420670639</v>
      </c>
      <c r="AB549" s="42">
        <f t="shared" si="375"/>
        <v>4513.4506172839501</v>
      </c>
      <c r="AC549" s="42">
        <f t="shared" si="376"/>
        <v>4.5134506172839499</v>
      </c>
      <c r="AD549" s="42">
        <f t="shared" si="377"/>
        <v>0</v>
      </c>
      <c r="AE549" s="42">
        <f t="shared" si="402"/>
        <v>1210.9529008487655</v>
      </c>
      <c r="AF549" s="43">
        <f t="shared" si="360"/>
        <v>0.33637580579132376</v>
      </c>
      <c r="AG549" s="73">
        <f t="shared" si="361"/>
        <v>0</v>
      </c>
      <c r="AH549">
        <f t="shared" si="378"/>
        <v>4.5134506172839499</v>
      </c>
      <c r="AI549">
        <f t="shared" si="403"/>
        <v>3241.37624228395</v>
      </c>
      <c r="AJ549" s="41">
        <f t="shared" si="379"/>
        <v>0.90038228952331945</v>
      </c>
      <c r="AK549">
        <f t="shared" si="362"/>
        <v>4.5134506172839499</v>
      </c>
      <c r="AL549" s="38">
        <f t="shared" si="380"/>
        <v>1174.6243138233024</v>
      </c>
      <c r="AM549" s="38">
        <f t="shared" si="381"/>
        <v>1162.8780706850694</v>
      </c>
      <c r="AN549" s="38">
        <f t="shared" si="382"/>
        <v>1093.1053864439652</v>
      </c>
      <c r="AO549" s="38">
        <f t="shared" si="383"/>
        <v>1082.1743325795255</v>
      </c>
      <c r="AP549" s="38">
        <f t="shared" si="384"/>
        <v>1017.243872624754</v>
      </c>
      <c r="AQ549" s="38">
        <f t="shared" si="385"/>
        <v>1007.0714338985065</v>
      </c>
      <c r="AR549" s="38">
        <f t="shared" si="386"/>
        <v>976.85929088155126</v>
      </c>
      <c r="AS549">
        <f t="shared" si="387"/>
        <v>976.85929088155126</v>
      </c>
      <c r="AT549" s="28">
        <f t="shared" si="388"/>
        <v>0.2713498030226531</v>
      </c>
      <c r="AU549">
        <f t="shared" si="363"/>
        <v>2264.5169514023987</v>
      </c>
      <c r="AV549" s="28">
        <f t="shared" si="389"/>
        <v>0.62903248650066634</v>
      </c>
      <c r="BJ549" s="63">
        <v>0</v>
      </c>
      <c r="BK549" s="64">
        <f t="shared" si="390"/>
        <v>0</v>
      </c>
      <c r="BL549" s="64">
        <f t="shared" si="391"/>
        <v>0</v>
      </c>
      <c r="BM549" s="64">
        <f t="shared" si="392"/>
        <v>0</v>
      </c>
      <c r="BN549" s="64">
        <f t="shared" si="393"/>
        <v>0</v>
      </c>
      <c r="BO549" s="64">
        <f t="shared" si="394"/>
        <v>0</v>
      </c>
      <c r="BP549" s="64">
        <f t="shared" si="395"/>
        <v>0</v>
      </c>
      <c r="BQ549" s="64">
        <f t="shared" si="396"/>
        <v>0</v>
      </c>
      <c r="BR549" s="65">
        <f t="shared" si="364"/>
        <v>0</v>
      </c>
      <c r="BS549" s="66">
        <f t="shared" si="397"/>
        <v>0</v>
      </c>
      <c r="BT549" s="65">
        <f>BJ549-BR549</f>
        <v>0</v>
      </c>
      <c r="BU549" s="67">
        <f t="shared" si="398"/>
        <v>0</v>
      </c>
    </row>
    <row r="550" spans="1:73" x14ac:dyDescent="0.35">
      <c r="A550" s="22">
        <v>43.12</v>
      </c>
      <c r="B550" s="22">
        <v>55.17</v>
      </c>
      <c r="C550" s="22">
        <v>46.71</v>
      </c>
      <c r="D550" s="22">
        <f t="shared" si="365"/>
        <v>50.94</v>
      </c>
      <c r="E550" s="22">
        <f t="shared" si="366"/>
        <v>14.15</v>
      </c>
      <c r="F550" s="22">
        <f t="shared" si="399"/>
        <v>-3.472222222222765E-2</v>
      </c>
      <c r="G550" s="22">
        <f>Sheet1!$I$5*F550</f>
        <v>-11.493055555557351</v>
      </c>
      <c r="H550" s="22"/>
      <c r="K550" s="13" t="s">
        <v>116</v>
      </c>
      <c r="L550" s="13">
        <v>540</v>
      </c>
      <c r="M550" s="13">
        <v>540</v>
      </c>
      <c r="N550" s="14">
        <v>23.1</v>
      </c>
      <c r="O550" s="35">
        <f t="shared" si="367"/>
        <v>6.416666666666667</v>
      </c>
      <c r="P550" s="36">
        <f t="shared" si="400"/>
        <v>0.79166666666666652</v>
      </c>
      <c r="Q550" s="12"/>
      <c r="R550" s="37">
        <f t="shared" si="368"/>
        <v>262.04166666666663</v>
      </c>
      <c r="S550" s="37">
        <f t="shared" si="369"/>
        <v>64.9422</v>
      </c>
      <c r="T550" s="37">
        <f t="shared" si="370"/>
        <v>4.9598618861907502</v>
      </c>
      <c r="U550" s="37">
        <f t="shared" si="371"/>
        <v>331.94372855285741</v>
      </c>
      <c r="V550" s="37">
        <f t="shared" si="401"/>
        <v>40567.675750892595</v>
      </c>
      <c r="W550" s="40">
        <f t="shared" si="372"/>
        <v>2129.9722582141685</v>
      </c>
      <c r="X550" s="40">
        <f t="shared" si="373"/>
        <v>2.1299722582141687</v>
      </c>
      <c r="Y550" s="40">
        <f t="shared" si="359"/>
        <v>0</v>
      </c>
      <c r="Z550" s="40">
        <v>0</v>
      </c>
      <c r="AA550" s="40">
        <f t="shared" si="374"/>
        <v>108.6510420670639</v>
      </c>
      <c r="AB550" s="42">
        <f t="shared" si="375"/>
        <v>6814.2326388888896</v>
      </c>
      <c r="AC550" s="42">
        <f t="shared" si="376"/>
        <v>6.8142326388888899</v>
      </c>
      <c r="AD550" s="42">
        <f t="shared" si="377"/>
        <v>0</v>
      </c>
      <c r="AE550" s="42">
        <f t="shared" si="402"/>
        <v>1210.9529008487655</v>
      </c>
      <c r="AF550" s="43">
        <f t="shared" si="360"/>
        <v>0.33637580579132376</v>
      </c>
      <c r="AG550" s="73">
        <f t="shared" si="361"/>
        <v>0</v>
      </c>
      <c r="AH550">
        <f t="shared" si="378"/>
        <v>6.8142326388888899</v>
      </c>
      <c r="AI550">
        <f t="shared" si="403"/>
        <v>3248.1904749228388</v>
      </c>
      <c r="AJ550" s="41">
        <f t="shared" si="379"/>
        <v>0.90227513192301079</v>
      </c>
      <c r="AK550">
        <f t="shared" si="362"/>
        <v>6.8142326388888899</v>
      </c>
      <c r="AL550" s="38">
        <f t="shared" si="380"/>
        <v>1174.6243138233024</v>
      </c>
      <c r="AM550" s="38">
        <f t="shared" si="381"/>
        <v>1162.8780706850694</v>
      </c>
      <c r="AN550" s="38">
        <f t="shared" si="382"/>
        <v>1093.1053864439652</v>
      </c>
      <c r="AO550" s="38">
        <f t="shared" si="383"/>
        <v>1082.1743325795255</v>
      </c>
      <c r="AP550" s="38">
        <f t="shared" si="384"/>
        <v>1017.243872624754</v>
      </c>
      <c r="AQ550" s="38">
        <f t="shared" si="385"/>
        <v>1007.0714338985065</v>
      </c>
      <c r="AR550" s="38">
        <f t="shared" si="386"/>
        <v>976.85929088155126</v>
      </c>
      <c r="AS550">
        <f t="shared" si="387"/>
        <v>976.85929088155126</v>
      </c>
      <c r="AT550" s="28">
        <f t="shared" si="388"/>
        <v>0.2713498030226531</v>
      </c>
      <c r="AU550">
        <f t="shared" si="363"/>
        <v>2271.3311840412875</v>
      </c>
      <c r="AV550" s="28">
        <f t="shared" si="389"/>
        <v>0.63092532890035768</v>
      </c>
      <c r="BJ550" s="63">
        <v>0</v>
      </c>
      <c r="BK550" s="64">
        <f t="shared" si="390"/>
        <v>0</v>
      </c>
      <c r="BL550" s="64">
        <f t="shared" si="391"/>
        <v>0</v>
      </c>
      <c r="BM550" s="64">
        <f t="shared" si="392"/>
        <v>0</v>
      </c>
      <c r="BN550" s="64">
        <f t="shared" si="393"/>
        <v>0</v>
      </c>
      <c r="BO550" s="64">
        <f t="shared" si="394"/>
        <v>0</v>
      </c>
      <c r="BP550" s="64">
        <f t="shared" si="395"/>
        <v>0</v>
      </c>
      <c r="BQ550" s="64">
        <f t="shared" si="396"/>
        <v>0</v>
      </c>
      <c r="BR550" s="65">
        <f t="shared" si="364"/>
        <v>0</v>
      </c>
      <c r="BS550" s="66">
        <f t="shared" si="397"/>
        <v>0</v>
      </c>
      <c r="BT550" s="65">
        <f>BJ550-BR550</f>
        <v>0</v>
      </c>
      <c r="BU550" s="67">
        <f t="shared" si="398"/>
        <v>0</v>
      </c>
    </row>
    <row r="551" spans="1:73" x14ac:dyDescent="0.35">
      <c r="A551" s="22">
        <v>43.2</v>
      </c>
      <c r="B551" s="22">
        <v>55.2</v>
      </c>
      <c r="C551" s="22">
        <v>46.59</v>
      </c>
      <c r="D551" s="22">
        <f t="shared" si="365"/>
        <v>50.895000000000003</v>
      </c>
      <c r="E551" s="22">
        <f t="shared" si="366"/>
        <v>14.137499999999999</v>
      </c>
      <c r="F551" s="22">
        <f t="shared" si="399"/>
        <v>-0.15625000000001332</v>
      </c>
      <c r="G551" s="22">
        <f>Sheet1!$I$5*F551</f>
        <v>-51.718750000004412</v>
      </c>
      <c r="H551" s="22"/>
      <c r="K551" s="13" t="s">
        <v>116</v>
      </c>
      <c r="L551" s="13">
        <v>541</v>
      </c>
      <c r="M551" s="13">
        <v>541</v>
      </c>
      <c r="N551" s="14">
        <v>24.5</v>
      </c>
      <c r="O551" s="35">
        <f t="shared" si="367"/>
        <v>6.8055555555555554</v>
      </c>
      <c r="P551" s="36">
        <f t="shared" si="400"/>
        <v>0.19444444444444425</v>
      </c>
      <c r="Q551" s="12"/>
      <c r="R551" s="37">
        <f t="shared" si="368"/>
        <v>64.361111111111043</v>
      </c>
      <c r="S551" s="37">
        <f t="shared" si="369"/>
        <v>64.9422</v>
      </c>
      <c r="T551" s="37">
        <f t="shared" si="370"/>
        <v>5.5792753081576381</v>
      </c>
      <c r="U551" s="37">
        <f t="shared" si="371"/>
        <v>134.88258641926868</v>
      </c>
      <c r="V551" s="37">
        <f t="shared" si="401"/>
        <v>40702.558337311864</v>
      </c>
      <c r="W551" s="40">
        <f t="shared" si="372"/>
        <v>917.95093535335627</v>
      </c>
      <c r="X551" s="40">
        <f t="shared" si="373"/>
        <v>0.91795093535335626</v>
      </c>
      <c r="Y551" s="40">
        <f t="shared" si="359"/>
        <v>0</v>
      </c>
      <c r="Z551" s="40">
        <v>0</v>
      </c>
      <c r="AA551" s="40">
        <f t="shared" si="374"/>
        <v>108.6510420670639</v>
      </c>
      <c r="AB551" s="42">
        <f t="shared" si="375"/>
        <v>7665.2295524691353</v>
      </c>
      <c r="AC551" s="42">
        <f t="shared" si="376"/>
        <v>7.6652295524691354</v>
      </c>
      <c r="AD551" s="42">
        <f t="shared" si="377"/>
        <v>0</v>
      </c>
      <c r="AE551" s="42">
        <f t="shared" si="402"/>
        <v>1210.9529008487655</v>
      </c>
      <c r="AF551" s="43">
        <f t="shared" si="360"/>
        <v>0.33637580579132376</v>
      </c>
      <c r="AG551" s="73">
        <f t="shared" si="361"/>
        <v>0</v>
      </c>
      <c r="AH551">
        <f t="shared" si="378"/>
        <v>7.6652295524691354</v>
      </c>
      <c r="AI551">
        <f t="shared" si="403"/>
        <v>3255.8557044753079</v>
      </c>
      <c r="AJ551" s="41">
        <f t="shared" si="379"/>
        <v>0.90440436235425214</v>
      </c>
      <c r="AK551">
        <f t="shared" si="362"/>
        <v>7.6652295524691354</v>
      </c>
      <c r="AL551" s="38">
        <f t="shared" si="380"/>
        <v>1174.6243138233024</v>
      </c>
      <c r="AM551" s="38">
        <f t="shared" si="381"/>
        <v>1162.8780706850694</v>
      </c>
      <c r="AN551" s="38">
        <f t="shared" si="382"/>
        <v>1093.1053864439652</v>
      </c>
      <c r="AO551" s="38">
        <f t="shared" si="383"/>
        <v>1082.1743325795255</v>
      </c>
      <c r="AP551" s="38">
        <f t="shared" si="384"/>
        <v>1017.243872624754</v>
      </c>
      <c r="AQ551" s="38">
        <f t="shared" si="385"/>
        <v>1007.0714338985065</v>
      </c>
      <c r="AR551" s="38">
        <f t="shared" si="386"/>
        <v>976.85929088155126</v>
      </c>
      <c r="AS551">
        <f t="shared" si="387"/>
        <v>976.85929088155126</v>
      </c>
      <c r="AT551" s="28">
        <f t="shared" si="388"/>
        <v>0.2713498030226531</v>
      </c>
      <c r="AU551">
        <f t="shared" si="363"/>
        <v>2278.9964135937566</v>
      </c>
      <c r="AV551" s="28">
        <f t="shared" si="389"/>
        <v>0.63305455933159904</v>
      </c>
      <c r="BJ551" s="63">
        <v>0</v>
      </c>
      <c r="BK551" s="64">
        <f t="shared" si="390"/>
        <v>0</v>
      </c>
      <c r="BL551" s="64">
        <f t="shared" si="391"/>
        <v>0</v>
      </c>
      <c r="BM551" s="64">
        <f t="shared" si="392"/>
        <v>0</v>
      </c>
      <c r="BN551" s="64">
        <f t="shared" si="393"/>
        <v>0</v>
      </c>
      <c r="BO551" s="64">
        <f t="shared" si="394"/>
        <v>0</v>
      </c>
      <c r="BP551" s="64">
        <f t="shared" si="395"/>
        <v>0</v>
      </c>
      <c r="BQ551" s="64">
        <f t="shared" si="396"/>
        <v>0</v>
      </c>
      <c r="BR551" s="65">
        <f t="shared" si="364"/>
        <v>0</v>
      </c>
      <c r="BS551" s="66">
        <f t="shared" si="397"/>
        <v>0</v>
      </c>
      <c r="BT551" s="65">
        <f>BJ551-BR551</f>
        <v>0</v>
      </c>
      <c r="BU551" s="67">
        <f t="shared" si="398"/>
        <v>0</v>
      </c>
    </row>
    <row r="552" spans="1:73" x14ac:dyDescent="0.35">
      <c r="A552" s="22">
        <v>43.28</v>
      </c>
      <c r="B552" s="22">
        <v>55.12</v>
      </c>
      <c r="C552" s="22">
        <v>46.68</v>
      </c>
      <c r="D552" s="22">
        <f t="shared" si="365"/>
        <v>50.9</v>
      </c>
      <c r="E552" s="22">
        <f t="shared" si="366"/>
        <v>14.138888888888889</v>
      </c>
      <c r="F552" s="22">
        <f t="shared" si="399"/>
        <v>1.7361111111124927E-2</v>
      </c>
      <c r="G552" s="22">
        <f>Sheet1!$I$5*F552</f>
        <v>5.7465277777823509</v>
      </c>
      <c r="H552" s="22"/>
      <c r="K552" s="13" t="s">
        <v>116</v>
      </c>
      <c r="L552" s="13">
        <v>542</v>
      </c>
      <c r="M552" s="13">
        <v>542</v>
      </c>
      <c r="N552" s="14">
        <v>24.5</v>
      </c>
      <c r="O552" s="35">
        <f t="shared" si="367"/>
        <v>6.8055555555555554</v>
      </c>
      <c r="P552" s="36">
        <f t="shared" si="400"/>
        <v>-2.7777777777777679E-2</v>
      </c>
      <c r="Q552" s="12"/>
      <c r="R552" s="37">
        <f t="shared" si="368"/>
        <v>-9.1944444444444109</v>
      </c>
      <c r="S552" s="37">
        <f t="shared" si="369"/>
        <v>64.9422</v>
      </c>
      <c r="T552" s="37">
        <f t="shared" si="370"/>
        <v>5.5792753081576381</v>
      </c>
      <c r="U552" s="37">
        <f t="shared" si="371"/>
        <v>61.327030863713226</v>
      </c>
      <c r="V552" s="37">
        <f t="shared" si="401"/>
        <v>40763.885368175579</v>
      </c>
      <c r="W552" s="40">
        <f t="shared" si="372"/>
        <v>417.36451560027058</v>
      </c>
      <c r="X552" s="40">
        <f t="shared" si="373"/>
        <v>0.4173645156002706</v>
      </c>
      <c r="Y552" s="40">
        <f t="shared" si="359"/>
        <v>0</v>
      </c>
      <c r="Z552" s="40">
        <v>0</v>
      </c>
      <c r="AA552" s="40">
        <f t="shared" si="374"/>
        <v>108.6510420670639</v>
      </c>
      <c r="AB552" s="42">
        <f t="shared" si="375"/>
        <v>7665.2295524691353</v>
      </c>
      <c r="AC552" s="42">
        <f t="shared" si="376"/>
        <v>7.6652295524691354</v>
      </c>
      <c r="AD552" s="42">
        <f t="shared" si="377"/>
        <v>0</v>
      </c>
      <c r="AE552" s="42">
        <f t="shared" si="402"/>
        <v>1210.9529008487655</v>
      </c>
      <c r="AF552" s="43">
        <f t="shared" si="360"/>
        <v>0.33637580579132376</v>
      </c>
      <c r="AG552" s="73">
        <f t="shared" si="361"/>
        <v>0</v>
      </c>
      <c r="AH552">
        <f t="shared" si="378"/>
        <v>7.6652295524691354</v>
      </c>
      <c r="AI552">
        <f t="shared" si="403"/>
        <v>3263.520934027777</v>
      </c>
      <c r="AJ552" s="41">
        <f t="shared" si="379"/>
        <v>0.90653359278549361</v>
      </c>
      <c r="AK552">
        <f t="shared" si="362"/>
        <v>7.6652295524691354</v>
      </c>
      <c r="AL552" s="38">
        <f t="shared" si="380"/>
        <v>1174.6243138233024</v>
      </c>
      <c r="AM552" s="38">
        <f t="shared" si="381"/>
        <v>1162.8780706850694</v>
      </c>
      <c r="AN552" s="38">
        <f t="shared" si="382"/>
        <v>1093.1053864439652</v>
      </c>
      <c r="AO552" s="38">
        <f t="shared" si="383"/>
        <v>1082.1743325795255</v>
      </c>
      <c r="AP552" s="38">
        <f t="shared" si="384"/>
        <v>1017.243872624754</v>
      </c>
      <c r="AQ552" s="38">
        <f t="shared" si="385"/>
        <v>1007.0714338985065</v>
      </c>
      <c r="AR552" s="38">
        <f t="shared" si="386"/>
        <v>976.85929088155126</v>
      </c>
      <c r="AS552">
        <f t="shared" si="387"/>
        <v>976.85929088155126</v>
      </c>
      <c r="AT552" s="28">
        <f t="shared" si="388"/>
        <v>0.2713498030226531</v>
      </c>
      <c r="AU552">
        <f t="shared" si="363"/>
        <v>2286.6616431462257</v>
      </c>
      <c r="AV552" s="28">
        <f t="shared" si="389"/>
        <v>0.63518378976284051</v>
      </c>
      <c r="BJ552" s="63">
        <v>0</v>
      </c>
      <c r="BK552" s="64">
        <f t="shared" si="390"/>
        <v>0</v>
      </c>
      <c r="BL552" s="64">
        <f t="shared" si="391"/>
        <v>0</v>
      </c>
      <c r="BM552" s="64">
        <f t="shared" si="392"/>
        <v>0</v>
      </c>
      <c r="BN552" s="64">
        <f t="shared" si="393"/>
        <v>0</v>
      </c>
      <c r="BO552" s="64">
        <f t="shared" si="394"/>
        <v>0</v>
      </c>
      <c r="BP552" s="64">
        <f t="shared" si="395"/>
        <v>0</v>
      </c>
      <c r="BQ552" s="64">
        <f t="shared" si="396"/>
        <v>0</v>
      </c>
      <c r="BR552" s="65">
        <f t="shared" si="364"/>
        <v>0</v>
      </c>
      <c r="BS552" s="66">
        <f t="shared" si="397"/>
        <v>0</v>
      </c>
      <c r="BT552" s="65">
        <f>BJ552-BR552</f>
        <v>0</v>
      </c>
      <c r="BU552" s="67">
        <f t="shared" si="398"/>
        <v>0</v>
      </c>
    </row>
    <row r="553" spans="1:73" x14ac:dyDescent="0.35">
      <c r="A553" s="22">
        <v>43.36</v>
      </c>
      <c r="B553" s="22">
        <v>54.81</v>
      </c>
      <c r="C553" s="22">
        <v>46.13</v>
      </c>
      <c r="D553" s="22">
        <f t="shared" si="365"/>
        <v>50.47</v>
      </c>
      <c r="E553" s="22">
        <f t="shared" si="366"/>
        <v>14.019444444444444</v>
      </c>
      <c r="F553" s="22">
        <f t="shared" si="399"/>
        <v>-1.4930555555555669</v>
      </c>
      <c r="G553" s="22">
        <f>Sheet1!$I$5*F553</f>
        <v>-494.20138888889267</v>
      </c>
      <c r="H553" s="22"/>
      <c r="K553" s="13" t="s">
        <v>116</v>
      </c>
      <c r="L553" s="13">
        <v>543</v>
      </c>
      <c r="M553" s="13">
        <v>543</v>
      </c>
      <c r="N553" s="14">
        <v>24.3</v>
      </c>
      <c r="O553" s="35">
        <f t="shared" si="367"/>
        <v>6.75</v>
      </c>
      <c r="P553" s="36">
        <f t="shared" si="400"/>
        <v>-0.12499999999999981</v>
      </c>
      <c r="Q553" s="12"/>
      <c r="R553" s="37">
        <f t="shared" si="368"/>
        <v>-41.374999999999936</v>
      </c>
      <c r="S553" s="37">
        <f t="shared" si="369"/>
        <v>64.9422</v>
      </c>
      <c r="T553" s="37">
        <f t="shared" si="370"/>
        <v>5.4885568958167497</v>
      </c>
      <c r="U553" s="37">
        <f t="shared" si="371"/>
        <v>29.055756895816813</v>
      </c>
      <c r="V553" s="37">
        <f t="shared" si="401"/>
        <v>40792.941125071397</v>
      </c>
      <c r="W553" s="40">
        <f t="shared" si="372"/>
        <v>196.1263590467635</v>
      </c>
      <c r="X553" s="40">
        <f t="shared" si="373"/>
        <v>0.19612635904676351</v>
      </c>
      <c r="Y553" s="40">
        <f t="shared" si="359"/>
        <v>0</v>
      </c>
      <c r="Z553" s="40">
        <v>0</v>
      </c>
      <c r="AA553" s="40">
        <f t="shared" si="374"/>
        <v>108.6510420670639</v>
      </c>
      <c r="AB553" s="42">
        <f t="shared" si="375"/>
        <v>7540.59375</v>
      </c>
      <c r="AC553" s="42">
        <f t="shared" si="376"/>
        <v>7.5405937500000002</v>
      </c>
      <c r="AD553" s="42">
        <f t="shared" si="377"/>
        <v>0</v>
      </c>
      <c r="AE553" s="42">
        <f t="shared" si="402"/>
        <v>1210.9529008487655</v>
      </c>
      <c r="AF553" s="43">
        <f t="shared" si="360"/>
        <v>0.33637580579132376</v>
      </c>
      <c r="AG553" s="73">
        <f t="shared" si="361"/>
        <v>0</v>
      </c>
      <c r="AH553">
        <f t="shared" si="378"/>
        <v>7.5405937500000002</v>
      </c>
      <c r="AI553">
        <f t="shared" si="403"/>
        <v>3271.061527777777</v>
      </c>
      <c r="AJ553" s="41">
        <f t="shared" si="379"/>
        <v>0.90862820216049356</v>
      </c>
      <c r="AK553">
        <f t="shared" si="362"/>
        <v>7.5405937500000002</v>
      </c>
      <c r="AL553" s="38">
        <f t="shared" si="380"/>
        <v>1174.6243138233024</v>
      </c>
      <c r="AM553" s="38">
        <f t="shared" si="381"/>
        <v>1162.8780706850694</v>
      </c>
      <c r="AN553" s="38">
        <f t="shared" si="382"/>
        <v>1093.1053864439652</v>
      </c>
      <c r="AO553" s="38">
        <f t="shared" si="383"/>
        <v>1082.1743325795255</v>
      </c>
      <c r="AP553" s="38">
        <f t="shared" si="384"/>
        <v>1017.243872624754</v>
      </c>
      <c r="AQ553" s="38">
        <f t="shared" si="385"/>
        <v>1007.0714338985065</v>
      </c>
      <c r="AR553" s="38">
        <f t="shared" si="386"/>
        <v>976.85929088155126</v>
      </c>
      <c r="AS553">
        <f t="shared" si="387"/>
        <v>976.85929088155126</v>
      </c>
      <c r="AT553" s="28">
        <f t="shared" si="388"/>
        <v>0.2713498030226531</v>
      </c>
      <c r="AU553">
        <f t="shared" si="363"/>
        <v>2294.2022368962257</v>
      </c>
      <c r="AV553" s="28">
        <f t="shared" si="389"/>
        <v>0.63727839913784046</v>
      </c>
      <c r="BJ553" s="63">
        <v>0</v>
      </c>
      <c r="BK553" s="64">
        <f t="shared" si="390"/>
        <v>0</v>
      </c>
      <c r="BL553" s="64">
        <f t="shared" si="391"/>
        <v>0</v>
      </c>
      <c r="BM553" s="64">
        <f t="shared" si="392"/>
        <v>0</v>
      </c>
      <c r="BN553" s="64">
        <f t="shared" si="393"/>
        <v>0</v>
      </c>
      <c r="BO553" s="64">
        <f t="shared" si="394"/>
        <v>0</v>
      </c>
      <c r="BP553" s="64">
        <f t="shared" si="395"/>
        <v>0</v>
      </c>
      <c r="BQ553" s="64">
        <f t="shared" si="396"/>
        <v>0</v>
      </c>
      <c r="BR553" s="65">
        <f t="shared" si="364"/>
        <v>0</v>
      </c>
      <c r="BS553" s="66">
        <f t="shared" si="397"/>
        <v>0</v>
      </c>
      <c r="BT553" s="65">
        <f>BJ553-BR553</f>
        <v>0</v>
      </c>
      <c r="BU553" s="67">
        <f t="shared" si="398"/>
        <v>0</v>
      </c>
    </row>
    <row r="554" spans="1:73" x14ac:dyDescent="0.35">
      <c r="A554" s="22">
        <v>43.44</v>
      </c>
      <c r="B554" s="22">
        <v>54.94</v>
      </c>
      <c r="C554" s="22">
        <v>46.45</v>
      </c>
      <c r="D554" s="22">
        <f t="shared" si="365"/>
        <v>50.695</v>
      </c>
      <c r="E554" s="22">
        <f t="shared" si="366"/>
        <v>14.081944444444444</v>
      </c>
      <c r="F554" s="22">
        <f t="shared" si="399"/>
        <v>0.78125</v>
      </c>
      <c r="G554" s="22">
        <f>Sheet1!$I$5*F554</f>
        <v>258.59375</v>
      </c>
      <c r="H554" s="22"/>
      <c r="K554" s="13" t="s">
        <v>116</v>
      </c>
      <c r="L554" s="13">
        <v>544</v>
      </c>
      <c r="M554" s="13">
        <v>544</v>
      </c>
      <c r="N554" s="14">
        <v>23.6</v>
      </c>
      <c r="O554" s="35">
        <f t="shared" si="367"/>
        <v>6.5555555555555554</v>
      </c>
      <c r="P554" s="36">
        <f t="shared" si="400"/>
        <v>-0.27777777777777779</v>
      </c>
      <c r="Q554" s="12"/>
      <c r="R554" s="37">
        <f t="shared" si="368"/>
        <v>-91.944444444444443</v>
      </c>
      <c r="S554" s="37">
        <f t="shared" si="369"/>
        <v>64.9422</v>
      </c>
      <c r="T554" s="37">
        <f t="shared" si="370"/>
        <v>5.1768982517808881</v>
      </c>
      <c r="U554" s="37">
        <f t="shared" si="371"/>
        <v>-21.825346192663556</v>
      </c>
      <c r="V554" s="37">
        <f t="shared" si="401"/>
        <v>40771.115778878731</v>
      </c>
      <c r="W554" s="40">
        <f t="shared" si="372"/>
        <v>-143.07726948523887</v>
      </c>
      <c r="X554" s="40">
        <f t="shared" si="373"/>
        <v>-0.14307726948523888</v>
      </c>
      <c r="Y554" s="40">
        <f t="shared" si="359"/>
        <v>-0.14307726948523888</v>
      </c>
      <c r="Z554" s="40">
        <v>0.14307726948523899</v>
      </c>
      <c r="AA554" s="40">
        <f t="shared" si="374"/>
        <v>108.79411933654913</v>
      </c>
      <c r="AB554" s="42">
        <f t="shared" si="375"/>
        <v>7112.4135802469127</v>
      </c>
      <c r="AC554" s="42">
        <f t="shared" si="376"/>
        <v>7.1124135802469128</v>
      </c>
      <c r="AD554" s="42">
        <f t="shared" si="377"/>
        <v>7.1124135802469128</v>
      </c>
      <c r="AE554" s="42">
        <f t="shared" si="402"/>
        <v>1218.0653144290125</v>
      </c>
      <c r="AF554" s="43">
        <f t="shared" si="360"/>
        <v>0.33835147623028122</v>
      </c>
      <c r="AG554" s="73">
        <f t="shared" si="361"/>
        <v>-0.14307726948523888</v>
      </c>
      <c r="AH554">
        <f t="shared" si="378"/>
        <v>0</v>
      </c>
      <c r="AI554">
        <f t="shared" si="403"/>
        <v>3271.061527777777</v>
      </c>
      <c r="AJ554" s="41">
        <f t="shared" si="379"/>
        <v>0.90862820216049356</v>
      </c>
      <c r="AK554">
        <f t="shared" si="362"/>
        <v>0.14307726948523888</v>
      </c>
      <c r="AL554" s="38">
        <f t="shared" si="380"/>
        <v>1181.523354996142</v>
      </c>
      <c r="AM554" s="38">
        <f t="shared" si="381"/>
        <v>1169.7081214461805</v>
      </c>
      <c r="AN554" s="38">
        <f t="shared" si="382"/>
        <v>1099.5256341594095</v>
      </c>
      <c r="AO554" s="38">
        <f t="shared" si="383"/>
        <v>1088.5303778178154</v>
      </c>
      <c r="AP554" s="38">
        <f t="shared" si="384"/>
        <v>1023.2185551487464</v>
      </c>
      <c r="AQ554" s="38">
        <f t="shared" si="385"/>
        <v>1012.986369597259</v>
      </c>
      <c r="AR554" s="38">
        <f t="shared" si="386"/>
        <v>982.59677850934122</v>
      </c>
      <c r="AS554">
        <f t="shared" si="387"/>
        <v>982.59677850934122</v>
      </c>
      <c r="AT554" s="28">
        <f t="shared" si="388"/>
        <v>0.27294354958592809</v>
      </c>
      <c r="AU554">
        <f t="shared" si="363"/>
        <v>2288.4647492684358</v>
      </c>
      <c r="AV554" s="28">
        <f t="shared" si="389"/>
        <v>0.63568465257456552</v>
      </c>
      <c r="BJ554" s="63">
        <v>7.1124135802469128</v>
      </c>
      <c r="BK554" s="64">
        <f t="shared" si="390"/>
        <v>6.8990411728395049</v>
      </c>
      <c r="BL554" s="64">
        <f t="shared" si="391"/>
        <v>6.8300507611111101</v>
      </c>
      <c r="BM554" s="64">
        <f t="shared" si="392"/>
        <v>6.4202477154444431</v>
      </c>
      <c r="BN554" s="64">
        <f t="shared" si="393"/>
        <v>6.3560452382899983</v>
      </c>
      <c r="BO554" s="64">
        <f t="shared" si="394"/>
        <v>5.9746825239925982</v>
      </c>
      <c r="BP554" s="64">
        <f t="shared" si="395"/>
        <v>5.9149356987526724</v>
      </c>
      <c r="BQ554" s="64">
        <f t="shared" si="396"/>
        <v>5.7374876277900917</v>
      </c>
      <c r="BR554" s="65">
        <f t="shared" si="364"/>
        <v>5.7374876277900917</v>
      </c>
      <c r="BS554" s="66">
        <f t="shared" si="397"/>
        <v>1.5937465632750254E-3</v>
      </c>
      <c r="BT554" s="65">
        <f>BJ554-BR554</f>
        <v>1.3749259524568211</v>
      </c>
      <c r="BU554" s="67">
        <f t="shared" si="398"/>
        <v>3.8192387568245032E-4</v>
      </c>
    </row>
    <row r="555" spans="1:73" x14ac:dyDescent="0.35">
      <c r="A555" s="22">
        <v>43.52</v>
      </c>
      <c r="B555" s="22">
        <v>54.61</v>
      </c>
      <c r="C555" s="22">
        <v>46.17</v>
      </c>
      <c r="D555" s="22">
        <f t="shared" si="365"/>
        <v>50.39</v>
      </c>
      <c r="E555" s="22">
        <f t="shared" si="366"/>
        <v>13.997222222222222</v>
      </c>
      <c r="F555" s="22">
        <f t="shared" si="399"/>
        <v>-1.0590277777777768</v>
      </c>
      <c r="G555" s="22">
        <f>Sheet1!$I$5*F555</f>
        <v>-350.53819444444412</v>
      </c>
      <c r="H555" s="22"/>
      <c r="K555" s="13" t="s">
        <v>116</v>
      </c>
      <c r="L555" s="13">
        <v>545</v>
      </c>
      <c r="M555" s="13">
        <v>545</v>
      </c>
      <c r="N555" s="14">
        <v>22.3</v>
      </c>
      <c r="O555" s="35">
        <f t="shared" si="367"/>
        <v>6.1944444444444446</v>
      </c>
      <c r="P555" s="36">
        <f t="shared" si="400"/>
        <v>-0.4861111111111111</v>
      </c>
      <c r="Q555" s="12"/>
      <c r="R555" s="37">
        <f t="shared" si="368"/>
        <v>-160.90277777777777</v>
      </c>
      <c r="S555" s="37">
        <f t="shared" si="369"/>
        <v>64.9422</v>
      </c>
      <c r="T555" s="37">
        <f t="shared" si="370"/>
        <v>4.6222704173156393</v>
      </c>
      <c r="U555" s="37">
        <f t="shared" si="371"/>
        <v>-91.338307360462139</v>
      </c>
      <c r="V555" s="37">
        <f t="shared" si="401"/>
        <v>40679.777471518268</v>
      </c>
      <c r="W555" s="40">
        <f t="shared" si="372"/>
        <v>-565.79007059397384</v>
      </c>
      <c r="X555" s="40">
        <f t="shared" si="373"/>
        <v>-0.56579007059397379</v>
      </c>
      <c r="Y555" s="40">
        <f t="shared" si="359"/>
        <v>-0.56579007059397379</v>
      </c>
      <c r="Z555" s="40">
        <v>0.56579007059397401</v>
      </c>
      <c r="AA555" s="40">
        <f t="shared" si="374"/>
        <v>109.35990940714311</v>
      </c>
      <c r="AB555" s="42">
        <f t="shared" si="375"/>
        <v>6350.4239969135806</v>
      </c>
      <c r="AC555" s="42">
        <f t="shared" si="376"/>
        <v>6.3504239969135803</v>
      </c>
      <c r="AD555" s="42">
        <f t="shared" si="377"/>
        <v>6.3504239969135803</v>
      </c>
      <c r="AE555" s="42">
        <f t="shared" si="402"/>
        <v>1224.4157384259261</v>
      </c>
      <c r="AF555" s="43">
        <f t="shared" si="360"/>
        <v>0.34011548289609056</v>
      </c>
      <c r="AG555" s="73">
        <f t="shared" si="361"/>
        <v>-0.56579007059397379</v>
      </c>
      <c r="AH555">
        <f t="shared" si="378"/>
        <v>0</v>
      </c>
      <c r="AI555">
        <f t="shared" si="403"/>
        <v>3271.061527777777</v>
      </c>
      <c r="AJ555" s="41">
        <f t="shared" si="379"/>
        <v>0.90862820216049356</v>
      </c>
      <c r="AK555">
        <f t="shared" si="362"/>
        <v>0.56579007059397379</v>
      </c>
      <c r="AL555" s="38">
        <f t="shared" si="380"/>
        <v>1187.6832662731483</v>
      </c>
      <c r="AM555" s="38">
        <f t="shared" si="381"/>
        <v>1175.8064336104169</v>
      </c>
      <c r="AN555" s="38">
        <f t="shared" si="382"/>
        <v>1105.2580475937918</v>
      </c>
      <c r="AO555" s="38">
        <f t="shared" si="383"/>
        <v>1094.2054671178539</v>
      </c>
      <c r="AP555" s="38">
        <f t="shared" si="384"/>
        <v>1028.5531390907827</v>
      </c>
      <c r="AQ555" s="38">
        <f t="shared" si="385"/>
        <v>1018.2676076998748</v>
      </c>
      <c r="AR555" s="38">
        <f t="shared" si="386"/>
        <v>987.71957946887858</v>
      </c>
      <c r="AS555">
        <f t="shared" si="387"/>
        <v>987.71957946887858</v>
      </c>
      <c r="AT555" s="28">
        <f t="shared" si="388"/>
        <v>0.27436654985246628</v>
      </c>
      <c r="AU555">
        <f t="shared" si="363"/>
        <v>2283.3419483088983</v>
      </c>
      <c r="AV555" s="28">
        <f t="shared" si="389"/>
        <v>0.63426165230802733</v>
      </c>
      <c r="BJ555" s="63">
        <v>6.3504239969135803</v>
      </c>
      <c r="BK555" s="64">
        <f t="shared" si="390"/>
        <v>6.1599112770061728</v>
      </c>
      <c r="BL555" s="64">
        <f t="shared" si="391"/>
        <v>6.0983121642361109</v>
      </c>
      <c r="BM555" s="64">
        <f t="shared" si="392"/>
        <v>5.732413434381944</v>
      </c>
      <c r="BN555" s="64">
        <f t="shared" si="393"/>
        <v>5.6750893000381248</v>
      </c>
      <c r="BO555" s="64">
        <f t="shared" si="394"/>
        <v>5.3345839420358372</v>
      </c>
      <c r="BP555" s="64">
        <f t="shared" si="395"/>
        <v>5.2812381026154789</v>
      </c>
      <c r="BQ555" s="64">
        <f t="shared" si="396"/>
        <v>5.1228009595370141</v>
      </c>
      <c r="BR555" s="65">
        <f t="shared" si="364"/>
        <v>5.1228009595370141</v>
      </c>
      <c r="BS555" s="66">
        <f t="shared" si="397"/>
        <v>1.4230002665380594E-3</v>
      </c>
      <c r="BT555" s="65">
        <f>BJ555-BR555</f>
        <v>1.2276230373765662</v>
      </c>
      <c r="BU555" s="67">
        <f t="shared" si="398"/>
        <v>3.4100639927126837E-4</v>
      </c>
    </row>
    <row r="556" spans="1:73" x14ac:dyDescent="0.35">
      <c r="A556" s="22">
        <v>43.6</v>
      </c>
      <c r="B556" s="22">
        <v>54.76</v>
      </c>
      <c r="C556" s="22">
        <v>45.98</v>
      </c>
      <c r="D556" s="22">
        <f t="shared" si="365"/>
        <v>50.37</v>
      </c>
      <c r="E556" s="22">
        <f t="shared" si="366"/>
        <v>13.991666666666667</v>
      </c>
      <c r="F556" s="22">
        <f t="shared" si="399"/>
        <v>-6.9444444444433095E-2</v>
      </c>
      <c r="G556" s="22">
        <f>Sheet1!$I$5*F556</f>
        <v>-22.986111111107355</v>
      </c>
      <c r="H556" s="22"/>
      <c r="K556" s="13" t="s">
        <v>116</v>
      </c>
      <c r="L556" s="13">
        <v>546</v>
      </c>
      <c r="M556" s="13">
        <v>546</v>
      </c>
      <c r="N556" s="14">
        <v>20.100000000000001</v>
      </c>
      <c r="O556" s="35">
        <f t="shared" si="367"/>
        <v>5.583333333333333</v>
      </c>
      <c r="P556" s="36">
        <f t="shared" si="400"/>
        <v>-0.5277777777777779</v>
      </c>
      <c r="Q556" s="12"/>
      <c r="R556" s="37">
        <f t="shared" si="368"/>
        <v>-174.69444444444449</v>
      </c>
      <c r="S556" s="37">
        <f t="shared" si="369"/>
        <v>64.9422</v>
      </c>
      <c r="T556" s="37">
        <f t="shared" si="370"/>
        <v>3.7552403452707495</v>
      </c>
      <c r="U556" s="37">
        <f t="shared" si="371"/>
        <v>-105.99700409917374</v>
      </c>
      <c r="V556" s="37">
        <f t="shared" si="401"/>
        <v>40573.780467419092</v>
      </c>
      <c r="W556" s="40">
        <f t="shared" si="372"/>
        <v>-591.81660622038669</v>
      </c>
      <c r="X556" s="40">
        <f t="shared" si="373"/>
        <v>-0.59181660622038668</v>
      </c>
      <c r="Y556" s="40">
        <f t="shared" si="359"/>
        <v>-0.59181660622038668</v>
      </c>
      <c r="Z556" s="40">
        <v>0.59181660622038701</v>
      </c>
      <c r="AA556" s="40">
        <f t="shared" si="374"/>
        <v>109.9517260133635</v>
      </c>
      <c r="AB556" s="42">
        <f t="shared" si="375"/>
        <v>5159.2326388888887</v>
      </c>
      <c r="AC556" s="42">
        <f t="shared" si="376"/>
        <v>5.1592326388888887</v>
      </c>
      <c r="AD556" s="42">
        <f t="shared" si="377"/>
        <v>5.1592326388888887</v>
      </c>
      <c r="AE556" s="42">
        <f t="shared" si="402"/>
        <v>1229.5749710648149</v>
      </c>
      <c r="AF556" s="43">
        <f t="shared" si="360"/>
        <v>0.34154860307355972</v>
      </c>
      <c r="AG556" s="73">
        <f t="shared" si="361"/>
        <v>-0.59181660622038668</v>
      </c>
      <c r="AH556">
        <f t="shared" si="378"/>
        <v>0</v>
      </c>
      <c r="AI556">
        <f t="shared" si="403"/>
        <v>3271.061527777777</v>
      </c>
      <c r="AJ556" s="41">
        <f t="shared" si="379"/>
        <v>0.90862820216049356</v>
      </c>
      <c r="AK556">
        <f t="shared" si="362"/>
        <v>0.59181660622038668</v>
      </c>
      <c r="AL556" s="38">
        <f t="shared" si="380"/>
        <v>1192.6877219328705</v>
      </c>
      <c r="AM556" s="38">
        <f t="shared" si="381"/>
        <v>1180.7608447135419</v>
      </c>
      <c r="AN556" s="38">
        <f t="shared" si="382"/>
        <v>1109.9151940307293</v>
      </c>
      <c r="AO556" s="38">
        <f t="shared" si="383"/>
        <v>1098.8160420904219</v>
      </c>
      <c r="AP556" s="38">
        <f t="shared" si="384"/>
        <v>1032.8870795649966</v>
      </c>
      <c r="AQ556" s="38">
        <f t="shared" si="385"/>
        <v>1022.5582087693466</v>
      </c>
      <c r="AR556" s="38">
        <f t="shared" si="386"/>
        <v>991.88146250626619</v>
      </c>
      <c r="AS556">
        <f t="shared" si="387"/>
        <v>991.88146250626619</v>
      </c>
      <c r="AT556" s="28">
        <f t="shared" si="388"/>
        <v>0.27552262847396281</v>
      </c>
      <c r="AU556">
        <f t="shared" si="363"/>
        <v>2279.180065271511</v>
      </c>
      <c r="AV556" s="28">
        <f t="shared" si="389"/>
        <v>0.63310557368653086</v>
      </c>
      <c r="BJ556" s="63">
        <v>5.1592326388888887</v>
      </c>
      <c r="BK556" s="64">
        <f t="shared" si="390"/>
        <v>5.0044556597222218</v>
      </c>
      <c r="BL556" s="64">
        <f t="shared" si="391"/>
        <v>4.9544111031249995</v>
      </c>
      <c r="BM556" s="64">
        <f t="shared" si="392"/>
        <v>4.6571464369374995</v>
      </c>
      <c r="BN556" s="64">
        <f t="shared" si="393"/>
        <v>4.6105749725681244</v>
      </c>
      <c r="BO556" s="64">
        <f t="shared" si="394"/>
        <v>4.3339404742140371</v>
      </c>
      <c r="BP556" s="64">
        <f t="shared" si="395"/>
        <v>4.2906010694718963</v>
      </c>
      <c r="BQ556" s="64">
        <f t="shared" si="396"/>
        <v>4.1618830373877396</v>
      </c>
      <c r="BR556" s="65">
        <f t="shared" si="364"/>
        <v>4.1618830373877396</v>
      </c>
      <c r="BS556" s="66">
        <f t="shared" si="397"/>
        <v>1.1560786214965943E-3</v>
      </c>
      <c r="BT556" s="65">
        <f>BJ556-BR556</f>
        <v>0.99734960150114915</v>
      </c>
      <c r="BU556" s="67">
        <f t="shared" si="398"/>
        <v>2.7704155597254145E-4</v>
      </c>
    </row>
    <row r="557" spans="1:73" x14ac:dyDescent="0.35">
      <c r="A557" s="22">
        <v>43.68</v>
      </c>
      <c r="B557" s="22">
        <v>54.74</v>
      </c>
      <c r="C557" s="22">
        <v>46.09</v>
      </c>
      <c r="D557" s="22">
        <f t="shared" si="365"/>
        <v>50.415000000000006</v>
      </c>
      <c r="E557" s="22">
        <f t="shared" si="366"/>
        <v>14.004166666666668</v>
      </c>
      <c r="F557" s="22">
        <f t="shared" si="399"/>
        <v>0.15625000000001332</v>
      </c>
      <c r="G557" s="22">
        <f>Sheet1!$I$5*F557</f>
        <v>51.718750000004412</v>
      </c>
      <c r="H557" s="22"/>
      <c r="K557" s="13" t="s">
        <v>116</v>
      </c>
      <c r="L557" s="13">
        <v>547</v>
      </c>
      <c r="M557" s="13">
        <v>547</v>
      </c>
      <c r="N557" s="14">
        <v>18.5</v>
      </c>
      <c r="O557" s="35">
        <f t="shared" si="367"/>
        <v>5.1388888888888893</v>
      </c>
      <c r="P557" s="36">
        <f t="shared" si="400"/>
        <v>-0.40277777777777807</v>
      </c>
      <c r="Q557" s="12"/>
      <c r="R557" s="37">
        <f t="shared" si="368"/>
        <v>-133.31944444444454</v>
      </c>
      <c r="S557" s="37">
        <f t="shared" si="369"/>
        <v>64.9422</v>
      </c>
      <c r="T557" s="37">
        <f t="shared" si="370"/>
        <v>3.1811861294743058</v>
      </c>
      <c r="U557" s="37">
        <f t="shared" si="371"/>
        <v>-65.19605831497023</v>
      </c>
      <c r="V557" s="37">
        <f t="shared" si="401"/>
        <v>40508.584409104122</v>
      </c>
      <c r="W557" s="40">
        <f t="shared" si="372"/>
        <v>-335.03529967415261</v>
      </c>
      <c r="X557" s="40">
        <f t="shared" si="373"/>
        <v>-0.33503529967415263</v>
      </c>
      <c r="Y557" s="40">
        <f t="shared" si="359"/>
        <v>-0.33503529967415263</v>
      </c>
      <c r="Z557" s="40">
        <v>0.33503529967415302</v>
      </c>
      <c r="AA557" s="40">
        <f t="shared" si="374"/>
        <v>110.28676131303764</v>
      </c>
      <c r="AB557" s="42">
        <f t="shared" si="375"/>
        <v>4370.5536265432111</v>
      </c>
      <c r="AC557" s="42">
        <f t="shared" si="376"/>
        <v>4.3705536265432112</v>
      </c>
      <c r="AD557" s="42">
        <f t="shared" si="377"/>
        <v>4.3705536265432112</v>
      </c>
      <c r="AE557" s="42">
        <f t="shared" si="402"/>
        <v>1233.9455246913581</v>
      </c>
      <c r="AF557" s="43">
        <f t="shared" si="360"/>
        <v>0.34276264574759946</v>
      </c>
      <c r="AG557" s="73">
        <f t="shared" si="361"/>
        <v>-0.33503529967415263</v>
      </c>
      <c r="AH557">
        <f t="shared" si="378"/>
        <v>0</v>
      </c>
      <c r="AI557">
        <f t="shared" si="403"/>
        <v>3271.061527777777</v>
      </c>
      <c r="AJ557" s="41">
        <f t="shared" si="379"/>
        <v>0.90862820216049356</v>
      </c>
      <c r="AK557">
        <f t="shared" si="362"/>
        <v>0.33503529967415263</v>
      </c>
      <c r="AL557" s="38">
        <f t="shared" si="380"/>
        <v>1196.9271589506172</v>
      </c>
      <c r="AM557" s="38">
        <f t="shared" si="381"/>
        <v>1184.957887361111</v>
      </c>
      <c r="AN557" s="38">
        <f t="shared" si="382"/>
        <v>1113.8604141194444</v>
      </c>
      <c r="AO557" s="38">
        <f t="shared" si="383"/>
        <v>1102.7218099782499</v>
      </c>
      <c r="AP557" s="38">
        <f t="shared" si="384"/>
        <v>1036.5585013795549</v>
      </c>
      <c r="AQ557" s="38">
        <f t="shared" si="385"/>
        <v>1026.1929163657594</v>
      </c>
      <c r="AR557" s="38">
        <f t="shared" si="386"/>
        <v>995.40712887478662</v>
      </c>
      <c r="AS557">
        <f t="shared" si="387"/>
        <v>995.40712887478662</v>
      </c>
      <c r="AT557" s="28">
        <f t="shared" si="388"/>
        <v>0.27650198024299627</v>
      </c>
      <c r="AU557">
        <f t="shared" si="363"/>
        <v>2275.6543989029906</v>
      </c>
      <c r="AV557" s="28">
        <f t="shared" si="389"/>
        <v>0.63212622191749734</v>
      </c>
      <c r="BJ557" s="63">
        <v>4.3705536265432112</v>
      </c>
      <c r="BK557" s="64">
        <f t="shared" si="390"/>
        <v>4.2394370177469147</v>
      </c>
      <c r="BL557" s="64">
        <f t="shared" si="391"/>
        <v>4.1970426475694458</v>
      </c>
      <c r="BM557" s="64">
        <f t="shared" si="392"/>
        <v>3.9452200887152786</v>
      </c>
      <c r="BN557" s="64">
        <f t="shared" si="393"/>
        <v>3.9057678878281257</v>
      </c>
      <c r="BO557" s="64">
        <f t="shared" si="394"/>
        <v>3.6714218145584381</v>
      </c>
      <c r="BP557" s="64">
        <f t="shared" si="395"/>
        <v>3.6347075964128535</v>
      </c>
      <c r="BQ557" s="64">
        <f t="shared" si="396"/>
        <v>3.5256663685204677</v>
      </c>
      <c r="BR557" s="65">
        <f t="shared" si="364"/>
        <v>3.5256663685204677</v>
      </c>
      <c r="BS557" s="66">
        <f t="shared" si="397"/>
        <v>9.7935176903346326E-4</v>
      </c>
      <c r="BT557" s="65">
        <f>BJ557-BR557</f>
        <v>0.84488725802274356</v>
      </c>
      <c r="BU557" s="67">
        <f t="shared" si="398"/>
        <v>2.3469090500631765E-4</v>
      </c>
    </row>
    <row r="558" spans="1:73" x14ac:dyDescent="0.35">
      <c r="A558" s="22">
        <v>43.76</v>
      </c>
      <c r="B558" s="22">
        <v>54.48</v>
      </c>
      <c r="C558" s="22">
        <v>46.1</v>
      </c>
      <c r="D558" s="22">
        <f t="shared" si="365"/>
        <v>50.29</v>
      </c>
      <c r="E558" s="22">
        <f t="shared" si="366"/>
        <v>13.969444444444445</v>
      </c>
      <c r="F558" s="22">
        <f t="shared" si="399"/>
        <v>-0.43402777777779011</v>
      </c>
      <c r="G558" s="22">
        <f>Sheet1!$I$5*F558</f>
        <v>-143.66319444444852</v>
      </c>
      <c r="H558" s="22"/>
      <c r="K558" s="13" t="s">
        <v>116</v>
      </c>
      <c r="L558" s="13">
        <v>548</v>
      </c>
      <c r="M558" s="13">
        <v>548</v>
      </c>
      <c r="N558" s="14">
        <v>17.2</v>
      </c>
      <c r="O558" s="35">
        <f t="shared" si="367"/>
        <v>4.7777777777777777</v>
      </c>
      <c r="P558" s="36">
        <f t="shared" si="400"/>
        <v>-0.30555555555555547</v>
      </c>
      <c r="Q558" s="12"/>
      <c r="R558" s="37">
        <f t="shared" si="368"/>
        <v>-101.13888888888886</v>
      </c>
      <c r="S558" s="37">
        <f t="shared" si="369"/>
        <v>64.9422</v>
      </c>
      <c r="T558" s="37">
        <f t="shared" si="370"/>
        <v>2.7498089248902216</v>
      </c>
      <c r="U558" s="37">
        <f t="shared" si="371"/>
        <v>-33.446879963998633</v>
      </c>
      <c r="V558" s="37">
        <f t="shared" si="401"/>
        <v>40475.13752914012</v>
      </c>
      <c r="W558" s="40">
        <f t="shared" si="372"/>
        <v>-159.80175982799346</v>
      </c>
      <c r="X558" s="40">
        <f t="shared" si="373"/>
        <v>-0.15980175982799347</v>
      </c>
      <c r="Y558" s="40">
        <f t="shared" si="359"/>
        <v>-0.15980175982799347</v>
      </c>
      <c r="Z558" s="40">
        <v>0.159801759827993</v>
      </c>
      <c r="AA558" s="40">
        <f t="shared" si="374"/>
        <v>110.44656307286564</v>
      </c>
      <c r="AB558" s="42">
        <f t="shared" si="375"/>
        <v>3777.8950617283945</v>
      </c>
      <c r="AC558" s="42">
        <f t="shared" si="376"/>
        <v>3.7778950617283944</v>
      </c>
      <c r="AD558" s="42">
        <f t="shared" si="377"/>
        <v>3.7778950617283944</v>
      </c>
      <c r="AE558" s="42">
        <f t="shared" si="402"/>
        <v>1237.7234197530865</v>
      </c>
      <c r="AF558" s="43">
        <f t="shared" si="360"/>
        <v>0.34381206104252404</v>
      </c>
      <c r="AG558" s="73">
        <f t="shared" si="361"/>
        <v>-0.15980175982799347</v>
      </c>
      <c r="AH558">
        <f t="shared" si="378"/>
        <v>0</v>
      </c>
      <c r="AI558">
        <f t="shared" si="403"/>
        <v>3271.061527777777</v>
      </c>
      <c r="AJ558" s="41">
        <f t="shared" si="379"/>
        <v>0.90862820216049356</v>
      </c>
      <c r="AK558">
        <f t="shared" si="362"/>
        <v>0.15980175982799347</v>
      </c>
      <c r="AL558" s="38">
        <f t="shared" si="380"/>
        <v>1200.591717160494</v>
      </c>
      <c r="AM558" s="38">
        <f t="shared" si="381"/>
        <v>1188.585799988889</v>
      </c>
      <c r="AN558" s="38">
        <f t="shared" si="382"/>
        <v>1117.2706519895555</v>
      </c>
      <c r="AO558" s="38">
        <f t="shared" si="383"/>
        <v>1106.0979454696599</v>
      </c>
      <c r="AP558" s="38">
        <f t="shared" si="384"/>
        <v>1039.7320687414801</v>
      </c>
      <c r="AQ558" s="38">
        <f t="shared" si="385"/>
        <v>1029.3347480540654</v>
      </c>
      <c r="AR558" s="38">
        <f t="shared" si="386"/>
        <v>998.45470561244338</v>
      </c>
      <c r="AS558">
        <f t="shared" si="387"/>
        <v>998.45470561244338</v>
      </c>
      <c r="AT558" s="28">
        <f t="shared" si="388"/>
        <v>0.27734852933678983</v>
      </c>
      <c r="AU558">
        <f t="shared" si="363"/>
        <v>2272.6068221653336</v>
      </c>
      <c r="AV558" s="28">
        <f t="shared" si="389"/>
        <v>0.63127967282370379</v>
      </c>
      <c r="BJ558" s="63">
        <v>3.7778950617283944</v>
      </c>
      <c r="BK558" s="64">
        <f t="shared" si="390"/>
        <v>3.6645582098765423</v>
      </c>
      <c r="BL558" s="64">
        <f t="shared" si="391"/>
        <v>3.6279126277777767</v>
      </c>
      <c r="BM558" s="64">
        <f t="shared" si="392"/>
        <v>3.4102378701111098</v>
      </c>
      <c r="BN558" s="64">
        <f t="shared" si="393"/>
        <v>3.3761354914099986</v>
      </c>
      <c r="BO558" s="64">
        <f t="shared" si="394"/>
        <v>3.1735673619253983</v>
      </c>
      <c r="BP558" s="64">
        <f t="shared" si="395"/>
        <v>3.1418316883061443</v>
      </c>
      <c r="BQ558" s="64">
        <f t="shared" si="396"/>
        <v>3.0475767376569598</v>
      </c>
      <c r="BR558" s="65">
        <f t="shared" si="364"/>
        <v>3.0475767376569598</v>
      </c>
      <c r="BS558" s="66">
        <f t="shared" si="397"/>
        <v>8.4654909379359999E-4</v>
      </c>
      <c r="BT558" s="65">
        <f>BJ558-BR558</f>
        <v>0.7303183240714346</v>
      </c>
      <c r="BU558" s="67">
        <f t="shared" si="398"/>
        <v>2.0286620113095405E-4</v>
      </c>
    </row>
    <row r="559" spans="1:73" x14ac:dyDescent="0.35">
      <c r="A559" s="22">
        <v>43.84</v>
      </c>
      <c r="B559" s="22">
        <v>54.51</v>
      </c>
      <c r="C559" s="22">
        <v>45.81</v>
      </c>
      <c r="D559" s="22">
        <f t="shared" si="365"/>
        <v>50.16</v>
      </c>
      <c r="E559" s="22">
        <f t="shared" si="366"/>
        <v>13.933333333333334</v>
      </c>
      <c r="F559" s="22">
        <f t="shared" si="399"/>
        <v>-0.45138888888889284</v>
      </c>
      <c r="G559" s="22">
        <f>Sheet1!$I$5*F559</f>
        <v>-149.40972222222354</v>
      </c>
      <c r="H559" s="22"/>
      <c r="K559" s="13" t="s">
        <v>116</v>
      </c>
      <c r="L559" s="13">
        <v>549</v>
      </c>
      <c r="M559" s="13">
        <v>549</v>
      </c>
      <c r="N559" s="14">
        <v>16.3</v>
      </c>
      <c r="O559" s="35">
        <f t="shared" si="367"/>
        <v>4.5277777777777777</v>
      </c>
      <c r="P559" s="36">
        <f t="shared" si="400"/>
        <v>-0.24999999999999983</v>
      </c>
      <c r="Q559" s="12"/>
      <c r="R559" s="37">
        <f t="shared" si="368"/>
        <v>-82.749999999999943</v>
      </c>
      <c r="S559" s="37">
        <f t="shared" si="369"/>
        <v>64.9422</v>
      </c>
      <c r="T559" s="37">
        <f t="shared" si="370"/>
        <v>2.4695671080789721</v>
      </c>
      <c r="U559" s="37">
        <f t="shared" si="371"/>
        <v>-15.338232891920971</v>
      </c>
      <c r="V559" s="37">
        <f t="shared" si="401"/>
        <v>40459.799296248202</v>
      </c>
      <c r="W559" s="40">
        <f t="shared" si="372"/>
        <v>-69.448110038419955</v>
      </c>
      <c r="X559" s="40">
        <f t="shared" si="373"/>
        <v>-6.9448110038419955E-2</v>
      </c>
      <c r="Y559" s="40">
        <f t="shared" si="359"/>
        <v>-6.9448110038419955E-2</v>
      </c>
      <c r="Z559" s="40">
        <v>6.9448110038419997E-2</v>
      </c>
      <c r="AA559" s="40">
        <f t="shared" si="374"/>
        <v>110.51601118290407</v>
      </c>
      <c r="AB559" s="42">
        <f t="shared" si="375"/>
        <v>3392.8777006172841</v>
      </c>
      <c r="AC559" s="42">
        <f t="shared" si="376"/>
        <v>3.3928777006172841</v>
      </c>
      <c r="AD559" s="42">
        <f t="shared" si="377"/>
        <v>3.3928777006172841</v>
      </c>
      <c r="AE559" s="42">
        <f t="shared" si="402"/>
        <v>1241.1162974537037</v>
      </c>
      <c r="AF559" s="43">
        <f t="shared" si="360"/>
        <v>0.34475452707047327</v>
      </c>
      <c r="AG559" s="73">
        <f t="shared" si="361"/>
        <v>-6.9448110038419955E-2</v>
      </c>
      <c r="AH559">
        <f t="shared" si="378"/>
        <v>0</v>
      </c>
      <c r="AI559">
        <f t="shared" si="403"/>
        <v>3271.061527777777</v>
      </c>
      <c r="AJ559" s="41">
        <f t="shared" si="379"/>
        <v>0.90862820216049356</v>
      </c>
      <c r="AK559">
        <f t="shared" si="362"/>
        <v>6.9448110038419955E-2</v>
      </c>
      <c r="AL559" s="38">
        <f t="shared" si="380"/>
        <v>1203.8828085300927</v>
      </c>
      <c r="AM559" s="38">
        <f t="shared" si="381"/>
        <v>1191.8439804447917</v>
      </c>
      <c r="AN559" s="38">
        <f t="shared" si="382"/>
        <v>1120.3333416181042</v>
      </c>
      <c r="AO559" s="38">
        <f t="shared" si="383"/>
        <v>1109.1300082019231</v>
      </c>
      <c r="AP559" s="38">
        <f t="shared" si="384"/>
        <v>1042.5822077098078</v>
      </c>
      <c r="AQ559" s="38">
        <f t="shared" si="385"/>
        <v>1032.1563856327098</v>
      </c>
      <c r="AR559" s="38">
        <f t="shared" si="386"/>
        <v>1001.1916940637285</v>
      </c>
      <c r="AS559">
        <f t="shared" si="387"/>
        <v>1001.1916940637285</v>
      </c>
      <c r="AT559" s="28">
        <f t="shared" si="388"/>
        <v>0.27810880390659126</v>
      </c>
      <c r="AU559">
        <f t="shared" si="363"/>
        <v>2269.8698337140486</v>
      </c>
      <c r="AV559" s="28">
        <f t="shared" si="389"/>
        <v>0.63051939825390235</v>
      </c>
      <c r="BJ559" s="63">
        <v>3.3928777006172841</v>
      </c>
      <c r="BK559" s="64">
        <f t="shared" si="390"/>
        <v>3.2910913695987656</v>
      </c>
      <c r="BL559" s="64">
        <f t="shared" si="391"/>
        <v>3.258180455902778</v>
      </c>
      <c r="BM559" s="64">
        <f t="shared" si="392"/>
        <v>3.0626896285486112</v>
      </c>
      <c r="BN559" s="64">
        <f t="shared" si="393"/>
        <v>3.0320627322631251</v>
      </c>
      <c r="BO559" s="64">
        <f t="shared" si="394"/>
        <v>2.8501389683273373</v>
      </c>
      <c r="BP559" s="64">
        <f t="shared" si="395"/>
        <v>2.8216375786440637</v>
      </c>
      <c r="BQ559" s="64">
        <f t="shared" si="396"/>
        <v>2.7369884512847418</v>
      </c>
      <c r="BR559" s="65">
        <f t="shared" si="364"/>
        <v>2.7369884512847418</v>
      </c>
      <c r="BS559" s="66">
        <f t="shared" si="397"/>
        <v>7.6027456980131715E-4</v>
      </c>
      <c r="BT559" s="65">
        <f>BJ559-BR559</f>
        <v>0.65588924933254233</v>
      </c>
      <c r="BU559" s="67">
        <f t="shared" si="398"/>
        <v>1.8219145814792843E-4</v>
      </c>
    </row>
    <row r="560" spans="1:73" x14ac:dyDescent="0.35">
      <c r="A560" s="22">
        <v>43.92</v>
      </c>
      <c r="B560" s="22">
        <v>54.19</v>
      </c>
      <c r="C560" s="22">
        <v>45.81</v>
      </c>
      <c r="D560" s="22">
        <f t="shared" si="365"/>
        <v>50</v>
      </c>
      <c r="E560" s="22">
        <f t="shared" si="366"/>
        <v>13.888888888888889</v>
      </c>
      <c r="F560" s="22">
        <f t="shared" si="399"/>
        <v>-0.55555555555555358</v>
      </c>
      <c r="G560" s="22">
        <f>Sheet1!$I$5*F560</f>
        <v>-183.88888888888823</v>
      </c>
      <c r="H560" s="22"/>
      <c r="K560" s="13" t="s">
        <v>116</v>
      </c>
      <c r="L560" s="13">
        <v>550</v>
      </c>
      <c r="M560" s="13">
        <v>550</v>
      </c>
      <c r="N560" s="14">
        <v>15.4</v>
      </c>
      <c r="O560" s="35">
        <f t="shared" si="367"/>
        <v>4.2777777777777777</v>
      </c>
      <c r="P560" s="36">
        <f t="shared" si="400"/>
        <v>-0.2222222222222224</v>
      </c>
      <c r="Q560" s="12"/>
      <c r="R560" s="37">
        <f t="shared" si="368"/>
        <v>-73.555555555555614</v>
      </c>
      <c r="S560" s="37">
        <f t="shared" si="369"/>
        <v>64.9422</v>
      </c>
      <c r="T560" s="37">
        <f t="shared" si="370"/>
        <v>2.2043830605292221</v>
      </c>
      <c r="U560" s="37">
        <f t="shared" si="371"/>
        <v>-6.4089724950263918</v>
      </c>
      <c r="V560" s="37">
        <f t="shared" si="401"/>
        <v>40453.390323753178</v>
      </c>
      <c r="W560" s="40">
        <f t="shared" si="372"/>
        <v>-27.416160117612897</v>
      </c>
      <c r="X560" s="40">
        <f t="shared" si="373"/>
        <v>-2.7416160117612897E-2</v>
      </c>
      <c r="Y560" s="40">
        <f t="shared" si="359"/>
        <v>-2.7416160117612897E-2</v>
      </c>
      <c r="Z560" s="40">
        <v>2.7416160117612901E-2</v>
      </c>
      <c r="AA560" s="40">
        <f t="shared" si="374"/>
        <v>110.54342734302168</v>
      </c>
      <c r="AB560" s="42">
        <f t="shared" si="375"/>
        <v>3028.5478395061727</v>
      </c>
      <c r="AC560" s="42">
        <f t="shared" si="376"/>
        <v>3.0285478395061727</v>
      </c>
      <c r="AD560" s="42">
        <f t="shared" si="377"/>
        <v>3.0285478395061727</v>
      </c>
      <c r="AE560" s="42">
        <f t="shared" si="402"/>
        <v>1244.14484529321</v>
      </c>
      <c r="AF560" s="43">
        <f t="shared" si="360"/>
        <v>0.345595790359225</v>
      </c>
      <c r="AG560" s="73">
        <f t="shared" si="361"/>
        <v>-2.7416160117612897E-2</v>
      </c>
      <c r="AH560">
        <f t="shared" si="378"/>
        <v>0</v>
      </c>
      <c r="AI560">
        <f t="shared" si="403"/>
        <v>3271.061527777777</v>
      </c>
      <c r="AJ560" s="41">
        <f t="shared" si="379"/>
        <v>0.90862820216049356</v>
      </c>
      <c r="AK560">
        <f t="shared" si="362"/>
        <v>2.7416160117612897E-2</v>
      </c>
      <c r="AL560" s="38">
        <f t="shared" si="380"/>
        <v>1206.8204999344136</v>
      </c>
      <c r="AM560" s="38">
        <f t="shared" si="381"/>
        <v>1194.7522949350696</v>
      </c>
      <c r="AN560" s="38">
        <f t="shared" si="382"/>
        <v>1123.0671572389654</v>
      </c>
      <c r="AO560" s="38">
        <f t="shared" si="383"/>
        <v>1111.8364856665758</v>
      </c>
      <c r="AP560" s="38">
        <f t="shared" si="384"/>
        <v>1045.1262965265812</v>
      </c>
      <c r="AQ560" s="38">
        <f t="shared" si="385"/>
        <v>1034.6750335613153</v>
      </c>
      <c r="AR560" s="38">
        <f t="shared" si="386"/>
        <v>1003.6347825544758</v>
      </c>
      <c r="AS560">
        <f t="shared" si="387"/>
        <v>1003.6347825544758</v>
      </c>
      <c r="AT560" s="28">
        <f t="shared" si="388"/>
        <v>0.27878743959846553</v>
      </c>
      <c r="AU560">
        <f t="shared" si="363"/>
        <v>2267.4267452233012</v>
      </c>
      <c r="AV560" s="28">
        <f t="shared" si="389"/>
        <v>0.62984076256202814</v>
      </c>
      <c r="BJ560" s="63">
        <v>3.0285478395061727</v>
      </c>
      <c r="BK560" s="64">
        <f t="shared" si="390"/>
        <v>2.9376914043209874</v>
      </c>
      <c r="BL560" s="64">
        <f t="shared" si="391"/>
        <v>2.9083144902777773</v>
      </c>
      <c r="BM560" s="64">
        <f t="shared" si="392"/>
        <v>2.7338156208611104</v>
      </c>
      <c r="BN560" s="64">
        <f t="shared" si="393"/>
        <v>2.7064774646524992</v>
      </c>
      <c r="BO560" s="64">
        <f t="shared" si="394"/>
        <v>2.5440888167733489</v>
      </c>
      <c r="BP560" s="64">
        <f t="shared" si="395"/>
        <v>2.5186479286056151</v>
      </c>
      <c r="BQ560" s="64">
        <f t="shared" si="396"/>
        <v>2.4430884907474466</v>
      </c>
      <c r="BR560" s="65">
        <f t="shared" si="364"/>
        <v>2.4430884907474466</v>
      </c>
      <c r="BS560" s="66">
        <f t="shared" si="397"/>
        <v>6.7863569187429074E-4</v>
      </c>
      <c r="BT560" s="65">
        <f>BJ560-BR560</f>
        <v>0.58545934875872607</v>
      </c>
      <c r="BU560" s="67">
        <f t="shared" si="398"/>
        <v>1.6262759687742391E-4</v>
      </c>
    </row>
    <row r="561" spans="1:73" x14ac:dyDescent="0.35">
      <c r="A561" s="22">
        <v>44</v>
      </c>
      <c r="B561" s="22">
        <v>54.43</v>
      </c>
      <c r="C561" s="22">
        <v>46</v>
      </c>
      <c r="D561" s="22">
        <f t="shared" si="365"/>
        <v>50.215000000000003</v>
      </c>
      <c r="E561" s="22">
        <f t="shared" si="366"/>
        <v>13.948611111111111</v>
      </c>
      <c r="F561" s="22">
        <f t="shared" si="399"/>
        <v>0.74652777777777235</v>
      </c>
      <c r="G561" s="22">
        <f>Sheet1!$I$5*F561</f>
        <v>247.10069444444264</v>
      </c>
      <c r="H561" s="22"/>
      <c r="K561" s="13" t="s">
        <v>116</v>
      </c>
      <c r="L561" s="13">
        <v>551</v>
      </c>
      <c r="M561" s="13">
        <v>551</v>
      </c>
      <c r="N561" s="14">
        <v>14.7</v>
      </c>
      <c r="O561" s="35">
        <f t="shared" si="367"/>
        <v>4.083333333333333</v>
      </c>
      <c r="P561" s="36">
        <f t="shared" si="400"/>
        <v>-0.15277777777777773</v>
      </c>
      <c r="Q561" s="12"/>
      <c r="R561" s="37">
        <f t="shared" si="368"/>
        <v>-50.569444444444429</v>
      </c>
      <c r="S561" s="37">
        <f t="shared" si="369"/>
        <v>64.9422</v>
      </c>
      <c r="T561" s="37">
        <f t="shared" si="370"/>
        <v>2.0085391109367494</v>
      </c>
      <c r="U561" s="37">
        <f t="shared" si="371"/>
        <v>16.38129466649232</v>
      </c>
      <c r="V561" s="37">
        <f t="shared" si="401"/>
        <v>40469.771618419669</v>
      </c>
      <c r="W561" s="40">
        <f t="shared" si="372"/>
        <v>66.890286554843627</v>
      </c>
      <c r="X561" s="40">
        <f t="shared" si="373"/>
        <v>6.6890286554843623E-2</v>
      </c>
      <c r="Y561" s="40">
        <f t="shared" si="359"/>
        <v>0</v>
      </c>
      <c r="Z561" s="40">
        <v>0</v>
      </c>
      <c r="AA561" s="40">
        <f t="shared" si="374"/>
        <v>110.54342734302168</v>
      </c>
      <c r="AB561" s="42">
        <f t="shared" si="375"/>
        <v>2759.4826388888882</v>
      </c>
      <c r="AC561" s="42">
        <f t="shared" si="376"/>
        <v>2.7594826388888882</v>
      </c>
      <c r="AD561" s="42">
        <f t="shared" si="377"/>
        <v>0</v>
      </c>
      <c r="AE561" s="42">
        <f t="shared" si="402"/>
        <v>1244.14484529321</v>
      </c>
      <c r="AF561" s="43">
        <f t="shared" si="360"/>
        <v>0.345595790359225</v>
      </c>
      <c r="AG561" s="73">
        <f t="shared" si="361"/>
        <v>0</v>
      </c>
      <c r="AH561">
        <f t="shared" si="378"/>
        <v>2.7594826388888882</v>
      </c>
      <c r="AI561">
        <f t="shared" si="403"/>
        <v>3273.821010416666</v>
      </c>
      <c r="AJ561" s="41">
        <f t="shared" si="379"/>
        <v>0.9093947251157406</v>
      </c>
      <c r="AK561">
        <f t="shared" si="362"/>
        <v>2.7594826388888882</v>
      </c>
      <c r="AL561" s="38">
        <f t="shared" si="380"/>
        <v>1206.8204999344136</v>
      </c>
      <c r="AM561" s="38">
        <f t="shared" si="381"/>
        <v>1194.7522949350696</v>
      </c>
      <c r="AN561" s="38">
        <f t="shared" si="382"/>
        <v>1123.0671572389654</v>
      </c>
      <c r="AO561" s="38">
        <f t="shared" si="383"/>
        <v>1111.8364856665758</v>
      </c>
      <c r="AP561" s="38">
        <f t="shared" si="384"/>
        <v>1045.1262965265812</v>
      </c>
      <c r="AQ561" s="38">
        <f t="shared" si="385"/>
        <v>1034.6750335613153</v>
      </c>
      <c r="AR561" s="38">
        <f t="shared" si="386"/>
        <v>1003.6347825544758</v>
      </c>
      <c r="AS561">
        <f t="shared" si="387"/>
        <v>1003.6347825544758</v>
      </c>
      <c r="AT561" s="28">
        <f t="shared" si="388"/>
        <v>0.27878743959846553</v>
      </c>
      <c r="AU561">
        <f t="shared" si="363"/>
        <v>2270.1862278621902</v>
      </c>
      <c r="AV561" s="28">
        <f t="shared" si="389"/>
        <v>0.63060728551727507</v>
      </c>
      <c r="BJ561" s="63">
        <v>0</v>
      </c>
      <c r="BK561" s="64">
        <f t="shared" si="390"/>
        <v>0</v>
      </c>
      <c r="BL561" s="64">
        <f t="shared" si="391"/>
        <v>0</v>
      </c>
      <c r="BM561" s="64">
        <f t="shared" si="392"/>
        <v>0</v>
      </c>
      <c r="BN561" s="64">
        <f t="shared" si="393"/>
        <v>0</v>
      </c>
      <c r="BO561" s="64">
        <f t="shared" si="394"/>
        <v>0</v>
      </c>
      <c r="BP561" s="64">
        <f t="shared" si="395"/>
        <v>0</v>
      </c>
      <c r="BQ561" s="64">
        <f t="shared" si="396"/>
        <v>0</v>
      </c>
      <c r="BR561" s="65">
        <f t="shared" si="364"/>
        <v>0</v>
      </c>
      <c r="BS561" s="66">
        <f t="shared" si="397"/>
        <v>0</v>
      </c>
      <c r="BT561" s="65">
        <f>BJ561-BR561</f>
        <v>0</v>
      </c>
      <c r="BU561" s="67">
        <f t="shared" si="398"/>
        <v>0</v>
      </c>
    </row>
    <row r="562" spans="1:73" x14ac:dyDescent="0.35">
      <c r="A562" s="22">
        <v>44.08</v>
      </c>
      <c r="B562" s="22">
        <v>54.27</v>
      </c>
      <c r="C562" s="22">
        <v>45.43</v>
      </c>
      <c r="D562" s="22">
        <f t="shared" si="365"/>
        <v>49.85</v>
      </c>
      <c r="E562" s="22">
        <f t="shared" si="366"/>
        <v>13.847222222222221</v>
      </c>
      <c r="F562" s="22">
        <f t="shared" si="399"/>
        <v>-1.2673611111111205</v>
      </c>
      <c r="G562" s="22">
        <f>Sheet1!$I$5*F562</f>
        <v>-419.4965277777809</v>
      </c>
      <c r="H562" s="22"/>
      <c r="K562" s="13" t="s">
        <v>116</v>
      </c>
      <c r="L562" s="13">
        <v>552</v>
      </c>
      <c r="M562" s="13">
        <v>552</v>
      </c>
      <c r="N562" s="14">
        <v>14.3</v>
      </c>
      <c r="O562" s="35">
        <f t="shared" si="367"/>
        <v>3.9722222222222223</v>
      </c>
      <c r="P562" s="36">
        <f t="shared" si="400"/>
        <v>-0.1388888888888889</v>
      </c>
      <c r="Q562" s="12"/>
      <c r="R562" s="37">
        <f t="shared" si="368"/>
        <v>-45.972222222222221</v>
      </c>
      <c r="S562" s="37">
        <f t="shared" si="369"/>
        <v>64.9422</v>
      </c>
      <c r="T562" s="37">
        <f t="shared" si="370"/>
        <v>1.9007180470889722</v>
      </c>
      <c r="U562" s="37">
        <f t="shared" si="371"/>
        <v>20.87069582486675</v>
      </c>
      <c r="V562" s="37">
        <f t="shared" si="401"/>
        <v>40490.642314244535</v>
      </c>
      <c r="W562" s="40">
        <f t="shared" si="372"/>
        <v>82.903041748776261</v>
      </c>
      <c r="X562" s="40">
        <f t="shared" si="373"/>
        <v>8.290304174877626E-2</v>
      </c>
      <c r="Y562" s="40">
        <f t="shared" si="359"/>
        <v>0</v>
      </c>
      <c r="Z562" s="40">
        <v>0</v>
      </c>
      <c r="AA562" s="40">
        <f t="shared" si="374"/>
        <v>110.54342734302168</v>
      </c>
      <c r="AB562" s="42">
        <f t="shared" si="375"/>
        <v>2611.3499228395062</v>
      </c>
      <c r="AC562" s="42">
        <f t="shared" si="376"/>
        <v>2.6113499228395063</v>
      </c>
      <c r="AD562" s="42">
        <f t="shared" si="377"/>
        <v>0</v>
      </c>
      <c r="AE562" s="42">
        <f t="shared" si="402"/>
        <v>1244.14484529321</v>
      </c>
      <c r="AF562" s="43">
        <f t="shared" si="360"/>
        <v>0.345595790359225</v>
      </c>
      <c r="AG562" s="73">
        <f t="shared" si="361"/>
        <v>0</v>
      </c>
      <c r="AH562">
        <f t="shared" si="378"/>
        <v>2.6113499228395063</v>
      </c>
      <c r="AI562">
        <f t="shared" si="403"/>
        <v>3276.4323603395055</v>
      </c>
      <c r="AJ562" s="41">
        <f t="shared" si="379"/>
        <v>0.91012010009430711</v>
      </c>
      <c r="AK562">
        <f t="shared" si="362"/>
        <v>2.6113499228395063</v>
      </c>
      <c r="AL562" s="38">
        <f t="shared" si="380"/>
        <v>1206.8204999344136</v>
      </c>
      <c r="AM562" s="38">
        <f t="shared" si="381"/>
        <v>1194.7522949350696</v>
      </c>
      <c r="AN562" s="38">
        <f t="shared" si="382"/>
        <v>1123.0671572389654</v>
      </c>
      <c r="AO562" s="38">
        <f t="shared" si="383"/>
        <v>1111.8364856665758</v>
      </c>
      <c r="AP562" s="38">
        <f t="shared" si="384"/>
        <v>1045.1262965265812</v>
      </c>
      <c r="AQ562" s="38">
        <f t="shared" si="385"/>
        <v>1034.6750335613153</v>
      </c>
      <c r="AR562" s="38">
        <f t="shared" si="386"/>
        <v>1003.6347825544758</v>
      </c>
      <c r="AS562">
        <f t="shared" si="387"/>
        <v>1003.6347825544758</v>
      </c>
      <c r="AT562" s="28">
        <f t="shared" si="388"/>
        <v>0.27878743959846553</v>
      </c>
      <c r="AU562">
        <f t="shared" si="363"/>
        <v>2272.7975777850297</v>
      </c>
      <c r="AV562" s="28">
        <f t="shared" si="389"/>
        <v>0.63133266049584158</v>
      </c>
      <c r="BJ562" s="63">
        <v>0</v>
      </c>
      <c r="BK562" s="64">
        <f t="shared" si="390"/>
        <v>0</v>
      </c>
      <c r="BL562" s="64">
        <f t="shared" si="391"/>
        <v>0</v>
      </c>
      <c r="BM562" s="64">
        <f t="shared" si="392"/>
        <v>0</v>
      </c>
      <c r="BN562" s="64">
        <f t="shared" si="393"/>
        <v>0</v>
      </c>
      <c r="BO562" s="64">
        <f t="shared" si="394"/>
        <v>0</v>
      </c>
      <c r="BP562" s="64">
        <f t="shared" si="395"/>
        <v>0</v>
      </c>
      <c r="BQ562" s="64">
        <f t="shared" si="396"/>
        <v>0</v>
      </c>
      <c r="BR562" s="65">
        <f t="shared" si="364"/>
        <v>0</v>
      </c>
      <c r="BS562" s="66">
        <f t="shared" si="397"/>
        <v>0</v>
      </c>
      <c r="BT562" s="65">
        <f>BJ562-BR562</f>
        <v>0</v>
      </c>
      <c r="BU562" s="67">
        <f t="shared" si="398"/>
        <v>0</v>
      </c>
    </row>
    <row r="563" spans="1:73" x14ac:dyDescent="0.35">
      <c r="A563" s="22">
        <v>44.16</v>
      </c>
      <c r="B563" s="22">
        <v>54.26</v>
      </c>
      <c r="C563" s="22">
        <v>45.52</v>
      </c>
      <c r="D563" s="22">
        <f t="shared" si="365"/>
        <v>49.89</v>
      </c>
      <c r="E563" s="22">
        <f t="shared" si="366"/>
        <v>13.858333333333333</v>
      </c>
      <c r="F563" s="22">
        <f t="shared" si="399"/>
        <v>0.1388888888888884</v>
      </c>
      <c r="G563" s="22">
        <f>Sheet1!$I$5*F563</f>
        <v>45.972222222222058</v>
      </c>
      <c r="H563" s="22"/>
      <c r="K563" s="13" t="s">
        <v>116</v>
      </c>
      <c r="L563" s="13">
        <v>553</v>
      </c>
      <c r="M563" s="13">
        <v>553</v>
      </c>
      <c r="N563" s="14">
        <v>13.7</v>
      </c>
      <c r="O563" s="35">
        <f t="shared" si="367"/>
        <v>3.8055555555555554</v>
      </c>
      <c r="P563" s="36">
        <f t="shared" si="400"/>
        <v>-0.1388888888888889</v>
      </c>
      <c r="Q563" s="12"/>
      <c r="R563" s="37">
        <f t="shared" si="368"/>
        <v>-45.972222222222221</v>
      </c>
      <c r="S563" s="37">
        <f t="shared" si="369"/>
        <v>64.9422</v>
      </c>
      <c r="T563" s="37">
        <f t="shared" si="370"/>
        <v>1.7445634028956385</v>
      </c>
      <c r="U563" s="37">
        <f t="shared" si="371"/>
        <v>20.714541180673418</v>
      </c>
      <c r="V563" s="37">
        <f t="shared" si="401"/>
        <v>40511.356855425205</v>
      </c>
      <c r="W563" s="40">
        <f t="shared" si="372"/>
        <v>78.830337270896052</v>
      </c>
      <c r="X563" s="40">
        <f t="shared" si="373"/>
        <v>7.8830337270896056E-2</v>
      </c>
      <c r="Y563" s="40">
        <f t="shared" si="359"/>
        <v>0</v>
      </c>
      <c r="Z563" s="40">
        <v>0</v>
      </c>
      <c r="AA563" s="40">
        <f t="shared" si="374"/>
        <v>110.54342734302168</v>
      </c>
      <c r="AB563" s="42">
        <f t="shared" si="375"/>
        <v>2396.8128858024688</v>
      </c>
      <c r="AC563" s="42">
        <f t="shared" si="376"/>
        <v>2.3968128858024689</v>
      </c>
      <c r="AD563" s="42">
        <f t="shared" si="377"/>
        <v>0</v>
      </c>
      <c r="AE563" s="42">
        <f t="shared" si="402"/>
        <v>1244.14484529321</v>
      </c>
      <c r="AF563" s="43">
        <f t="shared" si="360"/>
        <v>0.345595790359225</v>
      </c>
      <c r="AG563" s="73">
        <f t="shared" si="361"/>
        <v>0</v>
      </c>
      <c r="AH563">
        <f t="shared" si="378"/>
        <v>2.3968128858024689</v>
      </c>
      <c r="AI563">
        <f t="shared" si="403"/>
        <v>3278.8291732253078</v>
      </c>
      <c r="AJ563" s="41">
        <f t="shared" si="379"/>
        <v>0.91078588145147443</v>
      </c>
      <c r="AK563">
        <f t="shared" si="362"/>
        <v>2.3968128858024689</v>
      </c>
      <c r="AL563" s="38">
        <f t="shared" si="380"/>
        <v>1206.8204999344136</v>
      </c>
      <c r="AM563" s="38">
        <f t="shared" si="381"/>
        <v>1194.7522949350696</v>
      </c>
      <c r="AN563" s="38">
        <f t="shared" si="382"/>
        <v>1123.0671572389654</v>
      </c>
      <c r="AO563" s="38">
        <f t="shared" si="383"/>
        <v>1111.8364856665758</v>
      </c>
      <c r="AP563" s="38">
        <f t="shared" si="384"/>
        <v>1045.1262965265812</v>
      </c>
      <c r="AQ563" s="38">
        <f t="shared" si="385"/>
        <v>1034.6750335613153</v>
      </c>
      <c r="AR563" s="38">
        <f t="shared" si="386"/>
        <v>1003.6347825544758</v>
      </c>
      <c r="AS563">
        <f t="shared" si="387"/>
        <v>1003.6347825544758</v>
      </c>
      <c r="AT563" s="28">
        <f t="shared" si="388"/>
        <v>0.27878743959846553</v>
      </c>
      <c r="AU563">
        <f t="shared" si="363"/>
        <v>2275.194390670832</v>
      </c>
      <c r="AV563" s="28">
        <f t="shared" si="389"/>
        <v>0.63199844185300891</v>
      </c>
      <c r="BJ563" s="63">
        <v>0</v>
      </c>
      <c r="BK563" s="64">
        <f t="shared" si="390"/>
        <v>0</v>
      </c>
      <c r="BL563" s="64">
        <f t="shared" si="391"/>
        <v>0</v>
      </c>
      <c r="BM563" s="64">
        <f t="shared" si="392"/>
        <v>0</v>
      </c>
      <c r="BN563" s="64">
        <f t="shared" si="393"/>
        <v>0</v>
      </c>
      <c r="BO563" s="64">
        <f t="shared" si="394"/>
        <v>0</v>
      </c>
      <c r="BP563" s="64">
        <f t="shared" si="395"/>
        <v>0</v>
      </c>
      <c r="BQ563" s="64">
        <f t="shared" si="396"/>
        <v>0</v>
      </c>
      <c r="BR563" s="65">
        <f t="shared" si="364"/>
        <v>0</v>
      </c>
      <c r="BS563" s="66">
        <f t="shared" si="397"/>
        <v>0</v>
      </c>
      <c r="BT563" s="65">
        <f>BJ563-BR563</f>
        <v>0</v>
      </c>
      <c r="BU563" s="67">
        <f t="shared" si="398"/>
        <v>0</v>
      </c>
    </row>
    <row r="564" spans="1:73" x14ac:dyDescent="0.35">
      <c r="A564" s="22">
        <v>44.24</v>
      </c>
      <c r="B564" s="22">
        <v>53.41</v>
      </c>
      <c r="C564" s="22">
        <v>45.58</v>
      </c>
      <c r="D564" s="22">
        <f t="shared" si="365"/>
        <v>49.494999999999997</v>
      </c>
      <c r="E564" s="22">
        <f t="shared" si="366"/>
        <v>13.748611111111112</v>
      </c>
      <c r="F564" s="22">
        <f t="shared" si="399"/>
        <v>-1.371527777777759</v>
      </c>
      <c r="G564" s="22">
        <f>Sheet1!$I$5*F564</f>
        <v>-453.97569444443826</v>
      </c>
      <c r="H564" s="22"/>
      <c r="K564" s="13" t="s">
        <v>116</v>
      </c>
      <c r="L564" s="13">
        <v>554</v>
      </c>
      <c r="M564" s="13">
        <v>554</v>
      </c>
      <c r="N564" s="14">
        <v>13.3</v>
      </c>
      <c r="O564" s="35">
        <f t="shared" si="367"/>
        <v>3.6944444444444446</v>
      </c>
      <c r="P564" s="36">
        <f t="shared" si="400"/>
        <v>-8.3333333333333287E-2</v>
      </c>
      <c r="Q564" s="12"/>
      <c r="R564" s="37">
        <f t="shared" si="368"/>
        <v>-27.583333333333318</v>
      </c>
      <c r="S564" s="37">
        <f t="shared" si="369"/>
        <v>64.9422</v>
      </c>
      <c r="T564" s="37">
        <f t="shared" si="370"/>
        <v>1.644178274485639</v>
      </c>
      <c r="U564" s="37">
        <f t="shared" si="371"/>
        <v>39.003044941152325</v>
      </c>
      <c r="V564" s="37">
        <f t="shared" si="401"/>
        <v>40550.359900366355</v>
      </c>
      <c r="W564" s="40">
        <f t="shared" si="372"/>
        <v>144.09458269925722</v>
      </c>
      <c r="X564" s="40">
        <f t="shared" si="373"/>
        <v>0.14409458269925721</v>
      </c>
      <c r="Y564" s="40">
        <f t="shared" si="359"/>
        <v>0</v>
      </c>
      <c r="Z564" s="40">
        <v>0</v>
      </c>
      <c r="AA564" s="40">
        <f t="shared" si="374"/>
        <v>110.54342734302168</v>
      </c>
      <c r="AB564" s="42">
        <f t="shared" si="375"/>
        <v>2258.8962191358028</v>
      </c>
      <c r="AC564" s="42">
        <f t="shared" si="376"/>
        <v>2.2588962191358029</v>
      </c>
      <c r="AD564" s="42">
        <f t="shared" si="377"/>
        <v>0</v>
      </c>
      <c r="AE564" s="42">
        <f t="shared" si="402"/>
        <v>1244.14484529321</v>
      </c>
      <c r="AF564" s="43">
        <f t="shared" si="360"/>
        <v>0.345595790359225</v>
      </c>
      <c r="AG564" s="73">
        <f t="shared" si="361"/>
        <v>0</v>
      </c>
      <c r="AH564">
        <f t="shared" si="378"/>
        <v>2.2588962191358029</v>
      </c>
      <c r="AI564">
        <f t="shared" si="403"/>
        <v>3281.0880694444436</v>
      </c>
      <c r="AJ564" s="41">
        <f t="shared" si="379"/>
        <v>0.91141335262345657</v>
      </c>
      <c r="AK564">
        <f t="shared" si="362"/>
        <v>2.2588962191358029</v>
      </c>
      <c r="AL564" s="38">
        <f t="shared" si="380"/>
        <v>1206.8204999344136</v>
      </c>
      <c r="AM564" s="38">
        <f t="shared" si="381"/>
        <v>1194.7522949350696</v>
      </c>
      <c r="AN564" s="38">
        <f t="shared" si="382"/>
        <v>1123.0671572389654</v>
      </c>
      <c r="AO564" s="38">
        <f t="shared" si="383"/>
        <v>1111.8364856665758</v>
      </c>
      <c r="AP564" s="38">
        <f t="shared" si="384"/>
        <v>1045.1262965265812</v>
      </c>
      <c r="AQ564" s="38">
        <f t="shared" si="385"/>
        <v>1034.6750335613153</v>
      </c>
      <c r="AR564" s="38">
        <f t="shared" si="386"/>
        <v>1003.6347825544758</v>
      </c>
      <c r="AS564">
        <f t="shared" si="387"/>
        <v>1003.6347825544758</v>
      </c>
      <c r="AT564" s="28">
        <f t="shared" si="388"/>
        <v>0.27878743959846553</v>
      </c>
      <c r="AU564">
        <f t="shared" si="363"/>
        <v>2277.4532868899678</v>
      </c>
      <c r="AV564" s="28">
        <f t="shared" si="389"/>
        <v>0.63262591302499105</v>
      </c>
      <c r="BJ564" s="63">
        <v>0</v>
      </c>
      <c r="BK564" s="64">
        <f t="shared" si="390"/>
        <v>0</v>
      </c>
      <c r="BL564" s="64">
        <f t="shared" si="391"/>
        <v>0</v>
      </c>
      <c r="BM564" s="64">
        <f t="shared" si="392"/>
        <v>0</v>
      </c>
      <c r="BN564" s="64">
        <f t="shared" si="393"/>
        <v>0</v>
      </c>
      <c r="BO564" s="64">
        <f t="shared" si="394"/>
        <v>0</v>
      </c>
      <c r="BP564" s="64">
        <f t="shared" si="395"/>
        <v>0</v>
      </c>
      <c r="BQ564" s="64">
        <f t="shared" si="396"/>
        <v>0</v>
      </c>
      <c r="BR564" s="65">
        <f t="shared" si="364"/>
        <v>0</v>
      </c>
      <c r="BS564" s="66">
        <f t="shared" si="397"/>
        <v>0</v>
      </c>
      <c r="BT564" s="65">
        <f>BJ564-BR564</f>
        <v>0</v>
      </c>
      <c r="BU564" s="67">
        <f t="shared" si="398"/>
        <v>0</v>
      </c>
    </row>
    <row r="565" spans="1:73" x14ac:dyDescent="0.35">
      <c r="A565" s="22">
        <v>44.32</v>
      </c>
      <c r="B565" s="22">
        <v>53.99</v>
      </c>
      <c r="C565" s="22">
        <v>45.12</v>
      </c>
      <c r="D565" s="22">
        <f t="shared" si="365"/>
        <v>49.555</v>
      </c>
      <c r="E565" s="22">
        <f t="shared" si="366"/>
        <v>13.765277777777778</v>
      </c>
      <c r="F565" s="22">
        <f t="shared" si="399"/>
        <v>0.20833333333332149</v>
      </c>
      <c r="G565" s="22">
        <f>Sheet1!$I$5*F565</f>
        <v>68.958333333329421</v>
      </c>
      <c r="H565" s="22"/>
      <c r="K565" s="13" t="s">
        <v>116</v>
      </c>
      <c r="L565" s="13">
        <v>555</v>
      </c>
      <c r="M565" s="13">
        <v>555</v>
      </c>
      <c r="N565" s="14">
        <v>13.1</v>
      </c>
      <c r="O565" s="35">
        <f t="shared" si="367"/>
        <v>3.6388888888888888</v>
      </c>
      <c r="P565" s="36">
        <f t="shared" si="400"/>
        <v>-2.7777777777777925E-2</v>
      </c>
      <c r="Q565" s="12"/>
      <c r="R565" s="37">
        <f t="shared" si="368"/>
        <v>-9.1944444444444926</v>
      </c>
      <c r="S565" s="37">
        <f t="shared" si="369"/>
        <v>64.9422</v>
      </c>
      <c r="T565" s="37">
        <f t="shared" si="370"/>
        <v>1.5951011005963056</v>
      </c>
      <c r="U565" s="37">
        <f t="shared" si="371"/>
        <v>57.34285665615181</v>
      </c>
      <c r="V565" s="37">
        <f t="shared" si="401"/>
        <v>40607.702757022504</v>
      </c>
      <c r="W565" s="40">
        <f t="shared" si="372"/>
        <v>208.66428394321909</v>
      </c>
      <c r="X565" s="40">
        <f t="shared" si="373"/>
        <v>0.20866428394321909</v>
      </c>
      <c r="Y565" s="40">
        <f t="shared" si="359"/>
        <v>0</v>
      </c>
      <c r="Z565" s="40">
        <v>0</v>
      </c>
      <c r="AA565" s="40">
        <f t="shared" si="374"/>
        <v>110.54342734302168</v>
      </c>
      <c r="AB565" s="42">
        <f t="shared" si="375"/>
        <v>2191.4702932098767</v>
      </c>
      <c r="AC565" s="42">
        <f t="shared" si="376"/>
        <v>2.1914702932098766</v>
      </c>
      <c r="AD565" s="42">
        <f t="shared" si="377"/>
        <v>0</v>
      </c>
      <c r="AE565" s="42">
        <f t="shared" si="402"/>
        <v>1244.14484529321</v>
      </c>
      <c r="AF565" s="43">
        <f t="shared" si="360"/>
        <v>0.345595790359225</v>
      </c>
      <c r="AG565" s="73">
        <f t="shared" si="361"/>
        <v>0</v>
      </c>
      <c r="AH565">
        <f t="shared" si="378"/>
        <v>2.1914702932098766</v>
      </c>
      <c r="AI565">
        <f t="shared" si="403"/>
        <v>3283.2795397376535</v>
      </c>
      <c r="AJ565" s="41">
        <f t="shared" si="379"/>
        <v>0.91202209437157045</v>
      </c>
      <c r="AK565">
        <f t="shared" si="362"/>
        <v>2.1914702932098766</v>
      </c>
      <c r="AL565" s="38">
        <f t="shared" si="380"/>
        <v>1206.8204999344136</v>
      </c>
      <c r="AM565" s="38">
        <f t="shared" si="381"/>
        <v>1194.7522949350696</v>
      </c>
      <c r="AN565" s="38">
        <f t="shared" si="382"/>
        <v>1123.0671572389654</v>
      </c>
      <c r="AO565" s="38">
        <f t="shared" si="383"/>
        <v>1111.8364856665758</v>
      </c>
      <c r="AP565" s="38">
        <f t="shared" si="384"/>
        <v>1045.1262965265812</v>
      </c>
      <c r="AQ565" s="38">
        <f t="shared" si="385"/>
        <v>1034.6750335613153</v>
      </c>
      <c r="AR565" s="38">
        <f t="shared" si="386"/>
        <v>1003.6347825544758</v>
      </c>
      <c r="AS565">
        <f t="shared" si="387"/>
        <v>1003.6347825544758</v>
      </c>
      <c r="AT565" s="28">
        <f t="shared" si="388"/>
        <v>0.27878743959846553</v>
      </c>
      <c r="AU565">
        <f t="shared" si="363"/>
        <v>2279.6447571831777</v>
      </c>
      <c r="AV565" s="28">
        <f t="shared" si="389"/>
        <v>0.63323465477310492</v>
      </c>
      <c r="BJ565" s="63">
        <v>0</v>
      </c>
      <c r="BK565" s="64">
        <f t="shared" si="390"/>
        <v>0</v>
      </c>
      <c r="BL565" s="64">
        <f t="shared" si="391"/>
        <v>0</v>
      </c>
      <c r="BM565" s="64">
        <f t="shared" si="392"/>
        <v>0</v>
      </c>
      <c r="BN565" s="64">
        <f t="shared" si="393"/>
        <v>0</v>
      </c>
      <c r="BO565" s="64">
        <f t="shared" si="394"/>
        <v>0</v>
      </c>
      <c r="BP565" s="64">
        <f t="shared" si="395"/>
        <v>0</v>
      </c>
      <c r="BQ565" s="64">
        <f t="shared" si="396"/>
        <v>0</v>
      </c>
      <c r="BR565" s="65">
        <f t="shared" si="364"/>
        <v>0</v>
      </c>
      <c r="BS565" s="66">
        <f t="shared" si="397"/>
        <v>0</v>
      </c>
      <c r="BT565" s="65">
        <f>BJ565-BR565</f>
        <v>0</v>
      </c>
      <c r="BU565" s="67">
        <f t="shared" si="398"/>
        <v>0</v>
      </c>
    </row>
    <row r="566" spans="1:73" x14ac:dyDescent="0.35">
      <c r="A566" s="22">
        <v>44.4</v>
      </c>
      <c r="B566" s="22">
        <v>54.54</v>
      </c>
      <c r="C566" s="22">
        <v>45.21</v>
      </c>
      <c r="D566" s="22">
        <f t="shared" si="365"/>
        <v>49.875</v>
      </c>
      <c r="E566" s="22">
        <f t="shared" si="366"/>
        <v>13.854166666666666</v>
      </c>
      <c r="F566" s="22">
        <f t="shared" si="399"/>
        <v>1.1111111111111072</v>
      </c>
      <c r="G566" s="22">
        <f>Sheet1!$I$5*F566</f>
        <v>367.77777777777646</v>
      </c>
      <c r="H566" s="22"/>
      <c r="K566" s="13" t="s">
        <v>116</v>
      </c>
      <c r="L566" s="13">
        <v>556</v>
      </c>
      <c r="M566" s="13">
        <v>556</v>
      </c>
      <c r="N566" s="14">
        <v>13.1</v>
      </c>
      <c r="O566" s="35">
        <f t="shared" si="367"/>
        <v>3.6388888888888888</v>
      </c>
      <c r="P566" s="36">
        <f t="shared" si="400"/>
        <v>2.7777777777777925E-2</v>
      </c>
      <c r="Q566" s="12"/>
      <c r="R566" s="37">
        <f t="shared" si="368"/>
        <v>9.1944444444444926</v>
      </c>
      <c r="S566" s="37">
        <f t="shared" si="369"/>
        <v>64.9422</v>
      </c>
      <c r="T566" s="37">
        <f t="shared" si="370"/>
        <v>1.5951011005963056</v>
      </c>
      <c r="U566" s="37">
        <f t="shared" si="371"/>
        <v>75.731745545040809</v>
      </c>
      <c r="V566" s="37">
        <f t="shared" si="401"/>
        <v>40683.434502567543</v>
      </c>
      <c r="W566" s="40">
        <f t="shared" si="372"/>
        <v>275.57940740000959</v>
      </c>
      <c r="X566" s="40">
        <f t="shared" si="373"/>
        <v>0.27557940740000958</v>
      </c>
      <c r="Y566" s="40">
        <f t="shared" si="359"/>
        <v>0</v>
      </c>
      <c r="Z566" s="40">
        <v>0</v>
      </c>
      <c r="AA566" s="40">
        <f t="shared" si="374"/>
        <v>110.54342734302168</v>
      </c>
      <c r="AB566" s="42">
        <f t="shared" si="375"/>
        <v>2191.4702932098767</v>
      </c>
      <c r="AC566" s="42">
        <f t="shared" si="376"/>
        <v>2.1914702932098766</v>
      </c>
      <c r="AD566" s="42">
        <f t="shared" si="377"/>
        <v>0</v>
      </c>
      <c r="AE566" s="42">
        <f t="shared" si="402"/>
        <v>1244.14484529321</v>
      </c>
      <c r="AF566" s="43">
        <f t="shared" si="360"/>
        <v>0.345595790359225</v>
      </c>
      <c r="AG566" s="73">
        <f t="shared" si="361"/>
        <v>0</v>
      </c>
      <c r="AH566">
        <f t="shared" si="378"/>
        <v>2.1914702932098766</v>
      </c>
      <c r="AI566">
        <f t="shared" si="403"/>
        <v>3285.4710100308635</v>
      </c>
      <c r="AJ566" s="41">
        <f t="shared" si="379"/>
        <v>0.91263083611968432</v>
      </c>
      <c r="AK566">
        <f t="shared" si="362"/>
        <v>2.1914702932098766</v>
      </c>
      <c r="AL566" s="38">
        <f t="shared" si="380"/>
        <v>1206.8204999344136</v>
      </c>
      <c r="AM566" s="38">
        <f t="shared" si="381"/>
        <v>1194.7522949350696</v>
      </c>
      <c r="AN566" s="38">
        <f t="shared" si="382"/>
        <v>1123.0671572389654</v>
      </c>
      <c r="AO566" s="38">
        <f t="shared" si="383"/>
        <v>1111.8364856665758</v>
      </c>
      <c r="AP566" s="38">
        <f t="shared" si="384"/>
        <v>1045.1262965265812</v>
      </c>
      <c r="AQ566" s="38">
        <f t="shared" si="385"/>
        <v>1034.6750335613153</v>
      </c>
      <c r="AR566" s="38">
        <f t="shared" si="386"/>
        <v>1003.6347825544758</v>
      </c>
      <c r="AS566">
        <f t="shared" si="387"/>
        <v>1003.6347825544758</v>
      </c>
      <c r="AT566" s="28">
        <f t="shared" si="388"/>
        <v>0.27878743959846553</v>
      </c>
      <c r="AU566">
        <f t="shared" si="363"/>
        <v>2281.8362274763876</v>
      </c>
      <c r="AV566" s="28">
        <f t="shared" si="389"/>
        <v>0.63384339652121879</v>
      </c>
      <c r="BJ566" s="63">
        <v>0</v>
      </c>
      <c r="BK566" s="64">
        <f t="shared" si="390"/>
        <v>0</v>
      </c>
      <c r="BL566" s="64">
        <f t="shared" si="391"/>
        <v>0</v>
      </c>
      <c r="BM566" s="64">
        <f t="shared" si="392"/>
        <v>0</v>
      </c>
      <c r="BN566" s="64">
        <f t="shared" si="393"/>
        <v>0</v>
      </c>
      <c r="BO566" s="64">
        <f t="shared" si="394"/>
        <v>0</v>
      </c>
      <c r="BP566" s="64">
        <f t="shared" si="395"/>
        <v>0</v>
      </c>
      <c r="BQ566" s="64">
        <f t="shared" si="396"/>
        <v>0</v>
      </c>
      <c r="BR566" s="65">
        <f t="shared" si="364"/>
        <v>0</v>
      </c>
      <c r="BS566" s="66">
        <f t="shared" si="397"/>
        <v>0</v>
      </c>
      <c r="BT566" s="65">
        <f>BJ566-BR566</f>
        <v>0</v>
      </c>
      <c r="BU566" s="67">
        <f t="shared" si="398"/>
        <v>0</v>
      </c>
    </row>
    <row r="567" spans="1:73" x14ac:dyDescent="0.35">
      <c r="A567" s="22">
        <v>44.48</v>
      </c>
      <c r="B567" s="22">
        <v>53.74</v>
      </c>
      <c r="C567" s="22">
        <v>44.97</v>
      </c>
      <c r="D567" s="22">
        <f t="shared" si="365"/>
        <v>49.355000000000004</v>
      </c>
      <c r="E567" s="22">
        <f t="shared" si="366"/>
        <v>13.709722222222224</v>
      </c>
      <c r="F567" s="22">
        <f t="shared" si="399"/>
        <v>-1.8055555555555269</v>
      </c>
      <c r="G567" s="22">
        <f>Sheet1!$I$5*F567</f>
        <v>-597.63888888887936</v>
      </c>
      <c r="H567" s="22"/>
      <c r="K567" s="13" t="s">
        <v>116</v>
      </c>
      <c r="L567" s="13">
        <v>557</v>
      </c>
      <c r="M567" s="13">
        <v>557</v>
      </c>
      <c r="N567" s="14">
        <v>13.3</v>
      </c>
      <c r="O567" s="35">
        <f t="shared" si="367"/>
        <v>3.6944444444444446</v>
      </c>
      <c r="P567" s="36">
        <f t="shared" si="400"/>
        <v>9.7222222222222363E-2</v>
      </c>
      <c r="Q567" s="12"/>
      <c r="R567" s="37">
        <f t="shared" si="368"/>
        <v>32.1805555555556</v>
      </c>
      <c r="S567" s="37">
        <f t="shared" si="369"/>
        <v>64.9422</v>
      </c>
      <c r="T567" s="37">
        <f t="shared" si="370"/>
        <v>1.644178274485639</v>
      </c>
      <c r="U567" s="37">
        <f t="shared" si="371"/>
        <v>98.766933830041239</v>
      </c>
      <c r="V567" s="37">
        <f t="shared" si="401"/>
        <v>40782.201436397583</v>
      </c>
      <c r="W567" s="40">
        <f t="shared" si="372"/>
        <v>364.88894998320791</v>
      </c>
      <c r="X567" s="40">
        <f t="shared" si="373"/>
        <v>0.36488894998320792</v>
      </c>
      <c r="Y567" s="40">
        <f t="shared" si="359"/>
        <v>0</v>
      </c>
      <c r="Z567" s="40">
        <v>0</v>
      </c>
      <c r="AA567" s="40">
        <f t="shared" si="374"/>
        <v>110.54342734302168</v>
      </c>
      <c r="AB567" s="42">
        <f t="shared" si="375"/>
        <v>2258.8962191358028</v>
      </c>
      <c r="AC567" s="42">
        <f t="shared" si="376"/>
        <v>2.2588962191358029</v>
      </c>
      <c r="AD567" s="42">
        <f t="shared" si="377"/>
        <v>0</v>
      </c>
      <c r="AE567" s="42">
        <f t="shared" si="402"/>
        <v>1244.14484529321</v>
      </c>
      <c r="AF567" s="43">
        <f t="shared" si="360"/>
        <v>0.345595790359225</v>
      </c>
      <c r="AG567" s="73">
        <f t="shared" si="361"/>
        <v>0</v>
      </c>
      <c r="AH567">
        <f t="shared" si="378"/>
        <v>2.2588962191358029</v>
      </c>
      <c r="AI567">
        <f t="shared" si="403"/>
        <v>3287.7299062499992</v>
      </c>
      <c r="AJ567" s="41">
        <f t="shared" si="379"/>
        <v>0.91325830729166646</v>
      </c>
      <c r="AK567">
        <f t="shared" si="362"/>
        <v>2.2588962191358029</v>
      </c>
      <c r="AL567" s="38">
        <f t="shared" si="380"/>
        <v>1206.8204999344136</v>
      </c>
      <c r="AM567" s="38">
        <f t="shared" si="381"/>
        <v>1194.7522949350696</v>
      </c>
      <c r="AN567" s="38">
        <f t="shared" si="382"/>
        <v>1123.0671572389654</v>
      </c>
      <c r="AO567" s="38">
        <f t="shared" si="383"/>
        <v>1111.8364856665758</v>
      </c>
      <c r="AP567" s="38">
        <f t="shared" si="384"/>
        <v>1045.1262965265812</v>
      </c>
      <c r="AQ567" s="38">
        <f t="shared" si="385"/>
        <v>1034.6750335613153</v>
      </c>
      <c r="AR567" s="38">
        <f t="shared" si="386"/>
        <v>1003.6347825544758</v>
      </c>
      <c r="AS567">
        <f t="shared" si="387"/>
        <v>1003.6347825544758</v>
      </c>
      <c r="AT567" s="28">
        <f t="shared" si="388"/>
        <v>0.27878743959846553</v>
      </c>
      <c r="AU567">
        <f t="shared" si="363"/>
        <v>2284.0951236955234</v>
      </c>
      <c r="AV567" s="28">
        <f t="shared" si="389"/>
        <v>0.63447086769320094</v>
      </c>
      <c r="BJ567" s="63">
        <v>0</v>
      </c>
      <c r="BK567" s="64">
        <f t="shared" si="390"/>
        <v>0</v>
      </c>
      <c r="BL567" s="64">
        <f t="shared" si="391"/>
        <v>0</v>
      </c>
      <c r="BM567" s="64">
        <f t="shared" si="392"/>
        <v>0</v>
      </c>
      <c r="BN567" s="64">
        <f t="shared" si="393"/>
        <v>0</v>
      </c>
      <c r="BO567" s="64">
        <f t="shared" si="394"/>
        <v>0</v>
      </c>
      <c r="BP567" s="64">
        <f t="shared" si="395"/>
        <v>0</v>
      </c>
      <c r="BQ567" s="64">
        <f t="shared" si="396"/>
        <v>0</v>
      </c>
      <c r="BR567" s="65">
        <f t="shared" si="364"/>
        <v>0</v>
      </c>
      <c r="BS567" s="66">
        <f t="shared" si="397"/>
        <v>0</v>
      </c>
      <c r="BT567" s="65">
        <f>BJ567-BR567</f>
        <v>0</v>
      </c>
      <c r="BU567" s="67">
        <f t="shared" si="398"/>
        <v>0</v>
      </c>
    </row>
    <row r="568" spans="1:73" x14ac:dyDescent="0.35">
      <c r="A568" s="22">
        <v>44.56</v>
      </c>
      <c r="B568" s="22">
        <v>53.91</v>
      </c>
      <c r="C568" s="22">
        <v>45.45</v>
      </c>
      <c r="D568" s="22">
        <f t="shared" si="365"/>
        <v>49.68</v>
      </c>
      <c r="E568" s="22">
        <f t="shared" si="366"/>
        <v>13.8</v>
      </c>
      <c r="F568" s="22">
        <f t="shared" si="399"/>
        <v>1.1284722222222099</v>
      </c>
      <c r="G568" s="22">
        <f>Sheet1!$I$5*F568</f>
        <v>373.52430555555145</v>
      </c>
      <c r="H568" s="22"/>
      <c r="K568" s="13" t="s">
        <v>116</v>
      </c>
      <c r="L568" s="13">
        <v>558</v>
      </c>
      <c r="M568" s="13">
        <v>558</v>
      </c>
      <c r="N568" s="14">
        <v>13.8</v>
      </c>
      <c r="O568" s="35">
        <f t="shared" si="367"/>
        <v>3.8333333333333335</v>
      </c>
      <c r="P568" s="36">
        <f t="shared" si="400"/>
        <v>0.16666666666666657</v>
      </c>
      <c r="Q568" s="12"/>
      <c r="R568" s="37">
        <f t="shared" si="368"/>
        <v>55.166666666666636</v>
      </c>
      <c r="S568" s="37">
        <f t="shared" si="369"/>
        <v>64.9422</v>
      </c>
      <c r="T568" s="37">
        <f t="shared" si="370"/>
        <v>1.7701244309630002</v>
      </c>
      <c r="U568" s="37">
        <f t="shared" si="371"/>
        <v>121.87899109762964</v>
      </c>
      <c r="V568" s="37">
        <f t="shared" si="401"/>
        <v>40904.08042749521</v>
      </c>
      <c r="W568" s="40">
        <f t="shared" si="372"/>
        <v>467.20279920758031</v>
      </c>
      <c r="X568" s="40">
        <f t="shared" si="373"/>
        <v>0.46720279920758029</v>
      </c>
      <c r="Y568" s="40">
        <f t="shared" si="359"/>
        <v>0</v>
      </c>
      <c r="Z568" s="40">
        <v>0</v>
      </c>
      <c r="AA568" s="40">
        <f t="shared" si="374"/>
        <v>110.54342734302168</v>
      </c>
      <c r="AB568" s="42">
        <f t="shared" si="375"/>
        <v>2431.9305555555557</v>
      </c>
      <c r="AC568" s="42">
        <f t="shared" si="376"/>
        <v>2.4319305555555557</v>
      </c>
      <c r="AD568" s="42">
        <f t="shared" si="377"/>
        <v>0</v>
      </c>
      <c r="AE568" s="42">
        <f t="shared" si="402"/>
        <v>1244.14484529321</v>
      </c>
      <c r="AF568" s="43">
        <f t="shared" si="360"/>
        <v>0.345595790359225</v>
      </c>
      <c r="AG568" s="73">
        <f t="shared" si="361"/>
        <v>0</v>
      </c>
      <c r="AH568">
        <f t="shared" si="378"/>
        <v>2.4319305555555557</v>
      </c>
      <c r="AI568">
        <f t="shared" si="403"/>
        <v>3290.1618368055547</v>
      </c>
      <c r="AJ568" s="41">
        <f t="shared" si="379"/>
        <v>0.9139338435570985</v>
      </c>
      <c r="AK568">
        <f t="shared" si="362"/>
        <v>2.4319305555555557</v>
      </c>
      <c r="AL568" s="38">
        <f t="shared" si="380"/>
        <v>1206.8204999344136</v>
      </c>
      <c r="AM568" s="38">
        <f t="shared" si="381"/>
        <v>1194.7522949350696</v>
      </c>
      <c r="AN568" s="38">
        <f t="shared" si="382"/>
        <v>1123.0671572389654</v>
      </c>
      <c r="AO568" s="38">
        <f t="shared" si="383"/>
        <v>1111.8364856665758</v>
      </c>
      <c r="AP568" s="38">
        <f t="shared" si="384"/>
        <v>1045.1262965265812</v>
      </c>
      <c r="AQ568" s="38">
        <f t="shared" si="385"/>
        <v>1034.6750335613153</v>
      </c>
      <c r="AR568" s="38">
        <f t="shared" si="386"/>
        <v>1003.6347825544758</v>
      </c>
      <c r="AS568">
        <f t="shared" si="387"/>
        <v>1003.6347825544758</v>
      </c>
      <c r="AT568" s="28">
        <f t="shared" si="388"/>
        <v>0.27878743959846553</v>
      </c>
      <c r="AU568">
        <f t="shared" si="363"/>
        <v>2286.5270542510789</v>
      </c>
      <c r="AV568" s="28">
        <f t="shared" si="389"/>
        <v>0.63514640395863298</v>
      </c>
      <c r="BJ568" s="63">
        <v>0</v>
      </c>
      <c r="BK568" s="64">
        <f t="shared" si="390"/>
        <v>0</v>
      </c>
      <c r="BL568" s="64">
        <f t="shared" si="391"/>
        <v>0</v>
      </c>
      <c r="BM568" s="64">
        <f t="shared" si="392"/>
        <v>0</v>
      </c>
      <c r="BN568" s="64">
        <f t="shared" si="393"/>
        <v>0</v>
      </c>
      <c r="BO568" s="64">
        <f t="shared" si="394"/>
        <v>0</v>
      </c>
      <c r="BP568" s="64">
        <f t="shared" si="395"/>
        <v>0</v>
      </c>
      <c r="BQ568" s="64">
        <f t="shared" si="396"/>
        <v>0</v>
      </c>
      <c r="BR568" s="65">
        <f t="shared" si="364"/>
        <v>0</v>
      </c>
      <c r="BS568" s="66">
        <f t="shared" si="397"/>
        <v>0</v>
      </c>
      <c r="BT568" s="65">
        <f>BJ568-BR568</f>
        <v>0</v>
      </c>
      <c r="BU568" s="67">
        <f t="shared" si="398"/>
        <v>0</v>
      </c>
    </row>
    <row r="569" spans="1:73" x14ac:dyDescent="0.35">
      <c r="A569" s="22">
        <v>44.64</v>
      </c>
      <c r="B569" s="22">
        <v>53.72</v>
      </c>
      <c r="C569" s="22">
        <v>44.7</v>
      </c>
      <c r="D569" s="22">
        <f t="shared" si="365"/>
        <v>49.21</v>
      </c>
      <c r="E569" s="22">
        <f t="shared" si="366"/>
        <v>13.669444444444444</v>
      </c>
      <c r="F569" s="22">
        <f t="shared" si="399"/>
        <v>-1.6319444444444553</v>
      </c>
      <c r="G569" s="22">
        <f>Sheet1!$I$5*F569</f>
        <v>-540.17361111111472</v>
      </c>
      <c r="H569" s="22"/>
      <c r="K569" s="13" t="s">
        <v>116</v>
      </c>
      <c r="L569" s="13">
        <v>559</v>
      </c>
      <c r="M569" s="13">
        <v>559</v>
      </c>
      <c r="N569" s="14">
        <v>14.5</v>
      </c>
      <c r="O569" s="35">
        <f t="shared" si="367"/>
        <v>4.0277777777777777</v>
      </c>
      <c r="P569" s="36">
        <f t="shared" si="400"/>
        <v>0.37499999999999989</v>
      </c>
      <c r="Q569" s="12"/>
      <c r="R569" s="37">
        <f t="shared" si="368"/>
        <v>124.12499999999996</v>
      </c>
      <c r="S569" s="37">
        <f t="shared" si="369"/>
        <v>64.9422</v>
      </c>
      <c r="T569" s="37">
        <f t="shared" si="370"/>
        <v>1.954256782240972</v>
      </c>
      <c r="U569" s="37">
        <f t="shared" si="371"/>
        <v>191.02145678224093</v>
      </c>
      <c r="V569" s="37">
        <f t="shared" si="401"/>
        <v>41095.10188427745</v>
      </c>
      <c r="W569" s="40">
        <f t="shared" si="372"/>
        <v>769.39197870624821</v>
      </c>
      <c r="X569" s="40">
        <f t="shared" si="373"/>
        <v>0.7693919787062482</v>
      </c>
      <c r="Y569" s="40">
        <f t="shared" si="359"/>
        <v>0</v>
      </c>
      <c r="Z569" s="40">
        <v>0</v>
      </c>
      <c r="AA569" s="40">
        <f t="shared" si="374"/>
        <v>110.54342734302168</v>
      </c>
      <c r="AB569" s="42">
        <f t="shared" si="375"/>
        <v>2684.9054783950619</v>
      </c>
      <c r="AC569" s="42">
        <f t="shared" si="376"/>
        <v>2.6849054783950619</v>
      </c>
      <c r="AD569" s="42">
        <f t="shared" si="377"/>
        <v>0</v>
      </c>
      <c r="AE569" s="42">
        <f t="shared" si="402"/>
        <v>1244.14484529321</v>
      </c>
      <c r="AF569" s="43">
        <f t="shared" si="360"/>
        <v>0.345595790359225</v>
      </c>
      <c r="AG569" s="73">
        <f t="shared" si="361"/>
        <v>0</v>
      </c>
      <c r="AH569">
        <f t="shared" si="378"/>
        <v>2.6849054783950619</v>
      </c>
      <c r="AI569">
        <f t="shared" si="403"/>
        <v>3292.8467422839499</v>
      </c>
      <c r="AJ569" s="41">
        <f t="shared" si="379"/>
        <v>0.91467965063443057</v>
      </c>
      <c r="AK569">
        <f t="shared" si="362"/>
        <v>2.6849054783950619</v>
      </c>
      <c r="AL569" s="38">
        <f t="shared" si="380"/>
        <v>1206.8204999344136</v>
      </c>
      <c r="AM569" s="38">
        <f t="shared" si="381"/>
        <v>1194.7522949350696</v>
      </c>
      <c r="AN569" s="38">
        <f t="shared" si="382"/>
        <v>1123.0671572389654</v>
      </c>
      <c r="AO569" s="38">
        <f t="shared" si="383"/>
        <v>1111.8364856665758</v>
      </c>
      <c r="AP569" s="38">
        <f t="shared" si="384"/>
        <v>1045.1262965265812</v>
      </c>
      <c r="AQ569" s="38">
        <f t="shared" si="385"/>
        <v>1034.6750335613153</v>
      </c>
      <c r="AR569" s="38">
        <f t="shared" si="386"/>
        <v>1003.6347825544758</v>
      </c>
      <c r="AS569">
        <f t="shared" si="387"/>
        <v>1003.6347825544758</v>
      </c>
      <c r="AT569" s="28">
        <f t="shared" si="388"/>
        <v>0.27878743959846553</v>
      </c>
      <c r="AU569">
        <f t="shared" si="363"/>
        <v>2289.2119597294741</v>
      </c>
      <c r="AV569" s="28">
        <f t="shared" si="389"/>
        <v>0.63589221103596505</v>
      </c>
      <c r="BJ569" s="63">
        <v>0</v>
      </c>
      <c r="BK569" s="64">
        <f t="shared" si="390"/>
        <v>0</v>
      </c>
      <c r="BL569" s="64">
        <f t="shared" si="391"/>
        <v>0</v>
      </c>
      <c r="BM569" s="64">
        <f t="shared" si="392"/>
        <v>0</v>
      </c>
      <c r="BN569" s="64">
        <f t="shared" si="393"/>
        <v>0</v>
      </c>
      <c r="BO569" s="64">
        <f t="shared" si="394"/>
        <v>0</v>
      </c>
      <c r="BP569" s="64">
        <f t="shared" si="395"/>
        <v>0</v>
      </c>
      <c r="BQ569" s="64">
        <f t="shared" si="396"/>
        <v>0</v>
      </c>
      <c r="BR569" s="65">
        <f t="shared" si="364"/>
        <v>0</v>
      </c>
      <c r="BS569" s="66">
        <f t="shared" si="397"/>
        <v>0</v>
      </c>
      <c r="BT569" s="65">
        <f>BJ569-BR569</f>
        <v>0</v>
      </c>
      <c r="BU569" s="67">
        <f t="shared" si="398"/>
        <v>0</v>
      </c>
    </row>
    <row r="570" spans="1:73" x14ac:dyDescent="0.35">
      <c r="A570" s="22">
        <v>44.72</v>
      </c>
      <c r="B570" s="22">
        <v>53.6</v>
      </c>
      <c r="C570" s="22">
        <v>44.68</v>
      </c>
      <c r="D570" s="22">
        <f t="shared" si="365"/>
        <v>49.14</v>
      </c>
      <c r="E570" s="22">
        <f t="shared" si="366"/>
        <v>13.65</v>
      </c>
      <c r="F570" s="22">
        <f t="shared" si="399"/>
        <v>-0.24305555555554914</v>
      </c>
      <c r="G570" s="22">
        <f>Sheet1!$I$5*F570</f>
        <v>-80.451388888886768</v>
      </c>
      <c r="H570" s="22"/>
      <c r="K570" s="13" t="s">
        <v>116</v>
      </c>
      <c r="L570" s="13">
        <v>560</v>
      </c>
      <c r="M570" s="13">
        <v>560</v>
      </c>
      <c r="N570" s="14">
        <v>16.5</v>
      </c>
      <c r="O570" s="35">
        <f t="shared" si="367"/>
        <v>4.583333333333333</v>
      </c>
      <c r="P570" s="36">
        <f t="shared" si="400"/>
        <v>0.34722222222222221</v>
      </c>
      <c r="Q570" s="12"/>
      <c r="R570" s="37">
        <f t="shared" si="368"/>
        <v>114.93055555555556</v>
      </c>
      <c r="S570" s="37">
        <f t="shared" si="369"/>
        <v>64.9422</v>
      </c>
      <c r="T570" s="37">
        <f t="shared" si="370"/>
        <v>2.5305417786687499</v>
      </c>
      <c r="U570" s="37">
        <f t="shared" si="371"/>
        <v>182.40329733422431</v>
      </c>
      <c r="V570" s="37">
        <f t="shared" si="401"/>
        <v>41277.505181611676</v>
      </c>
      <c r="W570" s="40">
        <f t="shared" si="372"/>
        <v>836.01511278186138</v>
      </c>
      <c r="X570" s="40">
        <f t="shared" si="373"/>
        <v>0.83601511278186136</v>
      </c>
      <c r="Y570" s="40">
        <f t="shared" si="359"/>
        <v>0</v>
      </c>
      <c r="Z570" s="40">
        <v>0</v>
      </c>
      <c r="AA570" s="40">
        <f t="shared" si="374"/>
        <v>110.54342734302168</v>
      </c>
      <c r="AB570" s="42">
        <f t="shared" si="375"/>
        <v>3476.6493055555552</v>
      </c>
      <c r="AC570" s="42">
        <f t="shared" si="376"/>
        <v>3.4766493055555552</v>
      </c>
      <c r="AD570" s="42">
        <f t="shared" si="377"/>
        <v>0</v>
      </c>
      <c r="AE570" s="42">
        <f t="shared" si="402"/>
        <v>1244.14484529321</v>
      </c>
      <c r="AF570" s="43">
        <f t="shared" si="360"/>
        <v>0.345595790359225</v>
      </c>
      <c r="AG570" s="73">
        <f t="shared" si="361"/>
        <v>0</v>
      </c>
      <c r="AH570">
        <f t="shared" si="378"/>
        <v>3.4766493055555552</v>
      </c>
      <c r="AI570">
        <f t="shared" si="403"/>
        <v>3296.3233915895053</v>
      </c>
      <c r="AJ570" s="41">
        <f t="shared" si="379"/>
        <v>0.91564538655264038</v>
      </c>
      <c r="AK570">
        <f t="shared" si="362"/>
        <v>3.4766493055555552</v>
      </c>
      <c r="AL570" s="38">
        <f t="shared" si="380"/>
        <v>1206.8204999344136</v>
      </c>
      <c r="AM570" s="38">
        <f t="shared" si="381"/>
        <v>1194.7522949350696</v>
      </c>
      <c r="AN570" s="38">
        <f t="shared" si="382"/>
        <v>1123.0671572389654</v>
      </c>
      <c r="AO570" s="38">
        <f t="shared" si="383"/>
        <v>1111.8364856665758</v>
      </c>
      <c r="AP570" s="38">
        <f t="shared" si="384"/>
        <v>1045.1262965265812</v>
      </c>
      <c r="AQ570" s="38">
        <f t="shared" si="385"/>
        <v>1034.6750335613153</v>
      </c>
      <c r="AR570" s="38">
        <f t="shared" si="386"/>
        <v>1003.6347825544758</v>
      </c>
      <c r="AS570">
        <f t="shared" si="387"/>
        <v>1003.6347825544758</v>
      </c>
      <c r="AT570" s="28">
        <f t="shared" si="388"/>
        <v>0.27878743959846553</v>
      </c>
      <c r="AU570">
        <f t="shared" si="363"/>
        <v>2292.6886090350295</v>
      </c>
      <c r="AV570" s="28">
        <f t="shared" si="389"/>
        <v>0.63685794695417486</v>
      </c>
      <c r="BJ570" s="63">
        <v>0</v>
      </c>
      <c r="BK570" s="64">
        <f t="shared" si="390"/>
        <v>0</v>
      </c>
      <c r="BL570" s="64">
        <f t="shared" si="391"/>
        <v>0</v>
      </c>
      <c r="BM570" s="64">
        <f t="shared" si="392"/>
        <v>0</v>
      </c>
      <c r="BN570" s="64">
        <f t="shared" si="393"/>
        <v>0</v>
      </c>
      <c r="BO570" s="64">
        <f t="shared" si="394"/>
        <v>0</v>
      </c>
      <c r="BP570" s="64">
        <f t="shared" si="395"/>
        <v>0</v>
      </c>
      <c r="BQ570" s="64">
        <f t="shared" si="396"/>
        <v>0</v>
      </c>
      <c r="BR570" s="65">
        <f t="shared" si="364"/>
        <v>0</v>
      </c>
      <c r="BS570" s="66">
        <f t="shared" si="397"/>
        <v>0</v>
      </c>
      <c r="BT570" s="65">
        <f>BJ570-BR570</f>
        <v>0</v>
      </c>
      <c r="BU570" s="67">
        <f t="shared" si="398"/>
        <v>0</v>
      </c>
    </row>
    <row r="571" spans="1:73" x14ac:dyDescent="0.35">
      <c r="A571" s="22">
        <v>44.8</v>
      </c>
      <c r="B571" s="22">
        <v>53.74</v>
      </c>
      <c r="C571" s="22">
        <v>44.31</v>
      </c>
      <c r="D571" s="22">
        <f t="shared" si="365"/>
        <v>49.025000000000006</v>
      </c>
      <c r="E571" s="22">
        <f t="shared" si="366"/>
        <v>13.618055555555557</v>
      </c>
      <c r="F571" s="22">
        <f t="shared" si="399"/>
        <v>-0.39930555555554026</v>
      </c>
      <c r="G571" s="22">
        <f>Sheet1!$I$5*F571</f>
        <v>-132.17013888888383</v>
      </c>
      <c r="H571" s="22"/>
      <c r="K571" s="13" t="s">
        <v>116</v>
      </c>
      <c r="L571" s="13">
        <v>561</v>
      </c>
      <c r="M571" s="13">
        <v>561</v>
      </c>
      <c r="N571" s="14">
        <v>17</v>
      </c>
      <c r="O571" s="35">
        <f t="shared" si="367"/>
        <v>4.7222222222222223</v>
      </c>
      <c r="P571" s="36">
        <f t="shared" si="400"/>
        <v>6.9444444444444448E-2</v>
      </c>
      <c r="Q571" s="12"/>
      <c r="R571" s="37">
        <f t="shared" si="368"/>
        <v>22.986111111111111</v>
      </c>
      <c r="S571" s="37">
        <f t="shared" si="369"/>
        <v>64.9422</v>
      </c>
      <c r="T571" s="37">
        <f t="shared" si="370"/>
        <v>2.6862316768972221</v>
      </c>
      <c r="U571" s="37">
        <f t="shared" si="371"/>
        <v>90.614542788008336</v>
      </c>
      <c r="V571" s="37">
        <f t="shared" si="401"/>
        <v>41368.119724399687</v>
      </c>
      <c r="W571" s="40">
        <f t="shared" si="372"/>
        <v>427.90200761003939</v>
      </c>
      <c r="X571" s="40">
        <f t="shared" si="373"/>
        <v>0.42790200761003938</v>
      </c>
      <c r="Y571" s="40">
        <f t="shared" si="359"/>
        <v>0</v>
      </c>
      <c r="Z571" s="40">
        <v>0</v>
      </c>
      <c r="AA571" s="40">
        <f t="shared" si="374"/>
        <v>110.54342734302168</v>
      </c>
      <c r="AB571" s="42">
        <f t="shared" si="375"/>
        <v>3690.5478395061727</v>
      </c>
      <c r="AC571" s="42">
        <f t="shared" si="376"/>
        <v>3.6905478395061726</v>
      </c>
      <c r="AD571" s="42">
        <f t="shared" si="377"/>
        <v>0</v>
      </c>
      <c r="AE571" s="42">
        <f t="shared" si="402"/>
        <v>1244.14484529321</v>
      </c>
      <c r="AF571" s="43">
        <f t="shared" si="360"/>
        <v>0.345595790359225</v>
      </c>
      <c r="AG571" s="73">
        <f t="shared" si="361"/>
        <v>0</v>
      </c>
      <c r="AH571">
        <f t="shared" si="378"/>
        <v>3.6905478395061726</v>
      </c>
      <c r="AI571">
        <f t="shared" si="403"/>
        <v>3300.0139394290113</v>
      </c>
      <c r="AJ571" s="41">
        <f t="shared" si="379"/>
        <v>0.91667053873028093</v>
      </c>
      <c r="AK571">
        <f t="shared" si="362"/>
        <v>3.6905478395061726</v>
      </c>
      <c r="AL571" s="38">
        <f t="shared" si="380"/>
        <v>1206.8204999344136</v>
      </c>
      <c r="AM571" s="38">
        <f t="shared" si="381"/>
        <v>1194.7522949350696</v>
      </c>
      <c r="AN571" s="38">
        <f t="shared" si="382"/>
        <v>1123.0671572389654</v>
      </c>
      <c r="AO571" s="38">
        <f t="shared" si="383"/>
        <v>1111.8364856665758</v>
      </c>
      <c r="AP571" s="38">
        <f t="shared" si="384"/>
        <v>1045.1262965265812</v>
      </c>
      <c r="AQ571" s="38">
        <f t="shared" si="385"/>
        <v>1034.6750335613153</v>
      </c>
      <c r="AR571" s="38">
        <f t="shared" si="386"/>
        <v>1003.6347825544758</v>
      </c>
      <c r="AS571">
        <f t="shared" si="387"/>
        <v>1003.6347825544758</v>
      </c>
      <c r="AT571" s="28">
        <f t="shared" si="388"/>
        <v>0.27878743959846553</v>
      </c>
      <c r="AU571">
        <f t="shared" si="363"/>
        <v>2296.3791568745355</v>
      </c>
      <c r="AV571" s="28">
        <f t="shared" si="389"/>
        <v>0.6378830991318154</v>
      </c>
      <c r="BJ571" s="63">
        <v>0</v>
      </c>
      <c r="BK571" s="64">
        <f t="shared" si="390"/>
        <v>0</v>
      </c>
      <c r="BL571" s="64">
        <f t="shared" si="391"/>
        <v>0</v>
      </c>
      <c r="BM571" s="64">
        <f t="shared" si="392"/>
        <v>0</v>
      </c>
      <c r="BN571" s="64">
        <f t="shared" si="393"/>
        <v>0</v>
      </c>
      <c r="BO571" s="64">
        <f t="shared" si="394"/>
        <v>0</v>
      </c>
      <c r="BP571" s="64">
        <f t="shared" si="395"/>
        <v>0</v>
      </c>
      <c r="BQ571" s="64">
        <f t="shared" si="396"/>
        <v>0</v>
      </c>
      <c r="BR571" s="65">
        <f t="shared" si="364"/>
        <v>0</v>
      </c>
      <c r="BS571" s="66">
        <f t="shared" si="397"/>
        <v>0</v>
      </c>
      <c r="BT571" s="65">
        <f>BJ571-BR571</f>
        <v>0</v>
      </c>
      <c r="BU571" s="67">
        <f t="shared" si="398"/>
        <v>0</v>
      </c>
    </row>
    <row r="572" spans="1:73" x14ac:dyDescent="0.35">
      <c r="A572" s="22">
        <v>44.88</v>
      </c>
      <c r="B572" s="22">
        <v>53.36</v>
      </c>
      <c r="C572" s="22">
        <v>44.42</v>
      </c>
      <c r="D572" s="22">
        <f t="shared" si="365"/>
        <v>48.89</v>
      </c>
      <c r="E572" s="22">
        <f t="shared" si="366"/>
        <v>13.580555555555556</v>
      </c>
      <c r="F572" s="22">
        <f t="shared" si="399"/>
        <v>-0.46875000000001776</v>
      </c>
      <c r="G572" s="22">
        <f>Sheet1!$I$5*F572</f>
        <v>-155.15625000000588</v>
      </c>
      <c r="H572" s="22"/>
      <c r="K572" s="13" t="s">
        <v>116</v>
      </c>
      <c r="L572" s="13">
        <v>562</v>
      </c>
      <c r="M572" s="13">
        <v>562</v>
      </c>
      <c r="N572" s="14">
        <v>17</v>
      </c>
      <c r="O572" s="35">
        <f t="shared" si="367"/>
        <v>4.7222222222222223</v>
      </c>
      <c r="P572" s="36">
        <f t="shared" si="400"/>
        <v>0</v>
      </c>
      <c r="Q572" s="12"/>
      <c r="R572" s="37">
        <f t="shared" si="368"/>
        <v>0</v>
      </c>
      <c r="S572" s="37">
        <f t="shared" si="369"/>
        <v>64.9422</v>
      </c>
      <c r="T572" s="37">
        <f t="shared" si="370"/>
        <v>2.6862316768972221</v>
      </c>
      <c r="U572" s="37">
        <f t="shared" si="371"/>
        <v>67.628431676897222</v>
      </c>
      <c r="V572" s="37">
        <f t="shared" si="401"/>
        <v>41435.748156076581</v>
      </c>
      <c r="W572" s="40">
        <f t="shared" si="372"/>
        <v>319.35648291868131</v>
      </c>
      <c r="X572" s="40">
        <f t="shared" si="373"/>
        <v>0.31935648291868129</v>
      </c>
      <c r="Y572" s="40">
        <f t="shared" si="359"/>
        <v>0</v>
      </c>
      <c r="Z572" s="40">
        <v>0</v>
      </c>
      <c r="AA572" s="40">
        <f t="shared" si="374"/>
        <v>110.54342734302168</v>
      </c>
      <c r="AB572" s="42">
        <f t="shared" si="375"/>
        <v>3690.5478395061727</v>
      </c>
      <c r="AC572" s="42">
        <f t="shared" si="376"/>
        <v>3.6905478395061726</v>
      </c>
      <c r="AD572" s="42">
        <f t="shared" si="377"/>
        <v>0</v>
      </c>
      <c r="AE572" s="42">
        <f t="shared" si="402"/>
        <v>1244.14484529321</v>
      </c>
      <c r="AF572" s="43">
        <f t="shared" si="360"/>
        <v>0.345595790359225</v>
      </c>
      <c r="AG572" s="73">
        <f t="shared" si="361"/>
        <v>0</v>
      </c>
      <c r="AH572">
        <f t="shared" si="378"/>
        <v>3.6905478395061726</v>
      </c>
      <c r="AI572">
        <f t="shared" si="403"/>
        <v>3303.7044872685174</v>
      </c>
      <c r="AJ572" s="41">
        <f t="shared" si="379"/>
        <v>0.91769569090792147</v>
      </c>
      <c r="AK572">
        <f t="shared" si="362"/>
        <v>3.6905478395061726</v>
      </c>
      <c r="AL572" s="38">
        <f t="shared" si="380"/>
        <v>1206.8204999344136</v>
      </c>
      <c r="AM572" s="38">
        <f t="shared" si="381"/>
        <v>1194.7522949350696</v>
      </c>
      <c r="AN572" s="38">
        <f t="shared" si="382"/>
        <v>1123.0671572389654</v>
      </c>
      <c r="AO572" s="38">
        <f t="shared" si="383"/>
        <v>1111.8364856665758</v>
      </c>
      <c r="AP572" s="38">
        <f t="shared" si="384"/>
        <v>1045.1262965265812</v>
      </c>
      <c r="AQ572" s="38">
        <f t="shared" si="385"/>
        <v>1034.6750335613153</v>
      </c>
      <c r="AR572" s="38">
        <f t="shared" si="386"/>
        <v>1003.6347825544758</v>
      </c>
      <c r="AS572">
        <f t="shared" si="387"/>
        <v>1003.6347825544758</v>
      </c>
      <c r="AT572" s="28">
        <f t="shared" si="388"/>
        <v>0.27878743959846553</v>
      </c>
      <c r="AU572">
        <f t="shared" si="363"/>
        <v>2300.0697047140416</v>
      </c>
      <c r="AV572" s="28">
        <f t="shared" si="389"/>
        <v>0.63890825130945594</v>
      </c>
      <c r="BJ572" s="63">
        <v>0</v>
      </c>
      <c r="BK572" s="64">
        <f t="shared" si="390"/>
        <v>0</v>
      </c>
      <c r="BL572" s="64">
        <f t="shared" si="391"/>
        <v>0</v>
      </c>
      <c r="BM572" s="64">
        <f t="shared" si="392"/>
        <v>0</v>
      </c>
      <c r="BN572" s="64">
        <f t="shared" si="393"/>
        <v>0</v>
      </c>
      <c r="BO572" s="64">
        <f t="shared" si="394"/>
        <v>0</v>
      </c>
      <c r="BP572" s="64">
        <f t="shared" si="395"/>
        <v>0</v>
      </c>
      <c r="BQ572" s="64">
        <f t="shared" si="396"/>
        <v>0</v>
      </c>
      <c r="BR572" s="65">
        <f t="shared" si="364"/>
        <v>0</v>
      </c>
      <c r="BS572" s="66">
        <f t="shared" si="397"/>
        <v>0</v>
      </c>
      <c r="BT572" s="65">
        <f>BJ572-BR572</f>
        <v>0</v>
      </c>
      <c r="BU572" s="67">
        <f t="shared" si="398"/>
        <v>0</v>
      </c>
    </row>
    <row r="573" spans="1:73" x14ac:dyDescent="0.35">
      <c r="A573" s="22">
        <v>44.96</v>
      </c>
      <c r="B573" s="22">
        <v>53.63</v>
      </c>
      <c r="C573" s="22">
        <v>44.19</v>
      </c>
      <c r="D573" s="22">
        <f t="shared" si="365"/>
        <v>48.91</v>
      </c>
      <c r="E573" s="22">
        <f t="shared" si="366"/>
        <v>13.58611111111111</v>
      </c>
      <c r="F573" s="22">
        <f t="shared" si="399"/>
        <v>6.9444444444433095E-2</v>
      </c>
      <c r="G573" s="22">
        <f>Sheet1!$I$5*F573</f>
        <v>22.986111111107355</v>
      </c>
      <c r="H573" s="22"/>
      <c r="K573" s="13" t="s">
        <v>116</v>
      </c>
      <c r="L573" s="13">
        <v>563</v>
      </c>
      <c r="M573" s="13">
        <v>563</v>
      </c>
      <c r="N573" s="14">
        <v>17</v>
      </c>
      <c r="O573" s="35">
        <f t="shared" si="367"/>
        <v>4.7222222222222223</v>
      </c>
      <c r="P573" s="36">
        <f t="shared" si="400"/>
        <v>-0.22222222222222215</v>
      </c>
      <c r="Q573" s="12"/>
      <c r="R573" s="37">
        <f t="shared" si="368"/>
        <v>-73.555555555555529</v>
      </c>
      <c r="S573" s="37">
        <f t="shared" si="369"/>
        <v>64.9422</v>
      </c>
      <c r="T573" s="37">
        <f t="shared" si="370"/>
        <v>2.6862316768972221</v>
      </c>
      <c r="U573" s="37">
        <f t="shared" si="371"/>
        <v>-5.9271238786583069</v>
      </c>
      <c r="V573" s="37">
        <f t="shared" si="401"/>
        <v>41429.82103219792</v>
      </c>
      <c r="W573" s="40">
        <f t="shared" si="372"/>
        <v>-27.989196093664226</v>
      </c>
      <c r="X573" s="40">
        <f t="shared" si="373"/>
        <v>-2.7989196093664227E-2</v>
      </c>
      <c r="Y573" s="40">
        <f t="shared" si="359"/>
        <v>-2.7989196093664227E-2</v>
      </c>
      <c r="Z573" s="40">
        <v>2.7989196093664199E-2</v>
      </c>
      <c r="AA573" s="40">
        <f t="shared" si="374"/>
        <v>110.57141653911535</v>
      </c>
      <c r="AB573" s="42">
        <f t="shared" si="375"/>
        <v>3690.5478395061727</v>
      </c>
      <c r="AC573" s="42">
        <f t="shared" si="376"/>
        <v>3.6905478395061726</v>
      </c>
      <c r="AD573" s="42">
        <f t="shared" si="377"/>
        <v>3.6905478395061726</v>
      </c>
      <c r="AE573" s="42">
        <f t="shared" si="402"/>
        <v>1247.8353931327163</v>
      </c>
      <c r="AF573" s="43">
        <f t="shared" si="360"/>
        <v>0.34662094253686565</v>
      </c>
      <c r="AG573" s="73">
        <f t="shared" si="361"/>
        <v>-2.7989196093664227E-2</v>
      </c>
      <c r="AH573">
        <f t="shared" si="378"/>
        <v>0</v>
      </c>
      <c r="AI573">
        <f t="shared" si="403"/>
        <v>3303.7044872685174</v>
      </c>
      <c r="AJ573" s="41">
        <f t="shared" si="379"/>
        <v>0.91769569090792147</v>
      </c>
      <c r="AK573">
        <f t="shared" si="362"/>
        <v>2.7989196093664227E-2</v>
      </c>
      <c r="AL573" s="38">
        <f t="shared" si="380"/>
        <v>1210.4003313387348</v>
      </c>
      <c r="AM573" s="38">
        <f t="shared" si="381"/>
        <v>1198.2963280253473</v>
      </c>
      <c r="AN573" s="38">
        <f t="shared" si="382"/>
        <v>1126.3985483438264</v>
      </c>
      <c r="AO573" s="38">
        <f t="shared" si="383"/>
        <v>1115.1345628603881</v>
      </c>
      <c r="AP573" s="38">
        <f t="shared" si="384"/>
        <v>1048.2264890887648</v>
      </c>
      <c r="AQ573" s="38">
        <f t="shared" si="385"/>
        <v>1037.7442241978772</v>
      </c>
      <c r="AR573" s="38">
        <f t="shared" si="386"/>
        <v>1006.6118974719409</v>
      </c>
      <c r="AS573">
        <f t="shared" si="387"/>
        <v>1006.6118974719409</v>
      </c>
      <c r="AT573" s="28">
        <f t="shared" si="388"/>
        <v>0.27961441596442804</v>
      </c>
      <c r="AU573">
        <f t="shared" si="363"/>
        <v>2297.0925897965762</v>
      </c>
      <c r="AV573" s="28">
        <f t="shared" si="389"/>
        <v>0.63808127494349343</v>
      </c>
      <c r="BJ573" s="63">
        <v>3.6905478395061726</v>
      </c>
      <c r="BK573" s="64">
        <f t="shared" si="390"/>
        <v>3.5798314043209873</v>
      </c>
      <c r="BL573" s="64">
        <f t="shared" si="391"/>
        <v>3.5440330902777775</v>
      </c>
      <c r="BM573" s="64">
        <f t="shared" si="392"/>
        <v>3.3313911048611105</v>
      </c>
      <c r="BN573" s="64">
        <f t="shared" si="393"/>
        <v>3.2980771938124995</v>
      </c>
      <c r="BO573" s="64">
        <f t="shared" si="394"/>
        <v>3.1001925621837492</v>
      </c>
      <c r="BP573" s="64">
        <f t="shared" si="395"/>
        <v>3.0691906365619115</v>
      </c>
      <c r="BQ573" s="64">
        <f t="shared" si="396"/>
        <v>2.977114917465054</v>
      </c>
      <c r="BR573" s="65">
        <f t="shared" si="364"/>
        <v>2.977114917465054</v>
      </c>
      <c r="BS573" s="66">
        <f t="shared" si="397"/>
        <v>8.2697636596251495E-4</v>
      </c>
      <c r="BT573" s="65">
        <f>BJ573-BR573</f>
        <v>0.71343292204111863</v>
      </c>
      <c r="BU573" s="67">
        <f t="shared" si="398"/>
        <v>1.9817581167808852E-4</v>
      </c>
    </row>
    <row r="574" spans="1:73" x14ac:dyDescent="0.35">
      <c r="A574" s="22">
        <v>45.04</v>
      </c>
      <c r="B574" s="22">
        <v>53.47</v>
      </c>
      <c r="C574" s="22">
        <v>44.6</v>
      </c>
      <c r="D574" s="22">
        <f t="shared" si="365"/>
        <v>49.034999999999997</v>
      </c>
      <c r="E574" s="22">
        <f t="shared" si="366"/>
        <v>13.620833333333334</v>
      </c>
      <c r="F574" s="22">
        <f t="shared" si="399"/>
        <v>0.43402777777779011</v>
      </c>
      <c r="G574" s="22">
        <f>Sheet1!$I$5*F574</f>
        <v>143.66319444444852</v>
      </c>
      <c r="H574" s="22"/>
      <c r="K574" s="13" t="s">
        <v>116</v>
      </c>
      <c r="L574" s="13">
        <v>564</v>
      </c>
      <c r="M574" s="13">
        <v>564</v>
      </c>
      <c r="N574" s="14">
        <v>15.4</v>
      </c>
      <c r="O574" s="35">
        <f t="shared" si="367"/>
        <v>4.2777777777777777</v>
      </c>
      <c r="P574" s="36">
        <f t="shared" si="400"/>
        <v>-0.95833333333333337</v>
      </c>
      <c r="Q574" s="12"/>
      <c r="R574" s="37">
        <f t="shared" si="368"/>
        <v>-317.20833333333337</v>
      </c>
      <c r="S574" s="37">
        <f t="shared" si="369"/>
        <v>64.9422</v>
      </c>
      <c r="T574" s="37">
        <f t="shared" si="370"/>
        <v>2.2043830605292221</v>
      </c>
      <c r="U574" s="37">
        <f t="shared" si="371"/>
        <v>-250.06175027280415</v>
      </c>
      <c r="V574" s="37">
        <f t="shared" si="401"/>
        <v>41179.759281925115</v>
      </c>
      <c r="W574" s="40">
        <f t="shared" si="372"/>
        <v>-1069.7085983892177</v>
      </c>
      <c r="X574" s="40">
        <f t="shared" si="373"/>
        <v>-1.0697085983892178</v>
      </c>
      <c r="Y574" s="40">
        <f t="shared" si="359"/>
        <v>-1.0697085983892178</v>
      </c>
      <c r="Z574" s="40">
        <v>1.0697085983892201</v>
      </c>
      <c r="AA574" s="40">
        <f t="shared" si="374"/>
        <v>111.64112513750456</v>
      </c>
      <c r="AB574" s="42">
        <f t="shared" si="375"/>
        <v>3028.5478395061727</v>
      </c>
      <c r="AC574" s="42">
        <f t="shared" si="376"/>
        <v>3.0285478395061727</v>
      </c>
      <c r="AD574" s="42">
        <f t="shared" si="377"/>
        <v>3.0285478395061727</v>
      </c>
      <c r="AE574" s="42">
        <f t="shared" si="402"/>
        <v>1250.8639409722225</v>
      </c>
      <c r="AF574" s="43">
        <f t="shared" si="360"/>
        <v>0.34746220582561738</v>
      </c>
      <c r="AG574" s="73">
        <f t="shared" si="361"/>
        <v>-1.0697085983892178</v>
      </c>
      <c r="AH574">
        <f t="shared" si="378"/>
        <v>0</v>
      </c>
      <c r="AI574">
        <f t="shared" si="403"/>
        <v>3303.7044872685174</v>
      </c>
      <c r="AJ574" s="41">
        <f t="shared" si="379"/>
        <v>0.91769569090792147</v>
      </c>
      <c r="AK574">
        <f t="shared" si="362"/>
        <v>1.0697085983892178</v>
      </c>
      <c r="AL574" s="38">
        <f t="shared" si="380"/>
        <v>1213.3380227430557</v>
      </c>
      <c r="AM574" s="38">
        <f t="shared" si="381"/>
        <v>1201.2046425156252</v>
      </c>
      <c r="AN574" s="38">
        <f t="shared" si="382"/>
        <v>1129.1323639646876</v>
      </c>
      <c r="AO574" s="38">
        <f t="shared" si="383"/>
        <v>1117.8410403250407</v>
      </c>
      <c r="AP574" s="38">
        <f t="shared" si="384"/>
        <v>1050.7705779055382</v>
      </c>
      <c r="AQ574" s="38">
        <f t="shared" si="385"/>
        <v>1040.2628721264828</v>
      </c>
      <c r="AR574" s="38">
        <f t="shared" si="386"/>
        <v>1009.0549859626883</v>
      </c>
      <c r="AS574">
        <f t="shared" si="387"/>
        <v>1009.0549859626883</v>
      </c>
      <c r="AT574" s="28">
        <f t="shared" si="388"/>
        <v>0.28029305165630231</v>
      </c>
      <c r="AU574">
        <f t="shared" si="363"/>
        <v>2294.6495013058293</v>
      </c>
      <c r="AV574" s="28">
        <f t="shared" si="389"/>
        <v>0.63740263925161922</v>
      </c>
      <c r="BJ574" s="63">
        <v>3.0285478395061727</v>
      </c>
      <c r="BK574" s="64">
        <f t="shared" si="390"/>
        <v>2.9376914043209874</v>
      </c>
      <c r="BL574" s="64">
        <f t="shared" si="391"/>
        <v>2.9083144902777773</v>
      </c>
      <c r="BM574" s="64">
        <f t="shared" si="392"/>
        <v>2.7338156208611104</v>
      </c>
      <c r="BN574" s="64">
        <f t="shared" si="393"/>
        <v>2.7064774646524992</v>
      </c>
      <c r="BO574" s="64">
        <f t="shared" si="394"/>
        <v>2.5440888167733489</v>
      </c>
      <c r="BP574" s="64">
        <f t="shared" si="395"/>
        <v>2.5186479286056151</v>
      </c>
      <c r="BQ574" s="64">
        <f t="shared" si="396"/>
        <v>2.4430884907474466</v>
      </c>
      <c r="BR574" s="65">
        <f t="shared" si="364"/>
        <v>2.4430884907474466</v>
      </c>
      <c r="BS574" s="66">
        <f t="shared" si="397"/>
        <v>6.7863569187429074E-4</v>
      </c>
      <c r="BT574" s="65">
        <f>BJ574-BR574</f>
        <v>0.58545934875872607</v>
      </c>
      <c r="BU574" s="67">
        <f t="shared" si="398"/>
        <v>1.6262759687742391E-4</v>
      </c>
    </row>
    <row r="575" spans="1:73" x14ac:dyDescent="0.35">
      <c r="A575" s="22">
        <v>45.12</v>
      </c>
      <c r="B575" s="22">
        <v>52.73</v>
      </c>
      <c r="C575" s="22">
        <v>44.08</v>
      </c>
      <c r="D575" s="22">
        <f t="shared" si="365"/>
        <v>48.405000000000001</v>
      </c>
      <c r="E575" s="22">
        <f t="shared" si="366"/>
        <v>13.445833333333333</v>
      </c>
      <c r="F575" s="22">
        <f t="shared" si="399"/>
        <v>-2.1875000000000089</v>
      </c>
      <c r="G575" s="22">
        <f>Sheet1!$I$5*F575</f>
        <v>-724.06250000000296</v>
      </c>
      <c r="H575" s="22"/>
      <c r="K575" s="13" t="s">
        <v>116</v>
      </c>
      <c r="L575" s="13">
        <v>565</v>
      </c>
      <c r="M575" s="13">
        <v>565</v>
      </c>
      <c r="N575" s="14">
        <v>10.1</v>
      </c>
      <c r="O575" s="35">
        <f t="shared" si="367"/>
        <v>2.8055555555555554</v>
      </c>
      <c r="P575" s="36">
        <f t="shared" si="400"/>
        <v>-1.4722222222222223</v>
      </c>
      <c r="Q575" s="12"/>
      <c r="R575" s="37">
        <f t="shared" si="368"/>
        <v>-487.3055555555556</v>
      </c>
      <c r="S575" s="37">
        <f t="shared" si="369"/>
        <v>64.9422</v>
      </c>
      <c r="T575" s="37">
        <f t="shared" si="370"/>
        <v>0.94817471750963866</v>
      </c>
      <c r="U575" s="37">
        <f t="shared" si="371"/>
        <v>-421.41518083804596</v>
      </c>
      <c r="V575" s="37">
        <f t="shared" si="401"/>
        <v>40758.344101087067</v>
      </c>
      <c r="W575" s="40">
        <f t="shared" si="372"/>
        <v>-1182.3037017956287</v>
      </c>
      <c r="X575" s="40">
        <f t="shared" si="373"/>
        <v>-1.1823037017956288</v>
      </c>
      <c r="Y575" s="40">
        <f t="shared" si="359"/>
        <v>-1.1823037017956288</v>
      </c>
      <c r="Z575" s="40">
        <v>1.1823037017956299</v>
      </c>
      <c r="AA575" s="40">
        <f t="shared" si="374"/>
        <v>112.82342883930019</v>
      </c>
      <c r="AB575" s="42">
        <f t="shared" si="375"/>
        <v>1302.6739969135801</v>
      </c>
      <c r="AC575" s="42">
        <f t="shared" si="376"/>
        <v>1.3026739969135801</v>
      </c>
      <c r="AD575" s="42">
        <f t="shared" si="377"/>
        <v>1.3026739969135801</v>
      </c>
      <c r="AE575" s="42">
        <f t="shared" si="402"/>
        <v>1252.1666149691362</v>
      </c>
      <c r="AF575" s="43">
        <f t="shared" si="360"/>
        <v>0.34782405971364894</v>
      </c>
      <c r="AG575" s="73">
        <f t="shared" si="361"/>
        <v>-1.1823037017956288</v>
      </c>
      <c r="AH575">
        <f t="shared" si="378"/>
        <v>0</v>
      </c>
      <c r="AI575">
        <f t="shared" si="403"/>
        <v>3303.7044872685174</v>
      </c>
      <c r="AJ575" s="41">
        <f t="shared" si="379"/>
        <v>0.91769569090792147</v>
      </c>
      <c r="AK575">
        <f t="shared" si="362"/>
        <v>1.1823037017956288</v>
      </c>
      <c r="AL575" s="38">
        <f t="shared" si="380"/>
        <v>1214.601616520062</v>
      </c>
      <c r="AM575" s="38">
        <f t="shared" si="381"/>
        <v>1202.4556003548614</v>
      </c>
      <c r="AN575" s="38">
        <f t="shared" si="382"/>
        <v>1130.3082643335697</v>
      </c>
      <c r="AO575" s="38">
        <f t="shared" si="383"/>
        <v>1119.0051816902339</v>
      </c>
      <c r="AP575" s="38">
        <f t="shared" si="384"/>
        <v>1051.8648707888199</v>
      </c>
      <c r="AQ575" s="38">
        <f t="shared" si="385"/>
        <v>1041.3462220809317</v>
      </c>
      <c r="AR575" s="38">
        <f t="shared" si="386"/>
        <v>1010.1058354185037</v>
      </c>
      <c r="AS575">
        <f t="shared" si="387"/>
        <v>1010.1058354185037</v>
      </c>
      <c r="AT575" s="28">
        <f t="shared" si="388"/>
        <v>0.28058495428291769</v>
      </c>
      <c r="AU575">
        <f t="shared" si="363"/>
        <v>2293.5986518500135</v>
      </c>
      <c r="AV575" s="28">
        <f t="shared" si="389"/>
        <v>0.63711073662500373</v>
      </c>
      <c r="BJ575" s="63">
        <v>1.3026739969135801</v>
      </c>
      <c r="BK575" s="64">
        <f t="shared" si="390"/>
        <v>1.2635937770061727</v>
      </c>
      <c r="BL575" s="64">
        <f t="shared" si="391"/>
        <v>1.2509578392361109</v>
      </c>
      <c r="BM575" s="64">
        <f t="shared" si="392"/>
        <v>1.1759003688819443</v>
      </c>
      <c r="BN575" s="64">
        <f t="shared" si="393"/>
        <v>1.1641413651931247</v>
      </c>
      <c r="BO575" s="64">
        <f t="shared" si="394"/>
        <v>1.0942928832815373</v>
      </c>
      <c r="BP575" s="64">
        <f t="shared" si="395"/>
        <v>1.083349954448722</v>
      </c>
      <c r="BQ575" s="64">
        <f t="shared" si="396"/>
        <v>1.0508494558152603</v>
      </c>
      <c r="BR575" s="65">
        <f t="shared" si="364"/>
        <v>1.0508494558152603</v>
      </c>
      <c r="BS575" s="66">
        <f t="shared" si="397"/>
        <v>2.9190262661535007E-4</v>
      </c>
      <c r="BT575" s="65">
        <f>BJ575-BR575</f>
        <v>0.25182454109831975</v>
      </c>
      <c r="BU575" s="67">
        <f t="shared" si="398"/>
        <v>6.9951261416199934E-5</v>
      </c>
    </row>
    <row r="576" spans="1:73" x14ac:dyDescent="0.35">
      <c r="A576" s="22">
        <v>45.2</v>
      </c>
      <c r="B576" s="22">
        <v>53.44</v>
      </c>
      <c r="C576" s="22">
        <v>43.59</v>
      </c>
      <c r="D576" s="22">
        <f t="shared" si="365"/>
        <v>48.515000000000001</v>
      </c>
      <c r="E576" s="22">
        <f t="shared" si="366"/>
        <v>13.47638888888889</v>
      </c>
      <c r="F576" s="22">
        <f t="shared" si="399"/>
        <v>0.38194444444445974</v>
      </c>
      <c r="G576" s="22">
        <f>Sheet1!$I$5*F576</f>
        <v>126.42361111111617</v>
      </c>
      <c r="H576" s="22"/>
      <c r="K576" s="13" t="s">
        <v>116</v>
      </c>
      <c r="L576" s="13">
        <v>566</v>
      </c>
      <c r="M576" s="13">
        <v>566</v>
      </c>
      <c r="N576" s="14">
        <v>4.8</v>
      </c>
      <c r="O576" s="35">
        <f t="shared" si="367"/>
        <v>1.3333333333333333</v>
      </c>
      <c r="P576" s="36">
        <f t="shared" si="400"/>
        <v>-1.4027777777777777</v>
      </c>
      <c r="Q576" s="12"/>
      <c r="R576" s="37">
        <f t="shared" si="368"/>
        <v>-464.3194444444444</v>
      </c>
      <c r="S576" s="37">
        <f t="shared" si="369"/>
        <v>64.9422</v>
      </c>
      <c r="T576" s="37">
        <f t="shared" si="370"/>
        <v>0.21415494060799997</v>
      </c>
      <c r="U576" s="37">
        <f t="shared" si="371"/>
        <v>-399.16308950383637</v>
      </c>
      <c r="V576" s="37">
        <f t="shared" si="401"/>
        <v>40359.181011583227</v>
      </c>
      <c r="W576" s="40">
        <f t="shared" si="372"/>
        <v>-532.21745267178176</v>
      </c>
      <c r="X576" s="40">
        <f t="shared" si="373"/>
        <v>-0.53221745267178178</v>
      </c>
      <c r="Y576" s="40">
        <f t="shared" si="359"/>
        <v>-0.53221745267178178</v>
      </c>
      <c r="Z576" s="40">
        <v>0.532217452671782</v>
      </c>
      <c r="AA576" s="40">
        <f t="shared" si="374"/>
        <v>113.35564629197198</v>
      </c>
      <c r="AB576" s="42">
        <f t="shared" si="375"/>
        <v>294.22222222222223</v>
      </c>
      <c r="AC576" s="42">
        <f t="shared" si="376"/>
        <v>0.29422222222222222</v>
      </c>
      <c r="AD576" s="42">
        <f t="shared" si="377"/>
        <v>0.29422222222222222</v>
      </c>
      <c r="AE576" s="42">
        <f t="shared" si="402"/>
        <v>1252.4608371913585</v>
      </c>
      <c r="AF576" s="43">
        <f t="shared" si="360"/>
        <v>0.3479057881087107</v>
      </c>
      <c r="AG576" s="73">
        <f t="shared" si="361"/>
        <v>-0.53221745267178178</v>
      </c>
      <c r="AH576">
        <f t="shared" si="378"/>
        <v>0</v>
      </c>
      <c r="AI576">
        <f t="shared" si="403"/>
        <v>3303.7044872685174</v>
      </c>
      <c r="AJ576" s="41">
        <f t="shared" si="379"/>
        <v>0.91769569090792147</v>
      </c>
      <c r="AK576">
        <f t="shared" si="362"/>
        <v>0.53221745267178178</v>
      </c>
      <c r="AL576" s="38">
        <f t="shared" si="380"/>
        <v>1214.8870120756176</v>
      </c>
      <c r="AM576" s="38">
        <f t="shared" si="381"/>
        <v>1202.7381419548615</v>
      </c>
      <c r="AN576" s="38">
        <f t="shared" si="382"/>
        <v>1130.5738534375698</v>
      </c>
      <c r="AO576" s="38">
        <f t="shared" si="383"/>
        <v>1119.2681149031941</v>
      </c>
      <c r="AP576" s="38">
        <f t="shared" si="384"/>
        <v>1052.1120280090024</v>
      </c>
      <c r="AQ576" s="38">
        <f t="shared" si="385"/>
        <v>1041.5909077289123</v>
      </c>
      <c r="AR576" s="38">
        <f t="shared" si="386"/>
        <v>1010.3431804970448</v>
      </c>
      <c r="AS576">
        <f t="shared" si="387"/>
        <v>1010.3431804970448</v>
      </c>
      <c r="AT576" s="28">
        <f t="shared" si="388"/>
        <v>0.28065088347140132</v>
      </c>
      <c r="AU576">
        <f t="shared" si="363"/>
        <v>2293.3613067714723</v>
      </c>
      <c r="AV576" s="28">
        <f t="shared" si="389"/>
        <v>0.63704480743652003</v>
      </c>
      <c r="BJ576" s="63">
        <v>0.29422222222222222</v>
      </c>
      <c r="BK576" s="64">
        <f t="shared" si="390"/>
        <v>0.28539555555555557</v>
      </c>
      <c r="BL576" s="64">
        <f t="shared" si="391"/>
        <v>0.2825416</v>
      </c>
      <c r="BM576" s="64">
        <f t="shared" si="392"/>
        <v>0.26558910399999996</v>
      </c>
      <c r="BN576" s="64">
        <f t="shared" si="393"/>
        <v>0.26293321295999994</v>
      </c>
      <c r="BO576" s="64">
        <f t="shared" si="394"/>
        <v>0.24715722018239994</v>
      </c>
      <c r="BP576" s="64">
        <f t="shared" si="395"/>
        <v>0.24468564798057593</v>
      </c>
      <c r="BQ576" s="64">
        <f t="shared" si="396"/>
        <v>0.23734507854115866</v>
      </c>
      <c r="BR576" s="65">
        <f t="shared" si="364"/>
        <v>0.23734507854115866</v>
      </c>
      <c r="BS576" s="66">
        <f t="shared" si="397"/>
        <v>6.5929188483655182E-5</v>
      </c>
      <c r="BT576" s="65">
        <f>BJ576-BR576</f>
        <v>5.6877143681063558E-2</v>
      </c>
      <c r="BU576" s="67">
        <f t="shared" si="398"/>
        <v>1.5799206578073209E-5</v>
      </c>
    </row>
    <row r="577" spans="1:73" x14ac:dyDescent="0.35">
      <c r="A577" s="22">
        <v>45.28</v>
      </c>
      <c r="B577" s="22">
        <v>52.71</v>
      </c>
      <c r="C577" s="22">
        <v>43.77</v>
      </c>
      <c r="D577" s="22">
        <f t="shared" si="365"/>
        <v>48.24</v>
      </c>
      <c r="E577" s="22">
        <f t="shared" si="366"/>
        <v>13.4</v>
      </c>
      <c r="F577" s="22">
        <f t="shared" si="399"/>
        <v>-0.95486111111111605</v>
      </c>
      <c r="G577" s="22">
        <f>Sheet1!$I$5*F577</f>
        <v>-316.05902777777942</v>
      </c>
      <c r="H577" s="22"/>
      <c r="K577" s="13" t="s">
        <v>116</v>
      </c>
      <c r="L577" s="13">
        <v>567</v>
      </c>
      <c r="M577" s="13">
        <v>567</v>
      </c>
      <c r="N577" s="14">
        <v>0</v>
      </c>
      <c r="O577" s="35">
        <f t="shared" si="367"/>
        <v>0</v>
      </c>
      <c r="P577" s="36">
        <f t="shared" si="400"/>
        <v>-0.66666666666666663</v>
      </c>
      <c r="Q577" s="12"/>
      <c r="R577" s="37">
        <f t="shared" si="368"/>
        <v>-220.66666666666666</v>
      </c>
      <c r="S577" s="37">
        <f t="shared" si="369"/>
        <v>64.9422</v>
      </c>
      <c r="T577" s="37">
        <f t="shared" si="370"/>
        <v>0</v>
      </c>
      <c r="U577" s="37">
        <f t="shared" si="371"/>
        <v>-155.72446666666667</v>
      </c>
      <c r="V577" s="37">
        <f t="shared" si="401"/>
        <v>40203.45654491656</v>
      </c>
      <c r="W577" s="40">
        <f t="shared" si="372"/>
        <v>0</v>
      </c>
      <c r="X577" s="40">
        <f t="shared" si="373"/>
        <v>0</v>
      </c>
      <c r="Y577" s="40">
        <f t="shared" si="359"/>
        <v>0</v>
      </c>
      <c r="Z577" s="40">
        <v>0</v>
      </c>
      <c r="AA577" s="40">
        <f t="shared" si="374"/>
        <v>113.35564629197198</v>
      </c>
      <c r="AB577" s="42">
        <f t="shared" si="375"/>
        <v>0</v>
      </c>
      <c r="AC577" s="42">
        <f t="shared" si="376"/>
        <v>0</v>
      </c>
      <c r="AD577" s="42">
        <f t="shared" si="377"/>
        <v>0</v>
      </c>
      <c r="AE577" s="42">
        <f t="shared" si="402"/>
        <v>1252.4608371913585</v>
      </c>
      <c r="AF577" s="43">
        <f t="shared" si="360"/>
        <v>0.3479057881087107</v>
      </c>
      <c r="AG577" s="73">
        <f t="shared" si="361"/>
        <v>0</v>
      </c>
      <c r="AH577">
        <f t="shared" si="378"/>
        <v>0</v>
      </c>
      <c r="AI577">
        <f t="shared" si="403"/>
        <v>3303.7044872685174</v>
      </c>
      <c r="AJ577" s="41">
        <f t="shared" si="379"/>
        <v>0.91769569090792147</v>
      </c>
      <c r="AK577">
        <f t="shared" si="362"/>
        <v>0</v>
      </c>
      <c r="AL577" s="38">
        <f t="shared" si="380"/>
        <v>1214.8870120756176</v>
      </c>
      <c r="AM577" s="38">
        <f t="shared" si="381"/>
        <v>1202.7381419548615</v>
      </c>
      <c r="AN577" s="38">
        <f t="shared" si="382"/>
        <v>1130.5738534375698</v>
      </c>
      <c r="AO577" s="38">
        <f t="shared" si="383"/>
        <v>1119.2681149031941</v>
      </c>
      <c r="AP577" s="38">
        <f t="shared" si="384"/>
        <v>1052.1120280090024</v>
      </c>
      <c r="AQ577" s="38">
        <f t="shared" si="385"/>
        <v>1041.5909077289123</v>
      </c>
      <c r="AR577" s="38">
        <f t="shared" si="386"/>
        <v>1010.3431804970448</v>
      </c>
      <c r="AS577">
        <f t="shared" si="387"/>
        <v>1010.3431804970448</v>
      </c>
      <c r="AT577" s="28">
        <f t="shared" si="388"/>
        <v>0.28065088347140132</v>
      </c>
      <c r="AU577">
        <f t="shared" si="363"/>
        <v>2293.3613067714723</v>
      </c>
      <c r="AV577" s="28">
        <f t="shared" si="389"/>
        <v>0.63704480743652003</v>
      </c>
      <c r="BJ577" s="63">
        <v>0</v>
      </c>
      <c r="BK577" s="64">
        <f t="shared" si="390"/>
        <v>0</v>
      </c>
      <c r="BL577" s="64">
        <f t="shared" si="391"/>
        <v>0</v>
      </c>
      <c r="BM577" s="64">
        <f t="shared" si="392"/>
        <v>0</v>
      </c>
      <c r="BN577" s="64">
        <f t="shared" si="393"/>
        <v>0</v>
      </c>
      <c r="BO577" s="64">
        <f t="shared" si="394"/>
        <v>0</v>
      </c>
      <c r="BP577" s="64">
        <f t="shared" si="395"/>
        <v>0</v>
      </c>
      <c r="BQ577" s="64">
        <f t="shared" si="396"/>
        <v>0</v>
      </c>
      <c r="BR577" s="65">
        <f t="shared" si="364"/>
        <v>0</v>
      </c>
      <c r="BS577" s="66">
        <f t="shared" si="397"/>
        <v>0</v>
      </c>
      <c r="BT577" s="65">
        <f>BJ577-BR577</f>
        <v>0</v>
      </c>
      <c r="BU577" s="67">
        <f t="shared" si="398"/>
        <v>0</v>
      </c>
    </row>
    <row r="578" spans="1:73" x14ac:dyDescent="0.35">
      <c r="A578" s="22">
        <v>45.36</v>
      </c>
      <c r="B578" s="22">
        <v>53.19</v>
      </c>
      <c r="C578" s="22">
        <v>43.94</v>
      </c>
      <c r="D578" s="22">
        <f t="shared" si="365"/>
        <v>48.564999999999998</v>
      </c>
      <c r="E578" s="22">
        <f t="shared" si="366"/>
        <v>13.490277777777777</v>
      </c>
      <c r="F578" s="22">
        <f t="shared" si="399"/>
        <v>1.1284722222222099</v>
      </c>
      <c r="G578" s="22">
        <f>Sheet1!$I$5*F578</f>
        <v>373.52430555555145</v>
      </c>
      <c r="H578" s="22"/>
      <c r="K578" s="13" t="s">
        <v>116</v>
      </c>
      <c r="L578" s="13">
        <v>568</v>
      </c>
      <c r="M578" s="13">
        <v>568</v>
      </c>
      <c r="N578" s="14">
        <v>0</v>
      </c>
      <c r="O578" s="35">
        <f t="shared" si="367"/>
        <v>0</v>
      </c>
      <c r="P578" s="36">
        <f t="shared" si="400"/>
        <v>0</v>
      </c>
      <c r="Q578" s="12"/>
      <c r="R578" s="37">
        <f t="shared" si="368"/>
        <v>0</v>
      </c>
      <c r="S578" s="37">
        <f t="shared" si="369"/>
        <v>64.9422</v>
      </c>
      <c r="T578" s="37">
        <f t="shared" si="370"/>
        <v>0</v>
      </c>
      <c r="U578" s="37">
        <f t="shared" si="371"/>
        <v>64.9422</v>
      </c>
      <c r="V578" s="37">
        <f t="shared" si="401"/>
        <v>40268.398744916558</v>
      </c>
      <c r="W578" s="40">
        <f t="shared" si="372"/>
        <v>0</v>
      </c>
      <c r="X578" s="40">
        <f t="shared" si="373"/>
        <v>0</v>
      </c>
      <c r="Y578" s="40">
        <f t="shared" si="359"/>
        <v>0</v>
      </c>
      <c r="Z578" s="40">
        <v>0</v>
      </c>
      <c r="AA578" s="40">
        <f t="shared" si="374"/>
        <v>113.35564629197198</v>
      </c>
      <c r="AB578" s="42">
        <f t="shared" si="375"/>
        <v>0</v>
      </c>
      <c r="AC578" s="42">
        <f t="shared" si="376"/>
        <v>0</v>
      </c>
      <c r="AD578" s="42">
        <f t="shared" si="377"/>
        <v>0</v>
      </c>
      <c r="AE578" s="42">
        <f t="shared" si="402"/>
        <v>1252.4608371913585</v>
      </c>
      <c r="AF578" s="43">
        <f t="shared" si="360"/>
        <v>0.3479057881087107</v>
      </c>
      <c r="AG578" s="73">
        <f t="shared" si="361"/>
        <v>0</v>
      </c>
      <c r="AH578">
        <f t="shared" si="378"/>
        <v>0</v>
      </c>
      <c r="AI578">
        <f t="shared" si="403"/>
        <v>3303.7044872685174</v>
      </c>
      <c r="AJ578" s="41">
        <f t="shared" si="379"/>
        <v>0.91769569090792147</v>
      </c>
      <c r="AK578">
        <f t="shared" si="362"/>
        <v>0</v>
      </c>
      <c r="AL578" s="38">
        <f t="shared" si="380"/>
        <v>1214.8870120756176</v>
      </c>
      <c r="AM578" s="38">
        <f t="shared" si="381"/>
        <v>1202.7381419548615</v>
      </c>
      <c r="AN578" s="38">
        <f t="shared" si="382"/>
        <v>1130.5738534375698</v>
      </c>
      <c r="AO578" s="38">
        <f t="shared" si="383"/>
        <v>1119.2681149031941</v>
      </c>
      <c r="AP578" s="38">
        <f t="shared" si="384"/>
        <v>1052.1120280090024</v>
      </c>
      <c r="AQ578" s="38">
        <f t="shared" si="385"/>
        <v>1041.5909077289123</v>
      </c>
      <c r="AR578" s="38">
        <f t="shared" si="386"/>
        <v>1010.3431804970448</v>
      </c>
      <c r="AS578">
        <f t="shared" si="387"/>
        <v>1010.3431804970448</v>
      </c>
      <c r="AT578" s="28">
        <f t="shared" si="388"/>
        <v>0.28065088347140132</v>
      </c>
      <c r="AU578">
        <f t="shared" si="363"/>
        <v>2293.3613067714723</v>
      </c>
      <c r="AV578" s="28">
        <f t="shared" si="389"/>
        <v>0.63704480743652003</v>
      </c>
      <c r="BJ578" s="63">
        <v>0</v>
      </c>
      <c r="BK578" s="64">
        <f t="shared" si="390"/>
        <v>0</v>
      </c>
      <c r="BL578" s="64">
        <f t="shared" si="391"/>
        <v>0</v>
      </c>
      <c r="BM578" s="64">
        <f t="shared" si="392"/>
        <v>0</v>
      </c>
      <c r="BN578" s="64">
        <f t="shared" si="393"/>
        <v>0</v>
      </c>
      <c r="BO578" s="64">
        <f t="shared" si="394"/>
        <v>0</v>
      </c>
      <c r="BP578" s="64">
        <f t="shared" si="395"/>
        <v>0</v>
      </c>
      <c r="BQ578" s="64">
        <f t="shared" si="396"/>
        <v>0</v>
      </c>
      <c r="BR578" s="65">
        <f t="shared" si="364"/>
        <v>0</v>
      </c>
      <c r="BS578" s="66">
        <f t="shared" si="397"/>
        <v>0</v>
      </c>
      <c r="BT578" s="65">
        <f>BJ578-BR578</f>
        <v>0</v>
      </c>
      <c r="BU578" s="67">
        <f t="shared" si="398"/>
        <v>0</v>
      </c>
    </row>
    <row r="579" spans="1:73" x14ac:dyDescent="0.35">
      <c r="A579" s="22">
        <v>45.44</v>
      </c>
      <c r="B579" s="22">
        <v>52.88</v>
      </c>
      <c r="C579" s="22">
        <v>43.4</v>
      </c>
      <c r="D579" s="22">
        <f t="shared" si="365"/>
        <v>48.14</v>
      </c>
      <c r="E579" s="22">
        <f t="shared" si="366"/>
        <v>13.372222222222222</v>
      </c>
      <c r="F579" s="22">
        <f t="shared" si="399"/>
        <v>-1.475694444444442</v>
      </c>
      <c r="G579" s="22">
        <f>Sheet1!$I$5*F579</f>
        <v>-488.45486111111029</v>
      </c>
      <c r="H579" s="22"/>
      <c r="K579" s="13" t="s">
        <v>116</v>
      </c>
      <c r="L579" s="13">
        <v>569</v>
      </c>
      <c r="M579" s="13">
        <v>569</v>
      </c>
      <c r="N579" s="14">
        <v>0</v>
      </c>
      <c r="O579" s="35">
        <f t="shared" si="367"/>
        <v>0</v>
      </c>
      <c r="P579" s="36">
        <f t="shared" si="400"/>
        <v>0</v>
      </c>
      <c r="Q579" s="12"/>
      <c r="R579" s="37">
        <f t="shared" si="368"/>
        <v>0</v>
      </c>
      <c r="S579" s="37">
        <f t="shared" si="369"/>
        <v>64.9422</v>
      </c>
      <c r="T579" s="37">
        <f t="shared" si="370"/>
        <v>0</v>
      </c>
      <c r="U579" s="37">
        <f t="shared" si="371"/>
        <v>64.9422</v>
      </c>
      <c r="V579" s="37">
        <f t="shared" si="401"/>
        <v>40333.340944916556</v>
      </c>
      <c r="W579" s="40">
        <f t="shared" si="372"/>
        <v>0</v>
      </c>
      <c r="X579" s="40">
        <f t="shared" si="373"/>
        <v>0</v>
      </c>
      <c r="Y579" s="40">
        <f t="shared" si="359"/>
        <v>0</v>
      </c>
      <c r="Z579" s="40">
        <v>0</v>
      </c>
      <c r="AA579" s="40">
        <f t="shared" si="374"/>
        <v>113.35564629197198</v>
      </c>
      <c r="AB579" s="42">
        <f t="shared" si="375"/>
        <v>0</v>
      </c>
      <c r="AC579" s="42">
        <f t="shared" si="376"/>
        <v>0</v>
      </c>
      <c r="AD579" s="42">
        <f t="shared" si="377"/>
        <v>0</v>
      </c>
      <c r="AE579" s="42">
        <f t="shared" si="402"/>
        <v>1252.4608371913585</v>
      </c>
      <c r="AF579" s="43">
        <f t="shared" si="360"/>
        <v>0.3479057881087107</v>
      </c>
      <c r="AG579" s="73">
        <f t="shared" si="361"/>
        <v>0</v>
      </c>
      <c r="AH579">
        <f t="shared" si="378"/>
        <v>0</v>
      </c>
      <c r="AI579">
        <f t="shared" si="403"/>
        <v>3303.7044872685174</v>
      </c>
      <c r="AJ579" s="41">
        <f t="shared" si="379"/>
        <v>0.91769569090792147</v>
      </c>
      <c r="AK579">
        <f t="shared" si="362"/>
        <v>0</v>
      </c>
      <c r="AL579" s="38">
        <f t="shared" si="380"/>
        <v>1214.8870120756176</v>
      </c>
      <c r="AM579" s="38">
        <f t="shared" si="381"/>
        <v>1202.7381419548615</v>
      </c>
      <c r="AN579" s="38">
        <f t="shared" si="382"/>
        <v>1130.5738534375698</v>
      </c>
      <c r="AO579" s="38">
        <f t="shared" si="383"/>
        <v>1119.2681149031941</v>
      </c>
      <c r="AP579" s="38">
        <f t="shared" si="384"/>
        <v>1052.1120280090024</v>
      </c>
      <c r="AQ579" s="38">
        <f t="shared" si="385"/>
        <v>1041.5909077289123</v>
      </c>
      <c r="AR579" s="38">
        <f t="shared" si="386"/>
        <v>1010.3431804970448</v>
      </c>
      <c r="AS579">
        <f t="shared" si="387"/>
        <v>1010.3431804970448</v>
      </c>
      <c r="AT579" s="28">
        <f t="shared" si="388"/>
        <v>0.28065088347140132</v>
      </c>
      <c r="AU579">
        <f t="shared" si="363"/>
        <v>2293.3613067714723</v>
      </c>
      <c r="AV579" s="28">
        <f t="shared" si="389"/>
        <v>0.63704480743652003</v>
      </c>
      <c r="BJ579" s="63">
        <v>0</v>
      </c>
      <c r="BK579" s="64">
        <f t="shared" si="390"/>
        <v>0</v>
      </c>
      <c r="BL579" s="64">
        <f t="shared" si="391"/>
        <v>0</v>
      </c>
      <c r="BM579" s="64">
        <f t="shared" si="392"/>
        <v>0</v>
      </c>
      <c r="BN579" s="64">
        <f t="shared" si="393"/>
        <v>0</v>
      </c>
      <c r="BO579" s="64">
        <f t="shared" si="394"/>
        <v>0</v>
      </c>
      <c r="BP579" s="64">
        <f t="shared" si="395"/>
        <v>0</v>
      </c>
      <c r="BQ579" s="64">
        <f t="shared" si="396"/>
        <v>0</v>
      </c>
      <c r="BR579" s="65">
        <f t="shared" si="364"/>
        <v>0</v>
      </c>
      <c r="BS579" s="66">
        <f t="shared" si="397"/>
        <v>0</v>
      </c>
      <c r="BT579" s="65">
        <f>BJ579-BR579</f>
        <v>0</v>
      </c>
      <c r="BU579" s="67">
        <f t="shared" si="398"/>
        <v>0</v>
      </c>
    </row>
    <row r="580" spans="1:73" x14ac:dyDescent="0.35">
      <c r="A580" s="22">
        <v>45.52</v>
      </c>
      <c r="B580" s="22">
        <v>52.4</v>
      </c>
      <c r="C580" s="22">
        <v>43.77</v>
      </c>
      <c r="D580" s="22">
        <f t="shared" si="365"/>
        <v>48.085000000000001</v>
      </c>
      <c r="E580" s="22">
        <f t="shared" si="366"/>
        <v>13.356944444444444</v>
      </c>
      <c r="F580" s="22">
        <f t="shared" si="399"/>
        <v>-0.19097222222221877</v>
      </c>
      <c r="G580" s="22">
        <f>Sheet1!$I$5*F580</f>
        <v>-63.211805555554413</v>
      </c>
      <c r="H580" s="22"/>
      <c r="K580" s="13" t="s">
        <v>116</v>
      </c>
      <c r="L580" s="13">
        <v>570</v>
      </c>
      <c r="M580" s="13">
        <v>570</v>
      </c>
      <c r="N580" s="14">
        <v>0</v>
      </c>
      <c r="O580" s="35">
        <f t="shared" si="367"/>
        <v>0</v>
      </c>
      <c r="P580" s="36">
        <f t="shared" si="400"/>
        <v>0</v>
      </c>
      <c r="Q580" s="12"/>
      <c r="R580" s="37">
        <f t="shared" si="368"/>
        <v>0</v>
      </c>
      <c r="S580" s="37">
        <f t="shared" si="369"/>
        <v>64.9422</v>
      </c>
      <c r="T580" s="37">
        <f t="shared" si="370"/>
        <v>0</v>
      </c>
      <c r="U580" s="37">
        <f t="shared" si="371"/>
        <v>64.9422</v>
      </c>
      <c r="V580" s="37">
        <f t="shared" si="401"/>
        <v>40398.283144916553</v>
      </c>
      <c r="W580" s="40">
        <f t="shared" si="372"/>
        <v>0</v>
      </c>
      <c r="X580" s="40">
        <f t="shared" si="373"/>
        <v>0</v>
      </c>
      <c r="Y580" s="40">
        <f t="shared" si="359"/>
        <v>0</v>
      </c>
      <c r="Z580" s="40">
        <v>0</v>
      </c>
      <c r="AA580" s="40">
        <f t="shared" si="374"/>
        <v>113.35564629197198</v>
      </c>
      <c r="AB580" s="42">
        <f t="shared" si="375"/>
        <v>0</v>
      </c>
      <c r="AC580" s="42">
        <f t="shared" si="376"/>
        <v>0</v>
      </c>
      <c r="AD580" s="42">
        <f t="shared" si="377"/>
        <v>0</v>
      </c>
      <c r="AE580" s="42">
        <f t="shared" si="402"/>
        <v>1252.4608371913585</v>
      </c>
      <c r="AF580" s="43">
        <f t="shared" si="360"/>
        <v>0.3479057881087107</v>
      </c>
      <c r="AG580" s="73">
        <f t="shared" si="361"/>
        <v>0</v>
      </c>
      <c r="AH580">
        <f t="shared" si="378"/>
        <v>0</v>
      </c>
      <c r="AI580">
        <f t="shared" si="403"/>
        <v>3303.7044872685174</v>
      </c>
      <c r="AJ580" s="41">
        <f t="shared" si="379"/>
        <v>0.91769569090792147</v>
      </c>
      <c r="AK580">
        <f t="shared" si="362"/>
        <v>0</v>
      </c>
      <c r="AL580" s="38">
        <f t="shared" si="380"/>
        <v>1214.8870120756176</v>
      </c>
      <c r="AM580" s="38">
        <f t="shared" si="381"/>
        <v>1202.7381419548615</v>
      </c>
      <c r="AN580" s="38">
        <f t="shared" si="382"/>
        <v>1130.5738534375698</v>
      </c>
      <c r="AO580" s="38">
        <f t="shared" si="383"/>
        <v>1119.2681149031941</v>
      </c>
      <c r="AP580" s="38">
        <f t="shared" si="384"/>
        <v>1052.1120280090024</v>
      </c>
      <c r="AQ580" s="38">
        <f t="shared" si="385"/>
        <v>1041.5909077289123</v>
      </c>
      <c r="AR580" s="38">
        <f t="shared" si="386"/>
        <v>1010.3431804970448</v>
      </c>
      <c r="AS580">
        <f t="shared" si="387"/>
        <v>1010.3431804970448</v>
      </c>
      <c r="AT580" s="28">
        <f t="shared" si="388"/>
        <v>0.28065088347140132</v>
      </c>
      <c r="AU580">
        <f t="shared" si="363"/>
        <v>2293.3613067714723</v>
      </c>
      <c r="AV580" s="28">
        <f t="shared" si="389"/>
        <v>0.63704480743652003</v>
      </c>
      <c r="BJ580" s="63">
        <v>0</v>
      </c>
      <c r="BK580" s="64">
        <f t="shared" si="390"/>
        <v>0</v>
      </c>
      <c r="BL580" s="64">
        <f t="shared" si="391"/>
        <v>0</v>
      </c>
      <c r="BM580" s="64">
        <f t="shared" si="392"/>
        <v>0</v>
      </c>
      <c r="BN580" s="64">
        <f t="shared" si="393"/>
        <v>0</v>
      </c>
      <c r="BO580" s="64">
        <f t="shared" si="394"/>
        <v>0</v>
      </c>
      <c r="BP580" s="64">
        <f t="shared" si="395"/>
        <v>0</v>
      </c>
      <c r="BQ580" s="64">
        <f t="shared" si="396"/>
        <v>0</v>
      </c>
      <c r="BR580" s="65">
        <f t="shared" si="364"/>
        <v>0</v>
      </c>
      <c r="BS580" s="66">
        <f t="shared" si="397"/>
        <v>0</v>
      </c>
      <c r="BT580" s="65">
        <f>BJ580-BR580</f>
        <v>0</v>
      </c>
      <c r="BU580" s="67">
        <f t="shared" si="398"/>
        <v>0</v>
      </c>
    </row>
    <row r="581" spans="1:73" x14ac:dyDescent="0.35">
      <c r="A581" s="22">
        <v>45.6</v>
      </c>
      <c r="B581" s="22">
        <v>53.24</v>
      </c>
      <c r="C581" s="22">
        <v>43.76</v>
      </c>
      <c r="D581" s="22">
        <f t="shared" si="365"/>
        <v>48.5</v>
      </c>
      <c r="E581" s="22">
        <f t="shared" si="366"/>
        <v>13.472222222222221</v>
      </c>
      <c r="F581" s="22">
        <f t="shared" si="399"/>
        <v>1.4409722222222143</v>
      </c>
      <c r="G581" s="22">
        <f>Sheet1!$I$5*F581</f>
        <v>476.96180555555293</v>
      </c>
      <c r="H581" s="22"/>
      <c r="K581" s="13" t="s">
        <v>116</v>
      </c>
      <c r="L581" s="13">
        <v>571</v>
      </c>
      <c r="M581" s="13">
        <v>571</v>
      </c>
      <c r="N581" s="14">
        <v>0</v>
      </c>
      <c r="O581" s="35">
        <f t="shared" si="367"/>
        <v>0</v>
      </c>
      <c r="P581" s="36">
        <f t="shared" si="400"/>
        <v>0</v>
      </c>
      <c r="Q581" s="12"/>
      <c r="R581" s="37">
        <f t="shared" si="368"/>
        <v>0</v>
      </c>
      <c r="S581" s="37">
        <f t="shared" si="369"/>
        <v>64.9422</v>
      </c>
      <c r="T581" s="37">
        <f t="shared" si="370"/>
        <v>0</v>
      </c>
      <c r="U581" s="37">
        <f t="shared" si="371"/>
        <v>64.9422</v>
      </c>
      <c r="V581" s="37">
        <f t="shared" si="401"/>
        <v>40463.225344916551</v>
      </c>
      <c r="W581" s="40">
        <f t="shared" si="372"/>
        <v>0</v>
      </c>
      <c r="X581" s="40">
        <f t="shared" si="373"/>
        <v>0</v>
      </c>
      <c r="Y581" s="40">
        <f t="shared" si="359"/>
        <v>0</v>
      </c>
      <c r="Z581" s="40">
        <v>0</v>
      </c>
      <c r="AA581" s="40">
        <f t="shared" si="374"/>
        <v>113.35564629197198</v>
      </c>
      <c r="AB581" s="42">
        <f t="shared" si="375"/>
        <v>0</v>
      </c>
      <c r="AC581" s="42">
        <f t="shared" si="376"/>
        <v>0</v>
      </c>
      <c r="AD581" s="42">
        <f t="shared" si="377"/>
        <v>0</v>
      </c>
      <c r="AE581" s="42">
        <f t="shared" si="402"/>
        <v>1252.4608371913585</v>
      </c>
      <c r="AF581" s="43">
        <f t="shared" si="360"/>
        <v>0.3479057881087107</v>
      </c>
      <c r="AG581" s="73">
        <f t="shared" si="361"/>
        <v>0</v>
      </c>
      <c r="AH581">
        <f t="shared" si="378"/>
        <v>0</v>
      </c>
      <c r="AI581">
        <f t="shared" si="403"/>
        <v>3303.7044872685174</v>
      </c>
      <c r="AJ581" s="41">
        <f t="shared" si="379"/>
        <v>0.91769569090792147</v>
      </c>
      <c r="AK581">
        <f t="shared" si="362"/>
        <v>0</v>
      </c>
      <c r="AL581" s="38">
        <f t="shared" si="380"/>
        <v>1214.8870120756176</v>
      </c>
      <c r="AM581" s="38">
        <f t="shared" si="381"/>
        <v>1202.7381419548615</v>
      </c>
      <c r="AN581" s="38">
        <f t="shared" si="382"/>
        <v>1130.5738534375698</v>
      </c>
      <c r="AO581" s="38">
        <f t="shared" si="383"/>
        <v>1119.2681149031941</v>
      </c>
      <c r="AP581" s="38">
        <f t="shared" si="384"/>
        <v>1052.1120280090024</v>
      </c>
      <c r="AQ581" s="38">
        <f t="shared" si="385"/>
        <v>1041.5909077289123</v>
      </c>
      <c r="AR581" s="38">
        <f t="shared" si="386"/>
        <v>1010.3431804970448</v>
      </c>
      <c r="AS581">
        <f t="shared" si="387"/>
        <v>1010.3431804970448</v>
      </c>
      <c r="AT581" s="28">
        <f t="shared" si="388"/>
        <v>0.28065088347140132</v>
      </c>
      <c r="AU581">
        <f t="shared" si="363"/>
        <v>2293.3613067714723</v>
      </c>
      <c r="AV581" s="28">
        <f t="shared" si="389"/>
        <v>0.63704480743652003</v>
      </c>
      <c r="BJ581" s="63">
        <v>0</v>
      </c>
      <c r="BK581" s="64">
        <f t="shared" si="390"/>
        <v>0</v>
      </c>
      <c r="BL581" s="64">
        <f t="shared" si="391"/>
        <v>0</v>
      </c>
      <c r="BM581" s="64">
        <f t="shared" si="392"/>
        <v>0</v>
      </c>
      <c r="BN581" s="64">
        <f t="shared" si="393"/>
        <v>0</v>
      </c>
      <c r="BO581" s="64">
        <f t="shared" si="394"/>
        <v>0</v>
      </c>
      <c r="BP581" s="64">
        <f t="shared" si="395"/>
        <v>0</v>
      </c>
      <c r="BQ581" s="64">
        <f t="shared" si="396"/>
        <v>0</v>
      </c>
      <c r="BR581" s="65">
        <f t="shared" si="364"/>
        <v>0</v>
      </c>
      <c r="BS581" s="66">
        <f t="shared" si="397"/>
        <v>0</v>
      </c>
      <c r="BT581" s="65">
        <f>BJ581-BR581</f>
        <v>0</v>
      </c>
      <c r="BU581" s="67">
        <f t="shared" si="398"/>
        <v>0</v>
      </c>
    </row>
    <row r="582" spans="1:73" x14ac:dyDescent="0.35">
      <c r="A582" s="22">
        <v>45.68</v>
      </c>
      <c r="B582" s="22">
        <v>52.71</v>
      </c>
      <c r="C582" s="22">
        <v>43.32</v>
      </c>
      <c r="D582" s="22">
        <f t="shared" si="365"/>
        <v>48.015000000000001</v>
      </c>
      <c r="E582" s="22">
        <f t="shared" si="366"/>
        <v>13.3375</v>
      </c>
      <c r="F582" s="22">
        <f t="shared" si="399"/>
        <v>-1.6840277777777635</v>
      </c>
      <c r="G582" s="22">
        <f>Sheet1!$I$5*F582</f>
        <v>-557.41319444443968</v>
      </c>
      <c r="H582" s="22"/>
      <c r="K582" s="13" t="s">
        <v>116</v>
      </c>
      <c r="L582" s="13">
        <v>572</v>
      </c>
      <c r="M582" s="13">
        <v>572</v>
      </c>
      <c r="N582" s="14">
        <v>0</v>
      </c>
      <c r="O582" s="35">
        <f t="shared" si="367"/>
        <v>0</v>
      </c>
      <c r="P582" s="36">
        <f t="shared" si="400"/>
        <v>0</v>
      </c>
      <c r="Q582" s="12"/>
      <c r="R582" s="37">
        <f t="shared" si="368"/>
        <v>0</v>
      </c>
      <c r="S582" s="37">
        <f t="shared" si="369"/>
        <v>64.9422</v>
      </c>
      <c r="T582" s="37">
        <f t="shared" si="370"/>
        <v>0</v>
      </c>
      <c r="U582" s="37">
        <f t="shared" si="371"/>
        <v>64.9422</v>
      </c>
      <c r="V582" s="37">
        <f t="shared" si="401"/>
        <v>40528.167544916549</v>
      </c>
      <c r="W582" s="40">
        <f t="shared" si="372"/>
        <v>0</v>
      </c>
      <c r="X582" s="40">
        <f t="shared" si="373"/>
        <v>0</v>
      </c>
      <c r="Y582" s="40">
        <f t="shared" si="359"/>
        <v>0</v>
      </c>
      <c r="Z582" s="40">
        <v>0</v>
      </c>
      <c r="AA582" s="40">
        <f t="shared" si="374"/>
        <v>113.35564629197198</v>
      </c>
      <c r="AB582" s="42">
        <f t="shared" si="375"/>
        <v>0</v>
      </c>
      <c r="AC582" s="42">
        <f t="shared" si="376"/>
        <v>0</v>
      </c>
      <c r="AD582" s="42">
        <f t="shared" si="377"/>
        <v>0</v>
      </c>
      <c r="AE582" s="42">
        <f t="shared" si="402"/>
        <v>1252.4608371913585</v>
      </c>
      <c r="AF582" s="43">
        <f t="shared" si="360"/>
        <v>0.3479057881087107</v>
      </c>
      <c r="AG582" s="73">
        <f t="shared" si="361"/>
        <v>0</v>
      </c>
      <c r="AH582">
        <f t="shared" si="378"/>
        <v>0</v>
      </c>
      <c r="AI582">
        <f t="shared" si="403"/>
        <v>3303.7044872685174</v>
      </c>
      <c r="AJ582" s="41">
        <f t="shared" si="379"/>
        <v>0.91769569090792147</v>
      </c>
      <c r="AK582">
        <f t="shared" si="362"/>
        <v>0</v>
      </c>
      <c r="AL582" s="38">
        <f t="shared" si="380"/>
        <v>1214.8870120756176</v>
      </c>
      <c r="AM582" s="38">
        <f t="shared" si="381"/>
        <v>1202.7381419548615</v>
      </c>
      <c r="AN582" s="38">
        <f t="shared" si="382"/>
        <v>1130.5738534375698</v>
      </c>
      <c r="AO582" s="38">
        <f t="shared" si="383"/>
        <v>1119.2681149031941</v>
      </c>
      <c r="AP582" s="38">
        <f t="shared" si="384"/>
        <v>1052.1120280090024</v>
      </c>
      <c r="AQ582" s="38">
        <f t="shared" si="385"/>
        <v>1041.5909077289123</v>
      </c>
      <c r="AR582" s="38">
        <f t="shared" si="386"/>
        <v>1010.3431804970448</v>
      </c>
      <c r="AS582">
        <f t="shared" si="387"/>
        <v>1010.3431804970448</v>
      </c>
      <c r="AT582" s="28">
        <f t="shared" si="388"/>
        <v>0.28065088347140132</v>
      </c>
      <c r="AU582">
        <f t="shared" si="363"/>
        <v>2293.3613067714723</v>
      </c>
      <c r="AV582" s="28">
        <f t="shared" si="389"/>
        <v>0.63704480743652003</v>
      </c>
      <c r="BJ582" s="63">
        <v>0</v>
      </c>
      <c r="BK582" s="64">
        <f t="shared" si="390"/>
        <v>0</v>
      </c>
      <c r="BL582" s="64">
        <f t="shared" si="391"/>
        <v>0</v>
      </c>
      <c r="BM582" s="64">
        <f t="shared" si="392"/>
        <v>0</v>
      </c>
      <c r="BN582" s="64">
        <f t="shared" si="393"/>
        <v>0</v>
      </c>
      <c r="BO582" s="64">
        <f t="shared" si="394"/>
        <v>0</v>
      </c>
      <c r="BP582" s="64">
        <f t="shared" si="395"/>
        <v>0</v>
      </c>
      <c r="BQ582" s="64">
        <f t="shared" si="396"/>
        <v>0</v>
      </c>
      <c r="BR582" s="65">
        <f t="shared" si="364"/>
        <v>0</v>
      </c>
      <c r="BS582" s="66">
        <f t="shared" si="397"/>
        <v>0</v>
      </c>
      <c r="BT582" s="65">
        <f>BJ582-BR582</f>
        <v>0</v>
      </c>
      <c r="BU582" s="67">
        <f t="shared" si="398"/>
        <v>0</v>
      </c>
    </row>
    <row r="583" spans="1:73" x14ac:dyDescent="0.35">
      <c r="A583" s="22">
        <v>45.76</v>
      </c>
      <c r="B583" s="22">
        <v>52.77</v>
      </c>
      <c r="C583" s="22">
        <v>42.89</v>
      </c>
      <c r="D583" s="22">
        <f t="shared" si="365"/>
        <v>47.83</v>
      </c>
      <c r="E583" s="22">
        <f t="shared" si="366"/>
        <v>13.286111111111111</v>
      </c>
      <c r="F583" s="22">
        <f t="shared" si="399"/>
        <v>-0.6423611111111116</v>
      </c>
      <c r="G583" s="22">
        <f>Sheet1!$I$5*F583</f>
        <v>-212.62152777777794</v>
      </c>
      <c r="H583" s="22"/>
      <c r="K583" s="13" t="s">
        <v>116</v>
      </c>
      <c r="L583" s="13">
        <v>573</v>
      </c>
      <c r="M583" s="13">
        <v>573</v>
      </c>
      <c r="N583" s="14">
        <v>0</v>
      </c>
      <c r="O583" s="35">
        <f t="shared" si="367"/>
        <v>0</v>
      </c>
      <c r="P583" s="36">
        <f t="shared" si="400"/>
        <v>0</v>
      </c>
      <c r="Q583" s="12"/>
      <c r="R583" s="37">
        <f t="shared" si="368"/>
        <v>0</v>
      </c>
      <c r="S583" s="37">
        <f t="shared" si="369"/>
        <v>64.9422</v>
      </c>
      <c r="T583" s="37">
        <f t="shared" si="370"/>
        <v>0</v>
      </c>
      <c r="U583" s="37">
        <f t="shared" si="371"/>
        <v>64.9422</v>
      </c>
      <c r="V583" s="37">
        <f t="shared" si="401"/>
        <v>40593.109744916546</v>
      </c>
      <c r="W583" s="40">
        <f t="shared" si="372"/>
        <v>0</v>
      </c>
      <c r="X583" s="40">
        <f t="shared" si="373"/>
        <v>0</v>
      </c>
      <c r="Y583" s="40">
        <f t="shared" si="359"/>
        <v>0</v>
      </c>
      <c r="Z583" s="40">
        <v>0</v>
      </c>
      <c r="AA583" s="40">
        <f t="shared" si="374"/>
        <v>113.35564629197198</v>
      </c>
      <c r="AB583" s="42">
        <f t="shared" si="375"/>
        <v>0</v>
      </c>
      <c r="AC583" s="42">
        <f t="shared" si="376"/>
        <v>0</v>
      </c>
      <c r="AD583" s="42">
        <f t="shared" si="377"/>
        <v>0</v>
      </c>
      <c r="AE583" s="42">
        <f t="shared" si="402"/>
        <v>1252.4608371913585</v>
      </c>
      <c r="AF583" s="43">
        <f t="shared" si="360"/>
        <v>0.3479057881087107</v>
      </c>
      <c r="AG583" s="73">
        <f t="shared" si="361"/>
        <v>0</v>
      </c>
      <c r="AH583">
        <f t="shared" si="378"/>
        <v>0</v>
      </c>
      <c r="AI583">
        <f t="shared" si="403"/>
        <v>3303.7044872685174</v>
      </c>
      <c r="AJ583" s="41">
        <f t="shared" si="379"/>
        <v>0.91769569090792147</v>
      </c>
      <c r="AK583">
        <f t="shared" si="362"/>
        <v>0</v>
      </c>
      <c r="AL583" s="38">
        <f t="shared" si="380"/>
        <v>1214.8870120756176</v>
      </c>
      <c r="AM583" s="38">
        <f t="shared" si="381"/>
        <v>1202.7381419548615</v>
      </c>
      <c r="AN583" s="38">
        <f t="shared" si="382"/>
        <v>1130.5738534375698</v>
      </c>
      <c r="AO583" s="38">
        <f t="shared" si="383"/>
        <v>1119.2681149031941</v>
      </c>
      <c r="AP583" s="38">
        <f t="shared" si="384"/>
        <v>1052.1120280090024</v>
      </c>
      <c r="AQ583" s="38">
        <f t="shared" si="385"/>
        <v>1041.5909077289123</v>
      </c>
      <c r="AR583" s="38">
        <f t="shared" si="386"/>
        <v>1010.3431804970448</v>
      </c>
      <c r="AS583">
        <f t="shared" si="387"/>
        <v>1010.3431804970448</v>
      </c>
      <c r="AT583" s="28">
        <f t="shared" si="388"/>
        <v>0.28065088347140132</v>
      </c>
      <c r="AU583">
        <f t="shared" si="363"/>
        <v>2293.3613067714723</v>
      </c>
      <c r="AV583" s="28">
        <f t="shared" si="389"/>
        <v>0.63704480743652003</v>
      </c>
      <c r="BJ583" s="63">
        <v>0</v>
      </c>
      <c r="BK583" s="64">
        <f t="shared" si="390"/>
        <v>0</v>
      </c>
      <c r="BL583" s="64">
        <f t="shared" si="391"/>
        <v>0</v>
      </c>
      <c r="BM583" s="64">
        <f t="shared" si="392"/>
        <v>0</v>
      </c>
      <c r="BN583" s="64">
        <f t="shared" si="393"/>
        <v>0</v>
      </c>
      <c r="BO583" s="64">
        <f t="shared" si="394"/>
        <v>0</v>
      </c>
      <c r="BP583" s="64">
        <f t="shared" si="395"/>
        <v>0</v>
      </c>
      <c r="BQ583" s="64">
        <f t="shared" si="396"/>
        <v>0</v>
      </c>
      <c r="BR583" s="65">
        <f t="shared" si="364"/>
        <v>0</v>
      </c>
      <c r="BS583" s="66">
        <f t="shared" si="397"/>
        <v>0</v>
      </c>
      <c r="BT583" s="65">
        <f>BJ583-BR583</f>
        <v>0</v>
      </c>
      <c r="BU583" s="67">
        <f t="shared" si="398"/>
        <v>0</v>
      </c>
    </row>
    <row r="584" spans="1:73" x14ac:dyDescent="0.35">
      <c r="A584" s="22">
        <v>45.84</v>
      </c>
      <c r="B584" s="22">
        <v>52.38</v>
      </c>
      <c r="C584" s="22">
        <v>43.61</v>
      </c>
      <c r="D584" s="22">
        <f t="shared" si="365"/>
        <v>47.995000000000005</v>
      </c>
      <c r="E584" s="22">
        <f t="shared" si="366"/>
        <v>13.331944444444446</v>
      </c>
      <c r="F584" s="22">
        <f t="shared" si="399"/>
        <v>0.57291666666667851</v>
      </c>
      <c r="G584" s="22">
        <f>Sheet1!$I$5*F584</f>
        <v>189.63541666667058</v>
      </c>
      <c r="H584" s="22"/>
      <c r="K584" s="13" t="s">
        <v>116</v>
      </c>
      <c r="L584" s="13">
        <v>574</v>
      </c>
      <c r="M584" s="13">
        <v>574</v>
      </c>
      <c r="N584" s="14">
        <v>0</v>
      </c>
      <c r="O584" s="35">
        <f t="shared" si="367"/>
        <v>0</v>
      </c>
      <c r="P584" s="36">
        <f t="shared" si="400"/>
        <v>0</v>
      </c>
      <c r="Q584" s="12"/>
      <c r="R584" s="37">
        <f t="shared" si="368"/>
        <v>0</v>
      </c>
      <c r="S584" s="37">
        <f t="shared" si="369"/>
        <v>64.9422</v>
      </c>
      <c r="T584" s="37">
        <f t="shared" si="370"/>
        <v>0</v>
      </c>
      <c r="U584" s="37">
        <f t="shared" si="371"/>
        <v>64.9422</v>
      </c>
      <c r="V584" s="37">
        <f t="shared" si="401"/>
        <v>40658.051944916544</v>
      </c>
      <c r="W584" s="40">
        <f t="shared" si="372"/>
        <v>0</v>
      </c>
      <c r="X584" s="40">
        <f t="shared" si="373"/>
        <v>0</v>
      </c>
      <c r="Y584" s="40">
        <f t="shared" si="359"/>
        <v>0</v>
      </c>
      <c r="Z584" s="40">
        <v>0</v>
      </c>
      <c r="AA584" s="40">
        <f t="shared" si="374"/>
        <v>113.35564629197198</v>
      </c>
      <c r="AB584" s="42">
        <f t="shared" si="375"/>
        <v>0</v>
      </c>
      <c r="AC584" s="42">
        <f t="shared" si="376"/>
        <v>0</v>
      </c>
      <c r="AD584" s="42">
        <f t="shared" si="377"/>
        <v>0</v>
      </c>
      <c r="AE584" s="42">
        <f t="shared" si="402"/>
        <v>1252.4608371913585</v>
      </c>
      <c r="AF584" s="43">
        <f t="shared" si="360"/>
        <v>0.3479057881087107</v>
      </c>
      <c r="AG584" s="73">
        <f t="shared" si="361"/>
        <v>0</v>
      </c>
      <c r="AH584">
        <f t="shared" si="378"/>
        <v>0</v>
      </c>
      <c r="AI584">
        <f t="shared" si="403"/>
        <v>3303.7044872685174</v>
      </c>
      <c r="AJ584" s="41">
        <f t="shared" si="379"/>
        <v>0.91769569090792147</v>
      </c>
      <c r="AK584">
        <f t="shared" si="362"/>
        <v>0</v>
      </c>
      <c r="AL584" s="38">
        <f t="shared" si="380"/>
        <v>1214.8870120756176</v>
      </c>
      <c r="AM584" s="38">
        <f t="shared" si="381"/>
        <v>1202.7381419548615</v>
      </c>
      <c r="AN584" s="38">
        <f t="shared" si="382"/>
        <v>1130.5738534375698</v>
      </c>
      <c r="AO584" s="38">
        <f t="shared" si="383"/>
        <v>1119.2681149031941</v>
      </c>
      <c r="AP584" s="38">
        <f t="shared" si="384"/>
        <v>1052.1120280090024</v>
      </c>
      <c r="AQ584" s="38">
        <f t="shared" si="385"/>
        <v>1041.5909077289123</v>
      </c>
      <c r="AR584" s="38">
        <f t="shared" si="386"/>
        <v>1010.3431804970448</v>
      </c>
      <c r="AS584">
        <f t="shared" si="387"/>
        <v>1010.3431804970448</v>
      </c>
      <c r="AT584" s="28">
        <f t="shared" si="388"/>
        <v>0.28065088347140132</v>
      </c>
      <c r="AU584">
        <f t="shared" si="363"/>
        <v>2293.3613067714723</v>
      </c>
      <c r="AV584" s="28">
        <f t="shared" si="389"/>
        <v>0.63704480743652003</v>
      </c>
      <c r="BJ584" s="63">
        <v>0</v>
      </c>
      <c r="BK584" s="64">
        <f t="shared" si="390"/>
        <v>0</v>
      </c>
      <c r="BL584" s="64">
        <f t="shared" si="391"/>
        <v>0</v>
      </c>
      <c r="BM584" s="64">
        <f t="shared" si="392"/>
        <v>0</v>
      </c>
      <c r="BN584" s="64">
        <f t="shared" si="393"/>
        <v>0</v>
      </c>
      <c r="BO584" s="64">
        <f t="shared" si="394"/>
        <v>0</v>
      </c>
      <c r="BP584" s="64">
        <f t="shared" si="395"/>
        <v>0</v>
      </c>
      <c r="BQ584" s="64">
        <f t="shared" si="396"/>
        <v>0</v>
      </c>
      <c r="BR584" s="65">
        <f t="shared" si="364"/>
        <v>0</v>
      </c>
      <c r="BS584" s="66">
        <f t="shared" si="397"/>
        <v>0</v>
      </c>
      <c r="BT584" s="65">
        <f>BJ584-BR584</f>
        <v>0</v>
      </c>
      <c r="BU584" s="67">
        <f t="shared" si="398"/>
        <v>0</v>
      </c>
    </row>
    <row r="585" spans="1:73" x14ac:dyDescent="0.35">
      <c r="A585" s="22">
        <v>45.92</v>
      </c>
      <c r="B585" s="22">
        <v>52.28</v>
      </c>
      <c r="C585" s="22">
        <v>43.25</v>
      </c>
      <c r="D585" s="22">
        <f t="shared" si="365"/>
        <v>47.765000000000001</v>
      </c>
      <c r="E585" s="22">
        <f t="shared" si="366"/>
        <v>13.268055555555556</v>
      </c>
      <c r="F585" s="22">
        <f t="shared" si="399"/>
        <v>-0.79861111111112493</v>
      </c>
      <c r="G585" s="22">
        <f>Sheet1!$I$5*F585</f>
        <v>-264.34027777778238</v>
      </c>
      <c r="H585" s="22"/>
      <c r="K585" s="13" t="s">
        <v>116</v>
      </c>
      <c r="L585" s="13">
        <v>575</v>
      </c>
      <c r="M585" s="13">
        <v>575</v>
      </c>
      <c r="N585" s="14">
        <v>0</v>
      </c>
      <c r="O585" s="35">
        <f t="shared" si="367"/>
        <v>0</v>
      </c>
      <c r="P585" s="36">
        <f t="shared" si="400"/>
        <v>0</v>
      </c>
      <c r="Q585" s="12"/>
      <c r="R585" s="37">
        <f t="shared" si="368"/>
        <v>0</v>
      </c>
      <c r="S585" s="37">
        <f t="shared" si="369"/>
        <v>64.9422</v>
      </c>
      <c r="T585" s="37">
        <f t="shared" si="370"/>
        <v>0</v>
      </c>
      <c r="U585" s="37">
        <f t="shared" si="371"/>
        <v>64.9422</v>
      </c>
      <c r="V585" s="37">
        <f t="shared" si="401"/>
        <v>40722.994144916542</v>
      </c>
      <c r="W585" s="40">
        <f t="shared" si="372"/>
        <v>0</v>
      </c>
      <c r="X585" s="40">
        <f t="shared" si="373"/>
        <v>0</v>
      </c>
      <c r="Y585" s="40">
        <f t="shared" si="359"/>
        <v>0</v>
      </c>
      <c r="Z585" s="40">
        <v>0</v>
      </c>
      <c r="AA585" s="40">
        <f t="shared" si="374"/>
        <v>113.35564629197198</v>
      </c>
      <c r="AB585" s="42">
        <f t="shared" si="375"/>
        <v>0</v>
      </c>
      <c r="AC585" s="42">
        <f t="shared" si="376"/>
        <v>0</v>
      </c>
      <c r="AD585" s="42">
        <f t="shared" si="377"/>
        <v>0</v>
      </c>
      <c r="AE585" s="42">
        <f t="shared" si="402"/>
        <v>1252.4608371913585</v>
      </c>
      <c r="AF585" s="43">
        <f t="shared" si="360"/>
        <v>0.3479057881087107</v>
      </c>
      <c r="AG585" s="73">
        <f t="shared" si="361"/>
        <v>0</v>
      </c>
      <c r="AH585">
        <f t="shared" si="378"/>
        <v>0</v>
      </c>
      <c r="AI585">
        <f t="shared" si="403"/>
        <v>3303.7044872685174</v>
      </c>
      <c r="AJ585" s="41">
        <f t="shared" si="379"/>
        <v>0.91769569090792147</v>
      </c>
      <c r="AK585">
        <f t="shared" si="362"/>
        <v>0</v>
      </c>
      <c r="AL585" s="38">
        <f t="shared" si="380"/>
        <v>1214.8870120756176</v>
      </c>
      <c r="AM585" s="38">
        <f t="shared" si="381"/>
        <v>1202.7381419548615</v>
      </c>
      <c r="AN585" s="38">
        <f t="shared" si="382"/>
        <v>1130.5738534375698</v>
      </c>
      <c r="AO585" s="38">
        <f t="shared" si="383"/>
        <v>1119.2681149031941</v>
      </c>
      <c r="AP585" s="38">
        <f t="shared" si="384"/>
        <v>1052.1120280090024</v>
      </c>
      <c r="AQ585" s="38">
        <f t="shared" si="385"/>
        <v>1041.5909077289123</v>
      </c>
      <c r="AR585" s="38">
        <f t="shared" si="386"/>
        <v>1010.3431804970448</v>
      </c>
      <c r="AS585">
        <f t="shared" si="387"/>
        <v>1010.3431804970448</v>
      </c>
      <c r="AT585" s="28">
        <f t="shared" si="388"/>
        <v>0.28065088347140132</v>
      </c>
      <c r="AU585">
        <f t="shared" si="363"/>
        <v>2293.3613067714723</v>
      </c>
      <c r="AV585" s="28">
        <f t="shared" si="389"/>
        <v>0.63704480743652003</v>
      </c>
      <c r="BJ585" s="63">
        <v>0</v>
      </c>
      <c r="BK585" s="64">
        <f t="shared" si="390"/>
        <v>0</v>
      </c>
      <c r="BL585" s="64">
        <f t="shared" si="391"/>
        <v>0</v>
      </c>
      <c r="BM585" s="64">
        <f t="shared" si="392"/>
        <v>0</v>
      </c>
      <c r="BN585" s="64">
        <f t="shared" si="393"/>
        <v>0</v>
      </c>
      <c r="BO585" s="64">
        <f t="shared" si="394"/>
        <v>0</v>
      </c>
      <c r="BP585" s="64">
        <f t="shared" si="395"/>
        <v>0</v>
      </c>
      <c r="BQ585" s="64">
        <f t="shared" si="396"/>
        <v>0</v>
      </c>
      <c r="BR585" s="65">
        <f t="shared" si="364"/>
        <v>0</v>
      </c>
      <c r="BS585" s="66">
        <f t="shared" si="397"/>
        <v>0</v>
      </c>
      <c r="BT585" s="65">
        <f>BJ585-BR585</f>
        <v>0</v>
      </c>
      <c r="BU585" s="67">
        <f t="shared" si="398"/>
        <v>0</v>
      </c>
    </row>
    <row r="586" spans="1:73" x14ac:dyDescent="0.35">
      <c r="A586" s="22">
        <v>46</v>
      </c>
      <c r="B586" s="22">
        <v>52.71</v>
      </c>
      <c r="C586" s="22">
        <v>43.19</v>
      </c>
      <c r="D586" s="22">
        <f t="shared" si="365"/>
        <v>47.95</v>
      </c>
      <c r="E586" s="22">
        <f t="shared" si="366"/>
        <v>13.319444444444445</v>
      </c>
      <c r="F586" s="22">
        <f t="shared" si="399"/>
        <v>0.6423611111111116</v>
      </c>
      <c r="G586" s="22">
        <f>Sheet1!$I$5*F586</f>
        <v>212.62152777777794</v>
      </c>
      <c r="H586" s="22"/>
      <c r="K586" s="13" t="s">
        <v>116</v>
      </c>
      <c r="L586" s="13">
        <v>576</v>
      </c>
      <c r="M586" s="13">
        <v>576</v>
      </c>
      <c r="N586" s="14">
        <v>0</v>
      </c>
      <c r="O586" s="35">
        <f t="shared" si="367"/>
        <v>0</v>
      </c>
      <c r="P586" s="36">
        <f t="shared" si="400"/>
        <v>0</v>
      </c>
      <c r="Q586" s="12"/>
      <c r="R586" s="37">
        <f t="shared" si="368"/>
        <v>0</v>
      </c>
      <c r="S586" s="37">
        <f t="shared" si="369"/>
        <v>64.9422</v>
      </c>
      <c r="T586" s="37">
        <f t="shared" si="370"/>
        <v>0</v>
      </c>
      <c r="U586" s="37">
        <f t="shared" si="371"/>
        <v>64.9422</v>
      </c>
      <c r="V586" s="37">
        <f t="shared" si="401"/>
        <v>40787.936344916539</v>
      </c>
      <c r="W586" s="40">
        <f t="shared" si="372"/>
        <v>0</v>
      </c>
      <c r="X586" s="40">
        <f t="shared" si="373"/>
        <v>0</v>
      </c>
      <c r="Y586" s="40">
        <f t="shared" ref="Y586:Y649" si="404">IF(X586&lt;0, X586, 0)</f>
        <v>0</v>
      </c>
      <c r="Z586" s="40">
        <v>0</v>
      </c>
      <c r="AA586" s="40">
        <f t="shared" si="374"/>
        <v>113.35564629197198</v>
      </c>
      <c r="AB586" s="42">
        <f t="shared" si="375"/>
        <v>0</v>
      </c>
      <c r="AC586" s="42">
        <f t="shared" si="376"/>
        <v>0</v>
      </c>
      <c r="AD586" s="42">
        <f t="shared" si="377"/>
        <v>0</v>
      </c>
      <c r="AE586" s="42">
        <f t="shared" si="402"/>
        <v>1252.4608371913585</v>
      </c>
      <c r="AF586" s="43">
        <f t="shared" ref="AF586:AF649" si="405">AE586/3600</f>
        <v>0.3479057881087107</v>
      </c>
      <c r="AG586" s="73">
        <f t="shared" ref="AG586:AG649" si="406">IF(X586&lt;0,X586,0)</f>
        <v>0</v>
      </c>
      <c r="AH586">
        <f t="shared" si="378"/>
        <v>0</v>
      </c>
      <c r="AI586">
        <f t="shared" si="403"/>
        <v>3303.7044872685174</v>
      </c>
      <c r="AJ586" s="41">
        <f t="shared" si="379"/>
        <v>0.91769569090792147</v>
      </c>
      <c r="AK586">
        <f t="shared" ref="AK586:AK649" si="407">AH586-AG586</f>
        <v>0</v>
      </c>
      <c r="AL586" s="38">
        <f t="shared" si="380"/>
        <v>1214.8870120756176</v>
      </c>
      <c r="AM586" s="38">
        <f t="shared" si="381"/>
        <v>1202.7381419548615</v>
      </c>
      <c r="AN586" s="38">
        <f t="shared" si="382"/>
        <v>1130.5738534375698</v>
      </c>
      <c r="AO586" s="38">
        <f t="shared" si="383"/>
        <v>1119.2681149031941</v>
      </c>
      <c r="AP586" s="38">
        <f t="shared" si="384"/>
        <v>1052.1120280090024</v>
      </c>
      <c r="AQ586" s="38">
        <f t="shared" si="385"/>
        <v>1041.5909077289123</v>
      </c>
      <c r="AR586" s="38">
        <f t="shared" si="386"/>
        <v>1010.3431804970448</v>
      </c>
      <c r="AS586">
        <f t="shared" si="387"/>
        <v>1010.3431804970448</v>
      </c>
      <c r="AT586" s="28">
        <f t="shared" si="388"/>
        <v>0.28065088347140132</v>
      </c>
      <c r="AU586">
        <f t="shared" ref="AU586:AU649" si="408">AI586-AS586</f>
        <v>2293.3613067714723</v>
      </c>
      <c r="AV586" s="28">
        <f t="shared" si="389"/>
        <v>0.63704480743652003</v>
      </c>
      <c r="BJ586" s="63">
        <v>0</v>
      </c>
      <c r="BK586" s="64">
        <f t="shared" si="390"/>
        <v>0</v>
      </c>
      <c r="BL586" s="64">
        <f t="shared" si="391"/>
        <v>0</v>
      </c>
      <c r="BM586" s="64">
        <f t="shared" si="392"/>
        <v>0</v>
      </c>
      <c r="BN586" s="64">
        <f t="shared" si="393"/>
        <v>0</v>
      </c>
      <c r="BO586" s="64">
        <f t="shared" si="394"/>
        <v>0</v>
      </c>
      <c r="BP586" s="64">
        <f t="shared" si="395"/>
        <v>0</v>
      </c>
      <c r="BQ586" s="64">
        <f t="shared" si="396"/>
        <v>0</v>
      </c>
      <c r="BR586" s="65">
        <f t="shared" ref="BR586:BR649" si="409">BQ586</f>
        <v>0</v>
      </c>
      <c r="BS586" s="66">
        <f t="shared" si="397"/>
        <v>0</v>
      </c>
      <c r="BT586" s="65">
        <f>BJ586-BR586</f>
        <v>0</v>
      </c>
      <c r="BU586" s="67">
        <f t="shared" si="398"/>
        <v>0</v>
      </c>
    </row>
    <row r="587" spans="1:73" x14ac:dyDescent="0.35">
      <c r="A587" s="22">
        <v>46.08</v>
      </c>
      <c r="B587" s="22">
        <v>52.08</v>
      </c>
      <c r="C587" s="22">
        <v>42.63</v>
      </c>
      <c r="D587" s="22">
        <f t="shared" ref="D587:D650" si="410" xml:space="preserve"> AVERAGE(B587,C587)</f>
        <v>47.355000000000004</v>
      </c>
      <c r="E587" s="22">
        <f t="shared" ref="E587:E650" si="411">SUM(D587*1000)/3600</f>
        <v>13.154166666666669</v>
      </c>
      <c r="F587" s="22">
        <f t="shared" si="399"/>
        <v>-2.065972222222201</v>
      </c>
      <c r="G587" s="22">
        <f>Sheet1!$I$5*F587</f>
        <v>-683.83680555554849</v>
      </c>
      <c r="H587" s="22"/>
      <c r="K587" s="13" t="s">
        <v>116</v>
      </c>
      <c r="L587" s="13">
        <v>577</v>
      </c>
      <c r="M587" s="13">
        <v>577</v>
      </c>
      <c r="N587" s="14">
        <v>0</v>
      </c>
      <c r="O587" s="35">
        <f t="shared" ref="O587:O650" si="412">N587*1000/3600</f>
        <v>0</v>
      </c>
      <c r="P587" s="36">
        <f t="shared" si="400"/>
        <v>0</v>
      </c>
      <c r="Q587" s="12"/>
      <c r="R587" s="37">
        <f t="shared" ref="R587:R650" si="413">$I$5*P587</f>
        <v>0</v>
      </c>
      <c r="S587" s="37">
        <f t="shared" ref="S587:S650" si="414">$I$5*9.81*$F$3</f>
        <v>64.9422</v>
      </c>
      <c r="T587" s="37">
        <f t="shared" ref="T587:T650" si="415">(0.5*$L$3*$Q$3*$T$3*O587^2)</f>
        <v>0</v>
      </c>
      <c r="U587" s="37">
        <f t="shared" ref="U587:U650" si="416">R587+S587+T587</f>
        <v>64.9422</v>
      </c>
      <c r="V587" s="37">
        <f t="shared" si="401"/>
        <v>40852.878544916537</v>
      </c>
      <c r="W587" s="40">
        <f t="shared" ref="W587:W650" si="417">U587*O587</f>
        <v>0</v>
      </c>
      <c r="X587" s="40">
        <f t="shared" ref="X587:X650" si="418">W587/1000</f>
        <v>0</v>
      </c>
      <c r="Y587" s="40">
        <f t="shared" si="404"/>
        <v>0</v>
      </c>
      <c r="Z587" s="40">
        <v>0</v>
      </c>
      <c r="AA587" s="40">
        <f t="shared" ref="AA587:AA650" si="419">-AG587+AA586</f>
        <v>113.35564629197198</v>
      </c>
      <c r="AB587" s="42">
        <f t="shared" ref="AB587:AB650" si="420">0.5*$I$5*O587^2</f>
        <v>0</v>
      </c>
      <c r="AC587" s="42">
        <f t="shared" ref="AC587:AC650" si="421">AB587/1000</f>
        <v>0</v>
      </c>
      <c r="AD587" s="42">
        <f t="shared" ref="AD587:AD650" si="422">IF(X587&lt;0,AC587,0)</f>
        <v>0</v>
      </c>
      <c r="AE587" s="42">
        <f t="shared" si="402"/>
        <v>1252.4608371913585</v>
      </c>
      <c r="AF587" s="43">
        <f t="shared" si="405"/>
        <v>0.3479057881087107</v>
      </c>
      <c r="AG587" s="73">
        <f t="shared" si="406"/>
        <v>0</v>
      </c>
      <c r="AH587">
        <f t="shared" ref="AH587:AH650" si="423">IF(X587&gt;0,AC587,0)</f>
        <v>0</v>
      </c>
      <c r="AI587">
        <f t="shared" si="403"/>
        <v>3303.7044872685174</v>
      </c>
      <c r="AJ587" s="41">
        <f t="shared" ref="AJ587:AJ650" si="424">AI587/3600</f>
        <v>0.91769569090792147</v>
      </c>
      <c r="AK587">
        <f t="shared" si="407"/>
        <v>0</v>
      </c>
      <c r="AL587" s="38">
        <f t="shared" ref="AL587:AL650" si="425">AE587*$AL$7</f>
        <v>1214.8870120756176</v>
      </c>
      <c r="AM587" s="38">
        <f t="shared" ref="AM587:AM650" si="426">AL587*$AM$7</f>
        <v>1202.7381419548615</v>
      </c>
      <c r="AN587" s="38">
        <f t="shared" ref="AN587:AN650" si="427">AM587*$AN$7</f>
        <v>1130.5738534375698</v>
      </c>
      <c r="AO587" s="38">
        <f t="shared" ref="AO587:AO650" si="428">AN587*$AO$7</f>
        <v>1119.2681149031941</v>
      </c>
      <c r="AP587" s="38">
        <f t="shared" ref="AP587:AP650" si="429">AO587*$AP$7</f>
        <v>1052.1120280090024</v>
      </c>
      <c r="AQ587" s="38">
        <f t="shared" ref="AQ587:AQ650" si="430">AP587*$AQ$7</f>
        <v>1041.5909077289123</v>
      </c>
      <c r="AR587" s="38">
        <f t="shared" ref="AR587:AR650" si="431">AQ587*$AR$7</f>
        <v>1010.3431804970448</v>
      </c>
      <c r="AS587">
        <f t="shared" ref="AS587:AS650" si="432">AR587</f>
        <v>1010.3431804970448</v>
      </c>
      <c r="AT587" s="28">
        <f t="shared" ref="AT587:AT650" si="433">AS587/3600</f>
        <v>0.28065088347140132</v>
      </c>
      <c r="AU587">
        <f t="shared" si="408"/>
        <v>2293.3613067714723</v>
      </c>
      <c r="AV587" s="28">
        <f t="shared" ref="AV587:AV650" si="434">AU587/3600</f>
        <v>0.63704480743652003</v>
      </c>
      <c r="BJ587" s="63">
        <v>0</v>
      </c>
      <c r="BK587" s="64">
        <f t="shared" ref="BK587:BK650" si="435">BJ587*$AL$7</f>
        <v>0</v>
      </c>
      <c r="BL587" s="64">
        <f t="shared" ref="BL587:BL650" si="436">BK587*$AM$7</f>
        <v>0</v>
      </c>
      <c r="BM587" s="64">
        <f t="shared" ref="BM587:BM650" si="437">BL587*$AN$7</f>
        <v>0</v>
      </c>
      <c r="BN587" s="64">
        <f t="shared" ref="BN587:BN650" si="438">BM587*$AO$7</f>
        <v>0</v>
      </c>
      <c r="BO587" s="64">
        <f t="shared" ref="BO587:BO650" si="439">BN587*$AP$7</f>
        <v>0</v>
      </c>
      <c r="BP587" s="64">
        <f t="shared" ref="BP587:BP650" si="440">BO587*$AQ$7</f>
        <v>0</v>
      </c>
      <c r="BQ587" s="64">
        <f t="shared" ref="BQ587:BQ650" si="441">BP587*$AR$7</f>
        <v>0</v>
      </c>
      <c r="BR587" s="65">
        <f t="shared" si="409"/>
        <v>0</v>
      </c>
      <c r="BS587" s="66">
        <f t="shared" ref="BS587:BS650" si="442">BR587/3600</f>
        <v>0</v>
      </c>
      <c r="BT587" s="65">
        <f>BJ587-BR587</f>
        <v>0</v>
      </c>
      <c r="BU587" s="67">
        <f t="shared" ref="BU587:BU650" si="443">BT587/3600</f>
        <v>0</v>
      </c>
    </row>
    <row r="588" spans="1:73" x14ac:dyDescent="0.35">
      <c r="A588" s="22">
        <v>46.16</v>
      </c>
      <c r="B588" s="22">
        <v>52.06</v>
      </c>
      <c r="C588" s="22">
        <v>42.89</v>
      </c>
      <c r="D588" s="22">
        <f t="shared" si="410"/>
        <v>47.475000000000001</v>
      </c>
      <c r="E588" s="22">
        <f t="shared" si="411"/>
        <v>13.1875</v>
      </c>
      <c r="F588" s="22">
        <f t="shared" ref="F588:F651" si="444">(E588-E587)/0.08</f>
        <v>0.41666666666664298</v>
      </c>
      <c r="G588" s="22">
        <f>Sheet1!$I$5*F588</f>
        <v>137.91666666665884</v>
      </c>
      <c r="H588" s="22"/>
      <c r="K588" s="13" t="s">
        <v>116</v>
      </c>
      <c r="L588" s="13">
        <v>578</v>
      </c>
      <c r="M588" s="13">
        <v>578</v>
      </c>
      <c r="N588" s="14">
        <v>0</v>
      </c>
      <c r="O588" s="35">
        <f t="shared" si="412"/>
        <v>0</v>
      </c>
      <c r="P588" s="36">
        <f t="shared" ref="P588:P651" si="445">($N589-$N587)/2/3.6</f>
        <v>0</v>
      </c>
      <c r="Q588" s="12"/>
      <c r="R588" s="37">
        <f t="shared" si="413"/>
        <v>0</v>
      </c>
      <c r="S588" s="37">
        <f t="shared" si="414"/>
        <v>64.9422</v>
      </c>
      <c r="T588" s="37">
        <f t="shared" si="415"/>
        <v>0</v>
      </c>
      <c r="U588" s="37">
        <f t="shared" si="416"/>
        <v>64.9422</v>
      </c>
      <c r="V588" s="37">
        <f t="shared" ref="V588:V651" si="446">U588+V587</f>
        <v>40917.820744916535</v>
      </c>
      <c r="W588" s="40">
        <f t="shared" si="417"/>
        <v>0</v>
      </c>
      <c r="X588" s="40">
        <f t="shared" si="418"/>
        <v>0</v>
      </c>
      <c r="Y588" s="40">
        <f t="shared" si="404"/>
        <v>0</v>
      </c>
      <c r="Z588" s="40">
        <v>0</v>
      </c>
      <c r="AA588" s="40">
        <f t="shared" si="419"/>
        <v>113.35564629197198</v>
      </c>
      <c r="AB588" s="42">
        <f t="shared" si="420"/>
        <v>0</v>
      </c>
      <c r="AC588" s="42">
        <f t="shared" si="421"/>
        <v>0</v>
      </c>
      <c r="AD588" s="42">
        <f t="shared" si="422"/>
        <v>0</v>
      </c>
      <c r="AE588" s="42">
        <f t="shared" ref="AE588:AE651" si="447">AD588+AE587</f>
        <v>1252.4608371913585</v>
      </c>
      <c r="AF588" s="43">
        <f t="shared" si="405"/>
        <v>0.3479057881087107</v>
      </c>
      <c r="AG588" s="73">
        <f t="shared" si="406"/>
        <v>0</v>
      </c>
      <c r="AH588">
        <f t="shared" si="423"/>
        <v>0</v>
      </c>
      <c r="AI588">
        <f t="shared" ref="AI588:AI651" si="448">AH588+AI587</f>
        <v>3303.7044872685174</v>
      </c>
      <c r="AJ588" s="41">
        <f t="shared" si="424"/>
        <v>0.91769569090792147</v>
      </c>
      <c r="AK588">
        <f t="shared" si="407"/>
        <v>0</v>
      </c>
      <c r="AL588" s="38">
        <f t="shared" si="425"/>
        <v>1214.8870120756176</v>
      </c>
      <c r="AM588" s="38">
        <f t="shared" si="426"/>
        <v>1202.7381419548615</v>
      </c>
      <c r="AN588" s="38">
        <f t="shared" si="427"/>
        <v>1130.5738534375698</v>
      </c>
      <c r="AO588" s="38">
        <f t="shared" si="428"/>
        <v>1119.2681149031941</v>
      </c>
      <c r="AP588" s="38">
        <f t="shared" si="429"/>
        <v>1052.1120280090024</v>
      </c>
      <c r="AQ588" s="38">
        <f t="shared" si="430"/>
        <v>1041.5909077289123</v>
      </c>
      <c r="AR588" s="38">
        <f t="shared" si="431"/>
        <v>1010.3431804970448</v>
      </c>
      <c r="AS588">
        <f t="shared" si="432"/>
        <v>1010.3431804970448</v>
      </c>
      <c r="AT588" s="28">
        <f t="shared" si="433"/>
        <v>0.28065088347140132</v>
      </c>
      <c r="AU588">
        <f t="shared" si="408"/>
        <v>2293.3613067714723</v>
      </c>
      <c r="AV588" s="28">
        <f t="shared" si="434"/>
        <v>0.63704480743652003</v>
      </c>
      <c r="BJ588" s="63">
        <v>0</v>
      </c>
      <c r="BK588" s="64">
        <f t="shared" si="435"/>
        <v>0</v>
      </c>
      <c r="BL588" s="64">
        <f t="shared" si="436"/>
        <v>0</v>
      </c>
      <c r="BM588" s="64">
        <f t="shared" si="437"/>
        <v>0</v>
      </c>
      <c r="BN588" s="64">
        <f t="shared" si="438"/>
        <v>0</v>
      </c>
      <c r="BO588" s="64">
        <f t="shared" si="439"/>
        <v>0</v>
      </c>
      <c r="BP588" s="64">
        <f t="shared" si="440"/>
        <v>0</v>
      </c>
      <c r="BQ588" s="64">
        <f t="shared" si="441"/>
        <v>0</v>
      </c>
      <c r="BR588" s="65">
        <f t="shared" si="409"/>
        <v>0</v>
      </c>
      <c r="BS588" s="66">
        <f t="shared" si="442"/>
        <v>0</v>
      </c>
      <c r="BT588" s="65">
        <f>BJ588-BR588</f>
        <v>0</v>
      </c>
      <c r="BU588" s="67">
        <f t="shared" si="443"/>
        <v>0</v>
      </c>
    </row>
    <row r="589" spans="1:73" x14ac:dyDescent="0.35">
      <c r="A589" s="22">
        <v>46.24</v>
      </c>
      <c r="B589" s="22">
        <v>52.21</v>
      </c>
      <c r="C589" s="22">
        <v>43.01</v>
      </c>
      <c r="D589" s="22">
        <f t="shared" si="410"/>
        <v>47.61</v>
      </c>
      <c r="E589" s="22">
        <f t="shared" si="411"/>
        <v>13.225</v>
      </c>
      <c r="F589" s="22">
        <f t="shared" si="444"/>
        <v>0.46874999999999556</v>
      </c>
      <c r="G589" s="22">
        <f>Sheet1!$I$5*F589</f>
        <v>155.15624999999852</v>
      </c>
      <c r="H589" s="22"/>
      <c r="K589" s="13" t="s">
        <v>116</v>
      </c>
      <c r="L589" s="13">
        <v>579</v>
      </c>
      <c r="M589" s="13">
        <v>579</v>
      </c>
      <c r="N589" s="14">
        <v>0</v>
      </c>
      <c r="O589" s="35">
        <f t="shared" si="412"/>
        <v>0</v>
      </c>
      <c r="P589" s="36">
        <f t="shared" si="445"/>
        <v>0</v>
      </c>
      <c r="Q589" s="12"/>
      <c r="R589" s="37">
        <f t="shared" si="413"/>
        <v>0</v>
      </c>
      <c r="S589" s="37">
        <f t="shared" si="414"/>
        <v>64.9422</v>
      </c>
      <c r="T589" s="37">
        <f t="shared" si="415"/>
        <v>0</v>
      </c>
      <c r="U589" s="37">
        <f t="shared" si="416"/>
        <v>64.9422</v>
      </c>
      <c r="V589" s="37">
        <f t="shared" si="446"/>
        <v>40982.762944916532</v>
      </c>
      <c r="W589" s="40">
        <f t="shared" si="417"/>
        <v>0</v>
      </c>
      <c r="X589" s="40">
        <f t="shared" si="418"/>
        <v>0</v>
      </c>
      <c r="Y589" s="40">
        <f t="shared" si="404"/>
        <v>0</v>
      </c>
      <c r="Z589" s="40">
        <v>0</v>
      </c>
      <c r="AA589" s="40">
        <f t="shared" si="419"/>
        <v>113.35564629197198</v>
      </c>
      <c r="AB589" s="42">
        <f t="shared" si="420"/>
        <v>0</v>
      </c>
      <c r="AC589" s="42">
        <f t="shared" si="421"/>
        <v>0</v>
      </c>
      <c r="AD589" s="42">
        <f t="shared" si="422"/>
        <v>0</v>
      </c>
      <c r="AE589" s="42">
        <f t="shared" si="447"/>
        <v>1252.4608371913585</v>
      </c>
      <c r="AF589" s="43">
        <f t="shared" si="405"/>
        <v>0.3479057881087107</v>
      </c>
      <c r="AG589" s="73">
        <f t="shared" si="406"/>
        <v>0</v>
      </c>
      <c r="AH589">
        <f t="shared" si="423"/>
        <v>0</v>
      </c>
      <c r="AI589">
        <f t="shared" si="448"/>
        <v>3303.7044872685174</v>
      </c>
      <c r="AJ589" s="41">
        <f t="shared" si="424"/>
        <v>0.91769569090792147</v>
      </c>
      <c r="AK589">
        <f t="shared" si="407"/>
        <v>0</v>
      </c>
      <c r="AL589" s="38">
        <f t="shared" si="425"/>
        <v>1214.8870120756176</v>
      </c>
      <c r="AM589" s="38">
        <f t="shared" si="426"/>
        <v>1202.7381419548615</v>
      </c>
      <c r="AN589" s="38">
        <f t="shared" si="427"/>
        <v>1130.5738534375698</v>
      </c>
      <c r="AO589" s="38">
        <f t="shared" si="428"/>
        <v>1119.2681149031941</v>
      </c>
      <c r="AP589" s="38">
        <f t="shared" si="429"/>
        <v>1052.1120280090024</v>
      </c>
      <c r="AQ589" s="38">
        <f t="shared" si="430"/>
        <v>1041.5909077289123</v>
      </c>
      <c r="AR589" s="38">
        <f t="shared" si="431"/>
        <v>1010.3431804970448</v>
      </c>
      <c r="AS589">
        <f t="shared" si="432"/>
        <v>1010.3431804970448</v>
      </c>
      <c r="AT589" s="28">
        <f t="shared" si="433"/>
        <v>0.28065088347140132</v>
      </c>
      <c r="AU589">
        <f t="shared" si="408"/>
        <v>2293.3613067714723</v>
      </c>
      <c r="AV589" s="28">
        <f t="shared" si="434"/>
        <v>0.63704480743652003</v>
      </c>
      <c r="BJ589" s="63">
        <v>0</v>
      </c>
      <c r="BK589" s="64">
        <f t="shared" si="435"/>
        <v>0</v>
      </c>
      <c r="BL589" s="64">
        <f t="shared" si="436"/>
        <v>0</v>
      </c>
      <c r="BM589" s="64">
        <f t="shared" si="437"/>
        <v>0</v>
      </c>
      <c r="BN589" s="64">
        <f t="shared" si="438"/>
        <v>0</v>
      </c>
      <c r="BO589" s="64">
        <f t="shared" si="439"/>
        <v>0</v>
      </c>
      <c r="BP589" s="64">
        <f t="shared" si="440"/>
        <v>0</v>
      </c>
      <c r="BQ589" s="64">
        <f t="shared" si="441"/>
        <v>0</v>
      </c>
      <c r="BR589" s="65">
        <f t="shared" si="409"/>
        <v>0</v>
      </c>
      <c r="BS589" s="66">
        <f t="shared" si="442"/>
        <v>0</v>
      </c>
      <c r="BT589" s="65">
        <f>BJ589-BR589</f>
        <v>0</v>
      </c>
      <c r="BU589" s="67">
        <f t="shared" si="443"/>
        <v>0</v>
      </c>
    </row>
    <row r="590" spans="1:73" x14ac:dyDescent="0.35">
      <c r="A590" s="22">
        <v>46.32</v>
      </c>
      <c r="B590" s="22">
        <v>52</v>
      </c>
      <c r="C590" s="22">
        <v>42.79</v>
      </c>
      <c r="D590" s="22">
        <f t="shared" si="410"/>
        <v>47.394999999999996</v>
      </c>
      <c r="E590" s="22">
        <f t="shared" si="411"/>
        <v>13.165277777777776</v>
      </c>
      <c r="F590" s="22">
        <f t="shared" si="444"/>
        <v>-0.74652777777779455</v>
      </c>
      <c r="G590" s="22">
        <f>Sheet1!$I$5*F590</f>
        <v>-247.10069444445</v>
      </c>
      <c r="H590" s="22"/>
      <c r="K590" s="13" t="s">
        <v>116</v>
      </c>
      <c r="L590" s="13">
        <v>580</v>
      </c>
      <c r="M590" s="13">
        <v>580</v>
      </c>
      <c r="N590" s="14">
        <v>0</v>
      </c>
      <c r="O590" s="35">
        <f t="shared" si="412"/>
        <v>0</v>
      </c>
      <c r="P590" s="36">
        <f t="shared" si="445"/>
        <v>0</v>
      </c>
      <c r="Q590" s="12"/>
      <c r="R590" s="37">
        <f t="shared" si="413"/>
        <v>0</v>
      </c>
      <c r="S590" s="37">
        <f t="shared" si="414"/>
        <v>64.9422</v>
      </c>
      <c r="T590" s="37">
        <f t="shared" si="415"/>
        <v>0</v>
      </c>
      <c r="U590" s="37">
        <f t="shared" si="416"/>
        <v>64.9422</v>
      </c>
      <c r="V590" s="37">
        <f t="shared" si="446"/>
        <v>41047.70514491653</v>
      </c>
      <c r="W590" s="40">
        <f t="shared" si="417"/>
        <v>0</v>
      </c>
      <c r="X590" s="40">
        <f t="shared" si="418"/>
        <v>0</v>
      </c>
      <c r="Y590" s="40">
        <f t="shared" si="404"/>
        <v>0</v>
      </c>
      <c r="Z590" s="40">
        <v>0</v>
      </c>
      <c r="AA590" s="40">
        <f t="shared" si="419"/>
        <v>113.35564629197198</v>
      </c>
      <c r="AB590" s="42">
        <f t="shared" si="420"/>
        <v>0</v>
      </c>
      <c r="AC590" s="42">
        <f t="shared" si="421"/>
        <v>0</v>
      </c>
      <c r="AD590" s="42">
        <f t="shared" si="422"/>
        <v>0</v>
      </c>
      <c r="AE590" s="42">
        <f t="shared" si="447"/>
        <v>1252.4608371913585</v>
      </c>
      <c r="AF590" s="43">
        <f t="shared" si="405"/>
        <v>0.3479057881087107</v>
      </c>
      <c r="AG590" s="73">
        <f t="shared" si="406"/>
        <v>0</v>
      </c>
      <c r="AH590">
        <f t="shared" si="423"/>
        <v>0</v>
      </c>
      <c r="AI590">
        <f t="shared" si="448"/>
        <v>3303.7044872685174</v>
      </c>
      <c r="AJ590" s="41">
        <f t="shared" si="424"/>
        <v>0.91769569090792147</v>
      </c>
      <c r="AK590">
        <f t="shared" si="407"/>
        <v>0</v>
      </c>
      <c r="AL590" s="38">
        <f t="shared" si="425"/>
        <v>1214.8870120756176</v>
      </c>
      <c r="AM590" s="38">
        <f t="shared" si="426"/>
        <v>1202.7381419548615</v>
      </c>
      <c r="AN590" s="38">
        <f t="shared" si="427"/>
        <v>1130.5738534375698</v>
      </c>
      <c r="AO590" s="38">
        <f t="shared" si="428"/>
        <v>1119.2681149031941</v>
      </c>
      <c r="AP590" s="38">
        <f t="shared" si="429"/>
        <v>1052.1120280090024</v>
      </c>
      <c r="AQ590" s="38">
        <f t="shared" si="430"/>
        <v>1041.5909077289123</v>
      </c>
      <c r="AR590" s="38">
        <f t="shared" si="431"/>
        <v>1010.3431804970448</v>
      </c>
      <c r="AS590">
        <f t="shared" si="432"/>
        <v>1010.3431804970448</v>
      </c>
      <c r="AT590" s="28">
        <f t="shared" si="433"/>
        <v>0.28065088347140132</v>
      </c>
      <c r="AU590">
        <f t="shared" si="408"/>
        <v>2293.3613067714723</v>
      </c>
      <c r="AV590" s="28">
        <f t="shared" si="434"/>
        <v>0.63704480743652003</v>
      </c>
      <c r="BJ590" s="63">
        <v>0</v>
      </c>
      <c r="BK590" s="64">
        <f t="shared" si="435"/>
        <v>0</v>
      </c>
      <c r="BL590" s="64">
        <f t="shared" si="436"/>
        <v>0</v>
      </c>
      <c r="BM590" s="64">
        <f t="shared" si="437"/>
        <v>0</v>
      </c>
      <c r="BN590" s="64">
        <f t="shared" si="438"/>
        <v>0</v>
      </c>
      <c r="BO590" s="64">
        <f t="shared" si="439"/>
        <v>0</v>
      </c>
      <c r="BP590" s="64">
        <f t="shared" si="440"/>
        <v>0</v>
      </c>
      <c r="BQ590" s="64">
        <f t="shared" si="441"/>
        <v>0</v>
      </c>
      <c r="BR590" s="65">
        <f t="shared" si="409"/>
        <v>0</v>
      </c>
      <c r="BS590" s="66">
        <f t="shared" si="442"/>
        <v>0</v>
      </c>
      <c r="BT590" s="65">
        <f>BJ590-BR590</f>
        <v>0</v>
      </c>
      <c r="BU590" s="67">
        <f t="shared" si="443"/>
        <v>0</v>
      </c>
    </row>
    <row r="591" spans="1:73" x14ac:dyDescent="0.35">
      <c r="A591" s="22">
        <v>46.4</v>
      </c>
      <c r="B591" s="22">
        <v>52.05</v>
      </c>
      <c r="C591" s="22">
        <v>42.54</v>
      </c>
      <c r="D591" s="22">
        <f t="shared" si="410"/>
        <v>47.295000000000002</v>
      </c>
      <c r="E591" s="22">
        <f t="shared" si="411"/>
        <v>13.137499999999999</v>
      </c>
      <c r="F591" s="22">
        <f t="shared" si="444"/>
        <v>-0.34722222222220989</v>
      </c>
      <c r="G591" s="22">
        <f>Sheet1!$I$5*F591</f>
        <v>-114.93055555555148</v>
      </c>
      <c r="H591" s="22"/>
      <c r="K591" s="13" t="s">
        <v>116</v>
      </c>
      <c r="L591" s="13">
        <v>581</v>
      </c>
      <c r="M591" s="13">
        <v>581</v>
      </c>
      <c r="N591" s="14">
        <v>0</v>
      </c>
      <c r="O591" s="35">
        <f t="shared" si="412"/>
        <v>0</v>
      </c>
      <c r="P591" s="36">
        <f t="shared" si="445"/>
        <v>0</v>
      </c>
      <c r="Q591" s="12"/>
      <c r="R591" s="37">
        <f t="shared" si="413"/>
        <v>0</v>
      </c>
      <c r="S591" s="37">
        <f t="shared" si="414"/>
        <v>64.9422</v>
      </c>
      <c r="T591" s="37">
        <f t="shared" si="415"/>
        <v>0</v>
      </c>
      <c r="U591" s="37">
        <f t="shared" si="416"/>
        <v>64.9422</v>
      </c>
      <c r="V591" s="37">
        <f t="shared" si="446"/>
        <v>41112.647344916528</v>
      </c>
      <c r="W591" s="40">
        <f t="shared" si="417"/>
        <v>0</v>
      </c>
      <c r="X591" s="40">
        <f t="shared" si="418"/>
        <v>0</v>
      </c>
      <c r="Y591" s="40">
        <f t="shared" si="404"/>
        <v>0</v>
      </c>
      <c r="Z591" s="40">
        <v>0</v>
      </c>
      <c r="AA591" s="40">
        <f t="shared" si="419"/>
        <v>113.35564629197198</v>
      </c>
      <c r="AB591" s="42">
        <f t="shared" si="420"/>
        <v>0</v>
      </c>
      <c r="AC591" s="42">
        <f t="shared" si="421"/>
        <v>0</v>
      </c>
      <c r="AD591" s="42">
        <f t="shared" si="422"/>
        <v>0</v>
      </c>
      <c r="AE591" s="42">
        <f t="shared" si="447"/>
        <v>1252.4608371913585</v>
      </c>
      <c r="AF591" s="43">
        <f t="shared" si="405"/>
        <v>0.3479057881087107</v>
      </c>
      <c r="AG591" s="73">
        <f t="shared" si="406"/>
        <v>0</v>
      </c>
      <c r="AH591">
        <f t="shared" si="423"/>
        <v>0</v>
      </c>
      <c r="AI591">
        <f t="shared" si="448"/>
        <v>3303.7044872685174</v>
      </c>
      <c r="AJ591" s="41">
        <f t="shared" si="424"/>
        <v>0.91769569090792147</v>
      </c>
      <c r="AK591">
        <f t="shared" si="407"/>
        <v>0</v>
      </c>
      <c r="AL591" s="38">
        <f t="shared" si="425"/>
        <v>1214.8870120756176</v>
      </c>
      <c r="AM591" s="38">
        <f t="shared" si="426"/>
        <v>1202.7381419548615</v>
      </c>
      <c r="AN591" s="38">
        <f t="shared" si="427"/>
        <v>1130.5738534375698</v>
      </c>
      <c r="AO591" s="38">
        <f t="shared" si="428"/>
        <v>1119.2681149031941</v>
      </c>
      <c r="AP591" s="38">
        <f t="shared" si="429"/>
        <v>1052.1120280090024</v>
      </c>
      <c r="AQ591" s="38">
        <f t="shared" si="430"/>
        <v>1041.5909077289123</v>
      </c>
      <c r="AR591" s="38">
        <f t="shared" si="431"/>
        <v>1010.3431804970448</v>
      </c>
      <c r="AS591">
        <f t="shared" si="432"/>
        <v>1010.3431804970448</v>
      </c>
      <c r="AT591" s="28">
        <f t="shared" si="433"/>
        <v>0.28065088347140132</v>
      </c>
      <c r="AU591">
        <f t="shared" si="408"/>
        <v>2293.3613067714723</v>
      </c>
      <c r="AV591" s="28">
        <f t="shared" si="434"/>
        <v>0.63704480743652003</v>
      </c>
      <c r="BJ591" s="63">
        <v>0</v>
      </c>
      <c r="BK591" s="64">
        <f t="shared" si="435"/>
        <v>0</v>
      </c>
      <c r="BL591" s="64">
        <f t="shared" si="436"/>
        <v>0</v>
      </c>
      <c r="BM591" s="64">
        <f t="shared" si="437"/>
        <v>0</v>
      </c>
      <c r="BN591" s="64">
        <f t="shared" si="438"/>
        <v>0</v>
      </c>
      <c r="BO591" s="64">
        <f t="shared" si="439"/>
        <v>0</v>
      </c>
      <c r="BP591" s="64">
        <f t="shared" si="440"/>
        <v>0</v>
      </c>
      <c r="BQ591" s="64">
        <f t="shared" si="441"/>
        <v>0</v>
      </c>
      <c r="BR591" s="65">
        <f t="shared" si="409"/>
        <v>0</v>
      </c>
      <c r="BS591" s="66">
        <f t="shared" si="442"/>
        <v>0</v>
      </c>
      <c r="BT591" s="65">
        <f>BJ591-BR591</f>
        <v>0</v>
      </c>
      <c r="BU591" s="67">
        <f t="shared" si="443"/>
        <v>0</v>
      </c>
    </row>
    <row r="592" spans="1:73" x14ac:dyDescent="0.35">
      <c r="A592" s="22">
        <v>46.48</v>
      </c>
      <c r="B592" s="22">
        <v>51.79</v>
      </c>
      <c r="C592" s="22">
        <v>42.68</v>
      </c>
      <c r="D592" s="22">
        <f t="shared" si="410"/>
        <v>47.234999999999999</v>
      </c>
      <c r="E592" s="22">
        <f t="shared" si="411"/>
        <v>13.120833333333334</v>
      </c>
      <c r="F592" s="22">
        <f t="shared" si="444"/>
        <v>-0.20833333333332149</v>
      </c>
      <c r="G592" s="22">
        <f>Sheet1!$I$5*F592</f>
        <v>-68.958333333329421</v>
      </c>
      <c r="H592" s="22"/>
      <c r="K592" s="13" t="s">
        <v>116</v>
      </c>
      <c r="L592" s="13">
        <v>582</v>
      </c>
      <c r="M592" s="13">
        <v>582</v>
      </c>
      <c r="N592" s="14">
        <v>0</v>
      </c>
      <c r="O592" s="35">
        <f t="shared" si="412"/>
        <v>0</v>
      </c>
      <c r="P592" s="36">
        <f t="shared" si="445"/>
        <v>0</v>
      </c>
      <c r="Q592" s="12"/>
      <c r="R592" s="37">
        <f t="shared" si="413"/>
        <v>0</v>
      </c>
      <c r="S592" s="37">
        <f t="shared" si="414"/>
        <v>64.9422</v>
      </c>
      <c r="T592" s="37">
        <f t="shared" si="415"/>
        <v>0</v>
      </c>
      <c r="U592" s="37">
        <f t="shared" si="416"/>
        <v>64.9422</v>
      </c>
      <c r="V592" s="37">
        <f t="shared" si="446"/>
        <v>41177.589544916525</v>
      </c>
      <c r="W592" s="40">
        <f t="shared" si="417"/>
        <v>0</v>
      </c>
      <c r="X592" s="40">
        <f t="shared" si="418"/>
        <v>0</v>
      </c>
      <c r="Y592" s="40">
        <f t="shared" si="404"/>
        <v>0</v>
      </c>
      <c r="Z592" s="40">
        <v>0</v>
      </c>
      <c r="AA592" s="40">
        <f t="shared" si="419"/>
        <v>113.35564629197198</v>
      </c>
      <c r="AB592" s="42">
        <f t="shared" si="420"/>
        <v>0</v>
      </c>
      <c r="AC592" s="42">
        <f t="shared" si="421"/>
        <v>0</v>
      </c>
      <c r="AD592" s="42">
        <f t="shared" si="422"/>
        <v>0</v>
      </c>
      <c r="AE592" s="42">
        <f t="shared" si="447"/>
        <v>1252.4608371913585</v>
      </c>
      <c r="AF592" s="43">
        <f t="shared" si="405"/>
        <v>0.3479057881087107</v>
      </c>
      <c r="AG592" s="73">
        <f t="shared" si="406"/>
        <v>0</v>
      </c>
      <c r="AH592">
        <f t="shared" si="423"/>
        <v>0</v>
      </c>
      <c r="AI592">
        <f t="shared" si="448"/>
        <v>3303.7044872685174</v>
      </c>
      <c r="AJ592" s="41">
        <f t="shared" si="424"/>
        <v>0.91769569090792147</v>
      </c>
      <c r="AK592">
        <f t="shared" si="407"/>
        <v>0</v>
      </c>
      <c r="AL592" s="38">
        <f t="shared" si="425"/>
        <v>1214.8870120756176</v>
      </c>
      <c r="AM592" s="38">
        <f t="shared" si="426"/>
        <v>1202.7381419548615</v>
      </c>
      <c r="AN592" s="38">
        <f t="shared" si="427"/>
        <v>1130.5738534375698</v>
      </c>
      <c r="AO592" s="38">
        <f t="shared" si="428"/>
        <v>1119.2681149031941</v>
      </c>
      <c r="AP592" s="38">
        <f t="shared" si="429"/>
        <v>1052.1120280090024</v>
      </c>
      <c r="AQ592" s="38">
        <f t="shared" si="430"/>
        <v>1041.5909077289123</v>
      </c>
      <c r="AR592" s="38">
        <f t="shared" si="431"/>
        <v>1010.3431804970448</v>
      </c>
      <c r="AS592">
        <f t="shared" si="432"/>
        <v>1010.3431804970448</v>
      </c>
      <c r="AT592" s="28">
        <f t="shared" si="433"/>
        <v>0.28065088347140132</v>
      </c>
      <c r="AU592">
        <f t="shared" si="408"/>
        <v>2293.3613067714723</v>
      </c>
      <c r="AV592" s="28">
        <f t="shared" si="434"/>
        <v>0.63704480743652003</v>
      </c>
      <c r="BJ592" s="63">
        <v>0</v>
      </c>
      <c r="BK592" s="64">
        <f t="shared" si="435"/>
        <v>0</v>
      </c>
      <c r="BL592" s="64">
        <f t="shared" si="436"/>
        <v>0</v>
      </c>
      <c r="BM592" s="64">
        <f t="shared" si="437"/>
        <v>0</v>
      </c>
      <c r="BN592" s="64">
        <f t="shared" si="438"/>
        <v>0</v>
      </c>
      <c r="BO592" s="64">
        <f t="shared" si="439"/>
        <v>0</v>
      </c>
      <c r="BP592" s="64">
        <f t="shared" si="440"/>
        <v>0</v>
      </c>
      <c r="BQ592" s="64">
        <f t="shared" si="441"/>
        <v>0</v>
      </c>
      <c r="BR592" s="65">
        <f t="shared" si="409"/>
        <v>0</v>
      </c>
      <c r="BS592" s="66">
        <f t="shared" si="442"/>
        <v>0</v>
      </c>
      <c r="BT592" s="65">
        <f>BJ592-BR592</f>
        <v>0</v>
      </c>
      <c r="BU592" s="67">
        <f t="shared" si="443"/>
        <v>0</v>
      </c>
    </row>
    <row r="593" spans="1:73" x14ac:dyDescent="0.35">
      <c r="A593" s="22">
        <v>46.56</v>
      </c>
      <c r="B593" s="22">
        <v>51.88</v>
      </c>
      <c r="C593" s="22">
        <v>42.26</v>
      </c>
      <c r="D593" s="22">
        <f t="shared" si="410"/>
        <v>47.07</v>
      </c>
      <c r="E593" s="22">
        <f t="shared" si="411"/>
        <v>13.074999999999999</v>
      </c>
      <c r="F593" s="22">
        <f t="shared" si="444"/>
        <v>-0.57291666666667851</v>
      </c>
      <c r="G593" s="22">
        <f>Sheet1!$I$5*F593</f>
        <v>-189.63541666667058</v>
      </c>
      <c r="H593" s="22"/>
      <c r="K593" s="13" t="s">
        <v>116</v>
      </c>
      <c r="L593" s="13">
        <v>583</v>
      </c>
      <c r="M593" s="13">
        <v>583</v>
      </c>
      <c r="N593" s="14">
        <v>0</v>
      </c>
      <c r="O593" s="35">
        <f t="shared" si="412"/>
        <v>0</v>
      </c>
      <c r="P593" s="36">
        <f t="shared" si="445"/>
        <v>0</v>
      </c>
      <c r="Q593" s="12"/>
      <c r="R593" s="37">
        <f t="shared" si="413"/>
        <v>0</v>
      </c>
      <c r="S593" s="37">
        <f t="shared" si="414"/>
        <v>64.9422</v>
      </c>
      <c r="T593" s="37">
        <f t="shared" si="415"/>
        <v>0</v>
      </c>
      <c r="U593" s="37">
        <f t="shared" si="416"/>
        <v>64.9422</v>
      </c>
      <c r="V593" s="37">
        <f t="shared" si="446"/>
        <v>41242.531744916523</v>
      </c>
      <c r="W593" s="40">
        <f t="shared" si="417"/>
        <v>0</v>
      </c>
      <c r="X593" s="40">
        <f t="shared" si="418"/>
        <v>0</v>
      </c>
      <c r="Y593" s="40">
        <f t="shared" si="404"/>
        <v>0</v>
      </c>
      <c r="Z593" s="40">
        <v>0</v>
      </c>
      <c r="AA593" s="40">
        <f t="shared" si="419"/>
        <v>113.35564629197198</v>
      </c>
      <c r="AB593" s="42">
        <f t="shared" si="420"/>
        <v>0</v>
      </c>
      <c r="AC593" s="42">
        <f t="shared" si="421"/>
        <v>0</v>
      </c>
      <c r="AD593" s="42">
        <f t="shared" si="422"/>
        <v>0</v>
      </c>
      <c r="AE593" s="42">
        <f t="shared" si="447"/>
        <v>1252.4608371913585</v>
      </c>
      <c r="AF593" s="43">
        <f t="shared" si="405"/>
        <v>0.3479057881087107</v>
      </c>
      <c r="AG593" s="73">
        <f t="shared" si="406"/>
        <v>0</v>
      </c>
      <c r="AH593">
        <f t="shared" si="423"/>
        <v>0</v>
      </c>
      <c r="AI593">
        <f t="shared" si="448"/>
        <v>3303.7044872685174</v>
      </c>
      <c r="AJ593" s="41">
        <f t="shared" si="424"/>
        <v>0.91769569090792147</v>
      </c>
      <c r="AK593">
        <f t="shared" si="407"/>
        <v>0</v>
      </c>
      <c r="AL593" s="38">
        <f t="shared" si="425"/>
        <v>1214.8870120756176</v>
      </c>
      <c r="AM593" s="38">
        <f t="shared" si="426"/>
        <v>1202.7381419548615</v>
      </c>
      <c r="AN593" s="38">
        <f t="shared" si="427"/>
        <v>1130.5738534375698</v>
      </c>
      <c r="AO593" s="38">
        <f t="shared" si="428"/>
        <v>1119.2681149031941</v>
      </c>
      <c r="AP593" s="38">
        <f t="shared" si="429"/>
        <v>1052.1120280090024</v>
      </c>
      <c r="AQ593" s="38">
        <f t="shared" si="430"/>
        <v>1041.5909077289123</v>
      </c>
      <c r="AR593" s="38">
        <f t="shared" si="431"/>
        <v>1010.3431804970448</v>
      </c>
      <c r="AS593">
        <f t="shared" si="432"/>
        <v>1010.3431804970448</v>
      </c>
      <c r="AT593" s="28">
        <f t="shared" si="433"/>
        <v>0.28065088347140132</v>
      </c>
      <c r="AU593">
        <f t="shared" si="408"/>
        <v>2293.3613067714723</v>
      </c>
      <c r="AV593" s="28">
        <f t="shared" si="434"/>
        <v>0.63704480743652003</v>
      </c>
      <c r="BJ593" s="63">
        <v>0</v>
      </c>
      <c r="BK593" s="64">
        <f t="shared" si="435"/>
        <v>0</v>
      </c>
      <c r="BL593" s="64">
        <f t="shared" si="436"/>
        <v>0</v>
      </c>
      <c r="BM593" s="64">
        <f t="shared" si="437"/>
        <v>0</v>
      </c>
      <c r="BN593" s="64">
        <f t="shared" si="438"/>
        <v>0</v>
      </c>
      <c r="BO593" s="64">
        <f t="shared" si="439"/>
        <v>0</v>
      </c>
      <c r="BP593" s="64">
        <f t="shared" si="440"/>
        <v>0</v>
      </c>
      <c r="BQ593" s="64">
        <f t="shared" si="441"/>
        <v>0</v>
      </c>
      <c r="BR593" s="65">
        <f t="shared" si="409"/>
        <v>0</v>
      </c>
      <c r="BS593" s="66">
        <f t="shared" si="442"/>
        <v>0</v>
      </c>
      <c r="BT593" s="65">
        <f>BJ593-BR593</f>
        <v>0</v>
      </c>
      <c r="BU593" s="67">
        <f t="shared" si="443"/>
        <v>0</v>
      </c>
    </row>
    <row r="594" spans="1:73" x14ac:dyDescent="0.35">
      <c r="A594" s="22">
        <v>46.64</v>
      </c>
      <c r="B594" s="22">
        <v>51.58</v>
      </c>
      <c r="C594" s="22">
        <v>41.96</v>
      </c>
      <c r="D594" s="22">
        <f t="shared" si="410"/>
        <v>46.769999999999996</v>
      </c>
      <c r="E594" s="22">
        <f t="shared" si="411"/>
        <v>12.991666666666665</v>
      </c>
      <c r="F594" s="22">
        <f t="shared" si="444"/>
        <v>-1.0416666666666741</v>
      </c>
      <c r="G594" s="22">
        <f>Sheet1!$I$5*F594</f>
        <v>-344.79166666666913</v>
      </c>
      <c r="H594" s="22"/>
      <c r="K594" s="13" t="s">
        <v>116</v>
      </c>
      <c r="L594" s="13">
        <v>584</v>
      </c>
      <c r="M594" s="13">
        <v>584</v>
      </c>
      <c r="N594" s="14">
        <v>0</v>
      </c>
      <c r="O594" s="35">
        <f t="shared" si="412"/>
        <v>0</v>
      </c>
      <c r="P594" s="36">
        <f t="shared" si="445"/>
        <v>0</v>
      </c>
      <c r="Q594" s="12"/>
      <c r="R594" s="37">
        <f t="shared" si="413"/>
        <v>0</v>
      </c>
      <c r="S594" s="37">
        <f t="shared" si="414"/>
        <v>64.9422</v>
      </c>
      <c r="T594" s="37">
        <f t="shared" si="415"/>
        <v>0</v>
      </c>
      <c r="U594" s="37">
        <f t="shared" si="416"/>
        <v>64.9422</v>
      </c>
      <c r="V594" s="37">
        <f t="shared" si="446"/>
        <v>41307.473944916521</v>
      </c>
      <c r="W594" s="40">
        <f t="shared" si="417"/>
        <v>0</v>
      </c>
      <c r="X594" s="40">
        <f t="shared" si="418"/>
        <v>0</v>
      </c>
      <c r="Y594" s="40">
        <f t="shared" si="404"/>
        <v>0</v>
      </c>
      <c r="Z594" s="40">
        <v>0</v>
      </c>
      <c r="AA594" s="40">
        <f t="shared" si="419"/>
        <v>113.35564629197198</v>
      </c>
      <c r="AB594" s="42">
        <f t="shared" si="420"/>
        <v>0</v>
      </c>
      <c r="AC594" s="42">
        <f t="shared" si="421"/>
        <v>0</v>
      </c>
      <c r="AD594" s="42">
        <f t="shared" si="422"/>
        <v>0</v>
      </c>
      <c r="AE594" s="42">
        <f t="shared" si="447"/>
        <v>1252.4608371913585</v>
      </c>
      <c r="AF594" s="43">
        <f t="shared" si="405"/>
        <v>0.3479057881087107</v>
      </c>
      <c r="AG594" s="73">
        <f t="shared" si="406"/>
        <v>0</v>
      </c>
      <c r="AH594">
        <f t="shared" si="423"/>
        <v>0</v>
      </c>
      <c r="AI594">
        <f t="shared" si="448"/>
        <v>3303.7044872685174</v>
      </c>
      <c r="AJ594" s="41">
        <f t="shared" si="424"/>
        <v>0.91769569090792147</v>
      </c>
      <c r="AK594">
        <f t="shared" si="407"/>
        <v>0</v>
      </c>
      <c r="AL594" s="38">
        <f t="shared" si="425"/>
        <v>1214.8870120756176</v>
      </c>
      <c r="AM594" s="38">
        <f t="shared" si="426"/>
        <v>1202.7381419548615</v>
      </c>
      <c r="AN594" s="38">
        <f t="shared" si="427"/>
        <v>1130.5738534375698</v>
      </c>
      <c r="AO594" s="38">
        <f t="shared" si="428"/>
        <v>1119.2681149031941</v>
      </c>
      <c r="AP594" s="38">
        <f t="shared" si="429"/>
        <v>1052.1120280090024</v>
      </c>
      <c r="AQ594" s="38">
        <f t="shared" si="430"/>
        <v>1041.5909077289123</v>
      </c>
      <c r="AR594" s="38">
        <f t="shared" si="431"/>
        <v>1010.3431804970448</v>
      </c>
      <c r="AS594">
        <f t="shared" si="432"/>
        <v>1010.3431804970448</v>
      </c>
      <c r="AT594" s="28">
        <f t="shared" si="433"/>
        <v>0.28065088347140132</v>
      </c>
      <c r="AU594">
        <f t="shared" si="408"/>
        <v>2293.3613067714723</v>
      </c>
      <c r="AV594" s="28">
        <f t="shared" si="434"/>
        <v>0.63704480743652003</v>
      </c>
      <c r="BJ594" s="63">
        <v>0</v>
      </c>
      <c r="BK594" s="64">
        <f t="shared" si="435"/>
        <v>0</v>
      </c>
      <c r="BL594" s="64">
        <f t="shared" si="436"/>
        <v>0</v>
      </c>
      <c r="BM594" s="64">
        <f t="shared" si="437"/>
        <v>0</v>
      </c>
      <c r="BN594" s="64">
        <f t="shared" si="438"/>
        <v>0</v>
      </c>
      <c r="BO594" s="64">
        <f t="shared" si="439"/>
        <v>0</v>
      </c>
      <c r="BP594" s="64">
        <f t="shared" si="440"/>
        <v>0</v>
      </c>
      <c r="BQ594" s="64">
        <f t="shared" si="441"/>
        <v>0</v>
      </c>
      <c r="BR594" s="65">
        <f t="shared" si="409"/>
        <v>0</v>
      </c>
      <c r="BS594" s="66">
        <f t="shared" si="442"/>
        <v>0</v>
      </c>
      <c r="BT594" s="65">
        <f>BJ594-BR594</f>
        <v>0</v>
      </c>
      <c r="BU594" s="67">
        <f t="shared" si="443"/>
        <v>0</v>
      </c>
    </row>
    <row r="595" spans="1:73" x14ac:dyDescent="0.35">
      <c r="A595" s="22">
        <v>46.72</v>
      </c>
      <c r="B595" s="22">
        <v>51.71</v>
      </c>
      <c r="C595" s="22">
        <v>42.4</v>
      </c>
      <c r="D595" s="22">
        <f t="shared" si="410"/>
        <v>47.055</v>
      </c>
      <c r="E595" s="22">
        <f t="shared" si="411"/>
        <v>13.070833333333333</v>
      </c>
      <c r="F595" s="22">
        <f t="shared" si="444"/>
        <v>0.9895833333333437</v>
      </c>
      <c r="G595" s="22">
        <f>Sheet1!$I$5*F595</f>
        <v>327.55208333333678</v>
      </c>
      <c r="H595" s="22"/>
      <c r="K595" s="13" t="s">
        <v>116</v>
      </c>
      <c r="L595" s="13">
        <v>585</v>
      </c>
      <c r="M595" s="13">
        <v>585</v>
      </c>
      <c r="N595" s="14">
        <v>0</v>
      </c>
      <c r="O595" s="35">
        <f t="shared" si="412"/>
        <v>0</v>
      </c>
      <c r="P595" s="36">
        <f t="shared" si="445"/>
        <v>0</v>
      </c>
      <c r="Q595" s="12"/>
      <c r="R595" s="37">
        <f t="shared" si="413"/>
        <v>0</v>
      </c>
      <c r="S595" s="37">
        <f t="shared" si="414"/>
        <v>64.9422</v>
      </c>
      <c r="T595" s="37">
        <f t="shared" si="415"/>
        <v>0</v>
      </c>
      <c r="U595" s="37">
        <f t="shared" si="416"/>
        <v>64.9422</v>
      </c>
      <c r="V595" s="37">
        <f t="shared" si="446"/>
        <v>41372.416144916519</v>
      </c>
      <c r="W595" s="40">
        <f t="shared" si="417"/>
        <v>0</v>
      </c>
      <c r="X595" s="40">
        <f t="shared" si="418"/>
        <v>0</v>
      </c>
      <c r="Y595" s="40">
        <f t="shared" si="404"/>
        <v>0</v>
      </c>
      <c r="Z595" s="40">
        <v>0</v>
      </c>
      <c r="AA595" s="40">
        <f t="shared" si="419"/>
        <v>113.35564629197198</v>
      </c>
      <c r="AB595" s="42">
        <f t="shared" si="420"/>
        <v>0</v>
      </c>
      <c r="AC595" s="42">
        <f t="shared" si="421"/>
        <v>0</v>
      </c>
      <c r="AD595" s="42">
        <f t="shared" si="422"/>
        <v>0</v>
      </c>
      <c r="AE595" s="42">
        <f t="shared" si="447"/>
        <v>1252.4608371913585</v>
      </c>
      <c r="AF595" s="43">
        <f t="shared" si="405"/>
        <v>0.3479057881087107</v>
      </c>
      <c r="AG595" s="73">
        <f t="shared" si="406"/>
        <v>0</v>
      </c>
      <c r="AH595">
        <f t="shared" si="423"/>
        <v>0</v>
      </c>
      <c r="AI595">
        <f t="shared" si="448"/>
        <v>3303.7044872685174</v>
      </c>
      <c r="AJ595" s="41">
        <f t="shared" si="424"/>
        <v>0.91769569090792147</v>
      </c>
      <c r="AK595">
        <f t="shared" si="407"/>
        <v>0</v>
      </c>
      <c r="AL595" s="38">
        <f t="shared" si="425"/>
        <v>1214.8870120756176</v>
      </c>
      <c r="AM595" s="38">
        <f t="shared" si="426"/>
        <v>1202.7381419548615</v>
      </c>
      <c r="AN595" s="38">
        <f t="shared" si="427"/>
        <v>1130.5738534375698</v>
      </c>
      <c r="AO595" s="38">
        <f t="shared" si="428"/>
        <v>1119.2681149031941</v>
      </c>
      <c r="AP595" s="38">
        <f t="shared" si="429"/>
        <v>1052.1120280090024</v>
      </c>
      <c r="AQ595" s="38">
        <f t="shared" si="430"/>
        <v>1041.5909077289123</v>
      </c>
      <c r="AR595" s="38">
        <f t="shared" si="431"/>
        <v>1010.3431804970448</v>
      </c>
      <c r="AS595">
        <f t="shared" si="432"/>
        <v>1010.3431804970448</v>
      </c>
      <c r="AT595" s="28">
        <f t="shared" si="433"/>
        <v>0.28065088347140132</v>
      </c>
      <c r="AU595">
        <f t="shared" si="408"/>
        <v>2293.3613067714723</v>
      </c>
      <c r="AV595" s="28">
        <f t="shared" si="434"/>
        <v>0.63704480743652003</v>
      </c>
      <c r="BJ595" s="63">
        <v>0</v>
      </c>
      <c r="BK595" s="64">
        <f t="shared" si="435"/>
        <v>0</v>
      </c>
      <c r="BL595" s="64">
        <f t="shared" si="436"/>
        <v>0</v>
      </c>
      <c r="BM595" s="64">
        <f t="shared" si="437"/>
        <v>0</v>
      </c>
      <c r="BN595" s="64">
        <f t="shared" si="438"/>
        <v>0</v>
      </c>
      <c r="BO595" s="64">
        <f t="shared" si="439"/>
        <v>0</v>
      </c>
      <c r="BP595" s="64">
        <f t="shared" si="440"/>
        <v>0</v>
      </c>
      <c r="BQ595" s="64">
        <f t="shared" si="441"/>
        <v>0</v>
      </c>
      <c r="BR595" s="65">
        <f t="shared" si="409"/>
        <v>0</v>
      </c>
      <c r="BS595" s="66">
        <f t="shared" si="442"/>
        <v>0</v>
      </c>
      <c r="BT595" s="65">
        <f>BJ595-BR595</f>
        <v>0</v>
      </c>
      <c r="BU595" s="67">
        <f t="shared" si="443"/>
        <v>0</v>
      </c>
    </row>
    <row r="596" spans="1:73" x14ac:dyDescent="0.35">
      <c r="A596" s="22">
        <v>46.8</v>
      </c>
      <c r="B596" s="22">
        <v>51.53</v>
      </c>
      <c r="C596" s="22">
        <v>42.23</v>
      </c>
      <c r="D596" s="22">
        <f t="shared" si="410"/>
        <v>46.879999999999995</v>
      </c>
      <c r="E596" s="22">
        <f t="shared" si="411"/>
        <v>13.02222222222222</v>
      </c>
      <c r="F596" s="22">
        <f t="shared" si="444"/>
        <v>-0.60763888888890616</v>
      </c>
      <c r="G596" s="22">
        <f>Sheet1!$I$5*F596</f>
        <v>-201.12847222222794</v>
      </c>
      <c r="H596" s="22"/>
      <c r="K596" s="13" t="s">
        <v>116</v>
      </c>
      <c r="L596" s="13">
        <v>586</v>
      </c>
      <c r="M596" s="13">
        <v>586</v>
      </c>
      <c r="N596" s="14">
        <v>0</v>
      </c>
      <c r="O596" s="35">
        <f t="shared" si="412"/>
        <v>0</v>
      </c>
      <c r="P596" s="36">
        <f t="shared" si="445"/>
        <v>0</v>
      </c>
      <c r="Q596" s="12"/>
      <c r="R596" s="37">
        <f t="shared" si="413"/>
        <v>0</v>
      </c>
      <c r="S596" s="37">
        <f t="shared" si="414"/>
        <v>64.9422</v>
      </c>
      <c r="T596" s="37">
        <f t="shared" si="415"/>
        <v>0</v>
      </c>
      <c r="U596" s="37">
        <f t="shared" si="416"/>
        <v>64.9422</v>
      </c>
      <c r="V596" s="37">
        <f t="shared" si="446"/>
        <v>41437.358344916516</v>
      </c>
      <c r="W596" s="40">
        <f t="shared" si="417"/>
        <v>0</v>
      </c>
      <c r="X596" s="40">
        <f t="shared" si="418"/>
        <v>0</v>
      </c>
      <c r="Y596" s="40">
        <f t="shared" si="404"/>
        <v>0</v>
      </c>
      <c r="Z596" s="40">
        <v>0</v>
      </c>
      <c r="AA596" s="40">
        <f t="shared" si="419"/>
        <v>113.35564629197198</v>
      </c>
      <c r="AB596" s="42">
        <f t="shared" si="420"/>
        <v>0</v>
      </c>
      <c r="AC596" s="42">
        <f t="shared" si="421"/>
        <v>0</v>
      </c>
      <c r="AD596" s="42">
        <f t="shared" si="422"/>
        <v>0</v>
      </c>
      <c r="AE596" s="42">
        <f t="shared" si="447"/>
        <v>1252.4608371913585</v>
      </c>
      <c r="AF596" s="43">
        <f t="shared" si="405"/>
        <v>0.3479057881087107</v>
      </c>
      <c r="AG596" s="73">
        <f t="shared" si="406"/>
        <v>0</v>
      </c>
      <c r="AH596">
        <f t="shared" si="423"/>
        <v>0</v>
      </c>
      <c r="AI596">
        <f t="shared" si="448"/>
        <v>3303.7044872685174</v>
      </c>
      <c r="AJ596" s="41">
        <f t="shared" si="424"/>
        <v>0.91769569090792147</v>
      </c>
      <c r="AK596">
        <f t="shared" si="407"/>
        <v>0</v>
      </c>
      <c r="AL596" s="38">
        <f t="shared" si="425"/>
        <v>1214.8870120756176</v>
      </c>
      <c r="AM596" s="38">
        <f t="shared" si="426"/>
        <v>1202.7381419548615</v>
      </c>
      <c r="AN596" s="38">
        <f t="shared" si="427"/>
        <v>1130.5738534375698</v>
      </c>
      <c r="AO596" s="38">
        <f t="shared" si="428"/>
        <v>1119.2681149031941</v>
      </c>
      <c r="AP596" s="38">
        <f t="shared" si="429"/>
        <v>1052.1120280090024</v>
      </c>
      <c r="AQ596" s="38">
        <f t="shared" si="430"/>
        <v>1041.5909077289123</v>
      </c>
      <c r="AR596" s="38">
        <f t="shared" si="431"/>
        <v>1010.3431804970448</v>
      </c>
      <c r="AS596">
        <f t="shared" si="432"/>
        <v>1010.3431804970448</v>
      </c>
      <c r="AT596" s="28">
        <f t="shared" si="433"/>
        <v>0.28065088347140132</v>
      </c>
      <c r="AU596">
        <f t="shared" si="408"/>
        <v>2293.3613067714723</v>
      </c>
      <c r="AV596" s="28">
        <f t="shared" si="434"/>
        <v>0.63704480743652003</v>
      </c>
      <c r="BJ596" s="63">
        <v>0</v>
      </c>
      <c r="BK596" s="64">
        <f t="shared" si="435"/>
        <v>0</v>
      </c>
      <c r="BL596" s="64">
        <f t="shared" si="436"/>
        <v>0</v>
      </c>
      <c r="BM596" s="64">
        <f t="shared" si="437"/>
        <v>0</v>
      </c>
      <c r="BN596" s="64">
        <f t="shared" si="438"/>
        <v>0</v>
      </c>
      <c r="BO596" s="64">
        <f t="shared" si="439"/>
        <v>0</v>
      </c>
      <c r="BP596" s="64">
        <f t="shared" si="440"/>
        <v>0</v>
      </c>
      <c r="BQ596" s="64">
        <f t="shared" si="441"/>
        <v>0</v>
      </c>
      <c r="BR596" s="65">
        <f t="shared" si="409"/>
        <v>0</v>
      </c>
      <c r="BS596" s="66">
        <f t="shared" si="442"/>
        <v>0</v>
      </c>
      <c r="BT596" s="65">
        <f>BJ596-BR596</f>
        <v>0</v>
      </c>
      <c r="BU596" s="67">
        <f t="shared" si="443"/>
        <v>0</v>
      </c>
    </row>
    <row r="597" spans="1:73" x14ac:dyDescent="0.35">
      <c r="A597" s="22">
        <v>46.88</v>
      </c>
      <c r="B597" s="22">
        <v>51.19</v>
      </c>
      <c r="C597" s="22">
        <v>41.97</v>
      </c>
      <c r="D597" s="22">
        <f t="shared" si="410"/>
        <v>46.58</v>
      </c>
      <c r="E597" s="22">
        <f t="shared" si="411"/>
        <v>12.938888888888888</v>
      </c>
      <c r="F597" s="22">
        <f t="shared" si="444"/>
        <v>-1.0416666666666519</v>
      </c>
      <c r="G597" s="22">
        <f>Sheet1!$I$5*F597</f>
        <v>-344.79166666666174</v>
      </c>
      <c r="H597" s="22"/>
      <c r="K597" s="13" t="s">
        <v>116</v>
      </c>
      <c r="L597" s="13">
        <v>587</v>
      </c>
      <c r="M597" s="13">
        <v>587</v>
      </c>
      <c r="N597" s="14">
        <v>0</v>
      </c>
      <c r="O597" s="35">
        <f t="shared" si="412"/>
        <v>0</v>
      </c>
      <c r="P597" s="36">
        <f t="shared" si="445"/>
        <v>0</v>
      </c>
      <c r="Q597" s="12"/>
      <c r="R597" s="37">
        <f t="shared" si="413"/>
        <v>0</v>
      </c>
      <c r="S597" s="37">
        <f t="shared" si="414"/>
        <v>64.9422</v>
      </c>
      <c r="T597" s="37">
        <f t="shared" si="415"/>
        <v>0</v>
      </c>
      <c r="U597" s="37">
        <f t="shared" si="416"/>
        <v>64.9422</v>
      </c>
      <c r="V597" s="37">
        <f t="shared" si="446"/>
        <v>41502.300544916514</v>
      </c>
      <c r="W597" s="40">
        <f t="shared" si="417"/>
        <v>0</v>
      </c>
      <c r="X597" s="40">
        <f t="shared" si="418"/>
        <v>0</v>
      </c>
      <c r="Y597" s="40">
        <f t="shared" si="404"/>
        <v>0</v>
      </c>
      <c r="Z597" s="40">
        <v>0</v>
      </c>
      <c r="AA597" s="40">
        <f t="shared" si="419"/>
        <v>113.35564629197198</v>
      </c>
      <c r="AB597" s="42">
        <f t="shared" si="420"/>
        <v>0</v>
      </c>
      <c r="AC597" s="42">
        <f t="shared" si="421"/>
        <v>0</v>
      </c>
      <c r="AD597" s="42">
        <f t="shared" si="422"/>
        <v>0</v>
      </c>
      <c r="AE597" s="42">
        <f t="shared" si="447"/>
        <v>1252.4608371913585</v>
      </c>
      <c r="AF597" s="43">
        <f t="shared" si="405"/>
        <v>0.3479057881087107</v>
      </c>
      <c r="AG597" s="73">
        <f t="shared" si="406"/>
        <v>0</v>
      </c>
      <c r="AH597">
        <f t="shared" si="423"/>
        <v>0</v>
      </c>
      <c r="AI597">
        <f t="shared" si="448"/>
        <v>3303.7044872685174</v>
      </c>
      <c r="AJ597" s="41">
        <f t="shared" si="424"/>
        <v>0.91769569090792147</v>
      </c>
      <c r="AK597">
        <f t="shared" si="407"/>
        <v>0</v>
      </c>
      <c r="AL597" s="38">
        <f t="shared" si="425"/>
        <v>1214.8870120756176</v>
      </c>
      <c r="AM597" s="38">
        <f t="shared" si="426"/>
        <v>1202.7381419548615</v>
      </c>
      <c r="AN597" s="38">
        <f t="shared" si="427"/>
        <v>1130.5738534375698</v>
      </c>
      <c r="AO597" s="38">
        <f t="shared" si="428"/>
        <v>1119.2681149031941</v>
      </c>
      <c r="AP597" s="38">
        <f t="shared" si="429"/>
        <v>1052.1120280090024</v>
      </c>
      <c r="AQ597" s="38">
        <f t="shared" si="430"/>
        <v>1041.5909077289123</v>
      </c>
      <c r="AR597" s="38">
        <f t="shared" si="431"/>
        <v>1010.3431804970448</v>
      </c>
      <c r="AS597">
        <f t="shared" si="432"/>
        <v>1010.3431804970448</v>
      </c>
      <c r="AT597" s="28">
        <f t="shared" si="433"/>
        <v>0.28065088347140132</v>
      </c>
      <c r="AU597">
        <f t="shared" si="408"/>
        <v>2293.3613067714723</v>
      </c>
      <c r="AV597" s="28">
        <f t="shared" si="434"/>
        <v>0.63704480743652003</v>
      </c>
      <c r="BJ597" s="63">
        <v>0</v>
      </c>
      <c r="BK597" s="64">
        <f t="shared" si="435"/>
        <v>0</v>
      </c>
      <c r="BL597" s="64">
        <f t="shared" si="436"/>
        <v>0</v>
      </c>
      <c r="BM597" s="64">
        <f t="shared" si="437"/>
        <v>0</v>
      </c>
      <c r="BN597" s="64">
        <f t="shared" si="438"/>
        <v>0</v>
      </c>
      <c r="BO597" s="64">
        <f t="shared" si="439"/>
        <v>0</v>
      </c>
      <c r="BP597" s="64">
        <f t="shared" si="440"/>
        <v>0</v>
      </c>
      <c r="BQ597" s="64">
        <f t="shared" si="441"/>
        <v>0</v>
      </c>
      <c r="BR597" s="65">
        <f t="shared" si="409"/>
        <v>0</v>
      </c>
      <c r="BS597" s="66">
        <f t="shared" si="442"/>
        <v>0</v>
      </c>
      <c r="BT597" s="65">
        <f>BJ597-BR597</f>
        <v>0</v>
      </c>
      <c r="BU597" s="67">
        <f t="shared" si="443"/>
        <v>0</v>
      </c>
    </row>
    <row r="598" spans="1:73" x14ac:dyDescent="0.35">
      <c r="A598" s="22">
        <v>46.96</v>
      </c>
      <c r="B598" s="22">
        <v>51.19</v>
      </c>
      <c r="C598" s="22">
        <v>41.84</v>
      </c>
      <c r="D598" s="22">
        <f t="shared" si="410"/>
        <v>46.515000000000001</v>
      </c>
      <c r="E598" s="22">
        <f t="shared" si="411"/>
        <v>12.920833333333333</v>
      </c>
      <c r="F598" s="22">
        <f t="shared" si="444"/>
        <v>-0.22569444444444642</v>
      </c>
      <c r="G598" s="22">
        <f>Sheet1!$I$5*F598</f>
        <v>-74.704861111111768</v>
      </c>
      <c r="H598" s="22"/>
      <c r="K598" s="13" t="s">
        <v>116</v>
      </c>
      <c r="L598" s="13">
        <v>588</v>
      </c>
      <c r="M598" s="13">
        <v>588</v>
      </c>
      <c r="N598" s="14">
        <v>0</v>
      </c>
      <c r="O598" s="35">
        <f t="shared" si="412"/>
        <v>0</v>
      </c>
      <c r="P598" s="36">
        <f t="shared" si="445"/>
        <v>0</v>
      </c>
      <c r="Q598" s="12"/>
      <c r="R598" s="37">
        <f t="shared" si="413"/>
        <v>0</v>
      </c>
      <c r="S598" s="37">
        <f t="shared" si="414"/>
        <v>64.9422</v>
      </c>
      <c r="T598" s="37">
        <f t="shared" si="415"/>
        <v>0</v>
      </c>
      <c r="U598" s="37">
        <f t="shared" si="416"/>
        <v>64.9422</v>
      </c>
      <c r="V598" s="37">
        <f t="shared" si="446"/>
        <v>41567.242744916512</v>
      </c>
      <c r="W598" s="40">
        <f t="shared" si="417"/>
        <v>0</v>
      </c>
      <c r="X598" s="40">
        <f t="shared" si="418"/>
        <v>0</v>
      </c>
      <c r="Y598" s="40">
        <f t="shared" si="404"/>
        <v>0</v>
      </c>
      <c r="Z598" s="40">
        <v>0</v>
      </c>
      <c r="AA598" s="40">
        <f t="shared" si="419"/>
        <v>113.35564629197198</v>
      </c>
      <c r="AB598" s="42">
        <f t="shared" si="420"/>
        <v>0</v>
      </c>
      <c r="AC598" s="42">
        <f t="shared" si="421"/>
        <v>0</v>
      </c>
      <c r="AD598" s="42">
        <f t="shared" si="422"/>
        <v>0</v>
      </c>
      <c r="AE598" s="42">
        <f t="shared" si="447"/>
        <v>1252.4608371913585</v>
      </c>
      <c r="AF598" s="43">
        <f t="shared" si="405"/>
        <v>0.3479057881087107</v>
      </c>
      <c r="AG598" s="73">
        <f t="shared" si="406"/>
        <v>0</v>
      </c>
      <c r="AH598">
        <f t="shared" si="423"/>
        <v>0</v>
      </c>
      <c r="AI598">
        <f t="shared" si="448"/>
        <v>3303.7044872685174</v>
      </c>
      <c r="AJ598" s="41">
        <f t="shared" si="424"/>
        <v>0.91769569090792147</v>
      </c>
      <c r="AK598">
        <f t="shared" si="407"/>
        <v>0</v>
      </c>
      <c r="AL598" s="38">
        <f t="shared" si="425"/>
        <v>1214.8870120756176</v>
      </c>
      <c r="AM598" s="38">
        <f t="shared" si="426"/>
        <v>1202.7381419548615</v>
      </c>
      <c r="AN598" s="38">
        <f t="shared" si="427"/>
        <v>1130.5738534375698</v>
      </c>
      <c r="AO598" s="38">
        <f t="shared" si="428"/>
        <v>1119.2681149031941</v>
      </c>
      <c r="AP598" s="38">
        <f t="shared" si="429"/>
        <v>1052.1120280090024</v>
      </c>
      <c r="AQ598" s="38">
        <f t="shared" si="430"/>
        <v>1041.5909077289123</v>
      </c>
      <c r="AR598" s="38">
        <f t="shared" si="431"/>
        <v>1010.3431804970448</v>
      </c>
      <c r="AS598">
        <f t="shared" si="432"/>
        <v>1010.3431804970448</v>
      </c>
      <c r="AT598" s="28">
        <f t="shared" si="433"/>
        <v>0.28065088347140132</v>
      </c>
      <c r="AU598">
        <f t="shared" si="408"/>
        <v>2293.3613067714723</v>
      </c>
      <c r="AV598" s="28">
        <f t="shared" si="434"/>
        <v>0.63704480743652003</v>
      </c>
      <c r="BJ598" s="63">
        <v>0</v>
      </c>
      <c r="BK598" s="64">
        <f t="shared" si="435"/>
        <v>0</v>
      </c>
      <c r="BL598" s="64">
        <f t="shared" si="436"/>
        <v>0</v>
      </c>
      <c r="BM598" s="64">
        <f t="shared" si="437"/>
        <v>0</v>
      </c>
      <c r="BN598" s="64">
        <f t="shared" si="438"/>
        <v>0</v>
      </c>
      <c r="BO598" s="64">
        <f t="shared" si="439"/>
        <v>0</v>
      </c>
      <c r="BP598" s="64">
        <f t="shared" si="440"/>
        <v>0</v>
      </c>
      <c r="BQ598" s="64">
        <f t="shared" si="441"/>
        <v>0</v>
      </c>
      <c r="BR598" s="65">
        <f t="shared" si="409"/>
        <v>0</v>
      </c>
      <c r="BS598" s="66">
        <f t="shared" si="442"/>
        <v>0</v>
      </c>
      <c r="BT598" s="65">
        <f>BJ598-BR598</f>
        <v>0</v>
      </c>
      <c r="BU598" s="67">
        <f t="shared" si="443"/>
        <v>0</v>
      </c>
    </row>
    <row r="599" spans="1:73" x14ac:dyDescent="0.35">
      <c r="A599" s="22">
        <v>47.04</v>
      </c>
      <c r="B599" s="22">
        <v>51.31</v>
      </c>
      <c r="C599" s="22">
        <v>42.01</v>
      </c>
      <c r="D599" s="22">
        <f t="shared" si="410"/>
        <v>46.66</v>
      </c>
      <c r="E599" s="22">
        <f t="shared" si="411"/>
        <v>12.96111111111111</v>
      </c>
      <c r="F599" s="22">
        <f t="shared" si="444"/>
        <v>0.50347222222222321</v>
      </c>
      <c r="G599" s="22">
        <f>Sheet1!$I$5*F599</f>
        <v>166.64930555555588</v>
      </c>
      <c r="H599" s="22"/>
      <c r="K599" s="13" t="s">
        <v>116</v>
      </c>
      <c r="L599" s="13">
        <v>589</v>
      </c>
      <c r="M599" s="13">
        <v>589</v>
      </c>
      <c r="N599" s="14">
        <v>0</v>
      </c>
      <c r="O599" s="35">
        <f t="shared" si="412"/>
        <v>0</v>
      </c>
      <c r="P599" s="36">
        <f t="shared" si="445"/>
        <v>0</v>
      </c>
      <c r="Q599" s="12"/>
      <c r="R599" s="37">
        <f t="shared" si="413"/>
        <v>0</v>
      </c>
      <c r="S599" s="37">
        <f t="shared" si="414"/>
        <v>64.9422</v>
      </c>
      <c r="T599" s="37">
        <f t="shared" si="415"/>
        <v>0</v>
      </c>
      <c r="U599" s="37">
        <f t="shared" si="416"/>
        <v>64.9422</v>
      </c>
      <c r="V599" s="37">
        <f t="shared" si="446"/>
        <v>41632.184944916509</v>
      </c>
      <c r="W599" s="40">
        <f t="shared" si="417"/>
        <v>0</v>
      </c>
      <c r="X599" s="40">
        <f t="shared" si="418"/>
        <v>0</v>
      </c>
      <c r="Y599" s="40">
        <f t="shared" si="404"/>
        <v>0</v>
      </c>
      <c r="Z599" s="40">
        <v>0</v>
      </c>
      <c r="AA599" s="40">
        <f t="shared" si="419"/>
        <v>113.35564629197198</v>
      </c>
      <c r="AB599" s="42">
        <f t="shared" si="420"/>
        <v>0</v>
      </c>
      <c r="AC599" s="42">
        <f t="shared" si="421"/>
        <v>0</v>
      </c>
      <c r="AD599" s="42">
        <f t="shared" si="422"/>
        <v>0</v>
      </c>
      <c r="AE599" s="42">
        <f t="shared" si="447"/>
        <v>1252.4608371913585</v>
      </c>
      <c r="AF599" s="43">
        <f t="shared" si="405"/>
        <v>0.3479057881087107</v>
      </c>
      <c r="AG599" s="73">
        <f t="shared" si="406"/>
        <v>0</v>
      </c>
      <c r="AH599">
        <f t="shared" si="423"/>
        <v>0</v>
      </c>
      <c r="AI599">
        <f t="shared" si="448"/>
        <v>3303.7044872685174</v>
      </c>
      <c r="AJ599" s="41">
        <f t="shared" si="424"/>
        <v>0.91769569090792147</v>
      </c>
      <c r="AK599">
        <f t="shared" si="407"/>
        <v>0</v>
      </c>
      <c r="AL599" s="38">
        <f t="shared" si="425"/>
        <v>1214.8870120756176</v>
      </c>
      <c r="AM599" s="38">
        <f t="shared" si="426"/>
        <v>1202.7381419548615</v>
      </c>
      <c r="AN599" s="38">
        <f t="shared" si="427"/>
        <v>1130.5738534375698</v>
      </c>
      <c r="AO599" s="38">
        <f t="shared" si="428"/>
        <v>1119.2681149031941</v>
      </c>
      <c r="AP599" s="38">
        <f t="shared" si="429"/>
        <v>1052.1120280090024</v>
      </c>
      <c r="AQ599" s="38">
        <f t="shared" si="430"/>
        <v>1041.5909077289123</v>
      </c>
      <c r="AR599" s="38">
        <f t="shared" si="431"/>
        <v>1010.3431804970448</v>
      </c>
      <c r="AS599">
        <f t="shared" si="432"/>
        <v>1010.3431804970448</v>
      </c>
      <c r="AT599" s="28">
        <f t="shared" si="433"/>
        <v>0.28065088347140132</v>
      </c>
      <c r="AU599">
        <f t="shared" si="408"/>
        <v>2293.3613067714723</v>
      </c>
      <c r="AV599" s="28">
        <f t="shared" si="434"/>
        <v>0.63704480743652003</v>
      </c>
      <c r="BJ599" s="63">
        <v>0</v>
      </c>
      <c r="BK599" s="64">
        <f t="shared" si="435"/>
        <v>0</v>
      </c>
      <c r="BL599" s="64">
        <f t="shared" si="436"/>
        <v>0</v>
      </c>
      <c r="BM599" s="64">
        <f t="shared" si="437"/>
        <v>0</v>
      </c>
      <c r="BN599" s="64">
        <f t="shared" si="438"/>
        <v>0</v>
      </c>
      <c r="BO599" s="64">
        <f t="shared" si="439"/>
        <v>0</v>
      </c>
      <c r="BP599" s="64">
        <f t="shared" si="440"/>
        <v>0</v>
      </c>
      <c r="BQ599" s="64">
        <f t="shared" si="441"/>
        <v>0</v>
      </c>
      <c r="BR599" s="65">
        <f t="shared" si="409"/>
        <v>0</v>
      </c>
      <c r="BS599" s="66">
        <f t="shared" si="442"/>
        <v>0</v>
      </c>
      <c r="BT599" s="65">
        <f>BJ599-BR599</f>
        <v>0</v>
      </c>
      <c r="BU599" s="67">
        <f t="shared" si="443"/>
        <v>0</v>
      </c>
    </row>
    <row r="600" spans="1:73" x14ac:dyDescent="0.35">
      <c r="A600" s="22">
        <v>47.12</v>
      </c>
      <c r="B600" s="22">
        <v>51.2</v>
      </c>
      <c r="C600" s="22">
        <v>41.6</v>
      </c>
      <c r="D600" s="22">
        <f t="shared" si="410"/>
        <v>46.400000000000006</v>
      </c>
      <c r="E600" s="22">
        <f t="shared" si="411"/>
        <v>12.888888888888891</v>
      </c>
      <c r="F600" s="22">
        <f t="shared" si="444"/>
        <v>-0.90277777777774126</v>
      </c>
      <c r="G600" s="22">
        <f>Sheet1!$I$5*F600</f>
        <v>-298.81944444443235</v>
      </c>
      <c r="H600" s="22"/>
      <c r="K600" s="15" t="s">
        <v>117</v>
      </c>
      <c r="L600" s="15">
        <v>590</v>
      </c>
      <c r="M600" s="15">
        <v>1</v>
      </c>
      <c r="N600" s="16">
        <v>0</v>
      </c>
      <c r="O600" s="35">
        <f t="shared" si="412"/>
        <v>0</v>
      </c>
      <c r="P600" s="36">
        <f t="shared" si="445"/>
        <v>0</v>
      </c>
      <c r="Q600" s="12"/>
      <c r="R600" s="37">
        <f t="shared" si="413"/>
        <v>0</v>
      </c>
      <c r="S600" s="37">
        <f t="shared" si="414"/>
        <v>64.9422</v>
      </c>
      <c r="T600" s="37">
        <f t="shared" si="415"/>
        <v>0</v>
      </c>
      <c r="U600" s="37">
        <f t="shared" si="416"/>
        <v>64.9422</v>
      </c>
      <c r="V600" s="37">
        <f t="shared" si="446"/>
        <v>41697.127144916507</v>
      </c>
      <c r="W600" s="40">
        <f t="shared" si="417"/>
        <v>0</v>
      </c>
      <c r="X600" s="40">
        <f t="shared" si="418"/>
        <v>0</v>
      </c>
      <c r="Y600" s="40">
        <f t="shared" si="404"/>
        <v>0</v>
      </c>
      <c r="Z600" s="40">
        <v>0</v>
      </c>
      <c r="AA600" s="40">
        <f t="shared" si="419"/>
        <v>113.35564629197198</v>
      </c>
      <c r="AB600" s="42">
        <f t="shared" si="420"/>
        <v>0</v>
      </c>
      <c r="AC600" s="42">
        <f t="shared" si="421"/>
        <v>0</v>
      </c>
      <c r="AD600" s="42">
        <f t="shared" si="422"/>
        <v>0</v>
      </c>
      <c r="AE600" s="42">
        <f t="shared" si="447"/>
        <v>1252.4608371913585</v>
      </c>
      <c r="AF600" s="43">
        <f t="shared" si="405"/>
        <v>0.3479057881087107</v>
      </c>
      <c r="AG600" s="73">
        <f t="shared" si="406"/>
        <v>0</v>
      </c>
      <c r="AH600">
        <f t="shared" si="423"/>
        <v>0</v>
      </c>
      <c r="AI600">
        <f t="shared" si="448"/>
        <v>3303.7044872685174</v>
      </c>
      <c r="AJ600" s="41">
        <f t="shared" si="424"/>
        <v>0.91769569090792147</v>
      </c>
      <c r="AK600">
        <f t="shared" si="407"/>
        <v>0</v>
      </c>
      <c r="AL600" s="38">
        <f t="shared" si="425"/>
        <v>1214.8870120756176</v>
      </c>
      <c r="AM600" s="38">
        <f t="shared" si="426"/>
        <v>1202.7381419548615</v>
      </c>
      <c r="AN600" s="38">
        <f t="shared" si="427"/>
        <v>1130.5738534375698</v>
      </c>
      <c r="AO600" s="38">
        <f t="shared" si="428"/>
        <v>1119.2681149031941</v>
      </c>
      <c r="AP600" s="38">
        <f t="shared" si="429"/>
        <v>1052.1120280090024</v>
      </c>
      <c r="AQ600" s="38">
        <f t="shared" si="430"/>
        <v>1041.5909077289123</v>
      </c>
      <c r="AR600" s="38">
        <f t="shared" si="431"/>
        <v>1010.3431804970448</v>
      </c>
      <c r="AS600">
        <f t="shared" si="432"/>
        <v>1010.3431804970448</v>
      </c>
      <c r="AT600" s="28">
        <f t="shared" si="433"/>
        <v>0.28065088347140132</v>
      </c>
      <c r="AU600">
        <f t="shared" si="408"/>
        <v>2293.3613067714723</v>
      </c>
      <c r="AV600" s="28">
        <f t="shared" si="434"/>
        <v>0.63704480743652003</v>
      </c>
      <c r="BJ600" s="63">
        <v>0</v>
      </c>
      <c r="BK600" s="64">
        <f t="shared" si="435"/>
        <v>0</v>
      </c>
      <c r="BL600" s="64">
        <f t="shared" si="436"/>
        <v>0</v>
      </c>
      <c r="BM600" s="64">
        <f t="shared" si="437"/>
        <v>0</v>
      </c>
      <c r="BN600" s="64">
        <f t="shared" si="438"/>
        <v>0</v>
      </c>
      <c r="BO600" s="64">
        <f t="shared" si="439"/>
        <v>0</v>
      </c>
      <c r="BP600" s="64">
        <f t="shared" si="440"/>
        <v>0</v>
      </c>
      <c r="BQ600" s="64">
        <f t="shared" si="441"/>
        <v>0</v>
      </c>
      <c r="BR600" s="65">
        <f t="shared" si="409"/>
        <v>0</v>
      </c>
      <c r="BS600" s="66">
        <f t="shared" si="442"/>
        <v>0</v>
      </c>
      <c r="BT600" s="65">
        <f>BJ600-BR600</f>
        <v>0</v>
      </c>
      <c r="BU600" s="67">
        <f t="shared" si="443"/>
        <v>0</v>
      </c>
    </row>
    <row r="601" spans="1:73" x14ac:dyDescent="0.35">
      <c r="A601" s="22">
        <v>47.2</v>
      </c>
      <c r="B601" s="22">
        <v>51.31</v>
      </c>
      <c r="C601" s="22">
        <v>41.73</v>
      </c>
      <c r="D601" s="22">
        <f t="shared" si="410"/>
        <v>46.519999999999996</v>
      </c>
      <c r="E601" s="22">
        <f t="shared" si="411"/>
        <v>12.922222222222221</v>
      </c>
      <c r="F601" s="22">
        <f t="shared" si="444"/>
        <v>0.41666666666662078</v>
      </c>
      <c r="G601" s="22">
        <f>Sheet1!$I$5*F601</f>
        <v>137.91666666665148</v>
      </c>
      <c r="H601" s="22"/>
      <c r="K601" s="15" t="s">
        <v>117</v>
      </c>
      <c r="L601" s="15">
        <v>591</v>
      </c>
      <c r="M601" s="15">
        <v>2</v>
      </c>
      <c r="N601" s="16">
        <v>0</v>
      </c>
      <c r="O601" s="35">
        <f t="shared" si="412"/>
        <v>0</v>
      </c>
      <c r="P601" s="36">
        <f t="shared" si="445"/>
        <v>0</v>
      </c>
      <c r="Q601" s="12"/>
      <c r="R601" s="37">
        <f t="shared" si="413"/>
        <v>0</v>
      </c>
      <c r="S601" s="37">
        <f t="shared" si="414"/>
        <v>64.9422</v>
      </c>
      <c r="T601" s="37">
        <f t="shared" si="415"/>
        <v>0</v>
      </c>
      <c r="U601" s="37">
        <f t="shared" si="416"/>
        <v>64.9422</v>
      </c>
      <c r="V601" s="37">
        <f t="shared" si="446"/>
        <v>41762.069344916505</v>
      </c>
      <c r="W601" s="40">
        <f t="shared" si="417"/>
        <v>0</v>
      </c>
      <c r="X601" s="40">
        <f t="shared" si="418"/>
        <v>0</v>
      </c>
      <c r="Y601" s="40">
        <f t="shared" si="404"/>
        <v>0</v>
      </c>
      <c r="Z601" s="40">
        <v>0</v>
      </c>
      <c r="AA601" s="40">
        <f t="shared" si="419"/>
        <v>113.35564629197198</v>
      </c>
      <c r="AB601" s="42">
        <f t="shared" si="420"/>
        <v>0</v>
      </c>
      <c r="AC601" s="42">
        <f t="shared" si="421"/>
        <v>0</v>
      </c>
      <c r="AD601" s="42">
        <f t="shared" si="422"/>
        <v>0</v>
      </c>
      <c r="AE601" s="42">
        <f t="shared" si="447"/>
        <v>1252.4608371913585</v>
      </c>
      <c r="AF601" s="43">
        <f t="shared" si="405"/>
        <v>0.3479057881087107</v>
      </c>
      <c r="AG601" s="73">
        <f t="shared" si="406"/>
        <v>0</v>
      </c>
      <c r="AH601">
        <f t="shared" si="423"/>
        <v>0</v>
      </c>
      <c r="AI601">
        <f t="shared" si="448"/>
        <v>3303.7044872685174</v>
      </c>
      <c r="AJ601" s="41">
        <f t="shared" si="424"/>
        <v>0.91769569090792147</v>
      </c>
      <c r="AK601">
        <f t="shared" si="407"/>
        <v>0</v>
      </c>
      <c r="AL601" s="38">
        <f t="shared" si="425"/>
        <v>1214.8870120756176</v>
      </c>
      <c r="AM601" s="38">
        <f t="shared" si="426"/>
        <v>1202.7381419548615</v>
      </c>
      <c r="AN601" s="38">
        <f t="shared" si="427"/>
        <v>1130.5738534375698</v>
      </c>
      <c r="AO601" s="38">
        <f t="shared" si="428"/>
        <v>1119.2681149031941</v>
      </c>
      <c r="AP601" s="38">
        <f t="shared" si="429"/>
        <v>1052.1120280090024</v>
      </c>
      <c r="AQ601" s="38">
        <f t="shared" si="430"/>
        <v>1041.5909077289123</v>
      </c>
      <c r="AR601" s="38">
        <f t="shared" si="431"/>
        <v>1010.3431804970448</v>
      </c>
      <c r="AS601">
        <f t="shared" si="432"/>
        <v>1010.3431804970448</v>
      </c>
      <c r="AT601" s="28">
        <f t="shared" si="433"/>
        <v>0.28065088347140132</v>
      </c>
      <c r="AU601">
        <f t="shared" si="408"/>
        <v>2293.3613067714723</v>
      </c>
      <c r="AV601" s="28">
        <f t="shared" si="434"/>
        <v>0.63704480743652003</v>
      </c>
      <c r="BJ601" s="63">
        <v>0</v>
      </c>
      <c r="BK601" s="64">
        <f t="shared" si="435"/>
        <v>0</v>
      </c>
      <c r="BL601" s="64">
        <f t="shared" si="436"/>
        <v>0</v>
      </c>
      <c r="BM601" s="64">
        <f t="shared" si="437"/>
        <v>0</v>
      </c>
      <c r="BN601" s="64">
        <f t="shared" si="438"/>
        <v>0</v>
      </c>
      <c r="BO601" s="64">
        <f t="shared" si="439"/>
        <v>0</v>
      </c>
      <c r="BP601" s="64">
        <f t="shared" si="440"/>
        <v>0</v>
      </c>
      <c r="BQ601" s="64">
        <f t="shared" si="441"/>
        <v>0</v>
      </c>
      <c r="BR601" s="65">
        <f t="shared" si="409"/>
        <v>0</v>
      </c>
      <c r="BS601" s="66">
        <f t="shared" si="442"/>
        <v>0</v>
      </c>
      <c r="BT601" s="65">
        <f>BJ601-BR601</f>
        <v>0</v>
      </c>
      <c r="BU601" s="67">
        <f t="shared" si="443"/>
        <v>0</v>
      </c>
    </row>
    <row r="602" spans="1:73" x14ac:dyDescent="0.35">
      <c r="A602" s="22">
        <v>47.28</v>
      </c>
      <c r="B602" s="22">
        <v>50.84</v>
      </c>
      <c r="C602" s="22">
        <v>41.53</v>
      </c>
      <c r="D602" s="22">
        <f t="shared" si="410"/>
        <v>46.185000000000002</v>
      </c>
      <c r="E602" s="22">
        <f t="shared" si="411"/>
        <v>12.829166666666667</v>
      </c>
      <c r="F602" s="22">
        <f t="shared" si="444"/>
        <v>-1.1631944444444153</v>
      </c>
      <c r="G602" s="22">
        <f>Sheet1!$I$5*F602</f>
        <v>-385.01736111110148</v>
      </c>
      <c r="H602" s="22"/>
      <c r="K602" s="15" t="s">
        <v>117</v>
      </c>
      <c r="L602" s="15">
        <v>592</v>
      </c>
      <c r="M602" s="15">
        <v>3</v>
      </c>
      <c r="N602" s="16">
        <v>0</v>
      </c>
      <c r="O602" s="35">
        <f t="shared" si="412"/>
        <v>0</v>
      </c>
      <c r="P602" s="36">
        <f t="shared" si="445"/>
        <v>0</v>
      </c>
      <c r="Q602" s="12"/>
      <c r="R602" s="37">
        <f t="shared" si="413"/>
        <v>0</v>
      </c>
      <c r="S602" s="37">
        <f t="shared" si="414"/>
        <v>64.9422</v>
      </c>
      <c r="T602" s="37">
        <f t="shared" si="415"/>
        <v>0</v>
      </c>
      <c r="U602" s="37">
        <f t="shared" si="416"/>
        <v>64.9422</v>
      </c>
      <c r="V602" s="37">
        <f t="shared" si="446"/>
        <v>41827.011544916502</v>
      </c>
      <c r="W602" s="40">
        <f t="shared" si="417"/>
        <v>0</v>
      </c>
      <c r="X602" s="40">
        <f t="shared" si="418"/>
        <v>0</v>
      </c>
      <c r="Y602" s="40">
        <f t="shared" si="404"/>
        <v>0</v>
      </c>
      <c r="Z602" s="40">
        <v>0</v>
      </c>
      <c r="AA602" s="40">
        <f t="shared" si="419"/>
        <v>113.35564629197198</v>
      </c>
      <c r="AB602" s="42">
        <f t="shared" si="420"/>
        <v>0</v>
      </c>
      <c r="AC602" s="42">
        <f t="shared" si="421"/>
        <v>0</v>
      </c>
      <c r="AD602" s="42">
        <f t="shared" si="422"/>
        <v>0</v>
      </c>
      <c r="AE602" s="42">
        <f t="shared" si="447"/>
        <v>1252.4608371913585</v>
      </c>
      <c r="AF602" s="43">
        <f t="shared" si="405"/>
        <v>0.3479057881087107</v>
      </c>
      <c r="AG602" s="73">
        <f t="shared" si="406"/>
        <v>0</v>
      </c>
      <c r="AH602">
        <f t="shared" si="423"/>
        <v>0</v>
      </c>
      <c r="AI602">
        <f t="shared" si="448"/>
        <v>3303.7044872685174</v>
      </c>
      <c r="AJ602" s="41">
        <f t="shared" si="424"/>
        <v>0.91769569090792147</v>
      </c>
      <c r="AK602">
        <f t="shared" si="407"/>
        <v>0</v>
      </c>
      <c r="AL602" s="38">
        <f t="shared" si="425"/>
        <v>1214.8870120756176</v>
      </c>
      <c r="AM602" s="38">
        <f t="shared" si="426"/>
        <v>1202.7381419548615</v>
      </c>
      <c r="AN602" s="38">
        <f t="shared" si="427"/>
        <v>1130.5738534375698</v>
      </c>
      <c r="AO602" s="38">
        <f t="shared" si="428"/>
        <v>1119.2681149031941</v>
      </c>
      <c r="AP602" s="38">
        <f t="shared" si="429"/>
        <v>1052.1120280090024</v>
      </c>
      <c r="AQ602" s="38">
        <f t="shared" si="430"/>
        <v>1041.5909077289123</v>
      </c>
      <c r="AR602" s="38">
        <f t="shared" si="431"/>
        <v>1010.3431804970448</v>
      </c>
      <c r="AS602">
        <f t="shared" si="432"/>
        <v>1010.3431804970448</v>
      </c>
      <c r="AT602" s="28">
        <f t="shared" si="433"/>
        <v>0.28065088347140132</v>
      </c>
      <c r="AU602">
        <f t="shared" si="408"/>
        <v>2293.3613067714723</v>
      </c>
      <c r="AV602" s="28">
        <f t="shared" si="434"/>
        <v>0.63704480743652003</v>
      </c>
      <c r="BJ602" s="63">
        <v>0</v>
      </c>
      <c r="BK602" s="64">
        <f t="shared" si="435"/>
        <v>0</v>
      </c>
      <c r="BL602" s="64">
        <f t="shared" si="436"/>
        <v>0</v>
      </c>
      <c r="BM602" s="64">
        <f t="shared" si="437"/>
        <v>0</v>
      </c>
      <c r="BN602" s="64">
        <f t="shared" si="438"/>
        <v>0</v>
      </c>
      <c r="BO602" s="64">
        <f t="shared" si="439"/>
        <v>0</v>
      </c>
      <c r="BP602" s="64">
        <f t="shared" si="440"/>
        <v>0</v>
      </c>
      <c r="BQ602" s="64">
        <f t="shared" si="441"/>
        <v>0</v>
      </c>
      <c r="BR602" s="65">
        <f t="shared" si="409"/>
        <v>0</v>
      </c>
      <c r="BS602" s="66">
        <f t="shared" si="442"/>
        <v>0</v>
      </c>
      <c r="BT602" s="65">
        <f>BJ602-BR602</f>
        <v>0</v>
      </c>
      <c r="BU602" s="67">
        <f t="shared" si="443"/>
        <v>0</v>
      </c>
    </row>
    <row r="603" spans="1:73" x14ac:dyDescent="0.35">
      <c r="A603" s="22">
        <v>47.36</v>
      </c>
      <c r="B603" s="22">
        <v>50.93</v>
      </c>
      <c r="C603" s="22">
        <v>41.43</v>
      </c>
      <c r="D603" s="22">
        <f t="shared" si="410"/>
        <v>46.18</v>
      </c>
      <c r="E603" s="22">
        <f t="shared" si="411"/>
        <v>12.827777777777778</v>
      </c>
      <c r="F603" s="22">
        <f t="shared" si="444"/>
        <v>-1.7361111111124927E-2</v>
      </c>
      <c r="G603" s="22">
        <f>Sheet1!$I$5*F603</f>
        <v>-5.7465277777823509</v>
      </c>
      <c r="H603" s="22"/>
      <c r="K603" s="15" t="s">
        <v>117</v>
      </c>
      <c r="L603" s="15">
        <v>593</v>
      </c>
      <c r="M603" s="15">
        <v>4</v>
      </c>
      <c r="N603" s="16">
        <v>0</v>
      </c>
      <c r="O603" s="35">
        <f t="shared" si="412"/>
        <v>0</v>
      </c>
      <c r="P603" s="36">
        <f t="shared" si="445"/>
        <v>0</v>
      </c>
      <c r="Q603" s="12"/>
      <c r="R603" s="37">
        <f t="shared" si="413"/>
        <v>0</v>
      </c>
      <c r="S603" s="37">
        <f t="shared" si="414"/>
        <v>64.9422</v>
      </c>
      <c r="T603" s="37">
        <f t="shared" si="415"/>
        <v>0</v>
      </c>
      <c r="U603" s="37">
        <f t="shared" si="416"/>
        <v>64.9422</v>
      </c>
      <c r="V603" s="37">
        <f t="shared" si="446"/>
        <v>41891.9537449165</v>
      </c>
      <c r="W603" s="40">
        <f t="shared" si="417"/>
        <v>0</v>
      </c>
      <c r="X603" s="40">
        <f t="shared" si="418"/>
        <v>0</v>
      </c>
      <c r="Y603" s="40">
        <f t="shared" si="404"/>
        <v>0</v>
      </c>
      <c r="Z603" s="40">
        <v>0</v>
      </c>
      <c r="AA603" s="40">
        <f t="shared" si="419"/>
        <v>113.35564629197198</v>
      </c>
      <c r="AB603" s="42">
        <f t="shared" si="420"/>
        <v>0</v>
      </c>
      <c r="AC603" s="42">
        <f t="shared" si="421"/>
        <v>0</v>
      </c>
      <c r="AD603" s="42">
        <f t="shared" si="422"/>
        <v>0</v>
      </c>
      <c r="AE603" s="42">
        <f t="shared" si="447"/>
        <v>1252.4608371913585</v>
      </c>
      <c r="AF603" s="43">
        <f t="shared" si="405"/>
        <v>0.3479057881087107</v>
      </c>
      <c r="AG603" s="73">
        <f t="shared" si="406"/>
        <v>0</v>
      </c>
      <c r="AH603">
        <f t="shared" si="423"/>
        <v>0</v>
      </c>
      <c r="AI603">
        <f t="shared" si="448"/>
        <v>3303.7044872685174</v>
      </c>
      <c r="AJ603" s="41">
        <f t="shared" si="424"/>
        <v>0.91769569090792147</v>
      </c>
      <c r="AK603">
        <f t="shared" si="407"/>
        <v>0</v>
      </c>
      <c r="AL603" s="38">
        <f t="shared" si="425"/>
        <v>1214.8870120756176</v>
      </c>
      <c r="AM603" s="38">
        <f t="shared" si="426"/>
        <v>1202.7381419548615</v>
      </c>
      <c r="AN603" s="38">
        <f t="shared" si="427"/>
        <v>1130.5738534375698</v>
      </c>
      <c r="AO603" s="38">
        <f t="shared" si="428"/>
        <v>1119.2681149031941</v>
      </c>
      <c r="AP603" s="38">
        <f t="shared" si="429"/>
        <v>1052.1120280090024</v>
      </c>
      <c r="AQ603" s="38">
        <f t="shared" si="430"/>
        <v>1041.5909077289123</v>
      </c>
      <c r="AR603" s="38">
        <f t="shared" si="431"/>
        <v>1010.3431804970448</v>
      </c>
      <c r="AS603">
        <f t="shared" si="432"/>
        <v>1010.3431804970448</v>
      </c>
      <c r="AT603" s="28">
        <f t="shared" si="433"/>
        <v>0.28065088347140132</v>
      </c>
      <c r="AU603">
        <f t="shared" si="408"/>
        <v>2293.3613067714723</v>
      </c>
      <c r="AV603" s="28">
        <f t="shared" si="434"/>
        <v>0.63704480743652003</v>
      </c>
      <c r="BJ603" s="63">
        <v>0</v>
      </c>
      <c r="BK603" s="64">
        <f t="shared" si="435"/>
        <v>0</v>
      </c>
      <c r="BL603" s="64">
        <f t="shared" si="436"/>
        <v>0</v>
      </c>
      <c r="BM603" s="64">
        <f t="shared" si="437"/>
        <v>0</v>
      </c>
      <c r="BN603" s="64">
        <f t="shared" si="438"/>
        <v>0</v>
      </c>
      <c r="BO603" s="64">
        <f t="shared" si="439"/>
        <v>0</v>
      </c>
      <c r="BP603" s="64">
        <f t="shared" si="440"/>
        <v>0</v>
      </c>
      <c r="BQ603" s="64">
        <f t="shared" si="441"/>
        <v>0</v>
      </c>
      <c r="BR603" s="65">
        <f t="shared" si="409"/>
        <v>0</v>
      </c>
      <c r="BS603" s="66">
        <f t="shared" si="442"/>
        <v>0</v>
      </c>
      <c r="BT603" s="65">
        <f>BJ603-BR603</f>
        <v>0</v>
      </c>
      <c r="BU603" s="67">
        <f t="shared" si="443"/>
        <v>0</v>
      </c>
    </row>
    <row r="604" spans="1:73" x14ac:dyDescent="0.35">
      <c r="A604" s="22">
        <v>47.44</v>
      </c>
      <c r="B604" s="22">
        <v>51.04</v>
      </c>
      <c r="C604" s="22">
        <v>41.29</v>
      </c>
      <c r="D604" s="22">
        <f t="shared" si="410"/>
        <v>46.164999999999999</v>
      </c>
      <c r="E604" s="22">
        <f t="shared" si="411"/>
        <v>12.823611111111111</v>
      </c>
      <c r="F604" s="22">
        <f t="shared" si="444"/>
        <v>-5.2083333333330373E-2</v>
      </c>
      <c r="G604" s="22">
        <f>Sheet1!$I$5*F604</f>
        <v>-17.239583333332355</v>
      </c>
      <c r="H604" s="22"/>
      <c r="K604" s="15" t="s">
        <v>117</v>
      </c>
      <c r="L604" s="15">
        <v>594</v>
      </c>
      <c r="M604" s="15">
        <v>5</v>
      </c>
      <c r="N604" s="16">
        <v>0</v>
      </c>
      <c r="O604" s="35">
        <f t="shared" si="412"/>
        <v>0</v>
      </c>
      <c r="P604" s="36">
        <f t="shared" si="445"/>
        <v>0</v>
      </c>
      <c r="Q604" s="12"/>
      <c r="R604" s="37">
        <f t="shared" si="413"/>
        <v>0</v>
      </c>
      <c r="S604" s="37">
        <f t="shared" si="414"/>
        <v>64.9422</v>
      </c>
      <c r="T604" s="37">
        <f t="shared" si="415"/>
        <v>0</v>
      </c>
      <c r="U604" s="37">
        <f t="shared" si="416"/>
        <v>64.9422</v>
      </c>
      <c r="V604" s="37">
        <f t="shared" si="446"/>
        <v>41956.895944916498</v>
      </c>
      <c r="W604" s="40">
        <f t="shared" si="417"/>
        <v>0</v>
      </c>
      <c r="X604" s="40">
        <f t="shared" si="418"/>
        <v>0</v>
      </c>
      <c r="Y604" s="40">
        <f t="shared" si="404"/>
        <v>0</v>
      </c>
      <c r="Z604" s="40">
        <v>0</v>
      </c>
      <c r="AA604" s="40">
        <f t="shared" si="419"/>
        <v>113.35564629197198</v>
      </c>
      <c r="AB604" s="42">
        <f t="shared" si="420"/>
        <v>0</v>
      </c>
      <c r="AC604" s="42">
        <f t="shared" si="421"/>
        <v>0</v>
      </c>
      <c r="AD604" s="42">
        <f t="shared" si="422"/>
        <v>0</v>
      </c>
      <c r="AE604" s="42">
        <f t="shared" si="447"/>
        <v>1252.4608371913585</v>
      </c>
      <c r="AF604" s="43">
        <f t="shared" si="405"/>
        <v>0.3479057881087107</v>
      </c>
      <c r="AG604" s="73">
        <f t="shared" si="406"/>
        <v>0</v>
      </c>
      <c r="AH604">
        <f t="shared" si="423"/>
        <v>0</v>
      </c>
      <c r="AI604">
        <f t="shared" si="448"/>
        <v>3303.7044872685174</v>
      </c>
      <c r="AJ604" s="41">
        <f t="shared" si="424"/>
        <v>0.91769569090792147</v>
      </c>
      <c r="AK604">
        <f t="shared" si="407"/>
        <v>0</v>
      </c>
      <c r="AL604" s="38">
        <f t="shared" si="425"/>
        <v>1214.8870120756176</v>
      </c>
      <c r="AM604" s="38">
        <f t="shared" si="426"/>
        <v>1202.7381419548615</v>
      </c>
      <c r="AN604" s="38">
        <f t="shared" si="427"/>
        <v>1130.5738534375698</v>
      </c>
      <c r="AO604" s="38">
        <f t="shared" si="428"/>
        <v>1119.2681149031941</v>
      </c>
      <c r="AP604" s="38">
        <f t="shared" si="429"/>
        <v>1052.1120280090024</v>
      </c>
      <c r="AQ604" s="38">
        <f t="shared" si="430"/>
        <v>1041.5909077289123</v>
      </c>
      <c r="AR604" s="38">
        <f t="shared" si="431"/>
        <v>1010.3431804970448</v>
      </c>
      <c r="AS604">
        <f t="shared" si="432"/>
        <v>1010.3431804970448</v>
      </c>
      <c r="AT604" s="28">
        <f t="shared" si="433"/>
        <v>0.28065088347140132</v>
      </c>
      <c r="AU604">
        <f t="shared" si="408"/>
        <v>2293.3613067714723</v>
      </c>
      <c r="AV604" s="28">
        <f t="shared" si="434"/>
        <v>0.63704480743652003</v>
      </c>
      <c r="BJ604" s="63">
        <v>0</v>
      </c>
      <c r="BK604" s="64">
        <f t="shared" si="435"/>
        <v>0</v>
      </c>
      <c r="BL604" s="64">
        <f t="shared" si="436"/>
        <v>0</v>
      </c>
      <c r="BM604" s="64">
        <f t="shared" si="437"/>
        <v>0</v>
      </c>
      <c r="BN604" s="64">
        <f t="shared" si="438"/>
        <v>0</v>
      </c>
      <c r="BO604" s="64">
        <f t="shared" si="439"/>
        <v>0</v>
      </c>
      <c r="BP604" s="64">
        <f t="shared" si="440"/>
        <v>0</v>
      </c>
      <c r="BQ604" s="64">
        <f t="shared" si="441"/>
        <v>0</v>
      </c>
      <c r="BR604" s="65">
        <f t="shared" si="409"/>
        <v>0</v>
      </c>
      <c r="BS604" s="66">
        <f t="shared" si="442"/>
        <v>0</v>
      </c>
      <c r="BT604" s="65">
        <f>BJ604-BR604</f>
        <v>0</v>
      </c>
      <c r="BU604" s="67">
        <f t="shared" si="443"/>
        <v>0</v>
      </c>
    </row>
    <row r="605" spans="1:73" x14ac:dyDescent="0.35">
      <c r="A605" s="22">
        <v>47.52</v>
      </c>
      <c r="B605" s="22">
        <v>50.61</v>
      </c>
      <c r="C605" s="22">
        <v>41.26</v>
      </c>
      <c r="D605" s="22">
        <f t="shared" si="410"/>
        <v>45.935000000000002</v>
      </c>
      <c r="E605" s="22">
        <f t="shared" si="411"/>
        <v>12.759722222222223</v>
      </c>
      <c r="F605" s="22">
        <f t="shared" si="444"/>
        <v>-0.79861111111110272</v>
      </c>
      <c r="G605" s="22">
        <f>Sheet1!$I$5*F605</f>
        <v>-264.34027777777499</v>
      </c>
      <c r="H605" s="22"/>
      <c r="K605" s="15" t="s">
        <v>117</v>
      </c>
      <c r="L605" s="15">
        <v>595</v>
      </c>
      <c r="M605" s="15">
        <v>6</v>
      </c>
      <c r="N605" s="16">
        <v>0</v>
      </c>
      <c r="O605" s="35">
        <f t="shared" si="412"/>
        <v>0</v>
      </c>
      <c r="P605" s="36">
        <f t="shared" si="445"/>
        <v>0</v>
      </c>
      <c r="Q605" s="12"/>
      <c r="R605" s="37">
        <f t="shared" si="413"/>
        <v>0</v>
      </c>
      <c r="S605" s="37">
        <f t="shared" si="414"/>
        <v>64.9422</v>
      </c>
      <c r="T605" s="37">
        <f t="shared" si="415"/>
        <v>0</v>
      </c>
      <c r="U605" s="37">
        <f t="shared" si="416"/>
        <v>64.9422</v>
      </c>
      <c r="V605" s="37">
        <f t="shared" si="446"/>
        <v>42021.838144916495</v>
      </c>
      <c r="W605" s="40">
        <f t="shared" si="417"/>
        <v>0</v>
      </c>
      <c r="X605" s="40">
        <f t="shared" si="418"/>
        <v>0</v>
      </c>
      <c r="Y605" s="40">
        <f t="shared" si="404"/>
        <v>0</v>
      </c>
      <c r="Z605" s="40">
        <v>0</v>
      </c>
      <c r="AA605" s="40">
        <f t="shared" si="419"/>
        <v>113.35564629197198</v>
      </c>
      <c r="AB605" s="42">
        <f t="shared" si="420"/>
        <v>0</v>
      </c>
      <c r="AC605" s="42">
        <f t="shared" si="421"/>
        <v>0</v>
      </c>
      <c r="AD605" s="42">
        <f t="shared" si="422"/>
        <v>0</v>
      </c>
      <c r="AE605" s="42">
        <f t="shared" si="447"/>
        <v>1252.4608371913585</v>
      </c>
      <c r="AF605" s="43">
        <f t="shared" si="405"/>
        <v>0.3479057881087107</v>
      </c>
      <c r="AG605" s="73">
        <f t="shared" si="406"/>
        <v>0</v>
      </c>
      <c r="AH605">
        <f t="shared" si="423"/>
        <v>0</v>
      </c>
      <c r="AI605">
        <f t="shared" si="448"/>
        <v>3303.7044872685174</v>
      </c>
      <c r="AJ605" s="41">
        <f t="shared" si="424"/>
        <v>0.91769569090792147</v>
      </c>
      <c r="AK605">
        <f t="shared" si="407"/>
        <v>0</v>
      </c>
      <c r="AL605" s="38">
        <f t="shared" si="425"/>
        <v>1214.8870120756176</v>
      </c>
      <c r="AM605" s="38">
        <f t="shared" si="426"/>
        <v>1202.7381419548615</v>
      </c>
      <c r="AN605" s="38">
        <f t="shared" si="427"/>
        <v>1130.5738534375698</v>
      </c>
      <c r="AO605" s="38">
        <f t="shared" si="428"/>
        <v>1119.2681149031941</v>
      </c>
      <c r="AP605" s="38">
        <f t="shared" si="429"/>
        <v>1052.1120280090024</v>
      </c>
      <c r="AQ605" s="38">
        <f t="shared" si="430"/>
        <v>1041.5909077289123</v>
      </c>
      <c r="AR605" s="38">
        <f t="shared" si="431"/>
        <v>1010.3431804970448</v>
      </c>
      <c r="AS605">
        <f t="shared" si="432"/>
        <v>1010.3431804970448</v>
      </c>
      <c r="AT605" s="28">
        <f t="shared" si="433"/>
        <v>0.28065088347140132</v>
      </c>
      <c r="AU605">
        <f t="shared" si="408"/>
        <v>2293.3613067714723</v>
      </c>
      <c r="AV605" s="28">
        <f t="shared" si="434"/>
        <v>0.63704480743652003</v>
      </c>
      <c r="BJ605" s="63">
        <v>0</v>
      </c>
      <c r="BK605" s="64">
        <f t="shared" si="435"/>
        <v>0</v>
      </c>
      <c r="BL605" s="64">
        <f t="shared" si="436"/>
        <v>0</v>
      </c>
      <c r="BM605" s="64">
        <f t="shared" si="437"/>
        <v>0</v>
      </c>
      <c r="BN605" s="64">
        <f t="shared" si="438"/>
        <v>0</v>
      </c>
      <c r="BO605" s="64">
        <f t="shared" si="439"/>
        <v>0</v>
      </c>
      <c r="BP605" s="64">
        <f t="shared" si="440"/>
        <v>0</v>
      </c>
      <c r="BQ605" s="64">
        <f t="shared" si="441"/>
        <v>0</v>
      </c>
      <c r="BR605" s="65">
        <f t="shared" si="409"/>
        <v>0</v>
      </c>
      <c r="BS605" s="66">
        <f t="shared" si="442"/>
        <v>0</v>
      </c>
      <c r="BT605" s="65">
        <f>BJ605-BR605</f>
        <v>0</v>
      </c>
      <c r="BU605" s="67">
        <f t="shared" si="443"/>
        <v>0</v>
      </c>
    </row>
    <row r="606" spans="1:73" x14ac:dyDescent="0.35">
      <c r="A606" s="22">
        <v>47.6</v>
      </c>
      <c r="B606" s="22">
        <v>51.03</v>
      </c>
      <c r="C606" s="22">
        <v>40.85</v>
      </c>
      <c r="D606" s="22">
        <f t="shared" si="410"/>
        <v>45.94</v>
      </c>
      <c r="E606" s="22">
        <f t="shared" si="411"/>
        <v>12.761111111111111</v>
      </c>
      <c r="F606" s="22">
        <f t="shared" si="444"/>
        <v>1.7361111111102723E-2</v>
      </c>
      <c r="G606" s="22">
        <f>Sheet1!$I$5*F606</f>
        <v>5.7465277777750012</v>
      </c>
      <c r="H606" s="22"/>
      <c r="K606" s="15" t="s">
        <v>117</v>
      </c>
      <c r="L606" s="15">
        <v>596</v>
      </c>
      <c r="M606" s="15">
        <v>7</v>
      </c>
      <c r="N606" s="16">
        <v>0</v>
      </c>
      <c r="O606" s="35">
        <f t="shared" si="412"/>
        <v>0</v>
      </c>
      <c r="P606" s="36">
        <f t="shared" si="445"/>
        <v>0</v>
      </c>
      <c r="Q606" s="12"/>
      <c r="R606" s="37">
        <f t="shared" si="413"/>
        <v>0</v>
      </c>
      <c r="S606" s="37">
        <f t="shared" si="414"/>
        <v>64.9422</v>
      </c>
      <c r="T606" s="37">
        <f t="shared" si="415"/>
        <v>0</v>
      </c>
      <c r="U606" s="37">
        <f t="shared" si="416"/>
        <v>64.9422</v>
      </c>
      <c r="V606" s="37">
        <f t="shared" si="446"/>
        <v>42086.780344916493</v>
      </c>
      <c r="W606" s="40">
        <f t="shared" si="417"/>
        <v>0</v>
      </c>
      <c r="X606" s="40">
        <f t="shared" si="418"/>
        <v>0</v>
      </c>
      <c r="Y606" s="40">
        <f t="shared" si="404"/>
        <v>0</v>
      </c>
      <c r="Z606" s="40">
        <v>0</v>
      </c>
      <c r="AA606" s="40">
        <f t="shared" si="419"/>
        <v>113.35564629197198</v>
      </c>
      <c r="AB606" s="42">
        <f t="shared" si="420"/>
        <v>0</v>
      </c>
      <c r="AC606" s="42">
        <f t="shared" si="421"/>
        <v>0</v>
      </c>
      <c r="AD606" s="42">
        <f t="shared" si="422"/>
        <v>0</v>
      </c>
      <c r="AE606" s="42">
        <f t="shared" si="447"/>
        <v>1252.4608371913585</v>
      </c>
      <c r="AF606" s="43">
        <f t="shared" si="405"/>
        <v>0.3479057881087107</v>
      </c>
      <c r="AG606" s="73">
        <f t="shared" si="406"/>
        <v>0</v>
      </c>
      <c r="AH606">
        <f t="shared" si="423"/>
        <v>0</v>
      </c>
      <c r="AI606">
        <f t="shared" si="448"/>
        <v>3303.7044872685174</v>
      </c>
      <c r="AJ606" s="41">
        <f t="shared" si="424"/>
        <v>0.91769569090792147</v>
      </c>
      <c r="AK606">
        <f t="shared" si="407"/>
        <v>0</v>
      </c>
      <c r="AL606" s="38">
        <f t="shared" si="425"/>
        <v>1214.8870120756176</v>
      </c>
      <c r="AM606" s="38">
        <f t="shared" si="426"/>
        <v>1202.7381419548615</v>
      </c>
      <c r="AN606" s="38">
        <f t="shared" si="427"/>
        <v>1130.5738534375698</v>
      </c>
      <c r="AO606" s="38">
        <f t="shared" si="428"/>
        <v>1119.2681149031941</v>
      </c>
      <c r="AP606" s="38">
        <f t="shared" si="429"/>
        <v>1052.1120280090024</v>
      </c>
      <c r="AQ606" s="38">
        <f t="shared" si="430"/>
        <v>1041.5909077289123</v>
      </c>
      <c r="AR606" s="38">
        <f t="shared" si="431"/>
        <v>1010.3431804970448</v>
      </c>
      <c r="AS606">
        <f t="shared" si="432"/>
        <v>1010.3431804970448</v>
      </c>
      <c r="AT606" s="28">
        <f t="shared" si="433"/>
        <v>0.28065088347140132</v>
      </c>
      <c r="AU606">
        <f t="shared" si="408"/>
        <v>2293.3613067714723</v>
      </c>
      <c r="AV606" s="28">
        <f t="shared" si="434"/>
        <v>0.63704480743652003</v>
      </c>
      <c r="BJ606" s="63">
        <v>0</v>
      </c>
      <c r="BK606" s="64">
        <f t="shared" si="435"/>
        <v>0</v>
      </c>
      <c r="BL606" s="64">
        <f t="shared" si="436"/>
        <v>0</v>
      </c>
      <c r="BM606" s="64">
        <f t="shared" si="437"/>
        <v>0</v>
      </c>
      <c r="BN606" s="64">
        <f t="shared" si="438"/>
        <v>0</v>
      </c>
      <c r="BO606" s="64">
        <f t="shared" si="439"/>
        <v>0</v>
      </c>
      <c r="BP606" s="64">
        <f t="shared" si="440"/>
        <v>0</v>
      </c>
      <c r="BQ606" s="64">
        <f t="shared" si="441"/>
        <v>0</v>
      </c>
      <c r="BR606" s="65">
        <f t="shared" si="409"/>
        <v>0</v>
      </c>
      <c r="BS606" s="66">
        <f t="shared" si="442"/>
        <v>0</v>
      </c>
      <c r="BT606" s="65">
        <f>BJ606-BR606</f>
        <v>0</v>
      </c>
      <c r="BU606" s="67">
        <f t="shared" si="443"/>
        <v>0</v>
      </c>
    </row>
    <row r="607" spans="1:73" x14ac:dyDescent="0.35">
      <c r="A607" s="22">
        <v>47.68</v>
      </c>
      <c r="B607" s="22">
        <v>50.78</v>
      </c>
      <c r="C607" s="22">
        <v>41.29</v>
      </c>
      <c r="D607" s="22">
        <f t="shared" si="410"/>
        <v>46.034999999999997</v>
      </c>
      <c r="E607" s="22">
        <f t="shared" si="411"/>
        <v>12.7875</v>
      </c>
      <c r="F607" s="22">
        <f t="shared" si="444"/>
        <v>0.32986111111110716</v>
      </c>
      <c r="G607" s="22">
        <f>Sheet1!$I$5*F607</f>
        <v>109.18402777777646</v>
      </c>
      <c r="H607" s="22"/>
      <c r="K607" s="15" t="s">
        <v>117</v>
      </c>
      <c r="L607" s="15">
        <v>597</v>
      </c>
      <c r="M607" s="15">
        <v>8</v>
      </c>
      <c r="N607" s="16">
        <v>0</v>
      </c>
      <c r="O607" s="35">
        <f t="shared" si="412"/>
        <v>0</v>
      </c>
      <c r="P607" s="36">
        <f t="shared" si="445"/>
        <v>0</v>
      </c>
      <c r="Q607" s="12"/>
      <c r="R607" s="37">
        <f t="shared" si="413"/>
        <v>0</v>
      </c>
      <c r="S607" s="37">
        <f t="shared" si="414"/>
        <v>64.9422</v>
      </c>
      <c r="T607" s="37">
        <f t="shared" si="415"/>
        <v>0</v>
      </c>
      <c r="U607" s="37">
        <f t="shared" si="416"/>
        <v>64.9422</v>
      </c>
      <c r="V607" s="37">
        <f t="shared" si="446"/>
        <v>42151.722544916491</v>
      </c>
      <c r="W607" s="40">
        <f t="shared" si="417"/>
        <v>0</v>
      </c>
      <c r="X607" s="40">
        <f t="shared" si="418"/>
        <v>0</v>
      </c>
      <c r="Y607" s="40">
        <f t="shared" si="404"/>
        <v>0</v>
      </c>
      <c r="Z607" s="40">
        <v>0</v>
      </c>
      <c r="AA607" s="40">
        <f t="shared" si="419"/>
        <v>113.35564629197198</v>
      </c>
      <c r="AB607" s="42">
        <f t="shared" si="420"/>
        <v>0</v>
      </c>
      <c r="AC607" s="42">
        <f t="shared" si="421"/>
        <v>0</v>
      </c>
      <c r="AD607" s="42">
        <f t="shared" si="422"/>
        <v>0</v>
      </c>
      <c r="AE607" s="42">
        <f t="shared" si="447"/>
        <v>1252.4608371913585</v>
      </c>
      <c r="AF607" s="43">
        <f t="shared" si="405"/>
        <v>0.3479057881087107</v>
      </c>
      <c r="AG607" s="73">
        <f t="shared" si="406"/>
        <v>0</v>
      </c>
      <c r="AH607">
        <f t="shared" si="423"/>
        <v>0</v>
      </c>
      <c r="AI607">
        <f t="shared" si="448"/>
        <v>3303.7044872685174</v>
      </c>
      <c r="AJ607" s="41">
        <f t="shared" si="424"/>
        <v>0.91769569090792147</v>
      </c>
      <c r="AK607">
        <f t="shared" si="407"/>
        <v>0</v>
      </c>
      <c r="AL607" s="38">
        <f t="shared" si="425"/>
        <v>1214.8870120756176</v>
      </c>
      <c r="AM607" s="38">
        <f t="shared" si="426"/>
        <v>1202.7381419548615</v>
      </c>
      <c r="AN607" s="38">
        <f t="shared" si="427"/>
        <v>1130.5738534375698</v>
      </c>
      <c r="AO607" s="38">
        <f t="shared" si="428"/>
        <v>1119.2681149031941</v>
      </c>
      <c r="AP607" s="38">
        <f t="shared" si="429"/>
        <v>1052.1120280090024</v>
      </c>
      <c r="AQ607" s="38">
        <f t="shared" si="430"/>
        <v>1041.5909077289123</v>
      </c>
      <c r="AR607" s="38">
        <f t="shared" si="431"/>
        <v>1010.3431804970448</v>
      </c>
      <c r="AS607">
        <f t="shared" si="432"/>
        <v>1010.3431804970448</v>
      </c>
      <c r="AT607" s="28">
        <f t="shared" si="433"/>
        <v>0.28065088347140132</v>
      </c>
      <c r="AU607">
        <f t="shared" si="408"/>
        <v>2293.3613067714723</v>
      </c>
      <c r="AV607" s="28">
        <f t="shared" si="434"/>
        <v>0.63704480743652003</v>
      </c>
      <c r="BJ607" s="63">
        <v>0</v>
      </c>
      <c r="BK607" s="64">
        <f t="shared" si="435"/>
        <v>0</v>
      </c>
      <c r="BL607" s="64">
        <f t="shared" si="436"/>
        <v>0</v>
      </c>
      <c r="BM607" s="64">
        <f t="shared" si="437"/>
        <v>0</v>
      </c>
      <c r="BN607" s="64">
        <f t="shared" si="438"/>
        <v>0</v>
      </c>
      <c r="BO607" s="64">
        <f t="shared" si="439"/>
        <v>0</v>
      </c>
      <c r="BP607" s="64">
        <f t="shared" si="440"/>
        <v>0</v>
      </c>
      <c r="BQ607" s="64">
        <f t="shared" si="441"/>
        <v>0</v>
      </c>
      <c r="BR607" s="65">
        <f t="shared" si="409"/>
        <v>0</v>
      </c>
      <c r="BS607" s="66">
        <f t="shared" si="442"/>
        <v>0</v>
      </c>
      <c r="BT607" s="65">
        <f>BJ607-BR607</f>
        <v>0</v>
      </c>
      <c r="BU607" s="67">
        <f t="shared" si="443"/>
        <v>0</v>
      </c>
    </row>
    <row r="608" spans="1:73" x14ac:dyDescent="0.35">
      <c r="A608" s="22">
        <v>47.76</v>
      </c>
      <c r="B608" s="22">
        <v>50.56</v>
      </c>
      <c r="C608" s="22">
        <v>40.83</v>
      </c>
      <c r="D608" s="22">
        <f t="shared" si="410"/>
        <v>45.695</v>
      </c>
      <c r="E608" s="22">
        <f t="shared" si="411"/>
        <v>12.693055555555556</v>
      </c>
      <c r="F608" s="22">
        <f t="shared" si="444"/>
        <v>-1.1805555555555403</v>
      </c>
      <c r="G608" s="22">
        <f>Sheet1!$I$5*F608</f>
        <v>-390.7638888888838</v>
      </c>
      <c r="H608" s="22"/>
      <c r="K608" s="15" t="s">
        <v>117</v>
      </c>
      <c r="L608" s="15">
        <v>598</v>
      </c>
      <c r="M608" s="15">
        <v>9</v>
      </c>
      <c r="N608" s="16">
        <v>0</v>
      </c>
      <c r="O608" s="35">
        <f t="shared" si="412"/>
        <v>0</v>
      </c>
      <c r="P608" s="36">
        <f t="shared" si="445"/>
        <v>0</v>
      </c>
      <c r="Q608" s="12"/>
      <c r="R608" s="37">
        <f t="shared" si="413"/>
        <v>0</v>
      </c>
      <c r="S608" s="37">
        <f t="shared" si="414"/>
        <v>64.9422</v>
      </c>
      <c r="T608" s="37">
        <f t="shared" si="415"/>
        <v>0</v>
      </c>
      <c r="U608" s="37">
        <f t="shared" si="416"/>
        <v>64.9422</v>
      </c>
      <c r="V608" s="37">
        <f t="shared" si="446"/>
        <v>42216.664744916488</v>
      </c>
      <c r="W608" s="40">
        <f t="shared" si="417"/>
        <v>0</v>
      </c>
      <c r="X608" s="40">
        <f t="shared" si="418"/>
        <v>0</v>
      </c>
      <c r="Y608" s="40">
        <f t="shared" si="404"/>
        <v>0</v>
      </c>
      <c r="Z608" s="40">
        <v>0</v>
      </c>
      <c r="AA608" s="40">
        <f t="shared" si="419"/>
        <v>113.35564629197198</v>
      </c>
      <c r="AB608" s="42">
        <f t="shared" si="420"/>
        <v>0</v>
      </c>
      <c r="AC608" s="42">
        <f t="shared" si="421"/>
        <v>0</v>
      </c>
      <c r="AD608" s="42">
        <f t="shared" si="422"/>
        <v>0</v>
      </c>
      <c r="AE608" s="42">
        <f t="shared" si="447"/>
        <v>1252.4608371913585</v>
      </c>
      <c r="AF608" s="43">
        <f t="shared" si="405"/>
        <v>0.3479057881087107</v>
      </c>
      <c r="AG608" s="73">
        <f t="shared" si="406"/>
        <v>0</v>
      </c>
      <c r="AH608">
        <f t="shared" si="423"/>
        <v>0</v>
      </c>
      <c r="AI608">
        <f t="shared" si="448"/>
        <v>3303.7044872685174</v>
      </c>
      <c r="AJ608" s="41">
        <f t="shared" si="424"/>
        <v>0.91769569090792147</v>
      </c>
      <c r="AK608">
        <f t="shared" si="407"/>
        <v>0</v>
      </c>
      <c r="AL608" s="38">
        <f t="shared" si="425"/>
        <v>1214.8870120756176</v>
      </c>
      <c r="AM608" s="38">
        <f t="shared" si="426"/>
        <v>1202.7381419548615</v>
      </c>
      <c r="AN608" s="38">
        <f t="shared" si="427"/>
        <v>1130.5738534375698</v>
      </c>
      <c r="AO608" s="38">
        <f t="shared" si="428"/>
        <v>1119.2681149031941</v>
      </c>
      <c r="AP608" s="38">
        <f t="shared" si="429"/>
        <v>1052.1120280090024</v>
      </c>
      <c r="AQ608" s="38">
        <f t="shared" si="430"/>
        <v>1041.5909077289123</v>
      </c>
      <c r="AR608" s="38">
        <f t="shared" si="431"/>
        <v>1010.3431804970448</v>
      </c>
      <c r="AS608">
        <f t="shared" si="432"/>
        <v>1010.3431804970448</v>
      </c>
      <c r="AT608" s="28">
        <f t="shared" si="433"/>
        <v>0.28065088347140132</v>
      </c>
      <c r="AU608">
        <f t="shared" si="408"/>
        <v>2293.3613067714723</v>
      </c>
      <c r="AV608" s="28">
        <f t="shared" si="434"/>
        <v>0.63704480743652003</v>
      </c>
      <c r="BJ608" s="63">
        <v>0</v>
      </c>
      <c r="BK608" s="64">
        <f t="shared" si="435"/>
        <v>0</v>
      </c>
      <c r="BL608" s="64">
        <f t="shared" si="436"/>
        <v>0</v>
      </c>
      <c r="BM608" s="64">
        <f t="shared" si="437"/>
        <v>0</v>
      </c>
      <c r="BN608" s="64">
        <f t="shared" si="438"/>
        <v>0</v>
      </c>
      <c r="BO608" s="64">
        <f t="shared" si="439"/>
        <v>0</v>
      </c>
      <c r="BP608" s="64">
        <f t="shared" si="440"/>
        <v>0</v>
      </c>
      <c r="BQ608" s="64">
        <f t="shared" si="441"/>
        <v>0</v>
      </c>
      <c r="BR608" s="65">
        <f t="shared" si="409"/>
        <v>0</v>
      </c>
      <c r="BS608" s="66">
        <f t="shared" si="442"/>
        <v>0</v>
      </c>
      <c r="BT608" s="65">
        <f>BJ608-BR608</f>
        <v>0</v>
      </c>
      <c r="BU608" s="67">
        <f t="shared" si="443"/>
        <v>0</v>
      </c>
    </row>
    <row r="609" spans="1:73" x14ac:dyDescent="0.35">
      <c r="A609" s="22">
        <v>47.84</v>
      </c>
      <c r="B609" s="22">
        <v>50.57</v>
      </c>
      <c r="C609" s="22">
        <v>40.51</v>
      </c>
      <c r="D609" s="22">
        <f t="shared" si="410"/>
        <v>45.54</v>
      </c>
      <c r="E609" s="22">
        <f t="shared" si="411"/>
        <v>12.65</v>
      </c>
      <c r="F609" s="22">
        <f t="shared" si="444"/>
        <v>-0.53819444444445086</v>
      </c>
      <c r="G609" s="22">
        <f>Sheet1!$I$5*F609</f>
        <v>-178.14236111111325</v>
      </c>
      <c r="H609" s="22"/>
      <c r="K609" s="15" t="s">
        <v>117</v>
      </c>
      <c r="L609" s="15">
        <v>599</v>
      </c>
      <c r="M609" s="15">
        <v>10</v>
      </c>
      <c r="N609" s="16">
        <v>0</v>
      </c>
      <c r="O609" s="35">
        <f t="shared" si="412"/>
        <v>0</v>
      </c>
      <c r="P609" s="36">
        <f t="shared" si="445"/>
        <v>0</v>
      </c>
      <c r="Q609" s="12"/>
      <c r="R609" s="37">
        <f t="shared" si="413"/>
        <v>0</v>
      </c>
      <c r="S609" s="37">
        <f t="shared" si="414"/>
        <v>64.9422</v>
      </c>
      <c r="T609" s="37">
        <f t="shared" si="415"/>
        <v>0</v>
      </c>
      <c r="U609" s="37">
        <f t="shared" si="416"/>
        <v>64.9422</v>
      </c>
      <c r="V609" s="37">
        <f t="shared" si="446"/>
        <v>42281.606944916486</v>
      </c>
      <c r="W609" s="40">
        <f t="shared" si="417"/>
        <v>0</v>
      </c>
      <c r="X609" s="40">
        <f t="shared" si="418"/>
        <v>0</v>
      </c>
      <c r="Y609" s="40">
        <f t="shared" si="404"/>
        <v>0</v>
      </c>
      <c r="Z609" s="40">
        <v>0</v>
      </c>
      <c r="AA609" s="40">
        <f t="shared" si="419"/>
        <v>113.35564629197198</v>
      </c>
      <c r="AB609" s="42">
        <f t="shared" si="420"/>
        <v>0</v>
      </c>
      <c r="AC609" s="42">
        <f t="shared" si="421"/>
        <v>0</v>
      </c>
      <c r="AD609" s="42">
        <f t="shared" si="422"/>
        <v>0</v>
      </c>
      <c r="AE609" s="42">
        <f t="shared" si="447"/>
        <v>1252.4608371913585</v>
      </c>
      <c r="AF609" s="43">
        <f t="shared" si="405"/>
        <v>0.3479057881087107</v>
      </c>
      <c r="AG609" s="73">
        <f t="shared" si="406"/>
        <v>0</v>
      </c>
      <c r="AH609">
        <f t="shared" si="423"/>
        <v>0</v>
      </c>
      <c r="AI609">
        <f t="shared" si="448"/>
        <v>3303.7044872685174</v>
      </c>
      <c r="AJ609" s="41">
        <f t="shared" si="424"/>
        <v>0.91769569090792147</v>
      </c>
      <c r="AK609">
        <f t="shared" si="407"/>
        <v>0</v>
      </c>
      <c r="AL609" s="38">
        <f t="shared" si="425"/>
        <v>1214.8870120756176</v>
      </c>
      <c r="AM609" s="38">
        <f t="shared" si="426"/>
        <v>1202.7381419548615</v>
      </c>
      <c r="AN609" s="38">
        <f t="shared" si="427"/>
        <v>1130.5738534375698</v>
      </c>
      <c r="AO609" s="38">
        <f t="shared" si="428"/>
        <v>1119.2681149031941</v>
      </c>
      <c r="AP609" s="38">
        <f t="shared" si="429"/>
        <v>1052.1120280090024</v>
      </c>
      <c r="AQ609" s="38">
        <f t="shared" si="430"/>
        <v>1041.5909077289123</v>
      </c>
      <c r="AR609" s="38">
        <f t="shared" si="431"/>
        <v>1010.3431804970448</v>
      </c>
      <c r="AS609">
        <f t="shared" si="432"/>
        <v>1010.3431804970448</v>
      </c>
      <c r="AT609" s="28">
        <f t="shared" si="433"/>
        <v>0.28065088347140132</v>
      </c>
      <c r="AU609">
        <f t="shared" si="408"/>
        <v>2293.3613067714723</v>
      </c>
      <c r="AV609" s="28">
        <f t="shared" si="434"/>
        <v>0.63704480743652003</v>
      </c>
      <c r="BJ609" s="63">
        <v>0</v>
      </c>
      <c r="BK609" s="64">
        <f t="shared" si="435"/>
        <v>0</v>
      </c>
      <c r="BL609" s="64">
        <f t="shared" si="436"/>
        <v>0</v>
      </c>
      <c r="BM609" s="64">
        <f t="shared" si="437"/>
        <v>0</v>
      </c>
      <c r="BN609" s="64">
        <f t="shared" si="438"/>
        <v>0</v>
      </c>
      <c r="BO609" s="64">
        <f t="shared" si="439"/>
        <v>0</v>
      </c>
      <c r="BP609" s="64">
        <f t="shared" si="440"/>
        <v>0</v>
      </c>
      <c r="BQ609" s="64">
        <f t="shared" si="441"/>
        <v>0</v>
      </c>
      <c r="BR609" s="65">
        <f t="shared" si="409"/>
        <v>0</v>
      </c>
      <c r="BS609" s="66">
        <f t="shared" si="442"/>
        <v>0</v>
      </c>
      <c r="BT609" s="65">
        <f>BJ609-BR609</f>
        <v>0</v>
      </c>
      <c r="BU609" s="67">
        <f t="shared" si="443"/>
        <v>0</v>
      </c>
    </row>
    <row r="610" spans="1:73" x14ac:dyDescent="0.35">
      <c r="A610" s="22">
        <v>47.92</v>
      </c>
      <c r="B610" s="22">
        <v>50.51</v>
      </c>
      <c r="C610" s="22">
        <v>40.94</v>
      </c>
      <c r="D610" s="22">
        <f t="shared" si="410"/>
        <v>45.724999999999994</v>
      </c>
      <c r="E610" s="22">
        <f t="shared" si="411"/>
        <v>12.701388888888888</v>
      </c>
      <c r="F610" s="22">
        <f t="shared" si="444"/>
        <v>0.6423611111110894</v>
      </c>
      <c r="G610" s="22">
        <f>Sheet1!$I$5*F610</f>
        <v>212.62152777777058</v>
      </c>
      <c r="H610" s="22"/>
      <c r="K610" s="15" t="s">
        <v>117</v>
      </c>
      <c r="L610" s="15">
        <v>600</v>
      </c>
      <c r="M610" s="15">
        <v>11</v>
      </c>
      <c r="N610" s="16">
        <v>0</v>
      </c>
      <c r="O610" s="35">
        <f t="shared" si="412"/>
        <v>0</v>
      </c>
      <c r="P610" s="36">
        <f t="shared" si="445"/>
        <v>0.1388888888888889</v>
      </c>
      <c r="Q610" s="12"/>
      <c r="R610" s="37">
        <f t="shared" si="413"/>
        <v>45.972222222222221</v>
      </c>
      <c r="S610" s="37">
        <f t="shared" si="414"/>
        <v>64.9422</v>
      </c>
      <c r="T610" s="37">
        <f t="shared" si="415"/>
        <v>0</v>
      </c>
      <c r="U610" s="37">
        <f t="shared" si="416"/>
        <v>110.91442222222221</v>
      </c>
      <c r="V610" s="37">
        <f t="shared" si="446"/>
        <v>42392.52136713871</v>
      </c>
      <c r="W610" s="40">
        <f t="shared" si="417"/>
        <v>0</v>
      </c>
      <c r="X610" s="40">
        <f t="shared" si="418"/>
        <v>0</v>
      </c>
      <c r="Y610" s="40">
        <f t="shared" si="404"/>
        <v>0</v>
      </c>
      <c r="Z610" s="40">
        <v>0</v>
      </c>
      <c r="AA610" s="40">
        <f t="shared" si="419"/>
        <v>113.35564629197198</v>
      </c>
      <c r="AB610" s="42">
        <f t="shared" si="420"/>
        <v>0</v>
      </c>
      <c r="AC610" s="42">
        <f t="shared" si="421"/>
        <v>0</v>
      </c>
      <c r="AD610" s="42">
        <f t="shared" si="422"/>
        <v>0</v>
      </c>
      <c r="AE610" s="42">
        <f t="shared" si="447"/>
        <v>1252.4608371913585</v>
      </c>
      <c r="AF610" s="43">
        <f t="shared" si="405"/>
        <v>0.3479057881087107</v>
      </c>
      <c r="AG610" s="73">
        <f t="shared" si="406"/>
        <v>0</v>
      </c>
      <c r="AH610">
        <f t="shared" si="423"/>
        <v>0</v>
      </c>
      <c r="AI610">
        <f t="shared" si="448"/>
        <v>3303.7044872685174</v>
      </c>
      <c r="AJ610" s="41">
        <f t="shared" si="424"/>
        <v>0.91769569090792147</v>
      </c>
      <c r="AK610">
        <f t="shared" si="407"/>
        <v>0</v>
      </c>
      <c r="AL610" s="38">
        <f t="shared" si="425"/>
        <v>1214.8870120756176</v>
      </c>
      <c r="AM610" s="38">
        <f t="shared" si="426"/>
        <v>1202.7381419548615</v>
      </c>
      <c r="AN610" s="38">
        <f t="shared" si="427"/>
        <v>1130.5738534375698</v>
      </c>
      <c r="AO610" s="38">
        <f t="shared" si="428"/>
        <v>1119.2681149031941</v>
      </c>
      <c r="AP610" s="38">
        <f t="shared" si="429"/>
        <v>1052.1120280090024</v>
      </c>
      <c r="AQ610" s="38">
        <f t="shared" si="430"/>
        <v>1041.5909077289123</v>
      </c>
      <c r="AR610" s="38">
        <f t="shared" si="431"/>
        <v>1010.3431804970448</v>
      </c>
      <c r="AS610">
        <f t="shared" si="432"/>
        <v>1010.3431804970448</v>
      </c>
      <c r="AT610" s="28">
        <f t="shared" si="433"/>
        <v>0.28065088347140132</v>
      </c>
      <c r="AU610">
        <f t="shared" si="408"/>
        <v>2293.3613067714723</v>
      </c>
      <c r="AV610" s="28">
        <f t="shared" si="434"/>
        <v>0.63704480743652003</v>
      </c>
      <c r="BJ610" s="63">
        <v>0</v>
      </c>
      <c r="BK610" s="64">
        <f t="shared" si="435"/>
        <v>0</v>
      </c>
      <c r="BL610" s="64">
        <f t="shared" si="436"/>
        <v>0</v>
      </c>
      <c r="BM610" s="64">
        <f t="shared" si="437"/>
        <v>0</v>
      </c>
      <c r="BN610" s="64">
        <f t="shared" si="438"/>
        <v>0</v>
      </c>
      <c r="BO610" s="64">
        <f t="shared" si="439"/>
        <v>0</v>
      </c>
      <c r="BP610" s="64">
        <f t="shared" si="440"/>
        <v>0</v>
      </c>
      <c r="BQ610" s="64">
        <f t="shared" si="441"/>
        <v>0</v>
      </c>
      <c r="BR610" s="65">
        <f t="shared" si="409"/>
        <v>0</v>
      </c>
      <c r="BS610" s="66">
        <f t="shared" si="442"/>
        <v>0</v>
      </c>
      <c r="BT610" s="65">
        <f>BJ610-BR610</f>
        <v>0</v>
      </c>
      <c r="BU610" s="67">
        <f t="shared" si="443"/>
        <v>0</v>
      </c>
    </row>
    <row r="611" spans="1:73" x14ac:dyDescent="0.35">
      <c r="A611" s="22">
        <v>48</v>
      </c>
      <c r="B611" s="22">
        <v>50.33</v>
      </c>
      <c r="C611" s="22">
        <v>40.880000000000003</v>
      </c>
      <c r="D611" s="22">
        <f t="shared" si="410"/>
        <v>45.605000000000004</v>
      </c>
      <c r="E611" s="22">
        <f t="shared" si="411"/>
        <v>12.668055555555558</v>
      </c>
      <c r="F611" s="22">
        <f t="shared" si="444"/>
        <v>-0.41666666666662078</v>
      </c>
      <c r="G611" s="22">
        <f>Sheet1!$I$5*F611</f>
        <v>-137.91666666665148</v>
      </c>
      <c r="H611" s="22"/>
      <c r="K611" s="15" t="s">
        <v>117</v>
      </c>
      <c r="L611" s="15">
        <v>601</v>
      </c>
      <c r="M611" s="15">
        <v>12</v>
      </c>
      <c r="N611" s="16">
        <v>1</v>
      </c>
      <c r="O611" s="35">
        <f t="shared" si="412"/>
        <v>0.27777777777777779</v>
      </c>
      <c r="P611" s="36">
        <f t="shared" si="445"/>
        <v>0.29166666666666669</v>
      </c>
      <c r="Q611" s="12"/>
      <c r="R611" s="37">
        <f t="shared" si="413"/>
        <v>96.541666666666671</v>
      </c>
      <c r="S611" s="37">
        <f t="shared" si="414"/>
        <v>64.9422</v>
      </c>
      <c r="T611" s="37">
        <f t="shared" si="415"/>
        <v>9.294919297222223E-3</v>
      </c>
      <c r="U611" s="37">
        <f t="shared" si="416"/>
        <v>161.49316158596389</v>
      </c>
      <c r="V611" s="37">
        <f t="shared" si="446"/>
        <v>42554.014528724671</v>
      </c>
      <c r="W611" s="40">
        <f t="shared" si="417"/>
        <v>44.859211551656635</v>
      </c>
      <c r="X611" s="40">
        <f t="shared" si="418"/>
        <v>4.4859211551656633E-2</v>
      </c>
      <c r="Y611" s="40">
        <f t="shared" si="404"/>
        <v>0</v>
      </c>
      <c r="Z611" s="40">
        <v>0</v>
      </c>
      <c r="AA611" s="40">
        <f t="shared" si="419"/>
        <v>113.35564629197198</v>
      </c>
      <c r="AB611" s="42">
        <f t="shared" si="420"/>
        <v>12.770061728395063</v>
      </c>
      <c r="AC611" s="42">
        <f t="shared" si="421"/>
        <v>1.2770061728395064E-2</v>
      </c>
      <c r="AD611" s="42">
        <f t="shared" si="422"/>
        <v>0</v>
      </c>
      <c r="AE611" s="42">
        <f t="shared" si="447"/>
        <v>1252.4608371913585</v>
      </c>
      <c r="AF611" s="43">
        <f t="shared" si="405"/>
        <v>0.3479057881087107</v>
      </c>
      <c r="AG611" s="73">
        <f t="shared" si="406"/>
        <v>0</v>
      </c>
      <c r="AH611">
        <f t="shared" si="423"/>
        <v>1.2770061728395064E-2</v>
      </c>
      <c r="AI611">
        <f t="shared" si="448"/>
        <v>3303.717257330246</v>
      </c>
      <c r="AJ611" s="41">
        <f t="shared" si="424"/>
        <v>0.9176992381472906</v>
      </c>
      <c r="AK611">
        <f t="shared" si="407"/>
        <v>1.2770061728395064E-2</v>
      </c>
      <c r="AL611" s="38">
        <f t="shared" si="425"/>
        <v>1214.8870120756176</v>
      </c>
      <c r="AM611" s="38">
        <f t="shared" si="426"/>
        <v>1202.7381419548615</v>
      </c>
      <c r="AN611" s="38">
        <f t="shared" si="427"/>
        <v>1130.5738534375698</v>
      </c>
      <c r="AO611" s="38">
        <f t="shared" si="428"/>
        <v>1119.2681149031941</v>
      </c>
      <c r="AP611" s="38">
        <f t="shared" si="429"/>
        <v>1052.1120280090024</v>
      </c>
      <c r="AQ611" s="38">
        <f t="shared" si="430"/>
        <v>1041.5909077289123</v>
      </c>
      <c r="AR611" s="38">
        <f t="shared" si="431"/>
        <v>1010.3431804970448</v>
      </c>
      <c r="AS611">
        <f t="shared" si="432"/>
        <v>1010.3431804970448</v>
      </c>
      <c r="AT611" s="28">
        <f t="shared" si="433"/>
        <v>0.28065088347140132</v>
      </c>
      <c r="AU611">
        <f t="shared" si="408"/>
        <v>2293.3740768332009</v>
      </c>
      <c r="AV611" s="28">
        <f t="shared" si="434"/>
        <v>0.63704835467588916</v>
      </c>
      <c r="BJ611" s="63">
        <v>0</v>
      </c>
      <c r="BK611" s="64">
        <f t="shared" si="435"/>
        <v>0</v>
      </c>
      <c r="BL611" s="64">
        <f t="shared" si="436"/>
        <v>0</v>
      </c>
      <c r="BM611" s="64">
        <f t="shared" si="437"/>
        <v>0</v>
      </c>
      <c r="BN611" s="64">
        <f t="shared" si="438"/>
        <v>0</v>
      </c>
      <c r="BO611" s="64">
        <f t="shared" si="439"/>
        <v>0</v>
      </c>
      <c r="BP611" s="64">
        <f t="shared" si="440"/>
        <v>0</v>
      </c>
      <c r="BQ611" s="64">
        <f t="shared" si="441"/>
        <v>0</v>
      </c>
      <c r="BR611" s="65">
        <f t="shared" si="409"/>
        <v>0</v>
      </c>
      <c r="BS611" s="66">
        <f t="shared" si="442"/>
        <v>0</v>
      </c>
      <c r="BT611" s="65">
        <f>BJ611-BR611</f>
        <v>0</v>
      </c>
      <c r="BU611" s="67">
        <f t="shared" si="443"/>
        <v>0</v>
      </c>
    </row>
    <row r="612" spans="1:73" x14ac:dyDescent="0.35">
      <c r="A612" s="22">
        <v>48.08</v>
      </c>
      <c r="B612" s="22">
        <v>50.32</v>
      </c>
      <c r="C612" s="22">
        <v>40.43</v>
      </c>
      <c r="D612" s="22">
        <f t="shared" si="410"/>
        <v>45.375</v>
      </c>
      <c r="E612" s="22">
        <f t="shared" si="411"/>
        <v>12.604166666666666</v>
      </c>
      <c r="F612" s="22">
        <f t="shared" si="444"/>
        <v>-0.79861111111114713</v>
      </c>
      <c r="G612" s="22">
        <f>Sheet1!$I$5*F612</f>
        <v>-264.34027777778971</v>
      </c>
      <c r="H612" s="22"/>
      <c r="K612" s="15" t="s">
        <v>117</v>
      </c>
      <c r="L612" s="15">
        <v>602</v>
      </c>
      <c r="M612" s="15">
        <v>13</v>
      </c>
      <c r="N612" s="16">
        <v>2.1</v>
      </c>
      <c r="O612" s="35">
        <f t="shared" si="412"/>
        <v>0.58333333333333337</v>
      </c>
      <c r="P612" s="36">
        <f t="shared" si="445"/>
        <v>0.52777777777777779</v>
      </c>
      <c r="Q612" s="12"/>
      <c r="R612" s="37">
        <f t="shared" si="413"/>
        <v>174.69444444444446</v>
      </c>
      <c r="S612" s="37">
        <f t="shared" si="414"/>
        <v>64.9422</v>
      </c>
      <c r="T612" s="37">
        <f t="shared" si="415"/>
        <v>4.0990594100750004E-2</v>
      </c>
      <c r="U612" s="37">
        <f t="shared" si="416"/>
        <v>239.67763503854522</v>
      </c>
      <c r="V612" s="37">
        <f t="shared" si="446"/>
        <v>42793.692163763219</v>
      </c>
      <c r="W612" s="40">
        <f t="shared" si="417"/>
        <v>139.81195377248471</v>
      </c>
      <c r="X612" s="40">
        <f t="shared" si="418"/>
        <v>0.1398119537724847</v>
      </c>
      <c r="Y612" s="40">
        <f t="shared" si="404"/>
        <v>0</v>
      </c>
      <c r="Z612" s="40">
        <v>0</v>
      </c>
      <c r="AA612" s="40">
        <f t="shared" si="419"/>
        <v>113.35564629197198</v>
      </c>
      <c r="AB612" s="42">
        <f t="shared" si="420"/>
        <v>56.315972222222236</v>
      </c>
      <c r="AC612" s="42">
        <f t="shared" si="421"/>
        <v>5.6315972222222233E-2</v>
      </c>
      <c r="AD612" s="42">
        <f t="shared" si="422"/>
        <v>0</v>
      </c>
      <c r="AE612" s="42">
        <f t="shared" si="447"/>
        <v>1252.4608371913585</v>
      </c>
      <c r="AF612" s="43">
        <f t="shared" si="405"/>
        <v>0.3479057881087107</v>
      </c>
      <c r="AG612" s="73">
        <f t="shared" si="406"/>
        <v>0</v>
      </c>
      <c r="AH612">
        <f t="shared" si="423"/>
        <v>5.6315972222222233E-2</v>
      </c>
      <c r="AI612">
        <f t="shared" si="448"/>
        <v>3303.7735733024683</v>
      </c>
      <c r="AJ612" s="41">
        <f t="shared" si="424"/>
        <v>0.91771488147290792</v>
      </c>
      <c r="AK612">
        <f t="shared" si="407"/>
        <v>5.6315972222222233E-2</v>
      </c>
      <c r="AL612" s="38">
        <f t="shared" si="425"/>
        <v>1214.8870120756176</v>
      </c>
      <c r="AM612" s="38">
        <f t="shared" si="426"/>
        <v>1202.7381419548615</v>
      </c>
      <c r="AN612" s="38">
        <f t="shared" si="427"/>
        <v>1130.5738534375698</v>
      </c>
      <c r="AO612" s="38">
        <f t="shared" si="428"/>
        <v>1119.2681149031941</v>
      </c>
      <c r="AP612" s="38">
        <f t="shared" si="429"/>
        <v>1052.1120280090024</v>
      </c>
      <c r="AQ612" s="38">
        <f t="shared" si="430"/>
        <v>1041.5909077289123</v>
      </c>
      <c r="AR612" s="38">
        <f t="shared" si="431"/>
        <v>1010.3431804970448</v>
      </c>
      <c r="AS612">
        <f t="shared" si="432"/>
        <v>1010.3431804970448</v>
      </c>
      <c r="AT612" s="28">
        <f t="shared" si="433"/>
        <v>0.28065088347140132</v>
      </c>
      <c r="AU612">
        <f t="shared" si="408"/>
        <v>2293.4303928054233</v>
      </c>
      <c r="AV612" s="28">
        <f t="shared" si="434"/>
        <v>0.63706399800150648</v>
      </c>
      <c r="BJ612" s="63">
        <v>0</v>
      </c>
      <c r="BK612" s="64">
        <f t="shared" si="435"/>
        <v>0</v>
      </c>
      <c r="BL612" s="64">
        <f t="shared" si="436"/>
        <v>0</v>
      </c>
      <c r="BM612" s="64">
        <f t="shared" si="437"/>
        <v>0</v>
      </c>
      <c r="BN612" s="64">
        <f t="shared" si="438"/>
        <v>0</v>
      </c>
      <c r="BO612" s="64">
        <f t="shared" si="439"/>
        <v>0</v>
      </c>
      <c r="BP612" s="64">
        <f t="shared" si="440"/>
        <v>0</v>
      </c>
      <c r="BQ612" s="64">
        <f t="shared" si="441"/>
        <v>0</v>
      </c>
      <c r="BR612" s="65">
        <f t="shared" si="409"/>
        <v>0</v>
      </c>
      <c r="BS612" s="66">
        <f t="shared" si="442"/>
        <v>0</v>
      </c>
      <c r="BT612" s="65">
        <f>BJ612-BR612</f>
        <v>0</v>
      </c>
      <c r="BU612" s="67">
        <f t="shared" si="443"/>
        <v>0</v>
      </c>
    </row>
    <row r="613" spans="1:73" x14ac:dyDescent="0.35">
      <c r="A613" s="22">
        <v>48.16</v>
      </c>
      <c r="B613" s="22">
        <v>50.03</v>
      </c>
      <c r="C613" s="22">
        <v>40.200000000000003</v>
      </c>
      <c r="D613" s="22">
        <f t="shared" si="410"/>
        <v>45.115000000000002</v>
      </c>
      <c r="E613" s="22">
        <f t="shared" si="411"/>
        <v>12.531944444444445</v>
      </c>
      <c r="F613" s="22">
        <f t="shared" si="444"/>
        <v>-0.90277777777776347</v>
      </c>
      <c r="G613" s="22">
        <f>Sheet1!$I$5*F613</f>
        <v>-298.81944444443968</v>
      </c>
      <c r="H613" s="22"/>
      <c r="K613" s="15" t="s">
        <v>117</v>
      </c>
      <c r="L613" s="15">
        <v>603</v>
      </c>
      <c r="M613" s="15">
        <v>14</v>
      </c>
      <c r="N613" s="16">
        <v>4.8</v>
      </c>
      <c r="O613" s="35">
        <f t="shared" si="412"/>
        <v>1.3333333333333333</v>
      </c>
      <c r="P613" s="36">
        <f t="shared" si="445"/>
        <v>0.97222222222222221</v>
      </c>
      <c r="Q613" s="12"/>
      <c r="R613" s="37">
        <f t="shared" si="413"/>
        <v>321.80555555555554</v>
      </c>
      <c r="S613" s="37">
        <f t="shared" si="414"/>
        <v>64.9422</v>
      </c>
      <c r="T613" s="37">
        <f t="shared" si="415"/>
        <v>0.21415494060799997</v>
      </c>
      <c r="U613" s="37">
        <f t="shared" si="416"/>
        <v>386.96191049616357</v>
      </c>
      <c r="V613" s="37">
        <f t="shared" si="446"/>
        <v>43180.654074259379</v>
      </c>
      <c r="W613" s="40">
        <f t="shared" si="417"/>
        <v>515.94921399488476</v>
      </c>
      <c r="X613" s="40">
        <f t="shared" si="418"/>
        <v>0.5159492139948848</v>
      </c>
      <c r="Y613" s="40">
        <f t="shared" si="404"/>
        <v>0</v>
      </c>
      <c r="Z613" s="40">
        <v>0</v>
      </c>
      <c r="AA613" s="40">
        <f t="shared" si="419"/>
        <v>113.35564629197198</v>
      </c>
      <c r="AB613" s="42">
        <f t="shared" si="420"/>
        <v>294.22222222222223</v>
      </c>
      <c r="AC613" s="42">
        <f t="shared" si="421"/>
        <v>0.29422222222222222</v>
      </c>
      <c r="AD613" s="42">
        <f t="shared" si="422"/>
        <v>0</v>
      </c>
      <c r="AE613" s="42">
        <f t="shared" si="447"/>
        <v>1252.4608371913585</v>
      </c>
      <c r="AF613" s="43">
        <f t="shared" si="405"/>
        <v>0.3479057881087107</v>
      </c>
      <c r="AG613" s="73">
        <f t="shared" si="406"/>
        <v>0</v>
      </c>
      <c r="AH613">
        <f t="shared" si="423"/>
        <v>0.29422222222222222</v>
      </c>
      <c r="AI613">
        <f t="shared" si="448"/>
        <v>3304.0677955246906</v>
      </c>
      <c r="AJ613" s="41">
        <f t="shared" si="424"/>
        <v>0.91779660986796963</v>
      </c>
      <c r="AK613">
        <f t="shared" si="407"/>
        <v>0.29422222222222222</v>
      </c>
      <c r="AL613" s="38">
        <f t="shared" si="425"/>
        <v>1214.8870120756176</v>
      </c>
      <c r="AM613" s="38">
        <f t="shared" si="426"/>
        <v>1202.7381419548615</v>
      </c>
      <c r="AN613" s="38">
        <f t="shared" si="427"/>
        <v>1130.5738534375698</v>
      </c>
      <c r="AO613" s="38">
        <f t="shared" si="428"/>
        <v>1119.2681149031941</v>
      </c>
      <c r="AP613" s="38">
        <f t="shared" si="429"/>
        <v>1052.1120280090024</v>
      </c>
      <c r="AQ613" s="38">
        <f t="shared" si="430"/>
        <v>1041.5909077289123</v>
      </c>
      <c r="AR613" s="38">
        <f t="shared" si="431"/>
        <v>1010.3431804970448</v>
      </c>
      <c r="AS613">
        <f t="shared" si="432"/>
        <v>1010.3431804970448</v>
      </c>
      <c r="AT613" s="28">
        <f t="shared" si="433"/>
        <v>0.28065088347140132</v>
      </c>
      <c r="AU613">
        <f t="shared" si="408"/>
        <v>2293.724615027646</v>
      </c>
      <c r="AV613" s="28">
        <f t="shared" si="434"/>
        <v>0.6371457263965683</v>
      </c>
      <c r="BJ613" s="63">
        <v>0</v>
      </c>
      <c r="BK613" s="64">
        <f t="shared" si="435"/>
        <v>0</v>
      </c>
      <c r="BL613" s="64">
        <f t="shared" si="436"/>
        <v>0</v>
      </c>
      <c r="BM613" s="64">
        <f t="shared" si="437"/>
        <v>0</v>
      </c>
      <c r="BN613" s="64">
        <f t="shared" si="438"/>
        <v>0</v>
      </c>
      <c r="BO613" s="64">
        <f t="shared" si="439"/>
        <v>0</v>
      </c>
      <c r="BP613" s="64">
        <f t="shared" si="440"/>
        <v>0</v>
      </c>
      <c r="BQ613" s="64">
        <f t="shared" si="441"/>
        <v>0</v>
      </c>
      <c r="BR613" s="65">
        <f t="shared" si="409"/>
        <v>0</v>
      </c>
      <c r="BS613" s="66">
        <f t="shared" si="442"/>
        <v>0</v>
      </c>
      <c r="BT613" s="65">
        <f>BJ613-BR613</f>
        <v>0</v>
      </c>
      <c r="BU613" s="67">
        <f t="shared" si="443"/>
        <v>0</v>
      </c>
    </row>
    <row r="614" spans="1:73" x14ac:dyDescent="0.35">
      <c r="A614" s="22">
        <v>48.24</v>
      </c>
      <c r="B614" s="22">
        <v>50.17</v>
      </c>
      <c r="C614" s="22">
        <v>40.54</v>
      </c>
      <c r="D614" s="22">
        <f t="shared" si="410"/>
        <v>45.355000000000004</v>
      </c>
      <c r="E614" s="22">
        <f t="shared" si="411"/>
        <v>12.598611111111113</v>
      </c>
      <c r="F614" s="22">
        <f t="shared" si="444"/>
        <v>0.83333333333335258</v>
      </c>
      <c r="G614" s="22">
        <f>Sheet1!$I$5*F614</f>
        <v>275.83333333333968</v>
      </c>
      <c r="H614" s="22"/>
      <c r="K614" s="15" t="s">
        <v>117</v>
      </c>
      <c r="L614" s="15">
        <v>604</v>
      </c>
      <c r="M614" s="15">
        <v>15</v>
      </c>
      <c r="N614" s="16">
        <v>9.1</v>
      </c>
      <c r="O614" s="35">
        <f t="shared" si="412"/>
        <v>2.5277777777777777</v>
      </c>
      <c r="P614" s="36">
        <f t="shared" si="445"/>
        <v>1.3055555555555554</v>
      </c>
      <c r="Q614" s="12"/>
      <c r="R614" s="37">
        <f t="shared" si="413"/>
        <v>432.1388888888888</v>
      </c>
      <c r="S614" s="37">
        <f t="shared" si="414"/>
        <v>64.9422</v>
      </c>
      <c r="T614" s="37">
        <f t="shared" si="415"/>
        <v>0.76971226700297213</v>
      </c>
      <c r="U614" s="37">
        <f t="shared" si="416"/>
        <v>497.85080115589176</v>
      </c>
      <c r="V614" s="37">
        <f t="shared" si="446"/>
        <v>43678.504875415274</v>
      </c>
      <c r="W614" s="40">
        <f t="shared" si="417"/>
        <v>1258.4561918107263</v>
      </c>
      <c r="X614" s="40">
        <f t="shared" si="418"/>
        <v>1.2584561918107262</v>
      </c>
      <c r="Y614" s="40">
        <f t="shared" si="404"/>
        <v>0</v>
      </c>
      <c r="Z614" s="40">
        <v>0</v>
      </c>
      <c r="AA614" s="40">
        <f t="shared" si="419"/>
        <v>113.35564629197198</v>
      </c>
      <c r="AB614" s="42">
        <f t="shared" si="420"/>
        <v>1057.4888117283949</v>
      </c>
      <c r="AC614" s="42">
        <f t="shared" si="421"/>
        <v>1.0574888117283949</v>
      </c>
      <c r="AD614" s="42">
        <f t="shared" si="422"/>
        <v>0</v>
      </c>
      <c r="AE614" s="42">
        <f t="shared" si="447"/>
        <v>1252.4608371913585</v>
      </c>
      <c r="AF614" s="43">
        <f t="shared" si="405"/>
        <v>0.3479057881087107</v>
      </c>
      <c r="AG614" s="73">
        <f t="shared" si="406"/>
        <v>0</v>
      </c>
      <c r="AH614">
        <f t="shared" si="423"/>
        <v>1.0574888117283949</v>
      </c>
      <c r="AI614">
        <f t="shared" si="448"/>
        <v>3305.1252843364191</v>
      </c>
      <c r="AJ614" s="41">
        <f t="shared" si="424"/>
        <v>0.91809035676011641</v>
      </c>
      <c r="AK614">
        <f t="shared" si="407"/>
        <v>1.0574888117283949</v>
      </c>
      <c r="AL614" s="38">
        <f t="shared" si="425"/>
        <v>1214.8870120756176</v>
      </c>
      <c r="AM614" s="38">
        <f t="shared" si="426"/>
        <v>1202.7381419548615</v>
      </c>
      <c r="AN614" s="38">
        <f t="shared" si="427"/>
        <v>1130.5738534375698</v>
      </c>
      <c r="AO614" s="38">
        <f t="shared" si="428"/>
        <v>1119.2681149031941</v>
      </c>
      <c r="AP614" s="38">
        <f t="shared" si="429"/>
        <v>1052.1120280090024</v>
      </c>
      <c r="AQ614" s="38">
        <f t="shared" si="430"/>
        <v>1041.5909077289123</v>
      </c>
      <c r="AR614" s="38">
        <f t="shared" si="431"/>
        <v>1010.3431804970448</v>
      </c>
      <c r="AS614">
        <f t="shared" si="432"/>
        <v>1010.3431804970448</v>
      </c>
      <c r="AT614" s="28">
        <f t="shared" si="433"/>
        <v>0.28065088347140132</v>
      </c>
      <c r="AU614">
        <f t="shared" si="408"/>
        <v>2294.782103839374</v>
      </c>
      <c r="AV614" s="28">
        <f t="shared" si="434"/>
        <v>0.63743947328871498</v>
      </c>
      <c r="BJ614" s="63">
        <v>0</v>
      </c>
      <c r="BK614" s="64">
        <f t="shared" si="435"/>
        <v>0</v>
      </c>
      <c r="BL614" s="64">
        <f t="shared" si="436"/>
        <v>0</v>
      </c>
      <c r="BM614" s="64">
        <f t="shared" si="437"/>
        <v>0</v>
      </c>
      <c r="BN614" s="64">
        <f t="shared" si="438"/>
        <v>0</v>
      </c>
      <c r="BO614" s="64">
        <f t="shared" si="439"/>
        <v>0</v>
      </c>
      <c r="BP614" s="64">
        <f t="shared" si="440"/>
        <v>0</v>
      </c>
      <c r="BQ614" s="64">
        <f t="shared" si="441"/>
        <v>0</v>
      </c>
      <c r="BR614" s="65">
        <f t="shared" si="409"/>
        <v>0</v>
      </c>
      <c r="BS614" s="66">
        <f t="shared" si="442"/>
        <v>0</v>
      </c>
      <c r="BT614" s="65">
        <f>BJ614-BR614</f>
        <v>0</v>
      </c>
      <c r="BU614" s="67">
        <f t="shared" si="443"/>
        <v>0</v>
      </c>
    </row>
    <row r="615" spans="1:73" x14ac:dyDescent="0.35">
      <c r="A615" s="22">
        <v>48.32</v>
      </c>
      <c r="B615" s="22">
        <v>50.59</v>
      </c>
      <c r="C615" s="22">
        <v>40.43</v>
      </c>
      <c r="D615" s="22">
        <f t="shared" si="410"/>
        <v>45.510000000000005</v>
      </c>
      <c r="E615" s="22">
        <f t="shared" si="411"/>
        <v>12.641666666666669</v>
      </c>
      <c r="F615" s="22">
        <f t="shared" si="444"/>
        <v>0.53819444444445086</v>
      </c>
      <c r="G615" s="22">
        <f>Sheet1!$I$5*F615</f>
        <v>178.14236111111325</v>
      </c>
      <c r="H615" s="22"/>
      <c r="K615" s="15" t="s">
        <v>117</v>
      </c>
      <c r="L615" s="15">
        <v>605</v>
      </c>
      <c r="M615" s="15">
        <v>16</v>
      </c>
      <c r="N615" s="16">
        <v>14.2</v>
      </c>
      <c r="O615" s="35">
        <f t="shared" si="412"/>
        <v>3.9444444444444446</v>
      </c>
      <c r="P615" s="36">
        <f t="shared" si="445"/>
        <v>1.4861111111111112</v>
      </c>
      <c r="Q615" s="12"/>
      <c r="R615" s="37">
        <f t="shared" si="413"/>
        <v>491.90277777777777</v>
      </c>
      <c r="S615" s="37">
        <f t="shared" si="414"/>
        <v>64.9422</v>
      </c>
      <c r="T615" s="37">
        <f t="shared" si="415"/>
        <v>1.8742275270918891</v>
      </c>
      <c r="U615" s="37">
        <f t="shared" si="416"/>
        <v>558.71920530486966</v>
      </c>
      <c r="V615" s="37">
        <f t="shared" si="446"/>
        <v>44237.224080720145</v>
      </c>
      <c r="W615" s="40">
        <f t="shared" si="417"/>
        <v>2203.8368653692082</v>
      </c>
      <c r="X615" s="40">
        <f t="shared" si="418"/>
        <v>2.2038368653692082</v>
      </c>
      <c r="Y615" s="40">
        <f t="shared" si="404"/>
        <v>0</v>
      </c>
      <c r="Z615" s="40">
        <v>0</v>
      </c>
      <c r="AA615" s="40">
        <f t="shared" si="419"/>
        <v>113.35564629197198</v>
      </c>
      <c r="AB615" s="42">
        <f t="shared" si="420"/>
        <v>2574.9552469135806</v>
      </c>
      <c r="AC615" s="42">
        <f t="shared" si="421"/>
        <v>2.5749552469135808</v>
      </c>
      <c r="AD615" s="42">
        <f t="shared" si="422"/>
        <v>0</v>
      </c>
      <c r="AE615" s="42">
        <f t="shared" si="447"/>
        <v>1252.4608371913585</v>
      </c>
      <c r="AF615" s="43">
        <f t="shared" si="405"/>
        <v>0.3479057881087107</v>
      </c>
      <c r="AG615" s="73">
        <f t="shared" si="406"/>
        <v>0</v>
      </c>
      <c r="AH615">
        <f t="shared" si="423"/>
        <v>2.5749552469135808</v>
      </c>
      <c r="AI615">
        <f t="shared" si="448"/>
        <v>3307.7002395833329</v>
      </c>
      <c r="AJ615" s="41">
        <f t="shared" si="424"/>
        <v>0.91880562210648131</v>
      </c>
      <c r="AK615">
        <f t="shared" si="407"/>
        <v>2.5749552469135808</v>
      </c>
      <c r="AL615" s="38">
        <f t="shared" si="425"/>
        <v>1214.8870120756176</v>
      </c>
      <c r="AM615" s="38">
        <f t="shared" si="426"/>
        <v>1202.7381419548615</v>
      </c>
      <c r="AN615" s="38">
        <f t="shared" si="427"/>
        <v>1130.5738534375698</v>
      </c>
      <c r="AO615" s="38">
        <f t="shared" si="428"/>
        <v>1119.2681149031941</v>
      </c>
      <c r="AP615" s="38">
        <f t="shared" si="429"/>
        <v>1052.1120280090024</v>
      </c>
      <c r="AQ615" s="38">
        <f t="shared" si="430"/>
        <v>1041.5909077289123</v>
      </c>
      <c r="AR615" s="38">
        <f t="shared" si="431"/>
        <v>1010.3431804970448</v>
      </c>
      <c r="AS615">
        <f t="shared" si="432"/>
        <v>1010.3431804970448</v>
      </c>
      <c r="AT615" s="28">
        <f t="shared" si="433"/>
        <v>0.28065088347140132</v>
      </c>
      <c r="AU615">
        <f t="shared" si="408"/>
        <v>2297.3570590862882</v>
      </c>
      <c r="AV615" s="28">
        <f t="shared" si="434"/>
        <v>0.6381547386350801</v>
      </c>
      <c r="BJ615" s="63">
        <v>0</v>
      </c>
      <c r="BK615" s="64">
        <f t="shared" si="435"/>
        <v>0</v>
      </c>
      <c r="BL615" s="64">
        <f t="shared" si="436"/>
        <v>0</v>
      </c>
      <c r="BM615" s="64">
        <f t="shared" si="437"/>
        <v>0</v>
      </c>
      <c r="BN615" s="64">
        <f t="shared" si="438"/>
        <v>0</v>
      </c>
      <c r="BO615" s="64">
        <f t="shared" si="439"/>
        <v>0</v>
      </c>
      <c r="BP615" s="64">
        <f t="shared" si="440"/>
        <v>0</v>
      </c>
      <c r="BQ615" s="64">
        <f t="shared" si="441"/>
        <v>0</v>
      </c>
      <c r="BR615" s="65">
        <f t="shared" si="409"/>
        <v>0</v>
      </c>
      <c r="BS615" s="66">
        <f t="shared" si="442"/>
        <v>0</v>
      </c>
      <c r="BT615" s="65">
        <f>BJ615-BR615</f>
        <v>0</v>
      </c>
      <c r="BU615" s="67">
        <f t="shared" si="443"/>
        <v>0</v>
      </c>
    </row>
    <row r="616" spans="1:73" x14ac:dyDescent="0.35">
      <c r="A616" s="22">
        <v>48.4</v>
      </c>
      <c r="B616" s="22">
        <v>50.01</v>
      </c>
      <c r="C616" s="22">
        <v>40.299999999999997</v>
      </c>
      <c r="D616" s="22">
        <f t="shared" si="410"/>
        <v>45.155000000000001</v>
      </c>
      <c r="E616" s="22">
        <f t="shared" si="411"/>
        <v>12.543055555555556</v>
      </c>
      <c r="F616" s="22">
        <f t="shared" si="444"/>
        <v>-1.232638888888915</v>
      </c>
      <c r="G616" s="22">
        <f>Sheet1!$I$5*F616</f>
        <v>-408.00347222223087</v>
      </c>
      <c r="H616" s="22"/>
      <c r="K616" s="15" t="s">
        <v>117</v>
      </c>
      <c r="L616" s="15">
        <v>606</v>
      </c>
      <c r="M616" s="15">
        <v>17</v>
      </c>
      <c r="N616" s="16">
        <v>19.8</v>
      </c>
      <c r="O616" s="35">
        <f t="shared" si="412"/>
        <v>5.5</v>
      </c>
      <c r="P616" s="36">
        <f t="shared" si="445"/>
        <v>1.5694444444444444</v>
      </c>
      <c r="Q616" s="12"/>
      <c r="R616" s="37">
        <f t="shared" si="413"/>
        <v>519.48611111111109</v>
      </c>
      <c r="S616" s="37">
        <f t="shared" si="414"/>
        <v>64.9422</v>
      </c>
      <c r="T616" s="37">
        <f t="shared" si="415"/>
        <v>3.6439801612829998</v>
      </c>
      <c r="U616" s="37">
        <f t="shared" si="416"/>
        <v>588.07229127239407</v>
      </c>
      <c r="V616" s="37">
        <f t="shared" si="446"/>
        <v>44825.296371992539</v>
      </c>
      <c r="W616" s="40">
        <f t="shared" si="417"/>
        <v>3234.3976019981674</v>
      </c>
      <c r="X616" s="40">
        <f t="shared" si="418"/>
        <v>3.2343976019981673</v>
      </c>
      <c r="Y616" s="40">
        <f t="shared" si="404"/>
        <v>0</v>
      </c>
      <c r="Z616" s="40">
        <v>0</v>
      </c>
      <c r="AA616" s="40">
        <f t="shared" si="419"/>
        <v>113.35564629197198</v>
      </c>
      <c r="AB616" s="42">
        <f t="shared" si="420"/>
        <v>5006.375</v>
      </c>
      <c r="AC616" s="42">
        <f t="shared" si="421"/>
        <v>5.0063750000000002</v>
      </c>
      <c r="AD616" s="42">
        <f t="shared" si="422"/>
        <v>0</v>
      </c>
      <c r="AE616" s="42">
        <f t="shared" si="447"/>
        <v>1252.4608371913585</v>
      </c>
      <c r="AF616" s="43">
        <f t="shared" si="405"/>
        <v>0.3479057881087107</v>
      </c>
      <c r="AG616" s="73">
        <f t="shared" si="406"/>
        <v>0</v>
      </c>
      <c r="AH616">
        <f t="shared" si="423"/>
        <v>5.0063750000000002</v>
      </c>
      <c r="AI616">
        <f t="shared" si="448"/>
        <v>3312.7066145833328</v>
      </c>
      <c r="AJ616" s="41">
        <f t="shared" si="424"/>
        <v>0.9201962818287035</v>
      </c>
      <c r="AK616">
        <f t="shared" si="407"/>
        <v>5.0063750000000002</v>
      </c>
      <c r="AL616" s="38">
        <f t="shared" si="425"/>
        <v>1214.8870120756176</v>
      </c>
      <c r="AM616" s="38">
        <f t="shared" si="426"/>
        <v>1202.7381419548615</v>
      </c>
      <c r="AN616" s="38">
        <f t="shared" si="427"/>
        <v>1130.5738534375698</v>
      </c>
      <c r="AO616" s="38">
        <f t="shared" si="428"/>
        <v>1119.2681149031941</v>
      </c>
      <c r="AP616" s="38">
        <f t="shared" si="429"/>
        <v>1052.1120280090024</v>
      </c>
      <c r="AQ616" s="38">
        <f t="shared" si="430"/>
        <v>1041.5909077289123</v>
      </c>
      <c r="AR616" s="38">
        <f t="shared" si="431"/>
        <v>1010.3431804970448</v>
      </c>
      <c r="AS616">
        <f t="shared" si="432"/>
        <v>1010.3431804970448</v>
      </c>
      <c r="AT616" s="28">
        <f t="shared" si="433"/>
        <v>0.28065088347140132</v>
      </c>
      <c r="AU616">
        <f t="shared" si="408"/>
        <v>2302.3634340862882</v>
      </c>
      <c r="AV616" s="28">
        <f t="shared" si="434"/>
        <v>0.63954539835730229</v>
      </c>
      <c r="BJ616" s="63">
        <v>0</v>
      </c>
      <c r="BK616" s="64">
        <f t="shared" si="435"/>
        <v>0</v>
      </c>
      <c r="BL616" s="64">
        <f t="shared" si="436"/>
        <v>0</v>
      </c>
      <c r="BM616" s="64">
        <f t="shared" si="437"/>
        <v>0</v>
      </c>
      <c r="BN616" s="64">
        <f t="shared" si="438"/>
        <v>0</v>
      </c>
      <c r="BO616" s="64">
        <f t="shared" si="439"/>
        <v>0</v>
      </c>
      <c r="BP616" s="64">
        <f t="shared" si="440"/>
        <v>0</v>
      </c>
      <c r="BQ616" s="64">
        <f t="shared" si="441"/>
        <v>0</v>
      </c>
      <c r="BR616" s="65">
        <f t="shared" si="409"/>
        <v>0</v>
      </c>
      <c r="BS616" s="66">
        <f t="shared" si="442"/>
        <v>0</v>
      </c>
      <c r="BT616" s="65">
        <f>BJ616-BR616</f>
        <v>0</v>
      </c>
      <c r="BU616" s="67">
        <f t="shared" si="443"/>
        <v>0</v>
      </c>
    </row>
    <row r="617" spans="1:73" x14ac:dyDescent="0.35">
      <c r="A617" s="22">
        <v>48.48</v>
      </c>
      <c r="B617" s="22">
        <v>49.91</v>
      </c>
      <c r="C617" s="22">
        <v>40.1</v>
      </c>
      <c r="D617" s="22">
        <f t="shared" si="410"/>
        <v>45.004999999999995</v>
      </c>
      <c r="E617" s="22">
        <f t="shared" si="411"/>
        <v>12.501388888888886</v>
      </c>
      <c r="F617" s="22">
        <f t="shared" si="444"/>
        <v>-0.52083333333337034</v>
      </c>
      <c r="G617" s="22">
        <f>Sheet1!$I$5*F617</f>
        <v>-172.39583333334559</v>
      </c>
      <c r="H617" s="22"/>
      <c r="K617" s="15" t="s">
        <v>117</v>
      </c>
      <c r="L617" s="15">
        <v>607</v>
      </c>
      <c r="M617" s="15">
        <v>18</v>
      </c>
      <c r="N617" s="16">
        <v>25.5</v>
      </c>
      <c r="O617" s="35">
        <f t="shared" si="412"/>
        <v>7.083333333333333</v>
      </c>
      <c r="P617" s="36">
        <f t="shared" si="445"/>
        <v>1.4861111111111109</v>
      </c>
      <c r="Q617" s="12"/>
      <c r="R617" s="37">
        <f t="shared" si="413"/>
        <v>491.90277777777771</v>
      </c>
      <c r="S617" s="37">
        <f t="shared" si="414"/>
        <v>64.9422</v>
      </c>
      <c r="T617" s="37">
        <f t="shared" si="415"/>
        <v>6.0440212730187488</v>
      </c>
      <c r="U617" s="37">
        <f t="shared" si="416"/>
        <v>562.88899905079643</v>
      </c>
      <c r="V617" s="37">
        <f t="shared" si="446"/>
        <v>45388.185371043335</v>
      </c>
      <c r="W617" s="40">
        <f t="shared" si="417"/>
        <v>3987.1304099431413</v>
      </c>
      <c r="X617" s="40">
        <f t="shared" si="418"/>
        <v>3.9871304099431413</v>
      </c>
      <c r="Y617" s="40">
        <f t="shared" si="404"/>
        <v>0</v>
      </c>
      <c r="Z617" s="40">
        <v>0</v>
      </c>
      <c r="AA617" s="40">
        <f t="shared" si="419"/>
        <v>113.35564629197198</v>
      </c>
      <c r="AB617" s="42">
        <f t="shared" si="420"/>
        <v>8303.7326388888887</v>
      </c>
      <c r="AC617" s="42">
        <f t="shared" si="421"/>
        <v>8.3037326388888886</v>
      </c>
      <c r="AD617" s="42">
        <f t="shared" si="422"/>
        <v>0</v>
      </c>
      <c r="AE617" s="42">
        <f t="shared" si="447"/>
        <v>1252.4608371913585</v>
      </c>
      <c r="AF617" s="43">
        <f t="shared" si="405"/>
        <v>0.3479057881087107</v>
      </c>
      <c r="AG617" s="73">
        <f t="shared" si="406"/>
        <v>0</v>
      </c>
      <c r="AH617">
        <f t="shared" si="423"/>
        <v>8.3037326388888886</v>
      </c>
      <c r="AI617">
        <f t="shared" si="448"/>
        <v>3321.0103472222218</v>
      </c>
      <c r="AJ617" s="41">
        <f t="shared" si="424"/>
        <v>0.92250287422839494</v>
      </c>
      <c r="AK617">
        <f t="shared" si="407"/>
        <v>8.3037326388888886</v>
      </c>
      <c r="AL617" s="38">
        <f t="shared" si="425"/>
        <v>1214.8870120756176</v>
      </c>
      <c r="AM617" s="38">
        <f t="shared" si="426"/>
        <v>1202.7381419548615</v>
      </c>
      <c r="AN617" s="38">
        <f t="shared" si="427"/>
        <v>1130.5738534375698</v>
      </c>
      <c r="AO617" s="38">
        <f t="shared" si="428"/>
        <v>1119.2681149031941</v>
      </c>
      <c r="AP617" s="38">
        <f t="shared" si="429"/>
        <v>1052.1120280090024</v>
      </c>
      <c r="AQ617" s="38">
        <f t="shared" si="430"/>
        <v>1041.5909077289123</v>
      </c>
      <c r="AR617" s="38">
        <f t="shared" si="431"/>
        <v>1010.3431804970448</v>
      </c>
      <c r="AS617">
        <f t="shared" si="432"/>
        <v>1010.3431804970448</v>
      </c>
      <c r="AT617" s="28">
        <f t="shared" si="433"/>
        <v>0.28065088347140132</v>
      </c>
      <c r="AU617">
        <f t="shared" si="408"/>
        <v>2310.6671667251767</v>
      </c>
      <c r="AV617" s="28">
        <f t="shared" si="434"/>
        <v>0.64185199075699351</v>
      </c>
      <c r="BJ617" s="63">
        <v>0</v>
      </c>
      <c r="BK617" s="64">
        <f t="shared" si="435"/>
        <v>0</v>
      </c>
      <c r="BL617" s="64">
        <f t="shared" si="436"/>
        <v>0</v>
      </c>
      <c r="BM617" s="64">
        <f t="shared" si="437"/>
        <v>0</v>
      </c>
      <c r="BN617" s="64">
        <f t="shared" si="438"/>
        <v>0</v>
      </c>
      <c r="BO617" s="64">
        <f t="shared" si="439"/>
        <v>0</v>
      </c>
      <c r="BP617" s="64">
        <f t="shared" si="440"/>
        <v>0</v>
      </c>
      <c r="BQ617" s="64">
        <f t="shared" si="441"/>
        <v>0</v>
      </c>
      <c r="BR617" s="65">
        <f t="shared" si="409"/>
        <v>0</v>
      </c>
      <c r="BS617" s="66">
        <f t="shared" si="442"/>
        <v>0</v>
      </c>
      <c r="BT617" s="65">
        <f>BJ617-BR617</f>
        <v>0</v>
      </c>
      <c r="BU617" s="67">
        <f t="shared" si="443"/>
        <v>0</v>
      </c>
    </row>
    <row r="618" spans="1:73" x14ac:dyDescent="0.35">
      <c r="A618" s="22">
        <v>48.56</v>
      </c>
      <c r="B618" s="22">
        <v>50.5</v>
      </c>
      <c r="C618" s="22">
        <v>39.92</v>
      </c>
      <c r="D618" s="22">
        <f t="shared" si="410"/>
        <v>45.21</v>
      </c>
      <c r="E618" s="22">
        <f t="shared" si="411"/>
        <v>12.558333333333334</v>
      </c>
      <c r="F618" s="22">
        <f t="shared" si="444"/>
        <v>0.71180555555558911</v>
      </c>
      <c r="G618" s="22">
        <f>Sheet1!$I$5*F618</f>
        <v>235.6076388889</v>
      </c>
      <c r="H618" s="22"/>
      <c r="K618" s="15" t="s">
        <v>117</v>
      </c>
      <c r="L618" s="15">
        <v>608</v>
      </c>
      <c r="M618" s="15">
        <v>19</v>
      </c>
      <c r="N618" s="16">
        <v>30.5</v>
      </c>
      <c r="O618" s="35">
        <f t="shared" si="412"/>
        <v>8.4722222222222214</v>
      </c>
      <c r="P618" s="36">
        <f t="shared" si="445"/>
        <v>1.2916666666666663</v>
      </c>
      <c r="Q618" s="12"/>
      <c r="R618" s="37">
        <f t="shared" si="413"/>
        <v>427.54166666666657</v>
      </c>
      <c r="S618" s="37">
        <f t="shared" si="414"/>
        <v>64.9422</v>
      </c>
      <c r="T618" s="37">
        <f t="shared" si="415"/>
        <v>8.6465986762409699</v>
      </c>
      <c r="U618" s="37">
        <f t="shared" si="416"/>
        <v>501.13046534290754</v>
      </c>
      <c r="V618" s="37">
        <f t="shared" si="446"/>
        <v>45889.315836386246</v>
      </c>
      <c r="W618" s="40">
        <f t="shared" si="417"/>
        <v>4245.688664710744</v>
      </c>
      <c r="X618" s="40">
        <f t="shared" si="418"/>
        <v>4.2456886647107437</v>
      </c>
      <c r="Y618" s="40">
        <f t="shared" si="404"/>
        <v>0</v>
      </c>
      <c r="Z618" s="40">
        <v>0</v>
      </c>
      <c r="AA618" s="40">
        <f t="shared" si="419"/>
        <v>113.35564629197198</v>
      </c>
      <c r="AB618" s="42">
        <f t="shared" si="420"/>
        <v>11879.349922839505</v>
      </c>
      <c r="AC618" s="42">
        <f t="shared" si="421"/>
        <v>11.879349922839506</v>
      </c>
      <c r="AD618" s="42">
        <f t="shared" si="422"/>
        <v>0</v>
      </c>
      <c r="AE618" s="42">
        <f t="shared" si="447"/>
        <v>1252.4608371913585</v>
      </c>
      <c r="AF618" s="43">
        <f t="shared" si="405"/>
        <v>0.3479057881087107</v>
      </c>
      <c r="AG618" s="73">
        <f t="shared" si="406"/>
        <v>0</v>
      </c>
      <c r="AH618">
        <f t="shared" si="423"/>
        <v>11.879349922839506</v>
      </c>
      <c r="AI618">
        <f t="shared" si="448"/>
        <v>3332.8896971450613</v>
      </c>
      <c r="AJ618" s="41">
        <f t="shared" si="424"/>
        <v>0.92580269365140588</v>
      </c>
      <c r="AK618">
        <f t="shared" si="407"/>
        <v>11.879349922839506</v>
      </c>
      <c r="AL618" s="38">
        <f t="shared" si="425"/>
        <v>1214.8870120756176</v>
      </c>
      <c r="AM618" s="38">
        <f t="shared" si="426"/>
        <v>1202.7381419548615</v>
      </c>
      <c r="AN618" s="38">
        <f t="shared" si="427"/>
        <v>1130.5738534375698</v>
      </c>
      <c r="AO618" s="38">
        <f t="shared" si="428"/>
        <v>1119.2681149031941</v>
      </c>
      <c r="AP618" s="38">
        <f t="shared" si="429"/>
        <v>1052.1120280090024</v>
      </c>
      <c r="AQ618" s="38">
        <f t="shared" si="430"/>
        <v>1041.5909077289123</v>
      </c>
      <c r="AR618" s="38">
        <f t="shared" si="431"/>
        <v>1010.3431804970448</v>
      </c>
      <c r="AS618">
        <f t="shared" si="432"/>
        <v>1010.3431804970448</v>
      </c>
      <c r="AT618" s="28">
        <f t="shared" si="433"/>
        <v>0.28065088347140132</v>
      </c>
      <c r="AU618">
        <f t="shared" si="408"/>
        <v>2322.5465166480162</v>
      </c>
      <c r="AV618" s="28">
        <f t="shared" si="434"/>
        <v>0.64515181018000456</v>
      </c>
      <c r="BJ618" s="63">
        <v>0</v>
      </c>
      <c r="BK618" s="64">
        <f t="shared" si="435"/>
        <v>0</v>
      </c>
      <c r="BL618" s="64">
        <f t="shared" si="436"/>
        <v>0</v>
      </c>
      <c r="BM618" s="64">
        <f t="shared" si="437"/>
        <v>0</v>
      </c>
      <c r="BN618" s="64">
        <f t="shared" si="438"/>
        <v>0</v>
      </c>
      <c r="BO618" s="64">
        <f t="shared" si="439"/>
        <v>0</v>
      </c>
      <c r="BP618" s="64">
        <f t="shared" si="440"/>
        <v>0</v>
      </c>
      <c r="BQ618" s="64">
        <f t="shared" si="441"/>
        <v>0</v>
      </c>
      <c r="BR618" s="65">
        <f t="shared" si="409"/>
        <v>0</v>
      </c>
      <c r="BS618" s="66">
        <f t="shared" si="442"/>
        <v>0</v>
      </c>
      <c r="BT618" s="65">
        <f>BJ618-BR618</f>
        <v>0</v>
      </c>
      <c r="BU618" s="67">
        <f t="shared" si="443"/>
        <v>0</v>
      </c>
    </row>
    <row r="619" spans="1:73" x14ac:dyDescent="0.35">
      <c r="A619" s="22">
        <v>48.64</v>
      </c>
      <c r="B619" s="22">
        <v>49.65</v>
      </c>
      <c r="C619" s="22">
        <v>40.14</v>
      </c>
      <c r="D619" s="22">
        <f t="shared" si="410"/>
        <v>44.894999999999996</v>
      </c>
      <c r="E619" s="22">
        <f t="shared" si="411"/>
        <v>12.470833333333331</v>
      </c>
      <c r="F619" s="22">
        <f t="shared" si="444"/>
        <v>-1.0937500000000266</v>
      </c>
      <c r="G619" s="22">
        <f>Sheet1!$I$5*F619</f>
        <v>-362.03125000000881</v>
      </c>
      <c r="H619" s="22"/>
      <c r="K619" s="15" t="s">
        <v>117</v>
      </c>
      <c r="L619" s="15">
        <v>609</v>
      </c>
      <c r="M619" s="15">
        <v>20</v>
      </c>
      <c r="N619" s="16">
        <v>34.799999999999997</v>
      </c>
      <c r="O619" s="35">
        <f t="shared" si="412"/>
        <v>9.6666666666666661</v>
      </c>
      <c r="P619" s="36">
        <f t="shared" si="445"/>
        <v>1.1527777777777775</v>
      </c>
      <c r="Q619" s="12"/>
      <c r="R619" s="37">
        <f t="shared" si="413"/>
        <v>381.56944444444434</v>
      </c>
      <c r="S619" s="37">
        <f t="shared" si="414"/>
        <v>64.9422</v>
      </c>
      <c r="T619" s="37">
        <f t="shared" si="415"/>
        <v>11.256519065707998</v>
      </c>
      <c r="U619" s="37">
        <f t="shared" si="416"/>
        <v>457.76816351015236</v>
      </c>
      <c r="V619" s="37">
        <f t="shared" si="446"/>
        <v>46347.0839998964</v>
      </c>
      <c r="W619" s="40">
        <f t="shared" si="417"/>
        <v>4425.0922472648062</v>
      </c>
      <c r="X619" s="40">
        <f t="shared" si="418"/>
        <v>4.4250922472648062</v>
      </c>
      <c r="Y619" s="40">
        <f t="shared" si="404"/>
        <v>0</v>
      </c>
      <c r="Z619" s="40">
        <v>0</v>
      </c>
      <c r="AA619" s="40">
        <f t="shared" si="419"/>
        <v>113.35564629197198</v>
      </c>
      <c r="AB619" s="42">
        <f t="shared" si="420"/>
        <v>15465.055555555553</v>
      </c>
      <c r="AC619" s="42">
        <f t="shared" si="421"/>
        <v>15.465055555555553</v>
      </c>
      <c r="AD619" s="42">
        <f t="shared" si="422"/>
        <v>0</v>
      </c>
      <c r="AE619" s="42">
        <f t="shared" si="447"/>
        <v>1252.4608371913585</v>
      </c>
      <c r="AF619" s="43">
        <f t="shared" si="405"/>
        <v>0.3479057881087107</v>
      </c>
      <c r="AG619" s="73">
        <f t="shared" si="406"/>
        <v>0</v>
      </c>
      <c r="AH619">
        <f t="shared" si="423"/>
        <v>15.465055555555553</v>
      </c>
      <c r="AI619">
        <f t="shared" si="448"/>
        <v>3348.3547527006167</v>
      </c>
      <c r="AJ619" s="41">
        <f t="shared" si="424"/>
        <v>0.93009854241683798</v>
      </c>
      <c r="AK619">
        <f t="shared" si="407"/>
        <v>15.465055555555553</v>
      </c>
      <c r="AL619" s="38">
        <f t="shared" si="425"/>
        <v>1214.8870120756176</v>
      </c>
      <c r="AM619" s="38">
        <f t="shared" si="426"/>
        <v>1202.7381419548615</v>
      </c>
      <c r="AN619" s="38">
        <f t="shared" si="427"/>
        <v>1130.5738534375698</v>
      </c>
      <c r="AO619" s="38">
        <f t="shared" si="428"/>
        <v>1119.2681149031941</v>
      </c>
      <c r="AP619" s="38">
        <f t="shared" si="429"/>
        <v>1052.1120280090024</v>
      </c>
      <c r="AQ619" s="38">
        <f t="shared" si="430"/>
        <v>1041.5909077289123</v>
      </c>
      <c r="AR619" s="38">
        <f t="shared" si="431"/>
        <v>1010.3431804970448</v>
      </c>
      <c r="AS619">
        <f t="shared" si="432"/>
        <v>1010.3431804970448</v>
      </c>
      <c r="AT619" s="28">
        <f t="shared" si="433"/>
        <v>0.28065088347140132</v>
      </c>
      <c r="AU619">
        <f t="shared" si="408"/>
        <v>2338.0115722035716</v>
      </c>
      <c r="AV619" s="28">
        <f t="shared" si="434"/>
        <v>0.64944765894543655</v>
      </c>
      <c r="BJ619" s="63">
        <v>0</v>
      </c>
      <c r="BK619" s="64">
        <f t="shared" si="435"/>
        <v>0</v>
      </c>
      <c r="BL619" s="64">
        <f t="shared" si="436"/>
        <v>0</v>
      </c>
      <c r="BM619" s="64">
        <f t="shared" si="437"/>
        <v>0</v>
      </c>
      <c r="BN619" s="64">
        <f t="shared" si="438"/>
        <v>0</v>
      </c>
      <c r="BO619" s="64">
        <f t="shared" si="439"/>
        <v>0</v>
      </c>
      <c r="BP619" s="64">
        <f t="shared" si="440"/>
        <v>0</v>
      </c>
      <c r="BQ619" s="64">
        <f t="shared" si="441"/>
        <v>0</v>
      </c>
      <c r="BR619" s="65">
        <f t="shared" si="409"/>
        <v>0</v>
      </c>
      <c r="BS619" s="66">
        <f t="shared" si="442"/>
        <v>0</v>
      </c>
      <c r="BT619" s="65">
        <f>BJ619-BR619</f>
        <v>0</v>
      </c>
      <c r="BU619" s="67">
        <f t="shared" si="443"/>
        <v>0</v>
      </c>
    </row>
    <row r="620" spans="1:73" x14ac:dyDescent="0.35">
      <c r="A620" s="22">
        <v>48.72</v>
      </c>
      <c r="B620" s="22">
        <v>49.55</v>
      </c>
      <c r="C620" s="22">
        <v>39.659999999999997</v>
      </c>
      <c r="D620" s="22">
        <f t="shared" si="410"/>
        <v>44.604999999999997</v>
      </c>
      <c r="E620" s="22">
        <f t="shared" si="411"/>
        <v>12.390277777777778</v>
      </c>
      <c r="F620" s="22">
        <f t="shared" si="444"/>
        <v>-1.0069444444444242</v>
      </c>
      <c r="G620" s="22">
        <f>Sheet1!$I$5*F620</f>
        <v>-333.29861111110444</v>
      </c>
      <c r="H620" s="22"/>
      <c r="K620" s="15" t="s">
        <v>117</v>
      </c>
      <c r="L620" s="15">
        <v>610</v>
      </c>
      <c r="M620" s="15">
        <v>21</v>
      </c>
      <c r="N620" s="16">
        <v>38.799999999999997</v>
      </c>
      <c r="O620" s="35">
        <f t="shared" si="412"/>
        <v>10.777777777777779</v>
      </c>
      <c r="P620" s="36">
        <f t="shared" si="445"/>
        <v>1.1250000000000002</v>
      </c>
      <c r="Q620" s="12"/>
      <c r="R620" s="37">
        <f t="shared" si="413"/>
        <v>372.37500000000006</v>
      </c>
      <c r="S620" s="37">
        <f t="shared" si="414"/>
        <v>64.9422</v>
      </c>
      <c r="T620" s="37">
        <f t="shared" si="415"/>
        <v>13.992943306810224</v>
      </c>
      <c r="U620" s="37">
        <f t="shared" si="416"/>
        <v>451.31014330681029</v>
      </c>
      <c r="V620" s="37">
        <f t="shared" si="446"/>
        <v>46798.394143203208</v>
      </c>
      <c r="W620" s="40">
        <f t="shared" si="417"/>
        <v>4864.1204334178447</v>
      </c>
      <c r="X620" s="40">
        <f t="shared" si="418"/>
        <v>4.8641204334178445</v>
      </c>
      <c r="Y620" s="40">
        <f t="shared" si="404"/>
        <v>0</v>
      </c>
      <c r="Z620" s="40">
        <v>0</v>
      </c>
      <c r="AA620" s="40">
        <f t="shared" si="419"/>
        <v>113.35564629197198</v>
      </c>
      <c r="AB620" s="42">
        <f t="shared" si="420"/>
        <v>19224.561728395063</v>
      </c>
      <c r="AC620" s="42">
        <f t="shared" si="421"/>
        <v>19.224561728395063</v>
      </c>
      <c r="AD620" s="42">
        <f t="shared" si="422"/>
        <v>0</v>
      </c>
      <c r="AE620" s="42">
        <f t="shared" si="447"/>
        <v>1252.4608371913585</v>
      </c>
      <c r="AF620" s="43">
        <f t="shared" si="405"/>
        <v>0.3479057881087107</v>
      </c>
      <c r="AG620" s="73">
        <f t="shared" si="406"/>
        <v>0</v>
      </c>
      <c r="AH620">
        <f t="shared" si="423"/>
        <v>19.224561728395063</v>
      </c>
      <c r="AI620">
        <f t="shared" si="448"/>
        <v>3367.5793144290119</v>
      </c>
      <c r="AJ620" s="41">
        <f t="shared" si="424"/>
        <v>0.93543869845250327</v>
      </c>
      <c r="AK620">
        <f t="shared" si="407"/>
        <v>19.224561728395063</v>
      </c>
      <c r="AL620" s="38">
        <f t="shared" si="425"/>
        <v>1214.8870120756176</v>
      </c>
      <c r="AM620" s="38">
        <f t="shared" si="426"/>
        <v>1202.7381419548615</v>
      </c>
      <c r="AN620" s="38">
        <f t="shared" si="427"/>
        <v>1130.5738534375698</v>
      </c>
      <c r="AO620" s="38">
        <f t="shared" si="428"/>
        <v>1119.2681149031941</v>
      </c>
      <c r="AP620" s="38">
        <f t="shared" si="429"/>
        <v>1052.1120280090024</v>
      </c>
      <c r="AQ620" s="38">
        <f t="shared" si="430"/>
        <v>1041.5909077289123</v>
      </c>
      <c r="AR620" s="38">
        <f t="shared" si="431"/>
        <v>1010.3431804970448</v>
      </c>
      <c r="AS620">
        <f t="shared" si="432"/>
        <v>1010.3431804970448</v>
      </c>
      <c r="AT620" s="28">
        <f t="shared" si="433"/>
        <v>0.28065088347140132</v>
      </c>
      <c r="AU620">
        <f t="shared" si="408"/>
        <v>2357.2361339319668</v>
      </c>
      <c r="AV620" s="28">
        <f t="shared" si="434"/>
        <v>0.65478781498110195</v>
      </c>
      <c r="BJ620" s="63">
        <v>0</v>
      </c>
      <c r="BK620" s="64">
        <f t="shared" si="435"/>
        <v>0</v>
      </c>
      <c r="BL620" s="64">
        <f t="shared" si="436"/>
        <v>0</v>
      </c>
      <c r="BM620" s="64">
        <f t="shared" si="437"/>
        <v>0</v>
      </c>
      <c r="BN620" s="64">
        <f t="shared" si="438"/>
        <v>0</v>
      </c>
      <c r="BO620" s="64">
        <f t="shared" si="439"/>
        <v>0</v>
      </c>
      <c r="BP620" s="64">
        <f t="shared" si="440"/>
        <v>0</v>
      </c>
      <c r="BQ620" s="64">
        <f t="shared" si="441"/>
        <v>0</v>
      </c>
      <c r="BR620" s="65">
        <f t="shared" si="409"/>
        <v>0</v>
      </c>
      <c r="BS620" s="66">
        <f t="shared" si="442"/>
        <v>0</v>
      </c>
      <c r="BT620" s="65">
        <f>BJ620-BR620</f>
        <v>0</v>
      </c>
      <c r="BU620" s="67">
        <f t="shared" si="443"/>
        <v>0</v>
      </c>
    </row>
    <row r="621" spans="1:73" x14ac:dyDescent="0.35">
      <c r="A621" s="22">
        <v>48.8</v>
      </c>
      <c r="B621" s="22">
        <v>49.83</v>
      </c>
      <c r="C621" s="22">
        <v>40.07</v>
      </c>
      <c r="D621" s="22">
        <f t="shared" si="410"/>
        <v>44.95</v>
      </c>
      <c r="E621" s="22">
        <f t="shared" si="411"/>
        <v>12.486111111111111</v>
      </c>
      <c r="F621" s="22">
        <f t="shared" si="444"/>
        <v>1.1979166666666652</v>
      </c>
      <c r="G621" s="22">
        <f>Sheet1!$I$5*F621</f>
        <v>396.51041666666617</v>
      </c>
      <c r="H621" s="22"/>
      <c r="K621" s="15" t="s">
        <v>117</v>
      </c>
      <c r="L621" s="15">
        <v>611</v>
      </c>
      <c r="M621" s="15">
        <v>22</v>
      </c>
      <c r="N621" s="16">
        <v>42.9</v>
      </c>
      <c r="O621" s="35">
        <f t="shared" si="412"/>
        <v>11.916666666666666</v>
      </c>
      <c r="P621" s="36">
        <f t="shared" si="445"/>
        <v>1.0555555555555558</v>
      </c>
      <c r="Q621" s="12"/>
      <c r="R621" s="37">
        <f t="shared" si="413"/>
        <v>349.38888888888897</v>
      </c>
      <c r="S621" s="37">
        <f t="shared" si="414"/>
        <v>64.9422</v>
      </c>
      <c r="T621" s="37">
        <f t="shared" si="415"/>
        <v>17.106462423800746</v>
      </c>
      <c r="U621" s="37">
        <f t="shared" si="416"/>
        <v>431.43755131268972</v>
      </c>
      <c r="V621" s="37">
        <f t="shared" si="446"/>
        <v>47229.831694515895</v>
      </c>
      <c r="W621" s="40">
        <f t="shared" si="417"/>
        <v>5141.2974864762191</v>
      </c>
      <c r="X621" s="40">
        <f t="shared" si="418"/>
        <v>5.1412974864762191</v>
      </c>
      <c r="Y621" s="40">
        <f t="shared" si="404"/>
        <v>0</v>
      </c>
      <c r="Z621" s="40">
        <v>0</v>
      </c>
      <c r="AA621" s="40">
        <f t="shared" si="419"/>
        <v>113.35564629197198</v>
      </c>
      <c r="AB621" s="42">
        <f t="shared" si="420"/>
        <v>23502.149305555555</v>
      </c>
      <c r="AC621" s="42">
        <f t="shared" si="421"/>
        <v>23.502149305555555</v>
      </c>
      <c r="AD621" s="42">
        <f t="shared" si="422"/>
        <v>0</v>
      </c>
      <c r="AE621" s="42">
        <f t="shared" si="447"/>
        <v>1252.4608371913585</v>
      </c>
      <c r="AF621" s="43">
        <f t="shared" si="405"/>
        <v>0.3479057881087107</v>
      </c>
      <c r="AG621" s="73">
        <f t="shared" si="406"/>
        <v>0</v>
      </c>
      <c r="AH621">
        <f t="shared" si="423"/>
        <v>23.502149305555555</v>
      </c>
      <c r="AI621">
        <f t="shared" si="448"/>
        <v>3391.0814637345675</v>
      </c>
      <c r="AJ621" s="41">
        <f t="shared" si="424"/>
        <v>0.94196707325960205</v>
      </c>
      <c r="AK621">
        <f t="shared" si="407"/>
        <v>23.502149305555555</v>
      </c>
      <c r="AL621" s="38">
        <f t="shared" si="425"/>
        <v>1214.8870120756176</v>
      </c>
      <c r="AM621" s="38">
        <f t="shared" si="426"/>
        <v>1202.7381419548615</v>
      </c>
      <c r="AN621" s="38">
        <f t="shared" si="427"/>
        <v>1130.5738534375698</v>
      </c>
      <c r="AO621" s="38">
        <f t="shared" si="428"/>
        <v>1119.2681149031941</v>
      </c>
      <c r="AP621" s="38">
        <f t="shared" si="429"/>
        <v>1052.1120280090024</v>
      </c>
      <c r="AQ621" s="38">
        <f t="shared" si="430"/>
        <v>1041.5909077289123</v>
      </c>
      <c r="AR621" s="38">
        <f t="shared" si="431"/>
        <v>1010.3431804970448</v>
      </c>
      <c r="AS621">
        <f t="shared" si="432"/>
        <v>1010.3431804970448</v>
      </c>
      <c r="AT621" s="28">
        <f t="shared" si="433"/>
        <v>0.28065088347140132</v>
      </c>
      <c r="AU621">
        <f t="shared" si="408"/>
        <v>2380.7382832375224</v>
      </c>
      <c r="AV621" s="28">
        <f t="shared" si="434"/>
        <v>0.66131618978820061</v>
      </c>
      <c r="BJ621" s="63">
        <v>0</v>
      </c>
      <c r="BK621" s="64">
        <f t="shared" si="435"/>
        <v>0</v>
      </c>
      <c r="BL621" s="64">
        <f t="shared" si="436"/>
        <v>0</v>
      </c>
      <c r="BM621" s="64">
        <f t="shared" si="437"/>
        <v>0</v>
      </c>
      <c r="BN621" s="64">
        <f t="shared" si="438"/>
        <v>0</v>
      </c>
      <c r="BO621" s="64">
        <f t="shared" si="439"/>
        <v>0</v>
      </c>
      <c r="BP621" s="64">
        <f t="shared" si="440"/>
        <v>0</v>
      </c>
      <c r="BQ621" s="64">
        <f t="shared" si="441"/>
        <v>0</v>
      </c>
      <c r="BR621" s="65">
        <f t="shared" si="409"/>
        <v>0</v>
      </c>
      <c r="BS621" s="66">
        <f t="shared" si="442"/>
        <v>0</v>
      </c>
      <c r="BT621" s="65">
        <f>BJ621-BR621</f>
        <v>0</v>
      </c>
      <c r="BU621" s="67">
        <f t="shared" si="443"/>
        <v>0</v>
      </c>
    </row>
    <row r="622" spans="1:73" x14ac:dyDescent="0.35">
      <c r="A622" s="22">
        <v>48.88</v>
      </c>
      <c r="B622" s="22">
        <v>49.67</v>
      </c>
      <c r="C622" s="22">
        <v>39.56</v>
      </c>
      <c r="D622" s="22">
        <f t="shared" si="410"/>
        <v>44.615000000000002</v>
      </c>
      <c r="E622" s="22">
        <f t="shared" si="411"/>
        <v>12.393055555555556</v>
      </c>
      <c r="F622" s="22">
        <f t="shared" si="444"/>
        <v>-1.1631944444444375</v>
      </c>
      <c r="G622" s="22">
        <f>Sheet1!$I$5*F622</f>
        <v>-385.01736111110881</v>
      </c>
      <c r="H622" s="22"/>
      <c r="K622" s="15" t="s">
        <v>117</v>
      </c>
      <c r="L622" s="15">
        <v>612</v>
      </c>
      <c r="M622" s="15">
        <v>23</v>
      </c>
      <c r="N622" s="16">
        <v>46.4</v>
      </c>
      <c r="O622" s="35">
        <f t="shared" si="412"/>
        <v>12.888888888888889</v>
      </c>
      <c r="P622" s="36">
        <f t="shared" si="445"/>
        <v>0.74999999999999978</v>
      </c>
      <c r="Q622" s="12"/>
      <c r="R622" s="37">
        <f t="shared" si="413"/>
        <v>248.24999999999991</v>
      </c>
      <c r="S622" s="37">
        <f t="shared" si="414"/>
        <v>64.9422</v>
      </c>
      <c r="T622" s="37">
        <f t="shared" si="415"/>
        <v>20.011589450147557</v>
      </c>
      <c r="U622" s="37">
        <f t="shared" si="416"/>
        <v>333.20378945014744</v>
      </c>
      <c r="V622" s="37">
        <f t="shared" si="446"/>
        <v>47563.035483966043</v>
      </c>
      <c r="W622" s="40">
        <f t="shared" si="417"/>
        <v>4294.6266195796779</v>
      </c>
      <c r="X622" s="40">
        <f t="shared" si="418"/>
        <v>4.2946266195796783</v>
      </c>
      <c r="Y622" s="40">
        <f t="shared" si="404"/>
        <v>0</v>
      </c>
      <c r="Z622" s="40">
        <v>0</v>
      </c>
      <c r="AA622" s="40">
        <f t="shared" si="419"/>
        <v>113.35564629197198</v>
      </c>
      <c r="AB622" s="42">
        <f t="shared" si="420"/>
        <v>27493.432098765436</v>
      </c>
      <c r="AC622" s="42">
        <f t="shared" si="421"/>
        <v>27.493432098765435</v>
      </c>
      <c r="AD622" s="42">
        <f t="shared" si="422"/>
        <v>0</v>
      </c>
      <c r="AE622" s="42">
        <f t="shared" si="447"/>
        <v>1252.4608371913585</v>
      </c>
      <c r="AF622" s="43">
        <f t="shared" si="405"/>
        <v>0.3479057881087107</v>
      </c>
      <c r="AG622" s="73">
        <f t="shared" si="406"/>
        <v>0</v>
      </c>
      <c r="AH622">
        <f t="shared" si="423"/>
        <v>27.493432098765435</v>
      </c>
      <c r="AI622">
        <f t="shared" si="448"/>
        <v>3418.5748958333329</v>
      </c>
      <c r="AJ622" s="41">
        <f t="shared" si="424"/>
        <v>0.94960413773148133</v>
      </c>
      <c r="AK622">
        <f t="shared" si="407"/>
        <v>27.493432098765435</v>
      </c>
      <c r="AL622" s="38">
        <f t="shared" si="425"/>
        <v>1214.8870120756176</v>
      </c>
      <c r="AM622" s="38">
        <f t="shared" si="426"/>
        <v>1202.7381419548615</v>
      </c>
      <c r="AN622" s="38">
        <f t="shared" si="427"/>
        <v>1130.5738534375698</v>
      </c>
      <c r="AO622" s="38">
        <f t="shared" si="428"/>
        <v>1119.2681149031941</v>
      </c>
      <c r="AP622" s="38">
        <f t="shared" si="429"/>
        <v>1052.1120280090024</v>
      </c>
      <c r="AQ622" s="38">
        <f t="shared" si="430"/>
        <v>1041.5909077289123</v>
      </c>
      <c r="AR622" s="38">
        <f t="shared" si="431"/>
        <v>1010.3431804970448</v>
      </c>
      <c r="AS622">
        <f t="shared" si="432"/>
        <v>1010.3431804970448</v>
      </c>
      <c r="AT622" s="28">
        <f t="shared" si="433"/>
        <v>0.28065088347140132</v>
      </c>
      <c r="AU622">
        <f t="shared" si="408"/>
        <v>2408.2317153362883</v>
      </c>
      <c r="AV622" s="28">
        <f t="shared" si="434"/>
        <v>0.66895325426008012</v>
      </c>
      <c r="BJ622" s="63">
        <v>0</v>
      </c>
      <c r="BK622" s="64">
        <f t="shared" si="435"/>
        <v>0</v>
      </c>
      <c r="BL622" s="64">
        <f t="shared" si="436"/>
        <v>0</v>
      </c>
      <c r="BM622" s="64">
        <f t="shared" si="437"/>
        <v>0</v>
      </c>
      <c r="BN622" s="64">
        <f t="shared" si="438"/>
        <v>0</v>
      </c>
      <c r="BO622" s="64">
        <f t="shared" si="439"/>
        <v>0</v>
      </c>
      <c r="BP622" s="64">
        <f t="shared" si="440"/>
        <v>0</v>
      </c>
      <c r="BQ622" s="64">
        <f t="shared" si="441"/>
        <v>0</v>
      </c>
      <c r="BR622" s="65">
        <f t="shared" si="409"/>
        <v>0</v>
      </c>
      <c r="BS622" s="66">
        <f t="shared" si="442"/>
        <v>0</v>
      </c>
      <c r="BT622" s="65">
        <f>BJ622-BR622</f>
        <v>0</v>
      </c>
      <c r="BU622" s="67">
        <f t="shared" si="443"/>
        <v>0</v>
      </c>
    </row>
    <row r="623" spans="1:73" x14ac:dyDescent="0.35">
      <c r="A623" s="22">
        <v>48.96</v>
      </c>
      <c r="B623" s="22">
        <v>49.4</v>
      </c>
      <c r="C623" s="22">
        <v>39.69</v>
      </c>
      <c r="D623" s="22">
        <f t="shared" si="410"/>
        <v>44.545000000000002</v>
      </c>
      <c r="E623" s="22">
        <f t="shared" si="411"/>
        <v>12.373611111111112</v>
      </c>
      <c r="F623" s="22">
        <f t="shared" si="444"/>
        <v>-0.24305555555554914</v>
      </c>
      <c r="G623" s="22">
        <f>Sheet1!$I$5*F623</f>
        <v>-80.451388888886768</v>
      </c>
      <c r="H623" s="22"/>
      <c r="K623" s="15" t="s">
        <v>117</v>
      </c>
      <c r="L623" s="15">
        <v>613</v>
      </c>
      <c r="M623" s="15">
        <v>24</v>
      </c>
      <c r="N623" s="16">
        <v>48.3</v>
      </c>
      <c r="O623" s="35">
        <f t="shared" si="412"/>
        <v>13.416666666666666</v>
      </c>
      <c r="P623" s="36">
        <f t="shared" si="445"/>
        <v>0.31944444444444503</v>
      </c>
      <c r="Q623" s="12"/>
      <c r="R623" s="37">
        <f t="shared" si="413"/>
        <v>105.7361111111113</v>
      </c>
      <c r="S623" s="37">
        <f t="shared" si="414"/>
        <v>64.9422</v>
      </c>
      <c r="T623" s="37">
        <f t="shared" si="415"/>
        <v>21.684024279296747</v>
      </c>
      <c r="U623" s="37">
        <f t="shared" si="416"/>
        <v>192.36233539040805</v>
      </c>
      <c r="V623" s="37">
        <f t="shared" si="446"/>
        <v>47755.397819356454</v>
      </c>
      <c r="W623" s="40">
        <f t="shared" si="417"/>
        <v>2580.8613331546412</v>
      </c>
      <c r="X623" s="40">
        <f t="shared" si="418"/>
        <v>2.5808613331546413</v>
      </c>
      <c r="Y623" s="40">
        <f t="shared" si="404"/>
        <v>0</v>
      </c>
      <c r="Z623" s="40">
        <v>0</v>
      </c>
      <c r="AA623" s="40">
        <f t="shared" si="419"/>
        <v>113.35564629197198</v>
      </c>
      <c r="AB623" s="42">
        <f t="shared" si="420"/>
        <v>29791.149305555555</v>
      </c>
      <c r="AC623" s="42">
        <f t="shared" si="421"/>
        <v>29.791149305555553</v>
      </c>
      <c r="AD623" s="42">
        <f t="shared" si="422"/>
        <v>0</v>
      </c>
      <c r="AE623" s="42">
        <f t="shared" si="447"/>
        <v>1252.4608371913585</v>
      </c>
      <c r="AF623" s="43">
        <f t="shared" si="405"/>
        <v>0.3479057881087107</v>
      </c>
      <c r="AG623" s="73">
        <f t="shared" si="406"/>
        <v>0</v>
      </c>
      <c r="AH623">
        <f t="shared" si="423"/>
        <v>29.791149305555553</v>
      </c>
      <c r="AI623">
        <f t="shared" si="448"/>
        <v>3448.3660451388882</v>
      </c>
      <c r="AJ623" s="41">
        <f t="shared" si="424"/>
        <v>0.95787945698302446</v>
      </c>
      <c r="AK623">
        <f t="shared" si="407"/>
        <v>29.791149305555553</v>
      </c>
      <c r="AL623" s="38">
        <f t="shared" si="425"/>
        <v>1214.8870120756176</v>
      </c>
      <c r="AM623" s="38">
        <f t="shared" si="426"/>
        <v>1202.7381419548615</v>
      </c>
      <c r="AN623" s="38">
        <f t="shared" si="427"/>
        <v>1130.5738534375698</v>
      </c>
      <c r="AO623" s="38">
        <f t="shared" si="428"/>
        <v>1119.2681149031941</v>
      </c>
      <c r="AP623" s="38">
        <f t="shared" si="429"/>
        <v>1052.1120280090024</v>
      </c>
      <c r="AQ623" s="38">
        <f t="shared" si="430"/>
        <v>1041.5909077289123</v>
      </c>
      <c r="AR623" s="38">
        <f t="shared" si="431"/>
        <v>1010.3431804970448</v>
      </c>
      <c r="AS623">
        <f t="shared" si="432"/>
        <v>1010.3431804970448</v>
      </c>
      <c r="AT623" s="28">
        <f t="shared" si="433"/>
        <v>0.28065088347140132</v>
      </c>
      <c r="AU623">
        <f t="shared" si="408"/>
        <v>2438.0228646418436</v>
      </c>
      <c r="AV623" s="28">
        <f t="shared" si="434"/>
        <v>0.67722857351162324</v>
      </c>
      <c r="BJ623" s="63">
        <v>0</v>
      </c>
      <c r="BK623" s="64">
        <f t="shared" si="435"/>
        <v>0</v>
      </c>
      <c r="BL623" s="64">
        <f t="shared" si="436"/>
        <v>0</v>
      </c>
      <c r="BM623" s="64">
        <f t="shared" si="437"/>
        <v>0</v>
      </c>
      <c r="BN623" s="64">
        <f t="shared" si="438"/>
        <v>0</v>
      </c>
      <c r="BO623" s="64">
        <f t="shared" si="439"/>
        <v>0</v>
      </c>
      <c r="BP623" s="64">
        <f t="shared" si="440"/>
        <v>0</v>
      </c>
      <c r="BQ623" s="64">
        <f t="shared" si="441"/>
        <v>0</v>
      </c>
      <c r="BR623" s="65">
        <f t="shared" si="409"/>
        <v>0</v>
      </c>
      <c r="BS623" s="66">
        <f t="shared" si="442"/>
        <v>0</v>
      </c>
      <c r="BT623" s="65">
        <f>BJ623-BR623</f>
        <v>0</v>
      </c>
      <c r="BU623" s="67">
        <f t="shared" si="443"/>
        <v>0</v>
      </c>
    </row>
    <row r="624" spans="1:73" x14ac:dyDescent="0.35">
      <c r="A624" s="22">
        <v>49.04</v>
      </c>
      <c r="B624" s="22">
        <v>49.51</v>
      </c>
      <c r="C624" s="22">
        <v>39.64</v>
      </c>
      <c r="D624" s="22">
        <f t="shared" si="410"/>
        <v>44.575000000000003</v>
      </c>
      <c r="E624" s="22">
        <f t="shared" si="411"/>
        <v>12.381944444444445</v>
      </c>
      <c r="F624" s="22">
        <f t="shared" si="444"/>
        <v>0.10416666666666075</v>
      </c>
      <c r="G624" s="22">
        <f>Sheet1!$I$5*F624</f>
        <v>34.47916666666471</v>
      </c>
      <c r="H624" s="22"/>
      <c r="K624" s="15" t="s">
        <v>117</v>
      </c>
      <c r="L624" s="15">
        <v>614</v>
      </c>
      <c r="M624" s="15">
        <v>25</v>
      </c>
      <c r="N624" s="16">
        <v>48.7</v>
      </c>
      <c r="O624" s="35">
        <f t="shared" si="412"/>
        <v>13.527777777777779</v>
      </c>
      <c r="P624" s="36">
        <f t="shared" si="445"/>
        <v>2.7777777777778172E-2</v>
      </c>
      <c r="Q624" s="12"/>
      <c r="R624" s="37">
        <f t="shared" si="413"/>
        <v>9.1944444444445743</v>
      </c>
      <c r="S624" s="37">
        <f t="shared" si="414"/>
        <v>64.9422</v>
      </c>
      <c r="T624" s="37">
        <f t="shared" si="415"/>
        <v>22.044667148028971</v>
      </c>
      <c r="U624" s="37">
        <f t="shared" si="416"/>
        <v>96.181311592473548</v>
      </c>
      <c r="V624" s="37">
        <f t="shared" si="446"/>
        <v>47851.579130948929</v>
      </c>
      <c r="W624" s="40">
        <f t="shared" si="417"/>
        <v>1301.1194095981839</v>
      </c>
      <c r="X624" s="40">
        <f t="shared" si="418"/>
        <v>1.301119409598184</v>
      </c>
      <c r="Y624" s="40">
        <f t="shared" si="404"/>
        <v>0</v>
      </c>
      <c r="Z624" s="40">
        <v>0</v>
      </c>
      <c r="AA624" s="40">
        <f t="shared" si="419"/>
        <v>113.35564629197198</v>
      </c>
      <c r="AB624" s="42">
        <f t="shared" si="420"/>
        <v>30286.627700617286</v>
      </c>
      <c r="AC624" s="42">
        <f t="shared" si="421"/>
        <v>30.286627700617284</v>
      </c>
      <c r="AD624" s="42">
        <f t="shared" si="422"/>
        <v>0</v>
      </c>
      <c r="AE624" s="42">
        <f t="shared" si="447"/>
        <v>1252.4608371913585</v>
      </c>
      <c r="AF624" s="43">
        <f t="shared" si="405"/>
        <v>0.3479057881087107</v>
      </c>
      <c r="AG624" s="73">
        <f t="shared" si="406"/>
        <v>0</v>
      </c>
      <c r="AH624">
        <f t="shared" si="423"/>
        <v>30.286627700617284</v>
      </c>
      <c r="AI624">
        <f t="shared" si="448"/>
        <v>3478.6526728395056</v>
      </c>
      <c r="AJ624" s="41">
        <f t="shared" si="424"/>
        <v>0.96629240912208492</v>
      </c>
      <c r="AK624">
        <f t="shared" si="407"/>
        <v>30.286627700617284</v>
      </c>
      <c r="AL624" s="38">
        <f t="shared" si="425"/>
        <v>1214.8870120756176</v>
      </c>
      <c r="AM624" s="38">
        <f t="shared" si="426"/>
        <v>1202.7381419548615</v>
      </c>
      <c r="AN624" s="38">
        <f t="shared" si="427"/>
        <v>1130.5738534375698</v>
      </c>
      <c r="AO624" s="38">
        <f t="shared" si="428"/>
        <v>1119.2681149031941</v>
      </c>
      <c r="AP624" s="38">
        <f t="shared" si="429"/>
        <v>1052.1120280090024</v>
      </c>
      <c r="AQ624" s="38">
        <f t="shared" si="430"/>
        <v>1041.5909077289123</v>
      </c>
      <c r="AR624" s="38">
        <f t="shared" si="431"/>
        <v>1010.3431804970448</v>
      </c>
      <c r="AS624">
        <f t="shared" si="432"/>
        <v>1010.3431804970448</v>
      </c>
      <c r="AT624" s="28">
        <f t="shared" si="433"/>
        <v>0.28065088347140132</v>
      </c>
      <c r="AU624">
        <f t="shared" si="408"/>
        <v>2468.3094923424605</v>
      </c>
      <c r="AV624" s="28">
        <f t="shared" si="434"/>
        <v>0.68564152565068348</v>
      </c>
      <c r="BJ624" s="63">
        <v>0</v>
      </c>
      <c r="BK624" s="64">
        <f t="shared" si="435"/>
        <v>0</v>
      </c>
      <c r="BL624" s="64">
        <f t="shared" si="436"/>
        <v>0</v>
      </c>
      <c r="BM624" s="64">
        <f t="shared" si="437"/>
        <v>0</v>
      </c>
      <c r="BN624" s="64">
        <f t="shared" si="438"/>
        <v>0</v>
      </c>
      <c r="BO624" s="64">
        <f t="shared" si="439"/>
        <v>0</v>
      </c>
      <c r="BP624" s="64">
        <f t="shared" si="440"/>
        <v>0</v>
      </c>
      <c r="BQ624" s="64">
        <f t="shared" si="441"/>
        <v>0</v>
      </c>
      <c r="BR624" s="65">
        <f t="shared" si="409"/>
        <v>0</v>
      </c>
      <c r="BS624" s="66">
        <f t="shared" si="442"/>
        <v>0</v>
      </c>
      <c r="BT624" s="65">
        <f>BJ624-BR624</f>
        <v>0</v>
      </c>
      <c r="BU624" s="67">
        <f t="shared" si="443"/>
        <v>0</v>
      </c>
    </row>
    <row r="625" spans="1:73" x14ac:dyDescent="0.35">
      <c r="A625" s="22">
        <v>49.12</v>
      </c>
      <c r="B625" s="22">
        <v>49.45</v>
      </c>
      <c r="C625" s="22">
        <v>39.270000000000003</v>
      </c>
      <c r="D625" s="22">
        <f t="shared" si="410"/>
        <v>44.36</v>
      </c>
      <c r="E625" s="22">
        <f t="shared" si="411"/>
        <v>12.322222222222223</v>
      </c>
      <c r="F625" s="22">
        <f t="shared" si="444"/>
        <v>-0.74652777777777235</v>
      </c>
      <c r="G625" s="22">
        <f>Sheet1!$I$5*F625</f>
        <v>-247.10069444444264</v>
      </c>
      <c r="H625" s="22"/>
      <c r="K625" s="15" t="s">
        <v>117</v>
      </c>
      <c r="L625" s="15">
        <v>615</v>
      </c>
      <c r="M625" s="15">
        <v>26</v>
      </c>
      <c r="N625" s="16">
        <v>48.5</v>
      </c>
      <c r="O625" s="35">
        <f t="shared" si="412"/>
        <v>13.472222222222221</v>
      </c>
      <c r="P625" s="36">
        <f t="shared" si="445"/>
        <v>-4.1666666666667261E-2</v>
      </c>
      <c r="Q625" s="12"/>
      <c r="R625" s="37">
        <f t="shared" si="413"/>
        <v>-13.791666666666863</v>
      </c>
      <c r="S625" s="37">
        <f t="shared" si="414"/>
        <v>64.9422</v>
      </c>
      <c r="T625" s="37">
        <f t="shared" si="415"/>
        <v>21.86397391689097</v>
      </c>
      <c r="U625" s="37">
        <f t="shared" si="416"/>
        <v>73.014507250224113</v>
      </c>
      <c r="V625" s="37">
        <f t="shared" si="446"/>
        <v>47924.593638199156</v>
      </c>
      <c r="W625" s="40">
        <f t="shared" si="417"/>
        <v>983.66766712107483</v>
      </c>
      <c r="X625" s="40">
        <f t="shared" si="418"/>
        <v>0.98366766712107478</v>
      </c>
      <c r="Y625" s="40">
        <f t="shared" si="404"/>
        <v>0</v>
      </c>
      <c r="Z625" s="40">
        <v>0</v>
      </c>
      <c r="AA625" s="40">
        <f t="shared" si="419"/>
        <v>113.35564629197198</v>
      </c>
      <c r="AB625" s="42">
        <f t="shared" si="420"/>
        <v>30038.377700617282</v>
      </c>
      <c r="AC625" s="42">
        <f t="shared" si="421"/>
        <v>30.038377700617282</v>
      </c>
      <c r="AD625" s="42">
        <f t="shared" si="422"/>
        <v>0</v>
      </c>
      <c r="AE625" s="42">
        <f t="shared" si="447"/>
        <v>1252.4608371913585</v>
      </c>
      <c r="AF625" s="43">
        <f t="shared" si="405"/>
        <v>0.3479057881087107</v>
      </c>
      <c r="AG625" s="73">
        <f t="shared" si="406"/>
        <v>0</v>
      </c>
      <c r="AH625">
        <f t="shared" si="423"/>
        <v>30.038377700617282</v>
      </c>
      <c r="AI625">
        <f t="shared" si="448"/>
        <v>3508.6910505401229</v>
      </c>
      <c r="AJ625" s="41">
        <f t="shared" si="424"/>
        <v>0.97463640292781195</v>
      </c>
      <c r="AK625">
        <f t="shared" si="407"/>
        <v>30.038377700617282</v>
      </c>
      <c r="AL625" s="38">
        <f t="shared" si="425"/>
        <v>1214.8870120756176</v>
      </c>
      <c r="AM625" s="38">
        <f t="shared" si="426"/>
        <v>1202.7381419548615</v>
      </c>
      <c r="AN625" s="38">
        <f t="shared" si="427"/>
        <v>1130.5738534375698</v>
      </c>
      <c r="AO625" s="38">
        <f t="shared" si="428"/>
        <v>1119.2681149031941</v>
      </c>
      <c r="AP625" s="38">
        <f t="shared" si="429"/>
        <v>1052.1120280090024</v>
      </c>
      <c r="AQ625" s="38">
        <f t="shared" si="430"/>
        <v>1041.5909077289123</v>
      </c>
      <c r="AR625" s="38">
        <f t="shared" si="431"/>
        <v>1010.3431804970448</v>
      </c>
      <c r="AS625">
        <f t="shared" si="432"/>
        <v>1010.3431804970448</v>
      </c>
      <c r="AT625" s="28">
        <f t="shared" si="433"/>
        <v>0.28065088347140132</v>
      </c>
      <c r="AU625">
        <f t="shared" si="408"/>
        <v>2498.3478700430778</v>
      </c>
      <c r="AV625" s="28">
        <f t="shared" si="434"/>
        <v>0.69398551945641052</v>
      </c>
      <c r="BJ625" s="63">
        <v>0</v>
      </c>
      <c r="BK625" s="64">
        <f t="shared" si="435"/>
        <v>0</v>
      </c>
      <c r="BL625" s="64">
        <f t="shared" si="436"/>
        <v>0</v>
      </c>
      <c r="BM625" s="64">
        <f t="shared" si="437"/>
        <v>0</v>
      </c>
      <c r="BN625" s="64">
        <f t="shared" si="438"/>
        <v>0</v>
      </c>
      <c r="BO625" s="64">
        <f t="shared" si="439"/>
        <v>0</v>
      </c>
      <c r="BP625" s="64">
        <f t="shared" si="440"/>
        <v>0</v>
      </c>
      <c r="BQ625" s="64">
        <f t="shared" si="441"/>
        <v>0</v>
      </c>
      <c r="BR625" s="65">
        <f t="shared" si="409"/>
        <v>0</v>
      </c>
      <c r="BS625" s="66">
        <f t="shared" si="442"/>
        <v>0</v>
      </c>
      <c r="BT625" s="65">
        <f>BJ625-BR625</f>
        <v>0</v>
      </c>
      <c r="BU625" s="67">
        <f t="shared" si="443"/>
        <v>0</v>
      </c>
    </row>
    <row r="626" spans="1:73" x14ac:dyDescent="0.35">
      <c r="A626" s="22">
        <v>49.2</v>
      </c>
      <c r="B626" s="22">
        <v>49.06</v>
      </c>
      <c r="C626" s="22">
        <v>39.06</v>
      </c>
      <c r="D626" s="22">
        <f t="shared" si="410"/>
        <v>44.06</v>
      </c>
      <c r="E626" s="22">
        <f t="shared" si="411"/>
        <v>12.238888888888889</v>
      </c>
      <c r="F626" s="22">
        <f t="shared" si="444"/>
        <v>-1.0416666666666741</v>
      </c>
      <c r="G626" s="22">
        <f>Sheet1!$I$5*F626</f>
        <v>-344.79166666666913</v>
      </c>
      <c r="H626" s="22"/>
      <c r="K626" s="15" t="s">
        <v>117</v>
      </c>
      <c r="L626" s="15">
        <v>616</v>
      </c>
      <c r="M626" s="15">
        <v>27</v>
      </c>
      <c r="N626" s="16">
        <v>48.4</v>
      </c>
      <c r="O626" s="35">
        <f t="shared" si="412"/>
        <v>13.444444444444445</v>
      </c>
      <c r="P626" s="36">
        <f t="shared" si="445"/>
        <v>-4.1666666666666269E-2</v>
      </c>
      <c r="Q626" s="12"/>
      <c r="R626" s="37">
        <f t="shared" si="413"/>
        <v>-13.791666666666535</v>
      </c>
      <c r="S626" s="37">
        <f t="shared" si="414"/>
        <v>64.9422</v>
      </c>
      <c r="T626" s="37">
        <f t="shared" si="415"/>
        <v>21.773906148900888</v>
      </c>
      <c r="U626" s="37">
        <f t="shared" si="416"/>
        <v>72.924439482234348</v>
      </c>
      <c r="V626" s="37">
        <f t="shared" si="446"/>
        <v>47997.518077681387</v>
      </c>
      <c r="W626" s="40">
        <f t="shared" si="417"/>
        <v>980.42857526115074</v>
      </c>
      <c r="X626" s="40">
        <f t="shared" si="418"/>
        <v>0.98042857526115079</v>
      </c>
      <c r="Y626" s="40">
        <f t="shared" si="404"/>
        <v>0</v>
      </c>
      <c r="Z626" s="40">
        <v>0</v>
      </c>
      <c r="AA626" s="40">
        <f t="shared" si="419"/>
        <v>113.35564629197198</v>
      </c>
      <c r="AB626" s="42">
        <f t="shared" si="420"/>
        <v>29914.635802469136</v>
      </c>
      <c r="AC626" s="42">
        <f t="shared" si="421"/>
        <v>29.914635802469135</v>
      </c>
      <c r="AD626" s="42">
        <f t="shared" si="422"/>
        <v>0</v>
      </c>
      <c r="AE626" s="42">
        <f t="shared" si="447"/>
        <v>1252.4608371913585</v>
      </c>
      <c r="AF626" s="43">
        <f t="shared" si="405"/>
        <v>0.3479057881087107</v>
      </c>
      <c r="AG626" s="73">
        <f t="shared" si="406"/>
        <v>0</v>
      </c>
      <c r="AH626">
        <f t="shared" si="423"/>
        <v>29.914635802469135</v>
      </c>
      <c r="AI626">
        <f t="shared" si="448"/>
        <v>3538.605686342592</v>
      </c>
      <c r="AJ626" s="41">
        <f t="shared" si="424"/>
        <v>0.98294602398405329</v>
      </c>
      <c r="AK626">
        <f t="shared" si="407"/>
        <v>29.914635802469135</v>
      </c>
      <c r="AL626" s="38">
        <f t="shared" si="425"/>
        <v>1214.8870120756176</v>
      </c>
      <c r="AM626" s="38">
        <f t="shared" si="426"/>
        <v>1202.7381419548615</v>
      </c>
      <c r="AN626" s="38">
        <f t="shared" si="427"/>
        <v>1130.5738534375698</v>
      </c>
      <c r="AO626" s="38">
        <f t="shared" si="428"/>
        <v>1119.2681149031941</v>
      </c>
      <c r="AP626" s="38">
        <f t="shared" si="429"/>
        <v>1052.1120280090024</v>
      </c>
      <c r="AQ626" s="38">
        <f t="shared" si="430"/>
        <v>1041.5909077289123</v>
      </c>
      <c r="AR626" s="38">
        <f t="shared" si="431"/>
        <v>1010.3431804970448</v>
      </c>
      <c r="AS626">
        <f t="shared" si="432"/>
        <v>1010.3431804970448</v>
      </c>
      <c r="AT626" s="28">
        <f t="shared" si="433"/>
        <v>0.28065088347140132</v>
      </c>
      <c r="AU626">
        <f t="shared" si="408"/>
        <v>2528.2625058455469</v>
      </c>
      <c r="AV626" s="28">
        <f t="shared" si="434"/>
        <v>0.70229514051265196</v>
      </c>
      <c r="BJ626" s="63">
        <v>0</v>
      </c>
      <c r="BK626" s="64">
        <f t="shared" si="435"/>
        <v>0</v>
      </c>
      <c r="BL626" s="64">
        <f t="shared" si="436"/>
        <v>0</v>
      </c>
      <c r="BM626" s="64">
        <f t="shared" si="437"/>
        <v>0</v>
      </c>
      <c r="BN626" s="64">
        <f t="shared" si="438"/>
        <v>0</v>
      </c>
      <c r="BO626" s="64">
        <f t="shared" si="439"/>
        <v>0</v>
      </c>
      <c r="BP626" s="64">
        <f t="shared" si="440"/>
        <v>0</v>
      </c>
      <c r="BQ626" s="64">
        <f t="shared" si="441"/>
        <v>0</v>
      </c>
      <c r="BR626" s="65">
        <f t="shared" si="409"/>
        <v>0</v>
      </c>
      <c r="BS626" s="66">
        <f t="shared" si="442"/>
        <v>0</v>
      </c>
      <c r="BT626" s="65">
        <f>BJ626-BR626</f>
        <v>0</v>
      </c>
      <c r="BU626" s="67">
        <f t="shared" si="443"/>
        <v>0</v>
      </c>
    </row>
    <row r="627" spans="1:73" x14ac:dyDescent="0.35">
      <c r="A627" s="22">
        <v>49.28</v>
      </c>
      <c r="B627" s="22">
        <v>49.66</v>
      </c>
      <c r="C627" s="22">
        <v>39.07</v>
      </c>
      <c r="D627" s="22">
        <f t="shared" si="410"/>
        <v>44.364999999999995</v>
      </c>
      <c r="E627" s="22">
        <f t="shared" si="411"/>
        <v>12.323611111111109</v>
      </c>
      <c r="F627" s="22">
        <f t="shared" si="444"/>
        <v>1.0590277777777546</v>
      </c>
      <c r="G627" s="22">
        <f>Sheet1!$I$5*F627</f>
        <v>350.53819444443678</v>
      </c>
      <c r="H627" s="22"/>
      <c r="K627" s="15" t="s">
        <v>117</v>
      </c>
      <c r="L627" s="15">
        <v>617</v>
      </c>
      <c r="M627" s="15">
        <v>28</v>
      </c>
      <c r="N627" s="16">
        <v>48.2</v>
      </c>
      <c r="O627" s="35">
        <f t="shared" si="412"/>
        <v>13.388888888888889</v>
      </c>
      <c r="P627" s="36">
        <f t="shared" si="445"/>
        <v>-8.3333333333333523E-2</v>
      </c>
      <c r="Q627" s="12"/>
      <c r="R627" s="37">
        <f t="shared" si="413"/>
        <v>-27.583333333333396</v>
      </c>
      <c r="S627" s="37">
        <f t="shared" si="414"/>
        <v>64.9422</v>
      </c>
      <c r="T627" s="37">
        <f t="shared" si="415"/>
        <v>21.594328308078556</v>
      </c>
      <c r="U627" s="37">
        <f t="shared" si="416"/>
        <v>58.953194974745159</v>
      </c>
      <c r="V627" s="37">
        <f t="shared" si="446"/>
        <v>48056.471272656134</v>
      </c>
      <c r="W627" s="40">
        <f t="shared" si="417"/>
        <v>789.31777716186582</v>
      </c>
      <c r="X627" s="40">
        <f t="shared" si="418"/>
        <v>0.7893177771618658</v>
      </c>
      <c r="Y627" s="40">
        <f t="shared" si="404"/>
        <v>0</v>
      </c>
      <c r="Z627" s="40">
        <v>0</v>
      </c>
      <c r="AA627" s="40">
        <f t="shared" si="419"/>
        <v>113.35564629197198</v>
      </c>
      <c r="AB627" s="42">
        <f t="shared" si="420"/>
        <v>29667.918209876545</v>
      </c>
      <c r="AC627" s="42">
        <f t="shared" si="421"/>
        <v>29.667918209876547</v>
      </c>
      <c r="AD627" s="42">
        <f t="shared" si="422"/>
        <v>0</v>
      </c>
      <c r="AE627" s="42">
        <f t="shared" si="447"/>
        <v>1252.4608371913585</v>
      </c>
      <c r="AF627" s="43">
        <f t="shared" si="405"/>
        <v>0.3479057881087107</v>
      </c>
      <c r="AG627" s="73">
        <f t="shared" si="406"/>
        <v>0</v>
      </c>
      <c r="AH627">
        <f t="shared" si="423"/>
        <v>29.667918209876547</v>
      </c>
      <c r="AI627">
        <f t="shared" si="448"/>
        <v>3568.2736045524684</v>
      </c>
      <c r="AJ627" s="41">
        <f t="shared" si="424"/>
        <v>0.99118711237568569</v>
      </c>
      <c r="AK627">
        <f t="shared" si="407"/>
        <v>29.667918209876547</v>
      </c>
      <c r="AL627" s="38">
        <f t="shared" si="425"/>
        <v>1214.8870120756176</v>
      </c>
      <c r="AM627" s="38">
        <f t="shared" si="426"/>
        <v>1202.7381419548615</v>
      </c>
      <c r="AN627" s="38">
        <f t="shared" si="427"/>
        <v>1130.5738534375698</v>
      </c>
      <c r="AO627" s="38">
        <f t="shared" si="428"/>
        <v>1119.2681149031941</v>
      </c>
      <c r="AP627" s="38">
        <f t="shared" si="429"/>
        <v>1052.1120280090024</v>
      </c>
      <c r="AQ627" s="38">
        <f t="shared" si="430"/>
        <v>1041.5909077289123</v>
      </c>
      <c r="AR627" s="38">
        <f t="shared" si="431"/>
        <v>1010.3431804970448</v>
      </c>
      <c r="AS627">
        <f t="shared" si="432"/>
        <v>1010.3431804970448</v>
      </c>
      <c r="AT627" s="28">
        <f t="shared" si="433"/>
        <v>0.28065088347140132</v>
      </c>
      <c r="AU627">
        <f t="shared" si="408"/>
        <v>2557.9304240554238</v>
      </c>
      <c r="AV627" s="28">
        <f t="shared" si="434"/>
        <v>0.71053622890428436</v>
      </c>
      <c r="BJ627" s="63">
        <v>0</v>
      </c>
      <c r="BK627" s="64">
        <f t="shared" si="435"/>
        <v>0</v>
      </c>
      <c r="BL627" s="64">
        <f t="shared" si="436"/>
        <v>0</v>
      </c>
      <c r="BM627" s="64">
        <f t="shared" si="437"/>
        <v>0</v>
      </c>
      <c r="BN627" s="64">
        <f t="shared" si="438"/>
        <v>0</v>
      </c>
      <c r="BO627" s="64">
        <f t="shared" si="439"/>
        <v>0</v>
      </c>
      <c r="BP627" s="64">
        <f t="shared" si="440"/>
        <v>0</v>
      </c>
      <c r="BQ627" s="64">
        <f t="shared" si="441"/>
        <v>0</v>
      </c>
      <c r="BR627" s="65">
        <f t="shared" si="409"/>
        <v>0</v>
      </c>
      <c r="BS627" s="66">
        <f t="shared" si="442"/>
        <v>0</v>
      </c>
      <c r="BT627" s="65">
        <f>BJ627-BR627</f>
        <v>0</v>
      </c>
      <c r="BU627" s="67">
        <f t="shared" si="443"/>
        <v>0</v>
      </c>
    </row>
    <row r="628" spans="1:73" x14ac:dyDescent="0.35">
      <c r="A628" s="22">
        <v>49.36</v>
      </c>
      <c r="B628" s="22">
        <v>49.14</v>
      </c>
      <c r="C628" s="22">
        <v>39.07</v>
      </c>
      <c r="D628" s="22">
        <f t="shared" si="410"/>
        <v>44.105000000000004</v>
      </c>
      <c r="E628" s="22">
        <f t="shared" si="411"/>
        <v>12.251388888888892</v>
      </c>
      <c r="F628" s="22">
        <f t="shared" si="444"/>
        <v>-0.90277777777771906</v>
      </c>
      <c r="G628" s="22">
        <f>Sheet1!$I$5*F628</f>
        <v>-298.81944444442502</v>
      </c>
      <c r="H628" s="22"/>
      <c r="K628" s="15" t="s">
        <v>117</v>
      </c>
      <c r="L628" s="15">
        <v>618</v>
      </c>
      <c r="M628" s="15">
        <v>29</v>
      </c>
      <c r="N628" s="16">
        <v>47.8</v>
      </c>
      <c r="O628" s="35">
        <f t="shared" si="412"/>
        <v>13.277777777777779</v>
      </c>
      <c r="P628" s="36">
        <f t="shared" si="445"/>
        <v>-0.16666666666666705</v>
      </c>
      <c r="Q628" s="12"/>
      <c r="R628" s="37">
        <f t="shared" si="413"/>
        <v>-55.166666666666792</v>
      </c>
      <c r="S628" s="37">
        <f t="shared" si="414"/>
        <v>64.9422</v>
      </c>
      <c r="T628" s="37">
        <f t="shared" si="415"/>
        <v>21.237403407065223</v>
      </c>
      <c r="U628" s="37">
        <f t="shared" si="416"/>
        <v>31.01293674039843</v>
      </c>
      <c r="V628" s="37">
        <f t="shared" si="446"/>
        <v>48087.484209396534</v>
      </c>
      <c r="W628" s="40">
        <f t="shared" si="417"/>
        <v>411.78288227529032</v>
      </c>
      <c r="X628" s="40">
        <f t="shared" si="418"/>
        <v>0.41178288227529031</v>
      </c>
      <c r="Y628" s="40">
        <f t="shared" si="404"/>
        <v>0</v>
      </c>
      <c r="Z628" s="40">
        <v>0</v>
      </c>
      <c r="AA628" s="40">
        <f t="shared" si="419"/>
        <v>113.35564629197198</v>
      </c>
      <c r="AB628" s="42">
        <f t="shared" si="420"/>
        <v>29177.547839506176</v>
      </c>
      <c r="AC628" s="42">
        <f t="shared" si="421"/>
        <v>29.177547839506175</v>
      </c>
      <c r="AD628" s="42">
        <f t="shared" si="422"/>
        <v>0</v>
      </c>
      <c r="AE628" s="42">
        <f t="shared" si="447"/>
        <v>1252.4608371913585</v>
      </c>
      <c r="AF628" s="43">
        <f t="shared" si="405"/>
        <v>0.3479057881087107</v>
      </c>
      <c r="AG628" s="73">
        <f t="shared" si="406"/>
        <v>0</v>
      </c>
      <c r="AH628">
        <f t="shared" si="423"/>
        <v>29.177547839506175</v>
      </c>
      <c r="AI628">
        <f t="shared" si="448"/>
        <v>3597.4511523919746</v>
      </c>
      <c r="AJ628" s="41">
        <f t="shared" si="424"/>
        <v>0.99929198677554854</v>
      </c>
      <c r="AK628">
        <f t="shared" si="407"/>
        <v>29.177547839506175</v>
      </c>
      <c r="AL628" s="38">
        <f t="shared" si="425"/>
        <v>1214.8870120756176</v>
      </c>
      <c r="AM628" s="38">
        <f t="shared" si="426"/>
        <v>1202.7381419548615</v>
      </c>
      <c r="AN628" s="38">
        <f t="shared" si="427"/>
        <v>1130.5738534375698</v>
      </c>
      <c r="AO628" s="38">
        <f t="shared" si="428"/>
        <v>1119.2681149031941</v>
      </c>
      <c r="AP628" s="38">
        <f t="shared" si="429"/>
        <v>1052.1120280090024</v>
      </c>
      <c r="AQ628" s="38">
        <f t="shared" si="430"/>
        <v>1041.5909077289123</v>
      </c>
      <c r="AR628" s="38">
        <f t="shared" si="431"/>
        <v>1010.3431804970448</v>
      </c>
      <c r="AS628">
        <f t="shared" si="432"/>
        <v>1010.3431804970448</v>
      </c>
      <c r="AT628" s="28">
        <f t="shared" si="433"/>
        <v>0.28065088347140132</v>
      </c>
      <c r="AU628">
        <f t="shared" si="408"/>
        <v>2587.1079718949295</v>
      </c>
      <c r="AV628" s="28">
        <f t="shared" si="434"/>
        <v>0.7186411033041471</v>
      </c>
      <c r="BJ628" s="63">
        <v>0</v>
      </c>
      <c r="BK628" s="64">
        <f t="shared" si="435"/>
        <v>0</v>
      </c>
      <c r="BL628" s="64">
        <f t="shared" si="436"/>
        <v>0</v>
      </c>
      <c r="BM628" s="64">
        <f t="shared" si="437"/>
        <v>0</v>
      </c>
      <c r="BN628" s="64">
        <f t="shared" si="438"/>
        <v>0</v>
      </c>
      <c r="BO628" s="64">
        <f t="shared" si="439"/>
        <v>0</v>
      </c>
      <c r="BP628" s="64">
        <f t="shared" si="440"/>
        <v>0</v>
      </c>
      <c r="BQ628" s="64">
        <f t="shared" si="441"/>
        <v>0</v>
      </c>
      <c r="BR628" s="65">
        <f t="shared" si="409"/>
        <v>0</v>
      </c>
      <c r="BS628" s="66">
        <f t="shared" si="442"/>
        <v>0</v>
      </c>
      <c r="BT628" s="65">
        <f>BJ628-BR628</f>
        <v>0</v>
      </c>
      <c r="BU628" s="67">
        <f t="shared" si="443"/>
        <v>0</v>
      </c>
    </row>
    <row r="629" spans="1:73" x14ac:dyDescent="0.35">
      <c r="A629" s="22">
        <v>49.44</v>
      </c>
      <c r="B629" s="22">
        <v>49.05</v>
      </c>
      <c r="C629" s="22">
        <v>39</v>
      </c>
      <c r="D629" s="22">
        <f t="shared" si="410"/>
        <v>44.024999999999999</v>
      </c>
      <c r="E629" s="22">
        <f t="shared" si="411"/>
        <v>12.229166666666666</v>
      </c>
      <c r="F629" s="22">
        <f t="shared" si="444"/>
        <v>-0.2777777777778212</v>
      </c>
      <c r="G629" s="22">
        <f>Sheet1!$I$5*F629</f>
        <v>-91.94444444445881</v>
      </c>
      <c r="H629" s="22"/>
      <c r="K629" s="15" t="s">
        <v>117</v>
      </c>
      <c r="L629" s="15">
        <v>619</v>
      </c>
      <c r="M629" s="15">
        <v>30</v>
      </c>
      <c r="N629" s="16">
        <v>47</v>
      </c>
      <c r="O629" s="35">
        <f t="shared" si="412"/>
        <v>13.055555555555555</v>
      </c>
      <c r="P629" s="36">
        <f t="shared" si="445"/>
        <v>-0.26388888888888867</v>
      </c>
      <c r="Q629" s="12"/>
      <c r="R629" s="37">
        <f t="shared" si="413"/>
        <v>-87.347222222222157</v>
      </c>
      <c r="S629" s="37">
        <f t="shared" si="414"/>
        <v>64.9422</v>
      </c>
      <c r="T629" s="37">
        <f t="shared" si="415"/>
        <v>20.532476727563886</v>
      </c>
      <c r="U629" s="37">
        <f t="shared" si="416"/>
        <v>-1.8725454946582722</v>
      </c>
      <c r="V629" s="37">
        <f t="shared" si="446"/>
        <v>48085.611663901873</v>
      </c>
      <c r="W629" s="40">
        <f t="shared" si="417"/>
        <v>-24.447121735816332</v>
      </c>
      <c r="X629" s="40">
        <f t="shared" si="418"/>
        <v>-2.444712173581633E-2</v>
      </c>
      <c r="Y629" s="40">
        <f t="shared" si="404"/>
        <v>-2.444712173581633E-2</v>
      </c>
      <c r="Z629" s="40">
        <v>2.4447121735816299E-2</v>
      </c>
      <c r="AA629" s="40">
        <f t="shared" si="419"/>
        <v>113.3800934137078</v>
      </c>
      <c r="AB629" s="42">
        <f t="shared" si="420"/>
        <v>28209.066358024687</v>
      </c>
      <c r="AC629" s="42">
        <f t="shared" si="421"/>
        <v>28.209066358024689</v>
      </c>
      <c r="AD629" s="42">
        <f t="shared" si="422"/>
        <v>28.209066358024689</v>
      </c>
      <c r="AE629" s="42">
        <f t="shared" si="447"/>
        <v>1280.6699035493832</v>
      </c>
      <c r="AF629" s="43">
        <f t="shared" si="405"/>
        <v>0.35574163987482865</v>
      </c>
      <c r="AG629" s="73">
        <f t="shared" si="406"/>
        <v>-2.444712173581633E-2</v>
      </c>
      <c r="AH629">
        <f t="shared" si="423"/>
        <v>0</v>
      </c>
      <c r="AI629">
        <f t="shared" si="448"/>
        <v>3597.4511523919746</v>
      </c>
      <c r="AJ629" s="41">
        <f t="shared" si="424"/>
        <v>0.99929198677554854</v>
      </c>
      <c r="AK629">
        <f t="shared" si="407"/>
        <v>2.444712173581633E-2</v>
      </c>
      <c r="AL629" s="38">
        <f t="shared" si="425"/>
        <v>1242.2498064429017</v>
      </c>
      <c r="AM629" s="38">
        <f t="shared" si="426"/>
        <v>1229.8273083784727</v>
      </c>
      <c r="AN629" s="38">
        <f t="shared" si="427"/>
        <v>1156.0376698757643</v>
      </c>
      <c r="AO629" s="38">
        <f t="shared" si="428"/>
        <v>1144.4772931770067</v>
      </c>
      <c r="AP629" s="38">
        <f t="shared" si="429"/>
        <v>1075.8086555863863</v>
      </c>
      <c r="AQ629" s="38">
        <f t="shared" si="430"/>
        <v>1065.0505690305224</v>
      </c>
      <c r="AR629" s="38">
        <f t="shared" si="431"/>
        <v>1033.0990519596066</v>
      </c>
      <c r="AS629">
        <f t="shared" si="432"/>
        <v>1033.0990519596066</v>
      </c>
      <c r="AT629" s="28">
        <f t="shared" si="433"/>
        <v>0.28697195887766852</v>
      </c>
      <c r="AU629">
        <f t="shared" si="408"/>
        <v>2564.3521004323679</v>
      </c>
      <c r="AV629" s="28">
        <f t="shared" si="434"/>
        <v>0.71232002789787996</v>
      </c>
      <c r="BJ629" s="63">
        <v>28.209066358024689</v>
      </c>
      <c r="BK629" s="64">
        <f t="shared" si="435"/>
        <v>27.362794367283946</v>
      </c>
      <c r="BL629" s="64">
        <f t="shared" si="436"/>
        <v>27.089166423611108</v>
      </c>
      <c r="BM629" s="64">
        <f t="shared" si="437"/>
        <v>25.463816438194439</v>
      </c>
      <c r="BN629" s="64">
        <f t="shared" si="438"/>
        <v>25.209178273812494</v>
      </c>
      <c r="BO629" s="64">
        <f t="shared" si="439"/>
        <v>23.696627577383744</v>
      </c>
      <c r="BP629" s="64">
        <f t="shared" si="440"/>
        <v>23.459661301609906</v>
      </c>
      <c r="BQ629" s="64">
        <f t="shared" si="441"/>
        <v>22.755871462561608</v>
      </c>
      <c r="BR629" s="65">
        <f t="shared" si="409"/>
        <v>22.755871462561608</v>
      </c>
      <c r="BS629" s="66">
        <f t="shared" si="442"/>
        <v>6.3210754062671135E-3</v>
      </c>
      <c r="BT629" s="65">
        <f>BJ629-BR629</f>
        <v>5.4531948954630813</v>
      </c>
      <c r="BU629" s="67">
        <f t="shared" si="443"/>
        <v>1.5147763598508559E-3</v>
      </c>
    </row>
    <row r="630" spans="1:73" x14ac:dyDescent="0.35">
      <c r="A630" s="22">
        <v>49.52</v>
      </c>
      <c r="B630" s="22">
        <v>49.03</v>
      </c>
      <c r="C630" s="22">
        <v>39.24</v>
      </c>
      <c r="D630" s="22">
        <f t="shared" si="410"/>
        <v>44.135000000000005</v>
      </c>
      <c r="E630" s="22">
        <f t="shared" si="411"/>
        <v>12.259722222222225</v>
      </c>
      <c r="F630" s="22">
        <f t="shared" si="444"/>
        <v>0.38194444444448195</v>
      </c>
      <c r="G630" s="22">
        <f>Sheet1!$I$5*F630</f>
        <v>126.42361111112352</v>
      </c>
      <c r="H630" s="22"/>
      <c r="K630" s="15" t="s">
        <v>117</v>
      </c>
      <c r="L630" s="15">
        <v>620</v>
      </c>
      <c r="M630" s="15">
        <v>31</v>
      </c>
      <c r="N630" s="16">
        <v>45.9</v>
      </c>
      <c r="O630" s="35">
        <f t="shared" si="412"/>
        <v>12.75</v>
      </c>
      <c r="P630" s="36">
        <f t="shared" si="445"/>
        <v>-0.29166666666666685</v>
      </c>
      <c r="Q630" s="12"/>
      <c r="R630" s="37">
        <f t="shared" si="413"/>
        <v>-96.541666666666728</v>
      </c>
      <c r="S630" s="37">
        <f t="shared" si="414"/>
        <v>64.9422</v>
      </c>
      <c r="T630" s="37">
        <f t="shared" si="415"/>
        <v>19.582628924580749</v>
      </c>
      <c r="U630" s="37">
        <f t="shared" si="416"/>
        <v>-12.016837742085979</v>
      </c>
      <c r="V630" s="37">
        <f t="shared" si="446"/>
        <v>48073.594826159788</v>
      </c>
      <c r="W630" s="40">
        <f t="shared" si="417"/>
        <v>-153.21468121159623</v>
      </c>
      <c r="X630" s="40">
        <f t="shared" si="418"/>
        <v>-0.15321468121159623</v>
      </c>
      <c r="Y630" s="40">
        <f t="shared" si="404"/>
        <v>-0.15321468121159623</v>
      </c>
      <c r="Z630" s="40">
        <v>0.15321468121159601</v>
      </c>
      <c r="AA630" s="40">
        <f t="shared" si="419"/>
        <v>113.53330809491939</v>
      </c>
      <c r="AB630" s="42">
        <f t="shared" si="420"/>
        <v>26904.09375</v>
      </c>
      <c r="AC630" s="42">
        <f t="shared" si="421"/>
        <v>26.904093750000001</v>
      </c>
      <c r="AD630" s="42">
        <f t="shared" si="422"/>
        <v>26.904093750000001</v>
      </c>
      <c r="AE630" s="42">
        <f t="shared" si="447"/>
        <v>1307.5739972993831</v>
      </c>
      <c r="AF630" s="43">
        <f t="shared" si="405"/>
        <v>0.36321499924982864</v>
      </c>
      <c r="AG630" s="73">
        <f t="shared" si="406"/>
        <v>-0.15321468121159623</v>
      </c>
      <c r="AH630">
        <f t="shared" si="423"/>
        <v>0</v>
      </c>
      <c r="AI630">
        <f t="shared" si="448"/>
        <v>3597.4511523919746</v>
      </c>
      <c r="AJ630" s="41">
        <f t="shared" si="424"/>
        <v>0.99929198677554854</v>
      </c>
      <c r="AK630">
        <f t="shared" si="407"/>
        <v>0.15321468121159623</v>
      </c>
      <c r="AL630" s="38">
        <f t="shared" si="425"/>
        <v>1268.3467773804016</v>
      </c>
      <c r="AM630" s="38">
        <f t="shared" si="426"/>
        <v>1255.6633096065975</v>
      </c>
      <c r="AN630" s="38">
        <f t="shared" si="427"/>
        <v>1180.3235110302016</v>
      </c>
      <c r="AO630" s="38">
        <f t="shared" si="428"/>
        <v>1168.5202759198996</v>
      </c>
      <c r="AP630" s="38">
        <f t="shared" si="429"/>
        <v>1098.4090593647056</v>
      </c>
      <c r="AQ630" s="38">
        <f t="shared" si="430"/>
        <v>1087.4249687710585</v>
      </c>
      <c r="AR630" s="38">
        <f t="shared" si="431"/>
        <v>1054.8022197079267</v>
      </c>
      <c r="AS630">
        <f t="shared" si="432"/>
        <v>1054.8022197079267</v>
      </c>
      <c r="AT630" s="28">
        <f t="shared" si="433"/>
        <v>0.29300061658553522</v>
      </c>
      <c r="AU630">
        <f t="shared" si="408"/>
        <v>2542.6489326840478</v>
      </c>
      <c r="AV630" s="28">
        <f t="shared" si="434"/>
        <v>0.70629137019001331</v>
      </c>
      <c r="BJ630" s="63">
        <v>26.904093750000001</v>
      </c>
      <c r="BK630" s="64">
        <f t="shared" si="435"/>
        <v>26.0969709375</v>
      </c>
      <c r="BL630" s="64">
        <f t="shared" si="436"/>
        <v>25.836001228124999</v>
      </c>
      <c r="BM630" s="64">
        <f t="shared" si="437"/>
        <v>24.285841154437499</v>
      </c>
      <c r="BN630" s="64">
        <f t="shared" si="438"/>
        <v>24.042982742893123</v>
      </c>
      <c r="BO630" s="64">
        <f t="shared" si="439"/>
        <v>22.600403778319535</v>
      </c>
      <c r="BP630" s="64">
        <f t="shared" si="440"/>
        <v>22.37439974053634</v>
      </c>
      <c r="BQ630" s="64">
        <f t="shared" si="441"/>
        <v>21.703167748320251</v>
      </c>
      <c r="BR630" s="65">
        <f t="shared" si="409"/>
        <v>21.703167748320251</v>
      </c>
      <c r="BS630" s="66">
        <f t="shared" si="442"/>
        <v>6.0286577078667363E-3</v>
      </c>
      <c r="BT630" s="65">
        <f>BJ630-BR630</f>
        <v>5.2009260016797505</v>
      </c>
      <c r="BU630" s="67">
        <f t="shared" si="443"/>
        <v>1.4447016671332641E-3</v>
      </c>
    </row>
    <row r="631" spans="1:73" x14ac:dyDescent="0.35">
      <c r="A631" s="22">
        <v>49.6</v>
      </c>
      <c r="B631" s="22">
        <v>49.32</v>
      </c>
      <c r="C631" s="22">
        <v>38.79</v>
      </c>
      <c r="D631" s="22">
        <f t="shared" si="410"/>
        <v>44.055</v>
      </c>
      <c r="E631" s="22">
        <f t="shared" si="411"/>
        <v>12.237500000000001</v>
      </c>
      <c r="F631" s="22">
        <f t="shared" si="444"/>
        <v>-0.277777777777799</v>
      </c>
      <c r="G631" s="22">
        <f>Sheet1!$I$5*F631</f>
        <v>-91.944444444451463</v>
      </c>
      <c r="H631" s="22"/>
      <c r="K631" s="15" t="s">
        <v>117</v>
      </c>
      <c r="L631" s="15">
        <v>621</v>
      </c>
      <c r="M631" s="15">
        <v>32</v>
      </c>
      <c r="N631" s="16">
        <v>44.9</v>
      </c>
      <c r="O631" s="35">
        <f t="shared" si="412"/>
        <v>12.472222222222221</v>
      </c>
      <c r="P631" s="36">
        <f t="shared" si="445"/>
        <v>-0.20833333333333331</v>
      </c>
      <c r="Q631" s="12"/>
      <c r="R631" s="37">
        <f t="shared" si="413"/>
        <v>-68.958333333333329</v>
      </c>
      <c r="S631" s="37">
        <f t="shared" si="414"/>
        <v>64.9422</v>
      </c>
      <c r="T631" s="37">
        <f t="shared" si="415"/>
        <v>18.738650252392969</v>
      </c>
      <c r="U631" s="37">
        <f t="shared" si="416"/>
        <v>14.72251691905964</v>
      </c>
      <c r="V631" s="37">
        <f t="shared" si="446"/>
        <v>48088.317343078845</v>
      </c>
      <c r="W631" s="40">
        <f t="shared" si="417"/>
        <v>183.62250268493827</v>
      </c>
      <c r="X631" s="40">
        <f t="shared" si="418"/>
        <v>0.18362250268493827</v>
      </c>
      <c r="Y631" s="40">
        <f t="shared" si="404"/>
        <v>0</v>
      </c>
      <c r="Z631" s="40">
        <v>0</v>
      </c>
      <c r="AA631" s="40">
        <f t="shared" si="419"/>
        <v>113.53330809491939</v>
      </c>
      <c r="AB631" s="42">
        <f t="shared" si="420"/>
        <v>25744.572145061724</v>
      </c>
      <c r="AC631" s="42">
        <f t="shared" si="421"/>
        <v>25.744572145061724</v>
      </c>
      <c r="AD631" s="42">
        <f t="shared" si="422"/>
        <v>0</v>
      </c>
      <c r="AE631" s="42">
        <f t="shared" si="447"/>
        <v>1307.5739972993831</v>
      </c>
      <c r="AF631" s="43">
        <f t="shared" si="405"/>
        <v>0.36321499924982864</v>
      </c>
      <c r="AG631" s="73">
        <f t="shared" si="406"/>
        <v>0</v>
      </c>
      <c r="AH631">
        <f t="shared" si="423"/>
        <v>25.744572145061724</v>
      </c>
      <c r="AI631">
        <f t="shared" si="448"/>
        <v>3623.1957245370363</v>
      </c>
      <c r="AJ631" s="41">
        <f t="shared" si="424"/>
        <v>1.0064432568158435</v>
      </c>
      <c r="AK631">
        <f t="shared" si="407"/>
        <v>25.744572145061724</v>
      </c>
      <c r="AL631" s="38">
        <f t="shared" si="425"/>
        <v>1268.3467773804016</v>
      </c>
      <c r="AM631" s="38">
        <f t="shared" si="426"/>
        <v>1255.6633096065975</v>
      </c>
      <c r="AN631" s="38">
        <f t="shared" si="427"/>
        <v>1180.3235110302016</v>
      </c>
      <c r="AO631" s="38">
        <f t="shared" si="428"/>
        <v>1168.5202759198996</v>
      </c>
      <c r="AP631" s="38">
        <f t="shared" si="429"/>
        <v>1098.4090593647056</v>
      </c>
      <c r="AQ631" s="38">
        <f t="shared" si="430"/>
        <v>1087.4249687710585</v>
      </c>
      <c r="AR631" s="38">
        <f t="shared" si="431"/>
        <v>1054.8022197079267</v>
      </c>
      <c r="AS631">
        <f t="shared" si="432"/>
        <v>1054.8022197079267</v>
      </c>
      <c r="AT631" s="28">
        <f t="shared" si="433"/>
        <v>0.29300061658553522</v>
      </c>
      <c r="AU631">
        <f t="shared" si="408"/>
        <v>2568.3935048291096</v>
      </c>
      <c r="AV631" s="28">
        <f t="shared" si="434"/>
        <v>0.71344264023030823</v>
      </c>
      <c r="BJ631" s="63">
        <v>0</v>
      </c>
      <c r="BK631" s="64">
        <f t="shared" si="435"/>
        <v>0</v>
      </c>
      <c r="BL631" s="64">
        <f t="shared" si="436"/>
        <v>0</v>
      </c>
      <c r="BM631" s="64">
        <f t="shared" si="437"/>
        <v>0</v>
      </c>
      <c r="BN631" s="64">
        <f t="shared" si="438"/>
        <v>0</v>
      </c>
      <c r="BO631" s="64">
        <f t="shared" si="439"/>
        <v>0</v>
      </c>
      <c r="BP631" s="64">
        <f t="shared" si="440"/>
        <v>0</v>
      </c>
      <c r="BQ631" s="64">
        <f t="shared" si="441"/>
        <v>0</v>
      </c>
      <c r="BR631" s="65">
        <f t="shared" si="409"/>
        <v>0</v>
      </c>
      <c r="BS631" s="66">
        <f t="shared" si="442"/>
        <v>0</v>
      </c>
      <c r="BT631" s="65">
        <f>BJ631-BR631</f>
        <v>0</v>
      </c>
      <c r="BU631" s="67">
        <f t="shared" si="443"/>
        <v>0</v>
      </c>
    </row>
    <row r="632" spans="1:73" x14ac:dyDescent="0.35">
      <c r="A632" s="22">
        <v>49.68</v>
      </c>
      <c r="B632" s="22">
        <v>48.5</v>
      </c>
      <c r="C632" s="22">
        <v>38.770000000000003</v>
      </c>
      <c r="D632" s="22">
        <f t="shared" si="410"/>
        <v>43.635000000000005</v>
      </c>
      <c r="E632" s="22">
        <f t="shared" si="411"/>
        <v>12.120833333333335</v>
      </c>
      <c r="F632" s="22">
        <f t="shared" si="444"/>
        <v>-1.4583333333333171</v>
      </c>
      <c r="G632" s="22">
        <f>Sheet1!$I$5*F632</f>
        <v>-482.70833333332797</v>
      </c>
      <c r="H632" s="22"/>
      <c r="K632" s="15" t="s">
        <v>117</v>
      </c>
      <c r="L632" s="15">
        <v>622</v>
      </c>
      <c r="M632" s="15">
        <v>33</v>
      </c>
      <c r="N632" s="16">
        <v>44.4</v>
      </c>
      <c r="O632" s="35">
        <f t="shared" si="412"/>
        <v>12.333333333333334</v>
      </c>
      <c r="P632" s="36">
        <f t="shared" si="445"/>
        <v>-8.3333333333333523E-2</v>
      </c>
      <c r="Q632" s="12"/>
      <c r="R632" s="37">
        <f t="shared" si="413"/>
        <v>-27.583333333333396</v>
      </c>
      <c r="S632" s="37">
        <f t="shared" si="414"/>
        <v>64.9422</v>
      </c>
      <c r="T632" s="37">
        <f t="shared" si="415"/>
        <v>18.323632105771999</v>
      </c>
      <c r="U632" s="37">
        <f t="shared" si="416"/>
        <v>55.682498772438599</v>
      </c>
      <c r="V632" s="37">
        <f t="shared" si="446"/>
        <v>48143.999841851284</v>
      </c>
      <c r="W632" s="40">
        <f t="shared" si="417"/>
        <v>686.75081819340937</v>
      </c>
      <c r="X632" s="40">
        <f t="shared" si="418"/>
        <v>0.68675081819340933</v>
      </c>
      <c r="Y632" s="40">
        <f t="shared" si="404"/>
        <v>0</v>
      </c>
      <c r="Z632" s="40">
        <v>0</v>
      </c>
      <c r="AA632" s="40">
        <f t="shared" si="419"/>
        <v>113.53330809491939</v>
      </c>
      <c r="AB632" s="42">
        <f t="shared" si="420"/>
        <v>25174.388888888891</v>
      </c>
      <c r="AC632" s="42">
        <f t="shared" si="421"/>
        <v>25.174388888888892</v>
      </c>
      <c r="AD632" s="42">
        <f t="shared" si="422"/>
        <v>0</v>
      </c>
      <c r="AE632" s="42">
        <f t="shared" si="447"/>
        <v>1307.5739972993831</v>
      </c>
      <c r="AF632" s="43">
        <f t="shared" si="405"/>
        <v>0.36321499924982864</v>
      </c>
      <c r="AG632" s="73">
        <f t="shared" si="406"/>
        <v>0</v>
      </c>
      <c r="AH632">
        <f t="shared" si="423"/>
        <v>25.174388888888892</v>
      </c>
      <c r="AI632">
        <f t="shared" si="448"/>
        <v>3648.3701134259254</v>
      </c>
      <c r="AJ632" s="41">
        <f t="shared" si="424"/>
        <v>1.0134361426183127</v>
      </c>
      <c r="AK632">
        <f t="shared" si="407"/>
        <v>25.174388888888892</v>
      </c>
      <c r="AL632" s="38">
        <f t="shared" si="425"/>
        <v>1268.3467773804016</v>
      </c>
      <c r="AM632" s="38">
        <f t="shared" si="426"/>
        <v>1255.6633096065975</v>
      </c>
      <c r="AN632" s="38">
        <f t="shared" si="427"/>
        <v>1180.3235110302016</v>
      </c>
      <c r="AO632" s="38">
        <f t="shared" si="428"/>
        <v>1168.5202759198996</v>
      </c>
      <c r="AP632" s="38">
        <f t="shared" si="429"/>
        <v>1098.4090593647056</v>
      </c>
      <c r="AQ632" s="38">
        <f t="shared" si="430"/>
        <v>1087.4249687710585</v>
      </c>
      <c r="AR632" s="38">
        <f t="shared" si="431"/>
        <v>1054.8022197079267</v>
      </c>
      <c r="AS632">
        <f t="shared" si="432"/>
        <v>1054.8022197079267</v>
      </c>
      <c r="AT632" s="28">
        <f t="shared" si="433"/>
        <v>0.29300061658553522</v>
      </c>
      <c r="AU632">
        <f t="shared" si="408"/>
        <v>2593.5678937179987</v>
      </c>
      <c r="AV632" s="28">
        <f t="shared" si="434"/>
        <v>0.72043552603277738</v>
      </c>
      <c r="BJ632" s="63">
        <v>0</v>
      </c>
      <c r="BK632" s="64">
        <f t="shared" si="435"/>
        <v>0</v>
      </c>
      <c r="BL632" s="64">
        <f t="shared" si="436"/>
        <v>0</v>
      </c>
      <c r="BM632" s="64">
        <f t="shared" si="437"/>
        <v>0</v>
      </c>
      <c r="BN632" s="64">
        <f t="shared" si="438"/>
        <v>0</v>
      </c>
      <c r="BO632" s="64">
        <f t="shared" si="439"/>
        <v>0</v>
      </c>
      <c r="BP632" s="64">
        <f t="shared" si="440"/>
        <v>0</v>
      </c>
      <c r="BQ632" s="64">
        <f t="shared" si="441"/>
        <v>0</v>
      </c>
      <c r="BR632" s="65">
        <f t="shared" si="409"/>
        <v>0</v>
      </c>
      <c r="BS632" s="66">
        <f t="shared" si="442"/>
        <v>0</v>
      </c>
      <c r="BT632" s="65">
        <f>BJ632-BR632</f>
        <v>0</v>
      </c>
      <c r="BU632" s="67">
        <f t="shared" si="443"/>
        <v>0</v>
      </c>
    </row>
    <row r="633" spans="1:73" x14ac:dyDescent="0.35">
      <c r="A633" s="22">
        <v>49.76</v>
      </c>
      <c r="B633" s="22">
        <v>49</v>
      </c>
      <c r="C633" s="22">
        <v>38.479999999999997</v>
      </c>
      <c r="D633" s="22">
        <f t="shared" si="410"/>
        <v>43.739999999999995</v>
      </c>
      <c r="E633" s="22">
        <f t="shared" si="411"/>
        <v>12.149999999999999</v>
      </c>
      <c r="F633" s="22">
        <f t="shared" si="444"/>
        <v>0.3645833333332904</v>
      </c>
      <c r="G633" s="22">
        <f>Sheet1!$I$5*F633</f>
        <v>120.67708333331912</v>
      </c>
      <c r="H633" s="22"/>
      <c r="K633" s="15" t="s">
        <v>117</v>
      </c>
      <c r="L633" s="15">
        <v>623</v>
      </c>
      <c r="M633" s="15">
        <v>34</v>
      </c>
      <c r="N633" s="16">
        <v>44.3</v>
      </c>
      <c r="O633" s="35">
        <f t="shared" si="412"/>
        <v>12.305555555555555</v>
      </c>
      <c r="P633" s="36">
        <f t="shared" si="445"/>
        <v>1.3888888888889086E-2</v>
      </c>
      <c r="Q633" s="12"/>
      <c r="R633" s="37">
        <f t="shared" si="413"/>
        <v>4.5972222222222872</v>
      </c>
      <c r="S633" s="37">
        <f t="shared" si="414"/>
        <v>64.9422</v>
      </c>
      <c r="T633" s="37">
        <f t="shared" si="415"/>
        <v>18.241186171605637</v>
      </c>
      <c r="U633" s="37">
        <f t="shared" si="416"/>
        <v>87.780608393827919</v>
      </c>
      <c r="V633" s="37">
        <f t="shared" si="446"/>
        <v>48231.780450245111</v>
      </c>
      <c r="W633" s="40">
        <f t="shared" si="417"/>
        <v>1080.1891532907157</v>
      </c>
      <c r="X633" s="40">
        <f t="shared" si="418"/>
        <v>1.0801891532907157</v>
      </c>
      <c r="Y633" s="40">
        <f t="shared" si="404"/>
        <v>0</v>
      </c>
      <c r="Z633" s="40">
        <v>0</v>
      </c>
      <c r="AA633" s="40">
        <f t="shared" si="419"/>
        <v>113.53330809491939</v>
      </c>
      <c r="AB633" s="42">
        <f t="shared" si="420"/>
        <v>25061.118441358027</v>
      </c>
      <c r="AC633" s="42">
        <f t="shared" si="421"/>
        <v>25.061118441358026</v>
      </c>
      <c r="AD633" s="42">
        <f t="shared" si="422"/>
        <v>0</v>
      </c>
      <c r="AE633" s="42">
        <f t="shared" si="447"/>
        <v>1307.5739972993831</v>
      </c>
      <c r="AF633" s="43">
        <f t="shared" si="405"/>
        <v>0.36321499924982864</v>
      </c>
      <c r="AG633" s="73">
        <f t="shared" si="406"/>
        <v>0</v>
      </c>
      <c r="AH633">
        <f t="shared" si="423"/>
        <v>25.061118441358026</v>
      </c>
      <c r="AI633">
        <f t="shared" si="448"/>
        <v>3673.4312318672833</v>
      </c>
      <c r="AJ633" s="41">
        <f t="shared" si="424"/>
        <v>1.0203975644075787</v>
      </c>
      <c r="AK633">
        <f t="shared" si="407"/>
        <v>25.061118441358026</v>
      </c>
      <c r="AL633" s="38">
        <f t="shared" si="425"/>
        <v>1268.3467773804016</v>
      </c>
      <c r="AM633" s="38">
        <f t="shared" si="426"/>
        <v>1255.6633096065975</v>
      </c>
      <c r="AN633" s="38">
        <f t="shared" si="427"/>
        <v>1180.3235110302016</v>
      </c>
      <c r="AO633" s="38">
        <f t="shared" si="428"/>
        <v>1168.5202759198996</v>
      </c>
      <c r="AP633" s="38">
        <f t="shared" si="429"/>
        <v>1098.4090593647056</v>
      </c>
      <c r="AQ633" s="38">
        <f t="shared" si="430"/>
        <v>1087.4249687710585</v>
      </c>
      <c r="AR633" s="38">
        <f t="shared" si="431"/>
        <v>1054.8022197079267</v>
      </c>
      <c r="AS633">
        <f t="shared" si="432"/>
        <v>1054.8022197079267</v>
      </c>
      <c r="AT633" s="28">
        <f t="shared" si="433"/>
        <v>0.29300061658553522</v>
      </c>
      <c r="AU633">
        <f t="shared" si="408"/>
        <v>2618.6290121593565</v>
      </c>
      <c r="AV633" s="28">
        <f t="shared" si="434"/>
        <v>0.72739694782204345</v>
      </c>
      <c r="BJ633" s="63">
        <v>0</v>
      </c>
      <c r="BK633" s="64">
        <f t="shared" si="435"/>
        <v>0</v>
      </c>
      <c r="BL633" s="64">
        <f t="shared" si="436"/>
        <v>0</v>
      </c>
      <c r="BM633" s="64">
        <f t="shared" si="437"/>
        <v>0</v>
      </c>
      <c r="BN633" s="64">
        <f t="shared" si="438"/>
        <v>0</v>
      </c>
      <c r="BO633" s="64">
        <f t="shared" si="439"/>
        <v>0</v>
      </c>
      <c r="BP633" s="64">
        <f t="shared" si="440"/>
        <v>0</v>
      </c>
      <c r="BQ633" s="64">
        <f t="shared" si="441"/>
        <v>0</v>
      </c>
      <c r="BR633" s="65">
        <f t="shared" si="409"/>
        <v>0</v>
      </c>
      <c r="BS633" s="66">
        <f t="shared" si="442"/>
        <v>0</v>
      </c>
      <c r="BT633" s="65">
        <f>BJ633-BR633</f>
        <v>0</v>
      </c>
      <c r="BU633" s="67">
        <f t="shared" si="443"/>
        <v>0</v>
      </c>
    </row>
    <row r="634" spans="1:73" x14ac:dyDescent="0.35">
      <c r="A634" s="22">
        <v>49.84</v>
      </c>
      <c r="B634" s="22">
        <v>48.84</v>
      </c>
      <c r="C634" s="22">
        <v>38.369999999999997</v>
      </c>
      <c r="D634" s="22">
        <f t="shared" si="410"/>
        <v>43.605000000000004</v>
      </c>
      <c r="E634" s="22">
        <f t="shared" si="411"/>
        <v>12.112500000000002</v>
      </c>
      <c r="F634" s="22">
        <f t="shared" si="444"/>
        <v>-0.46874999999995115</v>
      </c>
      <c r="G634" s="22">
        <f>Sheet1!$I$5*F634</f>
        <v>-155.15624999998383</v>
      </c>
      <c r="H634" s="22"/>
      <c r="K634" s="15" t="s">
        <v>117</v>
      </c>
      <c r="L634" s="15">
        <v>624</v>
      </c>
      <c r="M634" s="15">
        <v>35</v>
      </c>
      <c r="N634" s="16">
        <v>44.5</v>
      </c>
      <c r="O634" s="35">
        <f t="shared" si="412"/>
        <v>12.361111111111111</v>
      </c>
      <c r="P634" s="36">
        <f t="shared" si="445"/>
        <v>0.1111111111111117</v>
      </c>
      <c r="Q634" s="12"/>
      <c r="R634" s="37">
        <f t="shared" si="413"/>
        <v>36.77777777777797</v>
      </c>
      <c r="S634" s="37">
        <f t="shared" si="414"/>
        <v>64.9422</v>
      </c>
      <c r="T634" s="37">
        <f t="shared" si="415"/>
        <v>18.406263938324305</v>
      </c>
      <c r="U634" s="37">
        <f t="shared" si="416"/>
        <v>120.12624171610227</v>
      </c>
      <c r="V634" s="37">
        <f t="shared" si="446"/>
        <v>48351.906691961216</v>
      </c>
      <c r="W634" s="40">
        <f t="shared" si="417"/>
        <v>1484.8938212129308</v>
      </c>
      <c r="X634" s="40">
        <f t="shared" si="418"/>
        <v>1.4848938212129308</v>
      </c>
      <c r="Y634" s="40">
        <f t="shared" si="404"/>
        <v>0</v>
      </c>
      <c r="Z634" s="40">
        <v>0</v>
      </c>
      <c r="AA634" s="40">
        <f t="shared" si="419"/>
        <v>113.53330809491939</v>
      </c>
      <c r="AB634" s="42">
        <f t="shared" si="420"/>
        <v>25287.914737654319</v>
      </c>
      <c r="AC634" s="42">
        <f t="shared" si="421"/>
        <v>25.287914737654319</v>
      </c>
      <c r="AD634" s="42">
        <f t="shared" si="422"/>
        <v>0</v>
      </c>
      <c r="AE634" s="42">
        <f t="shared" si="447"/>
        <v>1307.5739972993831</v>
      </c>
      <c r="AF634" s="43">
        <f t="shared" si="405"/>
        <v>0.36321499924982864</v>
      </c>
      <c r="AG634" s="73">
        <f t="shared" si="406"/>
        <v>0</v>
      </c>
      <c r="AH634">
        <f t="shared" si="423"/>
        <v>25.287914737654319</v>
      </c>
      <c r="AI634">
        <f t="shared" si="448"/>
        <v>3698.7191466049376</v>
      </c>
      <c r="AJ634" s="41">
        <f t="shared" si="424"/>
        <v>1.0274219851680382</v>
      </c>
      <c r="AK634">
        <f t="shared" si="407"/>
        <v>25.287914737654319</v>
      </c>
      <c r="AL634" s="38">
        <f t="shared" si="425"/>
        <v>1268.3467773804016</v>
      </c>
      <c r="AM634" s="38">
        <f t="shared" si="426"/>
        <v>1255.6633096065975</v>
      </c>
      <c r="AN634" s="38">
        <f t="shared" si="427"/>
        <v>1180.3235110302016</v>
      </c>
      <c r="AO634" s="38">
        <f t="shared" si="428"/>
        <v>1168.5202759198996</v>
      </c>
      <c r="AP634" s="38">
        <f t="shared" si="429"/>
        <v>1098.4090593647056</v>
      </c>
      <c r="AQ634" s="38">
        <f t="shared" si="430"/>
        <v>1087.4249687710585</v>
      </c>
      <c r="AR634" s="38">
        <f t="shared" si="431"/>
        <v>1054.8022197079267</v>
      </c>
      <c r="AS634">
        <f t="shared" si="432"/>
        <v>1054.8022197079267</v>
      </c>
      <c r="AT634" s="28">
        <f t="shared" si="433"/>
        <v>0.29300061658553522</v>
      </c>
      <c r="AU634">
        <f t="shared" si="408"/>
        <v>2643.9169268970109</v>
      </c>
      <c r="AV634" s="28">
        <f t="shared" si="434"/>
        <v>0.73442136858250306</v>
      </c>
      <c r="BJ634" s="63">
        <v>0</v>
      </c>
      <c r="BK634" s="64">
        <f t="shared" si="435"/>
        <v>0</v>
      </c>
      <c r="BL634" s="64">
        <f t="shared" si="436"/>
        <v>0</v>
      </c>
      <c r="BM634" s="64">
        <f t="shared" si="437"/>
        <v>0</v>
      </c>
      <c r="BN634" s="64">
        <f t="shared" si="438"/>
        <v>0</v>
      </c>
      <c r="BO634" s="64">
        <f t="shared" si="439"/>
        <v>0</v>
      </c>
      <c r="BP634" s="64">
        <f t="shared" si="440"/>
        <v>0</v>
      </c>
      <c r="BQ634" s="64">
        <f t="shared" si="441"/>
        <v>0</v>
      </c>
      <c r="BR634" s="65">
        <f t="shared" si="409"/>
        <v>0</v>
      </c>
      <c r="BS634" s="66">
        <f t="shared" si="442"/>
        <v>0</v>
      </c>
      <c r="BT634" s="65">
        <f>BJ634-BR634</f>
        <v>0</v>
      </c>
      <c r="BU634" s="67">
        <f t="shared" si="443"/>
        <v>0</v>
      </c>
    </row>
    <row r="635" spans="1:73" x14ac:dyDescent="0.35">
      <c r="A635" s="22">
        <v>49.92</v>
      </c>
      <c r="B635" s="22">
        <v>48.55</v>
      </c>
      <c r="C635" s="22">
        <v>38.26</v>
      </c>
      <c r="D635" s="22">
        <f t="shared" si="410"/>
        <v>43.405000000000001</v>
      </c>
      <c r="E635" s="22">
        <f t="shared" si="411"/>
        <v>12.056944444444444</v>
      </c>
      <c r="F635" s="22">
        <f t="shared" si="444"/>
        <v>-0.69444444444448639</v>
      </c>
      <c r="G635" s="22">
        <f>Sheet1!$I$5*F635</f>
        <v>-229.86111111112498</v>
      </c>
      <c r="H635" s="22"/>
      <c r="K635" s="15" t="s">
        <v>117</v>
      </c>
      <c r="L635" s="15">
        <v>625</v>
      </c>
      <c r="M635" s="15">
        <v>36</v>
      </c>
      <c r="N635" s="16">
        <v>45.1</v>
      </c>
      <c r="O635" s="35">
        <f t="shared" si="412"/>
        <v>12.527777777777779</v>
      </c>
      <c r="P635" s="36">
        <f t="shared" si="445"/>
        <v>0.16666666666666705</v>
      </c>
      <c r="Q635" s="12"/>
      <c r="R635" s="37">
        <f t="shared" si="413"/>
        <v>55.166666666666792</v>
      </c>
      <c r="S635" s="37">
        <f t="shared" si="414"/>
        <v>64.9422</v>
      </c>
      <c r="T635" s="37">
        <f t="shared" si="415"/>
        <v>18.905958799742972</v>
      </c>
      <c r="U635" s="37">
        <f t="shared" si="416"/>
        <v>139.01482546640975</v>
      </c>
      <c r="V635" s="37">
        <f t="shared" si="446"/>
        <v>48490.921517427625</v>
      </c>
      <c r="W635" s="40">
        <f t="shared" si="417"/>
        <v>1741.5468412597445</v>
      </c>
      <c r="X635" s="40">
        <f t="shared" si="418"/>
        <v>1.7415468412597446</v>
      </c>
      <c r="Y635" s="40">
        <f t="shared" si="404"/>
        <v>0</v>
      </c>
      <c r="Z635" s="40">
        <v>0</v>
      </c>
      <c r="AA635" s="40">
        <f t="shared" si="419"/>
        <v>113.53330809491939</v>
      </c>
      <c r="AB635" s="42">
        <f t="shared" si="420"/>
        <v>25974.433256172844</v>
      </c>
      <c r="AC635" s="42">
        <f t="shared" si="421"/>
        <v>25.974433256172844</v>
      </c>
      <c r="AD635" s="42">
        <f t="shared" si="422"/>
        <v>0</v>
      </c>
      <c r="AE635" s="42">
        <f t="shared" si="447"/>
        <v>1307.5739972993831</v>
      </c>
      <c r="AF635" s="43">
        <f t="shared" si="405"/>
        <v>0.36321499924982864</v>
      </c>
      <c r="AG635" s="73">
        <f t="shared" si="406"/>
        <v>0</v>
      </c>
      <c r="AH635">
        <f t="shared" si="423"/>
        <v>25.974433256172844</v>
      </c>
      <c r="AI635">
        <f t="shared" si="448"/>
        <v>3724.6935798611103</v>
      </c>
      <c r="AJ635" s="41">
        <f t="shared" si="424"/>
        <v>1.034637105516975</v>
      </c>
      <c r="AK635">
        <f t="shared" si="407"/>
        <v>25.974433256172844</v>
      </c>
      <c r="AL635" s="38">
        <f t="shared" si="425"/>
        <v>1268.3467773804016</v>
      </c>
      <c r="AM635" s="38">
        <f t="shared" si="426"/>
        <v>1255.6633096065975</v>
      </c>
      <c r="AN635" s="38">
        <f t="shared" si="427"/>
        <v>1180.3235110302016</v>
      </c>
      <c r="AO635" s="38">
        <f t="shared" si="428"/>
        <v>1168.5202759198996</v>
      </c>
      <c r="AP635" s="38">
        <f t="shared" si="429"/>
        <v>1098.4090593647056</v>
      </c>
      <c r="AQ635" s="38">
        <f t="shared" si="430"/>
        <v>1087.4249687710585</v>
      </c>
      <c r="AR635" s="38">
        <f t="shared" si="431"/>
        <v>1054.8022197079267</v>
      </c>
      <c r="AS635">
        <f t="shared" si="432"/>
        <v>1054.8022197079267</v>
      </c>
      <c r="AT635" s="28">
        <f t="shared" si="433"/>
        <v>0.29300061658553522</v>
      </c>
      <c r="AU635">
        <f t="shared" si="408"/>
        <v>2669.8913601531835</v>
      </c>
      <c r="AV635" s="28">
        <f t="shared" si="434"/>
        <v>0.74163648893143985</v>
      </c>
      <c r="BJ635" s="63">
        <v>0</v>
      </c>
      <c r="BK635" s="64">
        <f t="shared" si="435"/>
        <v>0</v>
      </c>
      <c r="BL635" s="64">
        <f t="shared" si="436"/>
        <v>0</v>
      </c>
      <c r="BM635" s="64">
        <f t="shared" si="437"/>
        <v>0</v>
      </c>
      <c r="BN635" s="64">
        <f t="shared" si="438"/>
        <v>0</v>
      </c>
      <c r="BO635" s="64">
        <f t="shared" si="439"/>
        <v>0</v>
      </c>
      <c r="BP635" s="64">
        <f t="shared" si="440"/>
        <v>0</v>
      </c>
      <c r="BQ635" s="64">
        <f t="shared" si="441"/>
        <v>0</v>
      </c>
      <c r="BR635" s="65">
        <f t="shared" si="409"/>
        <v>0</v>
      </c>
      <c r="BS635" s="66">
        <f t="shared" si="442"/>
        <v>0</v>
      </c>
      <c r="BT635" s="65">
        <f>BJ635-BR635</f>
        <v>0</v>
      </c>
      <c r="BU635" s="67">
        <f t="shared" si="443"/>
        <v>0</v>
      </c>
    </row>
    <row r="636" spans="1:73" x14ac:dyDescent="0.35">
      <c r="A636" s="22">
        <v>50</v>
      </c>
      <c r="B636" s="22">
        <v>48.87</v>
      </c>
      <c r="C636" s="22">
        <v>37.89</v>
      </c>
      <c r="D636" s="22">
        <f t="shared" si="410"/>
        <v>43.379999999999995</v>
      </c>
      <c r="E636" s="22">
        <f t="shared" si="411"/>
        <v>12.049999999999997</v>
      </c>
      <c r="F636" s="22">
        <f t="shared" si="444"/>
        <v>-8.6805555555580227E-2</v>
      </c>
      <c r="G636" s="22">
        <f>Sheet1!$I$5*F636</f>
        <v>-28.732638888897057</v>
      </c>
      <c r="H636" s="22"/>
      <c r="K636" s="15" t="s">
        <v>117</v>
      </c>
      <c r="L636" s="15">
        <v>626</v>
      </c>
      <c r="M636" s="15">
        <v>37</v>
      </c>
      <c r="N636" s="16">
        <v>45.7</v>
      </c>
      <c r="O636" s="35">
        <f t="shared" si="412"/>
        <v>12.694444444444445</v>
      </c>
      <c r="P636" s="36">
        <f t="shared" si="445"/>
        <v>0.12499999999999981</v>
      </c>
      <c r="Q636" s="12"/>
      <c r="R636" s="37">
        <f t="shared" si="413"/>
        <v>41.374999999999936</v>
      </c>
      <c r="S636" s="37">
        <f t="shared" si="414"/>
        <v>64.9422</v>
      </c>
      <c r="T636" s="37">
        <f t="shared" si="415"/>
        <v>19.412346003055639</v>
      </c>
      <c r="U636" s="37">
        <f t="shared" si="416"/>
        <v>125.72954600305556</v>
      </c>
      <c r="V636" s="37">
        <f t="shared" si="446"/>
        <v>48616.651063430683</v>
      </c>
      <c r="W636" s="40">
        <f t="shared" si="417"/>
        <v>1596.0667367610108</v>
      </c>
      <c r="X636" s="40">
        <f t="shared" si="418"/>
        <v>1.5960667367610109</v>
      </c>
      <c r="Y636" s="40">
        <f t="shared" si="404"/>
        <v>0</v>
      </c>
      <c r="Z636" s="40">
        <v>0</v>
      </c>
      <c r="AA636" s="40">
        <f t="shared" si="419"/>
        <v>113.53330809491939</v>
      </c>
      <c r="AB636" s="42">
        <f t="shared" si="420"/>
        <v>26670.146219135804</v>
      </c>
      <c r="AC636" s="42">
        <f t="shared" si="421"/>
        <v>26.670146219135805</v>
      </c>
      <c r="AD636" s="42">
        <f t="shared" si="422"/>
        <v>0</v>
      </c>
      <c r="AE636" s="42">
        <f t="shared" si="447"/>
        <v>1307.5739972993831</v>
      </c>
      <c r="AF636" s="43">
        <f t="shared" si="405"/>
        <v>0.36321499924982864</v>
      </c>
      <c r="AG636" s="73">
        <f t="shared" si="406"/>
        <v>0</v>
      </c>
      <c r="AH636">
        <f t="shared" si="423"/>
        <v>26.670146219135805</v>
      </c>
      <c r="AI636">
        <f t="shared" si="448"/>
        <v>3751.3637260802461</v>
      </c>
      <c r="AJ636" s="41">
        <f t="shared" si="424"/>
        <v>1.0420454794667351</v>
      </c>
      <c r="AK636">
        <f t="shared" si="407"/>
        <v>26.670146219135805</v>
      </c>
      <c r="AL636" s="38">
        <f t="shared" si="425"/>
        <v>1268.3467773804016</v>
      </c>
      <c r="AM636" s="38">
        <f t="shared" si="426"/>
        <v>1255.6633096065975</v>
      </c>
      <c r="AN636" s="38">
        <f t="shared" si="427"/>
        <v>1180.3235110302016</v>
      </c>
      <c r="AO636" s="38">
        <f t="shared" si="428"/>
        <v>1168.5202759198996</v>
      </c>
      <c r="AP636" s="38">
        <f t="shared" si="429"/>
        <v>1098.4090593647056</v>
      </c>
      <c r="AQ636" s="38">
        <f t="shared" si="430"/>
        <v>1087.4249687710585</v>
      </c>
      <c r="AR636" s="38">
        <f t="shared" si="431"/>
        <v>1054.8022197079267</v>
      </c>
      <c r="AS636">
        <f t="shared" si="432"/>
        <v>1054.8022197079267</v>
      </c>
      <c r="AT636" s="28">
        <f t="shared" si="433"/>
        <v>0.29300061658553522</v>
      </c>
      <c r="AU636">
        <f t="shared" si="408"/>
        <v>2696.5615063723194</v>
      </c>
      <c r="AV636" s="28">
        <f t="shared" si="434"/>
        <v>0.74904486288119987</v>
      </c>
      <c r="BJ636" s="63">
        <v>0</v>
      </c>
      <c r="BK636" s="64">
        <f t="shared" si="435"/>
        <v>0</v>
      </c>
      <c r="BL636" s="64">
        <f t="shared" si="436"/>
        <v>0</v>
      </c>
      <c r="BM636" s="64">
        <f t="shared" si="437"/>
        <v>0</v>
      </c>
      <c r="BN636" s="64">
        <f t="shared" si="438"/>
        <v>0</v>
      </c>
      <c r="BO636" s="64">
        <f t="shared" si="439"/>
        <v>0</v>
      </c>
      <c r="BP636" s="64">
        <f t="shared" si="440"/>
        <v>0</v>
      </c>
      <c r="BQ636" s="64">
        <f t="shared" si="441"/>
        <v>0</v>
      </c>
      <c r="BR636" s="65">
        <f t="shared" si="409"/>
        <v>0</v>
      </c>
      <c r="BS636" s="66">
        <f t="shared" si="442"/>
        <v>0</v>
      </c>
      <c r="BT636" s="65">
        <f>BJ636-BR636</f>
        <v>0</v>
      </c>
      <c r="BU636" s="67">
        <f t="shared" si="443"/>
        <v>0</v>
      </c>
    </row>
    <row r="637" spans="1:73" x14ac:dyDescent="0.35">
      <c r="A637" s="22">
        <v>50.08</v>
      </c>
      <c r="B637" s="22">
        <v>48.91</v>
      </c>
      <c r="C637" s="22">
        <v>38.54</v>
      </c>
      <c r="D637" s="22">
        <f t="shared" si="410"/>
        <v>43.724999999999994</v>
      </c>
      <c r="E637" s="22">
        <f t="shared" si="411"/>
        <v>12.145833333333332</v>
      </c>
      <c r="F637" s="22">
        <f t="shared" si="444"/>
        <v>1.1979166666666874</v>
      </c>
      <c r="G637" s="22">
        <f>Sheet1!$I$5*F637</f>
        <v>396.51041666667351</v>
      </c>
      <c r="H637" s="22"/>
      <c r="K637" s="15" t="s">
        <v>117</v>
      </c>
      <c r="L637" s="15">
        <v>627</v>
      </c>
      <c r="M637" s="15">
        <v>38</v>
      </c>
      <c r="N637" s="16">
        <v>46</v>
      </c>
      <c r="O637" s="35">
        <f t="shared" si="412"/>
        <v>12.777777777777779</v>
      </c>
      <c r="P637" s="36">
        <f t="shared" si="445"/>
        <v>4.1666666666666269E-2</v>
      </c>
      <c r="Q637" s="12"/>
      <c r="R637" s="37">
        <f t="shared" si="413"/>
        <v>13.791666666666535</v>
      </c>
      <c r="S637" s="37">
        <f t="shared" si="414"/>
        <v>64.9422</v>
      </c>
      <c r="T637" s="37">
        <f t="shared" si="415"/>
        <v>19.668049232922222</v>
      </c>
      <c r="U637" s="37">
        <f t="shared" si="416"/>
        <v>98.401915899588744</v>
      </c>
      <c r="V637" s="37">
        <f t="shared" si="446"/>
        <v>48715.05297933027</v>
      </c>
      <c r="W637" s="40">
        <f t="shared" si="417"/>
        <v>1257.357814272523</v>
      </c>
      <c r="X637" s="40">
        <f t="shared" si="418"/>
        <v>1.257357814272523</v>
      </c>
      <c r="Y637" s="40">
        <f t="shared" si="404"/>
        <v>0</v>
      </c>
      <c r="Z637" s="40">
        <v>0</v>
      </c>
      <c r="AA637" s="40">
        <f t="shared" si="419"/>
        <v>113.53330809491939</v>
      </c>
      <c r="AB637" s="42">
        <f t="shared" si="420"/>
        <v>27021.450617283954</v>
      </c>
      <c r="AC637" s="42">
        <f t="shared" si="421"/>
        <v>27.021450617283953</v>
      </c>
      <c r="AD637" s="42">
        <f t="shared" si="422"/>
        <v>0</v>
      </c>
      <c r="AE637" s="42">
        <f t="shared" si="447"/>
        <v>1307.5739972993831</v>
      </c>
      <c r="AF637" s="43">
        <f t="shared" si="405"/>
        <v>0.36321499924982864</v>
      </c>
      <c r="AG637" s="73">
        <f t="shared" si="406"/>
        <v>0</v>
      </c>
      <c r="AH637">
        <f t="shared" si="423"/>
        <v>27.021450617283953</v>
      </c>
      <c r="AI637">
        <f t="shared" si="448"/>
        <v>3778.3851766975299</v>
      </c>
      <c r="AJ637" s="41">
        <f t="shared" si="424"/>
        <v>1.049551437971536</v>
      </c>
      <c r="AK637">
        <f t="shared" si="407"/>
        <v>27.021450617283953</v>
      </c>
      <c r="AL637" s="38">
        <f t="shared" si="425"/>
        <v>1268.3467773804016</v>
      </c>
      <c r="AM637" s="38">
        <f t="shared" si="426"/>
        <v>1255.6633096065975</v>
      </c>
      <c r="AN637" s="38">
        <f t="shared" si="427"/>
        <v>1180.3235110302016</v>
      </c>
      <c r="AO637" s="38">
        <f t="shared" si="428"/>
        <v>1168.5202759198996</v>
      </c>
      <c r="AP637" s="38">
        <f t="shared" si="429"/>
        <v>1098.4090593647056</v>
      </c>
      <c r="AQ637" s="38">
        <f t="shared" si="430"/>
        <v>1087.4249687710585</v>
      </c>
      <c r="AR637" s="38">
        <f t="shared" si="431"/>
        <v>1054.8022197079267</v>
      </c>
      <c r="AS637">
        <f t="shared" si="432"/>
        <v>1054.8022197079267</v>
      </c>
      <c r="AT637" s="28">
        <f t="shared" si="433"/>
        <v>0.29300061658553522</v>
      </c>
      <c r="AU637">
        <f t="shared" si="408"/>
        <v>2723.5829569896032</v>
      </c>
      <c r="AV637" s="28">
        <f t="shared" si="434"/>
        <v>0.75655082138600094</v>
      </c>
      <c r="BJ637" s="63">
        <v>0</v>
      </c>
      <c r="BK637" s="64">
        <f t="shared" si="435"/>
        <v>0</v>
      </c>
      <c r="BL637" s="64">
        <f t="shared" si="436"/>
        <v>0</v>
      </c>
      <c r="BM637" s="64">
        <f t="shared" si="437"/>
        <v>0</v>
      </c>
      <c r="BN637" s="64">
        <f t="shared" si="438"/>
        <v>0</v>
      </c>
      <c r="BO637" s="64">
        <f t="shared" si="439"/>
        <v>0</v>
      </c>
      <c r="BP637" s="64">
        <f t="shared" si="440"/>
        <v>0</v>
      </c>
      <c r="BQ637" s="64">
        <f t="shared" si="441"/>
        <v>0</v>
      </c>
      <c r="BR637" s="65">
        <f t="shared" si="409"/>
        <v>0</v>
      </c>
      <c r="BS637" s="66">
        <f t="shared" si="442"/>
        <v>0</v>
      </c>
      <c r="BT637" s="65">
        <f>BJ637-BR637</f>
        <v>0</v>
      </c>
      <c r="BU637" s="67">
        <f t="shared" si="443"/>
        <v>0</v>
      </c>
    </row>
    <row r="638" spans="1:73" x14ac:dyDescent="0.35">
      <c r="A638" s="22">
        <v>50.16</v>
      </c>
      <c r="B638" s="22">
        <v>48.05</v>
      </c>
      <c r="C638" s="22">
        <v>37.89</v>
      </c>
      <c r="D638" s="22">
        <f t="shared" si="410"/>
        <v>42.97</v>
      </c>
      <c r="E638" s="22">
        <f t="shared" si="411"/>
        <v>11.936111111111112</v>
      </c>
      <c r="F638" s="22">
        <f t="shared" si="444"/>
        <v>-2.6215277777777546</v>
      </c>
      <c r="G638" s="22">
        <f>Sheet1!$I$5*F638</f>
        <v>-867.72569444443673</v>
      </c>
      <c r="H638" s="22"/>
      <c r="K638" s="15" t="s">
        <v>117</v>
      </c>
      <c r="L638" s="15">
        <v>628</v>
      </c>
      <c r="M638" s="15">
        <v>39</v>
      </c>
      <c r="N638" s="16">
        <v>46</v>
      </c>
      <c r="O638" s="35">
        <f t="shared" si="412"/>
        <v>12.777777777777779</v>
      </c>
      <c r="P638" s="36">
        <f t="shared" si="445"/>
        <v>0</v>
      </c>
      <c r="Q638" s="12"/>
      <c r="R638" s="37">
        <f t="shared" si="413"/>
        <v>0</v>
      </c>
      <c r="S638" s="37">
        <f t="shared" si="414"/>
        <v>64.9422</v>
      </c>
      <c r="T638" s="37">
        <f t="shared" si="415"/>
        <v>19.668049232922222</v>
      </c>
      <c r="U638" s="37">
        <f t="shared" si="416"/>
        <v>84.610249232922229</v>
      </c>
      <c r="V638" s="37">
        <f t="shared" si="446"/>
        <v>48799.663228563193</v>
      </c>
      <c r="W638" s="40">
        <f t="shared" si="417"/>
        <v>1081.1309624206731</v>
      </c>
      <c r="X638" s="40">
        <f t="shared" si="418"/>
        <v>1.0811309624206731</v>
      </c>
      <c r="Y638" s="40">
        <f t="shared" si="404"/>
        <v>0</v>
      </c>
      <c r="Z638" s="40">
        <v>0</v>
      </c>
      <c r="AA638" s="40">
        <f t="shared" si="419"/>
        <v>113.53330809491939</v>
      </c>
      <c r="AB638" s="42">
        <f t="shared" si="420"/>
        <v>27021.450617283954</v>
      </c>
      <c r="AC638" s="42">
        <f t="shared" si="421"/>
        <v>27.021450617283953</v>
      </c>
      <c r="AD638" s="42">
        <f t="shared" si="422"/>
        <v>0</v>
      </c>
      <c r="AE638" s="42">
        <f t="shared" si="447"/>
        <v>1307.5739972993831</v>
      </c>
      <c r="AF638" s="43">
        <f t="shared" si="405"/>
        <v>0.36321499924982864</v>
      </c>
      <c r="AG638" s="73">
        <f t="shared" si="406"/>
        <v>0</v>
      </c>
      <c r="AH638">
        <f t="shared" si="423"/>
        <v>27.021450617283953</v>
      </c>
      <c r="AI638">
        <f t="shared" si="448"/>
        <v>3805.4066273148137</v>
      </c>
      <c r="AJ638" s="41">
        <f t="shared" si="424"/>
        <v>1.0570573964763372</v>
      </c>
      <c r="AK638">
        <f t="shared" si="407"/>
        <v>27.021450617283953</v>
      </c>
      <c r="AL638" s="38">
        <f t="shared" si="425"/>
        <v>1268.3467773804016</v>
      </c>
      <c r="AM638" s="38">
        <f t="shared" si="426"/>
        <v>1255.6633096065975</v>
      </c>
      <c r="AN638" s="38">
        <f t="shared" si="427"/>
        <v>1180.3235110302016</v>
      </c>
      <c r="AO638" s="38">
        <f t="shared" si="428"/>
        <v>1168.5202759198996</v>
      </c>
      <c r="AP638" s="38">
        <f t="shared" si="429"/>
        <v>1098.4090593647056</v>
      </c>
      <c r="AQ638" s="38">
        <f t="shared" si="430"/>
        <v>1087.4249687710585</v>
      </c>
      <c r="AR638" s="38">
        <f t="shared" si="431"/>
        <v>1054.8022197079267</v>
      </c>
      <c r="AS638">
        <f t="shared" si="432"/>
        <v>1054.8022197079267</v>
      </c>
      <c r="AT638" s="28">
        <f t="shared" si="433"/>
        <v>0.29300061658553522</v>
      </c>
      <c r="AU638">
        <f t="shared" si="408"/>
        <v>2750.604407606887</v>
      </c>
      <c r="AV638" s="28">
        <f t="shared" si="434"/>
        <v>0.7640567798908019</v>
      </c>
      <c r="BJ638" s="63">
        <v>0</v>
      </c>
      <c r="BK638" s="64">
        <f t="shared" si="435"/>
        <v>0</v>
      </c>
      <c r="BL638" s="64">
        <f t="shared" si="436"/>
        <v>0</v>
      </c>
      <c r="BM638" s="64">
        <f t="shared" si="437"/>
        <v>0</v>
      </c>
      <c r="BN638" s="64">
        <f t="shared" si="438"/>
        <v>0</v>
      </c>
      <c r="BO638" s="64">
        <f t="shared" si="439"/>
        <v>0</v>
      </c>
      <c r="BP638" s="64">
        <f t="shared" si="440"/>
        <v>0</v>
      </c>
      <c r="BQ638" s="64">
        <f t="shared" si="441"/>
        <v>0</v>
      </c>
      <c r="BR638" s="65">
        <f t="shared" si="409"/>
        <v>0</v>
      </c>
      <c r="BS638" s="66">
        <f t="shared" si="442"/>
        <v>0</v>
      </c>
      <c r="BT638" s="65">
        <f>BJ638-BR638</f>
        <v>0</v>
      </c>
      <c r="BU638" s="67">
        <f t="shared" si="443"/>
        <v>0</v>
      </c>
    </row>
    <row r="639" spans="1:73" x14ac:dyDescent="0.35">
      <c r="A639" s="22">
        <v>50.24</v>
      </c>
      <c r="B639" s="22">
        <v>48.57</v>
      </c>
      <c r="C639" s="22">
        <v>37.54</v>
      </c>
      <c r="D639" s="22">
        <f t="shared" si="410"/>
        <v>43.055</v>
      </c>
      <c r="E639" s="22">
        <f t="shared" si="411"/>
        <v>11.959722222222222</v>
      </c>
      <c r="F639" s="22">
        <f t="shared" si="444"/>
        <v>0.29513888888887951</v>
      </c>
      <c r="G639" s="22">
        <f>Sheet1!$I$5*F639</f>
        <v>97.690972222219116</v>
      </c>
      <c r="H639" s="22"/>
      <c r="K639" s="15" t="s">
        <v>117</v>
      </c>
      <c r="L639" s="15">
        <v>629</v>
      </c>
      <c r="M639" s="15">
        <v>40</v>
      </c>
      <c r="N639" s="16">
        <v>46</v>
      </c>
      <c r="O639" s="35">
        <f t="shared" si="412"/>
        <v>12.777777777777779</v>
      </c>
      <c r="P639" s="36">
        <f t="shared" si="445"/>
        <v>1.3888888888889086E-2</v>
      </c>
      <c r="Q639" s="12"/>
      <c r="R639" s="37">
        <f t="shared" si="413"/>
        <v>4.5972222222222872</v>
      </c>
      <c r="S639" s="37">
        <f t="shared" si="414"/>
        <v>64.9422</v>
      </c>
      <c r="T639" s="37">
        <f t="shared" si="415"/>
        <v>19.668049232922222</v>
      </c>
      <c r="U639" s="37">
        <f t="shared" si="416"/>
        <v>89.207471455144514</v>
      </c>
      <c r="V639" s="37">
        <f t="shared" si="446"/>
        <v>48888.870700018335</v>
      </c>
      <c r="W639" s="40">
        <f t="shared" si="417"/>
        <v>1139.8732463712911</v>
      </c>
      <c r="X639" s="40">
        <f t="shared" si="418"/>
        <v>1.1398732463712911</v>
      </c>
      <c r="Y639" s="40">
        <f t="shared" si="404"/>
        <v>0</v>
      </c>
      <c r="Z639" s="40">
        <v>0</v>
      </c>
      <c r="AA639" s="40">
        <f t="shared" si="419"/>
        <v>113.53330809491939</v>
      </c>
      <c r="AB639" s="42">
        <f t="shared" si="420"/>
        <v>27021.450617283954</v>
      </c>
      <c r="AC639" s="42">
        <f t="shared" si="421"/>
        <v>27.021450617283953</v>
      </c>
      <c r="AD639" s="42">
        <f t="shared" si="422"/>
        <v>0</v>
      </c>
      <c r="AE639" s="42">
        <f t="shared" si="447"/>
        <v>1307.5739972993831</v>
      </c>
      <c r="AF639" s="43">
        <f t="shared" si="405"/>
        <v>0.36321499924982864</v>
      </c>
      <c r="AG639" s="73">
        <f t="shared" si="406"/>
        <v>0</v>
      </c>
      <c r="AH639">
        <f t="shared" si="423"/>
        <v>27.021450617283953</v>
      </c>
      <c r="AI639">
        <f t="shared" si="448"/>
        <v>3832.4280779320975</v>
      </c>
      <c r="AJ639" s="41">
        <f t="shared" si="424"/>
        <v>1.0645633549811382</v>
      </c>
      <c r="AK639">
        <f t="shared" si="407"/>
        <v>27.021450617283953</v>
      </c>
      <c r="AL639" s="38">
        <f t="shared" si="425"/>
        <v>1268.3467773804016</v>
      </c>
      <c r="AM639" s="38">
        <f t="shared" si="426"/>
        <v>1255.6633096065975</v>
      </c>
      <c r="AN639" s="38">
        <f t="shared" si="427"/>
        <v>1180.3235110302016</v>
      </c>
      <c r="AO639" s="38">
        <f t="shared" si="428"/>
        <v>1168.5202759198996</v>
      </c>
      <c r="AP639" s="38">
        <f t="shared" si="429"/>
        <v>1098.4090593647056</v>
      </c>
      <c r="AQ639" s="38">
        <f t="shared" si="430"/>
        <v>1087.4249687710585</v>
      </c>
      <c r="AR639" s="38">
        <f t="shared" si="431"/>
        <v>1054.8022197079267</v>
      </c>
      <c r="AS639">
        <f t="shared" si="432"/>
        <v>1054.8022197079267</v>
      </c>
      <c r="AT639" s="28">
        <f t="shared" si="433"/>
        <v>0.29300061658553522</v>
      </c>
      <c r="AU639">
        <f t="shared" si="408"/>
        <v>2777.6258582241708</v>
      </c>
      <c r="AV639" s="28">
        <f t="shared" si="434"/>
        <v>0.77156273839560297</v>
      </c>
      <c r="BJ639" s="63">
        <v>0</v>
      </c>
      <c r="BK639" s="64">
        <f t="shared" si="435"/>
        <v>0</v>
      </c>
      <c r="BL639" s="64">
        <f t="shared" si="436"/>
        <v>0</v>
      </c>
      <c r="BM639" s="64">
        <f t="shared" si="437"/>
        <v>0</v>
      </c>
      <c r="BN639" s="64">
        <f t="shared" si="438"/>
        <v>0</v>
      </c>
      <c r="BO639" s="64">
        <f t="shared" si="439"/>
        <v>0</v>
      </c>
      <c r="BP639" s="64">
        <f t="shared" si="440"/>
        <v>0</v>
      </c>
      <c r="BQ639" s="64">
        <f t="shared" si="441"/>
        <v>0</v>
      </c>
      <c r="BR639" s="65">
        <f t="shared" si="409"/>
        <v>0</v>
      </c>
      <c r="BS639" s="66">
        <f t="shared" si="442"/>
        <v>0</v>
      </c>
      <c r="BT639" s="65">
        <f>BJ639-BR639</f>
        <v>0</v>
      </c>
      <c r="BU639" s="67">
        <f t="shared" si="443"/>
        <v>0</v>
      </c>
    </row>
    <row r="640" spans="1:73" x14ac:dyDescent="0.35">
      <c r="A640" s="22">
        <v>50.32</v>
      </c>
      <c r="B640" s="22">
        <v>48.66</v>
      </c>
      <c r="C640" s="22">
        <v>38.049999999999997</v>
      </c>
      <c r="D640" s="22">
        <f t="shared" si="410"/>
        <v>43.354999999999997</v>
      </c>
      <c r="E640" s="22">
        <f t="shared" si="411"/>
        <v>12.043055555555556</v>
      </c>
      <c r="F640" s="22">
        <f t="shared" si="444"/>
        <v>1.0416666666666741</v>
      </c>
      <c r="G640" s="22">
        <f>Sheet1!$I$5*F640</f>
        <v>344.79166666666913</v>
      </c>
      <c r="H640" s="22"/>
      <c r="K640" s="15" t="s">
        <v>117</v>
      </c>
      <c r="L640" s="15">
        <v>630</v>
      </c>
      <c r="M640" s="15">
        <v>41</v>
      </c>
      <c r="N640" s="16">
        <v>46.1</v>
      </c>
      <c r="O640" s="35">
        <f t="shared" si="412"/>
        <v>12.805555555555555</v>
      </c>
      <c r="P640" s="36">
        <f t="shared" si="445"/>
        <v>9.7222222222222612E-2</v>
      </c>
      <c r="Q640" s="12"/>
      <c r="R640" s="37">
        <f t="shared" si="413"/>
        <v>32.180555555555685</v>
      </c>
      <c r="S640" s="37">
        <f t="shared" si="414"/>
        <v>64.9422</v>
      </c>
      <c r="T640" s="37">
        <f t="shared" si="415"/>
        <v>19.753655439649638</v>
      </c>
      <c r="U640" s="37">
        <f t="shared" si="416"/>
        <v>116.87641099520532</v>
      </c>
      <c r="V640" s="37">
        <f t="shared" si="446"/>
        <v>49005.747111013538</v>
      </c>
      <c r="W640" s="40">
        <f t="shared" si="417"/>
        <v>1496.6673741330458</v>
      </c>
      <c r="X640" s="40">
        <f t="shared" si="418"/>
        <v>1.4966673741330458</v>
      </c>
      <c r="Y640" s="40">
        <f t="shared" si="404"/>
        <v>0</v>
      </c>
      <c r="Z640" s="40">
        <v>0</v>
      </c>
      <c r="AA640" s="40">
        <f t="shared" si="419"/>
        <v>113.53330809491939</v>
      </c>
      <c r="AB640" s="42">
        <f t="shared" si="420"/>
        <v>27139.062885802468</v>
      </c>
      <c r="AC640" s="42">
        <f t="shared" si="421"/>
        <v>27.139062885802467</v>
      </c>
      <c r="AD640" s="42">
        <f t="shared" si="422"/>
        <v>0</v>
      </c>
      <c r="AE640" s="42">
        <f t="shared" si="447"/>
        <v>1307.5739972993831</v>
      </c>
      <c r="AF640" s="43">
        <f t="shared" si="405"/>
        <v>0.36321499924982864</v>
      </c>
      <c r="AG640" s="73">
        <f t="shared" si="406"/>
        <v>0</v>
      </c>
      <c r="AH640">
        <f t="shared" si="423"/>
        <v>27.139062885802467</v>
      </c>
      <c r="AI640">
        <f t="shared" si="448"/>
        <v>3859.5671408179001</v>
      </c>
      <c r="AJ640" s="41">
        <f t="shared" si="424"/>
        <v>1.0721019835605279</v>
      </c>
      <c r="AK640">
        <f t="shared" si="407"/>
        <v>27.139062885802467</v>
      </c>
      <c r="AL640" s="38">
        <f t="shared" si="425"/>
        <v>1268.3467773804016</v>
      </c>
      <c r="AM640" s="38">
        <f t="shared" si="426"/>
        <v>1255.6633096065975</v>
      </c>
      <c r="AN640" s="38">
        <f t="shared" si="427"/>
        <v>1180.3235110302016</v>
      </c>
      <c r="AO640" s="38">
        <f t="shared" si="428"/>
        <v>1168.5202759198996</v>
      </c>
      <c r="AP640" s="38">
        <f t="shared" si="429"/>
        <v>1098.4090593647056</v>
      </c>
      <c r="AQ640" s="38">
        <f t="shared" si="430"/>
        <v>1087.4249687710585</v>
      </c>
      <c r="AR640" s="38">
        <f t="shared" si="431"/>
        <v>1054.8022197079267</v>
      </c>
      <c r="AS640">
        <f t="shared" si="432"/>
        <v>1054.8022197079267</v>
      </c>
      <c r="AT640" s="28">
        <f t="shared" si="433"/>
        <v>0.29300061658553522</v>
      </c>
      <c r="AU640">
        <f t="shared" si="408"/>
        <v>2804.7649211099733</v>
      </c>
      <c r="AV640" s="28">
        <f t="shared" si="434"/>
        <v>0.77910136697499255</v>
      </c>
      <c r="BJ640" s="63">
        <v>0</v>
      </c>
      <c r="BK640" s="64">
        <f t="shared" si="435"/>
        <v>0</v>
      </c>
      <c r="BL640" s="64">
        <f t="shared" si="436"/>
        <v>0</v>
      </c>
      <c r="BM640" s="64">
        <f t="shared" si="437"/>
        <v>0</v>
      </c>
      <c r="BN640" s="64">
        <f t="shared" si="438"/>
        <v>0</v>
      </c>
      <c r="BO640" s="64">
        <f t="shared" si="439"/>
        <v>0</v>
      </c>
      <c r="BP640" s="64">
        <f t="shared" si="440"/>
        <v>0</v>
      </c>
      <c r="BQ640" s="64">
        <f t="shared" si="441"/>
        <v>0</v>
      </c>
      <c r="BR640" s="65">
        <f t="shared" si="409"/>
        <v>0</v>
      </c>
      <c r="BS640" s="66">
        <f t="shared" si="442"/>
        <v>0</v>
      </c>
      <c r="BT640" s="65">
        <f>BJ640-BR640</f>
        <v>0</v>
      </c>
      <c r="BU640" s="67">
        <f t="shared" si="443"/>
        <v>0</v>
      </c>
    </row>
    <row r="641" spans="1:73" x14ac:dyDescent="0.35">
      <c r="A641" s="22">
        <v>50.4</v>
      </c>
      <c r="B641" s="22">
        <v>48.21</v>
      </c>
      <c r="C641" s="22">
        <v>37.47</v>
      </c>
      <c r="D641" s="22">
        <f t="shared" si="410"/>
        <v>42.84</v>
      </c>
      <c r="E641" s="22">
        <f t="shared" si="411"/>
        <v>11.9</v>
      </c>
      <c r="F641" s="22">
        <f t="shared" si="444"/>
        <v>-1.7881944444444464</v>
      </c>
      <c r="G641" s="22">
        <f>Sheet1!$I$5*F641</f>
        <v>-591.89236111111177</v>
      </c>
      <c r="H641" s="22"/>
      <c r="K641" s="15" t="s">
        <v>117</v>
      </c>
      <c r="L641" s="15">
        <v>631</v>
      </c>
      <c r="M641" s="15">
        <v>42</v>
      </c>
      <c r="N641" s="16">
        <v>46.7</v>
      </c>
      <c r="O641" s="35">
        <f t="shared" si="412"/>
        <v>12.972222222222221</v>
      </c>
      <c r="P641" s="36">
        <f t="shared" si="445"/>
        <v>0.2222222222222224</v>
      </c>
      <c r="Q641" s="12"/>
      <c r="R641" s="37">
        <f t="shared" si="413"/>
        <v>73.555555555555614</v>
      </c>
      <c r="S641" s="37">
        <f t="shared" si="414"/>
        <v>64.9422</v>
      </c>
      <c r="T641" s="37">
        <f t="shared" si="415"/>
        <v>20.271196546118968</v>
      </c>
      <c r="U641" s="37">
        <f t="shared" si="416"/>
        <v>158.76895210167459</v>
      </c>
      <c r="V641" s="37">
        <f t="shared" si="446"/>
        <v>49164.51606311521</v>
      </c>
      <c r="W641" s="40">
        <f t="shared" si="417"/>
        <v>2059.5861286522786</v>
      </c>
      <c r="X641" s="40">
        <f t="shared" si="418"/>
        <v>2.0595861286522785</v>
      </c>
      <c r="Y641" s="40">
        <f t="shared" si="404"/>
        <v>0</v>
      </c>
      <c r="Z641" s="40">
        <v>0</v>
      </c>
      <c r="AA641" s="40">
        <f t="shared" si="419"/>
        <v>113.53330809491939</v>
      </c>
      <c r="AB641" s="42">
        <f t="shared" si="420"/>
        <v>27850.099922839501</v>
      </c>
      <c r="AC641" s="42">
        <f t="shared" si="421"/>
        <v>27.850099922839501</v>
      </c>
      <c r="AD641" s="42">
        <f t="shared" si="422"/>
        <v>0</v>
      </c>
      <c r="AE641" s="42">
        <f t="shared" si="447"/>
        <v>1307.5739972993831</v>
      </c>
      <c r="AF641" s="43">
        <f t="shared" si="405"/>
        <v>0.36321499924982864</v>
      </c>
      <c r="AG641" s="73">
        <f t="shared" si="406"/>
        <v>0</v>
      </c>
      <c r="AH641">
        <f t="shared" si="423"/>
        <v>27.850099922839501</v>
      </c>
      <c r="AI641">
        <f t="shared" si="448"/>
        <v>3887.4172407407395</v>
      </c>
      <c r="AJ641" s="41">
        <f t="shared" si="424"/>
        <v>1.0798381224279832</v>
      </c>
      <c r="AK641">
        <f t="shared" si="407"/>
        <v>27.850099922839501</v>
      </c>
      <c r="AL641" s="38">
        <f t="shared" si="425"/>
        <v>1268.3467773804016</v>
      </c>
      <c r="AM641" s="38">
        <f t="shared" si="426"/>
        <v>1255.6633096065975</v>
      </c>
      <c r="AN641" s="38">
        <f t="shared" si="427"/>
        <v>1180.3235110302016</v>
      </c>
      <c r="AO641" s="38">
        <f t="shared" si="428"/>
        <v>1168.5202759198996</v>
      </c>
      <c r="AP641" s="38">
        <f t="shared" si="429"/>
        <v>1098.4090593647056</v>
      </c>
      <c r="AQ641" s="38">
        <f t="shared" si="430"/>
        <v>1087.4249687710585</v>
      </c>
      <c r="AR641" s="38">
        <f t="shared" si="431"/>
        <v>1054.8022197079267</v>
      </c>
      <c r="AS641">
        <f t="shared" si="432"/>
        <v>1054.8022197079267</v>
      </c>
      <c r="AT641" s="28">
        <f t="shared" si="433"/>
        <v>0.29300061658553522</v>
      </c>
      <c r="AU641">
        <f t="shared" si="408"/>
        <v>2832.6150210328128</v>
      </c>
      <c r="AV641" s="28">
        <f t="shared" si="434"/>
        <v>0.78683750584244805</v>
      </c>
      <c r="BJ641" s="63">
        <v>0</v>
      </c>
      <c r="BK641" s="64">
        <f t="shared" si="435"/>
        <v>0</v>
      </c>
      <c r="BL641" s="64">
        <f t="shared" si="436"/>
        <v>0</v>
      </c>
      <c r="BM641" s="64">
        <f t="shared" si="437"/>
        <v>0</v>
      </c>
      <c r="BN641" s="64">
        <f t="shared" si="438"/>
        <v>0</v>
      </c>
      <c r="BO641" s="64">
        <f t="shared" si="439"/>
        <v>0</v>
      </c>
      <c r="BP641" s="64">
        <f t="shared" si="440"/>
        <v>0</v>
      </c>
      <c r="BQ641" s="64">
        <f t="shared" si="441"/>
        <v>0</v>
      </c>
      <c r="BR641" s="65">
        <f t="shared" si="409"/>
        <v>0</v>
      </c>
      <c r="BS641" s="66">
        <f t="shared" si="442"/>
        <v>0</v>
      </c>
      <c r="BT641" s="65">
        <f>BJ641-BR641</f>
        <v>0</v>
      </c>
      <c r="BU641" s="67">
        <f t="shared" si="443"/>
        <v>0</v>
      </c>
    </row>
    <row r="642" spans="1:73" x14ac:dyDescent="0.35">
      <c r="A642" s="22">
        <v>50.48</v>
      </c>
      <c r="B642" s="22">
        <v>47.99</v>
      </c>
      <c r="C642" s="22">
        <v>37.799999999999997</v>
      </c>
      <c r="D642" s="22">
        <f t="shared" si="410"/>
        <v>42.894999999999996</v>
      </c>
      <c r="E642" s="22">
        <f t="shared" si="411"/>
        <v>11.915277777777776</v>
      </c>
      <c r="F642" s="22">
        <f t="shared" si="444"/>
        <v>0.19097222222219656</v>
      </c>
      <c r="G642" s="22">
        <f>Sheet1!$I$5*F642</f>
        <v>63.211805555547059</v>
      </c>
      <c r="H642" s="22"/>
      <c r="K642" s="15" t="s">
        <v>117</v>
      </c>
      <c r="L642" s="15">
        <v>632</v>
      </c>
      <c r="M642" s="15">
        <v>43</v>
      </c>
      <c r="N642" s="16">
        <v>47.7</v>
      </c>
      <c r="O642" s="35">
        <f t="shared" si="412"/>
        <v>13.25</v>
      </c>
      <c r="P642" s="36">
        <f t="shared" si="445"/>
        <v>0.30555555555555497</v>
      </c>
      <c r="Q642" s="12"/>
      <c r="R642" s="37">
        <f t="shared" si="413"/>
        <v>101.1388888888887</v>
      </c>
      <c r="S642" s="37">
        <f t="shared" si="414"/>
        <v>64.9422</v>
      </c>
      <c r="T642" s="37">
        <f t="shared" si="415"/>
        <v>21.148636927776749</v>
      </c>
      <c r="U642" s="37">
        <f t="shared" si="416"/>
        <v>187.22972581666545</v>
      </c>
      <c r="V642" s="37">
        <f t="shared" si="446"/>
        <v>49351.745788931876</v>
      </c>
      <c r="W642" s="40">
        <f t="shared" si="417"/>
        <v>2480.7938670708172</v>
      </c>
      <c r="X642" s="40">
        <f t="shared" si="418"/>
        <v>2.4807938670708172</v>
      </c>
      <c r="Y642" s="40">
        <f t="shared" si="404"/>
        <v>0</v>
      </c>
      <c r="Z642" s="40">
        <v>0</v>
      </c>
      <c r="AA642" s="40">
        <f t="shared" si="419"/>
        <v>113.53330809491939</v>
      </c>
      <c r="AB642" s="42">
        <f t="shared" si="420"/>
        <v>29055.59375</v>
      </c>
      <c r="AC642" s="42">
        <f t="shared" si="421"/>
        <v>29.05559375</v>
      </c>
      <c r="AD642" s="42">
        <f t="shared" si="422"/>
        <v>0</v>
      </c>
      <c r="AE642" s="42">
        <f t="shared" si="447"/>
        <v>1307.5739972993831</v>
      </c>
      <c r="AF642" s="43">
        <f t="shared" si="405"/>
        <v>0.36321499924982864</v>
      </c>
      <c r="AG642" s="73">
        <f t="shared" si="406"/>
        <v>0</v>
      </c>
      <c r="AH642">
        <f t="shared" si="423"/>
        <v>29.05559375</v>
      </c>
      <c r="AI642">
        <f t="shared" si="448"/>
        <v>3916.4728344907394</v>
      </c>
      <c r="AJ642" s="41">
        <f t="shared" si="424"/>
        <v>1.0879091206918721</v>
      </c>
      <c r="AK642">
        <f t="shared" si="407"/>
        <v>29.05559375</v>
      </c>
      <c r="AL642" s="38">
        <f t="shared" si="425"/>
        <v>1268.3467773804016</v>
      </c>
      <c r="AM642" s="38">
        <f t="shared" si="426"/>
        <v>1255.6633096065975</v>
      </c>
      <c r="AN642" s="38">
        <f t="shared" si="427"/>
        <v>1180.3235110302016</v>
      </c>
      <c r="AO642" s="38">
        <f t="shared" si="428"/>
        <v>1168.5202759198996</v>
      </c>
      <c r="AP642" s="38">
        <f t="shared" si="429"/>
        <v>1098.4090593647056</v>
      </c>
      <c r="AQ642" s="38">
        <f t="shared" si="430"/>
        <v>1087.4249687710585</v>
      </c>
      <c r="AR642" s="38">
        <f t="shared" si="431"/>
        <v>1054.8022197079267</v>
      </c>
      <c r="AS642">
        <f t="shared" si="432"/>
        <v>1054.8022197079267</v>
      </c>
      <c r="AT642" s="28">
        <f t="shared" si="433"/>
        <v>0.29300061658553522</v>
      </c>
      <c r="AU642">
        <f t="shared" si="408"/>
        <v>2861.6706147828127</v>
      </c>
      <c r="AV642" s="28">
        <f t="shared" si="434"/>
        <v>0.79490850410633684</v>
      </c>
      <c r="BJ642" s="63">
        <v>0</v>
      </c>
      <c r="BK642" s="64">
        <f t="shared" si="435"/>
        <v>0</v>
      </c>
      <c r="BL642" s="64">
        <f t="shared" si="436"/>
        <v>0</v>
      </c>
      <c r="BM642" s="64">
        <f t="shared" si="437"/>
        <v>0</v>
      </c>
      <c r="BN642" s="64">
        <f t="shared" si="438"/>
        <v>0</v>
      </c>
      <c r="BO642" s="64">
        <f t="shared" si="439"/>
        <v>0</v>
      </c>
      <c r="BP642" s="64">
        <f t="shared" si="440"/>
        <v>0</v>
      </c>
      <c r="BQ642" s="64">
        <f t="shared" si="441"/>
        <v>0</v>
      </c>
      <c r="BR642" s="65">
        <f t="shared" si="409"/>
        <v>0</v>
      </c>
      <c r="BS642" s="66">
        <f t="shared" si="442"/>
        <v>0</v>
      </c>
      <c r="BT642" s="65">
        <f>BJ642-BR642</f>
        <v>0</v>
      </c>
      <c r="BU642" s="67">
        <f t="shared" si="443"/>
        <v>0</v>
      </c>
    </row>
    <row r="643" spans="1:73" x14ac:dyDescent="0.35">
      <c r="A643" s="22">
        <v>50.56</v>
      </c>
      <c r="B643" s="22">
        <v>48.2</v>
      </c>
      <c r="C643" s="22">
        <v>37.520000000000003</v>
      </c>
      <c r="D643" s="22">
        <f t="shared" si="410"/>
        <v>42.86</v>
      </c>
      <c r="E643" s="22">
        <f t="shared" si="411"/>
        <v>11.905555555555555</v>
      </c>
      <c r="F643" s="22">
        <f t="shared" si="444"/>
        <v>-0.12152777777776347</v>
      </c>
      <c r="G643" s="22">
        <f>Sheet1!$I$5*F643</f>
        <v>-40.225694444439711</v>
      </c>
      <c r="H643" s="22"/>
      <c r="K643" s="15" t="s">
        <v>117</v>
      </c>
      <c r="L643" s="15">
        <v>633</v>
      </c>
      <c r="M643" s="15">
        <v>44</v>
      </c>
      <c r="N643" s="16">
        <v>48.9</v>
      </c>
      <c r="O643" s="35">
        <f t="shared" si="412"/>
        <v>13.583333333333334</v>
      </c>
      <c r="P643" s="36">
        <f t="shared" si="445"/>
        <v>0.36111111111111033</v>
      </c>
      <c r="Q643" s="12"/>
      <c r="R643" s="37">
        <f t="shared" si="413"/>
        <v>119.52777777777752</v>
      </c>
      <c r="S643" s="37">
        <f t="shared" si="414"/>
        <v>64.9422</v>
      </c>
      <c r="T643" s="37">
        <f t="shared" si="415"/>
        <v>22.226103972710749</v>
      </c>
      <c r="U643" s="37">
        <f t="shared" si="416"/>
        <v>206.69608175048825</v>
      </c>
      <c r="V643" s="37">
        <f t="shared" si="446"/>
        <v>49558.441870682364</v>
      </c>
      <c r="W643" s="40">
        <f t="shared" si="417"/>
        <v>2807.621777110799</v>
      </c>
      <c r="X643" s="40">
        <f t="shared" si="418"/>
        <v>2.807621777110799</v>
      </c>
      <c r="Y643" s="40">
        <f t="shared" si="404"/>
        <v>0</v>
      </c>
      <c r="Z643" s="40">
        <v>0</v>
      </c>
      <c r="AA643" s="40">
        <f t="shared" si="419"/>
        <v>113.53330809491939</v>
      </c>
      <c r="AB643" s="42">
        <f t="shared" si="420"/>
        <v>30535.899305555558</v>
      </c>
      <c r="AC643" s="42">
        <f t="shared" si="421"/>
        <v>30.53589930555556</v>
      </c>
      <c r="AD643" s="42">
        <f t="shared" si="422"/>
        <v>0</v>
      </c>
      <c r="AE643" s="42">
        <f t="shared" si="447"/>
        <v>1307.5739972993831</v>
      </c>
      <c r="AF643" s="43">
        <f t="shared" si="405"/>
        <v>0.36321499924982864</v>
      </c>
      <c r="AG643" s="73">
        <f t="shared" si="406"/>
        <v>0</v>
      </c>
      <c r="AH643">
        <f t="shared" si="423"/>
        <v>30.53589930555556</v>
      </c>
      <c r="AI643">
        <f t="shared" si="448"/>
        <v>3947.008733796295</v>
      </c>
      <c r="AJ643" s="41">
        <f t="shared" si="424"/>
        <v>1.0963913149434152</v>
      </c>
      <c r="AK643">
        <f t="shared" si="407"/>
        <v>30.53589930555556</v>
      </c>
      <c r="AL643" s="38">
        <f t="shared" si="425"/>
        <v>1268.3467773804016</v>
      </c>
      <c r="AM643" s="38">
        <f t="shared" si="426"/>
        <v>1255.6633096065975</v>
      </c>
      <c r="AN643" s="38">
        <f t="shared" si="427"/>
        <v>1180.3235110302016</v>
      </c>
      <c r="AO643" s="38">
        <f t="shared" si="428"/>
        <v>1168.5202759198996</v>
      </c>
      <c r="AP643" s="38">
        <f t="shared" si="429"/>
        <v>1098.4090593647056</v>
      </c>
      <c r="AQ643" s="38">
        <f t="shared" si="430"/>
        <v>1087.4249687710585</v>
      </c>
      <c r="AR643" s="38">
        <f t="shared" si="431"/>
        <v>1054.8022197079267</v>
      </c>
      <c r="AS643">
        <f t="shared" si="432"/>
        <v>1054.8022197079267</v>
      </c>
      <c r="AT643" s="28">
        <f t="shared" si="433"/>
        <v>0.29300061658553522</v>
      </c>
      <c r="AU643">
        <f t="shared" si="408"/>
        <v>2892.2065140883683</v>
      </c>
      <c r="AV643" s="28">
        <f t="shared" si="434"/>
        <v>0.80339069835788013</v>
      </c>
      <c r="BJ643" s="63">
        <v>0</v>
      </c>
      <c r="BK643" s="64">
        <f t="shared" si="435"/>
        <v>0</v>
      </c>
      <c r="BL643" s="64">
        <f t="shared" si="436"/>
        <v>0</v>
      </c>
      <c r="BM643" s="64">
        <f t="shared" si="437"/>
        <v>0</v>
      </c>
      <c r="BN643" s="64">
        <f t="shared" si="438"/>
        <v>0</v>
      </c>
      <c r="BO643" s="64">
        <f t="shared" si="439"/>
        <v>0</v>
      </c>
      <c r="BP643" s="64">
        <f t="shared" si="440"/>
        <v>0</v>
      </c>
      <c r="BQ643" s="64">
        <f t="shared" si="441"/>
        <v>0</v>
      </c>
      <c r="BR643" s="65">
        <f t="shared" si="409"/>
        <v>0</v>
      </c>
      <c r="BS643" s="66">
        <f t="shared" si="442"/>
        <v>0</v>
      </c>
      <c r="BT643" s="65">
        <f>BJ643-BR643</f>
        <v>0</v>
      </c>
      <c r="BU643" s="67">
        <f t="shared" si="443"/>
        <v>0</v>
      </c>
    </row>
    <row r="644" spans="1:73" x14ac:dyDescent="0.35">
      <c r="A644" s="22">
        <v>50.64</v>
      </c>
      <c r="B644" s="22">
        <v>47.95</v>
      </c>
      <c r="C644" s="22">
        <v>37.4</v>
      </c>
      <c r="D644" s="22">
        <f t="shared" si="410"/>
        <v>42.674999999999997</v>
      </c>
      <c r="E644" s="22">
        <f t="shared" si="411"/>
        <v>11.854166666666666</v>
      </c>
      <c r="F644" s="22">
        <f t="shared" si="444"/>
        <v>-0.6423611111111116</v>
      </c>
      <c r="G644" s="22">
        <f>Sheet1!$I$5*F644</f>
        <v>-212.62152777777794</v>
      </c>
      <c r="H644" s="22"/>
      <c r="K644" s="15" t="s">
        <v>117</v>
      </c>
      <c r="L644" s="15">
        <v>634</v>
      </c>
      <c r="M644" s="15">
        <v>45</v>
      </c>
      <c r="N644" s="16">
        <v>50.3</v>
      </c>
      <c r="O644" s="35">
        <f t="shared" si="412"/>
        <v>13.972222222222221</v>
      </c>
      <c r="P644" s="36">
        <f t="shared" si="445"/>
        <v>0.37500000000000039</v>
      </c>
      <c r="Q644" s="12"/>
      <c r="R644" s="37">
        <f t="shared" si="413"/>
        <v>124.12500000000013</v>
      </c>
      <c r="S644" s="37">
        <f t="shared" si="414"/>
        <v>64.9422</v>
      </c>
      <c r="T644" s="37">
        <f t="shared" si="415"/>
        <v>23.516982364708969</v>
      </c>
      <c r="U644" s="37">
        <f t="shared" si="416"/>
        <v>212.58418236470911</v>
      </c>
      <c r="V644" s="37">
        <f t="shared" si="446"/>
        <v>49771.02605304707</v>
      </c>
      <c r="W644" s="40">
        <f t="shared" si="417"/>
        <v>2970.2734369291297</v>
      </c>
      <c r="X644" s="40">
        <f t="shared" si="418"/>
        <v>2.9702734369291299</v>
      </c>
      <c r="Y644" s="40">
        <f t="shared" si="404"/>
        <v>0</v>
      </c>
      <c r="Z644" s="40">
        <v>0</v>
      </c>
      <c r="AA644" s="40">
        <f t="shared" si="419"/>
        <v>113.53330809491939</v>
      </c>
      <c r="AB644" s="42">
        <f t="shared" si="420"/>
        <v>32309.40547839506</v>
      </c>
      <c r="AC644" s="42">
        <f t="shared" si="421"/>
        <v>32.309405478395057</v>
      </c>
      <c r="AD644" s="42">
        <f t="shared" si="422"/>
        <v>0</v>
      </c>
      <c r="AE644" s="42">
        <f t="shared" si="447"/>
        <v>1307.5739972993831</v>
      </c>
      <c r="AF644" s="43">
        <f t="shared" si="405"/>
        <v>0.36321499924982864</v>
      </c>
      <c r="AG644" s="73">
        <f t="shared" si="406"/>
        <v>0</v>
      </c>
      <c r="AH644">
        <f t="shared" si="423"/>
        <v>32.309405478395057</v>
      </c>
      <c r="AI644">
        <f t="shared" si="448"/>
        <v>3979.3181392746901</v>
      </c>
      <c r="AJ644" s="41">
        <f t="shared" si="424"/>
        <v>1.105366149798525</v>
      </c>
      <c r="AK644">
        <f t="shared" si="407"/>
        <v>32.309405478395057</v>
      </c>
      <c r="AL644" s="38">
        <f t="shared" si="425"/>
        <v>1268.3467773804016</v>
      </c>
      <c r="AM644" s="38">
        <f t="shared" si="426"/>
        <v>1255.6633096065975</v>
      </c>
      <c r="AN644" s="38">
        <f t="shared" si="427"/>
        <v>1180.3235110302016</v>
      </c>
      <c r="AO644" s="38">
        <f t="shared" si="428"/>
        <v>1168.5202759198996</v>
      </c>
      <c r="AP644" s="38">
        <f t="shared" si="429"/>
        <v>1098.4090593647056</v>
      </c>
      <c r="AQ644" s="38">
        <f t="shared" si="430"/>
        <v>1087.4249687710585</v>
      </c>
      <c r="AR644" s="38">
        <f t="shared" si="431"/>
        <v>1054.8022197079267</v>
      </c>
      <c r="AS644">
        <f t="shared" si="432"/>
        <v>1054.8022197079267</v>
      </c>
      <c r="AT644" s="28">
        <f t="shared" si="433"/>
        <v>0.29300061658553522</v>
      </c>
      <c r="AU644">
        <f t="shared" si="408"/>
        <v>2924.5159195667634</v>
      </c>
      <c r="AV644" s="28">
        <f t="shared" si="434"/>
        <v>0.81236553321298988</v>
      </c>
      <c r="BJ644" s="63">
        <v>0</v>
      </c>
      <c r="BK644" s="64">
        <f t="shared" si="435"/>
        <v>0</v>
      </c>
      <c r="BL644" s="64">
        <f t="shared" si="436"/>
        <v>0</v>
      </c>
      <c r="BM644" s="64">
        <f t="shared" si="437"/>
        <v>0</v>
      </c>
      <c r="BN644" s="64">
        <f t="shared" si="438"/>
        <v>0</v>
      </c>
      <c r="BO644" s="64">
        <f t="shared" si="439"/>
        <v>0</v>
      </c>
      <c r="BP644" s="64">
        <f t="shared" si="440"/>
        <v>0</v>
      </c>
      <c r="BQ644" s="64">
        <f t="shared" si="441"/>
        <v>0</v>
      </c>
      <c r="BR644" s="65">
        <f t="shared" si="409"/>
        <v>0</v>
      </c>
      <c r="BS644" s="66">
        <f t="shared" si="442"/>
        <v>0</v>
      </c>
      <c r="BT644" s="65">
        <f>BJ644-BR644</f>
        <v>0</v>
      </c>
      <c r="BU644" s="67">
        <f t="shared" si="443"/>
        <v>0</v>
      </c>
    </row>
    <row r="645" spans="1:73" x14ac:dyDescent="0.35">
      <c r="A645" s="22">
        <v>50.72</v>
      </c>
      <c r="B645" s="22">
        <v>48.04</v>
      </c>
      <c r="C645" s="22">
        <v>37.270000000000003</v>
      </c>
      <c r="D645" s="22">
        <f t="shared" si="410"/>
        <v>42.655000000000001</v>
      </c>
      <c r="E645" s="22">
        <f t="shared" si="411"/>
        <v>11.848611111111111</v>
      </c>
      <c r="F645" s="22">
        <f t="shared" si="444"/>
        <v>-6.9444444444433095E-2</v>
      </c>
      <c r="G645" s="22">
        <f>Sheet1!$I$5*F645</f>
        <v>-22.986111111107355</v>
      </c>
      <c r="H645" s="22"/>
      <c r="K645" s="15" t="s">
        <v>117</v>
      </c>
      <c r="L645" s="15">
        <v>635</v>
      </c>
      <c r="M645" s="15">
        <v>46</v>
      </c>
      <c r="N645" s="16">
        <v>51.6</v>
      </c>
      <c r="O645" s="35">
        <f t="shared" si="412"/>
        <v>14.333333333333334</v>
      </c>
      <c r="P645" s="36">
        <f t="shared" si="445"/>
        <v>0.31944444444444503</v>
      </c>
      <c r="Q645" s="12"/>
      <c r="R645" s="37">
        <f t="shared" si="413"/>
        <v>105.7361111111113</v>
      </c>
      <c r="S645" s="37">
        <f t="shared" si="414"/>
        <v>64.9422</v>
      </c>
      <c r="T645" s="37">
        <f t="shared" si="415"/>
        <v>24.748280324012001</v>
      </c>
      <c r="U645" s="37">
        <f t="shared" si="416"/>
        <v>195.4265914351233</v>
      </c>
      <c r="V645" s="37">
        <f t="shared" si="446"/>
        <v>49966.452644482189</v>
      </c>
      <c r="W645" s="40">
        <f t="shared" si="417"/>
        <v>2801.1144772367675</v>
      </c>
      <c r="X645" s="40">
        <f t="shared" si="418"/>
        <v>2.8011144772367675</v>
      </c>
      <c r="Y645" s="40">
        <f t="shared" si="404"/>
        <v>0</v>
      </c>
      <c r="Z645" s="40">
        <v>0</v>
      </c>
      <c r="AA645" s="40">
        <f t="shared" si="419"/>
        <v>113.53330809491939</v>
      </c>
      <c r="AB645" s="42">
        <f t="shared" si="420"/>
        <v>34001.055555555555</v>
      </c>
      <c r="AC645" s="42">
        <f t="shared" si="421"/>
        <v>34.001055555555553</v>
      </c>
      <c r="AD645" s="42">
        <f t="shared" si="422"/>
        <v>0</v>
      </c>
      <c r="AE645" s="42">
        <f t="shared" si="447"/>
        <v>1307.5739972993831</v>
      </c>
      <c r="AF645" s="43">
        <f t="shared" si="405"/>
        <v>0.36321499924982864</v>
      </c>
      <c r="AG645" s="73">
        <f t="shared" si="406"/>
        <v>0</v>
      </c>
      <c r="AH645">
        <f t="shared" si="423"/>
        <v>34.001055555555553</v>
      </c>
      <c r="AI645">
        <f t="shared" si="448"/>
        <v>4013.3191948302456</v>
      </c>
      <c r="AJ645" s="41">
        <f t="shared" si="424"/>
        <v>1.114810887452846</v>
      </c>
      <c r="AK645">
        <f t="shared" si="407"/>
        <v>34.001055555555553</v>
      </c>
      <c r="AL645" s="38">
        <f t="shared" si="425"/>
        <v>1268.3467773804016</v>
      </c>
      <c r="AM645" s="38">
        <f t="shared" si="426"/>
        <v>1255.6633096065975</v>
      </c>
      <c r="AN645" s="38">
        <f t="shared" si="427"/>
        <v>1180.3235110302016</v>
      </c>
      <c r="AO645" s="38">
        <f t="shared" si="428"/>
        <v>1168.5202759198996</v>
      </c>
      <c r="AP645" s="38">
        <f t="shared" si="429"/>
        <v>1098.4090593647056</v>
      </c>
      <c r="AQ645" s="38">
        <f t="shared" si="430"/>
        <v>1087.4249687710585</v>
      </c>
      <c r="AR645" s="38">
        <f t="shared" si="431"/>
        <v>1054.8022197079267</v>
      </c>
      <c r="AS645">
        <f t="shared" si="432"/>
        <v>1054.8022197079267</v>
      </c>
      <c r="AT645" s="28">
        <f t="shared" si="433"/>
        <v>0.29300061658553522</v>
      </c>
      <c r="AU645">
        <f t="shared" si="408"/>
        <v>2958.5169751223189</v>
      </c>
      <c r="AV645" s="28">
        <f t="shared" si="434"/>
        <v>0.82181027086731084</v>
      </c>
      <c r="BJ645" s="63">
        <v>0</v>
      </c>
      <c r="BK645" s="64">
        <f t="shared" si="435"/>
        <v>0</v>
      </c>
      <c r="BL645" s="64">
        <f t="shared" si="436"/>
        <v>0</v>
      </c>
      <c r="BM645" s="64">
        <f t="shared" si="437"/>
        <v>0</v>
      </c>
      <c r="BN645" s="64">
        <f t="shared" si="438"/>
        <v>0</v>
      </c>
      <c r="BO645" s="64">
        <f t="shared" si="439"/>
        <v>0</v>
      </c>
      <c r="BP645" s="64">
        <f t="shared" si="440"/>
        <v>0</v>
      </c>
      <c r="BQ645" s="64">
        <f t="shared" si="441"/>
        <v>0</v>
      </c>
      <c r="BR645" s="65">
        <f t="shared" si="409"/>
        <v>0</v>
      </c>
      <c r="BS645" s="66">
        <f t="shared" si="442"/>
        <v>0</v>
      </c>
      <c r="BT645" s="65">
        <f>BJ645-BR645</f>
        <v>0</v>
      </c>
      <c r="BU645" s="67">
        <f t="shared" si="443"/>
        <v>0</v>
      </c>
    </row>
    <row r="646" spans="1:73" x14ac:dyDescent="0.35">
      <c r="A646" s="22">
        <v>50.8</v>
      </c>
      <c r="B646" s="22">
        <v>47.86</v>
      </c>
      <c r="C646" s="22">
        <v>37.36</v>
      </c>
      <c r="D646" s="22">
        <f t="shared" si="410"/>
        <v>42.61</v>
      </c>
      <c r="E646" s="22">
        <f t="shared" si="411"/>
        <v>11.83611111111111</v>
      </c>
      <c r="F646" s="22">
        <f t="shared" si="444"/>
        <v>-0.15625000000001332</v>
      </c>
      <c r="G646" s="22">
        <f>Sheet1!$I$5*F646</f>
        <v>-51.718750000004412</v>
      </c>
      <c r="H646" s="22"/>
      <c r="K646" s="15" t="s">
        <v>117</v>
      </c>
      <c r="L646" s="15">
        <v>636</v>
      </c>
      <c r="M646" s="15">
        <v>47</v>
      </c>
      <c r="N646" s="16">
        <v>52.6</v>
      </c>
      <c r="O646" s="35">
        <f t="shared" si="412"/>
        <v>14.611111111111111</v>
      </c>
      <c r="P646" s="36">
        <f t="shared" si="445"/>
        <v>0.19444444444444425</v>
      </c>
      <c r="Q646" s="12"/>
      <c r="R646" s="37">
        <f t="shared" si="413"/>
        <v>64.361111111111043</v>
      </c>
      <c r="S646" s="37">
        <f t="shared" si="414"/>
        <v>64.9422</v>
      </c>
      <c r="T646" s="37">
        <f t="shared" si="415"/>
        <v>25.716810914782553</v>
      </c>
      <c r="U646" s="37">
        <f t="shared" si="416"/>
        <v>155.02012202589358</v>
      </c>
      <c r="V646" s="37">
        <f t="shared" si="446"/>
        <v>50121.472766508086</v>
      </c>
      <c r="W646" s="40">
        <f t="shared" si="417"/>
        <v>2265.016227378334</v>
      </c>
      <c r="X646" s="40">
        <f t="shared" si="418"/>
        <v>2.2650162273783341</v>
      </c>
      <c r="Y646" s="40">
        <f t="shared" si="404"/>
        <v>0</v>
      </c>
      <c r="Z646" s="40">
        <v>0</v>
      </c>
      <c r="AA646" s="40">
        <f t="shared" si="419"/>
        <v>113.53330809491939</v>
      </c>
      <c r="AB646" s="42">
        <f t="shared" si="420"/>
        <v>35331.695987654319</v>
      </c>
      <c r="AC646" s="42">
        <f t="shared" si="421"/>
        <v>35.331695987654321</v>
      </c>
      <c r="AD646" s="42">
        <f t="shared" si="422"/>
        <v>0</v>
      </c>
      <c r="AE646" s="42">
        <f t="shared" si="447"/>
        <v>1307.5739972993831</v>
      </c>
      <c r="AF646" s="43">
        <f t="shared" si="405"/>
        <v>0.36321499924982864</v>
      </c>
      <c r="AG646" s="73">
        <f t="shared" si="406"/>
        <v>0</v>
      </c>
      <c r="AH646">
        <f t="shared" si="423"/>
        <v>35.331695987654321</v>
      </c>
      <c r="AI646">
        <f t="shared" si="448"/>
        <v>4048.6508908178998</v>
      </c>
      <c r="AJ646" s="41">
        <f t="shared" si="424"/>
        <v>1.1246252474494167</v>
      </c>
      <c r="AK646">
        <f t="shared" si="407"/>
        <v>35.331695987654321</v>
      </c>
      <c r="AL646" s="38">
        <f t="shared" si="425"/>
        <v>1268.3467773804016</v>
      </c>
      <c r="AM646" s="38">
        <f t="shared" si="426"/>
        <v>1255.6633096065975</v>
      </c>
      <c r="AN646" s="38">
        <f t="shared" si="427"/>
        <v>1180.3235110302016</v>
      </c>
      <c r="AO646" s="38">
        <f t="shared" si="428"/>
        <v>1168.5202759198996</v>
      </c>
      <c r="AP646" s="38">
        <f t="shared" si="429"/>
        <v>1098.4090593647056</v>
      </c>
      <c r="AQ646" s="38">
        <f t="shared" si="430"/>
        <v>1087.4249687710585</v>
      </c>
      <c r="AR646" s="38">
        <f t="shared" si="431"/>
        <v>1054.8022197079267</v>
      </c>
      <c r="AS646">
        <f t="shared" si="432"/>
        <v>1054.8022197079267</v>
      </c>
      <c r="AT646" s="28">
        <f t="shared" si="433"/>
        <v>0.29300061658553522</v>
      </c>
      <c r="AU646">
        <f t="shared" si="408"/>
        <v>2993.8486711099731</v>
      </c>
      <c r="AV646" s="28">
        <f t="shared" si="434"/>
        <v>0.83162463086388139</v>
      </c>
      <c r="BJ646" s="63">
        <v>0</v>
      </c>
      <c r="BK646" s="64">
        <f t="shared" si="435"/>
        <v>0</v>
      </c>
      <c r="BL646" s="64">
        <f t="shared" si="436"/>
        <v>0</v>
      </c>
      <c r="BM646" s="64">
        <f t="shared" si="437"/>
        <v>0</v>
      </c>
      <c r="BN646" s="64">
        <f t="shared" si="438"/>
        <v>0</v>
      </c>
      <c r="BO646" s="64">
        <f t="shared" si="439"/>
        <v>0</v>
      </c>
      <c r="BP646" s="64">
        <f t="shared" si="440"/>
        <v>0</v>
      </c>
      <c r="BQ646" s="64">
        <f t="shared" si="441"/>
        <v>0</v>
      </c>
      <c r="BR646" s="65">
        <f t="shared" si="409"/>
        <v>0</v>
      </c>
      <c r="BS646" s="66">
        <f t="shared" si="442"/>
        <v>0</v>
      </c>
      <c r="BT646" s="65">
        <f>BJ646-BR646</f>
        <v>0</v>
      </c>
      <c r="BU646" s="67">
        <f t="shared" si="443"/>
        <v>0</v>
      </c>
    </row>
    <row r="647" spans="1:73" x14ac:dyDescent="0.35">
      <c r="A647" s="22">
        <v>50.88</v>
      </c>
      <c r="B647" s="22">
        <v>47.87</v>
      </c>
      <c r="C647" s="22">
        <v>37.6</v>
      </c>
      <c r="D647" s="22">
        <f t="shared" si="410"/>
        <v>42.734999999999999</v>
      </c>
      <c r="E647" s="22">
        <f t="shared" si="411"/>
        <v>11.870833333333334</v>
      </c>
      <c r="F647" s="22">
        <f t="shared" si="444"/>
        <v>0.43402777777779011</v>
      </c>
      <c r="G647" s="22">
        <f>Sheet1!$I$5*F647</f>
        <v>143.66319444444852</v>
      </c>
      <c r="H647" s="22"/>
      <c r="K647" s="15" t="s">
        <v>117</v>
      </c>
      <c r="L647" s="15">
        <v>637</v>
      </c>
      <c r="M647" s="15">
        <v>48</v>
      </c>
      <c r="N647" s="16">
        <v>53</v>
      </c>
      <c r="O647" s="35">
        <f t="shared" si="412"/>
        <v>14.722222222222221</v>
      </c>
      <c r="P647" s="36">
        <f t="shared" si="445"/>
        <v>5.5555555555555358E-2</v>
      </c>
      <c r="Q647" s="12"/>
      <c r="R647" s="37">
        <f t="shared" si="413"/>
        <v>18.388888888888822</v>
      </c>
      <c r="S647" s="37">
        <f t="shared" si="414"/>
        <v>64.9422</v>
      </c>
      <c r="T647" s="37">
        <f t="shared" si="415"/>
        <v>26.109428305897218</v>
      </c>
      <c r="U647" s="37">
        <f t="shared" si="416"/>
        <v>109.44051719478603</v>
      </c>
      <c r="V647" s="37">
        <f t="shared" si="446"/>
        <v>50230.913283702874</v>
      </c>
      <c r="W647" s="40">
        <f t="shared" si="417"/>
        <v>1611.207614256572</v>
      </c>
      <c r="X647" s="40">
        <f t="shared" si="418"/>
        <v>1.6112076142565721</v>
      </c>
      <c r="Y647" s="40">
        <f t="shared" si="404"/>
        <v>0</v>
      </c>
      <c r="Z647" s="40">
        <v>0</v>
      </c>
      <c r="AA647" s="40">
        <f t="shared" si="419"/>
        <v>113.53330809491939</v>
      </c>
      <c r="AB647" s="42">
        <f t="shared" si="420"/>
        <v>35871.10339506172</v>
      </c>
      <c r="AC647" s="42">
        <f t="shared" si="421"/>
        <v>35.871103395061724</v>
      </c>
      <c r="AD647" s="42">
        <f t="shared" si="422"/>
        <v>0</v>
      </c>
      <c r="AE647" s="42">
        <f t="shared" si="447"/>
        <v>1307.5739972993831</v>
      </c>
      <c r="AF647" s="43">
        <f t="shared" si="405"/>
        <v>0.36321499924982864</v>
      </c>
      <c r="AG647" s="73">
        <f t="shared" si="406"/>
        <v>0</v>
      </c>
      <c r="AH647">
        <f t="shared" si="423"/>
        <v>35.871103395061724</v>
      </c>
      <c r="AI647">
        <f t="shared" si="448"/>
        <v>4084.5219942129615</v>
      </c>
      <c r="AJ647" s="41">
        <f t="shared" si="424"/>
        <v>1.1345894428369339</v>
      </c>
      <c r="AK647">
        <f t="shared" si="407"/>
        <v>35.871103395061724</v>
      </c>
      <c r="AL647" s="38">
        <f t="shared" si="425"/>
        <v>1268.3467773804016</v>
      </c>
      <c r="AM647" s="38">
        <f t="shared" si="426"/>
        <v>1255.6633096065975</v>
      </c>
      <c r="AN647" s="38">
        <f t="shared" si="427"/>
        <v>1180.3235110302016</v>
      </c>
      <c r="AO647" s="38">
        <f t="shared" si="428"/>
        <v>1168.5202759198996</v>
      </c>
      <c r="AP647" s="38">
        <f t="shared" si="429"/>
        <v>1098.4090593647056</v>
      </c>
      <c r="AQ647" s="38">
        <f t="shared" si="430"/>
        <v>1087.4249687710585</v>
      </c>
      <c r="AR647" s="38">
        <f t="shared" si="431"/>
        <v>1054.8022197079267</v>
      </c>
      <c r="AS647">
        <f t="shared" si="432"/>
        <v>1054.8022197079267</v>
      </c>
      <c r="AT647" s="28">
        <f t="shared" si="433"/>
        <v>0.29300061658553522</v>
      </c>
      <c r="AU647">
        <f t="shared" si="408"/>
        <v>3029.7197745050348</v>
      </c>
      <c r="AV647" s="28">
        <f t="shared" si="434"/>
        <v>0.84158882625139853</v>
      </c>
      <c r="BJ647" s="63">
        <v>0</v>
      </c>
      <c r="BK647" s="64">
        <f t="shared" si="435"/>
        <v>0</v>
      </c>
      <c r="BL647" s="64">
        <f t="shared" si="436"/>
        <v>0</v>
      </c>
      <c r="BM647" s="64">
        <f t="shared" si="437"/>
        <v>0</v>
      </c>
      <c r="BN647" s="64">
        <f t="shared" si="438"/>
        <v>0</v>
      </c>
      <c r="BO647" s="64">
        <f t="shared" si="439"/>
        <v>0</v>
      </c>
      <c r="BP647" s="64">
        <f t="shared" si="440"/>
        <v>0</v>
      </c>
      <c r="BQ647" s="64">
        <f t="shared" si="441"/>
        <v>0</v>
      </c>
      <c r="BR647" s="65">
        <f t="shared" si="409"/>
        <v>0</v>
      </c>
      <c r="BS647" s="66">
        <f t="shared" si="442"/>
        <v>0</v>
      </c>
      <c r="BT647" s="65">
        <f>BJ647-BR647</f>
        <v>0</v>
      </c>
      <c r="BU647" s="67">
        <f t="shared" si="443"/>
        <v>0</v>
      </c>
    </row>
    <row r="648" spans="1:73" x14ac:dyDescent="0.35">
      <c r="A648" s="22">
        <v>50.96</v>
      </c>
      <c r="B648" s="22">
        <v>47.95</v>
      </c>
      <c r="C648" s="22">
        <v>37.32</v>
      </c>
      <c r="D648" s="22">
        <f t="shared" si="410"/>
        <v>42.635000000000005</v>
      </c>
      <c r="E648" s="22">
        <f t="shared" si="411"/>
        <v>11.843055555555557</v>
      </c>
      <c r="F648" s="22">
        <f t="shared" si="444"/>
        <v>-0.34722222222220989</v>
      </c>
      <c r="G648" s="22">
        <f>Sheet1!$I$5*F648</f>
        <v>-114.93055555555148</v>
      </c>
      <c r="H648" s="22"/>
      <c r="K648" s="15" t="s">
        <v>117</v>
      </c>
      <c r="L648" s="15">
        <v>638</v>
      </c>
      <c r="M648" s="15">
        <v>49</v>
      </c>
      <c r="N648" s="16">
        <v>53</v>
      </c>
      <c r="O648" s="35">
        <f t="shared" si="412"/>
        <v>14.722222222222221</v>
      </c>
      <c r="P648" s="36">
        <f t="shared" si="445"/>
        <v>-1.3888888888889086E-2</v>
      </c>
      <c r="Q648" s="12"/>
      <c r="R648" s="37">
        <f t="shared" si="413"/>
        <v>-4.5972222222222872</v>
      </c>
      <c r="S648" s="37">
        <f t="shared" si="414"/>
        <v>64.9422</v>
      </c>
      <c r="T648" s="37">
        <f t="shared" si="415"/>
        <v>26.109428305897218</v>
      </c>
      <c r="U648" s="37">
        <f t="shared" si="416"/>
        <v>86.45440608367494</v>
      </c>
      <c r="V648" s="37">
        <f t="shared" si="446"/>
        <v>50317.367689786552</v>
      </c>
      <c r="W648" s="40">
        <f t="shared" si="417"/>
        <v>1272.8009784541032</v>
      </c>
      <c r="X648" s="40">
        <f t="shared" si="418"/>
        <v>1.2728009784541032</v>
      </c>
      <c r="Y648" s="40">
        <f t="shared" si="404"/>
        <v>0</v>
      </c>
      <c r="Z648" s="40">
        <v>0</v>
      </c>
      <c r="AA648" s="40">
        <f t="shared" si="419"/>
        <v>113.53330809491939</v>
      </c>
      <c r="AB648" s="42">
        <f t="shared" si="420"/>
        <v>35871.10339506172</v>
      </c>
      <c r="AC648" s="42">
        <f t="shared" si="421"/>
        <v>35.871103395061724</v>
      </c>
      <c r="AD648" s="42">
        <f t="shared" si="422"/>
        <v>0</v>
      </c>
      <c r="AE648" s="42">
        <f t="shared" si="447"/>
        <v>1307.5739972993831</v>
      </c>
      <c r="AF648" s="43">
        <f t="shared" si="405"/>
        <v>0.36321499924982864</v>
      </c>
      <c r="AG648" s="73">
        <f t="shared" si="406"/>
        <v>0</v>
      </c>
      <c r="AH648">
        <f t="shared" si="423"/>
        <v>35.871103395061724</v>
      </c>
      <c r="AI648">
        <f t="shared" si="448"/>
        <v>4120.3930976080237</v>
      </c>
      <c r="AJ648" s="41">
        <f t="shared" si="424"/>
        <v>1.144553638224451</v>
      </c>
      <c r="AK648">
        <f t="shared" si="407"/>
        <v>35.871103395061724</v>
      </c>
      <c r="AL648" s="38">
        <f t="shared" si="425"/>
        <v>1268.3467773804016</v>
      </c>
      <c r="AM648" s="38">
        <f t="shared" si="426"/>
        <v>1255.6633096065975</v>
      </c>
      <c r="AN648" s="38">
        <f t="shared" si="427"/>
        <v>1180.3235110302016</v>
      </c>
      <c r="AO648" s="38">
        <f t="shared" si="428"/>
        <v>1168.5202759198996</v>
      </c>
      <c r="AP648" s="38">
        <f t="shared" si="429"/>
        <v>1098.4090593647056</v>
      </c>
      <c r="AQ648" s="38">
        <f t="shared" si="430"/>
        <v>1087.4249687710585</v>
      </c>
      <c r="AR648" s="38">
        <f t="shared" si="431"/>
        <v>1054.8022197079267</v>
      </c>
      <c r="AS648">
        <f t="shared" si="432"/>
        <v>1054.8022197079267</v>
      </c>
      <c r="AT648" s="28">
        <f t="shared" si="433"/>
        <v>0.29300061658553522</v>
      </c>
      <c r="AU648">
        <f t="shared" si="408"/>
        <v>3065.590877900097</v>
      </c>
      <c r="AV648" s="28">
        <f t="shared" si="434"/>
        <v>0.85155302163891577</v>
      </c>
      <c r="BJ648" s="63">
        <v>0</v>
      </c>
      <c r="BK648" s="64">
        <f t="shared" si="435"/>
        <v>0</v>
      </c>
      <c r="BL648" s="64">
        <f t="shared" si="436"/>
        <v>0</v>
      </c>
      <c r="BM648" s="64">
        <f t="shared" si="437"/>
        <v>0</v>
      </c>
      <c r="BN648" s="64">
        <f t="shared" si="438"/>
        <v>0</v>
      </c>
      <c r="BO648" s="64">
        <f t="shared" si="439"/>
        <v>0</v>
      </c>
      <c r="BP648" s="64">
        <f t="shared" si="440"/>
        <v>0</v>
      </c>
      <c r="BQ648" s="64">
        <f t="shared" si="441"/>
        <v>0</v>
      </c>
      <c r="BR648" s="65">
        <f t="shared" si="409"/>
        <v>0</v>
      </c>
      <c r="BS648" s="66">
        <f t="shared" si="442"/>
        <v>0</v>
      </c>
      <c r="BT648" s="65">
        <f>BJ648-BR648</f>
        <v>0</v>
      </c>
      <c r="BU648" s="67">
        <f t="shared" si="443"/>
        <v>0</v>
      </c>
    </row>
    <row r="649" spans="1:73" x14ac:dyDescent="0.35">
      <c r="A649" s="22">
        <v>51.04</v>
      </c>
      <c r="B649" s="22">
        <v>47.67</v>
      </c>
      <c r="C649" s="22">
        <v>37.4</v>
      </c>
      <c r="D649" s="22">
        <f t="shared" si="410"/>
        <v>42.534999999999997</v>
      </c>
      <c r="E649" s="22">
        <f t="shared" si="411"/>
        <v>11.815277777777778</v>
      </c>
      <c r="F649" s="22">
        <f t="shared" si="444"/>
        <v>-0.34722222222223209</v>
      </c>
      <c r="G649" s="22">
        <f>Sheet1!$I$5*F649</f>
        <v>-114.93055555555883</v>
      </c>
      <c r="H649" s="22"/>
      <c r="K649" s="15" t="s">
        <v>117</v>
      </c>
      <c r="L649" s="15">
        <v>639</v>
      </c>
      <c r="M649" s="15">
        <v>50</v>
      </c>
      <c r="N649" s="16">
        <v>52.9</v>
      </c>
      <c r="O649" s="35">
        <f t="shared" si="412"/>
        <v>14.694444444444445</v>
      </c>
      <c r="P649" s="36">
        <f t="shared" si="445"/>
        <v>-4.1666666666666269E-2</v>
      </c>
      <c r="Q649" s="12"/>
      <c r="R649" s="37">
        <f t="shared" si="413"/>
        <v>-13.791666666666535</v>
      </c>
      <c r="S649" s="37">
        <f t="shared" si="414"/>
        <v>64.9422</v>
      </c>
      <c r="T649" s="37">
        <f t="shared" si="415"/>
        <v>26.010995110539639</v>
      </c>
      <c r="U649" s="37">
        <f t="shared" si="416"/>
        <v>77.161528443873095</v>
      </c>
      <c r="V649" s="37">
        <f t="shared" si="446"/>
        <v>50394.529218230426</v>
      </c>
      <c r="W649" s="40">
        <f t="shared" si="417"/>
        <v>1133.845792966913</v>
      </c>
      <c r="X649" s="40">
        <f t="shared" si="418"/>
        <v>1.133845792966913</v>
      </c>
      <c r="Y649" s="40">
        <f t="shared" si="404"/>
        <v>0</v>
      </c>
      <c r="Z649" s="40">
        <v>0</v>
      </c>
      <c r="AA649" s="40">
        <f t="shared" si="419"/>
        <v>113.53330809491939</v>
      </c>
      <c r="AB649" s="42">
        <f t="shared" si="420"/>
        <v>35735.868441358027</v>
      </c>
      <c r="AC649" s="42">
        <f t="shared" si="421"/>
        <v>35.735868441358029</v>
      </c>
      <c r="AD649" s="42">
        <f t="shared" si="422"/>
        <v>0</v>
      </c>
      <c r="AE649" s="42">
        <f t="shared" si="447"/>
        <v>1307.5739972993831</v>
      </c>
      <c r="AF649" s="43">
        <f t="shared" si="405"/>
        <v>0.36321499924982864</v>
      </c>
      <c r="AG649" s="73">
        <f t="shared" si="406"/>
        <v>0</v>
      </c>
      <c r="AH649">
        <f t="shared" si="423"/>
        <v>35.735868441358029</v>
      </c>
      <c r="AI649">
        <f t="shared" si="448"/>
        <v>4156.1289660493821</v>
      </c>
      <c r="AJ649" s="41">
        <f t="shared" si="424"/>
        <v>1.1544802683470505</v>
      </c>
      <c r="AK649">
        <f t="shared" si="407"/>
        <v>35.735868441358029</v>
      </c>
      <c r="AL649" s="38">
        <f t="shared" si="425"/>
        <v>1268.3467773804016</v>
      </c>
      <c r="AM649" s="38">
        <f t="shared" si="426"/>
        <v>1255.6633096065975</v>
      </c>
      <c r="AN649" s="38">
        <f t="shared" si="427"/>
        <v>1180.3235110302016</v>
      </c>
      <c r="AO649" s="38">
        <f t="shared" si="428"/>
        <v>1168.5202759198996</v>
      </c>
      <c r="AP649" s="38">
        <f t="shared" si="429"/>
        <v>1098.4090593647056</v>
      </c>
      <c r="AQ649" s="38">
        <f t="shared" si="430"/>
        <v>1087.4249687710585</v>
      </c>
      <c r="AR649" s="38">
        <f t="shared" si="431"/>
        <v>1054.8022197079267</v>
      </c>
      <c r="AS649">
        <f t="shared" si="432"/>
        <v>1054.8022197079267</v>
      </c>
      <c r="AT649" s="28">
        <f t="shared" si="433"/>
        <v>0.29300061658553522</v>
      </c>
      <c r="AU649">
        <f t="shared" si="408"/>
        <v>3101.3267463414554</v>
      </c>
      <c r="AV649" s="28">
        <f t="shared" si="434"/>
        <v>0.86147965176151542</v>
      </c>
      <c r="BJ649" s="63">
        <v>0</v>
      </c>
      <c r="BK649" s="64">
        <f t="shared" si="435"/>
        <v>0</v>
      </c>
      <c r="BL649" s="64">
        <f t="shared" si="436"/>
        <v>0</v>
      </c>
      <c r="BM649" s="64">
        <f t="shared" si="437"/>
        <v>0</v>
      </c>
      <c r="BN649" s="64">
        <f t="shared" si="438"/>
        <v>0</v>
      </c>
      <c r="BO649" s="64">
        <f t="shared" si="439"/>
        <v>0</v>
      </c>
      <c r="BP649" s="64">
        <f t="shared" si="440"/>
        <v>0</v>
      </c>
      <c r="BQ649" s="64">
        <f t="shared" si="441"/>
        <v>0</v>
      </c>
      <c r="BR649" s="65">
        <f t="shared" si="409"/>
        <v>0</v>
      </c>
      <c r="BS649" s="66">
        <f t="shared" si="442"/>
        <v>0</v>
      </c>
      <c r="BT649" s="65">
        <f>BJ649-BR649</f>
        <v>0</v>
      </c>
      <c r="BU649" s="67">
        <f t="shared" si="443"/>
        <v>0</v>
      </c>
    </row>
    <row r="650" spans="1:73" x14ac:dyDescent="0.35">
      <c r="A650" s="22">
        <v>51.12</v>
      </c>
      <c r="B650" s="22">
        <v>47.35</v>
      </c>
      <c r="C650" s="22">
        <v>37.020000000000003</v>
      </c>
      <c r="D650" s="22">
        <f t="shared" si="410"/>
        <v>42.185000000000002</v>
      </c>
      <c r="E650" s="22">
        <f t="shared" si="411"/>
        <v>11.718055555555555</v>
      </c>
      <c r="F650" s="22">
        <f t="shared" si="444"/>
        <v>-1.2152777777777901</v>
      </c>
      <c r="G650" s="22">
        <f>Sheet1!$I$5*F650</f>
        <v>-402.25694444444855</v>
      </c>
      <c r="H650" s="22"/>
      <c r="K650" s="15" t="s">
        <v>117</v>
      </c>
      <c r="L650" s="15">
        <v>640</v>
      </c>
      <c r="M650" s="15">
        <v>51</v>
      </c>
      <c r="N650" s="16">
        <v>52.7</v>
      </c>
      <c r="O650" s="35">
        <f t="shared" si="412"/>
        <v>14.638888888888889</v>
      </c>
      <c r="P650" s="36">
        <f t="shared" si="445"/>
        <v>-4.1666666666666269E-2</v>
      </c>
      <c r="Q650" s="12"/>
      <c r="R650" s="37">
        <f t="shared" si="413"/>
        <v>-13.791666666666535</v>
      </c>
      <c r="S650" s="37">
        <f t="shared" si="414"/>
        <v>64.9422</v>
      </c>
      <c r="T650" s="37">
        <f t="shared" si="415"/>
        <v>25.814686414982305</v>
      </c>
      <c r="U650" s="37">
        <f t="shared" si="416"/>
        <v>76.965219748315775</v>
      </c>
      <c r="V650" s="37">
        <f t="shared" si="446"/>
        <v>50471.494437978741</v>
      </c>
      <c r="W650" s="40">
        <f t="shared" si="417"/>
        <v>1126.6853002045116</v>
      </c>
      <c r="X650" s="40">
        <f t="shared" si="418"/>
        <v>1.1266853002045116</v>
      </c>
      <c r="Y650" s="40">
        <f t="shared" ref="Y650:Y713" si="449">IF(X650&lt;0, X650, 0)</f>
        <v>0</v>
      </c>
      <c r="Z650" s="40">
        <v>0</v>
      </c>
      <c r="AA650" s="40">
        <f t="shared" si="419"/>
        <v>113.53330809491939</v>
      </c>
      <c r="AB650" s="42">
        <f t="shared" si="420"/>
        <v>35466.164737654326</v>
      </c>
      <c r="AC650" s="42">
        <f t="shared" si="421"/>
        <v>35.466164737654324</v>
      </c>
      <c r="AD650" s="42">
        <f t="shared" si="422"/>
        <v>0</v>
      </c>
      <c r="AE650" s="42">
        <f t="shared" si="447"/>
        <v>1307.5739972993831</v>
      </c>
      <c r="AF650" s="43">
        <f t="shared" ref="AF650:AF713" si="450">AE650/3600</f>
        <v>0.36321499924982864</v>
      </c>
      <c r="AG650" s="73">
        <f t="shared" ref="AG650:AG713" si="451">IF(X650&lt;0,X650,0)</f>
        <v>0</v>
      </c>
      <c r="AH650">
        <f t="shared" si="423"/>
        <v>35.466164737654324</v>
      </c>
      <c r="AI650">
        <f t="shared" si="448"/>
        <v>4191.5951307870364</v>
      </c>
      <c r="AJ650" s="41">
        <f t="shared" si="424"/>
        <v>1.1643319807741768</v>
      </c>
      <c r="AK650">
        <f t="shared" ref="AK650:AK713" si="452">AH650-AG650</f>
        <v>35.466164737654324</v>
      </c>
      <c r="AL650" s="38">
        <f t="shared" si="425"/>
        <v>1268.3467773804016</v>
      </c>
      <c r="AM650" s="38">
        <f t="shared" si="426"/>
        <v>1255.6633096065975</v>
      </c>
      <c r="AN650" s="38">
        <f t="shared" si="427"/>
        <v>1180.3235110302016</v>
      </c>
      <c r="AO650" s="38">
        <f t="shared" si="428"/>
        <v>1168.5202759198996</v>
      </c>
      <c r="AP650" s="38">
        <f t="shared" si="429"/>
        <v>1098.4090593647056</v>
      </c>
      <c r="AQ650" s="38">
        <f t="shared" si="430"/>
        <v>1087.4249687710585</v>
      </c>
      <c r="AR650" s="38">
        <f t="shared" si="431"/>
        <v>1054.8022197079267</v>
      </c>
      <c r="AS650">
        <f t="shared" si="432"/>
        <v>1054.8022197079267</v>
      </c>
      <c r="AT650" s="28">
        <f t="shared" si="433"/>
        <v>0.29300061658553522</v>
      </c>
      <c r="AU650">
        <f t="shared" ref="AU650:AU713" si="453">AI650-AS650</f>
        <v>3136.7929110791097</v>
      </c>
      <c r="AV650" s="28">
        <f t="shared" si="434"/>
        <v>0.87133136418864154</v>
      </c>
      <c r="BJ650" s="63">
        <v>0</v>
      </c>
      <c r="BK650" s="64">
        <f t="shared" si="435"/>
        <v>0</v>
      </c>
      <c r="BL650" s="64">
        <f t="shared" si="436"/>
        <v>0</v>
      </c>
      <c r="BM650" s="64">
        <f t="shared" si="437"/>
        <v>0</v>
      </c>
      <c r="BN650" s="64">
        <f t="shared" si="438"/>
        <v>0</v>
      </c>
      <c r="BO650" s="64">
        <f t="shared" si="439"/>
        <v>0</v>
      </c>
      <c r="BP650" s="64">
        <f t="shared" si="440"/>
        <v>0</v>
      </c>
      <c r="BQ650" s="64">
        <f t="shared" si="441"/>
        <v>0</v>
      </c>
      <c r="BR650" s="65">
        <f t="shared" ref="BR650:BR713" si="454">BQ650</f>
        <v>0</v>
      </c>
      <c r="BS650" s="66">
        <f t="shared" si="442"/>
        <v>0</v>
      </c>
      <c r="BT650" s="65">
        <f>BJ650-BR650</f>
        <v>0</v>
      </c>
      <c r="BU650" s="67">
        <f t="shared" si="443"/>
        <v>0</v>
      </c>
    </row>
    <row r="651" spans="1:73" x14ac:dyDescent="0.35">
      <c r="A651" s="22">
        <v>51.2</v>
      </c>
      <c r="B651" s="22">
        <v>47.46</v>
      </c>
      <c r="C651" s="22">
        <v>37.090000000000003</v>
      </c>
      <c r="D651" s="22">
        <f t="shared" ref="D651:D714" si="455" xml:space="preserve"> AVERAGE(B651,C651)</f>
        <v>42.275000000000006</v>
      </c>
      <c r="E651" s="22">
        <f t="shared" ref="E651:E714" si="456">SUM(D651*1000)/3600</f>
        <v>11.743055555555557</v>
      </c>
      <c r="F651" s="22">
        <f t="shared" si="444"/>
        <v>0.31250000000002665</v>
      </c>
      <c r="G651" s="22">
        <f>Sheet1!$I$5*F651</f>
        <v>103.43750000000882</v>
      </c>
      <c r="H651" s="22"/>
      <c r="K651" s="15" t="s">
        <v>117</v>
      </c>
      <c r="L651" s="15">
        <v>641</v>
      </c>
      <c r="M651" s="15">
        <v>52</v>
      </c>
      <c r="N651" s="16">
        <v>52.6</v>
      </c>
      <c r="O651" s="35">
        <f t="shared" ref="O651:O714" si="457">N651*1000/3600</f>
        <v>14.611111111111111</v>
      </c>
      <c r="P651" s="36">
        <f t="shared" si="445"/>
        <v>5.5555555555555358E-2</v>
      </c>
      <c r="Q651" s="12"/>
      <c r="R651" s="37">
        <f t="shared" ref="R651:R714" si="458">$I$5*P651</f>
        <v>18.388888888888822</v>
      </c>
      <c r="S651" s="37">
        <f t="shared" ref="S651:S714" si="459">$I$5*9.81*$F$3</f>
        <v>64.9422</v>
      </c>
      <c r="T651" s="37">
        <f t="shared" ref="T651:T714" si="460">(0.5*$L$3*$Q$3*$T$3*O651^2)</f>
        <v>25.716810914782553</v>
      </c>
      <c r="U651" s="37">
        <f t="shared" ref="U651:U714" si="461">R651+S651+T651</f>
        <v>109.04789980367137</v>
      </c>
      <c r="V651" s="37">
        <f t="shared" si="446"/>
        <v>50580.542337782412</v>
      </c>
      <c r="W651" s="40">
        <f t="shared" ref="W651:W714" si="462">U651*O651</f>
        <v>1593.3109804647538</v>
      </c>
      <c r="X651" s="40">
        <f t="shared" ref="X651:X714" si="463">W651/1000</f>
        <v>1.5933109804647538</v>
      </c>
      <c r="Y651" s="40">
        <f t="shared" si="449"/>
        <v>0</v>
      </c>
      <c r="Z651" s="40">
        <v>0</v>
      </c>
      <c r="AA651" s="40">
        <f t="shared" ref="AA651:AA714" si="464">-AG651+AA650</f>
        <v>113.53330809491939</v>
      </c>
      <c r="AB651" s="42">
        <f t="shared" ref="AB651:AB714" si="465">0.5*$I$5*O651^2</f>
        <v>35331.695987654319</v>
      </c>
      <c r="AC651" s="42">
        <f t="shared" ref="AC651:AC714" si="466">AB651/1000</f>
        <v>35.331695987654321</v>
      </c>
      <c r="AD651" s="42">
        <f t="shared" ref="AD651:AD714" si="467">IF(X651&lt;0,AC651,0)</f>
        <v>0</v>
      </c>
      <c r="AE651" s="42">
        <f t="shared" si="447"/>
        <v>1307.5739972993831</v>
      </c>
      <c r="AF651" s="43">
        <f t="shared" si="450"/>
        <v>0.36321499924982864</v>
      </c>
      <c r="AG651" s="73">
        <f t="shared" si="451"/>
        <v>0</v>
      </c>
      <c r="AH651">
        <f t="shared" ref="AH651:AH714" si="468">IF(X651&gt;0,AC651,0)</f>
        <v>35.331695987654321</v>
      </c>
      <c r="AI651">
        <f t="shared" si="448"/>
        <v>4226.9268267746911</v>
      </c>
      <c r="AJ651" s="41">
        <f t="shared" ref="AJ651:AJ714" si="469">AI651/3600</f>
        <v>1.1741463407707475</v>
      </c>
      <c r="AK651">
        <f t="shared" si="452"/>
        <v>35.331695987654321</v>
      </c>
      <c r="AL651" s="38">
        <f t="shared" ref="AL651:AL714" si="470">AE651*$AL$7</f>
        <v>1268.3467773804016</v>
      </c>
      <c r="AM651" s="38">
        <f t="shared" ref="AM651:AM714" si="471">AL651*$AM$7</f>
        <v>1255.6633096065975</v>
      </c>
      <c r="AN651" s="38">
        <f t="shared" ref="AN651:AN714" si="472">AM651*$AN$7</f>
        <v>1180.3235110302016</v>
      </c>
      <c r="AO651" s="38">
        <f t="shared" ref="AO651:AO714" si="473">AN651*$AO$7</f>
        <v>1168.5202759198996</v>
      </c>
      <c r="AP651" s="38">
        <f t="shared" ref="AP651:AP714" si="474">AO651*$AP$7</f>
        <v>1098.4090593647056</v>
      </c>
      <c r="AQ651" s="38">
        <f t="shared" ref="AQ651:AQ714" si="475">AP651*$AQ$7</f>
        <v>1087.4249687710585</v>
      </c>
      <c r="AR651" s="38">
        <f t="shared" ref="AR651:AR714" si="476">AQ651*$AR$7</f>
        <v>1054.8022197079267</v>
      </c>
      <c r="AS651">
        <f t="shared" ref="AS651:AS714" si="477">AR651</f>
        <v>1054.8022197079267</v>
      </c>
      <c r="AT651" s="28">
        <f t="shared" ref="AT651:AT714" si="478">AS651/3600</f>
        <v>0.29300061658553522</v>
      </c>
      <c r="AU651">
        <f t="shared" si="453"/>
        <v>3172.1246070667644</v>
      </c>
      <c r="AV651" s="28">
        <f t="shared" ref="AV651:AV714" si="479">AU651/3600</f>
        <v>0.88114572418521231</v>
      </c>
      <c r="BJ651" s="63">
        <v>0</v>
      </c>
      <c r="BK651" s="64">
        <f t="shared" ref="BK651:BK714" si="480">BJ651*$AL$7</f>
        <v>0</v>
      </c>
      <c r="BL651" s="64">
        <f t="shared" ref="BL651:BL714" si="481">BK651*$AM$7</f>
        <v>0</v>
      </c>
      <c r="BM651" s="64">
        <f t="shared" ref="BM651:BM714" si="482">BL651*$AN$7</f>
        <v>0</v>
      </c>
      <c r="BN651" s="64">
        <f t="shared" ref="BN651:BN714" si="483">BM651*$AO$7</f>
        <v>0</v>
      </c>
      <c r="BO651" s="64">
        <f t="shared" ref="BO651:BO714" si="484">BN651*$AP$7</f>
        <v>0</v>
      </c>
      <c r="BP651" s="64">
        <f t="shared" ref="BP651:BP714" si="485">BO651*$AQ$7</f>
        <v>0</v>
      </c>
      <c r="BQ651" s="64">
        <f t="shared" ref="BQ651:BQ714" si="486">BP651*$AR$7</f>
        <v>0</v>
      </c>
      <c r="BR651" s="65">
        <f t="shared" si="454"/>
        <v>0</v>
      </c>
      <c r="BS651" s="66">
        <f t="shared" ref="BS651:BS714" si="487">BR651/3600</f>
        <v>0</v>
      </c>
      <c r="BT651" s="65">
        <f>BJ651-BR651</f>
        <v>0</v>
      </c>
      <c r="BU651" s="67">
        <f t="shared" ref="BU651:BU714" si="488">BT651/3600</f>
        <v>0</v>
      </c>
    </row>
    <row r="652" spans="1:73" x14ac:dyDescent="0.35">
      <c r="A652" s="22">
        <v>51.28</v>
      </c>
      <c r="B652" s="22">
        <v>47.66</v>
      </c>
      <c r="C652" s="22">
        <v>36.909999999999997</v>
      </c>
      <c r="D652" s="22">
        <f t="shared" si="455"/>
        <v>42.284999999999997</v>
      </c>
      <c r="E652" s="22">
        <f t="shared" si="456"/>
        <v>11.745833333333334</v>
      </c>
      <c r="F652" s="22">
        <f t="shared" ref="F652:F715" si="489">(E652-E651)/0.08</f>
        <v>3.4722222222205446E-2</v>
      </c>
      <c r="G652" s="22">
        <f>Sheet1!$I$5*F652</f>
        <v>11.493055555550002</v>
      </c>
      <c r="H652" s="22"/>
      <c r="K652" s="15" t="s">
        <v>117</v>
      </c>
      <c r="L652" s="15">
        <v>642</v>
      </c>
      <c r="M652" s="15">
        <v>53</v>
      </c>
      <c r="N652" s="16">
        <v>53.1</v>
      </c>
      <c r="O652" s="35">
        <f t="shared" si="457"/>
        <v>14.75</v>
      </c>
      <c r="P652" s="36">
        <f t="shared" ref="P652:P715" si="490">($N653-$N651)/2/3.6</f>
        <v>0.23611111111111052</v>
      </c>
      <c r="Q652" s="12"/>
      <c r="R652" s="37">
        <f t="shared" si="458"/>
        <v>78.152777777777587</v>
      </c>
      <c r="S652" s="37">
        <f t="shared" si="459"/>
        <v>64.9422</v>
      </c>
      <c r="T652" s="37">
        <f t="shared" si="460"/>
        <v>26.208047399640748</v>
      </c>
      <c r="U652" s="37">
        <f t="shared" si="461"/>
        <v>169.30302517741833</v>
      </c>
      <c r="V652" s="37">
        <f t="shared" ref="V652:V715" si="491">U652+V651</f>
        <v>50749.84536295983</v>
      </c>
      <c r="W652" s="40">
        <f t="shared" si="462"/>
        <v>2497.2196213669204</v>
      </c>
      <c r="X652" s="40">
        <f t="shared" si="463"/>
        <v>2.4972196213669204</v>
      </c>
      <c r="Y652" s="40">
        <f t="shared" si="449"/>
        <v>0</v>
      </c>
      <c r="Z652" s="40">
        <v>0</v>
      </c>
      <c r="AA652" s="40">
        <f t="shared" si="464"/>
        <v>113.53330809491939</v>
      </c>
      <c r="AB652" s="42">
        <f t="shared" si="465"/>
        <v>36006.59375</v>
      </c>
      <c r="AC652" s="42">
        <f t="shared" si="466"/>
        <v>36.00659375</v>
      </c>
      <c r="AD652" s="42">
        <f t="shared" si="467"/>
        <v>0</v>
      </c>
      <c r="AE652" s="42">
        <f t="shared" ref="AE652:AE715" si="492">AD652+AE651</f>
        <v>1307.5739972993831</v>
      </c>
      <c r="AF652" s="43">
        <f t="shared" si="450"/>
        <v>0.36321499924982864</v>
      </c>
      <c r="AG652" s="73">
        <f t="shared" si="451"/>
        <v>0</v>
      </c>
      <c r="AH652">
        <f t="shared" si="468"/>
        <v>36.00659375</v>
      </c>
      <c r="AI652">
        <f t="shared" ref="AI652:AI715" si="493">AH652+AI651</f>
        <v>4262.9334205246914</v>
      </c>
      <c r="AJ652" s="41">
        <f t="shared" si="469"/>
        <v>1.1841481723679699</v>
      </c>
      <c r="AK652">
        <f t="shared" si="452"/>
        <v>36.00659375</v>
      </c>
      <c r="AL652" s="38">
        <f t="shared" si="470"/>
        <v>1268.3467773804016</v>
      </c>
      <c r="AM652" s="38">
        <f t="shared" si="471"/>
        <v>1255.6633096065975</v>
      </c>
      <c r="AN652" s="38">
        <f t="shared" si="472"/>
        <v>1180.3235110302016</v>
      </c>
      <c r="AO652" s="38">
        <f t="shared" si="473"/>
        <v>1168.5202759198996</v>
      </c>
      <c r="AP652" s="38">
        <f t="shared" si="474"/>
        <v>1098.4090593647056</v>
      </c>
      <c r="AQ652" s="38">
        <f t="shared" si="475"/>
        <v>1087.4249687710585</v>
      </c>
      <c r="AR652" s="38">
        <f t="shared" si="476"/>
        <v>1054.8022197079267</v>
      </c>
      <c r="AS652">
        <f t="shared" si="477"/>
        <v>1054.8022197079267</v>
      </c>
      <c r="AT652" s="28">
        <f t="shared" si="478"/>
        <v>0.29300061658553522</v>
      </c>
      <c r="AU652">
        <f t="shared" si="453"/>
        <v>3208.1312008167647</v>
      </c>
      <c r="AV652" s="28">
        <f t="shared" si="479"/>
        <v>0.89114755578243465</v>
      </c>
      <c r="BJ652" s="63">
        <v>0</v>
      </c>
      <c r="BK652" s="64">
        <f t="shared" si="480"/>
        <v>0</v>
      </c>
      <c r="BL652" s="64">
        <f t="shared" si="481"/>
        <v>0</v>
      </c>
      <c r="BM652" s="64">
        <f t="shared" si="482"/>
        <v>0</v>
      </c>
      <c r="BN652" s="64">
        <f t="shared" si="483"/>
        <v>0</v>
      </c>
      <c r="BO652" s="64">
        <f t="shared" si="484"/>
        <v>0</v>
      </c>
      <c r="BP652" s="64">
        <f t="shared" si="485"/>
        <v>0</v>
      </c>
      <c r="BQ652" s="64">
        <f t="shared" si="486"/>
        <v>0</v>
      </c>
      <c r="BR652" s="65">
        <f t="shared" si="454"/>
        <v>0</v>
      </c>
      <c r="BS652" s="66">
        <f t="shared" si="487"/>
        <v>0</v>
      </c>
      <c r="BT652" s="65">
        <f>BJ652-BR652</f>
        <v>0</v>
      </c>
      <c r="BU652" s="67">
        <f t="shared" si="488"/>
        <v>0</v>
      </c>
    </row>
    <row r="653" spans="1:73" x14ac:dyDescent="0.35">
      <c r="A653" s="22">
        <v>51.36</v>
      </c>
      <c r="B653" s="22">
        <v>47.45</v>
      </c>
      <c r="C653" s="22">
        <v>36.9</v>
      </c>
      <c r="D653" s="22">
        <f t="shared" si="455"/>
        <v>42.174999999999997</v>
      </c>
      <c r="E653" s="22">
        <f t="shared" si="456"/>
        <v>11.715277777777779</v>
      </c>
      <c r="F653" s="22">
        <f t="shared" si="489"/>
        <v>-0.38194444444443754</v>
      </c>
      <c r="G653" s="22">
        <f>Sheet1!$I$5*F653</f>
        <v>-126.42361111110883</v>
      </c>
      <c r="H653" s="22"/>
      <c r="K653" s="15" t="s">
        <v>117</v>
      </c>
      <c r="L653" s="15">
        <v>643</v>
      </c>
      <c r="M653" s="15">
        <v>54</v>
      </c>
      <c r="N653" s="16">
        <v>54.3</v>
      </c>
      <c r="O653" s="35">
        <f t="shared" si="457"/>
        <v>15.083333333333334</v>
      </c>
      <c r="P653" s="36">
        <f t="shared" si="490"/>
        <v>0.29166666666666685</v>
      </c>
      <c r="Q653" s="12"/>
      <c r="R653" s="37">
        <f t="shared" si="458"/>
        <v>96.541666666666728</v>
      </c>
      <c r="S653" s="37">
        <f t="shared" si="459"/>
        <v>64.9422</v>
      </c>
      <c r="T653" s="37">
        <f t="shared" si="460"/>
        <v>27.405976598666751</v>
      </c>
      <c r="U653" s="37">
        <f t="shared" si="461"/>
        <v>188.88984326533347</v>
      </c>
      <c r="V653" s="37">
        <f t="shared" si="491"/>
        <v>50938.735206225167</v>
      </c>
      <c r="W653" s="40">
        <f t="shared" si="462"/>
        <v>2849.0884692521131</v>
      </c>
      <c r="X653" s="40">
        <f t="shared" si="463"/>
        <v>2.8490884692521132</v>
      </c>
      <c r="Y653" s="40">
        <f t="shared" si="449"/>
        <v>0</v>
      </c>
      <c r="Z653" s="40">
        <v>0</v>
      </c>
      <c r="AA653" s="40">
        <f t="shared" si="464"/>
        <v>113.53330809491939</v>
      </c>
      <c r="AB653" s="42">
        <f t="shared" si="465"/>
        <v>37652.399305555555</v>
      </c>
      <c r="AC653" s="42">
        <f t="shared" si="466"/>
        <v>37.652399305555555</v>
      </c>
      <c r="AD653" s="42">
        <f t="shared" si="467"/>
        <v>0</v>
      </c>
      <c r="AE653" s="42">
        <f t="shared" si="492"/>
        <v>1307.5739972993831</v>
      </c>
      <c r="AF653" s="43">
        <f t="shared" si="450"/>
        <v>0.36321499924982864</v>
      </c>
      <c r="AG653" s="73">
        <f t="shared" si="451"/>
        <v>0</v>
      </c>
      <c r="AH653">
        <f t="shared" si="468"/>
        <v>37.652399305555555</v>
      </c>
      <c r="AI653">
        <f t="shared" si="493"/>
        <v>4300.5858198302467</v>
      </c>
      <c r="AJ653" s="41">
        <f t="shared" si="469"/>
        <v>1.1946071721750686</v>
      </c>
      <c r="AK653">
        <f t="shared" si="452"/>
        <v>37.652399305555555</v>
      </c>
      <c r="AL653" s="38">
        <f t="shared" si="470"/>
        <v>1268.3467773804016</v>
      </c>
      <c r="AM653" s="38">
        <f t="shared" si="471"/>
        <v>1255.6633096065975</v>
      </c>
      <c r="AN653" s="38">
        <f t="shared" si="472"/>
        <v>1180.3235110302016</v>
      </c>
      <c r="AO653" s="38">
        <f t="shared" si="473"/>
        <v>1168.5202759198996</v>
      </c>
      <c r="AP653" s="38">
        <f t="shared" si="474"/>
        <v>1098.4090593647056</v>
      </c>
      <c r="AQ653" s="38">
        <f t="shared" si="475"/>
        <v>1087.4249687710585</v>
      </c>
      <c r="AR653" s="38">
        <f t="shared" si="476"/>
        <v>1054.8022197079267</v>
      </c>
      <c r="AS653">
        <f t="shared" si="477"/>
        <v>1054.8022197079267</v>
      </c>
      <c r="AT653" s="28">
        <f t="shared" si="478"/>
        <v>0.29300061658553522</v>
      </c>
      <c r="AU653">
        <f t="shared" si="453"/>
        <v>3245.78360012232</v>
      </c>
      <c r="AV653" s="28">
        <f t="shared" si="479"/>
        <v>0.90160655558953329</v>
      </c>
      <c r="BJ653" s="63">
        <v>0</v>
      </c>
      <c r="BK653" s="64">
        <f t="shared" si="480"/>
        <v>0</v>
      </c>
      <c r="BL653" s="64">
        <f t="shared" si="481"/>
        <v>0</v>
      </c>
      <c r="BM653" s="64">
        <f t="shared" si="482"/>
        <v>0</v>
      </c>
      <c r="BN653" s="64">
        <f t="shared" si="483"/>
        <v>0</v>
      </c>
      <c r="BO653" s="64">
        <f t="shared" si="484"/>
        <v>0</v>
      </c>
      <c r="BP653" s="64">
        <f t="shared" si="485"/>
        <v>0</v>
      </c>
      <c r="BQ653" s="64">
        <f t="shared" si="486"/>
        <v>0</v>
      </c>
      <c r="BR653" s="65">
        <f t="shared" si="454"/>
        <v>0</v>
      </c>
      <c r="BS653" s="66">
        <f t="shared" si="487"/>
        <v>0</v>
      </c>
      <c r="BT653" s="65">
        <f>BJ653-BR653</f>
        <v>0</v>
      </c>
      <c r="BU653" s="67">
        <f t="shared" si="488"/>
        <v>0</v>
      </c>
    </row>
    <row r="654" spans="1:73" x14ac:dyDescent="0.35">
      <c r="A654" s="22">
        <v>51.44</v>
      </c>
      <c r="B654" s="22">
        <v>47.33</v>
      </c>
      <c r="C654" s="22">
        <v>36.68</v>
      </c>
      <c r="D654" s="22">
        <f t="shared" si="455"/>
        <v>42.004999999999995</v>
      </c>
      <c r="E654" s="22">
        <f t="shared" si="456"/>
        <v>11.668055555555554</v>
      </c>
      <c r="F654" s="22">
        <f t="shared" si="489"/>
        <v>-0.59027777777780344</v>
      </c>
      <c r="G654" s="22">
        <f>Sheet1!$I$5*F654</f>
        <v>-195.38194444445293</v>
      </c>
      <c r="H654" s="22"/>
      <c r="K654" s="15" t="s">
        <v>117</v>
      </c>
      <c r="L654" s="15">
        <v>644</v>
      </c>
      <c r="M654" s="15">
        <v>55</v>
      </c>
      <c r="N654" s="16">
        <v>55.2</v>
      </c>
      <c r="O654" s="35">
        <f t="shared" si="457"/>
        <v>15.333333333333334</v>
      </c>
      <c r="P654" s="36">
        <f t="shared" si="490"/>
        <v>0.16666666666666705</v>
      </c>
      <c r="Q654" s="12"/>
      <c r="R654" s="37">
        <f t="shared" si="458"/>
        <v>55.166666666666792</v>
      </c>
      <c r="S654" s="37">
        <f t="shared" si="459"/>
        <v>64.9422</v>
      </c>
      <c r="T654" s="37">
        <f t="shared" si="460"/>
        <v>28.321990895408003</v>
      </c>
      <c r="U654" s="37">
        <f t="shared" si="461"/>
        <v>148.43085756207478</v>
      </c>
      <c r="V654" s="37">
        <f t="shared" si="491"/>
        <v>51087.166063787241</v>
      </c>
      <c r="W654" s="40">
        <f t="shared" si="462"/>
        <v>2275.9398159518132</v>
      </c>
      <c r="X654" s="40">
        <f t="shared" si="463"/>
        <v>2.2759398159518134</v>
      </c>
      <c r="Y654" s="40">
        <f t="shared" si="449"/>
        <v>0</v>
      </c>
      <c r="Z654" s="40">
        <v>0</v>
      </c>
      <c r="AA654" s="40">
        <f t="shared" si="464"/>
        <v>113.53330809491939</v>
      </c>
      <c r="AB654" s="42">
        <f t="shared" si="465"/>
        <v>38910.888888888891</v>
      </c>
      <c r="AC654" s="42">
        <f t="shared" si="466"/>
        <v>38.910888888888891</v>
      </c>
      <c r="AD654" s="42">
        <f t="shared" si="467"/>
        <v>0</v>
      </c>
      <c r="AE654" s="42">
        <f t="shared" si="492"/>
        <v>1307.5739972993831</v>
      </c>
      <c r="AF654" s="43">
        <f t="shared" si="450"/>
        <v>0.36321499924982864</v>
      </c>
      <c r="AG654" s="73">
        <f t="shared" si="451"/>
        <v>0</v>
      </c>
      <c r="AH654">
        <f t="shared" si="468"/>
        <v>38.910888888888891</v>
      </c>
      <c r="AI654">
        <f t="shared" si="493"/>
        <v>4339.4967087191353</v>
      </c>
      <c r="AJ654" s="41">
        <f t="shared" si="469"/>
        <v>1.205415752421982</v>
      </c>
      <c r="AK654">
        <f t="shared" si="452"/>
        <v>38.910888888888891</v>
      </c>
      <c r="AL654" s="38">
        <f t="shared" si="470"/>
        <v>1268.3467773804016</v>
      </c>
      <c r="AM654" s="38">
        <f t="shared" si="471"/>
        <v>1255.6633096065975</v>
      </c>
      <c r="AN654" s="38">
        <f t="shared" si="472"/>
        <v>1180.3235110302016</v>
      </c>
      <c r="AO654" s="38">
        <f t="shared" si="473"/>
        <v>1168.5202759198996</v>
      </c>
      <c r="AP654" s="38">
        <f t="shared" si="474"/>
        <v>1098.4090593647056</v>
      </c>
      <c r="AQ654" s="38">
        <f t="shared" si="475"/>
        <v>1087.4249687710585</v>
      </c>
      <c r="AR654" s="38">
        <f t="shared" si="476"/>
        <v>1054.8022197079267</v>
      </c>
      <c r="AS654">
        <f t="shared" si="477"/>
        <v>1054.8022197079267</v>
      </c>
      <c r="AT654" s="28">
        <f t="shared" si="478"/>
        <v>0.29300061658553522</v>
      </c>
      <c r="AU654">
        <f t="shared" si="453"/>
        <v>3284.6944890112086</v>
      </c>
      <c r="AV654" s="28">
        <f t="shared" si="479"/>
        <v>0.91241513583644684</v>
      </c>
      <c r="BJ654" s="63">
        <v>0</v>
      </c>
      <c r="BK654" s="64">
        <f t="shared" si="480"/>
        <v>0</v>
      </c>
      <c r="BL654" s="64">
        <f t="shared" si="481"/>
        <v>0</v>
      </c>
      <c r="BM654" s="64">
        <f t="shared" si="482"/>
        <v>0</v>
      </c>
      <c r="BN654" s="64">
        <f t="shared" si="483"/>
        <v>0</v>
      </c>
      <c r="BO654" s="64">
        <f t="shared" si="484"/>
        <v>0</v>
      </c>
      <c r="BP654" s="64">
        <f t="shared" si="485"/>
        <v>0</v>
      </c>
      <c r="BQ654" s="64">
        <f t="shared" si="486"/>
        <v>0</v>
      </c>
      <c r="BR654" s="65">
        <f t="shared" si="454"/>
        <v>0</v>
      </c>
      <c r="BS654" s="66">
        <f t="shared" si="487"/>
        <v>0</v>
      </c>
      <c r="BT654" s="65">
        <f>BJ654-BR654</f>
        <v>0</v>
      </c>
      <c r="BU654" s="67">
        <f t="shared" si="488"/>
        <v>0</v>
      </c>
    </row>
    <row r="655" spans="1:73" x14ac:dyDescent="0.35">
      <c r="A655" s="22">
        <v>51.52</v>
      </c>
      <c r="B655" s="22">
        <v>47.23</v>
      </c>
      <c r="C655" s="22">
        <v>36.46</v>
      </c>
      <c r="D655" s="22">
        <f t="shared" si="455"/>
        <v>41.844999999999999</v>
      </c>
      <c r="E655" s="22">
        <f t="shared" si="456"/>
        <v>11.623611111111112</v>
      </c>
      <c r="F655" s="22">
        <f t="shared" si="489"/>
        <v>-0.55555555555553138</v>
      </c>
      <c r="G655" s="22">
        <f>Sheet1!$I$5*F655</f>
        <v>-183.8888888888809</v>
      </c>
      <c r="H655" s="22"/>
      <c r="K655" s="15" t="s">
        <v>117</v>
      </c>
      <c r="L655" s="15">
        <v>645</v>
      </c>
      <c r="M655" s="15">
        <v>56</v>
      </c>
      <c r="N655" s="16">
        <v>55.5</v>
      </c>
      <c r="O655" s="35">
        <f t="shared" si="457"/>
        <v>15.416666666666666</v>
      </c>
      <c r="P655" s="36">
        <f t="shared" si="490"/>
        <v>9.7222222222221627E-2</v>
      </c>
      <c r="Q655" s="12"/>
      <c r="R655" s="37">
        <f t="shared" si="458"/>
        <v>32.180555555555358</v>
      </c>
      <c r="S655" s="37">
        <f t="shared" si="459"/>
        <v>64.9422</v>
      </c>
      <c r="T655" s="37">
        <f t="shared" si="460"/>
        <v>28.630675165268745</v>
      </c>
      <c r="U655" s="37">
        <f t="shared" si="461"/>
        <v>125.7534307208241</v>
      </c>
      <c r="V655" s="37">
        <f t="shared" si="491"/>
        <v>51212.919494508067</v>
      </c>
      <c r="W655" s="40">
        <f t="shared" si="462"/>
        <v>1938.6987236127047</v>
      </c>
      <c r="X655" s="40">
        <f t="shared" si="463"/>
        <v>1.9386987236127047</v>
      </c>
      <c r="Y655" s="40">
        <f t="shared" si="449"/>
        <v>0</v>
      </c>
      <c r="Z655" s="40">
        <v>0</v>
      </c>
      <c r="AA655" s="40">
        <f t="shared" si="464"/>
        <v>113.53330809491939</v>
      </c>
      <c r="AB655" s="42">
        <f t="shared" si="465"/>
        <v>39334.982638888883</v>
      </c>
      <c r="AC655" s="42">
        <f t="shared" si="466"/>
        <v>39.334982638888881</v>
      </c>
      <c r="AD655" s="42">
        <f t="shared" si="467"/>
        <v>0</v>
      </c>
      <c r="AE655" s="42">
        <f t="shared" si="492"/>
        <v>1307.5739972993831</v>
      </c>
      <c r="AF655" s="43">
        <f t="shared" si="450"/>
        <v>0.36321499924982864</v>
      </c>
      <c r="AG655" s="73">
        <f t="shared" si="451"/>
        <v>0</v>
      </c>
      <c r="AH655">
        <f t="shared" si="468"/>
        <v>39.334982638888881</v>
      </c>
      <c r="AI655">
        <f t="shared" si="493"/>
        <v>4378.8316913580238</v>
      </c>
      <c r="AJ655" s="41">
        <f t="shared" si="469"/>
        <v>1.21634213648834</v>
      </c>
      <c r="AK655">
        <f t="shared" si="452"/>
        <v>39.334982638888881</v>
      </c>
      <c r="AL655" s="38">
        <f t="shared" si="470"/>
        <v>1268.3467773804016</v>
      </c>
      <c r="AM655" s="38">
        <f t="shared" si="471"/>
        <v>1255.6633096065975</v>
      </c>
      <c r="AN655" s="38">
        <f t="shared" si="472"/>
        <v>1180.3235110302016</v>
      </c>
      <c r="AO655" s="38">
        <f t="shared" si="473"/>
        <v>1168.5202759198996</v>
      </c>
      <c r="AP655" s="38">
        <f t="shared" si="474"/>
        <v>1098.4090593647056</v>
      </c>
      <c r="AQ655" s="38">
        <f t="shared" si="475"/>
        <v>1087.4249687710585</v>
      </c>
      <c r="AR655" s="38">
        <f t="shared" si="476"/>
        <v>1054.8022197079267</v>
      </c>
      <c r="AS655">
        <f t="shared" si="477"/>
        <v>1054.8022197079267</v>
      </c>
      <c r="AT655" s="28">
        <f t="shared" si="478"/>
        <v>0.29300061658553522</v>
      </c>
      <c r="AU655">
        <f t="shared" si="453"/>
        <v>3324.0294716500971</v>
      </c>
      <c r="AV655" s="28">
        <f t="shared" si="479"/>
        <v>0.92334151990280477</v>
      </c>
      <c r="BJ655" s="63">
        <v>0</v>
      </c>
      <c r="BK655" s="64">
        <f t="shared" si="480"/>
        <v>0</v>
      </c>
      <c r="BL655" s="64">
        <f t="shared" si="481"/>
        <v>0</v>
      </c>
      <c r="BM655" s="64">
        <f t="shared" si="482"/>
        <v>0</v>
      </c>
      <c r="BN655" s="64">
        <f t="shared" si="483"/>
        <v>0</v>
      </c>
      <c r="BO655" s="64">
        <f t="shared" si="484"/>
        <v>0</v>
      </c>
      <c r="BP655" s="64">
        <f t="shared" si="485"/>
        <v>0</v>
      </c>
      <c r="BQ655" s="64">
        <f t="shared" si="486"/>
        <v>0</v>
      </c>
      <c r="BR655" s="65">
        <f t="shared" si="454"/>
        <v>0</v>
      </c>
      <c r="BS655" s="66">
        <f t="shared" si="487"/>
        <v>0</v>
      </c>
      <c r="BT655" s="65">
        <f>BJ655-BR655</f>
        <v>0</v>
      </c>
      <c r="BU655" s="67">
        <f t="shared" si="488"/>
        <v>0</v>
      </c>
    </row>
    <row r="656" spans="1:73" x14ac:dyDescent="0.35">
      <c r="A656" s="22">
        <v>51.6</v>
      </c>
      <c r="B656" s="22">
        <v>47.28</v>
      </c>
      <c r="C656" s="22">
        <v>36.56</v>
      </c>
      <c r="D656" s="22">
        <f t="shared" si="455"/>
        <v>41.92</v>
      </c>
      <c r="E656" s="22">
        <f t="shared" si="456"/>
        <v>11.644444444444444</v>
      </c>
      <c r="F656" s="22">
        <f t="shared" si="489"/>
        <v>0.26041666666665186</v>
      </c>
      <c r="G656" s="22">
        <f>Sheet1!$I$5*F656</f>
        <v>86.197916666661769</v>
      </c>
      <c r="H656" s="22"/>
      <c r="K656" s="15" t="s">
        <v>117</v>
      </c>
      <c r="L656" s="15">
        <v>646</v>
      </c>
      <c r="M656" s="15">
        <v>57</v>
      </c>
      <c r="N656" s="16">
        <v>55.9</v>
      </c>
      <c r="O656" s="35">
        <f t="shared" si="457"/>
        <v>15.527777777777779</v>
      </c>
      <c r="P656" s="36">
        <f t="shared" si="490"/>
        <v>0.11111111111111072</v>
      </c>
      <c r="Q656" s="12"/>
      <c r="R656" s="37">
        <f t="shared" si="458"/>
        <v>36.777777777777644</v>
      </c>
      <c r="S656" s="37">
        <f t="shared" si="459"/>
        <v>64.9422</v>
      </c>
      <c r="T656" s="37">
        <f t="shared" si="460"/>
        <v>29.044856769152972</v>
      </c>
      <c r="U656" s="37">
        <f t="shared" si="461"/>
        <v>130.76483454693062</v>
      </c>
      <c r="V656" s="37">
        <f t="shared" si="491"/>
        <v>51343.684329054995</v>
      </c>
      <c r="W656" s="40">
        <f t="shared" si="462"/>
        <v>2030.4872919926172</v>
      </c>
      <c r="X656" s="40">
        <f t="shared" si="463"/>
        <v>2.0304872919926171</v>
      </c>
      <c r="Y656" s="40">
        <f t="shared" si="449"/>
        <v>0</v>
      </c>
      <c r="Z656" s="40">
        <v>0</v>
      </c>
      <c r="AA656" s="40">
        <f t="shared" si="464"/>
        <v>113.53330809491939</v>
      </c>
      <c r="AB656" s="42">
        <f t="shared" si="465"/>
        <v>39904.016589506173</v>
      </c>
      <c r="AC656" s="42">
        <f t="shared" si="466"/>
        <v>39.90401658950617</v>
      </c>
      <c r="AD656" s="42">
        <f t="shared" si="467"/>
        <v>0</v>
      </c>
      <c r="AE656" s="42">
        <f t="shared" si="492"/>
        <v>1307.5739972993831</v>
      </c>
      <c r="AF656" s="43">
        <f t="shared" si="450"/>
        <v>0.36321499924982864</v>
      </c>
      <c r="AG656" s="73">
        <f t="shared" si="451"/>
        <v>0</v>
      </c>
      <c r="AH656">
        <f t="shared" si="468"/>
        <v>39.90401658950617</v>
      </c>
      <c r="AI656">
        <f t="shared" si="493"/>
        <v>4418.7357079475296</v>
      </c>
      <c r="AJ656" s="41">
        <f t="shared" si="469"/>
        <v>1.2274265855409805</v>
      </c>
      <c r="AK656">
        <f t="shared" si="452"/>
        <v>39.90401658950617</v>
      </c>
      <c r="AL656" s="38">
        <f t="shared" si="470"/>
        <v>1268.3467773804016</v>
      </c>
      <c r="AM656" s="38">
        <f t="shared" si="471"/>
        <v>1255.6633096065975</v>
      </c>
      <c r="AN656" s="38">
        <f t="shared" si="472"/>
        <v>1180.3235110302016</v>
      </c>
      <c r="AO656" s="38">
        <f t="shared" si="473"/>
        <v>1168.5202759198996</v>
      </c>
      <c r="AP656" s="38">
        <f t="shared" si="474"/>
        <v>1098.4090593647056</v>
      </c>
      <c r="AQ656" s="38">
        <f t="shared" si="475"/>
        <v>1087.4249687710585</v>
      </c>
      <c r="AR656" s="38">
        <f t="shared" si="476"/>
        <v>1054.8022197079267</v>
      </c>
      <c r="AS656">
        <f t="shared" si="477"/>
        <v>1054.8022197079267</v>
      </c>
      <c r="AT656" s="28">
        <f t="shared" si="478"/>
        <v>0.29300061658553522</v>
      </c>
      <c r="AU656">
        <f t="shared" si="453"/>
        <v>3363.9334882396029</v>
      </c>
      <c r="AV656" s="28">
        <f t="shared" si="479"/>
        <v>0.93442596895544527</v>
      </c>
      <c r="BJ656" s="63">
        <v>0</v>
      </c>
      <c r="BK656" s="64">
        <f t="shared" si="480"/>
        <v>0</v>
      </c>
      <c r="BL656" s="64">
        <f t="shared" si="481"/>
        <v>0</v>
      </c>
      <c r="BM656" s="64">
        <f t="shared" si="482"/>
        <v>0</v>
      </c>
      <c r="BN656" s="64">
        <f t="shared" si="483"/>
        <v>0</v>
      </c>
      <c r="BO656" s="64">
        <f t="shared" si="484"/>
        <v>0</v>
      </c>
      <c r="BP656" s="64">
        <f t="shared" si="485"/>
        <v>0</v>
      </c>
      <c r="BQ656" s="64">
        <f t="shared" si="486"/>
        <v>0</v>
      </c>
      <c r="BR656" s="65">
        <f t="shared" si="454"/>
        <v>0</v>
      </c>
      <c r="BS656" s="66">
        <f t="shared" si="487"/>
        <v>0</v>
      </c>
      <c r="BT656" s="65">
        <f>BJ656-BR656</f>
        <v>0</v>
      </c>
      <c r="BU656" s="67">
        <f t="shared" si="488"/>
        <v>0</v>
      </c>
    </row>
    <row r="657" spans="1:73" x14ac:dyDescent="0.35">
      <c r="A657" s="22">
        <v>51.68</v>
      </c>
      <c r="B657" s="22">
        <v>47.1</v>
      </c>
      <c r="C657" s="22">
        <v>36.340000000000003</v>
      </c>
      <c r="D657" s="22">
        <f t="shared" si="455"/>
        <v>41.72</v>
      </c>
      <c r="E657" s="22">
        <f t="shared" si="456"/>
        <v>11.588888888888889</v>
      </c>
      <c r="F657" s="22">
        <f t="shared" si="489"/>
        <v>-0.69444444444444198</v>
      </c>
      <c r="G657" s="22">
        <f>Sheet1!$I$5*F657</f>
        <v>-229.86111111111029</v>
      </c>
      <c r="H657" s="22"/>
      <c r="K657" s="15" t="s">
        <v>117</v>
      </c>
      <c r="L657" s="15">
        <v>647</v>
      </c>
      <c r="M657" s="15">
        <v>58</v>
      </c>
      <c r="N657" s="16">
        <v>56.3</v>
      </c>
      <c r="O657" s="35">
        <f t="shared" si="457"/>
        <v>15.638888888888889</v>
      </c>
      <c r="P657" s="36">
        <f t="shared" si="490"/>
        <v>0.1111111111111117</v>
      </c>
      <c r="Q657" s="12"/>
      <c r="R657" s="37">
        <f t="shared" si="458"/>
        <v>36.77777777777797</v>
      </c>
      <c r="S657" s="37">
        <f t="shared" si="459"/>
        <v>64.9422</v>
      </c>
      <c r="T657" s="37">
        <f t="shared" si="460"/>
        <v>29.462012747212306</v>
      </c>
      <c r="U657" s="37">
        <f t="shared" si="461"/>
        <v>131.18199052499028</v>
      </c>
      <c r="V657" s="37">
        <f t="shared" si="491"/>
        <v>51474.866319579982</v>
      </c>
      <c r="W657" s="40">
        <f t="shared" si="462"/>
        <v>2051.5405740435981</v>
      </c>
      <c r="X657" s="40">
        <f t="shared" si="463"/>
        <v>2.0515405740435981</v>
      </c>
      <c r="Y657" s="40">
        <f t="shared" si="449"/>
        <v>0</v>
      </c>
      <c r="Z657" s="40">
        <v>0</v>
      </c>
      <c r="AA657" s="40">
        <f t="shared" si="464"/>
        <v>113.53330809491939</v>
      </c>
      <c r="AB657" s="42">
        <f t="shared" si="465"/>
        <v>40477.136959876545</v>
      </c>
      <c r="AC657" s="42">
        <f t="shared" si="466"/>
        <v>40.477136959876546</v>
      </c>
      <c r="AD657" s="42">
        <f t="shared" si="467"/>
        <v>0</v>
      </c>
      <c r="AE657" s="42">
        <f t="shared" si="492"/>
        <v>1307.5739972993831</v>
      </c>
      <c r="AF657" s="43">
        <f t="shared" si="450"/>
        <v>0.36321499924982864</v>
      </c>
      <c r="AG657" s="73">
        <f t="shared" si="451"/>
        <v>0</v>
      </c>
      <c r="AH657">
        <f t="shared" si="468"/>
        <v>40.477136959876546</v>
      </c>
      <c r="AI657">
        <f t="shared" si="493"/>
        <v>4459.2128449074062</v>
      </c>
      <c r="AJ657" s="41">
        <f t="shared" si="469"/>
        <v>1.2386702346965017</v>
      </c>
      <c r="AK657">
        <f t="shared" si="452"/>
        <v>40.477136959876546</v>
      </c>
      <c r="AL657" s="38">
        <f t="shared" si="470"/>
        <v>1268.3467773804016</v>
      </c>
      <c r="AM657" s="38">
        <f t="shared" si="471"/>
        <v>1255.6633096065975</v>
      </c>
      <c r="AN657" s="38">
        <f t="shared" si="472"/>
        <v>1180.3235110302016</v>
      </c>
      <c r="AO657" s="38">
        <f t="shared" si="473"/>
        <v>1168.5202759198996</v>
      </c>
      <c r="AP657" s="38">
        <f t="shared" si="474"/>
        <v>1098.4090593647056</v>
      </c>
      <c r="AQ657" s="38">
        <f t="shared" si="475"/>
        <v>1087.4249687710585</v>
      </c>
      <c r="AR657" s="38">
        <f t="shared" si="476"/>
        <v>1054.8022197079267</v>
      </c>
      <c r="AS657">
        <f t="shared" si="477"/>
        <v>1054.8022197079267</v>
      </c>
      <c r="AT657" s="28">
        <f t="shared" si="478"/>
        <v>0.29300061658553522</v>
      </c>
      <c r="AU657">
        <f t="shared" si="453"/>
        <v>3404.4106251994795</v>
      </c>
      <c r="AV657" s="28">
        <f t="shared" si="479"/>
        <v>0.9456696181109665</v>
      </c>
      <c r="BJ657" s="63">
        <v>0</v>
      </c>
      <c r="BK657" s="64">
        <f t="shared" si="480"/>
        <v>0</v>
      </c>
      <c r="BL657" s="64">
        <f t="shared" si="481"/>
        <v>0</v>
      </c>
      <c r="BM657" s="64">
        <f t="shared" si="482"/>
        <v>0</v>
      </c>
      <c r="BN657" s="64">
        <f t="shared" si="483"/>
        <v>0</v>
      </c>
      <c r="BO657" s="64">
        <f t="shared" si="484"/>
        <v>0</v>
      </c>
      <c r="BP657" s="64">
        <f t="shared" si="485"/>
        <v>0</v>
      </c>
      <c r="BQ657" s="64">
        <f t="shared" si="486"/>
        <v>0</v>
      </c>
      <c r="BR657" s="65">
        <f t="shared" si="454"/>
        <v>0</v>
      </c>
      <c r="BS657" s="66">
        <f t="shared" si="487"/>
        <v>0</v>
      </c>
      <c r="BT657" s="65">
        <f>BJ657-BR657</f>
        <v>0</v>
      </c>
      <c r="BU657" s="67">
        <f t="shared" si="488"/>
        <v>0</v>
      </c>
    </row>
    <row r="658" spans="1:73" x14ac:dyDescent="0.35">
      <c r="A658" s="22">
        <v>51.76</v>
      </c>
      <c r="B658" s="22">
        <v>47.02</v>
      </c>
      <c r="C658" s="22">
        <v>35.96</v>
      </c>
      <c r="D658" s="22">
        <f t="shared" si="455"/>
        <v>41.49</v>
      </c>
      <c r="E658" s="22">
        <f t="shared" si="456"/>
        <v>11.525</v>
      </c>
      <c r="F658" s="22">
        <f t="shared" si="489"/>
        <v>-0.79861111111110272</v>
      </c>
      <c r="G658" s="22">
        <f>Sheet1!$I$5*F658</f>
        <v>-264.34027777777499</v>
      </c>
      <c r="H658" s="22"/>
      <c r="K658" s="15" t="s">
        <v>117</v>
      </c>
      <c r="L658" s="15">
        <v>648</v>
      </c>
      <c r="M658" s="15">
        <v>59</v>
      </c>
      <c r="N658" s="16">
        <v>56.7</v>
      </c>
      <c r="O658" s="35">
        <f t="shared" si="457"/>
        <v>15.75</v>
      </c>
      <c r="P658" s="36">
        <f t="shared" si="490"/>
        <v>8.3333333333333523E-2</v>
      </c>
      <c r="Q658" s="12"/>
      <c r="R658" s="37">
        <f t="shared" si="458"/>
        <v>27.583333333333396</v>
      </c>
      <c r="S658" s="37">
        <f t="shared" si="459"/>
        <v>64.9422</v>
      </c>
      <c r="T658" s="37">
        <f t="shared" si="460"/>
        <v>29.882143099446747</v>
      </c>
      <c r="U658" s="37">
        <f t="shared" si="461"/>
        <v>122.40767643278015</v>
      </c>
      <c r="V658" s="37">
        <f t="shared" si="491"/>
        <v>51597.273996012766</v>
      </c>
      <c r="W658" s="40">
        <f t="shared" si="462"/>
        <v>1927.9209038162874</v>
      </c>
      <c r="X658" s="40">
        <f t="shared" si="463"/>
        <v>1.9279209038162874</v>
      </c>
      <c r="Y658" s="40">
        <f t="shared" si="449"/>
        <v>0</v>
      </c>
      <c r="Z658" s="40">
        <v>0</v>
      </c>
      <c r="AA658" s="40">
        <f t="shared" si="464"/>
        <v>113.53330809491939</v>
      </c>
      <c r="AB658" s="42">
        <f t="shared" si="465"/>
        <v>41054.34375</v>
      </c>
      <c r="AC658" s="42">
        <f t="shared" si="466"/>
        <v>41.054343750000001</v>
      </c>
      <c r="AD658" s="42">
        <f t="shared" si="467"/>
        <v>0</v>
      </c>
      <c r="AE658" s="42">
        <f t="shared" si="492"/>
        <v>1307.5739972993831</v>
      </c>
      <c r="AF658" s="43">
        <f t="shared" si="450"/>
        <v>0.36321499924982864</v>
      </c>
      <c r="AG658" s="73">
        <f t="shared" si="451"/>
        <v>0</v>
      </c>
      <c r="AH658">
        <f t="shared" si="468"/>
        <v>41.054343750000001</v>
      </c>
      <c r="AI658">
        <f t="shared" si="493"/>
        <v>4500.2671886574062</v>
      </c>
      <c r="AJ658" s="41">
        <f t="shared" si="469"/>
        <v>1.2500742190715017</v>
      </c>
      <c r="AK658">
        <f t="shared" si="452"/>
        <v>41.054343750000001</v>
      </c>
      <c r="AL658" s="38">
        <f t="shared" si="470"/>
        <v>1268.3467773804016</v>
      </c>
      <c r="AM658" s="38">
        <f t="shared" si="471"/>
        <v>1255.6633096065975</v>
      </c>
      <c r="AN658" s="38">
        <f t="shared" si="472"/>
        <v>1180.3235110302016</v>
      </c>
      <c r="AO658" s="38">
        <f t="shared" si="473"/>
        <v>1168.5202759198996</v>
      </c>
      <c r="AP658" s="38">
        <f t="shared" si="474"/>
        <v>1098.4090593647056</v>
      </c>
      <c r="AQ658" s="38">
        <f t="shared" si="475"/>
        <v>1087.4249687710585</v>
      </c>
      <c r="AR658" s="38">
        <f t="shared" si="476"/>
        <v>1054.8022197079267</v>
      </c>
      <c r="AS658">
        <f t="shared" si="477"/>
        <v>1054.8022197079267</v>
      </c>
      <c r="AT658" s="28">
        <f t="shared" si="478"/>
        <v>0.29300061658553522</v>
      </c>
      <c r="AU658">
        <f t="shared" si="453"/>
        <v>3445.4649689494795</v>
      </c>
      <c r="AV658" s="28">
        <f t="shared" si="479"/>
        <v>0.95707360248596651</v>
      </c>
      <c r="BJ658" s="63">
        <v>0</v>
      </c>
      <c r="BK658" s="64">
        <f t="shared" si="480"/>
        <v>0</v>
      </c>
      <c r="BL658" s="64">
        <f t="shared" si="481"/>
        <v>0</v>
      </c>
      <c r="BM658" s="64">
        <f t="shared" si="482"/>
        <v>0</v>
      </c>
      <c r="BN658" s="64">
        <f t="shared" si="483"/>
        <v>0</v>
      </c>
      <c r="BO658" s="64">
        <f t="shared" si="484"/>
        <v>0</v>
      </c>
      <c r="BP658" s="64">
        <f t="shared" si="485"/>
        <v>0</v>
      </c>
      <c r="BQ658" s="64">
        <f t="shared" si="486"/>
        <v>0</v>
      </c>
      <c r="BR658" s="65">
        <f t="shared" si="454"/>
        <v>0</v>
      </c>
      <c r="BS658" s="66">
        <f t="shared" si="487"/>
        <v>0</v>
      </c>
      <c r="BT658" s="65">
        <f>BJ658-BR658</f>
        <v>0</v>
      </c>
      <c r="BU658" s="67">
        <f t="shared" si="488"/>
        <v>0</v>
      </c>
    </row>
    <row r="659" spans="1:73" x14ac:dyDescent="0.35">
      <c r="A659" s="22">
        <v>51.84</v>
      </c>
      <c r="B659" s="22">
        <v>46.91</v>
      </c>
      <c r="C659" s="22">
        <v>35.92</v>
      </c>
      <c r="D659" s="22">
        <f t="shared" si="455"/>
        <v>41.414999999999999</v>
      </c>
      <c r="E659" s="22">
        <f t="shared" si="456"/>
        <v>11.504166666666666</v>
      </c>
      <c r="F659" s="22">
        <f t="shared" si="489"/>
        <v>-0.26041666666667407</v>
      </c>
      <c r="G659" s="22">
        <f>Sheet1!$I$5*F659</f>
        <v>-86.197916666669116</v>
      </c>
      <c r="H659" s="22"/>
      <c r="K659" s="15" t="s">
        <v>117</v>
      </c>
      <c r="L659" s="15">
        <v>649</v>
      </c>
      <c r="M659" s="15">
        <v>60</v>
      </c>
      <c r="N659" s="16">
        <v>56.9</v>
      </c>
      <c r="O659" s="35">
        <f t="shared" si="457"/>
        <v>15.805555555555555</v>
      </c>
      <c r="P659" s="36">
        <f t="shared" si="490"/>
        <v>1.3888888888888099E-2</v>
      </c>
      <c r="Q659" s="12"/>
      <c r="R659" s="37">
        <f t="shared" si="458"/>
        <v>4.5972222222219603</v>
      </c>
      <c r="S659" s="37">
        <f t="shared" si="459"/>
        <v>64.9422</v>
      </c>
      <c r="T659" s="37">
        <f t="shared" si="460"/>
        <v>30.093323665879637</v>
      </c>
      <c r="U659" s="37">
        <f t="shared" si="461"/>
        <v>99.632745888101596</v>
      </c>
      <c r="V659" s="37">
        <f t="shared" si="491"/>
        <v>51696.906741900864</v>
      </c>
      <c r="W659" s="40">
        <f t="shared" si="462"/>
        <v>1574.750900286939</v>
      </c>
      <c r="X659" s="40">
        <f t="shared" si="463"/>
        <v>1.5747509002869391</v>
      </c>
      <c r="Y659" s="40">
        <f t="shared" si="449"/>
        <v>0</v>
      </c>
      <c r="Z659" s="40">
        <v>0</v>
      </c>
      <c r="AA659" s="40">
        <f t="shared" si="464"/>
        <v>113.53330809491939</v>
      </c>
      <c r="AB659" s="42">
        <f t="shared" si="465"/>
        <v>41344.479552469136</v>
      </c>
      <c r="AC659" s="42">
        <f t="shared" si="466"/>
        <v>41.344479552469139</v>
      </c>
      <c r="AD659" s="42">
        <f t="shared" si="467"/>
        <v>0</v>
      </c>
      <c r="AE659" s="42">
        <f t="shared" si="492"/>
        <v>1307.5739972993831</v>
      </c>
      <c r="AF659" s="43">
        <f t="shared" si="450"/>
        <v>0.36321499924982864</v>
      </c>
      <c r="AG659" s="73">
        <f t="shared" si="451"/>
        <v>0</v>
      </c>
      <c r="AH659">
        <f t="shared" si="468"/>
        <v>41.344479552469139</v>
      </c>
      <c r="AI659">
        <f t="shared" si="493"/>
        <v>4541.6116682098755</v>
      </c>
      <c r="AJ659" s="41">
        <f t="shared" si="469"/>
        <v>1.2615587967249655</v>
      </c>
      <c r="AK659">
        <f t="shared" si="452"/>
        <v>41.344479552469139</v>
      </c>
      <c r="AL659" s="38">
        <f t="shared" si="470"/>
        <v>1268.3467773804016</v>
      </c>
      <c r="AM659" s="38">
        <f t="shared" si="471"/>
        <v>1255.6633096065975</v>
      </c>
      <c r="AN659" s="38">
        <f t="shared" si="472"/>
        <v>1180.3235110302016</v>
      </c>
      <c r="AO659" s="38">
        <f t="shared" si="473"/>
        <v>1168.5202759198996</v>
      </c>
      <c r="AP659" s="38">
        <f t="shared" si="474"/>
        <v>1098.4090593647056</v>
      </c>
      <c r="AQ659" s="38">
        <f t="shared" si="475"/>
        <v>1087.4249687710585</v>
      </c>
      <c r="AR659" s="38">
        <f t="shared" si="476"/>
        <v>1054.8022197079267</v>
      </c>
      <c r="AS659">
        <f t="shared" si="477"/>
        <v>1054.8022197079267</v>
      </c>
      <c r="AT659" s="28">
        <f t="shared" si="478"/>
        <v>0.29300061658553522</v>
      </c>
      <c r="AU659">
        <f t="shared" si="453"/>
        <v>3486.8094485019487</v>
      </c>
      <c r="AV659" s="28">
        <f t="shared" si="479"/>
        <v>0.96855818013943018</v>
      </c>
      <c r="BJ659" s="63">
        <v>0</v>
      </c>
      <c r="BK659" s="64">
        <f t="shared" si="480"/>
        <v>0</v>
      </c>
      <c r="BL659" s="64">
        <f t="shared" si="481"/>
        <v>0</v>
      </c>
      <c r="BM659" s="64">
        <f t="shared" si="482"/>
        <v>0</v>
      </c>
      <c r="BN659" s="64">
        <f t="shared" si="483"/>
        <v>0</v>
      </c>
      <c r="BO659" s="64">
        <f t="shared" si="484"/>
        <v>0</v>
      </c>
      <c r="BP659" s="64">
        <f t="shared" si="485"/>
        <v>0</v>
      </c>
      <c r="BQ659" s="64">
        <f t="shared" si="486"/>
        <v>0</v>
      </c>
      <c r="BR659" s="65">
        <f t="shared" si="454"/>
        <v>0</v>
      </c>
      <c r="BS659" s="66">
        <f t="shared" si="487"/>
        <v>0</v>
      </c>
      <c r="BT659" s="65">
        <f>BJ659-BR659</f>
        <v>0</v>
      </c>
      <c r="BU659" s="67">
        <f t="shared" si="488"/>
        <v>0</v>
      </c>
    </row>
    <row r="660" spans="1:73" x14ac:dyDescent="0.35">
      <c r="A660" s="22">
        <v>51.92</v>
      </c>
      <c r="B660" s="22">
        <v>47.01</v>
      </c>
      <c r="C660" s="22">
        <v>35.799999999999997</v>
      </c>
      <c r="D660" s="22">
        <f t="shared" si="455"/>
        <v>41.405000000000001</v>
      </c>
      <c r="E660" s="22">
        <f t="shared" si="456"/>
        <v>11.501388888888888</v>
      </c>
      <c r="F660" s="22">
        <f t="shared" si="489"/>
        <v>-3.472222222222765E-2</v>
      </c>
      <c r="G660" s="22">
        <f>Sheet1!$I$5*F660</f>
        <v>-11.493055555557351</v>
      </c>
      <c r="H660" s="22"/>
      <c r="K660" s="15" t="s">
        <v>117</v>
      </c>
      <c r="L660" s="15">
        <v>650</v>
      </c>
      <c r="M660" s="15">
        <v>61</v>
      </c>
      <c r="N660" s="16">
        <v>56.8</v>
      </c>
      <c r="O660" s="35">
        <f t="shared" si="457"/>
        <v>15.777777777777779</v>
      </c>
      <c r="P660" s="36">
        <f t="shared" si="490"/>
        <v>-0.12499999999999981</v>
      </c>
      <c r="Q660" s="12"/>
      <c r="R660" s="37">
        <f t="shared" si="458"/>
        <v>-41.374999999999936</v>
      </c>
      <c r="S660" s="37">
        <f t="shared" si="459"/>
        <v>64.9422</v>
      </c>
      <c r="T660" s="37">
        <f t="shared" si="460"/>
        <v>29.987640433470226</v>
      </c>
      <c r="U660" s="37">
        <f t="shared" si="461"/>
        <v>53.554840433470289</v>
      </c>
      <c r="V660" s="37">
        <f t="shared" si="491"/>
        <v>51750.461582334334</v>
      </c>
      <c r="W660" s="40">
        <f t="shared" si="462"/>
        <v>844.97637128364238</v>
      </c>
      <c r="X660" s="40">
        <f t="shared" si="463"/>
        <v>0.84497637128364234</v>
      </c>
      <c r="Y660" s="40">
        <f t="shared" si="449"/>
        <v>0</v>
      </c>
      <c r="Z660" s="40">
        <v>0</v>
      </c>
      <c r="AA660" s="40">
        <f t="shared" si="464"/>
        <v>113.53330809491939</v>
      </c>
      <c r="AB660" s="42">
        <f t="shared" si="465"/>
        <v>41199.28395061729</v>
      </c>
      <c r="AC660" s="42">
        <f t="shared" si="466"/>
        <v>41.199283950617293</v>
      </c>
      <c r="AD660" s="42">
        <f t="shared" si="467"/>
        <v>0</v>
      </c>
      <c r="AE660" s="42">
        <f t="shared" si="492"/>
        <v>1307.5739972993831</v>
      </c>
      <c r="AF660" s="43">
        <f t="shared" si="450"/>
        <v>0.36321499924982864</v>
      </c>
      <c r="AG660" s="73">
        <f t="shared" si="451"/>
        <v>0</v>
      </c>
      <c r="AH660">
        <f t="shared" si="468"/>
        <v>41.199283950617293</v>
      </c>
      <c r="AI660">
        <f t="shared" si="493"/>
        <v>4582.8109521604929</v>
      </c>
      <c r="AJ660" s="41">
        <f t="shared" si="469"/>
        <v>1.2730030422668035</v>
      </c>
      <c r="AK660">
        <f t="shared" si="452"/>
        <v>41.199283950617293</v>
      </c>
      <c r="AL660" s="38">
        <f t="shared" si="470"/>
        <v>1268.3467773804016</v>
      </c>
      <c r="AM660" s="38">
        <f t="shared" si="471"/>
        <v>1255.6633096065975</v>
      </c>
      <c r="AN660" s="38">
        <f t="shared" si="472"/>
        <v>1180.3235110302016</v>
      </c>
      <c r="AO660" s="38">
        <f t="shared" si="473"/>
        <v>1168.5202759198996</v>
      </c>
      <c r="AP660" s="38">
        <f t="shared" si="474"/>
        <v>1098.4090593647056</v>
      </c>
      <c r="AQ660" s="38">
        <f t="shared" si="475"/>
        <v>1087.4249687710585</v>
      </c>
      <c r="AR660" s="38">
        <f t="shared" si="476"/>
        <v>1054.8022197079267</v>
      </c>
      <c r="AS660">
        <f t="shared" si="477"/>
        <v>1054.8022197079267</v>
      </c>
      <c r="AT660" s="28">
        <f t="shared" si="478"/>
        <v>0.29300061658553522</v>
      </c>
      <c r="AU660">
        <f t="shared" si="453"/>
        <v>3528.0087324525662</v>
      </c>
      <c r="AV660" s="28">
        <f t="shared" si="479"/>
        <v>0.98000242568126839</v>
      </c>
      <c r="BJ660" s="63">
        <v>0</v>
      </c>
      <c r="BK660" s="64">
        <f t="shared" si="480"/>
        <v>0</v>
      </c>
      <c r="BL660" s="64">
        <f t="shared" si="481"/>
        <v>0</v>
      </c>
      <c r="BM660" s="64">
        <f t="shared" si="482"/>
        <v>0</v>
      </c>
      <c r="BN660" s="64">
        <f t="shared" si="483"/>
        <v>0</v>
      </c>
      <c r="BO660" s="64">
        <f t="shared" si="484"/>
        <v>0</v>
      </c>
      <c r="BP660" s="64">
        <f t="shared" si="485"/>
        <v>0</v>
      </c>
      <c r="BQ660" s="64">
        <f t="shared" si="486"/>
        <v>0</v>
      </c>
      <c r="BR660" s="65">
        <f t="shared" si="454"/>
        <v>0</v>
      </c>
      <c r="BS660" s="66">
        <f t="shared" si="487"/>
        <v>0</v>
      </c>
      <c r="BT660" s="65">
        <f>BJ660-BR660</f>
        <v>0</v>
      </c>
      <c r="BU660" s="67">
        <f t="shared" si="488"/>
        <v>0</v>
      </c>
    </row>
    <row r="661" spans="1:73" x14ac:dyDescent="0.35">
      <c r="A661" s="22">
        <v>52</v>
      </c>
      <c r="B661" s="22">
        <v>46.99</v>
      </c>
      <c r="C661" s="22">
        <v>35.880000000000003</v>
      </c>
      <c r="D661" s="22">
        <f t="shared" si="455"/>
        <v>41.435000000000002</v>
      </c>
      <c r="E661" s="22">
        <f t="shared" si="456"/>
        <v>11.509722222222223</v>
      </c>
      <c r="F661" s="22">
        <f t="shared" si="489"/>
        <v>0.10416666666668295</v>
      </c>
      <c r="G661" s="22">
        <f>Sheet1!$I$5*F661</f>
        <v>34.479166666672057</v>
      </c>
      <c r="H661" s="22"/>
      <c r="K661" s="15" t="s">
        <v>117</v>
      </c>
      <c r="L661" s="15">
        <v>651</v>
      </c>
      <c r="M661" s="15">
        <v>62</v>
      </c>
      <c r="N661" s="16">
        <v>56</v>
      </c>
      <c r="O661" s="35">
        <f t="shared" si="457"/>
        <v>15.555555555555555</v>
      </c>
      <c r="P661" s="36">
        <f t="shared" si="490"/>
        <v>-0.36111111111111033</v>
      </c>
      <c r="Q661" s="12"/>
      <c r="R661" s="37">
        <f t="shared" si="458"/>
        <v>-119.52777777777752</v>
      </c>
      <c r="S661" s="37">
        <f t="shared" si="459"/>
        <v>64.9422</v>
      </c>
      <c r="T661" s="37">
        <f t="shared" si="460"/>
        <v>29.148866916088885</v>
      </c>
      <c r="U661" s="37">
        <f t="shared" si="461"/>
        <v>-25.436710861688631</v>
      </c>
      <c r="V661" s="37">
        <f t="shared" si="491"/>
        <v>51725.024871472648</v>
      </c>
      <c r="W661" s="40">
        <f t="shared" si="462"/>
        <v>-395.68216895960092</v>
      </c>
      <c r="X661" s="40">
        <f t="shared" si="463"/>
        <v>-0.3956821689596009</v>
      </c>
      <c r="Y661" s="40">
        <f t="shared" si="449"/>
        <v>-0.3956821689596009</v>
      </c>
      <c r="Z661" s="40">
        <v>0.39568216895960101</v>
      </c>
      <c r="AA661" s="40">
        <f t="shared" si="464"/>
        <v>113.92899026387899</v>
      </c>
      <c r="AB661" s="42">
        <f t="shared" si="465"/>
        <v>40046.91358024691</v>
      </c>
      <c r="AC661" s="42">
        <f t="shared" si="466"/>
        <v>40.046913580246908</v>
      </c>
      <c r="AD661" s="42">
        <f t="shared" si="467"/>
        <v>40.046913580246908</v>
      </c>
      <c r="AE661" s="42">
        <f t="shared" si="492"/>
        <v>1347.6209108796299</v>
      </c>
      <c r="AF661" s="43">
        <f t="shared" si="450"/>
        <v>0.37433914191100831</v>
      </c>
      <c r="AG661" s="73">
        <f t="shared" si="451"/>
        <v>-0.3956821689596009</v>
      </c>
      <c r="AH661">
        <f t="shared" si="468"/>
        <v>0</v>
      </c>
      <c r="AI661">
        <f t="shared" si="493"/>
        <v>4582.8109521604929</v>
      </c>
      <c r="AJ661" s="41">
        <f t="shared" si="469"/>
        <v>1.2730030422668035</v>
      </c>
      <c r="AK661">
        <f t="shared" si="452"/>
        <v>0.3956821689596009</v>
      </c>
      <c r="AL661" s="38">
        <f t="shared" si="470"/>
        <v>1307.1922835532409</v>
      </c>
      <c r="AM661" s="38">
        <f t="shared" si="471"/>
        <v>1294.1203607177085</v>
      </c>
      <c r="AN661" s="38">
        <f t="shared" si="472"/>
        <v>1216.473139074646</v>
      </c>
      <c r="AO661" s="38">
        <f t="shared" si="473"/>
        <v>1204.3084076838995</v>
      </c>
      <c r="AP661" s="38">
        <f t="shared" si="474"/>
        <v>1132.0499032228654</v>
      </c>
      <c r="AQ661" s="38">
        <f t="shared" si="475"/>
        <v>1120.7294041906368</v>
      </c>
      <c r="AR661" s="38">
        <f t="shared" si="476"/>
        <v>1087.1075220649177</v>
      </c>
      <c r="AS661">
        <f t="shared" si="477"/>
        <v>1087.1075220649177</v>
      </c>
      <c r="AT661" s="28">
        <f t="shared" si="478"/>
        <v>0.30197431168469935</v>
      </c>
      <c r="AU661">
        <f t="shared" si="453"/>
        <v>3495.7034300955752</v>
      </c>
      <c r="AV661" s="28">
        <f t="shared" si="479"/>
        <v>0.97102873058210426</v>
      </c>
      <c r="BJ661" s="63">
        <v>40.046913580246908</v>
      </c>
      <c r="BK661" s="64">
        <f t="shared" si="480"/>
        <v>38.845506172839499</v>
      </c>
      <c r="BL661" s="64">
        <f t="shared" si="481"/>
        <v>38.457051111111106</v>
      </c>
      <c r="BM661" s="64">
        <f t="shared" si="482"/>
        <v>36.149628044444441</v>
      </c>
      <c r="BN661" s="64">
        <f t="shared" si="483"/>
        <v>35.788131763999999</v>
      </c>
      <c r="BO661" s="64">
        <f t="shared" si="484"/>
        <v>33.640843858159997</v>
      </c>
      <c r="BP661" s="64">
        <f t="shared" si="485"/>
        <v>33.304435419578397</v>
      </c>
      <c r="BQ661" s="64">
        <f t="shared" si="486"/>
        <v>32.305302356991042</v>
      </c>
      <c r="BR661" s="65">
        <f t="shared" si="454"/>
        <v>32.305302356991042</v>
      </c>
      <c r="BS661" s="66">
        <f t="shared" si="487"/>
        <v>8.9736950991641789E-3</v>
      </c>
      <c r="BT661" s="65">
        <f>BJ661-BR661</f>
        <v>7.741611223255866</v>
      </c>
      <c r="BU661" s="67">
        <f t="shared" si="488"/>
        <v>2.1504475620155185E-3</v>
      </c>
    </row>
    <row r="662" spans="1:73" x14ac:dyDescent="0.35">
      <c r="A662" s="22">
        <v>52.08</v>
      </c>
      <c r="B662" s="22">
        <v>46.71</v>
      </c>
      <c r="C662" s="22">
        <v>35.99</v>
      </c>
      <c r="D662" s="22">
        <f t="shared" si="455"/>
        <v>41.35</v>
      </c>
      <c r="E662" s="22">
        <f t="shared" si="456"/>
        <v>11.486111111111111</v>
      </c>
      <c r="F662" s="22">
        <f t="shared" si="489"/>
        <v>-0.29513888888890172</v>
      </c>
      <c r="G662" s="22">
        <f>Sheet1!$I$5*F662</f>
        <v>-97.690972222226463</v>
      </c>
      <c r="H662" s="22"/>
      <c r="K662" s="15" t="s">
        <v>117</v>
      </c>
      <c r="L662" s="15">
        <v>652</v>
      </c>
      <c r="M662" s="15">
        <v>63</v>
      </c>
      <c r="N662" s="16">
        <v>54.2</v>
      </c>
      <c r="O662" s="35">
        <f t="shared" si="457"/>
        <v>15.055555555555555</v>
      </c>
      <c r="P662" s="36">
        <f t="shared" si="490"/>
        <v>-0.54166666666666641</v>
      </c>
      <c r="Q662" s="12"/>
      <c r="R662" s="37">
        <f t="shared" si="458"/>
        <v>-179.29166666666657</v>
      </c>
      <c r="S662" s="37">
        <f t="shared" si="459"/>
        <v>64.9422</v>
      </c>
      <c r="T662" s="37">
        <f t="shared" si="460"/>
        <v>27.305126724291885</v>
      </c>
      <c r="U662" s="37">
        <f t="shared" si="461"/>
        <v>-87.044339942374691</v>
      </c>
      <c r="V662" s="37">
        <f t="shared" si="491"/>
        <v>51637.980531530273</v>
      </c>
      <c r="W662" s="40">
        <f t="shared" si="462"/>
        <v>-1310.5008957990856</v>
      </c>
      <c r="X662" s="40">
        <f t="shared" si="463"/>
        <v>-1.3105008957990856</v>
      </c>
      <c r="Y662" s="40">
        <f t="shared" si="449"/>
        <v>-1.3105008957990856</v>
      </c>
      <c r="Z662" s="40">
        <v>1.31050089579909</v>
      </c>
      <c r="AA662" s="40">
        <f t="shared" si="464"/>
        <v>115.23949115967807</v>
      </c>
      <c r="AB662" s="42">
        <f t="shared" si="465"/>
        <v>37513.844135802465</v>
      </c>
      <c r="AC662" s="42">
        <f t="shared" si="466"/>
        <v>37.513844135802465</v>
      </c>
      <c r="AD662" s="42">
        <f t="shared" si="467"/>
        <v>37.513844135802465</v>
      </c>
      <c r="AE662" s="42">
        <f t="shared" si="492"/>
        <v>1385.1347550154323</v>
      </c>
      <c r="AF662" s="43">
        <f t="shared" si="450"/>
        <v>0.38475965417095342</v>
      </c>
      <c r="AG662" s="73">
        <f t="shared" si="451"/>
        <v>-1.3105008957990856</v>
      </c>
      <c r="AH662">
        <f t="shared" si="468"/>
        <v>0</v>
      </c>
      <c r="AI662">
        <f t="shared" si="493"/>
        <v>4582.8109521604929</v>
      </c>
      <c r="AJ662" s="41">
        <f t="shared" si="469"/>
        <v>1.2730030422668035</v>
      </c>
      <c r="AK662">
        <f t="shared" si="452"/>
        <v>1.3105008957990856</v>
      </c>
      <c r="AL662" s="38">
        <f t="shared" si="470"/>
        <v>1343.5807123649693</v>
      </c>
      <c r="AM662" s="38">
        <f t="shared" si="471"/>
        <v>1330.1449052413195</v>
      </c>
      <c r="AN662" s="38">
        <f t="shared" si="472"/>
        <v>1250.3362109268403</v>
      </c>
      <c r="AO662" s="38">
        <f t="shared" si="473"/>
        <v>1237.8328488175719</v>
      </c>
      <c r="AP662" s="38">
        <f t="shared" si="474"/>
        <v>1163.5628778885175</v>
      </c>
      <c r="AQ662" s="38">
        <f t="shared" si="475"/>
        <v>1151.9272491096324</v>
      </c>
      <c r="AR662" s="38">
        <f t="shared" si="476"/>
        <v>1117.3694316363433</v>
      </c>
      <c r="AS662">
        <f t="shared" si="477"/>
        <v>1117.3694316363433</v>
      </c>
      <c r="AT662" s="28">
        <f t="shared" si="478"/>
        <v>0.31038039767676201</v>
      </c>
      <c r="AU662">
        <f t="shared" si="453"/>
        <v>3465.4415205241494</v>
      </c>
      <c r="AV662" s="28">
        <f t="shared" si="479"/>
        <v>0.96262264459004154</v>
      </c>
      <c r="BJ662" s="63">
        <v>37.513844135802465</v>
      </c>
      <c r="BK662" s="64">
        <f t="shared" si="480"/>
        <v>36.388428811728389</v>
      </c>
      <c r="BL662" s="64">
        <f t="shared" si="481"/>
        <v>36.024544523611105</v>
      </c>
      <c r="BM662" s="64">
        <f t="shared" si="482"/>
        <v>33.863071852194437</v>
      </c>
      <c r="BN662" s="64">
        <f t="shared" si="483"/>
        <v>33.524441133672489</v>
      </c>
      <c r="BO662" s="64">
        <f t="shared" si="484"/>
        <v>31.512974665652138</v>
      </c>
      <c r="BP662" s="64">
        <f t="shared" si="485"/>
        <v>31.197844918995617</v>
      </c>
      <c r="BQ662" s="64">
        <f t="shared" si="486"/>
        <v>30.261909571425747</v>
      </c>
      <c r="BR662" s="65">
        <f t="shared" si="454"/>
        <v>30.261909571425747</v>
      </c>
      <c r="BS662" s="66">
        <f t="shared" si="487"/>
        <v>8.4060859920627069E-3</v>
      </c>
      <c r="BT662" s="65">
        <f>BJ662-BR662</f>
        <v>7.2519345643767181</v>
      </c>
      <c r="BU662" s="67">
        <f t="shared" si="488"/>
        <v>2.0144262678824217E-3</v>
      </c>
    </row>
    <row r="663" spans="1:73" x14ac:dyDescent="0.35">
      <c r="A663" s="22">
        <v>52.16</v>
      </c>
      <c r="B663" s="22">
        <v>47</v>
      </c>
      <c r="C663" s="22">
        <v>36.21</v>
      </c>
      <c r="D663" s="22">
        <f t="shared" si="455"/>
        <v>41.605000000000004</v>
      </c>
      <c r="E663" s="22">
        <f t="shared" si="456"/>
        <v>11.556944444444447</v>
      </c>
      <c r="F663" s="22">
        <f t="shared" si="489"/>
        <v>0.88541666666670515</v>
      </c>
      <c r="G663" s="22">
        <f>Sheet1!$I$5*F663</f>
        <v>293.07291666667942</v>
      </c>
      <c r="H663" s="22"/>
      <c r="K663" s="15" t="s">
        <v>117</v>
      </c>
      <c r="L663" s="15">
        <v>653</v>
      </c>
      <c r="M663" s="15">
        <v>64</v>
      </c>
      <c r="N663" s="16">
        <v>52.1</v>
      </c>
      <c r="O663" s="35">
        <f t="shared" si="457"/>
        <v>14.472222222222221</v>
      </c>
      <c r="P663" s="36">
        <f t="shared" si="490"/>
        <v>-0.56944444444444464</v>
      </c>
      <c r="Q663" s="12"/>
      <c r="R663" s="37">
        <f t="shared" si="458"/>
        <v>-188.48611111111117</v>
      </c>
      <c r="S663" s="37">
        <f t="shared" si="459"/>
        <v>64.9422</v>
      </c>
      <c r="T663" s="37">
        <f t="shared" si="460"/>
        <v>25.230221889572967</v>
      </c>
      <c r="U663" s="37">
        <f t="shared" si="461"/>
        <v>-98.313689221538198</v>
      </c>
      <c r="V663" s="37">
        <f t="shared" si="491"/>
        <v>51539.666842308732</v>
      </c>
      <c r="W663" s="40">
        <f t="shared" si="462"/>
        <v>-1422.8175579005945</v>
      </c>
      <c r="X663" s="40">
        <f t="shared" si="463"/>
        <v>-1.4228175579005944</v>
      </c>
      <c r="Y663" s="40">
        <f t="shared" si="449"/>
        <v>-1.4228175579005944</v>
      </c>
      <c r="Z663" s="40">
        <v>1.4228175579005899</v>
      </c>
      <c r="AA663" s="40">
        <f t="shared" si="464"/>
        <v>116.66230871757867</v>
      </c>
      <c r="AB663" s="42">
        <f t="shared" si="465"/>
        <v>34663.183256172837</v>
      </c>
      <c r="AC663" s="42">
        <f t="shared" si="466"/>
        <v>34.663183256172836</v>
      </c>
      <c r="AD663" s="42">
        <f t="shared" si="467"/>
        <v>34.663183256172836</v>
      </c>
      <c r="AE663" s="42">
        <f t="shared" si="492"/>
        <v>1419.7979382716053</v>
      </c>
      <c r="AF663" s="43">
        <f t="shared" si="450"/>
        <v>0.39438831618655701</v>
      </c>
      <c r="AG663" s="73">
        <f t="shared" si="451"/>
        <v>-1.4228175579005944</v>
      </c>
      <c r="AH663">
        <f t="shared" si="468"/>
        <v>0</v>
      </c>
      <c r="AI663">
        <f t="shared" si="493"/>
        <v>4582.8109521604929</v>
      </c>
      <c r="AJ663" s="41">
        <f t="shared" si="469"/>
        <v>1.2730030422668035</v>
      </c>
      <c r="AK663">
        <f t="shared" si="452"/>
        <v>1.4228175579005944</v>
      </c>
      <c r="AL663" s="38">
        <f t="shared" si="470"/>
        <v>1377.204000123457</v>
      </c>
      <c r="AM663" s="38">
        <f t="shared" si="471"/>
        <v>1363.4319601222226</v>
      </c>
      <c r="AN663" s="38">
        <f t="shared" si="472"/>
        <v>1281.6260425148891</v>
      </c>
      <c r="AO663" s="38">
        <f t="shared" si="473"/>
        <v>1268.8097820897403</v>
      </c>
      <c r="AP663" s="38">
        <f t="shared" si="474"/>
        <v>1192.6811951643558</v>
      </c>
      <c r="AQ663" s="38">
        <f t="shared" si="475"/>
        <v>1180.7543832127124</v>
      </c>
      <c r="AR663" s="38">
        <f t="shared" si="476"/>
        <v>1145.3317517163309</v>
      </c>
      <c r="AS663">
        <f t="shared" si="477"/>
        <v>1145.3317517163309</v>
      </c>
      <c r="AT663" s="28">
        <f t="shared" si="478"/>
        <v>0.31814770881009191</v>
      </c>
      <c r="AU663">
        <f t="shared" si="453"/>
        <v>3437.479200444162</v>
      </c>
      <c r="AV663" s="28">
        <f t="shared" si="479"/>
        <v>0.9548553334567117</v>
      </c>
      <c r="BJ663" s="63">
        <v>34.663183256172836</v>
      </c>
      <c r="BK663" s="64">
        <f t="shared" si="480"/>
        <v>33.623287758487649</v>
      </c>
      <c r="BL663" s="64">
        <f t="shared" si="481"/>
        <v>33.287054880902772</v>
      </c>
      <c r="BM663" s="64">
        <f t="shared" si="482"/>
        <v>31.289831588048603</v>
      </c>
      <c r="BN663" s="64">
        <f t="shared" si="483"/>
        <v>30.976933272168118</v>
      </c>
      <c r="BO663" s="64">
        <f t="shared" si="484"/>
        <v>29.118317275838031</v>
      </c>
      <c r="BP663" s="64">
        <f t="shared" si="485"/>
        <v>28.827134103079651</v>
      </c>
      <c r="BQ663" s="64">
        <f t="shared" si="486"/>
        <v>27.962320079987261</v>
      </c>
      <c r="BR663" s="65">
        <f t="shared" si="454"/>
        <v>27.962320079987261</v>
      </c>
      <c r="BS663" s="66">
        <f t="shared" si="487"/>
        <v>7.767311133329795E-3</v>
      </c>
      <c r="BT663" s="65">
        <f>BJ663-BR663</f>
        <v>6.7008631761855746</v>
      </c>
      <c r="BU663" s="67">
        <f t="shared" si="488"/>
        <v>1.8613508822737706E-3</v>
      </c>
    </row>
    <row r="664" spans="1:73" x14ac:dyDescent="0.35">
      <c r="A664" s="22">
        <v>52.24</v>
      </c>
      <c r="B664" s="22">
        <v>46.64</v>
      </c>
      <c r="C664" s="22">
        <v>35.69</v>
      </c>
      <c r="D664" s="22">
        <f t="shared" si="455"/>
        <v>41.164999999999999</v>
      </c>
      <c r="E664" s="22">
        <f t="shared" si="456"/>
        <v>11.434722222222222</v>
      </c>
      <c r="F664" s="22">
        <f t="shared" si="489"/>
        <v>-1.5277777777778168</v>
      </c>
      <c r="G664" s="22">
        <f>Sheet1!$I$5*F664</f>
        <v>-505.69444444445736</v>
      </c>
      <c r="H664" s="22"/>
      <c r="K664" s="15" t="s">
        <v>117</v>
      </c>
      <c r="L664" s="15">
        <v>654</v>
      </c>
      <c r="M664" s="15">
        <v>65</v>
      </c>
      <c r="N664" s="16">
        <v>50.1</v>
      </c>
      <c r="O664" s="35">
        <f t="shared" si="457"/>
        <v>13.916666666666666</v>
      </c>
      <c r="P664" s="36">
        <f t="shared" si="490"/>
        <v>-0.68055555555555536</v>
      </c>
      <c r="Q664" s="12"/>
      <c r="R664" s="37">
        <f t="shared" si="458"/>
        <v>-225.26388888888883</v>
      </c>
      <c r="S664" s="37">
        <f t="shared" si="459"/>
        <v>64.9422</v>
      </c>
      <c r="T664" s="37">
        <f t="shared" si="460"/>
        <v>23.330340385220744</v>
      </c>
      <c r="U664" s="37">
        <f t="shared" si="461"/>
        <v>-136.99134850366809</v>
      </c>
      <c r="V664" s="37">
        <f t="shared" si="491"/>
        <v>51402.675493805065</v>
      </c>
      <c r="W664" s="40">
        <f t="shared" si="462"/>
        <v>-1906.4629333427142</v>
      </c>
      <c r="X664" s="40">
        <f t="shared" si="463"/>
        <v>-1.9064629333427143</v>
      </c>
      <c r="Y664" s="40">
        <f t="shared" si="449"/>
        <v>-1.9064629333427143</v>
      </c>
      <c r="Z664" s="40">
        <v>1.9064629333427101</v>
      </c>
      <c r="AA664" s="40">
        <f t="shared" si="464"/>
        <v>118.56877165092138</v>
      </c>
      <c r="AB664" s="42">
        <f t="shared" si="465"/>
        <v>32052.982638888883</v>
      </c>
      <c r="AC664" s="42">
        <f t="shared" si="466"/>
        <v>32.052982638888885</v>
      </c>
      <c r="AD664" s="42">
        <f t="shared" si="467"/>
        <v>32.052982638888885</v>
      </c>
      <c r="AE664" s="42">
        <f t="shared" si="492"/>
        <v>1451.8509209104941</v>
      </c>
      <c r="AF664" s="43">
        <f t="shared" si="450"/>
        <v>0.40329192247513723</v>
      </c>
      <c r="AG664" s="73">
        <f t="shared" si="451"/>
        <v>-1.9064629333427143</v>
      </c>
      <c r="AH664">
        <f t="shared" si="468"/>
        <v>0</v>
      </c>
      <c r="AI664">
        <f t="shared" si="493"/>
        <v>4582.8109521604929</v>
      </c>
      <c r="AJ664" s="41">
        <f t="shared" si="469"/>
        <v>1.2730030422668035</v>
      </c>
      <c r="AK664">
        <f t="shared" si="452"/>
        <v>1.9064629333427143</v>
      </c>
      <c r="AL664" s="38">
        <f t="shared" si="470"/>
        <v>1408.2953932831792</v>
      </c>
      <c r="AM664" s="38">
        <f t="shared" si="471"/>
        <v>1394.2124393503475</v>
      </c>
      <c r="AN664" s="38">
        <f t="shared" si="472"/>
        <v>1310.5596929893265</v>
      </c>
      <c r="AO664" s="38">
        <f t="shared" si="473"/>
        <v>1297.4540960594334</v>
      </c>
      <c r="AP664" s="38">
        <f t="shared" si="474"/>
        <v>1219.6068502958674</v>
      </c>
      <c r="AQ664" s="38">
        <f t="shared" si="475"/>
        <v>1207.4107817929087</v>
      </c>
      <c r="AR664" s="38">
        <f t="shared" si="476"/>
        <v>1171.1884583391213</v>
      </c>
      <c r="AS664">
        <f t="shared" si="477"/>
        <v>1171.1884583391213</v>
      </c>
      <c r="AT664" s="28">
        <f t="shared" si="478"/>
        <v>0.32533012731642258</v>
      </c>
      <c r="AU664">
        <f t="shared" si="453"/>
        <v>3411.6224938213718</v>
      </c>
      <c r="AV664" s="28">
        <f t="shared" si="479"/>
        <v>0.94767291495038108</v>
      </c>
      <c r="BJ664" s="63">
        <v>32.052982638888885</v>
      </c>
      <c r="BK664" s="64">
        <f t="shared" si="480"/>
        <v>31.091393159722216</v>
      </c>
      <c r="BL664" s="64">
        <f t="shared" si="481"/>
        <v>30.780479228124992</v>
      </c>
      <c r="BM664" s="64">
        <f t="shared" si="482"/>
        <v>28.933650474437492</v>
      </c>
      <c r="BN664" s="64">
        <f t="shared" si="483"/>
        <v>28.644313969693115</v>
      </c>
      <c r="BO664" s="64">
        <f t="shared" si="484"/>
        <v>26.925655131511526</v>
      </c>
      <c r="BP664" s="64">
        <f t="shared" si="485"/>
        <v>26.656398580196409</v>
      </c>
      <c r="BQ664" s="64">
        <f t="shared" si="486"/>
        <v>25.856706622790515</v>
      </c>
      <c r="BR664" s="65">
        <f t="shared" si="454"/>
        <v>25.856706622790515</v>
      </c>
      <c r="BS664" s="66">
        <f t="shared" si="487"/>
        <v>7.182418506330699E-3</v>
      </c>
      <c r="BT664" s="65">
        <f>BJ664-BR664</f>
        <v>6.1962760160983699</v>
      </c>
      <c r="BU664" s="67">
        <f t="shared" si="488"/>
        <v>1.7211877822495471E-3</v>
      </c>
    </row>
    <row r="665" spans="1:73" x14ac:dyDescent="0.35">
      <c r="A665" s="22">
        <v>52.32</v>
      </c>
      <c r="B665" s="22">
        <v>46.67</v>
      </c>
      <c r="C665" s="22">
        <v>35.61</v>
      </c>
      <c r="D665" s="22">
        <f t="shared" si="455"/>
        <v>41.14</v>
      </c>
      <c r="E665" s="22">
        <f t="shared" si="456"/>
        <v>11.427777777777777</v>
      </c>
      <c r="F665" s="22">
        <f t="shared" si="489"/>
        <v>-8.6805555555558023E-2</v>
      </c>
      <c r="G665" s="22">
        <f>Sheet1!$I$5*F665</f>
        <v>-28.732638888889706</v>
      </c>
      <c r="H665" s="22"/>
      <c r="K665" s="15" t="s">
        <v>117</v>
      </c>
      <c r="L665" s="15">
        <v>655</v>
      </c>
      <c r="M665" s="15">
        <v>66</v>
      </c>
      <c r="N665" s="16">
        <v>47.2</v>
      </c>
      <c r="O665" s="35">
        <f t="shared" si="457"/>
        <v>13.111111111111111</v>
      </c>
      <c r="P665" s="36">
        <f t="shared" si="490"/>
        <v>-0.95833333333333315</v>
      </c>
      <c r="Q665" s="12"/>
      <c r="R665" s="37">
        <f t="shared" si="458"/>
        <v>-317.20833333333326</v>
      </c>
      <c r="S665" s="37">
        <f t="shared" si="459"/>
        <v>64.9422</v>
      </c>
      <c r="T665" s="37">
        <f t="shared" si="460"/>
        <v>20.707593007123553</v>
      </c>
      <c r="U665" s="37">
        <f t="shared" si="461"/>
        <v>-231.55854032620968</v>
      </c>
      <c r="V665" s="37">
        <f t="shared" si="491"/>
        <v>51171.116953478857</v>
      </c>
      <c r="W665" s="40">
        <f t="shared" si="462"/>
        <v>-3035.9897509436378</v>
      </c>
      <c r="X665" s="40">
        <f t="shared" si="463"/>
        <v>-3.0359897509436378</v>
      </c>
      <c r="Y665" s="40">
        <f t="shared" si="449"/>
        <v>-3.0359897509436378</v>
      </c>
      <c r="Z665" s="40">
        <v>3.03598975094364</v>
      </c>
      <c r="AA665" s="40">
        <f t="shared" si="464"/>
        <v>121.60476140186502</v>
      </c>
      <c r="AB665" s="42">
        <f t="shared" si="465"/>
        <v>28449.654320987651</v>
      </c>
      <c r="AC665" s="42">
        <f t="shared" si="466"/>
        <v>28.449654320987651</v>
      </c>
      <c r="AD665" s="42">
        <f t="shared" si="467"/>
        <v>28.449654320987651</v>
      </c>
      <c r="AE665" s="42">
        <f t="shared" si="492"/>
        <v>1480.3005752314818</v>
      </c>
      <c r="AF665" s="43">
        <f t="shared" si="450"/>
        <v>0.41119460423096715</v>
      </c>
      <c r="AG665" s="73">
        <f t="shared" si="451"/>
        <v>-3.0359897509436378</v>
      </c>
      <c r="AH665">
        <f t="shared" si="468"/>
        <v>0</v>
      </c>
      <c r="AI665">
        <f t="shared" si="493"/>
        <v>4582.8109521604929</v>
      </c>
      <c r="AJ665" s="41">
        <f t="shared" si="469"/>
        <v>1.2730030422668035</v>
      </c>
      <c r="AK665">
        <f t="shared" si="452"/>
        <v>3.0359897509436378</v>
      </c>
      <c r="AL665" s="38">
        <f t="shared" si="470"/>
        <v>1435.8915579745374</v>
      </c>
      <c r="AM665" s="38">
        <f t="shared" si="471"/>
        <v>1421.532642394792</v>
      </c>
      <c r="AN665" s="38">
        <f t="shared" si="472"/>
        <v>1336.2406838511044</v>
      </c>
      <c r="AO665" s="38">
        <f t="shared" si="473"/>
        <v>1322.8782770125933</v>
      </c>
      <c r="AP665" s="38">
        <f t="shared" si="474"/>
        <v>1243.5055803918376</v>
      </c>
      <c r="AQ665" s="38">
        <f t="shared" si="475"/>
        <v>1231.0705245879192</v>
      </c>
      <c r="AR665" s="38">
        <f t="shared" si="476"/>
        <v>1194.1384088502816</v>
      </c>
      <c r="AS665">
        <f t="shared" si="477"/>
        <v>1194.1384088502816</v>
      </c>
      <c r="AT665" s="28">
        <f t="shared" si="478"/>
        <v>0.33170511356952265</v>
      </c>
      <c r="AU665">
        <f t="shared" si="453"/>
        <v>3388.672543310211</v>
      </c>
      <c r="AV665" s="28">
        <f t="shared" si="479"/>
        <v>0.94129792869728079</v>
      </c>
      <c r="BJ665" s="63">
        <v>28.449654320987651</v>
      </c>
      <c r="BK665" s="64">
        <f t="shared" si="480"/>
        <v>27.59616469135802</v>
      </c>
      <c r="BL665" s="64">
        <f t="shared" si="481"/>
        <v>27.32020304444444</v>
      </c>
      <c r="BM665" s="64">
        <f t="shared" si="482"/>
        <v>25.680990861777772</v>
      </c>
      <c r="BN665" s="64">
        <f t="shared" si="483"/>
        <v>25.424180953159993</v>
      </c>
      <c r="BO665" s="64">
        <f t="shared" si="484"/>
        <v>23.898730095970393</v>
      </c>
      <c r="BP665" s="64">
        <f t="shared" si="485"/>
        <v>23.65974279501069</v>
      </c>
      <c r="BQ665" s="64">
        <f t="shared" si="486"/>
        <v>22.949950511160367</v>
      </c>
      <c r="BR665" s="65">
        <f t="shared" si="454"/>
        <v>22.949950511160367</v>
      </c>
      <c r="BS665" s="66">
        <f t="shared" si="487"/>
        <v>6.3749862531001017E-3</v>
      </c>
      <c r="BT665" s="65">
        <f>BJ665-BR665</f>
        <v>5.4997038098272846</v>
      </c>
      <c r="BU665" s="67">
        <f t="shared" si="488"/>
        <v>1.5276955027298013E-3</v>
      </c>
    </row>
    <row r="666" spans="1:73" x14ac:dyDescent="0.35">
      <c r="A666" s="22">
        <v>52.4</v>
      </c>
      <c r="B666" s="22">
        <v>46.63</v>
      </c>
      <c r="C666" s="22">
        <v>35.33</v>
      </c>
      <c r="D666" s="22">
        <f t="shared" si="455"/>
        <v>40.980000000000004</v>
      </c>
      <c r="E666" s="22">
        <f t="shared" si="456"/>
        <v>11.383333333333335</v>
      </c>
      <c r="F666" s="22">
        <f t="shared" si="489"/>
        <v>-0.55555555555553138</v>
      </c>
      <c r="G666" s="22">
        <f>Sheet1!$I$5*F666</f>
        <v>-183.8888888888809</v>
      </c>
      <c r="H666" s="22"/>
      <c r="K666" s="15" t="s">
        <v>117</v>
      </c>
      <c r="L666" s="15">
        <v>656</v>
      </c>
      <c r="M666" s="15">
        <v>67</v>
      </c>
      <c r="N666" s="16">
        <v>43.2</v>
      </c>
      <c r="O666" s="35">
        <f t="shared" si="457"/>
        <v>12</v>
      </c>
      <c r="P666" s="36">
        <f t="shared" si="490"/>
        <v>-1.1111111111111112</v>
      </c>
      <c r="Q666" s="12"/>
      <c r="R666" s="37">
        <f t="shared" si="458"/>
        <v>-367.77777777777777</v>
      </c>
      <c r="S666" s="37">
        <f t="shared" si="459"/>
        <v>64.9422</v>
      </c>
      <c r="T666" s="37">
        <f t="shared" si="460"/>
        <v>17.346550189247999</v>
      </c>
      <c r="U666" s="37">
        <f t="shared" si="461"/>
        <v>-285.48902758852978</v>
      </c>
      <c r="V666" s="37">
        <f t="shared" si="491"/>
        <v>50885.627925890331</v>
      </c>
      <c r="W666" s="40">
        <f t="shared" si="462"/>
        <v>-3425.8683310623574</v>
      </c>
      <c r="X666" s="40">
        <f t="shared" si="463"/>
        <v>-3.4258683310623574</v>
      </c>
      <c r="Y666" s="40">
        <f t="shared" si="449"/>
        <v>-3.4258683310623574</v>
      </c>
      <c r="Z666" s="40">
        <v>3.4258683310623601</v>
      </c>
      <c r="AA666" s="40">
        <f t="shared" si="464"/>
        <v>125.03062973292738</v>
      </c>
      <c r="AB666" s="42">
        <f t="shared" si="465"/>
        <v>23832</v>
      </c>
      <c r="AC666" s="42">
        <f t="shared" si="466"/>
        <v>23.832000000000001</v>
      </c>
      <c r="AD666" s="42">
        <f t="shared" si="467"/>
        <v>23.832000000000001</v>
      </c>
      <c r="AE666" s="42">
        <f t="shared" si="492"/>
        <v>1504.132575231482</v>
      </c>
      <c r="AF666" s="43">
        <f t="shared" si="450"/>
        <v>0.41781460423096722</v>
      </c>
      <c r="AG666" s="73">
        <f t="shared" si="451"/>
        <v>-3.4258683310623574</v>
      </c>
      <c r="AH666">
        <f t="shared" si="468"/>
        <v>0</v>
      </c>
      <c r="AI666">
        <f t="shared" si="493"/>
        <v>4582.8109521604929</v>
      </c>
      <c r="AJ666" s="41">
        <f t="shared" si="469"/>
        <v>1.2730030422668035</v>
      </c>
      <c r="AK666">
        <f t="shared" si="452"/>
        <v>3.4258683310623574</v>
      </c>
      <c r="AL666" s="38">
        <f t="shared" si="470"/>
        <v>1459.0085979745375</v>
      </c>
      <c r="AM666" s="38">
        <f t="shared" si="471"/>
        <v>1444.418511994792</v>
      </c>
      <c r="AN666" s="38">
        <f t="shared" si="472"/>
        <v>1357.7534012751044</v>
      </c>
      <c r="AO666" s="38">
        <f t="shared" si="473"/>
        <v>1344.1758672623532</v>
      </c>
      <c r="AP666" s="38">
        <f t="shared" si="474"/>
        <v>1263.5253152266121</v>
      </c>
      <c r="AQ666" s="38">
        <f t="shared" si="475"/>
        <v>1250.8900620743459</v>
      </c>
      <c r="AR666" s="38">
        <f t="shared" si="476"/>
        <v>1213.3633602121156</v>
      </c>
      <c r="AS666">
        <f t="shared" si="477"/>
        <v>1213.3633602121156</v>
      </c>
      <c r="AT666" s="28">
        <f t="shared" si="478"/>
        <v>0.3370453778366988</v>
      </c>
      <c r="AU666">
        <f t="shared" si="453"/>
        <v>3369.4475919483775</v>
      </c>
      <c r="AV666" s="28">
        <f t="shared" si="479"/>
        <v>0.93595766443010486</v>
      </c>
      <c r="BJ666" s="63">
        <v>23.832000000000001</v>
      </c>
      <c r="BK666" s="64">
        <f t="shared" si="480"/>
        <v>23.117039999999999</v>
      </c>
      <c r="BL666" s="64">
        <f t="shared" si="481"/>
        <v>22.885869599999999</v>
      </c>
      <c r="BM666" s="64">
        <f t="shared" si="482"/>
        <v>21.512717423999998</v>
      </c>
      <c r="BN666" s="64">
        <f t="shared" si="483"/>
        <v>21.297590249759999</v>
      </c>
      <c r="BO666" s="64">
        <f t="shared" si="484"/>
        <v>20.019734834774397</v>
      </c>
      <c r="BP666" s="64">
        <f t="shared" si="485"/>
        <v>19.819537486426654</v>
      </c>
      <c r="BQ666" s="64">
        <f t="shared" si="486"/>
        <v>19.224951361833853</v>
      </c>
      <c r="BR666" s="65">
        <f t="shared" si="454"/>
        <v>19.224951361833853</v>
      </c>
      <c r="BS666" s="66">
        <f t="shared" si="487"/>
        <v>5.3402642671760703E-3</v>
      </c>
      <c r="BT666" s="65">
        <f>BJ666-BR666</f>
        <v>4.6070486381661482</v>
      </c>
      <c r="BU666" s="67">
        <f t="shared" si="488"/>
        <v>1.27973573282393E-3</v>
      </c>
    </row>
    <row r="667" spans="1:73" x14ac:dyDescent="0.35">
      <c r="A667" s="22">
        <v>52.48</v>
      </c>
      <c r="B667" s="22">
        <v>46.83</v>
      </c>
      <c r="C667" s="22">
        <v>35.57</v>
      </c>
      <c r="D667" s="22">
        <f t="shared" si="455"/>
        <v>41.2</v>
      </c>
      <c r="E667" s="22">
        <f t="shared" si="456"/>
        <v>11.444444444444445</v>
      </c>
      <c r="F667" s="22">
        <f t="shared" si="489"/>
        <v>0.76388888888887507</v>
      </c>
      <c r="G667" s="22">
        <f>Sheet1!$I$5*F667</f>
        <v>252.84722222221765</v>
      </c>
      <c r="H667" s="22"/>
      <c r="K667" s="15" t="s">
        <v>117</v>
      </c>
      <c r="L667" s="15">
        <v>657</v>
      </c>
      <c r="M667" s="15">
        <v>68</v>
      </c>
      <c r="N667" s="16">
        <v>39.200000000000003</v>
      </c>
      <c r="O667" s="35">
        <f t="shared" si="457"/>
        <v>10.888888888888889</v>
      </c>
      <c r="P667" s="36">
        <f t="shared" si="490"/>
        <v>-0.93055555555555591</v>
      </c>
      <c r="Q667" s="12"/>
      <c r="R667" s="37">
        <f t="shared" si="458"/>
        <v>-308.01388888888903</v>
      </c>
      <c r="S667" s="37">
        <f t="shared" si="459"/>
        <v>64.9422</v>
      </c>
      <c r="T667" s="37">
        <f t="shared" si="460"/>
        <v>14.282944788883556</v>
      </c>
      <c r="U667" s="37">
        <f t="shared" si="461"/>
        <v>-228.78874410000546</v>
      </c>
      <c r="V667" s="37">
        <f t="shared" si="491"/>
        <v>50656.839181790325</v>
      </c>
      <c r="W667" s="40">
        <f t="shared" si="462"/>
        <v>-2491.2552135333931</v>
      </c>
      <c r="X667" s="40">
        <f t="shared" si="463"/>
        <v>-2.491255213533393</v>
      </c>
      <c r="Y667" s="40">
        <f t="shared" si="449"/>
        <v>-2.491255213533393</v>
      </c>
      <c r="Z667" s="40">
        <v>2.4912552135333899</v>
      </c>
      <c r="AA667" s="40">
        <f t="shared" si="464"/>
        <v>127.52188494646077</v>
      </c>
      <c r="AB667" s="42">
        <f t="shared" si="465"/>
        <v>19622.98765432099</v>
      </c>
      <c r="AC667" s="42">
        <f t="shared" si="466"/>
        <v>19.62298765432099</v>
      </c>
      <c r="AD667" s="42">
        <f t="shared" si="467"/>
        <v>19.62298765432099</v>
      </c>
      <c r="AE667" s="42">
        <f t="shared" si="492"/>
        <v>1523.7555628858029</v>
      </c>
      <c r="AF667" s="43">
        <f t="shared" si="450"/>
        <v>0.42326543413494522</v>
      </c>
      <c r="AG667" s="73">
        <f t="shared" si="451"/>
        <v>-2.491255213533393</v>
      </c>
      <c r="AH667">
        <f t="shared" si="468"/>
        <v>0</v>
      </c>
      <c r="AI667">
        <f t="shared" si="493"/>
        <v>4582.8109521604929</v>
      </c>
      <c r="AJ667" s="41">
        <f t="shared" si="469"/>
        <v>1.2730030422668035</v>
      </c>
      <c r="AK667">
        <f t="shared" si="452"/>
        <v>2.491255213533393</v>
      </c>
      <c r="AL667" s="38">
        <f t="shared" si="470"/>
        <v>1478.0428959992287</v>
      </c>
      <c r="AM667" s="38">
        <f t="shared" si="471"/>
        <v>1463.2624670392363</v>
      </c>
      <c r="AN667" s="38">
        <f t="shared" si="472"/>
        <v>1375.4667190168821</v>
      </c>
      <c r="AO667" s="38">
        <f t="shared" si="473"/>
        <v>1361.7120518267132</v>
      </c>
      <c r="AP667" s="38">
        <f t="shared" si="474"/>
        <v>1280.0093287171103</v>
      </c>
      <c r="AQ667" s="38">
        <f t="shared" si="475"/>
        <v>1267.2092354299391</v>
      </c>
      <c r="AR667" s="38">
        <f t="shared" si="476"/>
        <v>1229.192958367041</v>
      </c>
      <c r="AS667">
        <f t="shared" si="477"/>
        <v>1229.192958367041</v>
      </c>
      <c r="AT667" s="28">
        <f t="shared" si="478"/>
        <v>0.34144248843528918</v>
      </c>
      <c r="AU667">
        <f t="shared" si="453"/>
        <v>3353.6179937934521</v>
      </c>
      <c r="AV667" s="28">
        <f t="shared" si="479"/>
        <v>0.93156055383151448</v>
      </c>
      <c r="BJ667" s="63">
        <v>19.62298765432099</v>
      </c>
      <c r="BK667" s="64">
        <f t="shared" si="480"/>
        <v>19.03429802469136</v>
      </c>
      <c r="BL667" s="64">
        <f t="shared" si="481"/>
        <v>18.843955044444446</v>
      </c>
      <c r="BM667" s="64">
        <f t="shared" si="482"/>
        <v>17.713317741777779</v>
      </c>
      <c r="BN667" s="64">
        <f t="shared" si="483"/>
        <v>17.536184564359999</v>
      </c>
      <c r="BO667" s="64">
        <f t="shared" si="484"/>
        <v>16.484013490498398</v>
      </c>
      <c r="BP667" s="64">
        <f t="shared" si="485"/>
        <v>16.319173355593414</v>
      </c>
      <c r="BQ667" s="64">
        <f t="shared" si="486"/>
        <v>15.829598154925611</v>
      </c>
      <c r="BR667" s="65">
        <f t="shared" si="454"/>
        <v>15.829598154925611</v>
      </c>
      <c r="BS667" s="66">
        <f t="shared" si="487"/>
        <v>4.3971105985904473E-3</v>
      </c>
      <c r="BT667" s="65">
        <f>BJ667-BR667</f>
        <v>3.7933894993953796</v>
      </c>
      <c r="BU667" s="67">
        <f t="shared" si="488"/>
        <v>1.0537193053876054E-3</v>
      </c>
    </row>
    <row r="668" spans="1:73" x14ac:dyDescent="0.35">
      <c r="A668" s="22">
        <v>52.56</v>
      </c>
      <c r="B668" s="22">
        <v>46.35</v>
      </c>
      <c r="C668" s="22">
        <v>35.18</v>
      </c>
      <c r="D668" s="22">
        <f t="shared" si="455"/>
        <v>40.765000000000001</v>
      </c>
      <c r="E668" s="22">
        <f t="shared" si="456"/>
        <v>11.323611111111111</v>
      </c>
      <c r="F668" s="22">
        <f t="shared" si="489"/>
        <v>-1.5104166666666696</v>
      </c>
      <c r="G668" s="22">
        <f>Sheet1!$I$5*F668</f>
        <v>-499.94791666666765</v>
      </c>
      <c r="H668" s="22"/>
      <c r="K668" s="15" t="s">
        <v>117</v>
      </c>
      <c r="L668" s="15">
        <v>658</v>
      </c>
      <c r="M668" s="15">
        <v>69</v>
      </c>
      <c r="N668" s="16">
        <v>36.5</v>
      </c>
      <c r="O668" s="35">
        <f t="shared" si="457"/>
        <v>10.138888888888889</v>
      </c>
      <c r="P668" s="36">
        <f t="shared" si="490"/>
        <v>-0.68055555555555636</v>
      </c>
      <c r="Q668" s="12"/>
      <c r="R668" s="37">
        <f t="shared" si="458"/>
        <v>-225.26388888888914</v>
      </c>
      <c r="S668" s="37">
        <f t="shared" si="459"/>
        <v>64.9422</v>
      </c>
      <c r="T668" s="37">
        <f t="shared" si="460"/>
        <v>12.383156233724305</v>
      </c>
      <c r="U668" s="37">
        <f t="shared" si="461"/>
        <v>-147.93853265516483</v>
      </c>
      <c r="V668" s="37">
        <f t="shared" si="491"/>
        <v>50508.900649135161</v>
      </c>
      <c r="W668" s="40">
        <f t="shared" si="462"/>
        <v>-1499.9323449759768</v>
      </c>
      <c r="X668" s="40">
        <f t="shared" si="463"/>
        <v>-1.4999323449759767</v>
      </c>
      <c r="Y668" s="40">
        <f t="shared" si="449"/>
        <v>-1.4999323449759767</v>
      </c>
      <c r="Z668" s="40">
        <v>1.49993234497598</v>
      </c>
      <c r="AA668" s="40">
        <f t="shared" si="464"/>
        <v>129.02181729143675</v>
      </c>
      <c r="AB668" s="42">
        <f t="shared" si="465"/>
        <v>17012.914737654322</v>
      </c>
      <c r="AC668" s="42">
        <f t="shared" si="466"/>
        <v>17.012914737654324</v>
      </c>
      <c r="AD668" s="42">
        <f t="shared" si="467"/>
        <v>17.012914737654324</v>
      </c>
      <c r="AE668" s="42">
        <f t="shared" si="492"/>
        <v>1540.7684776234571</v>
      </c>
      <c r="AF668" s="43">
        <f t="shared" si="450"/>
        <v>0.42799124378429365</v>
      </c>
      <c r="AG668" s="73">
        <f t="shared" si="451"/>
        <v>-1.4999323449759767</v>
      </c>
      <c r="AH668">
        <f t="shared" si="468"/>
        <v>0</v>
      </c>
      <c r="AI668">
        <f t="shared" si="493"/>
        <v>4582.8109521604929</v>
      </c>
      <c r="AJ668" s="41">
        <f t="shared" si="469"/>
        <v>1.2730030422668035</v>
      </c>
      <c r="AK668">
        <f t="shared" si="452"/>
        <v>1.4999323449759767</v>
      </c>
      <c r="AL668" s="38">
        <f t="shared" si="470"/>
        <v>1494.5454232947534</v>
      </c>
      <c r="AM668" s="38">
        <f t="shared" si="471"/>
        <v>1479.599969061806</v>
      </c>
      <c r="AN668" s="38">
        <f t="shared" si="472"/>
        <v>1390.8239709180975</v>
      </c>
      <c r="AO668" s="38">
        <f t="shared" si="473"/>
        <v>1376.9157312089164</v>
      </c>
      <c r="AP668" s="38">
        <f t="shared" si="474"/>
        <v>1294.3007873363813</v>
      </c>
      <c r="AQ668" s="38">
        <f t="shared" si="475"/>
        <v>1281.3577794630176</v>
      </c>
      <c r="AR668" s="38">
        <f t="shared" si="476"/>
        <v>1242.917046079127</v>
      </c>
      <c r="AS668">
        <f t="shared" si="477"/>
        <v>1242.917046079127</v>
      </c>
      <c r="AT668" s="28">
        <f t="shared" si="478"/>
        <v>0.34525473502197973</v>
      </c>
      <c r="AU668">
        <f t="shared" si="453"/>
        <v>3339.8939060813659</v>
      </c>
      <c r="AV668" s="28">
        <f t="shared" si="479"/>
        <v>0.92774830724482382</v>
      </c>
      <c r="BJ668" s="63">
        <v>17.012914737654324</v>
      </c>
      <c r="BK668" s="64">
        <f t="shared" si="480"/>
        <v>16.502527295524693</v>
      </c>
      <c r="BL668" s="64">
        <f t="shared" si="481"/>
        <v>16.337502022569446</v>
      </c>
      <c r="BM668" s="64">
        <f t="shared" si="482"/>
        <v>15.357251901215278</v>
      </c>
      <c r="BN668" s="64">
        <f t="shared" si="483"/>
        <v>15.203679382203125</v>
      </c>
      <c r="BO668" s="64">
        <f t="shared" si="484"/>
        <v>14.291458619270937</v>
      </c>
      <c r="BP668" s="64">
        <f t="shared" si="485"/>
        <v>14.148544033078227</v>
      </c>
      <c r="BQ668" s="64">
        <f t="shared" si="486"/>
        <v>13.724087712085881</v>
      </c>
      <c r="BR668" s="65">
        <f t="shared" si="454"/>
        <v>13.724087712085881</v>
      </c>
      <c r="BS668" s="66">
        <f t="shared" si="487"/>
        <v>3.8122465866905226E-3</v>
      </c>
      <c r="BT668" s="65">
        <f>BJ668-BR668</f>
        <v>3.2888270255684429</v>
      </c>
      <c r="BU668" s="67">
        <f t="shared" si="488"/>
        <v>9.1356306265790083E-4</v>
      </c>
    </row>
    <row r="669" spans="1:73" x14ac:dyDescent="0.35">
      <c r="A669" s="22">
        <v>52.64</v>
      </c>
      <c r="B669" s="22">
        <v>46.29</v>
      </c>
      <c r="C669" s="22">
        <v>34.97</v>
      </c>
      <c r="D669" s="22">
        <f t="shared" si="455"/>
        <v>40.629999999999995</v>
      </c>
      <c r="E669" s="22">
        <f t="shared" si="456"/>
        <v>11.28611111111111</v>
      </c>
      <c r="F669" s="22">
        <f t="shared" si="489"/>
        <v>-0.46875000000001776</v>
      </c>
      <c r="G669" s="22">
        <f>Sheet1!$I$5*F669</f>
        <v>-155.15625000000588</v>
      </c>
      <c r="H669" s="22"/>
      <c r="K669" s="15" t="s">
        <v>117</v>
      </c>
      <c r="L669" s="15">
        <v>659</v>
      </c>
      <c r="M669" s="15">
        <v>70</v>
      </c>
      <c r="N669" s="16">
        <v>34.299999999999997</v>
      </c>
      <c r="O669" s="35">
        <f t="shared" si="457"/>
        <v>9.5277777777777786</v>
      </c>
      <c r="P669" s="36">
        <f t="shared" si="490"/>
        <v>-0.76388888888888884</v>
      </c>
      <c r="Q669" s="12"/>
      <c r="R669" s="37">
        <f t="shared" si="458"/>
        <v>-252.8472222222222</v>
      </c>
      <c r="S669" s="37">
        <f t="shared" si="459"/>
        <v>64.9422</v>
      </c>
      <c r="T669" s="37">
        <f t="shared" si="460"/>
        <v>10.935379603988974</v>
      </c>
      <c r="U669" s="37">
        <f t="shared" si="461"/>
        <v>-176.96964261823325</v>
      </c>
      <c r="V669" s="37">
        <f t="shared" si="491"/>
        <v>50331.931006516927</v>
      </c>
      <c r="W669" s="40">
        <f t="shared" si="462"/>
        <v>-1686.1274282792781</v>
      </c>
      <c r="X669" s="40">
        <f t="shared" si="463"/>
        <v>-1.6861274282792782</v>
      </c>
      <c r="Y669" s="40">
        <f t="shared" si="449"/>
        <v>-1.6861274282792782</v>
      </c>
      <c r="Z669" s="40">
        <v>1.68612742827928</v>
      </c>
      <c r="AA669" s="40">
        <f t="shared" si="464"/>
        <v>130.70794471971604</v>
      </c>
      <c r="AB669" s="42">
        <f t="shared" si="465"/>
        <v>15023.849922839509</v>
      </c>
      <c r="AC669" s="42">
        <f t="shared" si="466"/>
        <v>15.023849922839508</v>
      </c>
      <c r="AD669" s="42">
        <f t="shared" si="467"/>
        <v>15.023849922839508</v>
      </c>
      <c r="AE669" s="42">
        <f t="shared" si="492"/>
        <v>1555.7923275462965</v>
      </c>
      <c r="AF669" s="43">
        <f t="shared" si="450"/>
        <v>0.43216453542952682</v>
      </c>
      <c r="AG669" s="73">
        <f t="shared" si="451"/>
        <v>-1.6861274282792782</v>
      </c>
      <c r="AH669">
        <f t="shared" si="468"/>
        <v>0</v>
      </c>
      <c r="AI669">
        <f t="shared" si="493"/>
        <v>4582.8109521604929</v>
      </c>
      <c r="AJ669" s="41">
        <f t="shared" si="469"/>
        <v>1.2730030422668035</v>
      </c>
      <c r="AK669">
        <f t="shared" si="452"/>
        <v>1.6861274282792782</v>
      </c>
      <c r="AL669" s="38">
        <f t="shared" si="470"/>
        <v>1509.1185577199076</v>
      </c>
      <c r="AM669" s="38">
        <f t="shared" si="471"/>
        <v>1494.0273721427086</v>
      </c>
      <c r="AN669" s="38">
        <f t="shared" si="472"/>
        <v>1404.3857298141461</v>
      </c>
      <c r="AO669" s="38">
        <f t="shared" si="473"/>
        <v>1390.3418725160045</v>
      </c>
      <c r="AP669" s="38">
        <f t="shared" si="474"/>
        <v>1306.9213601650442</v>
      </c>
      <c r="AQ669" s="38">
        <f t="shared" si="475"/>
        <v>1293.8521465633937</v>
      </c>
      <c r="AR669" s="38">
        <f t="shared" si="476"/>
        <v>1255.0365821664918</v>
      </c>
      <c r="AS669">
        <f t="shared" si="477"/>
        <v>1255.0365821664918</v>
      </c>
      <c r="AT669" s="28">
        <f t="shared" si="478"/>
        <v>0.3486212728240255</v>
      </c>
      <c r="AU669">
        <f t="shared" si="453"/>
        <v>3327.7743699940011</v>
      </c>
      <c r="AV669" s="28">
        <f t="shared" si="479"/>
        <v>0.92438176944277806</v>
      </c>
      <c r="BJ669" s="63">
        <v>15.023849922839508</v>
      </c>
      <c r="BK669" s="64">
        <f t="shared" si="480"/>
        <v>14.573134425154322</v>
      </c>
      <c r="BL669" s="64">
        <f t="shared" si="481"/>
        <v>14.427403080902778</v>
      </c>
      <c r="BM669" s="64">
        <f t="shared" si="482"/>
        <v>13.561758896048611</v>
      </c>
      <c r="BN669" s="64">
        <f t="shared" si="483"/>
        <v>13.426141307088125</v>
      </c>
      <c r="BO669" s="64">
        <f t="shared" si="484"/>
        <v>12.620572828662837</v>
      </c>
      <c r="BP669" s="64">
        <f t="shared" si="485"/>
        <v>12.494367100376209</v>
      </c>
      <c r="BQ669" s="64">
        <f t="shared" si="486"/>
        <v>12.119536087364922</v>
      </c>
      <c r="BR669" s="65">
        <f t="shared" si="454"/>
        <v>12.119536087364922</v>
      </c>
      <c r="BS669" s="66">
        <f t="shared" si="487"/>
        <v>3.3665378020458119E-3</v>
      </c>
      <c r="BT669" s="65">
        <f>BJ669-BR669</f>
        <v>2.9043138354745857</v>
      </c>
      <c r="BU669" s="67">
        <f t="shared" si="488"/>
        <v>8.0675384318738494E-4</v>
      </c>
    </row>
    <row r="670" spans="1:73" x14ac:dyDescent="0.35">
      <c r="A670" s="22">
        <v>52.72</v>
      </c>
      <c r="B670" s="22">
        <v>46.53</v>
      </c>
      <c r="C670" s="22">
        <v>35.06</v>
      </c>
      <c r="D670" s="22">
        <f t="shared" si="455"/>
        <v>40.795000000000002</v>
      </c>
      <c r="E670" s="22">
        <f t="shared" si="456"/>
        <v>11.331944444444444</v>
      </c>
      <c r="F670" s="22">
        <f t="shared" si="489"/>
        <v>0.57291666666667851</v>
      </c>
      <c r="G670" s="22">
        <f>Sheet1!$I$5*F670</f>
        <v>189.63541666667058</v>
      </c>
      <c r="H670" s="22"/>
      <c r="K670" s="15" t="s">
        <v>117</v>
      </c>
      <c r="L670" s="15">
        <v>660</v>
      </c>
      <c r="M670" s="15">
        <v>71</v>
      </c>
      <c r="N670" s="16">
        <v>31</v>
      </c>
      <c r="O670" s="35">
        <f t="shared" si="457"/>
        <v>8.6111111111111107</v>
      </c>
      <c r="P670" s="36">
        <f t="shared" si="490"/>
        <v>-1.1527777777777775</v>
      </c>
      <c r="Q670" s="12"/>
      <c r="R670" s="37">
        <f t="shared" si="458"/>
        <v>-381.56944444444434</v>
      </c>
      <c r="S670" s="37">
        <f t="shared" si="459"/>
        <v>64.9422</v>
      </c>
      <c r="T670" s="37">
        <f t="shared" si="460"/>
        <v>8.9324174446305538</v>
      </c>
      <c r="U670" s="37">
        <f t="shared" si="461"/>
        <v>-307.69482699981376</v>
      </c>
      <c r="V670" s="37">
        <f t="shared" si="491"/>
        <v>50024.236179517116</v>
      </c>
      <c r="W670" s="40">
        <f t="shared" si="462"/>
        <v>-2649.5943436095072</v>
      </c>
      <c r="X670" s="40">
        <f t="shared" si="463"/>
        <v>-2.6495943436095071</v>
      </c>
      <c r="Y670" s="40">
        <f t="shared" si="449"/>
        <v>-2.6495943436095071</v>
      </c>
      <c r="Z670" s="40">
        <v>2.6495943436095102</v>
      </c>
      <c r="AA670" s="40">
        <f t="shared" si="464"/>
        <v>133.35753906332553</v>
      </c>
      <c r="AB670" s="42">
        <f t="shared" si="465"/>
        <v>12272.029320987653</v>
      </c>
      <c r="AC670" s="42">
        <f t="shared" si="466"/>
        <v>12.272029320987652</v>
      </c>
      <c r="AD670" s="42">
        <f t="shared" si="467"/>
        <v>12.272029320987652</v>
      </c>
      <c r="AE670" s="42">
        <f t="shared" si="492"/>
        <v>1568.0643568672842</v>
      </c>
      <c r="AF670" s="43">
        <f t="shared" si="450"/>
        <v>0.43557343246313451</v>
      </c>
      <c r="AG670" s="73">
        <f t="shared" si="451"/>
        <v>-2.6495943436095071</v>
      </c>
      <c r="AH670">
        <f t="shared" si="468"/>
        <v>0</v>
      </c>
      <c r="AI670">
        <f t="shared" si="493"/>
        <v>4582.8109521604929</v>
      </c>
      <c r="AJ670" s="41">
        <f t="shared" si="469"/>
        <v>1.2730030422668035</v>
      </c>
      <c r="AK670">
        <f t="shared" si="452"/>
        <v>2.6495943436095071</v>
      </c>
      <c r="AL670" s="38">
        <f t="shared" si="470"/>
        <v>1521.0224261612657</v>
      </c>
      <c r="AM670" s="38">
        <f t="shared" si="471"/>
        <v>1505.812201899653</v>
      </c>
      <c r="AN670" s="38">
        <f t="shared" si="472"/>
        <v>1415.4634697856739</v>
      </c>
      <c r="AO670" s="38">
        <f t="shared" si="473"/>
        <v>1401.308835087817</v>
      </c>
      <c r="AP670" s="38">
        <f t="shared" si="474"/>
        <v>1317.230304982548</v>
      </c>
      <c r="AQ670" s="38">
        <f t="shared" si="475"/>
        <v>1304.0580019327224</v>
      </c>
      <c r="AR670" s="38">
        <f t="shared" si="476"/>
        <v>1264.9362618747407</v>
      </c>
      <c r="AS670">
        <f t="shared" si="477"/>
        <v>1264.9362618747407</v>
      </c>
      <c r="AT670" s="28">
        <f t="shared" si="478"/>
        <v>0.35137118385409466</v>
      </c>
      <c r="AU670">
        <f t="shared" si="453"/>
        <v>3317.874690285752</v>
      </c>
      <c r="AV670" s="28">
        <f t="shared" si="479"/>
        <v>0.92163185841270889</v>
      </c>
      <c r="BJ670" s="63">
        <v>12.272029320987652</v>
      </c>
      <c r="BK670" s="64">
        <f t="shared" si="480"/>
        <v>11.903868441358023</v>
      </c>
      <c r="BL670" s="64">
        <f t="shared" si="481"/>
        <v>11.784829756944443</v>
      </c>
      <c r="BM670" s="64">
        <f t="shared" si="482"/>
        <v>11.077739971527777</v>
      </c>
      <c r="BN670" s="64">
        <f t="shared" si="483"/>
        <v>10.966962571812498</v>
      </c>
      <c r="BO670" s="64">
        <f t="shared" si="484"/>
        <v>10.308944817503749</v>
      </c>
      <c r="BP670" s="64">
        <f t="shared" si="485"/>
        <v>10.205855369328711</v>
      </c>
      <c r="BQ670" s="64">
        <f t="shared" si="486"/>
        <v>9.8996797082488488</v>
      </c>
      <c r="BR670" s="65">
        <f t="shared" si="454"/>
        <v>9.8996797082488488</v>
      </c>
      <c r="BS670" s="66">
        <f t="shared" si="487"/>
        <v>2.7499110300691246E-3</v>
      </c>
      <c r="BT670" s="65">
        <f>BJ670-BR670</f>
        <v>2.3723496127388035</v>
      </c>
      <c r="BU670" s="67">
        <f t="shared" si="488"/>
        <v>6.5898600353855657E-4</v>
      </c>
    </row>
    <row r="671" spans="1:73" x14ac:dyDescent="0.35">
      <c r="A671" s="22">
        <v>52.8</v>
      </c>
      <c r="B671" s="22">
        <v>46.54</v>
      </c>
      <c r="C671" s="22">
        <v>34.979999999999997</v>
      </c>
      <c r="D671" s="22">
        <f t="shared" si="455"/>
        <v>40.76</v>
      </c>
      <c r="E671" s="22">
        <f t="shared" si="456"/>
        <v>11.322222222222223</v>
      </c>
      <c r="F671" s="22">
        <f t="shared" si="489"/>
        <v>-0.12152777777776347</v>
      </c>
      <c r="G671" s="22">
        <f>Sheet1!$I$5*F671</f>
        <v>-40.225694444439711</v>
      </c>
      <c r="H671" s="22"/>
      <c r="K671" s="15" t="s">
        <v>117</v>
      </c>
      <c r="L671" s="15">
        <v>661</v>
      </c>
      <c r="M671" s="15">
        <v>72</v>
      </c>
      <c r="N671" s="16">
        <v>26</v>
      </c>
      <c r="O671" s="35">
        <f t="shared" si="457"/>
        <v>7.2222222222222223</v>
      </c>
      <c r="P671" s="36">
        <f t="shared" si="490"/>
        <v>-1.4305555555555556</v>
      </c>
      <c r="Q671" s="12"/>
      <c r="R671" s="37">
        <f t="shared" si="458"/>
        <v>-473.51388888888891</v>
      </c>
      <c r="S671" s="37">
        <f t="shared" si="459"/>
        <v>64.9422</v>
      </c>
      <c r="T671" s="37">
        <f t="shared" si="460"/>
        <v>6.2833654449222216</v>
      </c>
      <c r="U671" s="37">
        <f t="shared" si="461"/>
        <v>-402.2883234439667</v>
      </c>
      <c r="V671" s="37">
        <f t="shared" si="491"/>
        <v>49621.947856073151</v>
      </c>
      <c r="W671" s="40">
        <f t="shared" si="462"/>
        <v>-2905.4156693175373</v>
      </c>
      <c r="X671" s="40">
        <f t="shared" si="463"/>
        <v>-2.9054156693175375</v>
      </c>
      <c r="Y671" s="40">
        <f t="shared" si="449"/>
        <v>-2.9054156693175375</v>
      </c>
      <c r="Z671" s="40">
        <v>2.9054156693175401</v>
      </c>
      <c r="AA671" s="40">
        <f t="shared" si="464"/>
        <v>136.26295473264307</v>
      </c>
      <c r="AB671" s="42">
        <f t="shared" si="465"/>
        <v>8632.5617283950614</v>
      </c>
      <c r="AC671" s="42">
        <f t="shared" si="466"/>
        <v>8.6325617283950606</v>
      </c>
      <c r="AD671" s="42">
        <f t="shared" si="467"/>
        <v>8.6325617283950606</v>
      </c>
      <c r="AE671" s="42">
        <f t="shared" si="492"/>
        <v>1576.6969185956793</v>
      </c>
      <c r="AF671" s="43">
        <f t="shared" si="450"/>
        <v>0.43797136627657757</v>
      </c>
      <c r="AG671" s="73">
        <f t="shared" si="451"/>
        <v>-2.9054156693175375</v>
      </c>
      <c r="AH671">
        <f t="shared" si="468"/>
        <v>0</v>
      </c>
      <c r="AI671">
        <f t="shared" si="493"/>
        <v>4582.8109521604929</v>
      </c>
      <c r="AJ671" s="41">
        <f t="shared" si="469"/>
        <v>1.2730030422668035</v>
      </c>
      <c r="AK671">
        <f t="shared" si="452"/>
        <v>2.9054156693175375</v>
      </c>
      <c r="AL671" s="38">
        <f t="shared" si="470"/>
        <v>1529.3960110378089</v>
      </c>
      <c r="AM671" s="38">
        <f t="shared" si="471"/>
        <v>1514.1020509274308</v>
      </c>
      <c r="AN671" s="38">
        <f t="shared" si="472"/>
        <v>1423.2559278717849</v>
      </c>
      <c r="AO671" s="38">
        <f t="shared" si="473"/>
        <v>1409.0233685930671</v>
      </c>
      <c r="AP671" s="38">
        <f t="shared" si="474"/>
        <v>1324.481966477483</v>
      </c>
      <c r="AQ671" s="38">
        <f t="shared" si="475"/>
        <v>1311.237146812708</v>
      </c>
      <c r="AR671" s="38">
        <f t="shared" si="476"/>
        <v>1271.9000324083268</v>
      </c>
      <c r="AS671">
        <f t="shared" si="477"/>
        <v>1271.9000324083268</v>
      </c>
      <c r="AT671" s="28">
        <f t="shared" si="478"/>
        <v>0.35330556455786855</v>
      </c>
      <c r="AU671">
        <f t="shared" si="453"/>
        <v>3310.9109197521661</v>
      </c>
      <c r="AV671" s="28">
        <f t="shared" si="479"/>
        <v>0.91969747770893506</v>
      </c>
      <c r="BJ671" s="63">
        <v>8.6325617283950606</v>
      </c>
      <c r="BK671" s="64">
        <f t="shared" si="480"/>
        <v>8.3735848765432088</v>
      </c>
      <c r="BL671" s="64">
        <f t="shared" si="481"/>
        <v>8.2898490277777768</v>
      </c>
      <c r="BM671" s="64">
        <f t="shared" si="482"/>
        <v>7.7924580861111101</v>
      </c>
      <c r="BN671" s="64">
        <f t="shared" si="483"/>
        <v>7.7145335052499986</v>
      </c>
      <c r="BO671" s="64">
        <f t="shared" si="484"/>
        <v>7.2516614949349982</v>
      </c>
      <c r="BP671" s="64">
        <f t="shared" si="485"/>
        <v>7.1791448799856479</v>
      </c>
      <c r="BQ671" s="64">
        <f t="shared" si="486"/>
        <v>6.9637705335860787</v>
      </c>
      <c r="BR671" s="65">
        <f t="shared" si="454"/>
        <v>6.9637705335860787</v>
      </c>
      <c r="BS671" s="66">
        <f t="shared" si="487"/>
        <v>1.9343807037739108E-3</v>
      </c>
      <c r="BT671" s="65">
        <f>BJ671-BR671</f>
        <v>1.668791194808982</v>
      </c>
      <c r="BU671" s="67">
        <f t="shared" si="488"/>
        <v>4.6355310966916168E-4</v>
      </c>
    </row>
    <row r="672" spans="1:73" x14ac:dyDescent="0.35">
      <c r="A672" s="22">
        <v>52.88</v>
      </c>
      <c r="B672" s="22">
        <v>45.93</v>
      </c>
      <c r="C672" s="22">
        <v>34.979999999999997</v>
      </c>
      <c r="D672" s="22">
        <f t="shared" si="455"/>
        <v>40.454999999999998</v>
      </c>
      <c r="E672" s="22">
        <f t="shared" si="456"/>
        <v>11.237500000000001</v>
      </c>
      <c r="F672" s="22">
        <f t="shared" si="489"/>
        <v>-1.0590277777777768</v>
      </c>
      <c r="G672" s="22">
        <f>Sheet1!$I$5*F672</f>
        <v>-350.53819444444412</v>
      </c>
      <c r="H672" s="22"/>
      <c r="K672" s="15" t="s">
        <v>117</v>
      </c>
      <c r="L672" s="15">
        <v>662</v>
      </c>
      <c r="M672" s="15">
        <v>73</v>
      </c>
      <c r="N672" s="16">
        <v>20.7</v>
      </c>
      <c r="O672" s="35">
        <f t="shared" si="457"/>
        <v>5.75</v>
      </c>
      <c r="P672" s="36">
        <f t="shared" si="490"/>
        <v>-1.4722222222222221</v>
      </c>
      <c r="Q672" s="12"/>
      <c r="R672" s="37">
        <f t="shared" si="458"/>
        <v>-487.30555555555554</v>
      </c>
      <c r="S672" s="37">
        <f t="shared" si="459"/>
        <v>64.9422</v>
      </c>
      <c r="T672" s="37">
        <f t="shared" si="460"/>
        <v>3.9827799696667499</v>
      </c>
      <c r="U672" s="37">
        <f t="shared" si="461"/>
        <v>-418.38057558588878</v>
      </c>
      <c r="V672" s="37">
        <f t="shared" si="491"/>
        <v>49203.567280487259</v>
      </c>
      <c r="W672" s="40">
        <f t="shared" si="462"/>
        <v>-2405.6883096188603</v>
      </c>
      <c r="X672" s="40">
        <f t="shared" si="463"/>
        <v>-2.4056883096188604</v>
      </c>
      <c r="Y672" s="40">
        <f t="shared" si="449"/>
        <v>-2.4056883096188604</v>
      </c>
      <c r="Z672" s="40">
        <v>2.4056883096188599</v>
      </c>
      <c r="AA672" s="40">
        <f t="shared" si="464"/>
        <v>138.66864304226192</v>
      </c>
      <c r="AB672" s="42">
        <f t="shared" si="465"/>
        <v>5471.84375</v>
      </c>
      <c r="AC672" s="42">
        <f t="shared" si="466"/>
        <v>5.4718437499999997</v>
      </c>
      <c r="AD672" s="42">
        <f t="shared" si="467"/>
        <v>5.4718437499999997</v>
      </c>
      <c r="AE672" s="42">
        <f t="shared" si="492"/>
        <v>1582.1687623456794</v>
      </c>
      <c r="AF672" s="43">
        <f t="shared" si="450"/>
        <v>0.43949132287379983</v>
      </c>
      <c r="AG672" s="73">
        <f t="shared" si="451"/>
        <v>-2.4056883096188604</v>
      </c>
      <c r="AH672">
        <f t="shared" si="468"/>
        <v>0</v>
      </c>
      <c r="AI672">
        <f t="shared" si="493"/>
        <v>4582.8109521604929</v>
      </c>
      <c r="AJ672" s="41">
        <f t="shared" si="469"/>
        <v>1.2730030422668035</v>
      </c>
      <c r="AK672">
        <f t="shared" si="452"/>
        <v>2.4056883096188604</v>
      </c>
      <c r="AL672" s="38">
        <f t="shared" si="470"/>
        <v>1534.7036994753089</v>
      </c>
      <c r="AM672" s="38">
        <f t="shared" si="471"/>
        <v>1519.3566624805558</v>
      </c>
      <c r="AN672" s="38">
        <f t="shared" si="472"/>
        <v>1428.1952627317223</v>
      </c>
      <c r="AO672" s="38">
        <f t="shared" si="473"/>
        <v>1413.9133101044051</v>
      </c>
      <c r="AP672" s="38">
        <f t="shared" si="474"/>
        <v>1329.0785114981406</v>
      </c>
      <c r="AQ672" s="38">
        <f t="shared" si="475"/>
        <v>1315.7877263831592</v>
      </c>
      <c r="AR672" s="38">
        <f t="shared" si="476"/>
        <v>1276.3140945916643</v>
      </c>
      <c r="AS672">
        <f t="shared" si="477"/>
        <v>1276.3140945916643</v>
      </c>
      <c r="AT672" s="28">
        <f t="shared" si="478"/>
        <v>0.354531692942129</v>
      </c>
      <c r="AU672">
        <f t="shared" si="453"/>
        <v>3306.4968575688285</v>
      </c>
      <c r="AV672" s="28">
        <f t="shared" si="479"/>
        <v>0.91847134932467456</v>
      </c>
      <c r="BJ672" s="63">
        <v>5.4718437499999997</v>
      </c>
      <c r="BK672" s="64">
        <f t="shared" si="480"/>
        <v>5.3076884374999995</v>
      </c>
      <c r="BL672" s="64">
        <f t="shared" si="481"/>
        <v>5.2546115531249997</v>
      </c>
      <c r="BM672" s="64">
        <f t="shared" si="482"/>
        <v>4.9393348599374995</v>
      </c>
      <c r="BN672" s="64">
        <f t="shared" si="483"/>
        <v>4.8899415113381242</v>
      </c>
      <c r="BO672" s="64">
        <f t="shared" si="484"/>
        <v>4.5965450206578362</v>
      </c>
      <c r="BP672" s="64">
        <f t="shared" si="485"/>
        <v>4.5505795704512577</v>
      </c>
      <c r="BQ672" s="64">
        <f t="shared" si="486"/>
        <v>4.4140621833377196</v>
      </c>
      <c r="BR672" s="65">
        <f t="shared" si="454"/>
        <v>4.4140621833377196</v>
      </c>
      <c r="BS672" s="66">
        <f t="shared" si="487"/>
        <v>1.2261283842604778E-3</v>
      </c>
      <c r="BT672" s="65">
        <f>BJ672-BR672</f>
        <v>1.0577815666622801</v>
      </c>
      <c r="BU672" s="67">
        <f t="shared" si="488"/>
        <v>2.9382821296174448E-4</v>
      </c>
    </row>
    <row r="673" spans="1:73" x14ac:dyDescent="0.35">
      <c r="A673" s="22">
        <v>52.96</v>
      </c>
      <c r="B673" s="22">
        <v>46.16</v>
      </c>
      <c r="C673" s="22">
        <v>34.81</v>
      </c>
      <c r="D673" s="22">
        <f t="shared" si="455"/>
        <v>40.484999999999999</v>
      </c>
      <c r="E673" s="22">
        <f t="shared" si="456"/>
        <v>11.245833333333334</v>
      </c>
      <c r="F673" s="22">
        <f t="shared" si="489"/>
        <v>0.10416666666666075</v>
      </c>
      <c r="G673" s="22">
        <f>Sheet1!$I$5*F673</f>
        <v>34.47916666666471</v>
      </c>
      <c r="H673" s="22"/>
      <c r="K673" s="15" t="s">
        <v>117</v>
      </c>
      <c r="L673" s="15">
        <v>663</v>
      </c>
      <c r="M673" s="15">
        <v>74</v>
      </c>
      <c r="N673" s="16">
        <v>15.4</v>
      </c>
      <c r="O673" s="35">
        <f t="shared" si="457"/>
        <v>4.2777777777777777</v>
      </c>
      <c r="P673" s="36">
        <f t="shared" si="490"/>
        <v>-1.0555555555555556</v>
      </c>
      <c r="Q673" s="12"/>
      <c r="R673" s="37">
        <f t="shared" si="458"/>
        <v>-349.38888888888891</v>
      </c>
      <c r="S673" s="37">
        <f t="shared" si="459"/>
        <v>64.9422</v>
      </c>
      <c r="T673" s="37">
        <f t="shared" si="460"/>
        <v>2.2043830605292221</v>
      </c>
      <c r="U673" s="37">
        <f t="shared" si="461"/>
        <v>-282.24230582835969</v>
      </c>
      <c r="V673" s="37">
        <f t="shared" si="491"/>
        <v>48921.324974658899</v>
      </c>
      <c r="W673" s="40">
        <f t="shared" si="462"/>
        <v>-1207.3698638213164</v>
      </c>
      <c r="X673" s="40">
        <f t="shared" si="463"/>
        <v>-1.2073698638213164</v>
      </c>
      <c r="Y673" s="40">
        <f t="shared" si="449"/>
        <v>-1.2073698638213164</v>
      </c>
      <c r="Z673" s="40">
        <v>1.2073698638213199</v>
      </c>
      <c r="AA673" s="40">
        <f t="shared" si="464"/>
        <v>139.87601290608325</v>
      </c>
      <c r="AB673" s="42">
        <f t="shared" si="465"/>
        <v>3028.5478395061727</v>
      </c>
      <c r="AC673" s="42">
        <f t="shared" si="466"/>
        <v>3.0285478395061727</v>
      </c>
      <c r="AD673" s="42">
        <f t="shared" si="467"/>
        <v>3.0285478395061727</v>
      </c>
      <c r="AE673" s="42">
        <f t="shared" si="492"/>
        <v>1585.1973101851856</v>
      </c>
      <c r="AF673" s="43">
        <f t="shared" si="450"/>
        <v>0.44033258616255155</v>
      </c>
      <c r="AG673" s="73">
        <f t="shared" si="451"/>
        <v>-1.2073698638213164</v>
      </c>
      <c r="AH673">
        <f t="shared" si="468"/>
        <v>0</v>
      </c>
      <c r="AI673">
        <f t="shared" si="493"/>
        <v>4582.8109521604929</v>
      </c>
      <c r="AJ673" s="41">
        <f t="shared" si="469"/>
        <v>1.2730030422668035</v>
      </c>
      <c r="AK673">
        <f t="shared" si="452"/>
        <v>1.2073698638213164</v>
      </c>
      <c r="AL673" s="38">
        <f t="shared" si="470"/>
        <v>1537.6413908796301</v>
      </c>
      <c r="AM673" s="38">
        <f t="shared" si="471"/>
        <v>1522.2649769708337</v>
      </c>
      <c r="AN673" s="38">
        <f t="shared" si="472"/>
        <v>1430.9290783525835</v>
      </c>
      <c r="AO673" s="38">
        <f t="shared" si="473"/>
        <v>1416.6197875690577</v>
      </c>
      <c r="AP673" s="38">
        <f t="shared" si="474"/>
        <v>1331.6226003149143</v>
      </c>
      <c r="AQ673" s="38">
        <f t="shared" si="475"/>
        <v>1318.306374311765</v>
      </c>
      <c r="AR673" s="38">
        <f t="shared" si="476"/>
        <v>1278.757183082412</v>
      </c>
      <c r="AS673">
        <f t="shared" si="477"/>
        <v>1278.757183082412</v>
      </c>
      <c r="AT673" s="28">
        <f t="shared" si="478"/>
        <v>0.35521032863400331</v>
      </c>
      <c r="AU673">
        <f t="shared" si="453"/>
        <v>3304.0537690780811</v>
      </c>
      <c r="AV673" s="28">
        <f t="shared" si="479"/>
        <v>0.91779271363280035</v>
      </c>
      <c r="BJ673" s="63">
        <v>3.0285478395061727</v>
      </c>
      <c r="BK673" s="64">
        <f t="shared" si="480"/>
        <v>2.9376914043209874</v>
      </c>
      <c r="BL673" s="64">
        <f t="shared" si="481"/>
        <v>2.9083144902777773</v>
      </c>
      <c r="BM673" s="64">
        <f t="shared" si="482"/>
        <v>2.7338156208611104</v>
      </c>
      <c r="BN673" s="64">
        <f t="shared" si="483"/>
        <v>2.7064774646524992</v>
      </c>
      <c r="BO673" s="64">
        <f t="shared" si="484"/>
        <v>2.5440888167733489</v>
      </c>
      <c r="BP673" s="64">
        <f t="shared" si="485"/>
        <v>2.5186479286056151</v>
      </c>
      <c r="BQ673" s="64">
        <f t="shared" si="486"/>
        <v>2.4430884907474466</v>
      </c>
      <c r="BR673" s="65">
        <f t="shared" si="454"/>
        <v>2.4430884907474466</v>
      </c>
      <c r="BS673" s="66">
        <f t="shared" si="487"/>
        <v>6.7863569187429074E-4</v>
      </c>
      <c r="BT673" s="65">
        <f>BJ673-BR673</f>
        <v>0.58545934875872607</v>
      </c>
      <c r="BU673" s="67">
        <f t="shared" si="488"/>
        <v>1.6262759687742391E-4</v>
      </c>
    </row>
    <row r="674" spans="1:73" x14ac:dyDescent="0.35">
      <c r="A674" s="22">
        <v>53.04</v>
      </c>
      <c r="B674" s="22">
        <v>45.93</v>
      </c>
      <c r="C674" s="22">
        <v>34.92</v>
      </c>
      <c r="D674" s="22">
        <f t="shared" si="455"/>
        <v>40.424999999999997</v>
      </c>
      <c r="E674" s="22">
        <f t="shared" si="456"/>
        <v>11.229166666666666</v>
      </c>
      <c r="F674" s="22">
        <f t="shared" si="489"/>
        <v>-0.2083333333333437</v>
      </c>
      <c r="G674" s="22">
        <f>Sheet1!$I$5*F674</f>
        <v>-68.958333333336768</v>
      </c>
      <c r="H674" s="22"/>
      <c r="K674" s="15" t="s">
        <v>117</v>
      </c>
      <c r="L674" s="15">
        <v>664</v>
      </c>
      <c r="M674" s="15">
        <v>75</v>
      </c>
      <c r="N674" s="16">
        <v>13.1</v>
      </c>
      <c r="O674" s="35">
        <f t="shared" si="457"/>
        <v>3.6388888888888888</v>
      </c>
      <c r="P674" s="36">
        <f t="shared" si="490"/>
        <v>-0.47222222222222227</v>
      </c>
      <c r="Q674" s="12"/>
      <c r="R674" s="37">
        <f t="shared" si="458"/>
        <v>-156.30555555555557</v>
      </c>
      <c r="S674" s="37">
        <f t="shared" si="459"/>
        <v>64.9422</v>
      </c>
      <c r="T674" s="37">
        <f t="shared" si="460"/>
        <v>1.5951011005963056</v>
      </c>
      <c r="U674" s="37">
        <f t="shared" si="461"/>
        <v>-89.768254454959262</v>
      </c>
      <c r="V674" s="37">
        <f t="shared" si="491"/>
        <v>48831.556720203938</v>
      </c>
      <c r="W674" s="40">
        <f t="shared" si="462"/>
        <v>-326.65670371110173</v>
      </c>
      <c r="X674" s="40">
        <f t="shared" si="463"/>
        <v>-0.32665670371110173</v>
      </c>
      <c r="Y674" s="40">
        <f t="shared" si="449"/>
        <v>-0.32665670371110173</v>
      </c>
      <c r="Z674" s="40">
        <v>0.326656703711102</v>
      </c>
      <c r="AA674" s="40">
        <f t="shared" si="464"/>
        <v>140.20266960979436</v>
      </c>
      <c r="AB674" s="42">
        <f t="shared" si="465"/>
        <v>2191.4702932098767</v>
      </c>
      <c r="AC674" s="42">
        <f t="shared" si="466"/>
        <v>2.1914702932098766</v>
      </c>
      <c r="AD674" s="42">
        <f t="shared" si="467"/>
        <v>2.1914702932098766</v>
      </c>
      <c r="AE674" s="42">
        <f t="shared" si="492"/>
        <v>1587.3887804783956</v>
      </c>
      <c r="AF674" s="43">
        <f t="shared" si="450"/>
        <v>0.44094132791066543</v>
      </c>
      <c r="AG674" s="73">
        <f t="shared" si="451"/>
        <v>-0.32665670371110173</v>
      </c>
      <c r="AH674">
        <f t="shared" si="468"/>
        <v>0</v>
      </c>
      <c r="AI674">
        <f t="shared" si="493"/>
        <v>4582.8109521604929</v>
      </c>
      <c r="AJ674" s="41">
        <f t="shared" si="469"/>
        <v>1.2730030422668035</v>
      </c>
      <c r="AK674">
        <f t="shared" si="452"/>
        <v>0.32665670371110173</v>
      </c>
      <c r="AL674" s="38">
        <f t="shared" si="470"/>
        <v>1539.7671170640438</v>
      </c>
      <c r="AM674" s="38">
        <f t="shared" si="471"/>
        <v>1524.3694458934033</v>
      </c>
      <c r="AN674" s="38">
        <f t="shared" si="472"/>
        <v>1432.9072791397989</v>
      </c>
      <c r="AO674" s="38">
        <f t="shared" si="473"/>
        <v>1418.578206348401</v>
      </c>
      <c r="AP674" s="38">
        <f t="shared" si="474"/>
        <v>1333.4635139674967</v>
      </c>
      <c r="AQ674" s="38">
        <f t="shared" si="475"/>
        <v>1320.1288788278218</v>
      </c>
      <c r="AR674" s="38">
        <f t="shared" si="476"/>
        <v>1280.5250124629872</v>
      </c>
      <c r="AS674">
        <f t="shared" si="477"/>
        <v>1280.5250124629872</v>
      </c>
      <c r="AT674" s="28">
        <f t="shared" si="478"/>
        <v>0.35570139235082976</v>
      </c>
      <c r="AU674">
        <f t="shared" si="453"/>
        <v>3302.2859396975055</v>
      </c>
      <c r="AV674" s="28">
        <f t="shared" si="479"/>
        <v>0.91730164991597374</v>
      </c>
      <c r="BJ674" s="63">
        <v>2.1914702932098766</v>
      </c>
      <c r="BK674" s="64">
        <f t="shared" si="480"/>
        <v>2.1257261844135802</v>
      </c>
      <c r="BL674" s="64">
        <f t="shared" si="481"/>
        <v>2.1044689225694442</v>
      </c>
      <c r="BM674" s="64">
        <f t="shared" si="482"/>
        <v>1.9782007872152774</v>
      </c>
      <c r="BN674" s="64">
        <f t="shared" si="483"/>
        <v>1.9584187793431245</v>
      </c>
      <c r="BO674" s="64">
        <f t="shared" si="484"/>
        <v>1.8409136525825369</v>
      </c>
      <c r="BP674" s="64">
        <f t="shared" si="485"/>
        <v>1.8225045160567115</v>
      </c>
      <c r="BQ674" s="64">
        <f t="shared" si="486"/>
        <v>1.76782938057501</v>
      </c>
      <c r="BR674" s="65">
        <f t="shared" si="454"/>
        <v>1.76782938057501</v>
      </c>
      <c r="BS674" s="66">
        <f t="shared" si="487"/>
        <v>4.9106371682639167E-4</v>
      </c>
      <c r="BT674" s="65">
        <f>BJ674-BR674</f>
        <v>0.42364091263486658</v>
      </c>
      <c r="BU674" s="67">
        <f t="shared" si="488"/>
        <v>1.1767803128746294E-4</v>
      </c>
    </row>
    <row r="675" spans="1:73" x14ac:dyDescent="0.35">
      <c r="A675" s="22">
        <v>53.12</v>
      </c>
      <c r="B675" s="22">
        <v>46.07</v>
      </c>
      <c r="C675" s="22">
        <v>33.74</v>
      </c>
      <c r="D675" s="22">
        <f t="shared" si="455"/>
        <v>39.905000000000001</v>
      </c>
      <c r="E675" s="22">
        <f t="shared" si="456"/>
        <v>11.084722222222222</v>
      </c>
      <c r="F675" s="22">
        <f t="shared" si="489"/>
        <v>-1.8055555555555491</v>
      </c>
      <c r="G675" s="22">
        <f>Sheet1!$I$5*F675</f>
        <v>-597.63888888888675</v>
      </c>
      <c r="H675" s="22"/>
      <c r="K675" s="15" t="s">
        <v>117</v>
      </c>
      <c r="L675" s="15">
        <v>665</v>
      </c>
      <c r="M675" s="15">
        <v>76</v>
      </c>
      <c r="N675" s="16">
        <v>12</v>
      </c>
      <c r="O675" s="35">
        <f t="shared" si="457"/>
        <v>3.3333333333333335</v>
      </c>
      <c r="P675" s="36">
        <f t="shared" si="490"/>
        <v>-8.3333333333333287E-2</v>
      </c>
      <c r="Q675" s="12"/>
      <c r="R675" s="37">
        <f t="shared" si="458"/>
        <v>-27.583333333333318</v>
      </c>
      <c r="S675" s="37">
        <f t="shared" si="459"/>
        <v>64.9422</v>
      </c>
      <c r="T675" s="37">
        <f t="shared" si="460"/>
        <v>1.3384683788</v>
      </c>
      <c r="U675" s="37">
        <f t="shared" si="461"/>
        <v>38.697335045466687</v>
      </c>
      <c r="V675" s="37">
        <f t="shared" si="491"/>
        <v>48870.254055249403</v>
      </c>
      <c r="W675" s="40">
        <f t="shared" si="462"/>
        <v>128.99111681822231</v>
      </c>
      <c r="X675" s="40">
        <f t="shared" si="463"/>
        <v>0.12899111681822231</v>
      </c>
      <c r="Y675" s="40">
        <f t="shared" si="449"/>
        <v>0</v>
      </c>
      <c r="Z675" s="40">
        <v>0</v>
      </c>
      <c r="AA675" s="40">
        <f t="shared" si="464"/>
        <v>140.20266960979436</v>
      </c>
      <c r="AB675" s="42">
        <f t="shared" si="465"/>
        <v>1838.8888888888891</v>
      </c>
      <c r="AC675" s="42">
        <f t="shared" si="466"/>
        <v>1.8388888888888892</v>
      </c>
      <c r="AD675" s="42">
        <f t="shared" si="467"/>
        <v>0</v>
      </c>
      <c r="AE675" s="42">
        <f t="shared" si="492"/>
        <v>1587.3887804783956</v>
      </c>
      <c r="AF675" s="43">
        <f t="shared" si="450"/>
        <v>0.44094132791066543</v>
      </c>
      <c r="AG675" s="73">
        <f t="shared" si="451"/>
        <v>0</v>
      </c>
      <c r="AH675">
        <f t="shared" si="468"/>
        <v>1.8388888888888892</v>
      </c>
      <c r="AI675">
        <f t="shared" si="493"/>
        <v>4584.6498410493814</v>
      </c>
      <c r="AJ675" s="41">
        <f t="shared" si="469"/>
        <v>1.2735138447359393</v>
      </c>
      <c r="AK675">
        <f t="shared" si="452"/>
        <v>1.8388888888888892</v>
      </c>
      <c r="AL675" s="38">
        <f t="shared" si="470"/>
        <v>1539.7671170640438</v>
      </c>
      <c r="AM675" s="38">
        <f t="shared" si="471"/>
        <v>1524.3694458934033</v>
      </c>
      <c r="AN675" s="38">
        <f t="shared" si="472"/>
        <v>1432.9072791397989</v>
      </c>
      <c r="AO675" s="38">
        <f t="shared" si="473"/>
        <v>1418.578206348401</v>
      </c>
      <c r="AP675" s="38">
        <f t="shared" si="474"/>
        <v>1333.4635139674967</v>
      </c>
      <c r="AQ675" s="38">
        <f t="shared" si="475"/>
        <v>1320.1288788278218</v>
      </c>
      <c r="AR675" s="38">
        <f t="shared" si="476"/>
        <v>1280.5250124629872</v>
      </c>
      <c r="AS675">
        <f t="shared" si="477"/>
        <v>1280.5250124629872</v>
      </c>
      <c r="AT675" s="28">
        <f t="shared" si="478"/>
        <v>0.35570139235082976</v>
      </c>
      <c r="AU675">
        <f t="shared" si="453"/>
        <v>3304.124828586394</v>
      </c>
      <c r="AV675" s="28">
        <f t="shared" si="479"/>
        <v>0.91781245238510945</v>
      </c>
      <c r="BJ675" s="63">
        <v>0</v>
      </c>
      <c r="BK675" s="64">
        <f t="shared" si="480"/>
        <v>0</v>
      </c>
      <c r="BL675" s="64">
        <f t="shared" si="481"/>
        <v>0</v>
      </c>
      <c r="BM675" s="64">
        <f t="shared" si="482"/>
        <v>0</v>
      </c>
      <c r="BN675" s="64">
        <f t="shared" si="483"/>
        <v>0</v>
      </c>
      <c r="BO675" s="64">
        <f t="shared" si="484"/>
        <v>0</v>
      </c>
      <c r="BP675" s="64">
        <f t="shared" si="485"/>
        <v>0</v>
      </c>
      <c r="BQ675" s="64">
        <f t="shared" si="486"/>
        <v>0</v>
      </c>
      <c r="BR675" s="65">
        <f t="shared" si="454"/>
        <v>0</v>
      </c>
      <c r="BS675" s="66">
        <f t="shared" si="487"/>
        <v>0</v>
      </c>
      <c r="BT675" s="65">
        <f>BJ675-BR675</f>
        <v>0</v>
      </c>
      <c r="BU675" s="67">
        <f t="shared" si="488"/>
        <v>0</v>
      </c>
    </row>
    <row r="676" spans="1:73" x14ac:dyDescent="0.35">
      <c r="A676" s="22">
        <v>53.2</v>
      </c>
      <c r="B676" s="22">
        <v>45.92</v>
      </c>
      <c r="C676" s="22">
        <v>33.92</v>
      </c>
      <c r="D676" s="22">
        <f t="shared" si="455"/>
        <v>39.92</v>
      </c>
      <c r="E676" s="22">
        <f t="shared" si="456"/>
        <v>11.088888888888889</v>
      </c>
      <c r="F676" s="22">
        <f t="shared" si="489"/>
        <v>5.2083333333330373E-2</v>
      </c>
      <c r="G676" s="22">
        <f>Sheet1!$I$5*F676</f>
        <v>17.239583333332355</v>
      </c>
      <c r="H676" s="22"/>
      <c r="K676" s="15" t="s">
        <v>117</v>
      </c>
      <c r="L676" s="15">
        <v>666</v>
      </c>
      <c r="M676" s="15">
        <v>77</v>
      </c>
      <c r="N676" s="16">
        <v>12.5</v>
      </c>
      <c r="O676" s="35">
        <f t="shared" si="457"/>
        <v>3.4722222222222223</v>
      </c>
      <c r="P676" s="36">
        <f t="shared" si="490"/>
        <v>0.27777777777777779</v>
      </c>
      <c r="Q676" s="12"/>
      <c r="R676" s="37">
        <f t="shared" si="458"/>
        <v>91.944444444444443</v>
      </c>
      <c r="S676" s="37">
        <f t="shared" si="459"/>
        <v>64.9422</v>
      </c>
      <c r="T676" s="37">
        <f t="shared" si="460"/>
        <v>1.4523311401909722</v>
      </c>
      <c r="U676" s="37">
        <f t="shared" si="461"/>
        <v>158.33897558463542</v>
      </c>
      <c r="V676" s="37">
        <f t="shared" si="491"/>
        <v>49028.593030834039</v>
      </c>
      <c r="W676" s="40">
        <f t="shared" si="462"/>
        <v>549.78810966887295</v>
      </c>
      <c r="X676" s="40">
        <f t="shared" si="463"/>
        <v>0.54978810966887293</v>
      </c>
      <c r="Y676" s="40">
        <f t="shared" si="449"/>
        <v>0</v>
      </c>
      <c r="Z676" s="40">
        <v>0</v>
      </c>
      <c r="AA676" s="40">
        <f t="shared" si="464"/>
        <v>140.20266960979436</v>
      </c>
      <c r="AB676" s="42">
        <f t="shared" si="465"/>
        <v>1995.3221450617284</v>
      </c>
      <c r="AC676" s="42">
        <f t="shared" si="466"/>
        <v>1.9953221450617284</v>
      </c>
      <c r="AD676" s="42">
        <f t="shared" si="467"/>
        <v>0</v>
      </c>
      <c r="AE676" s="42">
        <f t="shared" si="492"/>
        <v>1587.3887804783956</v>
      </c>
      <c r="AF676" s="43">
        <f t="shared" si="450"/>
        <v>0.44094132791066543</v>
      </c>
      <c r="AG676" s="73">
        <f t="shared" si="451"/>
        <v>0</v>
      </c>
      <c r="AH676">
        <f t="shared" si="468"/>
        <v>1.9953221450617284</v>
      </c>
      <c r="AI676">
        <f t="shared" si="493"/>
        <v>4586.6451631944428</v>
      </c>
      <c r="AJ676" s="41">
        <f t="shared" si="469"/>
        <v>1.2740681008873451</v>
      </c>
      <c r="AK676">
        <f t="shared" si="452"/>
        <v>1.9953221450617284</v>
      </c>
      <c r="AL676" s="38">
        <f t="shared" si="470"/>
        <v>1539.7671170640438</v>
      </c>
      <c r="AM676" s="38">
        <f t="shared" si="471"/>
        <v>1524.3694458934033</v>
      </c>
      <c r="AN676" s="38">
        <f t="shared" si="472"/>
        <v>1432.9072791397989</v>
      </c>
      <c r="AO676" s="38">
        <f t="shared" si="473"/>
        <v>1418.578206348401</v>
      </c>
      <c r="AP676" s="38">
        <f t="shared" si="474"/>
        <v>1333.4635139674967</v>
      </c>
      <c r="AQ676" s="38">
        <f t="shared" si="475"/>
        <v>1320.1288788278218</v>
      </c>
      <c r="AR676" s="38">
        <f t="shared" si="476"/>
        <v>1280.5250124629872</v>
      </c>
      <c r="AS676">
        <f t="shared" si="477"/>
        <v>1280.5250124629872</v>
      </c>
      <c r="AT676" s="28">
        <f t="shared" si="478"/>
        <v>0.35570139235082976</v>
      </c>
      <c r="AU676">
        <f t="shared" si="453"/>
        <v>3306.1201507314554</v>
      </c>
      <c r="AV676" s="28">
        <f t="shared" si="479"/>
        <v>0.91836670853651536</v>
      </c>
      <c r="BJ676" s="63">
        <v>0</v>
      </c>
      <c r="BK676" s="64">
        <f t="shared" si="480"/>
        <v>0</v>
      </c>
      <c r="BL676" s="64">
        <f t="shared" si="481"/>
        <v>0</v>
      </c>
      <c r="BM676" s="64">
        <f t="shared" si="482"/>
        <v>0</v>
      </c>
      <c r="BN676" s="64">
        <f t="shared" si="483"/>
        <v>0</v>
      </c>
      <c r="BO676" s="64">
        <f t="shared" si="484"/>
        <v>0</v>
      </c>
      <c r="BP676" s="64">
        <f t="shared" si="485"/>
        <v>0</v>
      </c>
      <c r="BQ676" s="64">
        <f t="shared" si="486"/>
        <v>0</v>
      </c>
      <c r="BR676" s="65">
        <f t="shared" si="454"/>
        <v>0</v>
      </c>
      <c r="BS676" s="66">
        <f t="shared" si="487"/>
        <v>0</v>
      </c>
      <c r="BT676" s="65">
        <f>BJ676-BR676</f>
        <v>0</v>
      </c>
      <c r="BU676" s="67">
        <f t="shared" si="488"/>
        <v>0</v>
      </c>
    </row>
    <row r="677" spans="1:73" x14ac:dyDescent="0.35">
      <c r="A677" s="22">
        <v>53.28</v>
      </c>
      <c r="B677" s="22">
        <v>45.78</v>
      </c>
      <c r="C677" s="22">
        <v>33.72</v>
      </c>
      <c r="D677" s="22">
        <f t="shared" si="455"/>
        <v>39.75</v>
      </c>
      <c r="E677" s="22">
        <f t="shared" si="456"/>
        <v>11.041666666666666</v>
      </c>
      <c r="F677" s="22">
        <f t="shared" si="489"/>
        <v>-0.59027777777778123</v>
      </c>
      <c r="G677" s="22">
        <f>Sheet1!$I$5*F677</f>
        <v>-195.38194444444559</v>
      </c>
      <c r="H677" s="22"/>
      <c r="K677" s="15" t="s">
        <v>117</v>
      </c>
      <c r="L677" s="15">
        <v>667</v>
      </c>
      <c r="M677" s="15">
        <v>78</v>
      </c>
      <c r="N677" s="16">
        <v>14</v>
      </c>
      <c r="O677" s="35">
        <f t="shared" si="457"/>
        <v>3.8888888888888888</v>
      </c>
      <c r="P677" s="36">
        <f t="shared" si="490"/>
        <v>0.90277777777777779</v>
      </c>
      <c r="Q677" s="12"/>
      <c r="R677" s="37">
        <f t="shared" si="458"/>
        <v>298.81944444444446</v>
      </c>
      <c r="S677" s="37">
        <f t="shared" si="459"/>
        <v>64.9422</v>
      </c>
      <c r="T677" s="37">
        <f t="shared" si="460"/>
        <v>1.8218041822555553</v>
      </c>
      <c r="U677" s="37">
        <f t="shared" si="461"/>
        <v>365.58344862670003</v>
      </c>
      <c r="V677" s="37">
        <f t="shared" si="491"/>
        <v>49394.176479460737</v>
      </c>
      <c r="W677" s="40">
        <f t="shared" si="462"/>
        <v>1421.7134113260556</v>
      </c>
      <c r="X677" s="40">
        <f t="shared" si="463"/>
        <v>1.4217134113260557</v>
      </c>
      <c r="Y677" s="40">
        <f t="shared" si="449"/>
        <v>0</v>
      </c>
      <c r="Z677" s="40">
        <v>0</v>
      </c>
      <c r="AA677" s="40">
        <f t="shared" si="464"/>
        <v>140.20266960979436</v>
      </c>
      <c r="AB677" s="42">
        <f t="shared" si="465"/>
        <v>2502.9320987654319</v>
      </c>
      <c r="AC677" s="42">
        <f t="shared" si="466"/>
        <v>2.5029320987654318</v>
      </c>
      <c r="AD677" s="42">
        <f t="shared" si="467"/>
        <v>0</v>
      </c>
      <c r="AE677" s="42">
        <f t="shared" si="492"/>
        <v>1587.3887804783956</v>
      </c>
      <c r="AF677" s="43">
        <f t="shared" si="450"/>
        <v>0.44094132791066543</v>
      </c>
      <c r="AG677" s="73">
        <f t="shared" si="451"/>
        <v>0</v>
      </c>
      <c r="AH677">
        <f t="shared" si="468"/>
        <v>2.5029320987654318</v>
      </c>
      <c r="AI677">
        <f t="shared" si="493"/>
        <v>4589.1480952932079</v>
      </c>
      <c r="AJ677" s="41">
        <f t="shared" si="469"/>
        <v>1.2747633598036689</v>
      </c>
      <c r="AK677">
        <f t="shared" si="452"/>
        <v>2.5029320987654318</v>
      </c>
      <c r="AL677" s="38">
        <f t="shared" si="470"/>
        <v>1539.7671170640438</v>
      </c>
      <c r="AM677" s="38">
        <f t="shared" si="471"/>
        <v>1524.3694458934033</v>
      </c>
      <c r="AN677" s="38">
        <f t="shared" si="472"/>
        <v>1432.9072791397989</v>
      </c>
      <c r="AO677" s="38">
        <f t="shared" si="473"/>
        <v>1418.578206348401</v>
      </c>
      <c r="AP677" s="38">
        <f t="shared" si="474"/>
        <v>1333.4635139674967</v>
      </c>
      <c r="AQ677" s="38">
        <f t="shared" si="475"/>
        <v>1320.1288788278218</v>
      </c>
      <c r="AR677" s="38">
        <f t="shared" si="476"/>
        <v>1280.5250124629872</v>
      </c>
      <c r="AS677">
        <f t="shared" si="477"/>
        <v>1280.5250124629872</v>
      </c>
      <c r="AT677" s="28">
        <f t="shared" si="478"/>
        <v>0.35570139235082976</v>
      </c>
      <c r="AU677">
        <f t="shared" si="453"/>
        <v>3308.6230828302205</v>
      </c>
      <c r="AV677" s="28">
        <f t="shared" si="479"/>
        <v>0.91906196745283897</v>
      </c>
      <c r="BJ677" s="63">
        <v>0</v>
      </c>
      <c r="BK677" s="64">
        <f t="shared" si="480"/>
        <v>0</v>
      </c>
      <c r="BL677" s="64">
        <f t="shared" si="481"/>
        <v>0</v>
      </c>
      <c r="BM677" s="64">
        <f t="shared" si="482"/>
        <v>0</v>
      </c>
      <c r="BN677" s="64">
        <f t="shared" si="483"/>
        <v>0</v>
      </c>
      <c r="BO677" s="64">
        <f t="shared" si="484"/>
        <v>0</v>
      </c>
      <c r="BP677" s="64">
        <f t="shared" si="485"/>
        <v>0</v>
      </c>
      <c r="BQ677" s="64">
        <f t="shared" si="486"/>
        <v>0</v>
      </c>
      <c r="BR677" s="65">
        <f t="shared" si="454"/>
        <v>0</v>
      </c>
      <c r="BS677" s="66">
        <f t="shared" si="487"/>
        <v>0</v>
      </c>
      <c r="BT677" s="65">
        <f>BJ677-BR677</f>
        <v>0</v>
      </c>
      <c r="BU677" s="67">
        <f t="shared" si="488"/>
        <v>0</v>
      </c>
    </row>
    <row r="678" spans="1:73" x14ac:dyDescent="0.35">
      <c r="A678" s="22">
        <v>53.36</v>
      </c>
      <c r="B678" s="22">
        <v>46.06</v>
      </c>
      <c r="C678" s="22">
        <v>33.32</v>
      </c>
      <c r="D678" s="22">
        <f t="shared" si="455"/>
        <v>39.69</v>
      </c>
      <c r="E678" s="22">
        <f t="shared" si="456"/>
        <v>11.025</v>
      </c>
      <c r="F678" s="22">
        <f t="shared" si="489"/>
        <v>-0.20833333333332149</v>
      </c>
      <c r="G678" s="22">
        <f>Sheet1!$I$5*F678</f>
        <v>-68.958333333329421</v>
      </c>
      <c r="H678" s="22"/>
      <c r="K678" s="15" t="s">
        <v>117</v>
      </c>
      <c r="L678" s="15">
        <v>668</v>
      </c>
      <c r="M678" s="15">
        <v>79</v>
      </c>
      <c r="N678" s="16">
        <v>19</v>
      </c>
      <c r="O678" s="35">
        <f t="shared" si="457"/>
        <v>5.2777777777777777</v>
      </c>
      <c r="P678" s="36">
        <f t="shared" si="490"/>
        <v>1.2777777777777777</v>
      </c>
      <c r="Q678" s="12"/>
      <c r="R678" s="37">
        <f t="shared" si="458"/>
        <v>422.9444444444444</v>
      </c>
      <c r="S678" s="37">
        <f t="shared" si="459"/>
        <v>64.9422</v>
      </c>
      <c r="T678" s="37">
        <f t="shared" si="460"/>
        <v>3.3554658662972217</v>
      </c>
      <c r="U678" s="37">
        <f t="shared" si="461"/>
        <v>491.24211031074162</v>
      </c>
      <c r="V678" s="37">
        <f t="shared" si="491"/>
        <v>49885.418589771478</v>
      </c>
      <c r="W678" s="40">
        <f t="shared" si="462"/>
        <v>2592.6666933066917</v>
      </c>
      <c r="X678" s="40">
        <f t="shared" si="463"/>
        <v>2.5926666933066915</v>
      </c>
      <c r="Y678" s="40">
        <f t="shared" si="449"/>
        <v>0</v>
      </c>
      <c r="Z678" s="40">
        <v>0</v>
      </c>
      <c r="AA678" s="40">
        <f t="shared" si="464"/>
        <v>140.20266960979436</v>
      </c>
      <c r="AB678" s="42">
        <f t="shared" si="465"/>
        <v>4609.9922839506171</v>
      </c>
      <c r="AC678" s="42">
        <f t="shared" si="466"/>
        <v>4.6099922839506169</v>
      </c>
      <c r="AD678" s="42">
        <f t="shared" si="467"/>
        <v>0</v>
      </c>
      <c r="AE678" s="42">
        <f t="shared" si="492"/>
        <v>1587.3887804783956</v>
      </c>
      <c r="AF678" s="43">
        <f t="shared" si="450"/>
        <v>0.44094132791066543</v>
      </c>
      <c r="AG678" s="73">
        <f t="shared" si="451"/>
        <v>0</v>
      </c>
      <c r="AH678">
        <f t="shared" si="468"/>
        <v>4.6099922839506169</v>
      </c>
      <c r="AI678">
        <f t="shared" si="493"/>
        <v>4593.7580875771582</v>
      </c>
      <c r="AJ678" s="41">
        <f t="shared" si="469"/>
        <v>1.2760439132158772</v>
      </c>
      <c r="AK678">
        <f t="shared" si="452"/>
        <v>4.6099922839506169</v>
      </c>
      <c r="AL678" s="38">
        <f t="shared" si="470"/>
        <v>1539.7671170640438</v>
      </c>
      <c r="AM678" s="38">
        <f t="shared" si="471"/>
        <v>1524.3694458934033</v>
      </c>
      <c r="AN678" s="38">
        <f t="shared" si="472"/>
        <v>1432.9072791397989</v>
      </c>
      <c r="AO678" s="38">
        <f t="shared" si="473"/>
        <v>1418.578206348401</v>
      </c>
      <c r="AP678" s="38">
        <f t="shared" si="474"/>
        <v>1333.4635139674967</v>
      </c>
      <c r="AQ678" s="38">
        <f t="shared" si="475"/>
        <v>1320.1288788278218</v>
      </c>
      <c r="AR678" s="38">
        <f t="shared" si="476"/>
        <v>1280.5250124629872</v>
      </c>
      <c r="AS678">
        <f t="shared" si="477"/>
        <v>1280.5250124629872</v>
      </c>
      <c r="AT678" s="28">
        <f t="shared" si="478"/>
        <v>0.35570139235082976</v>
      </c>
      <c r="AU678">
        <f t="shared" si="453"/>
        <v>3313.2330751141708</v>
      </c>
      <c r="AV678" s="28">
        <f t="shared" si="479"/>
        <v>0.92034252086504742</v>
      </c>
      <c r="BJ678" s="63">
        <v>0</v>
      </c>
      <c r="BK678" s="64">
        <f t="shared" si="480"/>
        <v>0</v>
      </c>
      <c r="BL678" s="64">
        <f t="shared" si="481"/>
        <v>0</v>
      </c>
      <c r="BM678" s="64">
        <f t="shared" si="482"/>
        <v>0</v>
      </c>
      <c r="BN678" s="64">
        <f t="shared" si="483"/>
        <v>0</v>
      </c>
      <c r="BO678" s="64">
        <f t="shared" si="484"/>
        <v>0</v>
      </c>
      <c r="BP678" s="64">
        <f t="shared" si="485"/>
        <v>0</v>
      </c>
      <c r="BQ678" s="64">
        <f t="shared" si="486"/>
        <v>0</v>
      </c>
      <c r="BR678" s="65">
        <f t="shared" si="454"/>
        <v>0</v>
      </c>
      <c r="BS678" s="66">
        <f t="shared" si="487"/>
        <v>0</v>
      </c>
      <c r="BT678" s="65">
        <f>BJ678-BR678</f>
        <v>0</v>
      </c>
      <c r="BU678" s="67">
        <f t="shared" si="488"/>
        <v>0</v>
      </c>
    </row>
    <row r="679" spans="1:73" x14ac:dyDescent="0.35">
      <c r="A679" s="22">
        <v>53.44</v>
      </c>
      <c r="B679" s="22">
        <v>45.65</v>
      </c>
      <c r="C679" s="22">
        <v>33.4</v>
      </c>
      <c r="D679" s="22">
        <f t="shared" si="455"/>
        <v>39.524999999999999</v>
      </c>
      <c r="E679" s="22">
        <f t="shared" si="456"/>
        <v>10.979166666666666</v>
      </c>
      <c r="F679" s="22">
        <f t="shared" si="489"/>
        <v>-0.57291666666667851</v>
      </c>
      <c r="G679" s="22">
        <f>Sheet1!$I$5*F679</f>
        <v>-189.63541666667058</v>
      </c>
      <c r="H679" s="22"/>
      <c r="K679" s="15" t="s">
        <v>117</v>
      </c>
      <c r="L679" s="15">
        <v>669</v>
      </c>
      <c r="M679" s="15">
        <v>80</v>
      </c>
      <c r="N679" s="16">
        <v>23.2</v>
      </c>
      <c r="O679" s="35">
        <f t="shared" si="457"/>
        <v>6.4444444444444446</v>
      </c>
      <c r="P679" s="36">
        <f t="shared" si="490"/>
        <v>1.25</v>
      </c>
      <c r="Q679" s="12"/>
      <c r="R679" s="37">
        <f t="shared" si="458"/>
        <v>413.75</v>
      </c>
      <c r="S679" s="37">
        <f t="shared" si="459"/>
        <v>64.9422</v>
      </c>
      <c r="T679" s="37">
        <f t="shared" si="460"/>
        <v>5.0028973625368893</v>
      </c>
      <c r="U679" s="37">
        <f t="shared" si="461"/>
        <v>483.6950973625369</v>
      </c>
      <c r="V679" s="37">
        <f t="shared" si="491"/>
        <v>50369.113687134013</v>
      </c>
      <c r="W679" s="40">
        <f t="shared" si="462"/>
        <v>3117.1461830030157</v>
      </c>
      <c r="X679" s="40">
        <f t="shared" si="463"/>
        <v>3.1171461830030158</v>
      </c>
      <c r="Y679" s="40">
        <f t="shared" si="449"/>
        <v>0</v>
      </c>
      <c r="Z679" s="40">
        <v>0</v>
      </c>
      <c r="AA679" s="40">
        <f t="shared" si="464"/>
        <v>140.20266960979436</v>
      </c>
      <c r="AB679" s="42">
        <f t="shared" si="465"/>
        <v>6873.3580246913589</v>
      </c>
      <c r="AC679" s="42">
        <f t="shared" si="466"/>
        <v>6.8733580246913588</v>
      </c>
      <c r="AD679" s="42">
        <f t="shared" si="467"/>
        <v>0</v>
      </c>
      <c r="AE679" s="42">
        <f t="shared" si="492"/>
        <v>1587.3887804783956</v>
      </c>
      <c r="AF679" s="43">
        <f t="shared" si="450"/>
        <v>0.44094132791066543</v>
      </c>
      <c r="AG679" s="73">
        <f t="shared" si="451"/>
        <v>0</v>
      </c>
      <c r="AH679">
        <f t="shared" si="468"/>
        <v>6.8733580246913588</v>
      </c>
      <c r="AI679">
        <f t="shared" si="493"/>
        <v>4600.6314456018499</v>
      </c>
      <c r="AJ679" s="41">
        <f t="shared" si="469"/>
        <v>1.2779531793338472</v>
      </c>
      <c r="AK679">
        <f t="shared" si="452"/>
        <v>6.8733580246913588</v>
      </c>
      <c r="AL679" s="38">
        <f t="shared" si="470"/>
        <v>1539.7671170640438</v>
      </c>
      <c r="AM679" s="38">
        <f t="shared" si="471"/>
        <v>1524.3694458934033</v>
      </c>
      <c r="AN679" s="38">
        <f t="shared" si="472"/>
        <v>1432.9072791397989</v>
      </c>
      <c r="AO679" s="38">
        <f t="shared" si="473"/>
        <v>1418.578206348401</v>
      </c>
      <c r="AP679" s="38">
        <f t="shared" si="474"/>
        <v>1333.4635139674967</v>
      </c>
      <c r="AQ679" s="38">
        <f t="shared" si="475"/>
        <v>1320.1288788278218</v>
      </c>
      <c r="AR679" s="38">
        <f t="shared" si="476"/>
        <v>1280.5250124629872</v>
      </c>
      <c r="AS679">
        <f t="shared" si="477"/>
        <v>1280.5250124629872</v>
      </c>
      <c r="AT679" s="28">
        <f t="shared" si="478"/>
        <v>0.35570139235082976</v>
      </c>
      <c r="AU679">
        <f t="shared" si="453"/>
        <v>3320.1064331388625</v>
      </c>
      <c r="AV679" s="28">
        <f t="shared" si="479"/>
        <v>0.92225178698301735</v>
      </c>
      <c r="BJ679" s="63">
        <v>0</v>
      </c>
      <c r="BK679" s="64">
        <f t="shared" si="480"/>
        <v>0</v>
      </c>
      <c r="BL679" s="64">
        <f t="shared" si="481"/>
        <v>0</v>
      </c>
      <c r="BM679" s="64">
        <f t="shared" si="482"/>
        <v>0</v>
      </c>
      <c r="BN679" s="64">
        <f t="shared" si="483"/>
        <v>0</v>
      </c>
      <c r="BO679" s="64">
        <f t="shared" si="484"/>
        <v>0</v>
      </c>
      <c r="BP679" s="64">
        <f t="shared" si="485"/>
        <v>0</v>
      </c>
      <c r="BQ679" s="64">
        <f t="shared" si="486"/>
        <v>0</v>
      </c>
      <c r="BR679" s="65">
        <f t="shared" si="454"/>
        <v>0</v>
      </c>
      <c r="BS679" s="66">
        <f t="shared" si="487"/>
        <v>0</v>
      </c>
      <c r="BT679" s="65">
        <f>BJ679-BR679</f>
        <v>0</v>
      </c>
      <c r="BU679" s="67">
        <f t="shared" si="488"/>
        <v>0</v>
      </c>
    </row>
    <row r="680" spans="1:73" x14ac:dyDescent="0.35">
      <c r="A680" s="22">
        <v>53.52</v>
      </c>
      <c r="B680" s="22">
        <v>45.52</v>
      </c>
      <c r="C680" s="22">
        <v>33.03</v>
      </c>
      <c r="D680" s="22">
        <f t="shared" si="455"/>
        <v>39.275000000000006</v>
      </c>
      <c r="E680" s="22">
        <f t="shared" si="456"/>
        <v>10.909722222222225</v>
      </c>
      <c r="F680" s="22">
        <f t="shared" si="489"/>
        <v>-0.86805555555551361</v>
      </c>
      <c r="G680" s="22">
        <f>Sheet1!$I$5*F680</f>
        <v>-287.32638888887499</v>
      </c>
      <c r="H680" s="22"/>
      <c r="K680" s="15" t="s">
        <v>117</v>
      </c>
      <c r="L680" s="15">
        <v>670</v>
      </c>
      <c r="M680" s="15">
        <v>81</v>
      </c>
      <c r="N680" s="16">
        <v>28</v>
      </c>
      <c r="O680" s="35">
        <f t="shared" si="457"/>
        <v>7.7777777777777777</v>
      </c>
      <c r="P680" s="36">
        <f t="shared" si="490"/>
        <v>1.2222222222222223</v>
      </c>
      <c r="Q680" s="12"/>
      <c r="R680" s="37">
        <f t="shared" si="458"/>
        <v>404.5555555555556</v>
      </c>
      <c r="S680" s="37">
        <f t="shared" si="459"/>
        <v>64.9422</v>
      </c>
      <c r="T680" s="37">
        <f t="shared" si="460"/>
        <v>7.2872167290222212</v>
      </c>
      <c r="U680" s="37">
        <f t="shared" si="461"/>
        <v>476.78497228457786</v>
      </c>
      <c r="V680" s="37">
        <f t="shared" si="491"/>
        <v>50845.898659418592</v>
      </c>
      <c r="W680" s="40">
        <f t="shared" si="462"/>
        <v>3708.3275622133833</v>
      </c>
      <c r="X680" s="40">
        <f t="shared" si="463"/>
        <v>3.7083275622133831</v>
      </c>
      <c r="Y680" s="40">
        <f t="shared" si="449"/>
        <v>0</v>
      </c>
      <c r="Z680" s="40">
        <v>0</v>
      </c>
      <c r="AA680" s="40">
        <f t="shared" si="464"/>
        <v>140.20266960979436</v>
      </c>
      <c r="AB680" s="42">
        <f t="shared" si="465"/>
        <v>10011.728395061727</v>
      </c>
      <c r="AC680" s="42">
        <f t="shared" si="466"/>
        <v>10.011728395061727</v>
      </c>
      <c r="AD680" s="42">
        <f t="shared" si="467"/>
        <v>0</v>
      </c>
      <c r="AE680" s="42">
        <f t="shared" si="492"/>
        <v>1587.3887804783956</v>
      </c>
      <c r="AF680" s="43">
        <f t="shared" si="450"/>
        <v>0.44094132791066543</v>
      </c>
      <c r="AG680" s="73">
        <f t="shared" si="451"/>
        <v>0</v>
      </c>
      <c r="AH680">
        <f t="shared" si="468"/>
        <v>10.011728395061727</v>
      </c>
      <c r="AI680">
        <f t="shared" si="493"/>
        <v>4610.6431739969121</v>
      </c>
      <c r="AJ680" s="41">
        <f t="shared" si="469"/>
        <v>1.2807342149991423</v>
      </c>
      <c r="AK680">
        <f t="shared" si="452"/>
        <v>10.011728395061727</v>
      </c>
      <c r="AL680" s="38">
        <f t="shared" si="470"/>
        <v>1539.7671170640438</v>
      </c>
      <c r="AM680" s="38">
        <f t="shared" si="471"/>
        <v>1524.3694458934033</v>
      </c>
      <c r="AN680" s="38">
        <f t="shared" si="472"/>
        <v>1432.9072791397989</v>
      </c>
      <c r="AO680" s="38">
        <f t="shared" si="473"/>
        <v>1418.578206348401</v>
      </c>
      <c r="AP680" s="38">
        <f t="shared" si="474"/>
        <v>1333.4635139674967</v>
      </c>
      <c r="AQ680" s="38">
        <f t="shared" si="475"/>
        <v>1320.1288788278218</v>
      </c>
      <c r="AR680" s="38">
        <f t="shared" si="476"/>
        <v>1280.5250124629872</v>
      </c>
      <c r="AS680">
        <f t="shared" si="477"/>
        <v>1280.5250124629872</v>
      </c>
      <c r="AT680" s="28">
        <f t="shared" si="478"/>
        <v>0.35570139235082976</v>
      </c>
      <c r="AU680">
        <f t="shared" si="453"/>
        <v>3330.1181615339246</v>
      </c>
      <c r="AV680" s="28">
        <f t="shared" si="479"/>
        <v>0.92503282264831244</v>
      </c>
      <c r="BJ680" s="63">
        <v>0</v>
      </c>
      <c r="BK680" s="64">
        <f t="shared" si="480"/>
        <v>0</v>
      </c>
      <c r="BL680" s="64">
        <f t="shared" si="481"/>
        <v>0</v>
      </c>
      <c r="BM680" s="64">
        <f t="shared" si="482"/>
        <v>0</v>
      </c>
      <c r="BN680" s="64">
        <f t="shared" si="483"/>
        <v>0</v>
      </c>
      <c r="BO680" s="64">
        <f t="shared" si="484"/>
        <v>0</v>
      </c>
      <c r="BP680" s="64">
        <f t="shared" si="485"/>
        <v>0</v>
      </c>
      <c r="BQ680" s="64">
        <f t="shared" si="486"/>
        <v>0</v>
      </c>
      <c r="BR680" s="65">
        <f t="shared" si="454"/>
        <v>0</v>
      </c>
      <c r="BS680" s="66">
        <f t="shared" si="487"/>
        <v>0</v>
      </c>
      <c r="BT680" s="65">
        <f>BJ680-BR680</f>
        <v>0</v>
      </c>
      <c r="BU680" s="67">
        <f t="shared" si="488"/>
        <v>0</v>
      </c>
    </row>
    <row r="681" spans="1:73" x14ac:dyDescent="0.35">
      <c r="A681" s="22">
        <v>53.6</v>
      </c>
      <c r="B681" s="22">
        <v>45.65</v>
      </c>
      <c r="C681" s="22">
        <v>33.909999999999997</v>
      </c>
      <c r="D681" s="22">
        <f t="shared" si="455"/>
        <v>39.78</v>
      </c>
      <c r="E681" s="22">
        <f t="shared" si="456"/>
        <v>11.05</v>
      </c>
      <c r="F681" s="22">
        <f t="shared" si="489"/>
        <v>1.7534722222221966</v>
      </c>
      <c r="G681" s="22">
        <f>Sheet1!$I$5*F681</f>
        <v>580.39930555554702</v>
      </c>
      <c r="H681" s="22"/>
      <c r="K681" s="15" t="s">
        <v>117</v>
      </c>
      <c r="L681" s="15">
        <v>671</v>
      </c>
      <c r="M681" s="15">
        <v>82</v>
      </c>
      <c r="N681" s="16">
        <v>32</v>
      </c>
      <c r="O681" s="35">
        <f t="shared" si="457"/>
        <v>8.8888888888888893</v>
      </c>
      <c r="P681" s="36">
        <f t="shared" si="490"/>
        <v>0.83333333333333326</v>
      </c>
      <c r="Q681" s="12"/>
      <c r="R681" s="37">
        <f t="shared" si="458"/>
        <v>275.83333333333331</v>
      </c>
      <c r="S681" s="37">
        <f t="shared" si="459"/>
        <v>64.9422</v>
      </c>
      <c r="T681" s="37">
        <f t="shared" si="460"/>
        <v>9.5179973603555563</v>
      </c>
      <c r="U681" s="37">
        <f t="shared" si="461"/>
        <v>350.29353069368887</v>
      </c>
      <c r="V681" s="37">
        <f t="shared" si="491"/>
        <v>51196.192190112284</v>
      </c>
      <c r="W681" s="40">
        <f t="shared" si="462"/>
        <v>3113.7202728327902</v>
      </c>
      <c r="X681" s="40">
        <f t="shared" si="463"/>
        <v>3.1137202728327904</v>
      </c>
      <c r="Y681" s="40">
        <f t="shared" si="449"/>
        <v>0</v>
      </c>
      <c r="Z681" s="40">
        <v>0</v>
      </c>
      <c r="AA681" s="40">
        <f t="shared" si="464"/>
        <v>140.20266960979436</v>
      </c>
      <c r="AB681" s="42">
        <f t="shared" si="465"/>
        <v>13076.543209876545</v>
      </c>
      <c r="AC681" s="42">
        <f t="shared" si="466"/>
        <v>13.076543209876546</v>
      </c>
      <c r="AD681" s="42">
        <f t="shared" si="467"/>
        <v>0</v>
      </c>
      <c r="AE681" s="42">
        <f t="shared" si="492"/>
        <v>1587.3887804783956</v>
      </c>
      <c r="AF681" s="43">
        <f t="shared" si="450"/>
        <v>0.44094132791066543</v>
      </c>
      <c r="AG681" s="73">
        <f t="shared" si="451"/>
        <v>0</v>
      </c>
      <c r="AH681">
        <f t="shared" si="468"/>
        <v>13.076543209876546</v>
      </c>
      <c r="AI681">
        <f t="shared" si="493"/>
        <v>4623.719717206789</v>
      </c>
      <c r="AJ681" s="41">
        <f t="shared" si="469"/>
        <v>1.2843665881129969</v>
      </c>
      <c r="AK681">
        <f t="shared" si="452"/>
        <v>13.076543209876546</v>
      </c>
      <c r="AL681" s="38">
        <f t="shared" si="470"/>
        <v>1539.7671170640438</v>
      </c>
      <c r="AM681" s="38">
        <f t="shared" si="471"/>
        <v>1524.3694458934033</v>
      </c>
      <c r="AN681" s="38">
        <f t="shared" si="472"/>
        <v>1432.9072791397989</v>
      </c>
      <c r="AO681" s="38">
        <f t="shared" si="473"/>
        <v>1418.578206348401</v>
      </c>
      <c r="AP681" s="38">
        <f t="shared" si="474"/>
        <v>1333.4635139674967</v>
      </c>
      <c r="AQ681" s="38">
        <f t="shared" si="475"/>
        <v>1320.1288788278218</v>
      </c>
      <c r="AR681" s="38">
        <f t="shared" si="476"/>
        <v>1280.5250124629872</v>
      </c>
      <c r="AS681">
        <f t="shared" si="477"/>
        <v>1280.5250124629872</v>
      </c>
      <c r="AT681" s="28">
        <f t="shared" si="478"/>
        <v>0.35570139235082976</v>
      </c>
      <c r="AU681">
        <f t="shared" si="453"/>
        <v>3343.1947047438016</v>
      </c>
      <c r="AV681" s="28">
        <f t="shared" si="479"/>
        <v>0.92866519576216711</v>
      </c>
      <c r="BJ681" s="63">
        <v>0</v>
      </c>
      <c r="BK681" s="64">
        <f t="shared" si="480"/>
        <v>0</v>
      </c>
      <c r="BL681" s="64">
        <f t="shared" si="481"/>
        <v>0</v>
      </c>
      <c r="BM681" s="64">
        <f t="shared" si="482"/>
        <v>0</v>
      </c>
      <c r="BN681" s="64">
        <f t="shared" si="483"/>
        <v>0</v>
      </c>
      <c r="BO681" s="64">
        <f t="shared" si="484"/>
        <v>0</v>
      </c>
      <c r="BP681" s="64">
        <f t="shared" si="485"/>
        <v>0</v>
      </c>
      <c r="BQ681" s="64">
        <f t="shared" si="486"/>
        <v>0</v>
      </c>
      <c r="BR681" s="65">
        <f t="shared" si="454"/>
        <v>0</v>
      </c>
      <c r="BS681" s="66">
        <f t="shared" si="487"/>
        <v>0</v>
      </c>
      <c r="BT681" s="65">
        <f>BJ681-BR681</f>
        <v>0</v>
      </c>
      <c r="BU681" s="67">
        <f t="shared" si="488"/>
        <v>0</v>
      </c>
    </row>
    <row r="682" spans="1:73" x14ac:dyDescent="0.35">
      <c r="A682" s="22">
        <v>53.68</v>
      </c>
      <c r="B682" s="22">
        <v>45.65</v>
      </c>
      <c r="C682" s="22">
        <v>34.22</v>
      </c>
      <c r="D682" s="22">
        <f t="shared" si="455"/>
        <v>39.935000000000002</v>
      </c>
      <c r="E682" s="22">
        <f t="shared" si="456"/>
        <v>11.093055555555555</v>
      </c>
      <c r="F682" s="22">
        <f t="shared" si="489"/>
        <v>0.53819444444442865</v>
      </c>
      <c r="G682" s="22">
        <f>Sheet1!$I$5*F682</f>
        <v>178.14236111110588</v>
      </c>
      <c r="H682" s="22"/>
      <c r="K682" s="15" t="s">
        <v>117</v>
      </c>
      <c r="L682" s="15">
        <v>672</v>
      </c>
      <c r="M682" s="15">
        <v>83</v>
      </c>
      <c r="N682" s="16">
        <v>34</v>
      </c>
      <c r="O682" s="35">
        <f t="shared" si="457"/>
        <v>9.4444444444444446</v>
      </c>
      <c r="P682" s="36">
        <f t="shared" si="490"/>
        <v>0.55555555555555558</v>
      </c>
      <c r="Q682" s="12"/>
      <c r="R682" s="37">
        <f t="shared" si="458"/>
        <v>183.88888888888889</v>
      </c>
      <c r="S682" s="37">
        <f t="shared" si="459"/>
        <v>64.9422</v>
      </c>
      <c r="T682" s="37">
        <f t="shared" si="460"/>
        <v>10.744926707588888</v>
      </c>
      <c r="U682" s="37">
        <f t="shared" si="461"/>
        <v>259.57601559647776</v>
      </c>
      <c r="V682" s="37">
        <f t="shared" si="491"/>
        <v>51455.768205708759</v>
      </c>
      <c r="W682" s="40">
        <f t="shared" si="462"/>
        <v>2451.5512584111789</v>
      </c>
      <c r="X682" s="40">
        <f t="shared" si="463"/>
        <v>2.4515512584111789</v>
      </c>
      <c r="Y682" s="40">
        <f t="shared" si="449"/>
        <v>0</v>
      </c>
      <c r="Z682" s="40">
        <v>0</v>
      </c>
      <c r="AA682" s="40">
        <f t="shared" si="464"/>
        <v>140.20266960979436</v>
      </c>
      <c r="AB682" s="42">
        <f t="shared" si="465"/>
        <v>14762.191358024691</v>
      </c>
      <c r="AC682" s="42">
        <f t="shared" si="466"/>
        <v>14.76219135802469</v>
      </c>
      <c r="AD682" s="42">
        <f t="shared" si="467"/>
        <v>0</v>
      </c>
      <c r="AE682" s="42">
        <f t="shared" si="492"/>
        <v>1587.3887804783956</v>
      </c>
      <c r="AF682" s="43">
        <f t="shared" si="450"/>
        <v>0.44094132791066543</v>
      </c>
      <c r="AG682" s="73">
        <f t="shared" si="451"/>
        <v>0</v>
      </c>
      <c r="AH682">
        <f t="shared" si="468"/>
        <v>14.76219135802469</v>
      </c>
      <c r="AI682">
        <f t="shared" si="493"/>
        <v>4638.4819085648141</v>
      </c>
      <c r="AJ682" s="41">
        <f t="shared" si="469"/>
        <v>1.2884671968235595</v>
      </c>
      <c r="AK682">
        <f t="shared" si="452"/>
        <v>14.76219135802469</v>
      </c>
      <c r="AL682" s="38">
        <f t="shared" si="470"/>
        <v>1539.7671170640438</v>
      </c>
      <c r="AM682" s="38">
        <f t="shared" si="471"/>
        <v>1524.3694458934033</v>
      </c>
      <c r="AN682" s="38">
        <f t="shared" si="472"/>
        <v>1432.9072791397989</v>
      </c>
      <c r="AO682" s="38">
        <f t="shared" si="473"/>
        <v>1418.578206348401</v>
      </c>
      <c r="AP682" s="38">
        <f t="shared" si="474"/>
        <v>1333.4635139674967</v>
      </c>
      <c r="AQ682" s="38">
        <f t="shared" si="475"/>
        <v>1320.1288788278218</v>
      </c>
      <c r="AR682" s="38">
        <f t="shared" si="476"/>
        <v>1280.5250124629872</v>
      </c>
      <c r="AS682">
        <f t="shared" si="477"/>
        <v>1280.5250124629872</v>
      </c>
      <c r="AT682" s="28">
        <f t="shared" si="478"/>
        <v>0.35570139235082976</v>
      </c>
      <c r="AU682">
        <f t="shared" si="453"/>
        <v>3357.9568961018267</v>
      </c>
      <c r="AV682" s="28">
        <f t="shared" si="479"/>
        <v>0.93276580447272961</v>
      </c>
      <c r="BJ682" s="63">
        <v>0</v>
      </c>
      <c r="BK682" s="64">
        <f t="shared" si="480"/>
        <v>0</v>
      </c>
      <c r="BL682" s="64">
        <f t="shared" si="481"/>
        <v>0</v>
      </c>
      <c r="BM682" s="64">
        <f t="shared" si="482"/>
        <v>0</v>
      </c>
      <c r="BN682" s="64">
        <f t="shared" si="483"/>
        <v>0</v>
      </c>
      <c r="BO682" s="64">
        <f t="shared" si="484"/>
        <v>0</v>
      </c>
      <c r="BP682" s="64">
        <f t="shared" si="485"/>
        <v>0</v>
      </c>
      <c r="BQ682" s="64">
        <f t="shared" si="486"/>
        <v>0</v>
      </c>
      <c r="BR682" s="65">
        <f t="shared" si="454"/>
        <v>0</v>
      </c>
      <c r="BS682" s="66">
        <f t="shared" si="487"/>
        <v>0</v>
      </c>
      <c r="BT682" s="65">
        <f>BJ682-BR682</f>
        <v>0</v>
      </c>
      <c r="BU682" s="67">
        <f t="shared" si="488"/>
        <v>0</v>
      </c>
    </row>
    <row r="683" spans="1:73" x14ac:dyDescent="0.35">
      <c r="A683" s="22">
        <v>53.76</v>
      </c>
      <c r="B683" s="22">
        <v>45.33</v>
      </c>
      <c r="C683" s="22">
        <v>33.51</v>
      </c>
      <c r="D683" s="22">
        <f t="shared" si="455"/>
        <v>39.42</v>
      </c>
      <c r="E683" s="22">
        <f t="shared" si="456"/>
        <v>10.95</v>
      </c>
      <c r="F683" s="22">
        <f t="shared" si="489"/>
        <v>-1.7881944444444464</v>
      </c>
      <c r="G683" s="22">
        <f>Sheet1!$I$5*F683</f>
        <v>-591.89236111111177</v>
      </c>
      <c r="H683" s="22"/>
      <c r="K683" s="15" t="s">
        <v>117</v>
      </c>
      <c r="L683" s="15">
        <v>673</v>
      </c>
      <c r="M683" s="15">
        <v>84</v>
      </c>
      <c r="N683" s="16">
        <v>36</v>
      </c>
      <c r="O683" s="35">
        <f t="shared" si="457"/>
        <v>10</v>
      </c>
      <c r="P683" s="36">
        <f t="shared" si="490"/>
        <v>0.55555555555555558</v>
      </c>
      <c r="Q683" s="12"/>
      <c r="R683" s="37">
        <f t="shared" si="458"/>
        <v>183.88888888888889</v>
      </c>
      <c r="S683" s="37">
        <f t="shared" si="459"/>
        <v>64.9422</v>
      </c>
      <c r="T683" s="37">
        <f t="shared" si="460"/>
        <v>12.046215409199998</v>
      </c>
      <c r="U683" s="37">
        <f t="shared" si="461"/>
        <v>260.87730429808886</v>
      </c>
      <c r="V683" s="37">
        <f t="shared" si="491"/>
        <v>51716.645510006849</v>
      </c>
      <c r="W683" s="40">
        <f t="shared" si="462"/>
        <v>2608.7730429808885</v>
      </c>
      <c r="X683" s="40">
        <f t="shared" si="463"/>
        <v>2.6087730429808884</v>
      </c>
      <c r="Y683" s="40">
        <f t="shared" si="449"/>
        <v>0</v>
      </c>
      <c r="Z683" s="40">
        <v>0</v>
      </c>
      <c r="AA683" s="40">
        <f t="shared" si="464"/>
        <v>140.20266960979436</v>
      </c>
      <c r="AB683" s="42">
        <f t="shared" si="465"/>
        <v>16550</v>
      </c>
      <c r="AC683" s="42">
        <f t="shared" si="466"/>
        <v>16.55</v>
      </c>
      <c r="AD683" s="42">
        <f t="shared" si="467"/>
        <v>0</v>
      </c>
      <c r="AE683" s="42">
        <f t="shared" si="492"/>
        <v>1587.3887804783956</v>
      </c>
      <c r="AF683" s="43">
        <f t="shared" si="450"/>
        <v>0.44094132791066543</v>
      </c>
      <c r="AG683" s="73">
        <f t="shared" si="451"/>
        <v>0</v>
      </c>
      <c r="AH683">
        <f t="shared" si="468"/>
        <v>16.55</v>
      </c>
      <c r="AI683">
        <f t="shared" si="493"/>
        <v>4655.0319085648143</v>
      </c>
      <c r="AJ683" s="41">
        <f t="shared" si="469"/>
        <v>1.2930644190457818</v>
      </c>
      <c r="AK683">
        <f t="shared" si="452"/>
        <v>16.55</v>
      </c>
      <c r="AL683" s="38">
        <f t="shared" si="470"/>
        <v>1539.7671170640438</v>
      </c>
      <c r="AM683" s="38">
        <f t="shared" si="471"/>
        <v>1524.3694458934033</v>
      </c>
      <c r="AN683" s="38">
        <f t="shared" si="472"/>
        <v>1432.9072791397989</v>
      </c>
      <c r="AO683" s="38">
        <f t="shared" si="473"/>
        <v>1418.578206348401</v>
      </c>
      <c r="AP683" s="38">
        <f t="shared" si="474"/>
        <v>1333.4635139674967</v>
      </c>
      <c r="AQ683" s="38">
        <f t="shared" si="475"/>
        <v>1320.1288788278218</v>
      </c>
      <c r="AR683" s="38">
        <f t="shared" si="476"/>
        <v>1280.5250124629872</v>
      </c>
      <c r="AS683">
        <f t="shared" si="477"/>
        <v>1280.5250124629872</v>
      </c>
      <c r="AT683" s="28">
        <f t="shared" si="478"/>
        <v>0.35570139235082976</v>
      </c>
      <c r="AU683">
        <f t="shared" si="453"/>
        <v>3374.5068961018269</v>
      </c>
      <c r="AV683" s="28">
        <f t="shared" si="479"/>
        <v>0.93736302669495186</v>
      </c>
      <c r="BJ683" s="63">
        <v>0</v>
      </c>
      <c r="BK683" s="64">
        <f t="shared" si="480"/>
        <v>0</v>
      </c>
      <c r="BL683" s="64">
        <f t="shared" si="481"/>
        <v>0</v>
      </c>
      <c r="BM683" s="64">
        <f t="shared" si="482"/>
        <v>0</v>
      </c>
      <c r="BN683" s="64">
        <f t="shared" si="483"/>
        <v>0</v>
      </c>
      <c r="BO683" s="64">
        <f t="shared" si="484"/>
        <v>0</v>
      </c>
      <c r="BP683" s="64">
        <f t="shared" si="485"/>
        <v>0</v>
      </c>
      <c r="BQ683" s="64">
        <f t="shared" si="486"/>
        <v>0</v>
      </c>
      <c r="BR683" s="65">
        <f t="shared" si="454"/>
        <v>0</v>
      </c>
      <c r="BS683" s="66">
        <f t="shared" si="487"/>
        <v>0</v>
      </c>
      <c r="BT683" s="65">
        <f>BJ683-BR683</f>
        <v>0</v>
      </c>
      <c r="BU683" s="67">
        <f t="shared" si="488"/>
        <v>0</v>
      </c>
    </row>
    <row r="684" spans="1:73" x14ac:dyDescent="0.35">
      <c r="A684" s="22">
        <v>53.84</v>
      </c>
      <c r="B684" s="22">
        <v>45.46</v>
      </c>
      <c r="C684" s="22">
        <v>33.32</v>
      </c>
      <c r="D684" s="22">
        <f t="shared" si="455"/>
        <v>39.39</v>
      </c>
      <c r="E684" s="22">
        <f t="shared" si="456"/>
        <v>10.941666666666666</v>
      </c>
      <c r="F684" s="22">
        <f t="shared" si="489"/>
        <v>-0.10416666666666075</v>
      </c>
      <c r="G684" s="22">
        <f>Sheet1!$I$5*F684</f>
        <v>-34.47916666666471</v>
      </c>
      <c r="H684" s="22"/>
      <c r="K684" s="15" t="s">
        <v>117</v>
      </c>
      <c r="L684" s="15">
        <v>674</v>
      </c>
      <c r="M684" s="15">
        <v>85</v>
      </c>
      <c r="N684" s="16">
        <v>38</v>
      </c>
      <c r="O684" s="35">
        <f t="shared" si="457"/>
        <v>10.555555555555555</v>
      </c>
      <c r="P684" s="36">
        <f t="shared" si="490"/>
        <v>0.55555555555555558</v>
      </c>
      <c r="Q684" s="12"/>
      <c r="R684" s="37">
        <f t="shared" si="458"/>
        <v>183.88888888888889</v>
      </c>
      <c r="S684" s="37">
        <f t="shared" si="459"/>
        <v>64.9422</v>
      </c>
      <c r="T684" s="37">
        <f t="shared" si="460"/>
        <v>13.421863465188887</v>
      </c>
      <c r="U684" s="37">
        <f t="shared" si="461"/>
        <v>262.25295235407776</v>
      </c>
      <c r="V684" s="37">
        <f t="shared" si="491"/>
        <v>51978.898462360929</v>
      </c>
      <c r="W684" s="40">
        <f t="shared" si="462"/>
        <v>2768.2256081819319</v>
      </c>
      <c r="X684" s="40">
        <f t="shared" si="463"/>
        <v>2.7682256081819321</v>
      </c>
      <c r="Y684" s="40">
        <f t="shared" si="449"/>
        <v>0</v>
      </c>
      <c r="Z684" s="40">
        <v>0</v>
      </c>
      <c r="AA684" s="40">
        <f t="shared" si="464"/>
        <v>140.20266960979436</v>
      </c>
      <c r="AB684" s="42">
        <f t="shared" si="465"/>
        <v>18439.969135802468</v>
      </c>
      <c r="AC684" s="42">
        <f t="shared" si="466"/>
        <v>18.439969135802468</v>
      </c>
      <c r="AD684" s="42">
        <f t="shared" si="467"/>
        <v>0</v>
      </c>
      <c r="AE684" s="42">
        <f t="shared" si="492"/>
        <v>1587.3887804783956</v>
      </c>
      <c r="AF684" s="43">
        <f t="shared" si="450"/>
        <v>0.44094132791066543</v>
      </c>
      <c r="AG684" s="73">
        <f t="shared" si="451"/>
        <v>0</v>
      </c>
      <c r="AH684">
        <f t="shared" si="468"/>
        <v>18.439969135802468</v>
      </c>
      <c r="AI684">
        <f t="shared" si="493"/>
        <v>4673.4718777006165</v>
      </c>
      <c r="AJ684" s="41">
        <f t="shared" si="469"/>
        <v>1.2981866326946156</v>
      </c>
      <c r="AK684">
        <f t="shared" si="452"/>
        <v>18.439969135802468</v>
      </c>
      <c r="AL684" s="38">
        <f t="shared" si="470"/>
        <v>1539.7671170640438</v>
      </c>
      <c r="AM684" s="38">
        <f t="shared" si="471"/>
        <v>1524.3694458934033</v>
      </c>
      <c r="AN684" s="38">
        <f t="shared" si="472"/>
        <v>1432.9072791397989</v>
      </c>
      <c r="AO684" s="38">
        <f t="shared" si="473"/>
        <v>1418.578206348401</v>
      </c>
      <c r="AP684" s="38">
        <f t="shared" si="474"/>
        <v>1333.4635139674967</v>
      </c>
      <c r="AQ684" s="38">
        <f t="shared" si="475"/>
        <v>1320.1288788278218</v>
      </c>
      <c r="AR684" s="38">
        <f t="shared" si="476"/>
        <v>1280.5250124629872</v>
      </c>
      <c r="AS684">
        <f t="shared" si="477"/>
        <v>1280.5250124629872</v>
      </c>
      <c r="AT684" s="28">
        <f t="shared" si="478"/>
        <v>0.35570139235082976</v>
      </c>
      <c r="AU684">
        <f t="shared" si="453"/>
        <v>3392.946865237629</v>
      </c>
      <c r="AV684" s="28">
        <f t="shared" si="479"/>
        <v>0.94248524034378589</v>
      </c>
      <c r="BJ684" s="63">
        <v>0</v>
      </c>
      <c r="BK684" s="64">
        <f t="shared" si="480"/>
        <v>0</v>
      </c>
      <c r="BL684" s="64">
        <f t="shared" si="481"/>
        <v>0</v>
      </c>
      <c r="BM684" s="64">
        <f t="shared" si="482"/>
        <v>0</v>
      </c>
      <c r="BN684" s="64">
        <f t="shared" si="483"/>
        <v>0</v>
      </c>
      <c r="BO684" s="64">
        <f t="shared" si="484"/>
        <v>0</v>
      </c>
      <c r="BP684" s="64">
        <f t="shared" si="485"/>
        <v>0</v>
      </c>
      <c r="BQ684" s="64">
        <f t="shared" si="486"/>
        <v>0</v>
      </c>
      <c r="BR684" s="65">
        <f t="shared" si="454"/>
        <v>0</v>
      </c>
      <c r="BS684" s="66">
        <f t="shared" si="487"/>
        <v>0</v>
      </c>
      <c r="BT684" s="65">
        <f>BJ684-BR684</f>
        <v>0</v>
      </c>
      <c r="BU684" s="67">
        <f t="shared" si="488"/>
        <v>0</v>
      </c>
    </row>
    <row r="685" spans="1:73" x14ac:dyDescent="0.35">
      <c r="A685" s="22">
        <v>53.92</v>
      </c>
      <c r="B685" s="22">
        <v>45.47</v>
      </c>
      <c r="C685" s="22">
        <v>33.49</v>
      </c>
      <c r="D685" s="22">
        <f t="shared" si="455"/>
        <v>39.480000000000004</v>
      </c>
      <c r="E685" s="22">
        <f t="shared" si="456"/>
        <v>10.966666666666669</v>
      </c>
      <c r="F685" s="22">
        <f t="shared" si="489"/>
        <v>0.31250000000002665</v>
      </c>
      <c r="G685" s="22">
        <f>Sheet1!$I$5*F685</f>
        <v>103.43750000000882</v>
      </c>
      <c r="H685" s="22"/>
      <c r="K685" s="15" t="s">
        <v>117</v>
      </c>
      <c r="L685" s="15">
        <v>675</v>
      </c>
      <c r="M685" s="15">
        <v>86</v>
      </c>
      <c r="N685" s="16">
        <v>40</v>
      </c>
      <c r="O685" s="35">
        <f t="shared" si="457"/>
        <v>11.111111111111111</v>
      </c>
      <c r="P685" s="36">
        <f t="shared" si="490"/>
        <v>0.31944444444444403</v>
      </c>
      <c r="Q685" s="12"/>
      <c r="R685" s="37">
        <f t="shared" si="458"/>
        <v>105.73611111111097</v>
      </c>
      <c r="S685" s="37">
        <f t="shared" si="459"/>
        <v>64.9422</v>
      </c>
      <c r="T685" s="37">
        <f t="shared" si="460"/>
        <v>14.871870875555555</v>
      </c>
      <c r="U685" s="37">
        <f t="shared" si="461"/>
        <v>185.55018198666653</v>
      </c>
      <c r="V685" s="37">
        <f t="shared" si="491"/>
        <v>52164.448644347598</v>
      </c>
      <c r="W685" s="40">
        <f t="shared" si="462"/>
        <v>2061.6686887407391</v>
      </c>
      <c r="X685" s="40">
        <f t="shared" si="463"/>
        <v>2.0616686887407392</v>
      </c>
      <c r="Y685" s="40">
        <f t="shared" si="449"/>
        <v>0</v>
      </c>
      <c r="Z685" s="40">
        <v>0</v>
      </c>
      <c r="AA685" s="40">
        <f t="shared" si="464"/>
        <v>140.20266960979436</v>
      </c>
      <c r="AB685" s="42">
        <f t="shared" si="465"/>
        <v>20432.098765432096</v>
      </c>
      <c r="AC685" s="42">
        <f t="shared" si="466"/>
        <v>20.432098765432094</v>
      </c>
      <c r="AD685" s="42">
        <f t="shared" si="467"/>
        <v>0</v>
      </c>
      <c r="AE685" s="42">
        <f t="shared" si="492"/>
        <v>1587.3887804783956</v>
      </c>
      <c r="AF685" s="43">
        <f t="shared" si="450"/>
        <v>0.44094132791066543</v>
      </c>
      <c r="AG685" s="73">
        <f t="shared" si="451"/>
        <v>0</v>
      </c>
      <c r="AH685">
        <f t="shared" si="468"/>
        <v>20.432098765432094</v>
      </c>
      <c r="AI685">
        <f t="shared" si="493"/>
        <v>4693.9039764660483</v>
      </c>
      <c r="AJ685" s="41">
        <f t="shared" si="469"/>
        <v>1.3038622156850135</v>
      </c>
      <c r="AK685">
        <f t="shared" si="452"/>
        <v>20.432098765432094</v>
      </c>
      <c r="AL685" s="38">
        <f t="shared" si="470"/>
        <v>1539.7671170640438</v>
      </c>
      <c r="AM685" s="38">
        <f t="shared" si="471"/>
        <v>1524.3694458934033</v>
      </c>
      <c r="AN685" s="38">
        <f t="shared" si="472"/>
        <v>1432.9072791397989</v>
      </c>
      <c r="AO685" s="38">
        <f t="shared" si="473"/>
        <v>1418.578206348401</v>
      </c>
      <c r="AP685" s="38">
        <f t="shared" si="474"/>
        <v>1333.4635139674967</v>
      </c>
      <c r="AQ685" s="38">
        <f t="shared" si="475"/>
        <v>1320.1288788278218</v>
      </c>
      <c r="AR685" s="38">
        <f t="shared" si="476"/>
        <v>1280.5250124629872</v>
      </c>
      <c r="AS685">
        <f t="shared" si="477"/>
        <v>1280.5250124629872</v>
      </c>
      <c r="AT685" s="28">
        <f t="shared" si="478"/>
        <v>0.35570139235082976</v>
      </c>
      <c r="AU685">
        <f t="shared" si="453"/>
        <v>3413.3789640030609</v>
      </c>
      <c r="AV685" s="28">
        <f t="shared" si="479"/>
        <v>0.94816082333418361</v>
      </c>
      <c r="BJ685" s="63">
        <v>0</v>
      </c>
      <c r="BK685" s="64">
        <f t="shared" si="480"/>
        <v>0</v>
      </c>
      <c r="BL685" s="64">
        <f t="shared" si="481"/>
        <v>0</v>
      </c>
      <c r="BM685" s="64">
        <f t="shared" si="482"/>
        <v>0</v>
      </c>
      <c r="BN685" s="64">
        <f t="shared" si="483"/>
        <v>0</v>
      </c>
      <c r="BO685" s="64">
        <f t="shared" si="484"/>
        <v>0</v>
      </c>
      <c r="BP685" s="64">
        <f t="shared" si="485"/>
        <v>0</v>
      </c>
      <c r="BQ685" s="64">
        <f t="shared" si="486"/>
        <v>0</v>
      </c>
      <c r="BR685" s="65">
        <f t="shared" si="454"/>
        <v>0</v>
      </c>
      <c r="BS685" s="66">
        <f t="shared" si="487"/>
        <v>0</v>
      </c>
      <c r="BT685" s="65">
        <f>BJ685-BR685</f>
        <v>0</v>
      </c>
      <c r="BU685" s="67">
        <f t="shared" si="488"/>
        <v>0</v>
      </c>
    </row>
    <row r="686" spans="1:73" x14ac:dyDescent="0.35">
      <c r="A686" s="22">
        <v>54</v>
      </c>
      <c r="B686" s="22">
        <v>45.38</v>
      </c>
      <c r="C686" s="22">
        <v>33.46</v>
      </c>
      <c r="D686" s="22">
        <f t="shared" si="455"/>
        <v>39.42</v>
      </c>
      <c r="E686" s="22">
        <f t="shared" si="456"/>
        <v>10.95</v>
      </c>
      <c r="F686" s="22">
        <f t="shared" si="489"/>
        <v>-0.2083333333333659</v>
      </c>
      <c r="G686" s="22">
        <f>Sheet1!$I$5*F686</f>
        <v>-68.958333333344115</v>
      </c>
      <c r="H686" s="22"/>
      <c r="K686" s="15" t="s">
        <v>117</v>
      </c>
      <c r="L686" s="15">
        <v>676</v>
      </c>
      <c r="M686" s="15">
        <v>87</v>
      </c>
      <c r="N686" s="16">
        <v>40.299999999999997</v>
      </c>
      <c r="O686" s="35">
        <f t="shared" si="457"/>
        <v>11.194444444444445</v>
      </c>
      <c r="P686" s="36">
        <f t="shared" si="490"/>
        <v>6.9444444444444448E-2</v>
      </c>
      <c r="Q686" s="12"/>
      <c r="R686" s="37">
        <f t="shared" si="458"/>
        <v>22.986111111111111</v>
      </c>
      <c r="S686" s="37">
        <f t="shared" si="459"/>
        <v>64.9422</v>
      </c>
      <c r="T686" s="37">
        <f t="shared" si="460"/>
        <v>15.095785481425638</v>
      </c>
      <c r="U686" s="37">
        <f t="shared" si="461"/>
        <v>103.02409659253675</v>
      </c>
      <c r="V686" s="37">
        <f t="shared" si="491"/>
        <v>52267.472740940131</v>
      </c>
      <c r="W686" s="40">
        <f t="shared" si="462"/>
        <v>1153.2975257442308</v>
      </c>
      <c r="X686" s="40">
        <f t="shared" si="463"/>
        <v>1.1532975257442308</v>
      </c>
      <c r="Y686" s="40">
        <f t="shared" si="449"/>
        <v>0</v>
      </c>
      <c r="Z686" s="40">
        <v>0</v>
      </c>
      <c r="AA686" s="40">
        <f t="shared" si="464"/>
        <v>140.20266960979436</v>
      </c>
      <c r="AB686" s="42">
        <f t="shared" si="465"/>
        <v>20739.729552469136</v>
      </c>
      <c r="AC686" s="42">
        <f t="shared" si="466"/>
        <v>20.739729552469136</v>
      </c>
      <c r="AD686" s="42">
        <f t="shared" si="467"/>
        <v>0</v>
      </c>
      <c r="AE686" s="42">
        <f t="shared" si="492"/>
        <v>1587.3887804783956</v>
      </c>
      <c r="AF686" s="43">
        <f t="shared" si="450"/>
        <v>0.44094132791066543</v>
      </c>
      <c r="AG686" s="73">
        <f t="shared" si="451"/>
        <v>0</v>
      </c>
      <c r="AH686">
        <f t="shared" si="468"/>
        <v>20.739729552469136</v>
      </c>
      <c r="AI686">
        <f t="shared" si="493"/>
        <v>4714.6437060185172</v>
      </c>
      <c r="AJ686" s="41">
        <f t="shared" si="469"/>
        <v>1.3096232516718103</v>
      </c>
      <c r="AK686">
        <f t="shared" si="452"/>
        <v>20.739729552469136</v>
      </c>
      <c r="AL686" s="38">
        <f t="shared" si="470"/>
        <v>1539.7671170640438</v>
      </c>
      <c r="AM686" s="38">
        <f t="shared" si="471"/>
        <v>1524.3694458934033</v>
      </c>
      <c r="AN686" s="38">
        <f t="shared" si="472"/>
        <v>1432.9072791397989</v>
      </c>
      <c r="AO686" s="38">
        <f t="shared" si="473"/>
        <v>1418.578206348401</v>
      </c>
      <c r="AP686" s="38">
        <f t="shared" si="474"/>
        <v>1333.4635139674967</v>
      </c>
      <c r="AQ686" s="38">
        <f t="shared" si="475"/>
        <v>1320.1288788278218</v>
      </c>
      <c r="AR686" s="38">
        <f t="shared" si="476"/>
        <v>1280.5250124629872</v>
      </c>
      <c r="AS686">
        <f t="shared" si="477"/>
        <v>1280.5250124629872</v>
      </c>
      <c r="AT686" s="28">
        <f t="shared" si="478"/>
        <v>0.35570139235082976</v>
      </c>
      <c r="AU686">
        <f t="shared" si="453"/>
        <v>3434.1186935555297</v>
      </c>
      <c r="AV686" s="28">
        <f t="shared" si="479"/>
        <v>0.9539218593209805</v>
      </c>
      <c r="BJ686" s="63">
        <v>0</v>
      </c>
      <c r="BK686" s="64">
        <f t="shared" si="480"/>
        <v>0</v>
      </c>
      <c r="BL686" s="64">
        <f t="shared" si="481"/>
        <v>0</v>
      </c>
      <c r="BM686" s="64">
        <f t="shared" si="482"/>
        <v>0</v>
      </c>
      <c r="BN686" s="64">
        <f t="shared" si="483"/>
        <v>0</v>
      </c>
      <c r="BO686" s="64">
        <f t="shared" si="484"/>
        <v>0</v>
      </c>
      <c r="BP686" s="64">
        <f t="shared" si="485"/>
        <v>0</v>
      </c>
      <c r="BQ686" s="64">
        <f t="shared" si="486"/>
        <v>0</v>
      </c>
      <c r="BR686" s="65">
        <f t="shared" si="454"/>
        <v>0</v>
      </c>
      <c r="BS686" s="66">
        <f t="shared" si="487"/>
        <v>0</v>
      </c>
      <c r="BT686" s="65">
        <f>BJ686-BR686</f>
        <v>0</v>
      </c>
      <c r="BU686" s="67">
        <f t="shared" si="488"/>
        <v>0</v>
      </c>
    </row>
    <row r="687" spans="1:73" x14ac:dyDescent="0.35">
      <c r="A687" s="22">
        <v>54.08</v>
      </c>
      <c r="B687" s="22">
        <v>45.18</v>
      </c>
      <c r="C687" s="22">
        <v>33.409999999999997</v>
      </c>
      <c r="D687" s="22">
        <f t="shared" si="455"/>
        <v>39.295000000000002</v>
      </c>
      <c r="E687" s="22">
        <f t="shared" si="456"/>
        <v>10.915277777777778</v>
      </c>
      <c r="F687" s="22">
        <f t="shared" si="489"/>
        <v>-0.43402777777776791</v>
      </c>
      <c r="G687" s="22">
        <f>Sheet1!$I$5*F687</f>
        <v>-143.66319444444119</v>
      </c>
      <c r="H687" s="22"/>
      <c r="K687" s="15" t="s">
        <v>117</v>
      </c>
      <c r="L687" s="15">
        <v>677</v>
      </c>
      <c r="M687" s="15">
        <v>88</v>
      </c>
      <c r="N687" s="16">
        <v>40.5</v>
      </c>
      <c r="O687" s="35">
        <f t="shared" si="457"/>
        <v>11.25</v>
      </c>
      <c r="P687" s="36">
        <f t="shared" si="490"/>
        <v>-0.18055555555555516</v>
      </c>
      <c r="Q687" s="12"/>
      <c r="R687" s="37">
        <f t="shared" si="458"/>
        <v>-59.763888888888758</v>
      </c>
      <c r="S687" s="37">
        <f t="shared" si="459"/>
        <v>64.9422</v>
      </c>
      <c r="T687" s="37">
        <f t="shared" si="460"/>
        <v>15.24599137726875</v>
      </c>
      <c r="U687" s="37">
        <f t="shared" si="461"/>
        <v>20.424302488379993</v>
      </c>
      <c r="V687" s="37">
        <f t="shared" si="491"/>
        <v>52287.897043428515</v>
      </c>
      <c r="W687" s="40">
        <f t="shared" si="462"/>
        <v>229.77340299427493</v>
      </c>
      <c r="X687" s="40">
        <f t="shared" si="463"/>
        <v>0.22977340299427493</v>
      </c>
      <c r="Y687" s="40">
        <f t="shared" si="449"/>
        <v>0</v>
      </c>
      <c r="Z687" s="40">
        <v>0</v>
      </c>
      <c r="AA687" s="40">
        <f t="shared" si="464"/>
        <v>140.20266960979436</v>
      </c>
      <c r="AB687" s="42">
        <f t="shared" si="465"/>
        <v>20946.09375</v>
      </c>
      <c r="AC687" s="42">
        <f t="shared" si="466"/>
        <v>20.946093749999999</v>
      </c>
      <c r="AD687" s="42">
        <f t="shared" si="467"/>
        <v>0</v>
      </c>
      <c r="AE687" s="42">
        <f t="shared" si="492"/>
        <v>1587.3887804783956</v>
      </c>
      <c r="AF687" s="43">
        <f t="shared" si="450"/>
        <v>0.44094132791066543</v>
      </c>
      <c r="AG687" s="73">
        <f t="shared" si="451"/>
        <v>0</v>
      </c>
      <c r="AH687">
        <f t="shared" si="468"/>
        <v>20.946093749999999</v>
      </c>
      <c r="AI687">
        <f t="shared" si="493"/>
        <v>4735.589799768517</v>
      </c>
      <c r="AJ687" s="41">
        <f t="shared" si="469"/>
        <v>1.3154416110468103</v>
      </c>
      <c r="AK687">
        <f t="shared" si="452"/>
        <v>20.946093749999999</v>
      </c>
      <c r="AL687" s="38">
        <f t="shared" si="470"/>
        <v>1539.7671170640438</v>
      </c>
      <c r="AM687" s="38">
        <f t="shared" si="471"/>
        <v>1524.3694458934033</v>
      </c>
      <c r="AN687" s="38">
        <f t="shared" si="472"/>
        <v>1432.9072791397989</v>
      </c>
      <c r="AO687" s="38">
        <f t="shared" si="473"/>
        <v>1418.578206348401</v>
      </c>
      <c r="AP687" s="38">
        <f t="shared" si="474"/>
        <v>1333.4635139674967</v>
      </c>
      <c r="AQ687" s="38">
        <f t="shared" si="475"/>
        <v>1320.1288788278218</v>
      </c>
      <c r="AR687" s="38">
        <f t="shared" si="476"/>
        <v>1280.5250124629872</v>
      </c>
      <c r="AS687">
        <f t="shared" si="477"/>
        <v>1280.5250124629872</v>
      </c>
      <c r="AT687" s="28">
        <f t="shared" si="478"/>
        <v>0.35570139235082976</v>
      </c>
      <c r="AU687">
        <f t="shared" si="453"/>
        <v>3455.0647873055295</v>
      </c>
      <c r="AV687" s="28">
        <f t="shared" si="479"/>
        <v>0.95974021869598047</v>
      </c>
      <c r="BJ687" s="63">
        <v>0</v>
      </c>
      <c r="BK687" s="64">
        <f t="shared" si="480"/>
        <v>0</v>
      </c>
      <c r="BL687" s="64">
        <f t="shared" si="481"/>
        <v>0</v>
      </c>
      <c r="BM687" s="64">
        <f t="shared" si="482"/>
        <v>0</v>
      </c>
      <c r="BN687" s="64">
        <f t="shared" si="483"/>
        <v>0</v>
      </c>
      <c r="BO687" s="64">
        <f t="shared" si="484"/>
        <v>0</v>
      </c>
      <c r="BP687" s="64">
        <f t="shared" si="485"/>
        <v>0</v>
      </c>
      <c r="BQ687" s="64">
        <f t="shared" si="486"/>
        <v>0</v>
      </c>
      <c r="BR687" s="65">
        <f t="shared" si="454"/>
        <v>0</v>
      </c>
      <c r="BS687" s="66">
        <f t="shared" si="487"/>
        <v>0</v>
      </c>
      <c r="BT687" s="65">
        <f>BJ687-BR687</f>
        <v>0</v>
      </c>
      <c r="BU687" s="67">
        <f t="shared" si="488"/>
        <v>0</v>
      </c>
    </row>
    <row r="688" spans="1:73" x14ac:dyDescent="0.35">
      <c r="A688" s="22">
        <v>54.16</v>
      </c>
      <c r="B688" s="22">
        <v>45.22</v>
      </c>
      <c r="C688" s="22">
        <v>33.69</v>
      </c>
      <c r="D688" s="22">
        <f t="shared" si="455"/>
        <v>39.454999999999998</v>
      </c>
      <c r="E688" s="22">
        <f t="shared" si="456"/>
        <v>10.959722222222222</v>
      </c>
      <c r="F688" s="22">
        <f t="shared" si="489"/>
        <v>0.55555555555555358</v>
      </c>
      <c r="G688" s="22">
        <f>Sheet1!$I$5*F688</f>
        <v>183.88888888888823</v>
      </c>
      <c r="H688" s="22"/>
      <c r="K688" s="15" t="s">
        <v>117</v>
      </c>
      <c r="L688" s="15">
        <v>678</v>
      </c>
      <c r="M688" s="15">
        <v>89</v>
      </c>
      <c r="N688" s="16">
        <v>39</v>
      </c>
      <c r="O688" s="35">
        <f t="shared" si="457"/>
        <v>10.833333333333334</v>
      </c>
      <c r="P688" s="36">
        <f t="shared" si="490"/>
        <v>-0.6666666666666663</v>
      </c>
      <c r="Q688" s="12"/>
      <c r="R688" s="37">
        <f t="shared" si="458"/>
        <v>-220.66666666666654</v>
      </c>
      <c r="S688" s="37">
        <f t="shared" si="459"/>
        <v>64.9422</v>
      </c>
      <c r="T688" s="37">
        <f t="shared" si="460"/>
        <v>14.137572251075001</v>
      </c>
      <c r="U688" s="37">
        <f t="shared" si="461"/>
        <v>-141.58689441559156</v>
      </c>
      <c r="V688" s="37">
        <f t="shared" si="491"/>
        <v>52146.310149012927</v>
      </c>
      <c r="W688" s="40">
        <f t="shared" si="462"/>
        <v>-1533.8580228355754</v>
      </c>
      <c r="X688" s="40">
        <f t="shared" si="463"/>
        <v>-1.5338580228355754</v>
      </c>
      <c r="Y688" s="40">
        <f t="shared" si="449"/>
        <v>-1.5338580228355754</v>
      </c>
      <c r="Z688" s="40">
        <v>1.53385802283558</v>
      </c>
      <c r="AA688" s="40">
        <f t="shared" si="464"/>
        <v>141.73652763262993</v>
      </c>
      <c r="AB688" s="42">
        <f t="shared" si="465"/>
        <v>19423.263888888891</v>
      </c>
      <c r="AC688" s="42">
        <f t="shared" si="466"/>
        <v>19.42326388888889</v>
      </c>
      <c r="AD688" s="42">
        <f t="shared" si="467"/>
        <v>19.42326388888889</v>
      </c>
      <c r="AE688" s="42">
        <f t="shared" si="492"/>
        <v>1606.8120443672844</v>
      </c>
      <c r="AF688" s="43">
        <f t="shared" si="450"/>
        <v>0.44633667899091234</v>
      </c>
      <c r="AG688" s="73">
        <f t="shared" si="451"/>
        <v>-1.5338580228355754</v>
      </c>
      <c r="AH688">
        <f t="shared" si="468"/>
        <v>0</v>
      </c>
      <c r="AI688">
        <f t="shared" si="493"/>
        <v>4735.589799768517</v>
      </c>
      <c r="AJ688" s="41">
        <f t="shared" si="469"/>
        <v>1.3154416110468103</v>
      </c>
      <c r="AK688">
        <f t="shared" si="452"/>
        <v>1.5338580228355754</v>
      </c>
      <c r="AL688" s="38">
        <f t="shared" si="470"/>
        <v>1558.6076830362658</v>
      </c>
      <c r="AM688" s="38">
        <f t="shared" si="471"/>
        <v>1543.0216062059033</v>
      </c>
      <c r="AN688" s="38">
        <f t="shared" si="472"/>
        <v>1450.440309833549</v>
      </c>
      <c r="AO688" s="38">
        <f t="shared" si="473"/>
        <v>1435.9359067352134</v>
      </c>
      <c r="AP688" s="38">
        <f t="shared" si="474"/>
        <v>1349.7797523311006</v>
      </c>
      <c r="AQ688" s="38">
        <f t="shared" si="475"/>
        <v>1336.2819548077896</v>
      </c>
      <c r="AR688" s="38">
        <f t="shared" si="476"/>
        <v>1296.1934961635559</v>
      </c>
      <c r="AS688">
        <f t="shared" si="477"/>
        <v>1296.1934961635559</v>
      </c>
      <c r="AT688" s="28">
        <f t="shared" si="478"/>
        <v>0.36005374893432107</v>
      </c>
      <c r="AU688">
        <f t="shared" si="453"/>
        <v>3439.3963036049608</v>
      </c>
      <c r="AV688" s="28">
        <f t="shared" si="479"/>
        <v>0.95538786211248916</v>
      </c>
      <c r="BJ688" s="63">
        <v>19.42326388888889</v>
      </c>
      <c r="BK688" s="64">
        <f t="shared" si="480"/>
        <v>18.840565972222223</v>
      </c>
      <c r="BL688" s="64">
        <f t="shared" si="481"/>
        <v>18.652160312500001</v>
      </c>
      <c r="BM688" s="64">
        <f t="shared" si="482"/>
        <v>17.53303069375</v>
      </c>
      <c r="BN688" s="64">
        <f t="shared" si="483"/>
        <v>17.3577003868125</v>
      </c>
      <c r="BO688" s="64">
        <f t="shared" si="484"/>
        <v>16.316238363603748</v>
      </c>
      <c r="BP688" s="64">
        <f t="shared" si="485"/>
        <v>16.15307597996771</v>
      </c>
      <c r="BQ688" s="64">
        <f t="shared" si="486"/>
        <v>15.668483700568679</v>
      </c>
      <c r="BR688" s="65">
        <f t="shared" si="454"/>
        <v>15.668483700568679</v>
      </c>
      <c r="BS688" s="66">
        <f t="shared" si="487"/>
        <v>4.3523565834912995E-3</v>
      </c>
      <c r="BT688" s="65">
        <f>BJ688-BR688</f>
        <v>3.7547801883202112</v>
      </c>
      <c r="BU688" s="67">
        <f t="shared" si="488"/>
        <v>1.0429944967556143E-3</v>
      </c>
    </row>
    <row r="689" spans="1:73" x14ac:dyDescent="0.35">
      <c r="A689" s="22">
        <v>54.24</v>
      </c>
      <c r="B689" s="22">
        <v>44.98</v>
      </c>
      <c r="C689" s="22">
        <v>33.869999999999997</v>
      </c>
      <c r="D689" s="22">
        <f t="shared" si="455"/>
        <v>39.424999999999997</v>
      </c>
      <c r="E689" s="22">
        <f t="shared" si="456"/>
        <v>10.951388888888889</v>
      </c>
      <c r="F689" s="22">
        <f t="shared" si="489"/>
        <v>-0.10416666666666075</v>
      </c>
      <c r="G689" s="22">
        <f>Sheet1!$I$5*F689</f>
        <v>-34.47916666666471</v>
      </c>
      <c r="H689" s="22"/>
      <c r="K689" s="15" t="s">
        <v>117</v>
      </c>
      <c r="L689" s="15">
        <v>679</v>
      </c>
      <c r="M689" s="15">
        <v>90</v>
      </c>
      <c r="N689" s="16">
        <v>35.700000000000003</v>
      </c>
      <c r="O689" s="35">
        <f t="shared" si="457"/>
        <v>9.9166666666666661</v>
      </c>
      <c r="P689" s="36">
        <f t="shared" si="490"/>
        <v>-0.99999999999999989</v>
      </c>
      <c r="Q689" s="12"/>
      <c r="R689" s="37">
        <f t="shared" si="458"/>
        <v>-330.99999999999994</v>
      </c>
      <c r="S689" s="37">
        <f t="shared" si="459"/>
        <v>64.9422</v>
      </c>
      <c r="T689" s="37">
        <f t="shared" si="460"/>
        <v>11.846281695116749</v>
      </c>
      <c r="U689" s="37">
        <f t="shared" si="461"/>
        <v>-254.21151830488319</v>
      </c>
      <c r="V689" s="37">
        <f t="shared" si="491"/>
        <v>51892.098630708046</v>
      </c>
      <c r="W689" s="40">
        <f t="shared" si="462"/>
        <v>-2520.9308898567583</v>
      </c>
      <c r="X689" s="40">
        <f t="shared" si="463"/>
        <v>-2.5209308898567584</v>
      </c>
      <c r="Y689" s="40">
        <f t="shared" si="449"/>
        <v>-2.5209308898567584</v>
      </c>
      <c r="Z689" s="40">
        <v>2.5209308898567602</v>
      </c>
      <c r="AA689" s="40">
        <f t="shared" si="464"/>
        <v>144.2574585224867</v>
      </c>
      <c r="AB689" s="42">
        <f t="shared" si="465"/>
        <v>16275.315972222221</v>
      </c>
      <c r="AC689" s="42">
        <f t="shared" si="466"/>
        <v>16.27531597222222</v>
      </c>
      <c r="AD689" s="42">
        <f t="shared" si="467"/>
        <v>16.27531597222222</v>
      </c>
      <c r="AE689" s="42">
        <f t="shared" si="492"/>
        <v>1623.0873603395066</v>
      </c>
      <c r="AF689" s="43">
        <f t="shared" si="450"/>
        <v>0.45085760009430742</v>
      </c>
      <c r="AG689" s="73">
        <f t="shared" si="451"/>
        <v>-2.5209308898567584</v>
      </c>
      <c r="AH689">
        <f t="shared" si="468"/>
        <v>0</v>
      </c>
      <c r="AI689">
        <f t="shared" si="493"/>
        <v>4735.589799768517</v>
      </c>
      <c r="AJ689" s="41">
        <f t="shared" si="469"/>
        <v>1.3154416110468103</v>
      </c>
      <c r="AK689">
        <f t="shared" si="452"/>
        <v>2.5209308898567584</v>
      </c>
      <c r="AL689" s="38">
        <f t="shared" si="470"/>
        <v>1574.3947395293214</v>
      </c>
      <c r="AM689" s="38">
        <f t="shared" si="471"/>
        <v>1558.6507921340283</v>
      </c>
      <c r="AN689" s="38">
        <f t="shared" si="472"/>
        <v>1465.1317446059866</v>
      </c>
      <c r="AO689" s="38">
        <f t="shared" si="473"/>
        <v>1450.4804271599266</v>
      </c>
      <c r="AP689" s="38">
        <f t="shared" si="474"/>
        <v>1363.4516015303309</v>
      </c>
      <c r="AQ689" s="38">
        <f t="shared" si="475"/>
        <v>1349.8170855150277</v>
      </c>
      <c r="AR689" s="38">
        <f t="shared" si="476"/>
        <v>1309.3225729495769</v>
      </c>
      <c r="AS689">
        <f t="shared" si="477"/>
        <v>1309.3225729495769</v>
      </c>
      <c r="AT689" s="28">
        <f t="shared" si="478"/>
        <v>0.3637007147082158</v>
      </c>
      <c r="AU689">
        <f t="shared" si="453"/>
        <v>3426.2672268189399</v>
      </c>
      <c r="AV689" s="28">
        <f t="shared" si="479"/>
        <v>0.95174089633859438</v>
      </c>
      <c r="BJ689" s="63">
        <v>16.27531597222222</v>
      </c>
      <c r="BK689" s="64">
        <f t="shared" si="480"/>
        <v>15.787056493055553</v>
      </c>
      <c r="BL689" s="64">
        <f t="shared" si="481"/>
        <v>15.629185928124997</v>
      </c>
      <c r="BM689" s="64">
        <f t="shared" si="482"/>
        <v>14.691434772437496</v>
      </c>
      <c r="BN689" s="64">
        <f t="shared" si="483"/>
        <v>14.544520424713122</v>
      </c>
      <c r="BO689" s="64">
        <f t="shared" si="484"/>
        <v>13.671849199230333</v>
      </c>
      <c r="BP689" s="64">
        <f t="shared" si="485"/>
        <v>13.53513070723803</v>
      </c>
      <c r="BQ689" s="64">
        <f t="shared" si="486"/>
        <v>13.129076786020889</v>
      </c>
      <c r="BR689" s="65">
        <f t="shared" si="454"/>
        <v>13.129076786020889</v>
      </c>
      <c r="BS689" s="66">
        <f t="shared" si="487"/>
        <v>3.6469657738946912E-3</v>
      </c>
      <c r="BT689" s="65">
        <f>BJ689-BR689</f>
        <v>3.1462391862013313</v>
      </c>
      <c r="BU689" s="67">
        <f t="shared" si="488"/>
        <v>8.7395532950036974E-4</v>
      </c>
    </row>
    <row r="690" spans="1:73" x14ac:dyDescent="0.35">
      <c r="A690" s="22">
        <v>54.32</v>
      </c>
      <c r="B690" s="22">
        <v>44.76</v>
      </c>
      <c r="C690" s="22">
        <v>33.08</v>
      </c>
      <c r="D690" s="22">
        <f t="shared" si="455"/>
        <v>38.92</v>
      </c>
      <c r="E690" s="22">
        <f t="shared" si="456"/>
        <v>10.811111111111112</v>
      </c>
      <c r="F690" s="22">
        <f t="shared" si="489"/>
        <v>-1.7534722222222188</v>
      </c>
      <c r="G690" s="22">
        <f>Sheet1!$I$5*F690</f>
        <v>-580.39930555555441</v>
      </c>
      <c r="H690" s="22"/>
      <c r="K690" s="15" t="s">
        <v>117</v>
      </c>
      <c r="L690" s="15">
        <v>680</v>
      </c>
      <c r="M690" s="15">
        <v>91</v>
      </c>
      <c r="N690" s="16">
        <v>31.8</v>
      </c>
      <c r="O690" s="35">
        <f t="shared" si="457"/>
        <v>8.8333333333333339</v>
      </c>
      <c r="P690" s="36">
        <f t="shared" si="490"/>
        <v>-1.1944444444444446</v>
      </c>
      <c r="Q690" s="12"/>
      <c r="R690" s="37">
        <f t="shared" si="458"/>
        <v>-395.3611111111112</v>
      </c>
      <c r="S690" s="37">
        <f t="shared" si="459"/>
        <v>64.9422</v>
      </c>
      <c r="T690" s="37">
        <f t="shared" si="460"/>
        <v>9.3993941901230009</v>
      </c>
      <c r="U690" s="37">
        <f t="shared" si="461"/>
        <v>-321.01951692098817</v>
      </c>
      <c r="V690" s="37">
        <f t="shared" si="491"/>
        <v>51571.079113787055</v>
      </c>
      <c r="W690" s="40">
        <f t="shared" si="462"/>
        <v>-2835.6723994687291</v>
      </c>
      <c r="X690" s="40">
        <f t="shared" si="463"/>
        <v>-2.835672399468729</v>
      </c>
      <c r="Y690" s="40">
        <f t="shared" si="449"/>
        <v>-2.835672399468729</v>
      </c>
      <c r="Z690" s="40">
        <v>2.8356723994687298</v>
      </c>
      <c r="AA690" s="40">
        <f t="shared" si="464"/>
        <v>147.09313092195544</v>
      </c>
      <c r="AB690" s="42">
        <f t="shared" si="465"/>
        <v>12913.597222222223</v>
      </c>
      <c r="AC690" s="42">
        <f t="shared" si="466"/>
        <v>12.913597222222222</v>
      </c>
      <c r="AD690" s="42">
        <f t="shared" si="467"/>
        <v>12.913597222222222</v>
      </c>
      <c r="AE690" s="42">
        <f t="shared" si="492"/>
        <v>1636.0009575617289</v>
      </c>
      <c r="AF690" s="43">
        <f t="shared" si="450"/>
        <v>0.45444471043381357</v>
      </c>
      <c r="AG690" s="73">
        <f t="shared" si="451"/>
        <v>-2.835672399468729</v>
      </c>
      <c r="AH690">
        <f t="shared" si="468"/>
        <v>0</v>
      </c>
      <c r="AI690">
        <f t="shared" si="493"/>
        <v>4735.589799768517</v>
      </c>
      <c r="AJ690" s="41">
        <f t="shared" si="469"/>
        <v>1.3154416110468103</v>
      </c>
      <c r="AK690">
        <f t="shared" si="452"/>
        <v>2.835672399468729</v>
      </c>
      <c r="AL690" s="38">
        <f t="shared" si="470"/>
        <v>1586.920928834877</v>
      </c>
      <c r="AM690" s="38">
        <f t="shared" si="471"/>
        <v>1571.0517195465281</v>
      </c>
      <c r="AN690" s="38">
        <f t="shared" si="472"/>
        <v>1476.7886163737364</v>
      </c>
      <c r="AO690" s="38">
        <f t="shared" si="473"/>
        <v>1462.0207302099991</v>
      </c>
      <c r="AP690" s="38">
        <f t="shared" si="474"/>
        <v>1374.2994863973991</v>
      </c>
      <c r="AQ690" s="38">
        <f t="shared" si="475"/>
        <v>1360.5564915334251</v>
      </c>
      <c r="AR690" s="38">
        <f t="shared" si="476"/>
        <v>1319.7397967874222</v>
      </c>
      <c r="AS690">
        <f t="shared" si="477"/>
        <v>1319.7397967874222</v>
      </c>
      <c r="AT690" s="28">
        <f t="shared" si="478"/>
        <v>0.36659438799650618</v>
      </c>
      <c r="AU690">
        <f t="shared" si="453"/>
        <v>3415.8500029810948</v>
      </c>
      <c r="AV690" s="28">
        <f t="shared" si="479"/>
        <v>0.94884722305030411</v>
      </c>
      <c r="BJ690" s="63">
        <v>12.913597222222222</v>
      </c>
      <c r="BK690" s="64">
        <f t="shared" si="480"/>
        <v>12.526189305555555</v>
      </c>
      <c r="BL690" s="64">
        <f t="shared" si="481"/>
        <v>12.4009274125</v>
      </c>
      <c r="BM690" s="64">
        <f t="shared" si="482"/>
        <v>11.656871767749999</v>
      </c>
      <c r="BN690" s="64">
        <f t="shared" si="483"/>
        <v>11.540303050072499</v>
      </c>
      <c r="BO690" s="64">
        <f t="shared" si="484"/>
        <v>10.847884867068148</v>
      </c>
      <c r="BP690" s="64">
        <f t="shared" si="485"/>
        <v>10.739406018397466</v>
      </c>
      <c r="BQ690" s="64">
        <f t="shared" si="486"/>
        <v>10.417223837845542</v>
      </c>
      <c r="BR690" s="65">
        <f t="shared" si="454"/>
        <v>10.417223837845542</v>
      </c>
      <c r="BS690" s="66">
        <f t="shared" si="487"/>
        <v>2.8936732882904282E-3</v>
      </c>
      <c r="BT690" s="65">
        <f>BJ690-BR690</f>
        <v>2.49637338437668</v>
      </c>
      <c r="BU690" s="67">
        <f t="shared" si="488"/>
        <v>6.9343705121574441E-4</v>
      </c>
    </row>
    <row r="691" spans="1:73" x14ac:dyDescent="0.35">
      <c r="A691" s="22">
        <v>54.4</v>
      </c>
      <c r="B691" s="22">
        <v>45.32</v>
      </c>
      <c r="C691" s="22">
        <v>33.51</v>
      </c>
      <c r="D691" s="22">
        <f t="shared" si="455"/>
        <v>39.414999999999999</v>
      </c>
      <c r="E691" s="22">
        <f t="shared" si="456"/>
        <v>10.948611111111111</v>
      </c>
      <c r="F691" s="22">
        <f t="shared" si="489"/>
        <v>1.7187499999999911</v>
      </c>
      <c r="G691" s="22">
        <f>Sheet1!$I$5*F691</f>
        <v>568.90624999999704</v>
      </c>
      <c r="H691" s="22"/>
      <c r="K691" s="15" t="s">
        <v>117</v>
      </c>
      <c r="L691" s="15">
        <v>681</v>
      </c>
      <c r="M691" s="15">
        <v>92</v>
      </c>
      <c r="N691" s="16">
        <v>27.1</v>
      </c>
      <c r="O691" s="35">
        <f t="shared" si="457"/>
        <v>7.5277777777777777</v>
      </c>
      <c r="P691" s="36">
        <f t="shared" si="490"/>
        <v>-1.25</v>
      </c>
      <c r="Q691" s="12"/>
      <c r="R691" s="37">
        <f t="shared" si="458"/>
        <v>-413.75</v>
      </c>
      <c r="S691" s="37">
        <f t="shared" si="459"/>
        <v>64.9422</v>
      </c>
      <c r="T691" s="37">
        <f t="shared" si="460"/>
        <v>6.8262816810729712</v>
      </c>
      <c r="U691" s="37">
        <f t="shared" si="461"/>
        <v>-341.98151831892699</v>
      </c>
      <c r="V691" s="37">
        <f t="shared" si="491"/>
        <v>51229.097595468127</v>
      </c>
      <c r="W691" s="40">
        <f t="shared" si="462"/>
        <v>-2574.3608740119225</v>
      </c>
      <c r="X691" s="40">
        <f t="shared" si="463"/>
        <v>-2.5743608740119224</v>
      </c>
      <c r="Y691" s="40">
        <f t="shared" si="449"/>
        <v>-2.5743608740119224</v>
      </c>
      <c r="Z691" s="40">
        <v>2.5743608740119202</v>
      </c>
      <c r="AA691" s="40">
        <f t="shared" si="464"/>
        <v>149.66749179596735</v>
      </c>
      <c r="AB691" s="42">
        <f t="shared" si="465"/>
        <v>9378.4610339506162</v>
      </c>
      <c r="AC691" s="42">
        <f t="shared" si="466"/>
        <v>9.3784610339506163</v>
      </c>
      <c r="AD691" s="42">
        <f t="shared" si="467"/>
        <v>9.3784610339506163</v>
      </c>
      <c r="AE691" s="42">
        <f t="shared" si="492"/>
        <v>1645.3794185956795</v>
      </c>
      <c r="AF691" s="43">
        <f t="shared" si="450"/>
        <v>0.45704983849879982</v>
      </c>
      <c r="AG691" s="73">
        <f t="shared" si="451"/>
        <v>-2.5743608740119224</v>
      </c>
      <c r="AH691">
        <f t="shared" si="468"/>
        <v>0</v>
      </c>
      <c r="AI691">
        <f t="shared" si="493"/>
        <v>4735.589799768517</v>
      </c>
      <c r="AJ691" s="41">
        <f t="shared" si="469"/>
        <v>1.3154416110468103</v>
      </c>
      <c r="AK691">
        <f t="shared" si="452"/>
        <v>2.5743608740119224</v>
      </c>
      <c r="AL691" s="38">
        <f t="shared" si="470"/>
        <v>1596.018036037809</v>
      </c>
      <c r="AM691" s="38">
        <f t="shared" si="471"/>
        <v>1580.0578556774308</v>
      </c>
      <c r="AN691" s="38">
        <f t="shared" si="472"/>
        <v>1485.2543843367848</v>
      </c>
      <c r="AO691" s="38">
        <f t="shared" si="473"/>
        <v>1470.401840493417</v>
      </c>
      <c r="AP691" s="38">
        <f t="shared" si="474"/>
        <v>1382.1777300638119</v>
      </c>
      <c r="AQ691" s="38">
        <f t="shared" si="475"/>
        <v>1368.3559527631737</v>
      </c>
      <c r="AR691" s="38">
        <f t="shared" si="476"/>
        <v>1327.3052741802785</v>
      </c>
      <c r="AS691">
        <f t="shared" si="477"/>
        <v>1327.3052741802785</v>
      </c>
      <c r="AT691" s="28">
        <f t="shared" si="478"/>
        <v>0.3686959094945218</v>
      </c>
      <c r="AU691">
        <f t="shared" si="453"/>
        <v>3408.2845255882385</v>
      </c>
      <c r="AV691" s="28">
        <f t="shared" si="479"/>
        <v>0.94674570155228843</v>
      </c>
      <c r="BJ691" s="63">
        <v>9.3784610339506163</v>
      </c>
      <c r="BK691" s="64">
        <f t="shared" si="480"/>
        <v>9.0971072029320972</v>
      </c>
      <c r="BL691" s="64">
        <f t="shared" si="481"/>
        <v>9.0061361309027763</v>
      </c>
      <c r="BM691" s="64">
        <f t="shared" si="482"/>
        <v>8.4657679630486093</v>
      </c>
      <c r="BN691" s="64">
        <f t="shared" si="483"/>
        <v>8.3811102834181224</v>
      </c>
      <c r="BO691" s="64">
        <f t="shared" si="484"/>
        <v>7.8782436664130344</v>
      </c>
      <c r="BP691" s="64">
        <f t="shared" si="485"/>
        <v>7.7994612297489043</v>
      </c>
      <c r="BQ691" s="64">
        <f t="shared" si="486"/>
        <v>7.5654773928564367</v>
      </c>
      <c r="BR691" s="65">
        <f t="shared" si="454"/>
        <v>7.5654773928564367</v>
      </c>
      <c r="BS691" s="66">
        <f t="shared" si="487"/>
        <v>2.1015214980156767E-3</v>
      </c>
      <c r="BT691" s="65">
        <f>BJ691-BR691</f>
        <v>1.8129836410941795</v>
      </c>
      <c r="BU691" s="67">
        <f t="shared" si="488"/>
        <v>5.0360656697060542E-4</v>
      </c>
    </row>
    <row r="692" spans="1:73" x14ac:dyDescent="0.35">
      <c r="A692" s="22">
        <v>54.48</v>
      </c>
      <c r="B692" s="22">
        <v>44.86</v>
      </c>
      <c r="C692" s="22">
        <v>33.619999999999997</v>
      </c>
      <c r="D692" s="22">
        <f t="shared" si="455"/>
        <v>39.239999999999995</v>
      </c>
      <c r="E692" s="22">
        <f t="shared" si="456"/>
        <v>10.899999999999999</v>
      </c>
      <c r="F692" s="22">
        <f t="shared" si="489"/>
        <v>-0.60763888888890616</v>
      </c>
      <c r="G692" s="22">
        <f>Sheet1!$I$5*F692</f>
        <v>-201.12847222222794</v>
      </c>
      <c r="H692" s="22"/>
      <c r="K692" s="15" t="s">
        <v>117</v>
      </c>
      <c r="L692" s="15">
        <v>682</v>
      </c>
      <c r="M692" s="15">
        <v>93</v>
      </c>
      <c r="N692" s="16">
        <v>22.8</v>
      </c>
      <c r="O692" s="35">
        <f t="shared" si="457"/>
        <v>6.333333333333333</v>
      </c>
      <c r="P692" s="36">
        <f t="shared" si="490"/>
        <v>-0.83333333333333326</v>
      </c>
      <c r="Q692" s="12"/>
      <c r="R692" s="37">
        <f t="shared" si="458"/>
        <v>-275.83333333333331</v>
      </c>
      <c r="S692" s="37">
        <f t="shared" si="459"/>
        <v>64.9422</v>
      </c>
      <c r="T692" s="37">
        <f t="shared" si="460"/>
        <v>4.8318708474679992</v>
      </c>
      <c r="U692" s="37">
        <f t="shared" si="461"/>
        <v>-206.0592624858653</v>
      </c>
      <c r="V692" s="37">
        <f t="shared" si="491"/>
        <v>51023.038332982265</v>
      </c>
      <c r="W692" s="40">
        <f t="shared" si="462"/>
        <v>-1305.0419957438135</v>
      </c>
      <c r="X692" s="40">
        <f t="shared" si="463"/>
        <v>-1.3050419957438135</v>
      </c>
      <c r="Y692" s="40">
        <f t="shared" si="449"/>
        <v>-1.3050419957438135</v>
      </c>
      <c r="Z692" s="40">
        <v>1.30504199574381</v>
      </c>
      <c r="AA692" s="40">
        <f t="shared" si="464"/>
        <v>150.97253379171116</v>
      </c>
      <c r="AB692" s="42">
        <f t="shared" si="465"/>
        <v>6638.3888888888887</v>
      </c>
      <c r="AC692" s="42">
        <f t="shared" si="466"/>
        <v>6.6383888888888887</v>
      </c>
      <c r="AD692" s="42">
        <f t="shared" si="467"/>
        <v>6.6383888888888887</v>
      </c>
      <c r="AE692" s="42">
        <f t="shared" si="492"/>
        <v>1652.0178074845683</v>
      </c>
      <c r="AF692" s="43">
        <f t="shared" si="450"/>
        <v>0.45889383541238005</v>
      </c>
      <c r="AG692" s="73">
        <f t="shared" si="451"/>
        <v>-1.3050419957438135</v>
      </c>
      <c r="AH692">
        <f t="shared" si="468"/>
        <v>0</v>
      </c>
      <c r="AI692">
        <f t="shared" si="493"/>
        <v>4735.589799768517</v>
      </c>
      <c r="AJ692" s="41">
        <f t="shared" si="469"/>
        <v>1.3154416110468103</v>
      </c>
      <c r="AK692">
        <f t="shared" si="452"/>
        <v>1.3050419957438135</v>
      </c>
      <c r="AL692" s="38">
        <f t="shared" si="470"/>
        <v>1602.4572732600311</v>
      </c>
      <c r="AM692" s="38">
        <f t="shared" si="471"/>
        <v>1586.4327005274308</v>
      </c>
      <c r="AN692" s="38">
        <f t="shared" si="472"/>
        <v>1491.2467384957849</v>
      </c>
      <c r="AO692" s="38">
        <f t="shared" si="473"/>
        <v>1476.3342711108271</v>
      </c>
      <c r="AP692" s="38">
        <f t="shared" si="474"/>
        <v>1387.7542148441773</v>
      </c>
      <c r="AQ692" s="38">
        <f t="shared" si="475"/>
        <v>1373.8766726957356</v>
      </c>
      <c r="AR692" s="38">
        <f t="shared" si="476"/>
        <v>1332.6603725148634</v>
      </c>
      <c r="AS692">
        <f t="shared" si="477"/>
        <v>1332.6603725148634</v>
      </c>
      <c r="AT692" s="28">
        <f t="shared" si="478"/>
        <v>0.3701834368096843</v>
      </c>
      <c r="AU692">
        <f t="shared" si="453"/>
        <v>3402.9294272536536</v>
      </c>
      <c r="AV692" s="28">
        <f t="shared" si="479"/>
        <v>0.94525817423712599</v>
      </c>
      <c r="BJ692" s="63">
        <v>6.6383888888888887</v>
      </c>
      <c r="BK692" s="64">
        <f t="shared" si="480"/>
        <v>6.4392372222222223</v>
      </c>
      <c r="BL692" s="64">
        <f t="shared" si="481"/>
        <v>6.3748448499999997</v>
      </c>
      <c r="BM692" s="64">
        <f t="shared" si="482"/>
        <v>5.9923541589999996</v>
      </c>
      <c r="BN692" s="64">
        <f t="shared" si="483"/>
        <v>5.9324306174099997</v>
      </c>
      <c r="BO692" s="64">
        <f t="shared" si="484"/>
        <v>5.5764847803653996</v>
      </c>
      <c r="BP692" s="64">
        <f t="shared" si="485"/>
        <v>5.5207199325617458</v>
      </c>
      <c r="BQ692" s="64">
        <f t="shared" si="486"/>
        <v>5.355098334584893</v>
      </c>
      <c r="BR692" s="65">
        <f t="shared" si="454"/>
        <v>5.355098334584893</v>
      </c>
      <c r="BS692" s="66">
        <f t="shared" si="487"/>
        <v>1.4875273151624703E-3</v>
      </c>
      <c r="BT692" s="65">
        <f>BJ692-BR692</f>
        <v>1.2832905543039956</v>
      </c>
      <c r="BU692" s="67">
        <f t="shared" si="488"/>
        <v>3.5646959841777659E-4</v>
      </c>
    </row>
    <row r="693" spans="1:73" x14ac:dyDescent="0.35">
      <c r="A693" s="22">
        <v>54.56</v>
      </c>
      <c r="B693" s="22">
        <v>44.97</v>
      </c>
      <c r="C693" s="22">
        <v>33.32</v>
      </c>
      <c r="D693" s="22">
        <f t="shared" si="455"/>
        <v>39.144999999999996</v>
      </c>
      <c r="E693" s="22">
        <f t="shared" si="456"/>
        <v>10.873611111111108</v>
      </c>
      <c r="F693" s="22">
        <f t="shared" si="489"/>
        <v>-0.32986111111112937</v>
      </c>
      <c r="G693" s="22">
        <f>Sheet1!$I$5*F693</f>
        <v>-109.18402777778383</v>
      </c>
      <c r="H693" s="22"/>
      <c r="K693" s="15" t="s">
        <v>117</v>
      </c>
      <c r="L693" s="15">
        <v>683</v>
      </c>
      <c r="M693" s="15">
        <v>94</v>
      </c>
      <c r="N693" s="16">
        <v>21.1</v>
      </c>
      <c r="O693" s="35">
        <f t="shared" si="457"/>
        <v>5.8611111111111107</v>
      </c>
      <c r="P693" s="36">
        <f t="shared" si="490"/>
        <v>-0.54166666666666696</v>
      </c>
      <c r="Q693" s="12"/>
      <c r="R693" s="37">
        <f t="shared" si="458"/>
        <v>-179.29166666666677</v>
      </c>
      <c r="S693" s="37">
        <f t="shared" si="459"/>
        <v>64.9422</v>
      </c>
      <c r="T693" s="37">
        <f t="shared" si="460"/>
        <v>4.138191020316305</v>
      </c>
      <c r="U693" s="37">
        <f t="shared" si="461"/>
        <v>-110.21127564635047</v>
      </c>
      <c r="V693" s="37">
        <f t="shared" si="491"/>
        <v>50912.827057335911</v>
      </c>
      <c r="W693" s="40">
        <f t="shared" si="462"/>
        <v>-645.96053226055415</v>
      </c>
      <c r="X693" s="40">
        <f t="shared" si="463"/>
        <v>-0.64596053226055417</v>
      </c>
      <c r="Y693" s="40">
        <f t="shared" si="449"/>
        <v>-0.64596053226055417</v>
      </c>
      <c r="Z693" s="40">
        <v>0.64596053226055405</v>
      </c>
      <c r="AA693" s="40">
        <f t="shared" si="464"/>
        <v>151.6184943239717</v>
      </c>
      <c r="AB693" s="42">
        <f t="shared" si="465"/>
        <v>5685.3591820987649</v>
      </c>
      <c r="AC693" s="42">
        <f t="shared" si="466"/>
        <v>5.6853591820987646</v>
      </c>
      <c r="AD693" s="42">
        <f t="shared" si="467"/>
        <v>5.6853591820987646</v>
      </c>
      <c r="AE693" s="42">
        <f t="shared" si="492"/>
        <v>1657.7031666666671</v>
      </c>
      <c r="AF693" s="43">
        <f t="shared" si="450"/>
        <v>0.46047310185185197</v>
      </c>
      <c r="AG693" s="73">
        <f t="shared" si="451"/>
        <v>-0.64596053226055417</v>
      </c>
      <c r="AH693">
        <f t="shared" si="468"/>
        <v>0</v>
      </c>
      <c r="AI693">
        <f t="shared" si="493"/>
        <v>4735.589799768517</v>
      </c>
      <c r="AJ693" s="41">
        <f t="shared" si="469"/>
        <v>1.3154416110468103</v>
      </c>
      <c r="AK693">
        <f t="shared" si="452"/>
        <v>0.64596053226055417</v>
      </c>
      <c r="AL693" s="38">
        <f t="shared" si="470"/>
        <v>1607.972071666667</v>
      </c>
      <c r="AM693" s="38">
        <f t="shared" si="471"/>
        <v>1591.8923509500003</v>
      </c>
      <c r="AN693" s="38">
        <f t="shared" si="472"/>
        <v>1496.3788098930002</v>
      </c>
      <c r="AO693" s="38">
        <f t="shared" si="473"/>
        <v>1481.4150217940701</v>
      </c>
      <c r="AP693" s="38">
        <f t="shared" si="474"/>
        <v>1392.5301204864259</v>
      </c>
      <c r="AQ693" s="38">
        <f t="shared" si="475"/>
        <v>1378.6048192815615</v>
      </c>
      <c r="AR693" s="38">
        <f t="shared" si="476"/>
        <v>1337.2466747031146</v>
      </c>
      <c r="AS693">
        <f t="shared" si="477"/>
        <v>1337.2466747031146</v>
      </c>
      <c r="AT693" s="28">
        <f t="shared" si="478"/>
        <v>0.37145740963975404</v>
      </c>
      <c r="AU693">
        <f t="shared" si="453"/>
        <v>3398.3431250654021</v>
      </c>
      <c r="AV693" s="28">
        <f t="shared" si="479"/>
        <v>0.94398420140705619</v>
      </c>
      <c r="BJ693" s="63">
        <v>5.6853591820987646</v>
      </c>
      <c r="BK693" s="64">
        <f t="shared" si="480"/>
        <v>5.5147984066358013</v>
      </c>
      <c r="BL693" s="64">
        <f t="shared" si="481"/>
        <v>5.4596504225694433</v>
      </c>
      <c r="BM693" s="64">
        <f t="shared" si="482"/>
        <v>5.1320713972152765</v>
      </c>
      <c r="BN693" s="64">
        <f t="shared" si="483"/>
        <v>5.0807506832431235</v>
      </c>
      <c r="BO693" s="64">
        <f t="shared" si="484"/>
        <v>4.775905642248536</v>
      </c>
      <c r="BP693" s="64">
        <f t="shared" si="485"/>
        <v>4.7281465858260505</v>
      </c>
      <c r="BQ693" s="64">
        <f t="shared" si="486"/>
        <v>4.5863021882512687</v>
      </c>
      <c r="BR693" s="65">
        <f t="shared" si="454"/>
        <v>4.5863021882512687</v>
      </c>
      <c r="BS693" s="66">
        <f t="shared" si="487"/>
        <v>1.2739728300697969E-3</v>
      </c>
      <c r="BT693" s="65">
        <f>BJ693-BR693</f>
        <v>1.0990569938474959</v>
      </c>
      <c r="BU693" s="67">
        <f t="shared" si="488"/>
        <v>3.0529360940208217E-4</v>
      </c>
    </row>
    <row r="694" spans="1:73" x14ac:dyDescent="0.35">
      <c r="A694" s="22">
        <v>54.64</v>
      </c>
      <c r="B694" s="22">
        <v>44.79</v>
      </c>
      <c r="C694" s="22">
        <v>32.72</v>
      </c>
      <c r="D694" s="22">
        <f t="shared" si="455"/>
        <v>38.754999999999995</v>
      </c>
      <c r="E694" s="22">
        <f t="shared" si="456"/>
        <v>10.765277777777776</v>
      </c>
      <c r="F694" s="22">
        <f t="shared" si="489"/>
        <v>-1.3541666666666563</v>
      </c>
      <c r="G694" s="22">
        <f>Sheet1!$I$5*F694</f>
        <v>-448.22916666666322</v>
      </c>
      <c r="H694" s="22"/>
      <c r="K694" s="15" t="s">
        <v>117</v>
      </c>
      <c r="L694" s="15">
        <v>684</v>
      </c>
      <c r="M694" s="15">
        <v>95</v>
      </c>
      <c r="N694" s="16">
        <v>18.899999999999999</v>
      </c>
      <c r="O694" s="35">
        <f t="shared" si="457"/>
        <v>5.25</v>
      </c>
      <c r="P694" s="36">
        <f t="shared" si="490"/>
        <v>-0.30555555555555597</v>
      </c>
      <c r="Q694" s="12"/>
      <c r="R694" s="37">
        <f t="shared" si="458"/>
        <v>-101.13888888888903</v>
      </c>
      <c r="S694" s="37">
        <f t="shared" si="459"/>
        <v>64.9422</v>
      </c>
      <c r="T694" s="37">
        <f t="shared" si="460"/>
        <v>3.3202381221607498</v>
      </c>
      <c r="U694" s="37">
        <f t="shared" si="461"/>
        <v>-32.876450766728276</v>
      </c>
      <c r="V694" s="37">
        <f t="shared" si="491"/>
        <v>50879.950606569182</v>
      </c>
      <c r="W694" s="40">
        <f t="shared" si="462"/>
        <v>-172.60136652532344</v>
      </c>
      <c r="X694" s="40">
        <f t="shared" si="463"/>
        <v>-0.17260136652532343</v>
      </c>
      <c r="Y694" s="40">
        <f t="shared" si="449"/>
        <v>-0.17260136652532343</v>
      </c>
      <c r="Z694" s="40">
        <v>0.17260136652532301</v>
      </c>
      <c r="AA694" s="40">
        <f t="shared" si="464"/>
        <v>151.79109569049703</v>
      </c>
      <c r="AB694" s="42">
        <f t="shared" si="465"/>
        <v>4561.59375</v>
      </c>
      <c r="AC694" s="42">
        <f t="shared" si="466"/>
        <v>4.5615937500000001</v>
      </c>
      <c r="AD694" s="42">
        <f t="shared" si="467"/>
        <v>4.5615937500000001</v>
      </c>
      <c r="AE694" s="42">
        <f t="shared" si="492"/>
        <v>1662.2647604166671</v>
      </c>
      <c r="AF694" s="43">
        <f t="shared" si="450"/>
        <v>0.46174021122685194</v>
      </c>
      <c r="AG694" s="73">
        <f t="shared" si="451"/>
        <v>-0.17260136652532343</v>
      </c>
      <c r="AH694">
        <f t="shared" si="468"/>
        <v>0</v>
      </c>
      <c r="AI694">
        <f t="shared" si="493"/>
        <v>4735.589799768517</v>
      </c>
      <c r="AJ694" s="41">
        <f t="shared" si="469"/>
        <v>1.3154416110468103</v>
      </c>
      <c r="AK694">
        <f t="shared" si="452"/>
        <v>0.17260136652532343</v>
      </c>
      <c r="AL694" s="38">
        <f t="shared" si="470"/>
        <v>1612.3968176041669</v>
      </c>
      <c r="AM694" s="38">
        <f t="shared" si="471"/>
        <v>1596.2728494281253</v>
      </c>
      <c r="AN694" s="38">
        <f t="shared" si="472"/>
        <v>1500.4964784624376</v>
      </c>
      <c r="AO694" s="38">
        <f t="shared" si="473"/>
        <v>1485.4915136778131</v>
      </c>
      <c r="AP694" s="38">
        <f t="shared" si="474"/>
        <v>1396.3620228571442</v>
      </c>
      <c r="AQ694" s="38">
        <f t="shared" si="475"/>
        <v>1382.3984026285727</v>
      </c>
      <c r="AR694" s="38">
        <f t="shared" si="476"/>
        <v>1340.9264505497156</v>
      </c>
      <c r="AS694">
        <f t="shared" si="477"/>
        <v>1340.9264505497156</v>
      </c>
      <c r="AT694" s="28">
        <f t="shared" si="478"/>
        <v>0.37247956959714323</v>
      </c>
      <c r="AU694">
        <f t="shared" si="453"/>
        <v>3394.6633492188012</v>
      </c>
      <c r="AV694" s="28">
        <f t="shared" si="479"/>
        <v>0.942962041449667</v>
      </c>
      <c r="BJ694" s="63">
        <v>4.5615937500000001</v>
      </c>
      <c r="BK694" s="64">
        <f t="shared" si="480"/>
        <v>4.4247459375</v>
      </c>
      <c r="BL694" s="64">
        <f t="shared" si="481"/>
        <v>4.3804984781250003</v>
      </c>
      <c r="BM694" s="64">
        <f t="shared" si="482"/>
        <v>4.1176685694374999</v>
      </c>
      <c r="BN694" s="64">
        <f t="shared" si="483"/>
        <v>4.0764918837431248</v>
      </c>
      <c r="BO694" s="64">
        <f t="shared" si="484"/>
        <v>3.8319023707185371</v>
      </c>
      <c r="BP694" s="64">
        <f t="shared" si="485"/>
        <v>3.7935833470113516</v>
      </c>
      <c r="BQ694" s="64">
        <f t="shared" si="486"/>
        <v>3.6797758466010109</v>
      </c>
      <c r="BR694" s="65">
        <f t="shared" si="454"/>
        <v>3.6797758466010109</v>
      </c>
      <c r="BS694" s="66">
        <f t="shared" si="487"/>
        <v>1.0221599573891696E-3</v>
      </c>
      <c r="BT694" s="65">
        <f>BJ694-BR694</f>
        <v>0.88181790339898924</v>
      </c>
      <c r="BU694" s="67">
        <f t="shared" si="488"/>
        <v>2.4494941761083036E-4</v>
      </c>
    </row>
    <row r="695" spans="1:73" x14ac:dyDescent="0.35">
      <c r="A695" s="22">
        <v>54.72</v>
      </c>
      <c r="B695" s="22">
        <v>44.79</v>
      </c>
      <c r="C695" s="22">
        <v>32.14</v>
      </c>
      <c r="D695" s="22">
        <f t="shared" si="455"/>
        <v>38.465000000000003</v>
      </c>
      <c r="E695" s="22">
        <f t="shared" si="456"/>
        <v>10.684722222222222</v>
      </c>
      <c r="F695" s="22">
        <f t="shared" si="489"/>
        <v>-1.0069444444444242</v>
      </c>
      <c r="G695" s="22">
        <f>Sheet1!$I$5*F695</f>
        <v>-333.29861111110444</v>
      </c>
      <c r="H695" s="22"/>
      <c r="K695" s="15" t="s">
        <v>117</v>
      </c>
      <c r="L695" s="15">
        <v>685</v>
      </c>
      <c r="M695" s="15">
        <v>96</v>
      </c>
      <c r="N695" s="16">
        <v>18.899999999999999</v>
      </c>
      <c r="O695" s="35">
        <f t="shared" si="457"/>
        <v>5.25</v>
      </c>
      <c r="P695" s="36">
        <f t="shared" si="490"/>
        <v>0.33333333333333365</v>
      </c>
      <c r="Q695" s="12"/>
      <c r="R695" s="37">
        <f t="shared" si="458"/>
        <v>110.33333333333344</v>
      </c>
      <c r="S695" s="37">
        <f t="shared" si="459"/>
        <v>64.9422</v>
      </c>
      <c r="T695" s="37">
        <f t="shared" si="460"/>
        <v>3.3202381221607498</v>
      </c>
      <c r="U695" s="37">
        <f t="shared" si="461"/>
        <v>178.5957714554942</v>
      </c>
      <c r="V695" s="37">
        <f t="shared" si="491"/>
        <v>51058.546378024679</v>
      </c>
      <c r="W695" s="40">
        <f t="shared" si="462"/>
        <v>937.62780014134455</v>
      </c>
      <c r="X695" s="40">
        <f t="shared" si="463"/>
        <v>0.9376278001413445</v>
      </c>
      <c r="Y695" s="40">
        <f t="shared" si="449"/>
        <v>0</v>
      </c>
      <c r="Z695" s="40">
        <v>0</v>
      </c>
      <c r="AA695" s="40">
        <f t="shared" si="464"/>
        <v>151.79109569049703</v>
      </c>
      <c r="AB695" s="42">
        <f t="shared" si="465"/>
        <v>4561.59375</v>
      </c>
      <c r="AC695" s="42">
        <f t="shared" si="466"/>
        <v>4.5615937500000001</v>
      </c>
      <c r="AD695" s="42">
        <f t="shared" si="467"/>
        <v>0</v>
      </c>
      <c r="AE695" s="42">
        <f t="shared" si="492"/>
        <v>1662.2647604166671</v>
      </c>
      <c r="AF695" s="43">
        <f t="shared" si="450"/>
        <v>0.46174021122685194</v>
      </c>
      <c r="AG695" s="73">
        <f t="shared" si="451"/>
        <v>0</v>
      </c>
      <c r="AH695">
        <f t="shared" si="468"/>
        <v>4.5615937500000001</v>
      </c>
      <c r="AI695">
        <f t="shared" si="493"/>
        <v>4740.1513935185167</v>
      </c>
      <c r="AJ695" s="41">
        <f t="shared" si="469"/>
        <v>1.3167087204218102</v>
      </c>
      <c r="AK695">
        <f t="shared" si="452"/>
        <v>4.5615937500000001</v>
      </c>
      <c r="AL695" s="38">
        <f t="shared" si="470"/>
        <v>1612.3968176041669</v>
      </c>
      <c r="AM695" s="38">
        <f t="shared" si="471"/>
        <v>1596.2728494281253</v>
      </c>
      <c r="AN695" s="38">
        <f t="shared" si="472"/>
        <v>1500.4964784624376</v>
      </c>
      <c r="AO695" s="38">
        <f t="shared" si="473"/>
        <v>1485.4915136778131</v>
      </c>
      <c r="AP695" s="38">
        <f t="shared" si="474"/>
        <v>1396.3620228571442</v>
      </c>
      <c r="AQ695" s="38">
        <f t="shared" si="475"/>
        <v>1382.3984026285727</v>
      </c>
      <c r="AR695" s="38">
        <f t="shared" si="476"/>
        <v>1340.9264505497156</v>
      </c>
      <c r="AS695">
        <f t="shared" si="477"/>
        <v>1340.9264505497156</v>
      </c>
      <c r="AT695" s="28">
        <f t="shared" si="478"/>
        <v>0.37247956959714323</v>
      </c>
      <c r="AU695">
        <f t="shared" si="453"/>
        <v>3399.2249429688009</v>
      </c>
      <c r="AV695" s="28">
        <f t="shared" si="479"/>
        <v>0.94422915082466685</v>
      </c>
      <c r="BJ695" s="63">
        <v>0</v>
      </c>
      <c r="BK695" s="64">
        <f t="shared" si="480"/>
        <v>0</v>
      </c>
      <c r="BL695" s="64">
        <f t="shared" si="481"/>
        <v>0</v>
      </c>
      <c r="BM695" s="64">
        <f t="shared" si="482"/>
        <v>0</v>
      </c>
      <c r="BN695" s="64">
        <f t="shared" si="483"/>
        <v>0</v>
      </c>
      <c r="BO695" s="64">
        <f t="shared" si="484"/>
        <v>0</v>
      </c>
      <c r="BP695" s="64">
        <f t="shared" si="485"/>
        <v>0</v>
      </c>
      <c r="BQ695" s="64">
        <f t="shared" si="486"/>
        <v>0</v>
      </c>
      <c r="BR695" s="65">
        <f t="shared" si="454"/>
        <v>0</v>
      </c>
      <c r="BS695" s="66">
        <f t="shared" si="487"/>
        <v>0</v>
      </c>
      <c r="BT695" s="65">
        <f>BJ695-BR695</f>
        <v>0</v>
      </c>
      <c r="BU695" s="67">
        <f t="shared" si="488"/>
        <v>0</v>
      </c>
    </row>
    <row r="696" spans="1:73" x14ac:dyDescent="0.35">
      <c r="A696" s="22">
        <v>54.8</v>
      </c>
      <c r="B696" s="22">
        <v>45.01</v>
      </c>
      <c r="C696" s="22">
        <v>31.71</v>
      </c>
      <c r="D696" s="22">
        <f t="shared" si="455"/>
        <v>38.36</v>
      </c>
      <c r="E696" s="22">
        <f t="shared" si="456"/>
        <v>10.655555555555555</v>
      </c>
      <c r="F696" s="22">
        <f t="shared" si="489"/>
        <v>-0.36458333333333481</v>
      </c>
      <c r="G696" s="22">
        <f>Sheet1!$I$5*F696</f>
        <v>-120.67708333333383</v>
      </c>
      <c r="H696" s="22"/>
      <c r="K696" s="15" t="s">
        <v>117</v>
      </c>
      <c r="L696" s="15">
        <v>686</v>
      </c>
      <c r="M696" s="15">
        <v>97</v>
      </c>
      <c r="N696" s="16">
        <v>21.3</v>
      </c>
      <c r="O696" s="35">
        <f t="shared" si="457"/>
        <v>5.916666666666667</v>
      </c>
      <c r="P696" s="36">
        <f t="shared" si="490"/>
        <v>0.69444444444444442</v>
      </c>
      <c r="Q696" s="12"/>
      <c r="R696" s="37">
        <f t="shared" si="458"/>
        <v>229.86111111111111</v>
      </c>
      <c r="S696" s="37">
        <f t="shared" si="459"/>
        <v>64.9422</v>
      </c>
      <c r="T696" s="37">
        <f t="shared" si="460"/>
        <v>4.2170119359567506</v>
      </c>
      <c r="U696" s="37">
        <f t="shared" si="461"/>
        <v>299.02032304706785</v>
      </c>
      <c r="V696" s="37">
        <f t="shared" si="491"/>
        <v>51357.566701071744</v>
      </c>
      <c r="W696" s="40">
        <f t="shared" si="462"/>
        <v>1769.2035780284848</v>
      </c>
      <c r="X696" s="40">
        <f t="shared" si="463"/>
        <v>1.7692035780284847</v>
      </c>
      <c r="Y696" s="40">
        <f t="shared" si="449"/>
        <v>0</v>
      </c>
      <c r="Z696" s="40">
        <v>0</v>
      </c>
      <c r="AA696" s="40">
        <f t="shared" si="464"/>
        <v>151.79109569049703</v>
      </c>
      <c r="AB696" s="42">
        <f t="shared" si="465"/>
        <v>5793.6493055555566</v>
      </c>
      <c r="AC696" s="42">
        <f t="shared" si="466"/>
        <v>5.7936493055555562</v>
      </c>
      <c r="AD696" s="42">
        <f t="shared" si="467"/>
        <v>0</v>
      </c>
      <c r="AE696" s="42">
        <f t="shared" si="492"/>
        <v>1662.2647604166671</v>
      </c>
      <c r="AF696" s="43">
        <f t="shared" si="450"/>
        <v>0.46174021122685194</v>
      </c>
      <c r="AG696" s="73">
        <f t="shared" si="451"/>
        <v>0</v>
      </c>
      <c r="AH696">
        <f t="shared" si="468"/>
        <v>5.7936493055555562</v>
      </c>
      <c r="AI696">
        <f t="shared" si="493"/>
        <v>4745.9450428240725</v>
      </c>
      <c r="AJ696" s="41">
        <f t="shared" si="469"/>
        <v>1.3183180674511312</v>
      </c>
      <c r="AK696">
        <f t="shared" si="452"/>
        <v>5.7936493055555562</v>
      </c>
      <c r="AL696" s="38">
        <f t="shared" si="470"/>
        <v>1612.3968176041669</v>
      </c>
      <c r="AM696" s="38">
        <f t="shared" si="471"/>
        <v>1596.2728494281253</v>
      </c>
      <c r="AN696" s="38">
        <f t="shared" si="472"/>
        <v>1500.4964784624376</v>
      </c>
      <c r="AO696" s="38">
        <f t="shared" si="473"/>
        <v>1485.4915136778131</v>
      </c>
      <c r="AP696" s="38">
        <f t="shared" si="474"/>
        <v>1396.3620228571442</v>
      </c>
      <c r="AQ696" s="38">
        <f t="shared" si="475"/>
        <v>1382.3984026285727</v>
      </c>
      <c r="AR696" s="38">
        <f t="shared" si="476"/>
        <v>1340.9264505497156</v>
      </c>
      <c r="AS696">
        <f t="shared" si="477"/>
        <v>1340.9264505497156</v>
      </c>
      <c r="AT696" s="28">
        <f t="shared" si="478"/>
        <v>0.37247956959714323</v>
      </c>
      <c r="AU696">
        <f t="shared" si="453"/>
        <v>3405.0185922743567</v>
      </c>
      <c r="AV696" s="28">
        <f t="shared" si="479"/>
        <v>0.94583849785398799</v>
      </c>
      <c r="BJ696" s="63">
        <v>0</v>
      </c>
      <c r="BK696" s="64">
        <f t="shared" si="480"/>
        <v>0</v>
      </c>
      <c r="BL696" s="64">
        <f t="shared" si="481"/>
        <v>0</v>
      </c>
      <c r="BM696" s="64">
        <f t="shared" si="482"/>
        <v>0</v>
      </c>
      <c r="BN696" s="64">
        <f t="shared" si="483"/>
        <v>0</v>
      </c>
      <c r="BO696" s="64">
        <f t="shared" si="484"/>
        <v>0</v>
      </c>
      <c r="BP696" s="64">
        <f t="shared" si="485"/>
        <v>0</v>
      </c>
      <c r="BQ696" s="64">
        <f t="shared" si="486"/>
        <v>0</v>
      </c>
      <c r="BR696" s="65">
        <f t="shared" si="454"/>
        <v>0</v>
      </c>
      <c r="BS696" s="66">
        <f t="shared" si="487"/>
        <v>0</v>
      </c>
      <c r="BT696" s="65">
        <f>BJ696-BR696</f>
        <v>0</v>
      </c>
      <c r="BU696" s="67">
        <f t="shared" si="488"/>
        <v>0</v>
      </c>
    </row>
    <row r="697" spans="1:73" x14ac:dyDescent="0.35">
      <c r="A697" s="22">
        <v>54.88</v>
      </c>
      <c r="B697" s="22">
        <v>44.37</v>
      </c>
      <c r="C697" s="22">
        <v>31.55</v>
      </c>
      <c r="D697" s="22">
        <f t="shared" si="455"/>
        <v>37.96</v>
      </c>
      <c r="E697" s="22">
        <f t="shared" si="456"/>
        <v>10.544444444444444</v>
      </c>
      <c r="F697" s="22">
        <f t="shared" si="489"/>
        <v>-1.388888888888884</v>
      </c>
      <c r="G697" s="22">
        <f>Sheet1!$I$5*F697</f>
        <v>-459.72222222222058</v>
      </c>
      <c r="H697" s="22"/>
      <c r="K697" s="15" t="s">
        <v>117</v>
      </c>
      <c r="L697" s="15">
        <v>687</v>
      </c>
      <c r="M697" s="15">
        <v>98</v>
      </c>
      <c r="N697" s="16">
        <v>23.9</v>
      </c>
      <c r="O697" s="35">
        <f t="shared" si="457"/>
        <v>6.6388888888888893</v>
      </c>
      <c r="P697" s="36">
        <f t="shared" si="490"/>
        <v>0.63888888888888862</v>
      </c>
      <c r="Q697" s="12"/>
      <c r="R697" s="37">
        <f t="shared" si="458"/>
        <v>211.47222222222214</v>
      </c>
      <c r="S697" s="37">
        <f t="shared" si="459"/>
        <v>64.9422</v>
      </c>
      <c r="T697" s="37">
        <f t="shared" si="460"/>
        <v>5.3093508517663057</v>
      </c>
      <c r="U697" s="37">
        <f t="shared" si="461"/>
        <v>281.72377307398841</v>
      </c>
      <c r="V697" s="37">
        <f t="shared" si="491"/>
        <v>51639.290474145731</v>
      </c>
      <c r="W697" s="40">
        <f t="shared" si="462"/>
        <v>1870.3328267967565</v>
      </c>
      <c r="X697" s="40">
        <f t="shared" si="463"/>
        <v>1.8703328267967565</v>
      </c>
      <c r="Y697" s="40">
        <f t="shared" si="449"/>
        <v>0</v>
      </c>
      <c r="Z697" s="40">
        <v>0</v>
      </c>
      <c r="AA697" s="40">
        <f t="shared" si="464"/>
        <v>151.79109569049703</v>
      </c>
      <c r="AB697" s="42">
        <f t="shared" si="465"/>
        <v>7294.3869598765441</v>
      </c>
      <c r="AC697" s="42">
        <f t="shared" si="466"/>
        <v>7.2943869598765438</v>
      </c>
      <c r="AD697" s="42">
        <f t="shared" si="467"/>
        <v>0</v>
      </c>
      <c r="AE697" s="42">
        <f t="shared" si="492"/>
        <v>1662.2647604166671</v>
      </c>
      <c r="AF697" s="43">
        <f t="shared" si="450"/>
        <v>0.46174021122685194</v>
      </c>
      <c r="AG697" s="73">
        <f t="shared" si="451"/>
        <v>0</v>
      </c>
      <c r="AH697">
        <f t="shared" si="468"/>
        <v>7.2943869598765438</v>
      </c>
      <c r="AI697">
        <f t="shared" si="493"/>
        <v>4753.2394297839492</v>
      </c>
      <c r="AJ697" s="41">
        <f t="shared" si="469"/>
        <v>1.320344286051097</v>
      </c>
      <c r="AK697">
        <f t="shared" si="452"/>
        <v>7.2943869598765438</v>
      </c>
      <c r="AL697" s="38">
        <f t="shared" si="470"/>
        <v>1612.3968176041669</v>
      </c>
      <c r="AM697" s="38">
        <f t="shared" si="471"/>
        <v>1596.2728494281253</v>
      </c>
      <c r="AN697" s="38">
        <f t="shared" si="472"/>
        <v>1500.4964784624376</v>
      </c>
      <c r="AO697" s="38">
        <f t="shared" si="473"/>
        <v>1485.4915136778131</v>
      </c>
      <c r="AP697" s="38">
        <f t="shared" si="474"/>
        <v>1396.3620228571442</v>
      </c>
      <c r="AQ697" s="38">
        <f t="shared" si="475"/>
        <v>1382.3984026285727</v>
      </c>
      <c r="AR697" s="38">
        <f t="shared" si="476"/>
        <v>1340.9264505497156</v>
      </c>
      <c r="AS697">
        <f t="shared" si="477"/>
        <v>1340.9264505497156</v>
      </c>
      <c r="AT697" s="28">
        <f t="shared" si="478"/>
        <v>0.37247956959714323</v>
      </c>
      <c r="AU697">
        <f t="shared" si="453"/>
        <v>3412.3129792342334</v>
      </c>
      <c r="AV697" s="28">
        <f t="shared" si="479"/>
        <v>0.94786471645395376</v>
      </c>
      <c r="BJ697" s="63">
        <v>0</v>
      </c>
      <c r="BK697" s="64">
        <f t="shared" si="480"/>
        <v>0</v>
      </c>
      <c r="BL697" s="64">
        <f t="shared" si="481"/>
        <v>0</v>
      </c>
      <c r="BM697" s="64">
        <f t="shared" si="482"/>
        <v>0</v>
      </c>
      <c r="BN697" s="64">
        <f t="shared" si="483"/>
        <v>0</v>
      </c>
      <c r="BO697" s="64">
        <f t="shared" si="484"/>
        <v>0</v>
      </c>
      <c r="BP697" s="64">
        <f t="shared" si="485"/>
        <v>0</v>
      </c>
      <c r="BQ697" s="64">
        <f t="shared" si="486"/>
        <v>0</v>
      </c>
      <c r="BR697" s="65">
        <f t="shared" si="454"/>
        <v>0</v>
      </c>
      <c r="BS697" s="66">
        <f t="shared" si="487"/>
        <v>0</v>
      </c>
      <c r="BT697" s="65">
        <f>BJ697-BR697</f>
        <v>0</v>
      </c>
      <c r="BU697" s="67">
        <f t="shared" si="488"/>
        <v>0</v>
      </c>
    </row>
    <row r="698" spans="1:73" x14ac:dyDescent="0.35">
      <c r="A698" s="22">
        <v>54.96</v>
      </c>
      <c r="B698" s="22">
        <v>44.4</v>
      </c>
      <c r="C698" s="22">
        <v>31.14</v>
      </c>
      <c r="D698" s="22">
        <f t="shared" si="455"/>
        <v>37.769999999999996</v>
      </c>
      <c r="E698" s="22">
        <f t="shared" si="456"/>
        <v>10.491666666666665</v>
      </c>
      <c r="F698" s="22">
        <f t="shared" si="489"/>
        <v>-0.65972222222223653</v>
      </c>
      <c r="G698" s="22">
        <f>Sheet1!$I$5*F698</f>
        <v>-218.36805555556029</v>
      </c>
      <c r="H698" s="22"/>
      <c r="K698" s="15" t="s">
        <v>117</v>
      </c>
      <c r="L698" s="15">
        <v>688</v>
      </c>
      <c r="M698" s="15">
        <v>99</v>
      </c>
      <c r="N698" s="16">
        <v>25.9</v>
      </c>
      <c r="O698" s="35">
        <f t="shared" si="457"/>
        <v>7.1944444444444446</v>
      </c>
      <c r="P698" s="36">
        <f t="shared" si="490"/>
        <v>0.625</v>
      </c>
      <c r="Q698" s="12"/>
      <c r="R698" s="37">
        <f t="shared" si="458"/>
        <v>206.875</v>
      </c>
      <c r="S698" s="37">
        <f t="shared" si="459"/>
        <v>64.9422</v>
      </c>
      <c r="T698" s="37">
        <f t="shared" si="460"/>
        <v>6.2351248137696382</v>
      </c>
      <c r="U698" s="37">
        <f t="shared" si="461"/>
        <v>278.05232481376964</v>
      </c>
      <c r="V698" s="37">
        <f t="shared" si="491"/>
        <v>51917.3427989595</v>
      </c>
      <c r="W698" s="40">
        <f t="shared" si="462"/>
        <v>2000.4320035212872</v>
      </c>
      <c r="X698" s="40">
        <f t="shared" si="463"/>
        <v>2.0004320035212872</v>
      </c>
      <c r="Y698" s="40">
        <f t="shared" si="449"/>
        <v>0</v>
      </c>
      <c r="Z698" s="40">
        <v>0</v>
      </c>
      <c r="AA698" s="40">
        <f t="shared" si="464"/>
        <v>151.79109569049703</v>
      </c>
      <c r="AB698" s="42">
        <f t="shared" si="465"/>
        <v>8566.285108024691</v>
      </c>
      <c r="AC698" s="42">
        <f t="shared" si="466"/>
        <v>8.5662851080246902</v>
      </c>
      <c r="AD698" s="42">
        <f t="shared" si="467"/>
        <v>0</v>
      </c>
      <c r="AE698" s="42">
        <f t="shared" si="492"/>
        <v>1662.2647604166671</v>
      </c>
      <c r="AF698" s="43">
        <f t="shared" si="450"/>
        <v>0.46174021122685194</v>
      </c>
      <c r="AG698" s="73">
        <f t="shared" si="451"/>
        <v>0</v>
      </c>
      <c r="AH698">
        <f t="shared" si="468"/>
        <v>8.5662851080246902</v>
      </c>
      <c r="AI698">
        <f t="shared" si="493"/>
        <v>4761.8057148919743</v>
      </c>
      <c r="AJ698" s="41">
        <f t="shared" si="469"/>
        <v>1.3227238096922151</v>
      </c>
      <c r="AK698">
        <f t="shared" si="452"/>
        <v>8.5662851080246902</v>
      </c>
      <c r="AL698" s="38">
        <f t="shared" si="470"/>
        <v>1612.3968176041669</v>
      </c>
      <c r="AM698" s="38">
        <f t="shared" si="471"/>
        <v>1596.2728494281253</v>
      </c>
      <c r="AN698" s="38">
        <f t="shared" si="472"/>
        <v>1500.4964784624376</v>
      </c>
      <c r="AO698" s="38">
        <f t="shared" si="473"/>
        <v>1485.4915136778131</v>
      </c>
      <c r="AP698" s="38">
        <f t="shared" si="474"/>
        <v>1396.3620228571442</v>
      </c>
      <c r="AQ698" s="38">
        <f t="shared" si="475"/>
        <v>1382.3984026285727</v>
      </c>
      <c r="AR698" s="38">
        <f t="shared" si="476"/>
        <v>1340.9264505497156</v>
      </c>
      <c r="AS698">
        <f t="shared" si="477"/>
        <v>1340.9264505497156</v>
      </c>
      <c r="AT698" s="28">
        <f t="shared" si="478"/>
        <v>0.37247956959714323</v>
      </c>
      <c r="AU698">
        <f t="shared" si="453"/>
        <v>3420.8792643422585</v>
      </c>
      <c r="AV698" s="28">
        <f t="shared" si="479"/>
        <v>0.9502442400950718</v>
      </c>
      <c r="BJ698" s="63">
        <v>0</v>
      </c>
      <c r="BK698" s="64">
        <f t="shared" si="480"/>
        <v>0</v>
      </c>
      <c r="BL698" s="64">
        <f t="shared" si="481"/>
        <v>0</v>
      </c>
      <c r="BM698" s="64">
        <f t="shared" si="482"/>
        <v>0</v>
      </c>
      <c r="BN698" s="64">
        <f t="shared" si="483"/>
        <v>0</v>
      </c>
      <c r="BO698" s="64">
        <f t="shared" si="484"/>
        <v>0</v>
      </c>
      <c r="BP698" s="64">
        <f t="shared" si="485"/>
        <v>0</v>
      </c>
      <c r="BQ698" s="64">
        <f t="shared" si="486"/>
        <v>0</v>
      </c>
      <c r="BR698" s="65">
        <f t="shared" si="454"/>
        <v>0</v>
      </c>
      <c r="BS698" s="66">
        <f t="shared" si="487"/>
        <v>0</v>
      </c>
      <c r="BT698" s="65">
        <f>BJ698-BR698</f>
        <v>0</v>
      </c>
      <c r="BU698" s="67">
        <f t="shared" si="488"/>
        <v>0</v>
      </c>
    </row>
    <row r="699" spans="1:73" x14ac:dyDescent="0.35">
      <c r="A699" s="22">
        <v>55.04</v>
      </c>
      <c r="B699" s="22">
        <v>44.54</v>
      </c>
      <c r="C699" s="22">
        <v>30.72</v>
      </c>
      <c r="D699" s="22">
        <f t="shared" si="455"/>
        <v>37.629999999999995</v>
      </c>
      <c r="E699" s="22">
        <f t="shared" si="456"/>
        <v>10.452777777777776</v>
      </c>
      <c r="F699" s="22">
        <f t="shared" si="489"/>
        <v>-0.48611111111112049</v>
      </c>
      <c r="G699" s="22">
        <f>Sheet1!$I$5*F699</f>
        <v>-160.90277777778087</v>
      </c>
      <c r="H699" s="22"/>
      <c r="K699" s="15" t="s">
        <v>117</v>
      </c>
      <c r="L699" s="15">
        <v>689</v>
      </c>
      <c r="M699" s="15">
        <v>100</v>
      </c>
      <c r="N699" s="16">
        <v>28.4</v>
      </c>
      <c r="O699" s="35">
        <f t="shared" si="457"/>
        <v>7.8888888888888893</v>
      </c>
      <c r="P699" s="36">
        <f t="shared" si="490"/>
        <v>0.61111111111111138</v>
      </c>
      <c r="Q699" s="12"/>
      <c r="R699" s="37">
        <f t="shared" si="458"/>
        <v>202.27777777777786</v>
      </c>
      <c r="S699" s="37">
        <f t="shared" si="459"/>
        <v>64.9422</v>
      </c>
      <c r="T699" s="37">
        <f t="shared" si="460"/>
        <v>7.4969101083675564</v>
      </c>
      <c r="U699" s="37">
        <f t="shared" si="461"/>
        <v>274.7168878861454</v>
      </c>
      <c r="V699" s="37">
        <f t="shared" si="491"/>
        <v>52192.059686845649</v>
      </c>
      <c r="W699" s="40">
        <f t="shared" si="462"/>
        <v>2167.2110044351471</v>
      </c>
      <c r="X699" s="40">
        <f t="shared" si="463"/>
        <v>2.1672110044351469</v>
      </c>
      <c r="Y699" s="40">
        <f t="shared" si="449"/>
        <v>0</v>
      </c>
      <c r="Z699" s="40">
        <v>0</v>
      </c>
      <c r="AA699" s="40">
        <f t="shared" si="464"/>
        <v>151.79109569049703</v>
      </c>
      <c r="AB699" s="42">
        <f t="shared" si="465"/>
        <v>10299.820987654322</v>
      </c>
      <c r="AC699" s="42">
        <f t="shared" si="466"/>
        <v>10.299820987654323</v>
      </c>
      <c r="AD699" s="42">
        <f t="shared" si="467"/>
        <v>0</v>
      </c>
      <c r="AE699" s="42">
        <f t="shared" si="492"/>
        <v>1662.2647604166671</v>
      </c>
      <c r="AF699" s="43">
        <f t="shared" si="450"/>
        <v>0.46174021122685194</v>
      </c>
      <c r="AG699" s="73">
        <f t="shared" si="451"/>
        <v>0</v>
      </c>
      <c r="AH699">
        <f t="shared" si="468"/>
        <v>10.299820987654323</v>
      </c>
      <c r="AI699">
        <f t="shared" si="493"/>
        <v>4772.1055358796284</v>
      </c>
      <c r="AJ699" s="41">
        <f t="shared" si="469"/>
        <v>1.3255848710776745</v>
      </c>
      <c r="AK699">
        <f t="shared" si="452"/>
        <v>10.299820987654323</v>
      </c>
      <c r="AL699" s="38">
        <f t="shared" si="470"/>
        <v>1612.3968176041669</v>
      </c>
      <c r="AM699" s="38">
        <f t="shared" si="471"/>
        <v>1596.2728494281253</v>
      </c>
      <c r="AN699" s="38">
        <f t="shared" si="472"/>
        <v>1500.4964784624376</v>
      </c>
      <c r="AO699" s="38">
        <f t="shared" si="473"/>
        <v>1485.4915136778131</v>
      </c>
      <c r="AP699" s="38">
        <f t="shared" si="474"/>
        <v>1396.3620228571442</v>
      </c>
      <c r="AQ699" s="38">
        <f t="shared" si="475"/>
        <v>1382.3984026285727</v>
      </c>
      <c r="AR699" s="38">
        <f t="shared" si="476"/>
        <v>1340.9264505497156</v>
      </c>
      <c r="AS699">
        <f t="shared" si="477"/>
        <v>1340.9264505497156</v>
      </c>
      <c r="AT699" s="28">
        <f t="shared" si="478"/>
        <v>0.37247956959714323</v>
      </c>
      <c r="AU699">
        <f t="shared" si="453"/>
        <v>3431.1790853299126</v>
      </c>
      <c r="AV699" s="28">
        <f t="shared" si="479"/>
        <v>0.9531053014805313</v>
      </c>
      <c r="BJ699" s="63">
        <v>0</v>
      </c>
      <c r="BK699" s="64">
        <f t="shared" si="480"/>
        <v>0</v>
      </c>
      <c r="BL699" s="64">
        <f t="shared" si="481"/>
        <v>0</v>
      </c>
      <c r="BM699" s="64">
        <f t="shared" si="482"/>
        <v>0</v>
      </c>
      <c r="BN699" s="64">
        <f t="shared" si="483"/>
        <v>0</v>
      </c>
      <c r="BO699" s="64">
        <f t="shared" si="484"/>
        <v>0</v>
      </c>
      <c r="BP699" s="64">
        <f t="shared" si="485"/>
        <v>0</v>
      </c>
      <c r="BQ699" s="64">
        <f t="shared" si="486"/>
        <v>0</v>
      </c>
      <c r="BR699" s="65">
        <f t="shared" si="454"/>
        <v>0</v>
      </c>
      <c r="BS699" s="66">
        <f t="shared" si="487"/>
        <v>0</v>
      </c>
      <c r="BT699" s="65">
        <f>BJ699-BR699</f>
        <v>0</v>
      </c>
      <c r="BU699" s="67">
        <f t="shared" si="488"/>
        <v>0</v>
      </c>
    </row>
    <row r="700" spans="1:73" x14ac:dyDescent="0.35">
      <c r="A700" s="22">
        <v>55.12</v>
      </c>
      <c r="B700" s="22">
        <v>44.3</v>
      </c>
      <c r="C700" s="22">
        <v>31.43</v>
      </c>
      <c r="D700" s="22">
        <f t="shared" si="455"/>
        <v>37.864999999999995</v>
      </c>
      <c r="E700" s="22">
        <f t="shared" si="456"/>
        <v>10.518055555555554</v>
      </c>
      <c r="F700" s="22">
        <f t="shared" si="489"/>
        <v>0.81597222222222765</v>
      </c>
      <c r="G700" s="22">
        <f>Sheet1!$I$5*F700</f>
        <v>270.08680555555736</v>
      </c>
      <c r="H700" s="22"/>
      <c r="K700" s="15" t="s">
        <v>117</v>
      </c>
      <c r="L700" s="15">
        <v>690</v>
      </c>
      <c r="M700" s="15">
        <v>101</v>
      </c>
      <c r="N700" s="16">
        <v>30.3</v>
      </c>
      <c r="O700" s="35">
        <f t="shared" si="457"/>
        <v>8.4166666666666661</v>
      </c>
      <c r="P700" s="36">
        <f t="shared" si="490"/>
        <v>0.34722222222222221</v>
      </c>
      <c r="Q700" s="12"/>
      <c r="R700" s="37">
        <f t="shared" si="458"/>
        <v>114.93055555555556</v>
      </c>
      <c r="S700" s="37">
        <f t="shared" si="459"/>
        <v>64.9422</v>
      </c>
      <c r="T700" s="37">
        <f t="shared" si="460"/>
        <v>8.5335724575867484</v>
      </c>
      <c r="U700" s="37">
        <f t="shared" si="461"/>
        <v>188.40632801314231</v>
      </c>
      <c r="V700" s="37">
        <f t="shared" si="491"/>
        <v>52380.466014858794</v>
      </c>
      <c r="W700" s="40">
        <f t="shared" si="462"/>
        <v>1585.753260777281</v>
      </c>
      <c r="X700" s="40">
        <f t="shared" si="463"/>
        <v>1.5857532607772808</v>
      </c>
      <c r="Y700" s="40">
        <f t="shared" si="449"/>
        <v>0</v>
      </c>
      <c r="Z700" s="40">
        <v>0</v>
      </c>
      <c r="AA700" s="40">
        <f t="shared" si="464"/>
        <v>151.79109569049703</v>
      </c>
      <c r="AB700" s="42">
        <f t="shared" si="465"/>
        <v>11724.065972222221</v>
      </c>
      <c r="AC700" s="42">
        <f t="shared" si="466"/>
        <v>11.72406597222222</v>
      </c>
      <c r="AD700" s="42">
        <f t="shared" si="467"/>
        <v>0</v>
      </c>
      <c r="AE700" s="42">
        <f t="shared" si="492"/>
        <v>1662.2647604166671</v>
      </c>
      <c r="AF700" s="43">
        <f t="shared" si="450"/>
        <v>0.46174021122685194</v>
      </c>
      <c r="AG700" s="73">
        <f t="shared" si="451"/>
        <v>0</v>
      </c>
      <c r="AH700">
        <f t="shared" si="468"/>
        <v>11.72406597222222</v>
      </c>
      <c r="AI700">
        <f t="shared" si="493"/>
        <v>4783.8296018518504</v>
      </c>
      <c r="AJ700" s="41">
        <f t="shared" si="469"/>
        <v>1.3288415560699585</v>
      </c>
      <c r="AK700">
        <f t="shared" si="452"/>
        <v>11.72406597222222</v>
      </c>
      <c r="AL700" s="38">
        <f t="shared" si="470"/>
        <v>1612.3968176041669</v>
      </c>
      <c r="AM700" s="38">
        <f t="shared" si="471"/>
        <v>1596.2728494281253</v>
      </c>
      <c r="AN700" s="38">
        <f t="shared" si="472"/>
        <v>1500.4964784624376</v>
      </c>
      <c r="AO700" s="38">
        <f t="shared" si="473"/>
        <v>1485.4915136778131</v>
      </c>
      <c r="AP700" s="38">
        <f t="shared" si="474"/>
        <v>1396.3620228571442</v>
      </c>
      <c r="AQ700" s="38">
        <f t="shared" si="475"/>
        <v>1382.3984026285727</v>
      </c>
      <c r="AR700" s="38">
        <f t="shared" si="476"/>
        <v>1340.9264505497156</v>
      </c>
      <c r="AS700">
        <f t="shared" si="477"/>
        <v>1340.9264505497156</v>
      </c>
      <c r="AT700" s="28">
        <f t="shared" si="478"/>
        <v>0.37247956959714323</v>
      </c>
      <c r="AU700">
        <f t="shared" si="453"/>
        <v>3442.9031513021346</v>
      </c>
      <c r="AV700" s="28">
        <f t="shared" si="479"/>
        <v>0.95636198647281512</v>
      </c>
      <c r="BJ700" s="63">
        <v>0</v>
      </c>
      <c r="BK700" s="64">
        <f t="shared" si="480"/>
        <v>0</v>
      </c>
      <c r="BL700" s="64">
        <f t="shared" si="481"/>
        <v>0</v>
      </c>
      <c r="BM700" s="64">
        <f t="shared" si="482"/>
        <v>0</v>
      </c>
      <c r="BN700" s="64">
        <f t="shared" si="483"/>
        <v>0</v>
      </c>
      <c r="BO700" s="64">
        <f t="shared" si="484"/>
        <v>0</v>
      </c>
      <c r="BP700" s="64">
        <f t="shared" si="485"/>
        <v>0</v>
      </c>
      <c r="BQ700" s="64">
        <f t="shared" si="486"/>
        <v>0</v>
      </c>
      <c r="BR700" s="65">
        <f t="shared" si="454"/>
        <v>0</v>
      </c>
      <c r="BS700" s="66">
        <f t="shared" si="487"/>
        <v>0</v>
      </c>
      <c r="BT700" s="65">
        <f>BJ700-BR700</f>
        <v>0</v>
      </c>
      <c r="BU700" s="67">
        <f t="shared" si="488"/>
        <v>0</v>
      </c>
    </row>
    <row r="701" spans="1:73" x14ac:dyDescent="0.35">
      <c r="A701" s="22">
        <v>55.2</v>
      </c>
      <c r="B701" s="22">
        <v>44.27</v>
      </c>
      <c r="C701" s="22">
        <v>31.99</v>
      </c>
      <c r="D701" s="22">
        <f t="shared" si="455"/>
        <v>38.130000000000003</v>
      </c>
      <c r="E701" s="22">
        <f t="shared" si="456"/>
        <v>10.591666666666667</v>
      </c>
      <c r="F701" s="22">
        <f t="shared" si="489"/>
        <v>0.9201388888889106</v>
      </c>
      <c r="G701" s="22">
        <f>Sheet1!$I$5*F701</f>
        <v>304.56597222222939</v>
      </c>
      <c r="H701" s="22"/>
      <c r="K701" s="15" t="s">
        <v>117</v>
      </c>
      <c r="L701" s="15">
        <v>691</v>
      </c>
      <c r="M701" s="15">
        <v>102</v>
      </c>
      <c r="N701" s="16">
        <v>30.9</v>
      </c>
      <c r="O701" s="35">
        <f t="shared" si="457"/>
        <v>8.5833333333333339</v>
      </c>
      <c r="P701" s="36">
        <f t="shared" si="490"/>
        <v>0.1111111111111112</v>
      </c>
      <c r="Q701" s="12"/>
      <c r="R701" s="37">
        <f t="shared" si="458"/>
        <v>36.777777777777807</v>
      </c>
      <c r="S701" s="37">
        <f t="shared" si="459"/>
        <v>64.9422</v>
      </c>
      <c r="T701" s="37">
        <f t="shared" si="460"/>
        <v>8.8748818941807492</v>
      </c>
      <c r="U701" s="37">
        <f t="shared" si="461"/>
        <v>110.59485967195856</v>
      </c>
      <c r="V701" s="37">
        <f t="shared" si="491"/>
        <v>52491.060874530755</v>
      </c>
      <c r="W701" s="40">
        <f t="shared" si="462"/>
        <v>949.2725455176444</v>
      </c>
      <c r="X701" s="40">
        <f t="shared" si="463"/>
        <v>0.94927254551764439</v>
      </c>
      <c r="Y701" s="40">
        <f t="shared" si="449"/>
        <v>0</v>
      </c>
      <c r="Z701" s="40">
        <v>0</v>
      </c>
      <c r="AA701" s="40">
        <f t="shared" si="464"/>
        <v>151.79109569049703</v>
      </c>
      <c r="AB701" s="42">
        <f t="shared" si="465"/>
        <v>12192.982638888889</v>
      </c>
      <c r="AC701" s="42">
        <f t="shared" si="466"/>
        <v>12.192982638888889</v>
      </c>
      <c r="AD701" s="42">
        <f t="shared" si="467"/>
        <v>0</v>
      </c>
      <c r="AE701" s="42">
        <f t="shared" si="492"/>
        <v>1662.2647604166671</v>
      </c>
      <c r="AF701" s="43">
        <f t="shared" si="450"/>
        <v>0.46174021122685194</v>
      </c>
      <c r="AG701" s="73">
        <f t="shared" si="451"/>
        <v>0</v>
      </c>
      <c r="AH701">
        <f t="shared" si="468"/>
        <v>12.192982638888889</v>
      </c>
      <c r="AI701">
        <f t="shared" si="493"/>
        <v>4796.0225844907391</v>
      </c>
      <c r="AJ701" s="41">
        <f t="shared" si="469"/>
        <v>1.332228495691872</v>
      </c>
      <c r="AK701">
        <f t="shared" si="452"/>
        <v>12.192982638888889</v>
      </c>
      <c r="AL701" s="38">
        <f t="shared" si="470"/>
        <v>1612.3968176041669</v>
      </c>
      <c r="AM701" s="38">
        <f t="shared" si="471"/>
        <v>1596.2728494281253</v>
      </c>
      <c r="AN701" s="38">
        <f t="shared" si="472"/>
        <v>1500.4964784624376</v>
      </c>
      <c r="AO701" s="38">
        <f t="shared" si="473"/>
        <v>1485.4915136778131</v>
      </c>
      <c r="AP701" s="38">
        <f t="shared" si="474"/>
        <v>1396.3620228571442</v>
      </c>
      <c r="AQ701" s="38">
        <f t="shared" si="475"/>
        <v>1382.3984026285727</v>
      </c>
      <c r="AR701" s="38">
        <f t="shared" si="476"/>
        <v>1340.9264505497156</v>
      </c>
      <c r="AS701">
        <f t="shared" si="477"/>
        <v>1340.9264505497156</v>
      </c>
      <c r="AT701" s="28">
        <f t="shared" si="478"/>
        <v>0.37247956959714323</v>
      </c>
      <c r="AU701">
        <f t="shared" si="453"/>
        <v>3455.0961339410233</v>
      </c>
      <c r="AV701" s="28">
        <f t="shared" si="479"/>
        <v>0.95974892609472873</v>
      </c>
      <c r="BJ701" s="63">
        <v>0</v>
      </c>
      <c r="BK701" s="64">
        <f t="shared" si="480"/>
        <v>0</v>
      </c>
      <c r="BL701" s="64">
        <f t="shared" si="481"/>
        <v>0</v>
      </c>
      <c r="BM701" s="64">
        <f t="shared" si="482"/>
        <v>0</v>
      </c>
      <c r="BN701" s="64">
        <f t="shared" si="483"/>
        <v>0</v>
      </c>
      <c r="BO701" s="64">
        <f t="shared" si="484"/>
        <v>0</v>
      </c>
      <c r="BP701" s="64">
        <f t="shared" si="485"/>
        <v>0</v>
      </c>
      <c r="BQ701" s="64">
        <f t="shared" si="486"/>
        <v>0</v>
      </c>
      <c r="BR701" s="65">
        <f t="shared" si="454"/>
        <v>0</v>
      </c>
      <c r="BS701" s="66">
        <f t="shared" si="487"/>
        <v>0</v>
      </c>
      <c r="BT701" s="65">
        <f>BJ701-BR701</f>
        <v>0</v>
      </c>
      <c r="BU701" s="67">
        <f t="shared" si="488"/>
        <v>0</v>
      </c>
    </row>
    <row r="702" spans="1:73" x14ac:dyDescent="0.35">
      <c r="A702" s="22">
        <v>55.28</v>
      </c>
      <c r="B702" s="22">
        <v>44.27</v>
      </c>
      <c r="C702" s="22">
        <v>31.77</v>
      </c>
      <c r="D702" s="22">
        <f t="shared" si="455"/>
        <v>38.020000000000003</v>
      </c>
      <c r="E702" s="22">
        <f t="shared" si="456"/>
        <v>10.561111111111112</v>
      </c>
      <c r="F702" s="22">
        <f t="shared" si="489"/>
        <v>-0.38194444444443754</v>
      </c>
      <c r="G702" s="22">
        <f>Sheet1!$I$5*F702</f>
        <v>-126.42361111110883</v>
      </c>
      <c r="H702" s="22"/>
      <c r="K702" s="15" t="s">
        <v>117</v>
      </c>
      <c r="L702" s="15">
        <v>692</v>
      </c>
      <c r="M702" s="15">
        <v>103</v>
      </c>
      <c r="N702" s="16">
        <v>31.1</v>
      </c>
      <c r="O702" s="35">
        <f t="shared" si="457"/>
        <v>8.6388888888888893</v>
      </c>
      <c r="P702" s="36">
        <f t="shared" si="490"/>
        <v>0.12500000000000031</v>
      </c>
      <c r="Q702" s="12"/>
      <c r="R702" s="37">
        <f t="shared" si="458"/>
        <v>41.375000000000099</v>
      </c>
      <c r="S702" s="37">
        <f t="shared" si="459"/>
        <v>64.9422</v>
      </c>
      <c r="T702" s="37">
        <f t="shared" si="460"/>
        <v>8.9901388934663071</v>
      </c>
      <c r="U702" s="37">
        <f t="shared" si="461"/>
        <v>115.30733889346641</v>
      </c>
      <c r="V702" s="37">
        <f t="shared" si="491"/>
        <v>52606.368213424219</v>
      </c>
      <c r="W702" s="40">
        <f t="shared" si="462"/>
        <v>996.12728877411257</v>
      </c>
      <c r="X702" s="40">
        <f t="shared" si="463"/>
        <v>0.99612728877411261</v>
      </c>
      <c r="Y702" s="40">
        <f t="shared" si="449"/>
        <v>0</v>
      </c>
      <c r="Z702" s="40">
        <v>0</v>
      </c>
      <c r="AA702" s="40">
        <f t="shared" si="464"/>
        <v>151.79109569049703</v>
      </c>
      <c r="AB702" s="42">
        <f t="shared" si="465"/>
        <v>12351.33140432099</v>
      </c>
      <c r="AC702" s="42">
        <f t="shared" si="466"/>
        <v>12.351331404320991</v>
      </c>
      <c r="AD702" s="42">
        <f t="shared" si="467"/>
        <v>0</v>
      </c>
      <c r="AE702" s="42">
        <f t="shared" si="492"/>
        <v>1662.2647604166671</v>
      </c>
      <c r="AF702" s="43">
        <f t="shared" si="450"/>
        <v>0.46174021122685194</v>
      </c>
      <c r="AG702" s="73">
        <f t="shared" si="451"/>
        <v>0</v>
      </c>
      <c r="AH702">
        <f t="shared" si="468"/>
        <v>12.351331404320991</v>
      </c>
      <c r="AI702">
        <f t="shared" si="493"/>
        <v>4808.3739158950602</v>
      </c>
      <c r="AJ702" s="41">
        <f t="shared" si="469"/>
        <v>1.3356594210819612</v>
      </c>
      <c r="AK702">
        <f t="shared" si="452"/>
        <v>12.351331404320991</v>
      </c>
      <c r="AL702" s="38">
        <f t="shared" si="470"/>
        <v>1612.3968176041669</v>
      </c>
      <c r="AM702" s="38">
        <f t="shared" si="471"/>
        <v>1596.2728494281253</v>
      </c>
      <c r="AN702" s="38">
        <f t="shared" si="472"/>
        <v>1500.4964784624376</v>
      </c>
      <c r="AO702" s="38">
        <f t="shared" si="473"/>
        <v>1485.4915136778131</v>
      </c>
      <c r="AP702" s="38">
        <f t="shared" si="474"/>
        <v>1396.3620228571442</v>
      </c>
      <c r="AQ702" s="38">
        <f t="shared" si="475"/>
        <v>1382.3984026285727</v>
      </c>
      <c r="AR702" s="38">
        <f t="shared" si="476"/>
        <v>1340.9264505497156</v>
      </c>
      <c r="AS702">
        <f t="shared" si="477"/>
        <v>1340.9264505497156</v>
      </c>
      <c r="AT702" s="28">
        <f t="shared" si="478"/>
        <v>0.37247956959714323</v>
      </c>
      <c r="AU702">
        <f t="shared" si="453"/>
        <v>3467.4474653453444</v>
      </c>
      <c r="AV702" s="28">
        <f t="shared" si="479"/>
        <v>0.96317985148481788</v>
      </c>
      <c r="BJ702" s="63">
        <v>0</v>
      </c>
      <c r="BK702" s="64">
        <f t="shared" si="480"/>
        <v>0</v>
      </c>
      <c r="BL702" s="64">
        <f t="shared" si="481"/>
        <v>0</v>
      </c>
      <c r="BM702" s="64">
        <f t="shared" si="482"/>
        <v>0</v>
      </c>
      <c r="BN702" s="64">
        <f t="shared" si="483"/>
        <v>0</v>
      </c>
      <c r="BO702" s="64">
        <f t="shared" si="484"/>
        <v>0</v>
      </c>
      <c r="BP702" s="64">
        <f t="shared" si="485"/>
        <v>0</v>
      </c>
      <c r="BQ702" s="64">
        <f t="shared" si="486"/>
        <v>0</v>
      </c>
      <c r="BR702" s="65">
        <f t="shared" si="454"/>
        <v>0</v>
      </c>
      <c r="BS702" s="66">
        <f t="shared" si="487"/>
        <v>0</v>
      </c>
      <c r="BT702" s="65">
        <f>BJ702-BR702</f>
        <v>0</v>
      </c>
      <c r="BU702" s="67">
        <f t="shared" si="488"/>
        <v>0</v>
      </c>
    </row>
    <row r="703" spans="1:73" x14ac:dyDescent="0.35">
      <c r="A703" s="22">
        <v>55.36</v>
      </c>
      <c r="B703" s="22">
        <v>44.42</v>
      </c>
      <c r="C703" s="22">
        <v>32.24</v>
      </c>
      <c r="D703" s="22">
        <f t="shared" si="455"/>
        <v>38.33</v>
      </c>
      <c r="E703" s="22">
        <f t="shared" si="456"/>
        <v>10.647222222222222</v>
      </c>
      <c r="F703" s="22">
        <f t="shared" si="489"/>
        <v>1.0763888888888795</v>
      </c>
      <c r="G703" s="22">
        <f>Sheet1!$I$5*F703</f>
        <v>356.2847222222191</v>
      </c>
      <c r="H703" s="22"/>
      <c r="K703" s="15" t="s">
        <v>117</v>
      </c>
      <c r="L703" s="15">
        <v>693</v>
      </c>
      <c r="M703" s="15">
        <v>104</v>
      </c>
      <c r="N703" s="16">
        <v>31.8</v>
      </c>
      <c r="O703" s="35">
        <f t="shared" si="457"/>
        <v>8.8333333333333339</v>
      </c>
      <c r="P703" s="36">
        <f t="shared" si="490"/>
        <v>0.2222222222222224</v>
      </c>
      <c r="Q703" s="12"/>
      <c r="R703" s="37">
        <f t="shared" si="458"/>
        <v>73.555555555555614</v>
      </c>
      <c r="S703" s="37">
        <f t="shared" si="459"/>
        <v>64.9422</v>
      </c>
      <c r="T703" s="37">
        <f t="shared" si="460"/>
        <v>9.3993941901230009</v>
      </c>
      <c r="U703" s="37">
        <f t="shared" si="461"/>
        <v>147.8971497456786</v>
      </c>
      <c r="V703" s="37">
        <f t="shared" si="491"/>
        <v>52754.2653631699</v>
      </c>
      <c r="W703" s="40">
        <f t="shared" si="462"/>
        <v>1306.4248227534945</v>
      </c>
      <c r="X703" s="40">
        <f t="shared" si="463"/>
        <v>1.3064248227534945</v>
      </c>
      <c r="Y703" s="40">
        <f t="shared" si="449"/>
        <v>0</v>
      </c>
      <c r="Z703" s="40">
        <v>0</v>
      </c>
      <c r="AA703" s="40">
        <f t="shared" si="464"/>
        <v>151.79109569049703</v>
      </c>
      <c r="AB703" s="42">
        <f t="shared" si="465"/>
        <v>12913.597222222223</v>
      </c>
      <c r="AC703" s="42">
        <f t="shared" si="466"/>
        <v>12.913597222222222</v>
      </c>
      <c r="AD703" s="42">
        <f t="shared" si="467"/>
        <v>0</v>
      </c>
      <c r="AE703" s="42">
        <f t="shared" si="492"/>
        <v>1662.2647604166671</v>
      </c>
      <c r="AF703" s="43">
        <f t="shared" si="450"/>
        <v>0.46174021122685194</v>
      </c>
      <c r="AG703" s="73">
        <f t="shared" si="451"/>
        <v>0</v>
      </c>
      <c r="AH703">
        <f t="shared" si="468"/>
        <v>12.913597222222222</v>
      </c>
      <c r="AI703">
        <f t="shared" si="493"/>
        <v>4821.2875131172823</v>
      </c>
      <c r="AJ703" s="41">
        <f t="shared" si="469"/>
        <v>1.3392465314214672</v>
      </c>
      <c r="AK703">
        <f t="shared" si="452"/>
        <v>12.913597222222222</v>
      </c>
      <c r="AL703" s="38">
        <f t="shared" si="470"/>
        <v>1612.3968176041669</v>
      </c>
      <c r="AM703" s="38">
        <f t="shared" si="471"/>
        <v>1596.2728494281253</v>
      </c>
      <c r="AN703" s="38">
        <f t="shared" si="472"/>
        <v>1500.4964784624376</v>
      </c>
      <c r="AO703" s="38">
        <f t="shared" si="473"/>
        <v>1485.4915136778131</v>
      </c>
      <c r="AP703" s="38">
        <f t="shared" si="474"/>
        <v>1396.3620228571442</v>
      </c>
      <c r="AQ703" s="38">
        <f t="shared" si="475"/>
        <v>1382.3984026285727</v>
      </c>
      <c r="AR703" s="38">
        <f t="shared" si="476"/>
        <v>1340.9264505497156</v>
      </c>
      <c r="AS703">
        <f t="shared" si="477"/>
        <v>1340.9264505497156</v>
      </c>
      <c r="AT703" s="28">
        <f t="shared" si="478"/>
        <v>0.37247956959714323</v>
      </c>
      <c r="AU703">
        <f t="shared" si="453"/>
        <v>3480.3610625675665</v>
      </c>
      <c r="AV703" s="28">
        <f t="shared" si="479"/>
        <v>0.96676696182432398</v>
      </c>
      <c r="BJ703" s="63">
        <v>0</v>
      </c>
      <c r="BK703" s="64">
        <f t="shared" si="480"/>
        <v>0</v>
      </c>
      <c r="BL703" s="64">
        <f t="shared" si="481"/>
        <v>0</v>
      </c>
      <c r="BM703" s="64">
        <f t="shared" si="482"/>
        <v>0</v>
      </c>
      <c r="BN703" s="64">
        <f t="shared" si="483"/>
        <v>0</v>
      </c>
      <c r="BO703" s="64">
        <f t="shared" si="484"/>
        <v>0</v>
      </c>
      <c r="BP703" s="64">
        <f t="shared" si="485"/>
        <v>0</v>
      </c>
      <c r="BQ703" s="64">
        <f t="shared" si="486"/>
        <v>0</v>
      </c>
      <c r="BR703" s="65">
        <f t="shared" si="454"/>
        <v>0</v>
      </c>
      <c r="BS703" s="66">
        <f t="shared" si="487"/>
        <v>0</v>
      </c>
      <c r="BT703" s="65">
        <f>BJ703-BR703</f>
        <v>0</v>
      </c>
      <c r="BU703" s="67">
        <f t="shared" si="488"/>
        <v>0</v>
      </c>
    </row>
    <row r="704" spans="1:73" x14ac:dyDescent="0.35">
      <c r="A704" s="22">
        <v>55.44</v>
      </c>
      <c r="B704" s="22">
        <v>44.04</v>
      </c>
      <c r="C704" s="22">
        <v>32.82</v>
      </c>
      <c r="D704" s="22">
        <f t="shared" si="455"/>
        <v>38.43</v>
      </c>
      <c r="E704" s="22">
        <f t="shared" si="456"/>
        <v>10.675000000000001</v>
      </c>
      <c r="F704" s="22">
        <f t="shared" si="489"/>
        <v>0.34722222222223209</v>
      </c>
      <c r="G704" s="22">
        <f>Sheet1!$I$5*F704</f>
        <v>114.93055555555883</v>
      </c>
      <c r="H704" s="22"/>
      <c r="K704" s="15" t="s">
        <v>117</v>
      </c>
      <c r="L704" s="15">
        <v>694</v>
      </c>
      <c r="M704" s="15">
        <v>105</v>
      </c>
      <c r="N704" s="16">
        <v>32.700000000000003</v>
      </c>
      <c r="O704" s="35">
        <f t="shared" si="457"/>
        <v>9.0833333333333339</v>
      </c>
      <c r="P704" s="36">
        <f t="shared" si="490"/>
        <v>0.19444444444444473</v>
      </c>
      <c r="Q704" s="12"/>
      <c r="R704" s="37">
        <f t="shared" si="458"/>
        <v>64.3611111111112</v>
      </c>
      <c r="S704" s="37">
        <f t="shared" si="459"/>
        <v>64.9422</v>
      </c>
      <c r="T704" s="37">
        <f t="shared" si="460"/>
        <v>9.9389642553267503</v>
      </c>
      <c r="U704" s="37">
        <f t="shared" si="461"/>
        <v>139.24227536643795</v>
      </c>
      <c r="V704" s="37">
        <f t="shared" si="491"/>
        <v>52893.507638536335</v>
      </c>
      <c r="W704" s="40">
        <f t="shared" si="462"/>
        <v>1264.7840012451447</v>
      </c>
      <c r="X704" s="40">
        <f t="shared" si="463"/>
        <v>1.2647840012451448</v>
      </c>
      <c r="Y704" s="40">
        <f t="shared" si="449"/>
        <v>0</v>
      </c>
      <c r="Z704" s="40">
        <v>0</v>
      </c>
      <c r="AA704" s="40">
        <f t="shared" si="464"/>
        <v>151.79109569049703</v>
      </c>
      <c r="AB704" s="42">
        <f t="shared" si="465"/>
        <v>13654.899305555558</v>
      </c>
      <c r="AC704" s="42">
        <f t="shared" si="466"/>
        <v>13.654899305555558</v>
      </c>
      <c r="AD704" s="42">
        <f t="shared" si="467"/>
        <v>0</v>
      </c>
      <c r="AE704" s="42">
        <f t="shared" si="492"/>
        <v>1662.2647604166671</v>
      </c>
      <c r="AF704" s="43">
        <f t="shared" si="450"/>
        <v>0.46174021122685194</v>
      </c>
      <c r="AG704" s="73">
        <f t="shared" si="451"/>
        <v>0</v>
      </c>
      <c r="AH704">
        <f t="shared" si="468"/>
        <v>13.654899305555558</v>
      </c>
      <c r="AI704">
        <f t="shared" si="493"/>
        <v>4834.9424124228381</v>
      </c>
      <c r="AJ704" s="41">
        <f t="shared" si="469"/>
        <v>1.343039559006344</v>
      </c>
      <c r="AK704">
        <f t="shared" si="452"/>
        <v>13.654899305555558</v>
      </c>
      <c r="AL704" s="38">
        <f t="shared" si="470"/>
        <v>1612.3968176041669</v>
      </c>
      <c r="AM704" s="38">
        <f t="shared" si="471"/>
        <v>1596.2728494281253</v>
      </c>
      <c r="AN704" s="38">
        <f t="shared" si="472"/>
        <v>1500.4964784624376</v>
      </c>
      <c r="AO704" s="38">
        <f t="shared" si="473"/>
        <v>1485.4915136778131</v>
      </c>
      <c r="AP704" s="38">
        <f t="shared" si="474"/>
        <v>1396.3620228571442</v>
      </c>
      <c r="AQ704" s="38">
        <f t="shared" si="475"/>
        <v>1382.3984026285727</v>
      </c>
      <c r="AR704" s="38">
        <f t="shared" si="476"/>
        <v>1340.9264505497156</v>
      </c>
      <c r="AS704">
        <f t="shared" si="477"/>
        <v>1340.9264505497156</v>
      </c>
      <c r="AT704" s="28">
        <f t="shared" si="478"/>
        <v>0.37247956959714323</v>
      </c>
      <c r="AU704">
        <f t="shared" si="453"/>
        <v>3494.0159618731223</v>
      </c>
      <c r="AV704" s="28">
        <f t="shared" si="479"/>
        <v>0.97055998940920063</v>
      </c>
      <c r="BJ704" s="63">
        <v>0</v>
      </c>
      <c r="BK704" s="64">
        <f t="shared" si="480"/>
        <v>0</v>
      </c>
      <c r="BL704" s="64">
        <f t="shared" si="481"/>
        <v>0</v>
      </c>
      <c r="BM704" s="64">
        <f t="shared" si="482"/>
        <v>0</v>
      </c>
      <c r="BN704" s="64">
        <f t="shared" si="483"/>
        <v>0</v>
      </c>
      <c r="BO704" s="64">
        <f t="shared" si="484"/>
        <v>0</v>
      </c>
      <c r="BP704" s="64">
        <f t="shared" si="485"/>
        <v>0</v>
      </c>
      <c r="BQ704" s="64">
        <f t="shared" si="486"/>
        <v>0</v>
      </c>
      <c r="BR704" s="65">
        <f t="shared" si="454"/>
        <v>0</v>
      </c>
      <c r="BS704" s="66">
        <f t="shared" si="487"/>
        <v>0</v>
      </c>
      <c r="BT704" s="65">
        <f>BJ704-BR704</f>
        <v>0</v>
      </c>
      <c r="BU704" s="67">
        <f t="shared" si="488"/>
        <v>0</v>
      </c>
    </row>
    <row r="705" spans="1:73" x14ac:dyDescent="0.35">
      <c r="A705" s="22">
        <v>55.52</v>
      </c>
      <c r="B705" s="22">
        <v>44.47</v>
      </c>
      <c r="C705" s="22">
        <v>33.450000000000003</v>
      </c>
      <c r="D705" s="22">
        <f t="shared" si="455"/>
        <v>38.96</v>
      </c>
      <c r="E705" s="22">
        <f t="shared" si="456"/>
        <v>10.822222222222223</v>
      </c>
      <c r="F705" s="22">
        <f t="shared" si="489"/>
        <v>1.8402777777777768</v>
      </c>
      <c r="G705" s="22">
        <f>Sheet1!$I$5*F705</f>
        <v>609.13194444444412</v>
      </c>
      <c r="H705" s="22"/>
      <c r="K705" s="15" t="s">
        <v>117</v>
      </c>
      <c r="L705" s="15">
        <v>695</v>
      </c>
      <c r="M705" s="15">
        <v>106</v>
      </c>
      <c r="N705" s="16">
        <v>33.200000000000003</v>
      </c>
      <c r="O705" s="35">
        <f t="shared" si="457"/>
        <v>9.2222222222222214</v>
      </c>
      <c r="P705" s="36">
        <f t="shared" si="490"/>
        <v>-4.1666666666667261E-2</v>
      </c>
      <c r="Q705" s="12"/>
      <c r="R705" s="37">
        <f t="shared" si="458"/>
        <v>-13.791666666666863</v>
      </c>
      <c r="S705" s="37">
        <f t="shared" si="459"/>
        <v>64.9422</v>
      </c>
      <c r="T705" s="37">
        <f t="shared" si="460"/>
        <v>10.245231846170219</v>
      </c>
      <c r="U705" s="37">
        <f t="shared" si="461"/>
        <v>61.395765179503357</v>
      </c>
      <c r="V705" s="37">
        <f t="shared" si="491"/>
        <v>52954.903403715842</v>
      </c>
      <c r="W705" s="40">
        <f t="shared" si="462"/>
        <v>566.20538998875315</v>
      </c>
      <c r="X705" s="40">
        <f t="shared" si="463"/>
        <v>0.56620538998875314</v>
      </c>
      <c r="Y705" s="40">
        <f t="shared" si="449"/>
        <v>0</v>
      </c>
      <c r="Z705" s="40">
        <v>0</v>
      </c>
      <c r="AA705" s="40">
        <f t="shared" si="464"/>
        <v>151.79109569049703</v>
      </c>
      <c r="AB705" s="42">
        <f t="shared" si="465"/>
        <v>14075.672839506169</v>
      </c>
      <c r="AC705" s="42">
        <f t="shared" si="466"/>
        <v>14.075672839506169</v>
      </c>
      <c r="AD705" s="42">
        <f t="shared" si="467"/>
        <v>0</v>
      </c>
      <c r="AE705" s="42">
        <f t="shared" si="492"/>
        <v>1662.2647604166671</v>
      </c>
      <c r="AF705" s="43">
        <f t="shared" si="450"/>
        <v>0.46174021122685194</v>
      </c>
      <c r="AG705" s="73">
        <f t="shared" si="451"/>
        <v>0</v>
      </c>
      <c r="AH705">
        <f t="shared" si="468"/>
        <v>14.075672839506169</v>
      </c>
      <c r="AI705">
        <f t="shared" si="493"/>
        <v>4849.0180852623444</v>
      </c>
      <c r="AJ705" s="41">
        <f t="shared" si="469"/>
        <v>1.3469494681284291</v>
      </c>
      <c r="AK705">
        <f t="shared" si="452"/>
        <v>14.075672839506169</v>
      </c>
      <c r="AL705" s="38">
        <f t="shared" si="470"/>
        <v>1612.3968176041669</v>
      </c>
      <c r="AM705" s="38">
        <f t="shared" si="471"/>
        <v>1596.2728494281253</v>
      </c>
      <c r="AN705" s="38">
        <f t="shared" si="472"/>
        <v>1500.4964784624376</v>
      </c>
      <c r="AO705" s="38">
        <f t="shared" si="473"/>
        <v>1485.4915136778131</v>
      </c>
      <c r="AP705" s="38">
        <f t="shared" si="474"/>
        <v>1396.3620228571442</v>
      </c>
      <c r="AQ705" s="38">
        <f t="shared" si="475"/>
        <v>1382.3984026285727</v>
      </c>
      <c r="AR705" s="38">
        <f t="shared" si="476"/>
        <v>1340.9264505497156</v>
      </c>
      <c r="AS705">
        <f t="shared" si="477"/>
        <v>1340.9264505497156</v>
      </c>
      <c r="AT705" s="28">
        <f t="shared" si="478"/>
        <v>0.37247956959714323</v>
      </c>
      <c r="AU705">
        <f t="shared" si="453"/>
        <v>3508.0916347126285</v>
      </c>
      <c r="AV705" s="28">
        <f t="shared" si="479"/>
        <v>0.97446989853128574</v>
      </c>
      <c r="BJ705" s="63">
        <v>0</v>
      </c>
      <c r="BK705" s="64">
        <f t="shared" si="480"/>
        <v>0</v>
      </c>
      <c r="BL705" s="64">
        <f t="shared" si="481"/>
        <v>0</v>
      </c>
      <c r="BM705" s="64">
        <f t="shared" si="482"/>
        <v>0</v>
      </c>
      <c r="BN705" s="64">
        <f t="shared" si="483"/>
        <v>0</v>
      </c>
      <c r="BO705" s="64">
        <f t="shared" si="484"/>
        <v>0</v>
      </c>
      <c r="BP705" s="64">
        <f t="shared" si="485"/>
        <v>0</v>
      </c>
      <c r="BQ705" s="64">
        <f t="shared" si="486"/>
        <v>0</v>
      </c>
      <c r="BR705" s="65">
        <f t="shared" si="454"/>
        <v>0</v>
      </c>
      <c r="BS705" s="66">
        <f t="shared" si="487"/>
        <v>0</v>
      </c>
      <c r="BT705" s="65">
        <f>BJ705-BR705</f>
        <v>0</v>
      </c>
      <c r="BU705" s="67">
        <f t="shared" si="488"/>
        <v>0</v>
      </c>
    </row>
    <row r="706" spans="1:73" x14ac:dyDescent="0.35">
      <c r="A706" s="22">
        <v>55.6</v>
      </c>
      <c r="B706" s="22">
        <v>43.29</v>
      </c>
      <c r="C706" s="22">
        <v>32.74</v>
      </c>
      <c r="D706" s="22">
        <f t="shared" si="455"/>
        <v>38.015000000000001</v>
      </c>
      <c r="E706" s="22">
        <f t="shared" si="456"/>
        <v>10.559722222222222</v>
      </c>
      <c r="F706" s="22">
        <f t="shared" si="489"/>
        <v>-3.2812500000000133</v>
      </c>
      <c r="G706" s="22">
        <f>Sheet1!$I$5*F706</f>
        <v>-1086.0937500000043</v>
      </c>
      <c r="H706" s="22"/>
      <c r="K706" s="15" t="s">
        <v>117</v>
      </c>
      <c r="L706" s="15">
        <v>696</v>
      </c>
      <c r="M706" s="15">
        <v>107</v>
      </c>
      <c r="N706" s="16">
        <v>32.4</v>
      </c>
      <c r="O706" s="35">
        <f t="shared" si="457"/>
        <v>9</v>
      </c>
      <c r="P706" s="36">
        <f t="shared" si="490"/>
        <v>-0.6805555555555558</v>
      </c>
      <c r="Q706" s="12"/>
      <c r="R706" s="37">
        <f t="shared" si="458"/>
        <v>-225.26388888888897</v>
      </c>
      <c r="S706" s="37">
        <f t="shared" si="459"/>
        <v>64.9422</v>
      </c>
      <c r="T706" s="37">
        <f t="shared" si="460"/>
        <v>9.757434481452</v>
      </c>
      <c r="U706" s="37">
        <f t="shared" si="461"/>
        <v>-150.56425440743695</v>
      </c>
      <c r="V706" s="37">
        <f t="shared" si="491"/>
        <v>52804.339149308405</v>
      </c>
      <c r="W706" s="40">
        <f t="shared" si="462"/>
        <v>-1355.0782896669325</v>
      </c>
      <c r="X706" s="40">
        <f t="shared" si="463"/>
        <v>-1.3550782896669324</v>
      </c>
      <c r="Y706" s="40">
        <f t="shared" si="449"/>
        <v>-1.3550782896669324</v>
      </c>
      <c r="Z706" s="40">
        <v>1.35507828966693</v>
      </c>
      <c r="AA706" s="40">
        <f t="shared" si="464"/>
        <v>153.14617398016395</v>
      </c>
      <c r="AB706" s="42">
        <f t="shared" si="465"/>
        <v>13405.5</v>
      </c>
      <c r="AC706" s="42">
        <f t="shared" si="466"/>
        <v>13.4055</v>
      </c>
      <c r="AD706" s="42">
        <f t="shared" si="467"/>
        <v>13.4055</v>
      </c>
      <c r="AE706" s="42">
        <f t="shared" si="492"/>
        <v>1675.6702604166671</v>
      </c>
      <c r="AF706" s="43">
        <f t="shared" si="450"/>
        <v>0.46546396122685196</v>
      </c>
      <c r="AG706" s="73">
        <f t="shared" si="451"/>
        <v>-1.3550782896669324</v>
      </c>
      <c r="AH706">
        <f t="shared" si="468"/>
        <v>0</v>
      </c>
      <c r="AI706">
        <f t="shared" si="493"/>
        <v>4849.0180852623444</v>
      </c>
      <c r="AJ706" s="41">
        <f t="shared" si="469"/>
        <v>1.3469494681284291</v>
      </c>
      <c r="AK706">
        <f t="shared" si="452"/>
        <v>1.3550782896669324</v>
      </c>
      <c r="AL706" s="38">
        <f t="shared" si="470"/>
        <v>1625.400152604167</v>
      </c>
      <c r="AM706" s="38">
        <f t="shared" si="471"/>
        <v>1609.1461510781253</v>
      </c>
      <c r="AN706" s="38">
        <f t="shared" si="472"/>
        <v>1512.5973820134377</v>
      </c>
      <c r="AO706" s="38">
        <f t="shared" si="473"/>
        <v>1497.4714081933034</v>
      </c>
      <c r="AP706" s="38">
        <f t="shared" si="474"/>
        <v>1407.6231237017053</v>
      </c>
      <c r="AQ706" s="38">
        <f t="shared" si="475"/>
        <v>1393.5468924646882</v>
      </c>
      <c r="AR706" s="38">
        <f t="shared" si="476"/>
        <v>1351.7404856907476</v>
      </c>
      <c r="AS706">
        <f t="shared" si="477"/>
        <v>1351.7404856907476</v>
      </c>
      <c r="AT706" s="28">
        <f t="shared" si="478"/>
        <v>0.3754834682474299</v>
      </c>
      <c r="AU706">
        <f t="shared" si="453"/>
        <v>3497.2775995715965</v>
      </c>
      <c r="AV706" s="28">
        <f t="shared" si="479"/>
        <v>0.97146599988099902</v>
      </c>
      <c r="BJ706" s="63">
        <v>13.4055</v>
      </c>
      <c r="BK706" s="64">
        <f t="shared" si="480"/>
        <v>13.003335</v>
      </c>
      <c r="BL706" s="64">
        <f t="shared" si="481"/>
        <v>12.87330165</v>
      </c>
      <c r="BM706" s="64">
        <f t="shared" si="482"/>
        <v>12.100903551</v>
      </c>
      <c r="BN706" s="64">
        <f t="shared" si="483"/>
        <v>11.979894515490001</v>
      </c>
      <c r="BO706" s="64">
        <f t="shared" si="484"/>
        <v>11.2611008445606</v>
      </c>
      <c r="BP706" s="64">
        <f t="shared" si="485"/>
        <v>11.148489836114994</v>
      </c>
      <c r="BQ706" s="64">
        <f t="shared" si="486"/>
        <v>10.814035141031544</v>
      </c>
      <c r="BR706" s="65">
        <f t="shared" si="454"/>
        <v>10.814035141031544</v>
      </c>
      <c r="BS706" s="66">
        <f t="shared" si="487"/>
        <v>3.00389865028654E-3</v>
      </c>
      <c r="BT706" s="65">
        <f>BJ706-BR706</f>
        <v>2.5914648589684557</v>
      </c>
      <c r="BU706" s="67">
        <f t="shared" si="488"/>
        <v>7.1985134971345988E-4</v>
      </c>
    </row>
    <row r="707" spans="1:73" x14ac:dyDescent="0.35">
      <c r="A707" s="22">
        <v>55.68</v>
      </c>
      <c r="B707" s="22">
        <v>44.11</v>
      </c>
      <c r="C707" s="22">
        <v>31.44</v>
      </c>
      <c r="D707" s="22">
        <f t="shared" si="455"/>
        <v>37.774999999999999</v>
      </c>
      <c r="E707" s="22">
        <f t="shared" si="456"/>
        <v>10.493055555555555</v>
      </c>
      <c r="F707" s="22">
        <f t="shared" si="489"/>
        <v>-0.83333333333333037</v>
      </c>
      <c r="G707" s="22">
        <f>Sheet1!$I$5*F707</f>
        <v>-275.83333333333235</v>
      </c>
      <c r="H707" s="22"/>
      <c r="K707" s="15" t="s">
        <v>117</v>
      </c>
      <c r="L707" s="15">
        <v>697</v>
      </c>
      <c r="M707" s="15">
        <v>108</v>
      </c>
      <c r="N707" s="16">
        <v>28.3</v>
      </c>
      <c r="O707" s="35">
        <f t="shared" si="457"/>
        <v>7.8611111111111107</v>
      </c>
      <c r="P707" s="36">
        <f t="shared" si="490"/>
        <v>-0.9166666666666663</v>
      </c>
      <c r="Q707" s="12"/>
      <c r="R707" s="37">
        <f t="shared" si="458"/>
        <v>-303.41666666666657</v>
      </c>
      <c r="S707" s="37">
        <f t="shared" si="459"/>
        <v>64.9422</v>
      </c>
      <c r="T707" s="37">
        <f t="shared" si="460"/>
        <v>7.4442079159523047</v>
      </c>
      <c r="U707" s="37">
        <f t="shared" si="461"/>
        <v>-231.03025875071427</v>
      </c>
      <c r="V707" s="37">
        <f t="shared" si="491"/>
        <v>52573.308890557688</v>
      </c>
      <c r="W707" s="40">
        <f t="shared" si="462"/>
        <v>-1816.1545340681148</v>
      </c>
      <c r="X707" s="40">
        <f t="shared" si="463"/>
        <v>-1.8161545340681149</v>
      </c>
      <c r="Y707" s="40">
        <f t="shared" si="449"/>
        <v>-1.8161545340681149</v>
      </c>
      <c r="Z707" s="40">
        <v>1.81615453406811</v>
      </c>
      <c r="AA707" s="40">
        <f t="shared" si="464"/>
        <v>154.96232851423207</v>
      </c>
      <c r="AB707" s="42">
        <f t="shared" si="465"/>
        <v>10227.414737654321</v>
      </c>
      <c r="AC707" s="42">
        <f t="shared" si="466"/>
        <v>10.227414737654321</v>
      </c>
      <c r="AD707" s="42">
        <f t="shared" si="467"/>
        <v>10.227414737654321</v>
      </c>
      <c r="AE707" s="42">
        <f t="shared" si="492"/>
        <v>1685.8976751543214</v>
      </c>
      <c r="AF707" s="43">
        <f t="shared" si="450"/>
        <v>0.46830490976508926</v>
      </c>
      <c r="AG707" s="73">
        <f t="shared" si="451"/>
        <v>-1.8161545340681149</v>
      </c>
      <c r="AH707">
        <f t="shared" si="468"/>
        <v>0</v>
      </c>
      <c r="AI707">
        <f t="shared" si="493"/>
        <v>4849.0180852623444</v>
      </c>
      <c r="AJ707" s="41">
        <f t="shared" si="469"/>
        <v>1.3469494681284291</v>
      </c>
      <c r="AK707">
        <f t="shared" si="452"/>
        <v>1.8161545340681149</v>
      </c>
      <c r="AL707" s="38">
        <f t="shared" si="470"/>
        <v>1635.3207448996918</v>
      </c>
      <c r="AM707" s="38">
        <f t="shared" si="471"/>
        <v>1618.9675374506949</v>
      </c>
      <c r="AN707" s="38">
        <f t="shared" si="472"/>
        <v>1521.8294852036531</v>
      </c>
      <c r="AO707" s="38">
        <f t="shared" si="473"/>
        <v>1506.6111903516166</v>
      </c>
      <c r="AP707" s="38">
        <f t="shared" si="474"/>
        <v>1416.2145189305195</v>
      </c>
      <c r="AQ707" s="38">
        <f t="shared" si="475"/>
        <v>1402.0523737412143</v>
      </c>
      <c r="AR707" s="38">
        <f t="shared" si="476"/>
        <v>1359.9908025289778</v>
      </c>
      <c r="AS707">
        <f t="shared" si="477"/>
        <v>1359.9908025289778</v>
      </c>
      <c r="AT707" s="28">
        <f t="shared" si="478"/>
        <v>0.37777522292471605</v>
      </c>
      <c r="AU707">
        <f t="shared" si="453"/>
        <v>3489.0272827333665</v>
      </c>
      <c r="AV707" s="28">
        <f t="shared" si="479"/>
        <v>0.96917424520371287</v>
      </c>
      <c r="BJ707" s="63">
        <v>10.227414737654321</v>
      </c>
      <c r="BK707" s="64">
        <f t="shared" si="480"/>
        <v>9.9205922955246919</v>
      </c>
      <c r="BL707" s="64">
        <f t="shared" si="481"/>
        <v>9.8213863725694441</v>
      </c>
      <c r="BM707" s="64">
        <f t="shared" si="482"/>
        <v>9.2321031902152768</v>
      </c>
      <c r="BN707" s="64">
        <f t="shared" si="483"/>
        <v>9.1397821583131247</v>
      </c>
      <c r="BO707" s="64">
        <f t="shared" si="484"/>
        <v>8.5913952288143367</v>
      </c>
      <c r="BP707" s="64">
        <f t="shared" si="485"/>
        <v>8.5054812765261936</v>
      </c>
      <c r="BQ707" s="64">
        <f t="shared" si="486"/>
        <v>8.2503168382304075</v>
      </c>
      <c r="BR707" s="65">
        <f t="shared" si="454"/>
        <v>8.2503168382304075</v>
      </c>
      <c r="BS707" s="66">
        <f t="shared" si="487"/>
        <v>2.2917546772862245E-3</v>
      </c>
      <c r="BT707" s="65">
        <f>BJ707-BR707</f>
        <v>1.9770978994239137</v>
      </c>
      <c r="BU707" s="67">
        <f t="shared" si="488"/>
        <v>5.4919386095108713E-4</v>
      </c>
    </row>
    <row r="708" spans="1:73" x14ac:dyDescent="0.35">
      <c r="A708" s="22">
        <v>55.76</v>
      </c>
      <c r="B708" s="22">
        <v>44.06</v>
      </c>
      <c r="C708" s="22">
        <v>31.06</v>
      </c>
      <c r="D708" s="22">
        <f t="shared" si="455"/>
        <v>37.56</v>
      </c>
      <c r="E708" s="22">
        <f t="shared" si="456"/>
        <v>10.433333333333334</v>
      </c>
      <c r="F708" s="22">
        <f t="shared" si="489"/>
        <v>-0.74652777777777235</v>
      </c>
      <c r="G708" s="22">
        <f>Sheet1!$I$5*F708</f>
        <v>-247.10069444444264</v>
      </c>
      <c r="H708" s="22"/>
      <c r="K708" s="15" t="s">
        <v>117</v>
      </c>
      <c r="L708" s="15">
        <v>698</v>
      </c>
      <c r="M708" s="15">
        <v>109</v>
      </c>
      <c r="N708" s="16">
        <v>25.8</v>
      </c>
      <c r="O708" s="35">
        <f t="shared" si="457"/>
        <v>7.166666666666667</v>
      </c>
      <c r="P708" s="36">
        <f t="shared" si="490"/>
        <v>-0.7222222222222221</v>
      </c>
      <c r="Q708" s="12"/>
      <c r="R708" s="37">
        <f t="shared" si="458"/>
        <v>-239.05555555555551</v>
      </c>
      <c r="S708" s="37">
        <f t="shared" si="459"/>
        <v>64.9422</v>
      </c>
      <c r="T708" s="37">
        <f t="shared" si="460"/>
        <v>6.1870700810030002</v>
      </c>
      <c r="U708" s="37">
        <f t="shared" si="461"/>
        <v>-167.92628547455251</v>
      </c>
      <c r="V708" s="37">
        <f t="shared" si="491"/>
        <v>52405.382605083134</v>
      </c>
      <c r="W708" s="40">
        <f t="shared" si="462"/>
        <v>-1203.4717125676264</v>
      </c>
      <c r="X708" s="40">
        <f t="shared" si="463"/>
        <v>-1.2034717125676264</v>
      </c>
      <c r="Y708" s="40">
        <f t="shared" si="449"/>
        <v>-1.2034717125676264</v>
      </c>
      <c r="Z708" s="40">
        <v>1.20347171256763</v>
      </c>
      <c r="AA708" s="40">
        <f t="shared" si="464"/>
        <v>156.16580022679969</v>
      </c>
      <c r="AB708" s="42">
        <f t="shared" si="465"/>
        <v>8500.2638888888887</v>
      </c>
      <c r="AC708" s="42">
        <f t="shared" si="466"/>
        <v>8.5002638888888882</v>
      </c>
      <c r="AD708" s="42">
        <f t="shared" si="467"/>
        <v>8.5002638888888882</v>
      </c>
      <c r="AE708" s="42">
        <f t="shared" si="492"/>
        <v>1694.3979390432103</v>
      </c>
      <c r="AF708" s="43">
        <f t="shared" si="450"/>
        <v>0.4706660941786695</v>
      </c>
      <c r="AG708" s="73">
        <f t="shared" si="451"/>
        <v>-1.2034717125676264</v>
      </c>
      <c r="AH708">
        <f t="shared" si="468"/>
        <v>0</v>
      </c>
      <c r="AI708">
        <f t="shared" si="493"/>
        <v>4849.0180852623444</v>
      </c>
      <c r="AJ708" s="41">
        <f t="shared" si="469"/>
        <v>1.3469494681284291</v>
      </c>
      <c r="AK708">
        <f t="shared" si="452"/>
        <v>1.2034717125676264</v>
      </c>
      <c r="AL708" s="38">
        <f t="shared" si="470"/>
        <v>1643.566000871914</v>
      </c>
      <c r="AM708" s="38">
        <f t="shared" si="471"/>
        <v>1627.1303408631948</v>
      </c>
      <c r="AN708" s="38">
        <f t="shared" si="472"/>
        <v>1529.5025204114029</v>
      </c>
      <c r="AO708" s="38">
        <f t="shared" si="473"/>
        <v>1514.2074952072887</v>
      </c>
      <c r="AP708" s="38">
        <f t="shared" si="474"/>
        <v>1423.3550454948513</v>
      </c>
      <c r="AQ708" s="38">
        <f t="shared" si="475"/>
        <v>1409.1214950399028</v>
      </c>
      <c r="AR708" s="38">
        <f t="shared" si="476"/>
        <v>1366.8478501887057</v>
      </c>
      <c r="AS708">
        <f t="shared" si="477"/>
        <v>1366.8478501887057</v>
      </c>
      <c r="AT708" s="28">
        <f t="shared" si="478"/>
        <v>0.37967995838575158</v>
      </c>
      <c r="AU708">
        <f t="shared" si="453"/>
        <v>3482.1702350736387</v>
      </c>
      <c r="AV708" s="28">
        <f t="shared" si="479"/>
        <v>0.96726950974267745</v>
      </c>
      <c r="BJ708" s="63">
        <v>8.5002638888888882</v>
      </c>
      <c r="BK708" s="64">
        <f t="shared" si="480"/>
        <v>8.2452559722222212</v>
      </c>
      <c r="BL708" s="64">
        <f t="shared" si="481"/>
        <v>8.1628034124999989</v>
      </c>
      <c r="BM708" s="64">
        <f t="shared" si="482"/>
        <v>7.6730352077499981</v>
      </c>
      <c r="BN708" s="64">
        <f t="shared" si="483"/>
        <v>7.5963048556724981</v>
      </c>
      <c r="BO708" s="64">
        <f t="shared" si="484"/>
        <v>7.1405265643321476</v>
      </c>
      <c r="BP708" s="64">
        <f t="shared" si="485"/>
        <v>7.0691212986888257</v>
      </c>
      <c r="BQ708" s="64">
        <f t="shared" si="486"/>
        <v>6.8570476597281607</v>
      </c>
      <c r="BR708" s="65">
        <f t="shared" si="454"/>
        <v>6.8570476597281607</v>
      </c>
      <c r="BS708" s="66">
        <f t="shared" si="487"/>
        <v>1.9047354610356002E-3</v>
      </c>
      <c r="BT708" s="65">
        <f>BJ708-BR708</f>
        <v>1.6432162291607275</v>
      </c>
      <c r="BU708" s="67">
        <f t="shared" si="488"/>
        <v>4.5644895254464654E-4</v>
      </c>
    </row>
    <row r="709" spans="1:73" x14ac:dyDescent="0.35">
      <c r="A709" s="22">
        <v>55.84</v>
      </c>
      <c r="B709" s="22">
        <v>43.52</v>
      </c>
      <c r="C709" s="22">
        <v>30.93</v>
      </c>
      <c r="D709" s="22">
        <f t="shared" si="455"/>
        <v>37.225000000000001</v>
      </c>
      <c r="E709" s="22">
        <f t="shared" si="456"/>
        <v>10.340277777777779</v>
      </c>
      <c r="F709" s="22">
        <f t="shared" si="489"/>
        <v>-1.1631944444444375</v>
      </c>
      <c r="G709" s="22">
        <f>Sheet1!$I$5*F709</f>
        <v>-385.01736111110881</v>
      </c>
      <c r="H709" s="22"/>
      <c r="K709" s="15" t="s">
        <v>117</v>
      </c>
      <c r="L709" s="15">
        <v>699</v>
      </c>
      <c r="M709" s="15">
        <v>110</v>
      </c>
      <c r="N709" s="16">
        <v>23.1</v>
      </c>
      <c r="O709" s="35">
        <f t="shared" si="457"/>
        <v>6.416666666666667</v>
      </c>
      <c r="P709" s="36">
        <f t="shared" si="490"/>
        <v>-0.55555555555555558</v>
      </c>
      <c r="Q709" s="12"/>
      <c r="R709" s="37">
        <f t="shared" si="458"/>
        <v>-183.88888888888889</v>
      </c>
      <c r="S709" s="37">
        <f t="shared" si="459"/>
        <v>64.9422</v>
      </c>
      <c r="T709" s="37">
        <f t="shared" si="460"/>
        <v>4.9598618861907502</v>
      </c>
      <c r="U709" s="37">
        <f t="shared" si="461"/>
        <v>-113.98682700269813</v>
      </c>
      <c r="V709" s="37">
        <f t="shared" si="491"/>
        <v>52291.395778080434</v>
      </c>
      <c r="W709" s="40">
        <f t="shared" si="462"/>
        <v>-731.41547326731302</v>
      </c>
      <c r="X709" s="40">
        <f t="shared" si="463"/>
        <v>-0.73141547326731304</v>
      </c>
      <c r="Y709" s="40">
        <f t="shared" si="449"/>
        <v>-0.73141547326731304</v>
      </c>
      <c r="Z709" s="40">
        <v>0.73141547326731304</v>
      </c>
      <c r="AA709" s="40">
        <f t="shared" si="464"/>
        <v>156.89721570006699</v>
      </c>
      <c r="AB709" s="42">
        <f t="shared" si="465"/>
        <v>6814.2326388888896</v>
      </c>
      <c r="AC709" s="42">
        <f t="shared" si="466"/>
        <v>6.8142326388888899</v>
      </c>
      <c r="AD709" s="42">
        <f t="shared" si="467"/>
        <v>6.8142326388888899</v>
      </c>
      <c r="AE709" s="42">
        <f t="shared" si="492"/>
        <v>1701.2121716820991</v>
      </c>
      <c r="AF709" s="43">
        <f t="shared" si="450"/>
        <v>0.47255893657836084</v>
      </c>
      <c r="AG709" s="73">
        <f t="shared" si="451"/>
        <v>-0.73141547326731304</v>
      </c>
      <c r="AH709">
        <f t="shared" si="468"/>
        <v>0</v>
      </c>
      <c r="AI709">
        <f t="shared" si="493"/>
        <v>4849.0180852623444</v>
      </c>
      <c r="AJ709" s="41">
        <f t="shared" si="469"/>
        <v>1.3469494681284291</v>
      </c>
      <c r="AK709">
        <f t="shared" si="452"/>
        <v>0.73141547326731304</v>
      </c>
      <c r="AL709" s="38">
        <f t="shared" si="470"/>
        <v>1650.175806531636</v>
      </c>
      <c r="AM709" s="38">
        <f t="shared" si="471"/>
        <v>1633.6740484663196</v>
      </c>
      <c r="AN709" s="38">
        <f t="shared" si="472"/>
        <v>1535.6536055583404</v>
      </c>
      <c r="AO709" s="38">
        <f t="shared" si="473"/>
        <v>1520.297069502757</v>
      </c>
      <c r="AP709" s="38">
        <f t="shared" si="474"/>
        <v>1429.0792453325914</v>
      </c>
      <c r="AQ709" s="38">
        <f t="shared" si="475"/>
        <v>1414.7884528792656</v>
      </c>
      <c r="AR709" s="38">
        <f t="shared" si="476"/>
        <v>1372.3447992928875</v>
      </c>
      <c r="AS709">
        <f t="shared" si="477"/>
        <v>1372.3447992928875</v>
      </c>
      <c r="AT709" s="28">
        <f t="shared" si="478"/>
        <v>0.38120688869246877</v>
      </c>
      <c r="AU709">
        <f t="shared" si="453"/>
        <v>3476.6732859694566</v>
      </c>
      <c r="AV709" s="28">
        <f t="shared" si="479"/>
        <v>0.9657425794359602</v>
      </c>
      <c r="BJ709" s="63">
        <v>6.8142326388888899</v>
      </c>
      <c r="BK709" s="64">
        <f t="shared" si="480"/>
        <v>6.6098056597222232</v>
      </c>
      <c r="BL709" s="64">
        <f t="shared" si="481"/>
        <v>6.543707603125001</v>
      </c>
      <c r="BM709" s="64">
        <f t="shared" si="482"/>
        <v>6.1510851469375005</v>
      </c>
      <c r="BN709" s="64">
        <f t="shared" si="483"/>
        <v>6.0895742954681253</v>
      </c>
      <c r="BO709" s="64">
        <f t="shared" si="484"/>
        <v>5.7241998377400378</v>
      </c>
      <c r="BP709" s="64">
        <f t="shared" si="485"/>
        <v>5.6669578393626372</v>
      </c>
      <c r="BQ709" s="64">
        <f t="shared" si="486"/>
        <v>5.4969491041817582</v>
      </c>
      <c r="BR709" s="65">
        <f t="shared" si="454"/>
        <v>5.4969491041817582</v>
      </c>
      <c r="BS709" s="66">
        <f t="shared" si="487"/>
        <v>1.5269303067171551E-3</v>
      </c>
      <c r="BT709" s="65">
        <f>BJ709-BR709</f>
        <v>1.3172835347071317</v>
      </c>
      <c r="BU709" s="67">
        <f t="shared" si="488"/>
        <v>3.6591209297420324E-4</v>
      </c>
    </row>
    <row r="710" spans="1:73" x14ac:dyDescent="0.35">
      <c r="A710" s="22">
        <v>55.92</v>
      </c>
      <c r="B710" s="22">
        <v>43.68</v>
      </c>
      <c r="C710" s="22">
        <v>30.26</v>
      </c>
      <c r="D710" s="22">
        <f t="shared" si="455"/>
        <v>36.97</v>
      </c>
      <c r="E710" s="22">
        <f t="shared" si="456"/>
        <v>10.269444444444444</v>
      </c>
      <c r="F710" s="22">
        <f t="shared" si="489"/>
        <v>-0.88541666666668295</v>
      </c>
      <c r="G710" s="22">
        <f>Sheet1!$I$5*F710</f>
        <v>-293.07291666667203</v>
      </c>
      <c r="H710" s="22"/>
      <c r="K710" s="15" t="s">
        <v>117</v>
      </c>
      <c r="L710" s="15">
        <v>700</v>
      </c>
      <c r="M710" s="15">
        <v>111</v>
      </c>
      <c r="N710" s="16">
        <v>21.8</v>
      </c>
      <c r="O710" s="35">
        <f t="shared" si="457"/>
        <v>6.0555555555555554</v>
      </c>
      <c r="P710" s="36">
        <f t="shared" si="490"/>
        <v>-0.26388888888888917</v>
      </c>
      <c r="Q710" s="12"/>
      <c r="R710" s="37">
        <f t="shared" si="458"/>
        <v>-87.347222222222314</v>
      </c>
      <c r="S710" s="37">
        <f t="shared" si="459"/>
        <v>64.9422</v>
      </c>
      <c r="T710" s="37">
        <f t="shared" si="460"/>
        <v>4.4173174468118885</v>
      </c>
      <c r="U710" s="37">
        <f t="shared" si="461"/>
        <v>-17.987704775410425</v>
      </c>
      <c r="V710" s="37">
        <f t="shared" si="491"/>
        <v>52273.408073305021</v>
      </c>
      <c r="W710" s="40">
        <f t="shared" si="462"/>
        <v>-108.92554558442978</v>
      </c>
      <c r="X710" s="40">
        <f t="shared" si="463"/>
        <v>-0.10892554558442978</v>
      </c>
      <c r="Y710" s="40">
        <f t="shared" si="449"/>
        <v>-0.10892554558442978</v>
      </c>
      <c r="Z710" s="40">
        <v>0.10892554558443</v>
      </c>
      <c r="AA710" s="40">
        <f t="shared" si="464"/>
        <v>157.00614124565143</v>
      </c>
      <c r="AB710" s="42">
        <f t="shared" si="465"/>
        <v>6068.8441358024693</v>
      </c>
      <c r="AC710" s="42">
        <f t="shared" si="466"/>
        <v>6.0688441358024692</v>
      </c>
      <c r="AD710" s="42">
        <f t="shared" si="467"/>
        <v>6.0688441358024692</v>
      </c>
      <c r="AE710" s="42">
        <f t="shared" si="492"/>
        <v>1707.2810158179016</v>
      </c>
      <c r="AF710" s="43">
        <f t="shared" si="450"/>
        <v>0.47424472661608374</v>
      </c>
      <c r="AG710" s="73">
        <f t="shared" si="451"/>
        <v>-0.10892554558442978</v>
      </c>
      <c r="AH710">
        <f t="shared" si="468"/>
        <v>0</v>
      </c>
      <c r="AI710">
        <f t="shared" si="493"/>
        <v>4849.0180852623444</v>
      </c>
      <c r="AJ710" s="41">
        <f t="shared" si="469"/>
        <v>1.3469494681284291</v>
      </c>
      <c r="AK710">
        <f t="shared" si="452"/>
        <v>0.10892554558442978</v>
      </c>
      <c r="AL710" s="38">
        <f t="shared" si="470"/>
        <v>1656.0625853433644</v>
      </c>
      <c r="AM710" s="38">
        <f t="shared" si="471"/>
        <v>1639.5019594899306</v>
      </c>
      <c r="AN710" s="38">
        <f t="shared" si="472"/>
        <v>1541.1318419205347</v>
      </c>
      <c r="AO710" s="38">
        <f t="shared" si="473"/>
        <v>1525.7205235013294</v>
      </c>
      <c r="AP710" s="38">
        <f t="shared" si="474"/>
        <v>1434.1772920912495</v>
      </c>
      <c r="AQ710" s="38">
        <f t="shared" si="475"/>
        <v>1419.835519170337</v>
      </c>
      <c r="AR710" s="38">
        <f t="shared" si="476"/>
        <v>1377.2404535952269</v>
      </c>
      <c r="AS710">
        <f t="shared" si="477"/>
        <v>1377.2404535952269</v>
      </c>
      <c r="AT710" s="28">
        <f t="shared" si="478"/>
        <v>0.38256679266534083</v>
      </c>
      <c r="AU710">
        <f t="shared" si="453"/>
        <v>3471.7776316671175</v>
      </c>
      <c r="AV710" s="28">
        <f t="shared" si="479"/>
        <v>0.9643826754630882</v>
      </c>
      <c r="BJ710" s="63">
        <v>6.0688441358024692</v>
      </c>
      <c r="BK710" s="64">
        <f t="shared" si="480"/>
        <v>5.8867788117283952</v>
      </c>
      <c r="BL710" s="64">
        <f t="shared" si="481"/>
        <v>5.8279110236111116</v>
      </c>
      <c r="BM710" s="64">
        <f t="shared" si="482"/>
        <v>5.478236362194445</v>
      </c>
      <c r="BN710" s="64">
        <f t="shared" si="483"/>
        <v>5.4234539985725005</v>
      </c>
      <c r="BO710" s="64">
        <f t="shared" si="484"/>
        <v>5.0980467586581506</v>
      </c>
      <c r="BP710" s="64">
        <f t="shared" si="485"/>
        <v>5.0470662910715687</v>
      </c>
      <c r="BQ710" s="64">
        <f t="shared" si="486"/>
        <v>4.8956543023394214</v>
      </c>
      <c r="BR710" s="65">
        <f t="shared" si="454"/>
        <v>4.8956543023394214</v>
      </c>
      <c r="BS710" s="66">
        <f t="shared" si="487"/>
        <v>1.3599039728720615E-3</v>
      </c>
      <c r="BT710" s="65">
        <f>BJ710-BR710</f>
        <v>1.1731898334630477</v>
      </c>
      <c r="BU710" s="67">
        <f t="shared" si="488"/>
        <v>3.2588606485084659E-4</v>
      </c>
    </row>
    <row r="711" spans="1:73" x14ac:dyDescent="0.35">
      <c r="A711" s="22">
        <v>56</v>
      </c>
      <c r="B711" s="22">
        <v>43.72</v>
      </c>
      <c r="C711" s="22">
        <v>30.43</v>
      </c>
      <c r="D711" s="22">
        <f t="shared" si="455"/>
        <v>37.075000000000003</v>
      </c>
      <c r="E711" s="22">
        <f t="shared" si="456"/>
        <v>10.298611111111111</v>
      </c>
      <c r="F711" s="22">
        <f t="shared" si="489"/>
        <v>0.36458333333333481</v>
      </c>
      <c r="G711" s="22">
        <f>Sheet1!$I$5*F711</f>
        <v>120.67708333333383</v>
      </c>
      <c r="H711" s="22"/>
      <c r="K711" s="15" t="s">
        <v>117</v>
      </c>
      <c r="L711" s="15">
        <v>701</v>
      </c>
      <c r="M711" s="15">
        <v>112</v>
      </c>
      <c r="N711" s="16">
        <v>21.2</v>
      </c>
      <c r="O711" s="35">
        <f t="shared" si="457"/>
        <v>5.8888888888888893</v>
      </c>
      <c r="P711" s="36">
        <f t="shared" si="490"/>
        <v>-0.1111111111111112</v>
      </c>
      <c r="Q711" s="12"/>
      <c r="R711" s="37">
        <f t="shared" si="458"/>
        <v>-36.777777777777807</v>
      </c>
      <c r="S711" s="37">
        <f t="shared" si="459"/>
        <v>64.9422</v>
      </c>
      <c r="T711" s="37">
        <f t="shared" si="460"/>
        <v>4.1775085289435561</v>
      </c>
      <c r="U711" s="37">
        <f t="shared" si="461"/>
        <v>32.341930751165748</v>
      </c>
      <c r="V711" s="37">
        <f t="shared" si="491"/>
        <v>52305.750004056186</v>
      </c>
      <c r="W711" s="40">
        <f t="shared" si="462"/>
        <v>190.45803664575385</v>
      </c>
      <c r="X711" s="40">
        <f t="shared" si="463"/>
        <v>0.19045803664575384</v>
      </c>
      <c r="Y711" s="40">
        <f t="shared" si="449"/>
        <v>0</v>
      </c>
      <c r="Z711" s="40">
        <v>0</v>
      </c>
      <c r="AA711" s="40">
        <f t="shared" si="464"/>
        <v>157.00614124565143</v>
      </c>
      <c r="AB711" s="42">
        <f t="shared" si="465"/>
        <v>5739.376543209878</v>
      </c>
      <c r="AC711" s="42">
        <f t="shared" si="466"/>
        <v>5.739376543209878</v>
      </c>
      <c r="AD711" s="42">
        <f t="shared" si="467"/>
        <v>0</v>
      </c>
      <c r="AE711" s="42">
        <f t="shared" si="492"/>
        <v>1707.2810158179016</v>
      </c>
      <c r="AF711" s="43">
        <f t="shared" si="450"/>
        <v>0.47424472661608374</v>
      </c>
      <c r="AG711" s="73">
        <f t="shared" si="451"/>
        <v>0</v>
      </c>
      <c r="AH711">
        <f t="shared" si="468"/>
        <v>5.739376543209878</v>
      </c>
      <c r="AI711">
        <f t="shared" si="493"/>
        <v>4854.7574618055542</v>
      </c>
      <c r="AJ711" s="41">
        <f t="shared" si="469"/>
        <v>1.3485437393904318</v>
      </c>
      <c r="AK711">
        <f t="shared" si="452"/>
        <v>5.739376543209878</v>
      </c>
      <c r="AL711" s="38">
        <f t="shared" si="470"/>
        <v>1656.0625853433644</v>
      </c>
      <c r="AM711" s="38">
        <f t="shared" si="471"/>
        <v>1639.5019594899306</v>
      </c>
      <c r="AN711" s="38">
        <f t="shared" si="472"/>
        <v>1541.1318419205347</v>
      </c>
      <c r="AO711" s="38">
        <f t="shared" si="473"/>
        <v>1525.7205235013294</v>
      </c>
      <c r="AP711" s="38">
        <f t="shared" si="474"/>
        <v>1434.1772920912495</v>
      </c>
      <c r="AQ711" s="38">
        <f t="shared" si="475"/>
        <v>1419.835519170337</v>
      </c>
      <c r="AR711" s="38">
        <f t="shared" si="476"/>
        <v>1377.2404535952269</v>
      </c>
      <c r="AS711">
        <f t="shared" si="477"/>
        <v>1377.2404535952269</v>
      </c>
      <c r="AT711" s="28">
        <f t="shared" si="478"/>
        <v>0.38256679266534083</v>
      </c>
      <c r="AU711">
        <f t="shared" si="453"/>
        <v>3477.5170082103273</v>
      </c>
      <c r="AV711" s="28">
        <f t="shared" si="479"/>
        <v>0.96597694672509093</v>
      </c>
      <c r="BJ711" s="63">
        <v>0</v>
      </c>
      <c r="BK711" s="64">
        <f t="shared" si="480"/>
        <v>0</v>
      </c>
      <c r="BL711" s="64">
        <f t="shared" si="481"/>
        <v>0</v>
      </c>
      <c r="BM711" s="64">
        <f t="shared" si="482"/>
        <v>0</v>
      </c>
      <c r="BN711" s="64">
        <f t="shared" si="483"/>
        <v>0</v>
      </c>
      <c r="BO711" s="64">
        <f t="shared" si="484"/>
        <v>0</v>
      </c>
      <c r="BP711" s="64">
        <f t="shared" si="485"/>
        <v>0</v>
      </c>
      <c r="BQ711" s="64">
        <f t="shared" si="486"/>
        <v>0</v>
      </c>
      <c r="BR711" s="65">
        <f t="shared" si="454"/>
        <v>0</v>
      </c>
      <c r="BS711" s="66">
        <f t="shared" si="487"/>
        <v>0</v>
      </c>
      <c r="BT711" s="65">
        <f>BJ711-BR711</f>
        <v>0</v>
      </c>
      <c r="BU711" s="67">
        <f t="shared" si="488"/>
        <v>0</v>
      </c>
    </row>
    <row r="712" spans="1:73" x14ac:dyDescent="0.35">
      <c r="A712" s="22">
        <v>56.08</v>
      </c>
      <c r="B712" s="22">
        <v>43.5</v>
      </c>
      <c r="C712" s="22">
        <v>30.64</v>
      </c>
      <c r="D712" s="22">
        <f t="shared" si="455"/>
        <v>37.07</v>
      </c>
      <c r="E712" s="22">
        <f t="shared" si="456"/>
        <v>10.297222222222222</v>
      </c>
      <c r="F712" s="22">
        <f t="shared" si="489"/>
        <v>-1.7361111111102723E-2</v>
      </c>
      <c r="G712" s="22">
        <f>Sheet1!$I$5*F712</f>
        <v>-5.7465277777750012</v>
      </c>
      <c r="H712" s="22"/>
      <c r="K712" s="15" t="s">
        <v>117</v>
      </c>
      <c r="L712" s="15">
        <v>702</v>
      </c>
      <c r="M712" s="15">
        <v>113</v>
      </c>
      <c r="N712" s="16">
        <v>21</v>
      </c>
      <c r="O712" s="35">
        <f t="shared" si="457"/>
        <v>5.833333333333333</v>
      </c>
      <c r="P712" s="36">
        <f t="shared" si="490"/>
        <v>-2.7777777777777679E-2</v>
      </c>
      <c r="Q712" s="12"/>
      <c r="R712" s="37">
        <f t="shared" si="458"/>
        <v>-9.1944444444444109</v>
      </c>
      <c r="S712" s="37">
        <f t="shared" si="459"/>
        <v>64.9422</v>
      </c>
      <c r="T712" s="37">
        <f t="shared" si="460"/>
        <v>4.0990594100749993</v>
      </c>
      <c r="U712" s="37">
        <f t="shared" si="461"/>
        <v>59.846814965630585</v>
      </c>
      <c r="V712" s="37">
        <f t="shared" si="491"/>
        <v>52365.596819021819</v>
      </c>
      <c r="W712" s="40">
        <f t="shared" si="462"/>
        <v>349.10642063284507</v>
      </c>
      <c r="X712" s="40">
        <f t="shared" si="463"/>
        <v>0.34910642063284508</v>
      </c>
      <c r="Y712" s="40">
        <f t="shared" si="449"/>
        <v>0</v>
      </c>
      <c r="Z712" s="40">
        <v>0</v>
      </c>
      <c r="AA712" s="40">
        <f t="shared" si="464"/>
        <v>157.00614124565143</v>
      </c>
      <c r="AB712" s="42">
        <f t="shared" si="465"/>
        <v>5631.5972222222208</v>
      </c>
      <c r="AC712" s="42">
        <f t="shared" si="466"/>
        <v>5.6315972222222204</v>
      </c>
      <c r="AD712" s="42">
        <f t="shared" si="467"/>
        <v>0</v>
      </c>
      <c r="AE712" s="42">
        <f t="shared" si="492"/>
        <v>1707.2810158179016</v>
      </c>
      <c r="AF712" s="43">
        <f t="shared" si="450"/>
        <v>0.47424472661608374</v>
      </c>
      <c r="AG712" s="73">
        <f t="shared" si="451"/>
        <v>0</v>
      </c>
      <c r="AH712">
        <f t="shared" si="468"/>
        <v>5.6315972222222204</v>
      </c>
      <c r="AI712">
        <f t="shared" si="493"/>
        <v>4860.3890590277761</v>
      </c>
      <c r="AJ712" s="41">
        <f t="shared" si="469"/>
        <v>1.3501080719521601</v>
      </c>
      <c r="AK712">
        <f t="shared" si="452"/>
        <v>5.6315972222222204</v>
      </c>
      <c r="AL712" s="38">
        <f t="shared" si="470"/>
        <v>1656.0625853433644</v>
      </c>
      <c r="AM712" s="38">
        <f t="shared" si="471"/>
        <v>1639.5019594899306</v>
      </c>
      <c r="AN712" s="38">
        <f t="shared" si="472"/>
        <v>1541.1318419205347</v>
      </c>
      <c r="AO712" s="38">
        <f t="shared" si="473"/>
        <v>1525.7205235013294</v>
      </c>
      <c r="AP712" s="38">
        <f t="shared" si="474"/>
        <v>1434.1772920912495</v>
      </c>
      <c r="AQ712" s="38">
        <f t="shared" si="475"/>
        <v>1419.835519170337</v>
      </c>
      <c r="AR712" s="38">
        <f t="shared" si="476"/>
        <v>1377.2404535952269</v>
      </c>
      <c r="AS712">
        <f t="shared" si="477"/>
        <v>1377.2404535952269</v>
      </c>
      <c r="AT712" s="28">
        <f t="shared" si="478"/>
        <v>0.38256679266534083</v>
      </c>
      <c r="AU712">
        <f t="shared" si="453"/>
        <v>3483.1486054325492</v>
      </c>
      <c r="AV712" s="28">
        <f t="shared" si="479"/>
        <v>0.96754127928681921</v>
      </c>
      <c r="BJ712" s="63">
        <v>0</v>
      </c>
      <c r="BK712" s="64">
        <f t="shared" si="480"/>
        <v>0</v>
      </c>
      <c r="BL712" s="64">
        <f t="shared" si="481"/>
        <v>0</v>
      </c>
      <c r="BM712" s="64">
        <f t="shared" si="482"/>
        <v>0</v>
      </c>
      <c r="BN712" s="64">
        <f t="shared" si="483"/>
        <v>0</v>
      </c>
      <c r="BO712" s="64">
        <f t="shared" si="484"/>
        <v>0</v>
      </c>
      <c r="BP712" s="64">
        <f t="shared" si="485"/>
        <v>0</v>
      </c>
      <c r="BQ712" s="64">
        <f t="shared" si="486"/>
        <v>0</v>
      </c>
      <c r="BR712" s="65">
        <f t="shared" si="454"/>
        <v>0</v>
      </c>
      <c r="BS712" s="66">
        <f t="shared" si="487"/>
        <v>0</v>
      </c>
      <c r="BT712" s="65">
        <f>BJ712-BR712</f>
        <v>0</v>
      </c>
      <c r="BU712" s="67">
        <f t="shared" si="488"/>
        <v>0</v>
      </c>
    </row>
    <row r="713" spans="1:73" x14ac:dyDescent="0.35">
      <c r="A713" s="22">
        <v>56.16</v>
      </c>
      <c r="B713" s="22">
        <v>43.6</v>
      </c>
      <c r="C713" s="22">
        <v>31.03</v>
      </c>
      <c r="D713" s="22">
        <f t="shared" si="455"/>
        <v>37.314999999999998</v>
      </c>
      <c r="E713" s="22">
        <f t="shared" si="456"/>
        <v>10.365277777777777</v>
      </c>
      <c r="F713" s="22">
        <f t="shared" si="489"/>
        <v>0.8506944444444331</v>
      </c>
      <c r="G713" s="22">
        <f>Sheet1!$I$5*F713</f>
        <v>281.57986111110733</v>
      </c>
      <c r="H713" s="22"/>
      <c r="K713" s="15" t="s">
        <v>117</v>
      </c>
      <c r="L713" s="15">
        <v>703</v>
      </c>
      <c r="M713" s="15">
        <v>114</v>
      </c>
      <c r="N713" s="16">
        <v>21</v>
      </c>
      <c r="O713" s="35">
        <f t="shared" si="457"/>
        <v>5.833333333333333</v>
      </c>
      <c r="P713" s="36">
        <f t="shared" si="490"/>
        <v>-1.3888888888889086E-2</v>
      </c>
      <c r="Q713" s="12"/>
      <c r="R713" s="37">
        <f t="shared" si="458"/>
        <v>-4.5972222222222872</v>
      </c>
      <c r="S713" s="37">
        <f t="shared" si="459"/>
        <v>64.9422</v>
      </c>
      <c r="T713" s="37">
        <f t="shared" si="460"/>
        <v>4.0990594100749993</v>
      </c>
      <c r="U713" s="37">
        <f t="shared" si="461"/>
        <v>64.444037187852715</v>
      </c>
      <c r="V713" s="37">
        <f t="shared" si="491"/>
        <v>52430.040856209671</v>
      </c>
      <c r="W713" s="40">
        <f t="shared" si="462"/>
        <v>375.92355026247412</v>
      </c>
      <c r="X713" s="40">
        <f t="shared" si="463"/>
        <v>0.37592355026247415</v>
      </c>
      <c r="Y713" s="40">
        <f t="shared" si="449"/>
        <v>0</v>
      </c>
      <c r="Z713" s="40">
        <v>0</v>
      </c>
      <c r="AA713" s="40">
        <f t="shared" si="464"/>
        <v>157.00614124565143</v>
      </c>
      <c r="AB713" s="42">
        <f t="shared" si="465"/>
        <v>5631.5972222222208</v>
      </c>
      <c r="AC713" s="42">
        <f t="shared" si="466"/>
        <v>5.6315972222222204</v>
      </c>
      <c r="AD713" s="42">
        <f t="shared" si="467"/>
        <v>0</v>
      </c>
      <c r="AE713" s="42">
        <f t="shared" si="492"/>
        <v>1707.2810158179016</v>
      </c>
      <c r="AF713" s="43">
        <f t="shared" si="450"/>
        <v>0.47424472661608374</v>
      </c>
      <c r="AG713" s="73">
        <f t="shared" si="451"/>
        <v>0</v>
      </c>
      <c r="AH713">
        <f t="shared" si="468"/>
        <v>5.6315972222222204</v>
      </c>
      <c r="AI713">
        <f t="shared" si="493"/>
        <v>4866.020656249998</v>
      </c>
      <c r="AJ713" s="41">
        <f t="shared" si="469"/>
        <v>1.3516724045138884</v>
      </c>
      <c r="AK713">
        <f t="shared" si="452"/>
        <v>5.6315972222222204</v>
      </c>
      <c r="AL713" s="38">
        <f t="shared" si="470"/>
        <v>1656.0625853433644</v>
      </c>
      <c r="AM713" s="38">
        <f t="shared" si="471"/>
        <v>1639.5019594899306</v>
      </c>
      <c r="AN713" s="38">
        <f t="shared" si="472"/>
        <v>1541.1318419205347</v>
      </c>
      <c r="AO713" s="38">
        <f t="shared" si="473"/>
        <v>1525.7205235013294</v>
      </c>
      <c r="AP713" s="38">
        <f t="shared" si="474"/>
        <v>1434.1772920912495</v>
      </c>
      <c r="AQ713" s="38">
        <f t="shared" si="475"/>
        <v>1419.835519170337</v>
      </c>
      <c r="AR713" s="38">
        <f t="shared" si="476"/>
        <v>1377.2404535952269</v>
      </c>
      <c r="AS713">
        <f t="shared" si="477"/>
        <v>1377.2404535952269</v>
      </c>
      <c r="AT713" s="28">
        <f t="shared" si="478"/>
        <v>0.38256679266534083</v>
      </c>
      <c r="AU713">
        <f t="shared" si="453"/>
        <v>3488.7802026547711</v>
      </c>
      <c r="AV713" s="28">
        <f t="shared" si="479"/>
        <v>0.96910561184854749</v>
      </c>
      <c r="BJ713" s="63">
        <v>0</v>
      </c>
      <c r="BK713" s="64">
        <f t="shared" si="480"/>
        <v>0</v>
      </c>
      <c r="BL713" s="64">
        <f t="shared" si="481"/>
        <v>0</v>
      </c>
      <c r="BM713" s="64">
        <f t="shared" si="482"/>
        <v>0</v>
      </c>
      <c r="BN713" s="64">
        <f t="shared" si="483"/>
        <v>0</v>
      </c>
      <c r="BO713" s="64">
        <f t="shared" si="484"/>
        <v>0</v>
      </c>
      <c r="BP713" s="64">
        <f t="shared" si="485"/>
        <v>0</v>
      </c>
      <c r="BQ713" s="64">
        <f t="shared" si="486"/>
        <v>0</v>
      </c>
      <c r="BR713" s="65">
        <f t="shared" si="454"/>
        <v>0</v>
      </c>
      <c r="BS713" s="66">
        <f t="shared" si="487"/>
        <v>0</v>
      </c>
      <c r="BT713" s="65">
        <f>BJ713-BR713</f>
        <v>0</v>
      </c>
      <c r="BU713" s="67">
        <f t="shared" si="488"/>
        <v>0</v>
      </c>
    </row>
    <row r="714" spans="1:73" x14ac:dyDescent="0.35">
      <c r="A714" s="22">
        <v>56.24</v>
      </c>
      <c r="B714" s="22">
        <v>43.27</v>
      </c>
      <c r="C714" s="22">
        <v>30.57</v>
      </c>
      <c r="D714" s="22">
        <f t="shared" si="455"/>
        <v>36.92</v>
      </c>
      <c r="E714" s="22">
        <f t="shared" si="456"/>
        <v>10.255555555555556</v>
      </c>
      <c r="F714" s="22">
        <f t="shared" si="489"/>
        <v>-1.371527777777759</v>
      </c>
      <c r="G714" s="22">
        <f>Sheet1!$I$5*F714</f>
        <v>-453.97569444443826</v>
      </c>
      <c r="H714" s="22"/>
      <c r="K714" s="15" t="s">
        <v>117</v>
      </c>
      <c r="L714" s="15">
        <v>704</v>
      </c>
      <c r="M714" s="15">
        <v>115</v>
      </c>
      <c r="N714" s="16">
        <v>20.9</v>
      </c>
      <c r="O714" s="35">
        <f t="shared" si="457"/>
        <v>5.8055555555555554</v>
      </c>
      <c r="P714" s="36">
        <f t="shared" si="490"/>
        <v>-0.15277777777777798</v>
      </c>
      <c r="Q714" s="12"/>
      <c r="R714" s="37">
        <f t="shared" si="458"/>
        <v>-50.569444444444514</v>
      </c>
      <c r="S714" s="37">
        <f t="shared" si="459"/>
        <v>64.9422</v>
      </c>
      <c r="T714" s="37">
        <f t="shared" si="460"/>
        <v>4.0601136982196389</v>
      </c>
      <c r="U714" s="37">
        <f t="shared" si="461"/>
        <v>18.432869253775124</v>
      </c>
      <c r="V714" s="37">
        <f t="shared" si="491"/>
        <v>52448.473725463446</v>
      </c>
      <c r="W714" s="40">
        <f t="shared" si="462"/>
        <v>107.01304650108335</v>
      </c>
      <c r="X714" s="40">
        <f t="shared" si="463"/>
        <v>0.10701304650108336</v>
      </c>
      <c r="Y714" s="40">
        <f t="shared" ref="Y714:Y777" si="494">IF(X714&lt;0, X714, 0)</f>
        <v>0</v>
      </c>
      <c r="Z714" s="40">
        <v>0</v>
      </c>
      <c r="AA714" s="40">
        <f t="shared" si="464"/>
        <v>157.00614124565143</v>
      </c>
      <c r="AB714" s="42">
        <f t="shared" si="465"/>
        <v>5578.0906635802467</v>
      </c>
      <c r="AC714" s="42">
        <f t="shared" si="466"/>
        <v>5.5780906635802463</v>
      </c>
      <c r="AD714" s="42">
        <f t="shared" si="467"/>
        <v>0</v>
      </c>
      <c r="AE714" s="42">
        <f t="shared" si="492"/>
        <v>1707.2810158179016</v>
      </c>
      <c r="AF714" s="43">
        <f t="shared" ref="AF714:AF777" si="495">AE714/3600</f>
        <v>0.47424472661608374</v>
      </c>
      <c r="AG714" s="73">
        <f t="shared" ref="AG714:AG777" si="496">IF(X714&lt;0,X714,0)</f>
        <v>0</v>
      </c>
      <c r="AH714">
        <f t="shared" si="468"/>
        <v>5.5780906635802463</v>
      </c>
      <c r="AI714">
        <f t="shared" si="493"/>
        <v>4871.598746913578</v>
      </c>
      <c r="AJ714" s="41">
        <f t="shared" si="469"/>
        <v>1.3532218741426605</v>
      </c>
      <c r="AK714">
        <f t="shared" ref="AK714:AK777" si="497">AH714-AG714</f>
        <v>5.5780906635802463</v>
      </c>
      <c r="AL714" s="38">
        <f t="shared" si="470"/>
        <v>1656.0625853433644</v>
      </c>
      <c r="AM714" s="38">
        <f t="shared" si="471"/>
        <v>1639.5019594899306</v>
      </c>
      <c r="AN714" s="38">
        <f t="shared" si="472"/>
        <v>1541.1318419205347</v>
      </c>
      <c r="AO714" s="38">
        <f t="shared" si="473"/>
        <v>1525.7205235013294</v>
      </c>
      <c r="AP714" s="38">
        <f t="shared" si="474"/>
        <v>1434.1772920912495</v>
      </c>
      <c r="AQ714" s="38">
        <f t="shared" si="475"/>
        <v>1419.835519170337</v>
      </c>
      <c r="AR714" s="38">
        <f t="shared" si="476"/>
        <v>1377.2404535952269</v>
      </c>
      <c r="AS714">
        <f t="shared" si="477"/>
        <v>1377.2404535952269</v>
      </c>
      <c r="AT714" s="28">
        <f t="shared" si="478"/>
        <v>0.38256679266534083</v>
      </c>
      <c r="AU714">
        <f t="shared" ref="AU714:AU777" si="498">AI714-AS714</f>
        <v>3494.3582933183511</v>
      </c>
      <c r="AV714" s="28">
        <f t="shared" si="479"/>
        <v>0.97065508147731971</v>
      </c>
      <c r="BJ714" s="63">
        <v>0</v>
      </c>
      <c r="BK714" s="64">
        <f t="shared" si="480"/>
        <v>0</v>
      </c>
      <c r="BL714" s="64">
        <f t="shared" si="481"/>
        <v>0</v>
      </c>
      <c r="BM714" s="64">
        <f t="shared" si="482"/>
        <v>0</v>
      </c>
      <c r="BN714" s="64">
        <f t="shared" si="483"/>
        <v>0</v>
      </c>
      <c r="BO714" s="64">
        <f t="shared" si="484"/>
        <v>0</v>
      </c>
      <c r="BP714" s="64">
        <f t="shared" si="485"/>
        <v>0</v>
      </c>
      <c r="BQ714" s="64">
        <f t="shared" si="486"/>
        <v>0</v>
      </c>
      <c r="BR714" s="65">
        <f t="shared" ref="BR714:BR777" si="499">BQ714</f>
        <v>0</v>
      </c>
      <c r="BS714" s="66">
        <f t="shared" si="487"/>
        <v>0</v>
      </c>
      <c r="BT714" s="65">
        <f>BJ714-BR714</f>
        <v>0</v>
      </c>
      <c r="BU714" s="67">
        <f t="shared" si="488"/>
        <v>0</v>
      </c>
    </row>
    <row r="715" spans="1:73" x14ac:dyDescent="0.35">
      <c r="A715" s="22">
        <v>56.32</v>
      </c>
      <c r="B715" s="22">
        <v>43.59</v>
      </c>
      <c r="C715" s="22">
        <v>30.87</v>
      </c>
      <c r="D715" s="22">
        <f t="shared" ref="D715:D778" si="500" xml:space="preserve"> AVERAGE(B715,C715)</f>
        <v>37.230000000000004</v>
      </c>
      <c r="E715" s="22">
        <f t="shared" ref="E715:E778" si="501">SUM(D715*1000)/3600</f>
        <v>10.341666666666669</v>
      </c>
      <c r="F715" s="22">
        <f t="shared" si="489"/>
        <v>1.0763888888889017</v>
      </c>
      <c r="G715" s="22">
        <f>Sheet1!$I$5*F715</f>
        <v>356.28472222222649</v>
      </c>
      <c r="H715" s="22"/>
      <c r="K715" s="15" t="s">
        <v>117</v>
      </c>
      <c r="L715" s="15">
        <v>705</v>
      </c>
      <c r="M715" s="15">
        <v>116</v>
      </c>
      <c r="N715" s="16">
        <v>19.899999999999999</v>
      </c>
      <c r="O715" s="35">
        <f t="shared" ref="O715:O778" si="502">N715*1000/3600</f>
        <v>5.5277777777777777</v>
      </c>
      <c r="P715" s="36">
        <f t="shared" si="490"/>
        <v>-0.41666666666666663</v>
      </c>
      <c r="Q715" s="12"/>
      <c r="R715" s="37">
        <f t="shared" ref="R715:R778" si="503">$I$5*P715</f>
        <v>-137.91666666666666</v>
      </c>
      <c r="S715" s="37">
        <f t="shared" ref="S715:S778" si="504">$I$5*9.81*$F$3</f>
        <v>64.9422</v>
      </c>
      <c r="T715" s="37">
        <f t="shared" ref="T715:T778" si="505">(0.5*$L$3*$Q$3*$T$3*O715^2)</f>
        <v>3.6808809908929718</v>
      </c>
      <c r="U715" s="37">
        <f t="shared" ref="U715:U778" si="506">R715+S715+T715</f>
        <v>-69.293585675773684</v>
      </c>
      <c r="V715" s="37">
        <f t="shared" si="491"/>
        <v>52379.18013978767</v>
      </c>
      <c r="W715" s="40">
        <f t="shared" ref="W715:W778" si="507">U715*O715</f>
        <v>-383.03954304108231</v>
      </c>
      <c r="X715" s="40">
        <f t="shared" ref="X715:X778" si="508">W715/1000</f>
        <v>-0.38303954304108229</v>
      </c>
      <c r="Y715" s="40">
        <f t="shared" si="494"/>
        <v>-0.38303954304108229</v>
      </c>
      <c r="Z715" s="40">
        <v>0.38303954304108201</v>
      </c>
      <c r="AA715" s="40">
        <f t="shared" ref="AA715:AA778" si="509">-AG715+AA714</f>
        <v>157.38918078869253</v>
      </c>
      <c r="AB715" s="42">
        <f t="shared" ref="AB715:AB778" si="510">0.5*$I$5*O715^2</f>
        <v>5057.0721450617284</v>
      </c>
      <c r="AC715" s="42">
        <f t="shared" ref="AC715:AC778" si="511">AB715/1000</f>
        <v>5.0570721450617286</v>
      </c>
      <c r="AD715" s="42">
        <f t="shared" ref="AD715:AD778" si="512">IF(X715&lt;0,AC715,0)</f>
        <v>5.0570721450617286</v>
      </c>
      <c r="AE715" s="42">
        <f t="shared" si="492"/>
        <v>1712.3380879629633</v>
      </c>
      <c r="AF715" s="43">
        <f t="shared" si="495"/>
        <v>0.47564946887860093</v>
      </c>
      <c r="AG715" s="73">
        <f t="shared" si="496"/>
        <v>-0.38303954304108229</v>
      </c>
      <c r="AH715">
        <f t="shared" ref="AH715:AH778" si="513">IF(X715&gt;0,AC715,0)</f>
        <v>0</v>
      </c>
      <c r="AI715">
        <f t="shared" si="493"/>
        <v>4871.598746913578</v>
      </c>
      <c r="AJ715" s="41">
        <f t="shared" ref="AJ715:AJ778" si="514">AI715/3600</f>
        <v>1.3532218741426605</v>
      </c>
      <c r="AK715">
        <f t="shared" si="497"/>
        <v>0.38303954304108229</v>
      </c>
      <c r="AL715" s="38">
        <f t="shared" ref="AL715:AL778" si="515">AE715*$AL$7</f>
        <v>1660.9679453240744</v>
      </c>
      <c r="AM715" s="38">
        <f t="shared" ref="AM715:AM778" si="516">AL715*$AM$7</f>
        <v>1644.3582658708337</v>
      </c>
      <c r="AN715" s="38">
        <f t="shared" ref="AN715:AN778" si="517">AM715*$AN$7</f>
        <v>1545.6967699185836</v>
      </c>
      <c r="AO715" s="38">
        <f t="shared" ref="AO715:AO778" si="518">AN715*$AO$7</f>
        <v>1530.2398022193977</v>
      </c>
      <c r="AP715" s="38">
        <f t="shared" ref="AP715:AP778" si="519">AO715*$AP$7</f>
        <v>1438.4254140862338</v>
      </c>
      <c r="AQ715" s="38">
        <f t="shared" ref="AQ715:AQ778" si="520">AP715*$AQ$7</f>
        <v>1424.0411599453714</v>
      </c>
      <c r="AR715" s="38">
        <f t="shared" ref="AR715:AR778" si="521">AQ715*$AR$7</f>
        <v>1381.3199251470103</v>
      </c>
      <c r="AS715">
        <f t="shared" ref="AS715:AS778" si="522">AR715</f>
        <v>1381.3199251470103</v>
      </c>
      <c r="AT715" s="28">
        <f t="shared" ref="AT715:AT778" si="523">AS715/3600</f>
        <v>0.38369997920750287</v>
      </c>
      <c r="AU715">
        <f t="shared" si="498"/>
        <v>3490.2788217665675</v>
      </c>
      <c r="AV715" s="28">
        <f t="shared" ref="AV715:AV778" si="524">AU715/3600</f>
        <v>0.96952189493515761</v>
      </c>
      <c r="BJ715" s="63">
        <v>5.0570721450617286</v>
      </c>
      <c r="BK715" s="64">
        <f t="shared" ref="BK715:BK778" si="525">BJ715*$AL$7</f>
        <v>4.9053599807098767</v>
      </c>
      <c r="BL715" s="64">
        <f t="shared" ref="BL715:BL778" si="526">BK715*$AM$7</f>
        <v>4.8563063809027778</v>
      </c>
      <c r="BM715" s="64">
        <f t="shared" ref="BM715:BM778" si="527">BL715*$AN$7</f>
        <v>4.5649279980486108</v>
      </c>
      <c r="BN715" s="64">
        <f t="shared" ref="BN715:BN778" si="528">BM715*$AO$7</f>
        <v>4.5192787180681249</v>
      </c>
      <c r="BO715" s="64">
        <f t="shared" ref="BO715:BO778" si="529">BN715*$AP$7</f>
        <v>4.2481219949840368</v>
      </c>
      <c r="BP715" s="64">
        <f t="shared" ref="BP715:BP778" si="530">BO715*$AQ$7</f>
        <v>4.2056407750341966</v>
      </c>
      <c r="BQ715" s="64">
        <f t="shared" ref="BQ715:BQ778" si="531">BP715*$AR$7</f>
        <v>4.079471551783171</v>
      </c>
      <c r="BR715" s="65">
        <f t="shared" si="499"/>
        <v>4.079471551783171</v>
      </c>
      <c r="BS715" s="66">
        <f t="shared" ref="BS715:BS778" si="532">BR715/3600</f>
        <v>1.133186542161992E-3</v>
      </c>
      <c r="BT715" s="65">
        <f>BJ715-BR715</f>
        <v>0.97760059327855764</v>
      </c>
      <c r="BU715" s="67">
        <f t="shared" ref="BU715:BU778" si="533">BT715/3600</f>
        <v>2.7155572035515491E-4</v>
      </c>
    </row>
    <row r="716" spans="1:73" x14ac:dyDescent="0.35">
      <c r="A716" s="22">
        <v>56.4</v>
      </c>
      <c r="B716" s="22">
        <v>43.11</v>
      </c>
      <c r="C716" s="22">
        <v>30.98</v>
      </c>
      <c r="D716" s="22">
        <f t="shared" si="500"/>
        <v>37.045000000000002</v>
      </c>
      <c r="E716" s="22">
        <f t="shared" si="501"/>
        <v>10.290277777777778</v>
      </c>
      <c r="F716" s="22">
        <f t="shared" ref="F716:F779" si="534">(E716-E715)/0.08</f>
        <v>-0.64236111111113381</v>
      </c>
      <c r="G716" s="22">
        <f>Sheet1!$I$5*F716</f>
        <v>-212.6215277777853</v>
      </c>
      <c r="H716" s="22"/>
      <c r="K716" s="15" t="s">
        <v>117</v>
      </c>
      <c r="L716" s="15">
        <v>706</v>
      </c>
      <c r="M716" s="15">
        <v>117</v>
      </c>
      <c r="N716" s="16">
        <v>17.899999999999999</v>
      </c>
      <c r="O716" s="35">
        <f t="shared" si="502"/>
        <v>4.9722222222222223</v>
      </c>
      <c r="P716" s="36">
        <f t="shared" ref="P716:P779" si="535">($N717-$N715)/2/3.6</f>
        <v>-0.66666666666666652</v>
      </c>
      <c r="Q716" s="12"/>
      <c r="R716" s="37">
        <f t="shared" si="503"/>
        <v>-220.66666666666663</v>
      </c>
      <c r="S716" s="37">
        <f t="shared" si="504"/>
        <v>64.9422</v>
      </c>
      <c r="T716" s="37">
        <f t="shared" si="505"/>
        <v>2.9781850920229722</v>
      </c>
      <c r="U716" s="37">
        <f t="shared" si="506"/>
        <v>-152.74628157464363</v>
      </c>
      <c r="V716" s="37">
        <f t="shared" ref="V716:V779" si="536">U716+V715</f>
        <v>52226.433858213029</v>
      </c>
      <c r="W716" s="40">
        <f t="shared" si="507"/>
        <v>-759.4884556072559</v>
      </c>
      <c r="X716" s="40">
        <f t="shared" si="508"/>
        <v>-0.75948845560725586</v>
      </c>
      <c r="Y716" s="40">
        <f t="shared" si="494"/>
        <v>-0.75948845560725586</v>
      </c>
      <c r="Z716" s="40">
        <v>0.75948845560725597</v>
      </c>
      <c r="AA716" s="40">
        <f t="shared" si="509"/>
        <v>158.14866924429978</v>
      </c>
      <c r="AB716" s="42">
        <f t="shared" si="510"/>
        <v>4091.6554783950619</v>
      </c>
      <c r="AC716" s="42">
        <f t="shared" si="511"/>
        <v>4.0916554783950616</v>
      </c>
      <c r="AD716" s="42">
        <f t="shared" si="512"/>
        <v>4.0916554783950616</v>
      </c>
      <c r="AE716" s="42">
        <f t="shared" ref="AE716:AE779" si="537">AD716+AE715</f>
        <v>1716.4297434413584</v>
      </c>
      <c r="AF716" s="43">
        <f t="shared" si="495"/>
        <v>0.47678603984482176</v>
      </c>
      <c r="AG716" s="73">
        <f t="shared" si="496"/>
        <v>-0.75948845560725586</v>
      </c>
      <c r="AH716">
        <f t="shared" si="513"/>
        <v>0</v>
      </c>
      <c r="AI716">
        <f t="shared" ref="AI716:AI779" si="538">AH716+AI715</f>
        <v>4871.598746913578</v>
      </c>
      <c r="AJ716" s="41">
        <f t="shared" si="514"/>
        <v>1.3532218741426605</v>
      </c>
      <c r="AK716">
        <f t="shared" si="497"/>
        <v>0.75948845560725586</v>
      </c>
      <c r="AL716" s="38">
        <f t="shared" si="515"/>
        <v>1664.9368511381176</v>
      </c>
      <c r="AM716" s="38">
        <f t="shared" si="516"/>
        <v>1648.2874826267364</v>
      </c>
      <c r="AN716" s="38">
        <f t="shared" si="517"/>
        <v>1549.3902336691322</v>
      </c>
      <c r="AO716" s="38">
        <f t="shared" si="518"/>
        <v>1533.8963313324409</v>
      </c>
      <c r="AP716" s="38">
        <f t="shared" si="519"/>
        <v>1441.8625514524945</v>
      </c>
      <c r="AQ716" s="38">
        <f t="shared" si="520"/>
        <v>1427.4439259379694</v>
      </c>
      <c r="AR716" s="38">
        <f t="shared" si="521"/>
        <v>1384.6206081598302</v>
      </c>
      <c r="AS716">
        <f t="shared" si="522"/>
        <v>1384.6206081598302</v>
      </c>
      <c r="AT716" s="28">
        <f t="shared" si="523"/>
        <v>0.38461683559995286</v>
      </c>
      <c r="AU716">
        <f t="shared" si="498"/>
        <v>3486.9781387537478</v>
      </c>
      <c r="AV716" s="28">
        <f t="shared" si="524"/>
        <v>0.96860503854270774</v>
      </c>
      <c r="BJ716" s="63">
        <v>4.0916554783950616</v>
      </c>
      <c r="BK716" s="64">
        <f t="shared" si="525"/>
        <v>3.9689058140432096</v>
      </c>
      <c r="BL716" s="64">
        <f t="shared" si="526"/>
        <v>3.9292167559027775</v>
      </c>
      <c r="BM716" s="64">
        <f t="shared" si="527"/>
        <v>3.6934637505486108</v>
      </c>
      <c r="BN716" s="64">
        <f t="shared" si="528"/>
        <v>3.6565291130431246</v>
      </c>
      <c r="BO716" s="64">
        <f t="shared" si="529"/>
        <v>3.4371373662605369</v>
      </c>
      <c r="BP716" s="64">
        <f t="shared" si="530"/>
        <v>3.4027659925979314</v>
      </c>
      <c r="BQ716" s="64">
        <f t="shared" si="531"/>
        <v>3.3006830128199933</v>
      </c>
      <c r="BR716" s="65">
        <f t="shared" si="499"/>
        <v>3.3006830128199933</v>
      </c>
      <c r="BS716" s="66">
        <f t="shared" si="532"/>
        <v>9.1685639244999814E-4</v>
      </c>
      <c r="BT716" s="65">
        <f>BJ716-BR716</f>
        <v>0.79097246557506828</v>
      </c>
      <c r="BU716" s="67">
        <f t="shared" si="533"/>
        <v>2.1971457377085231E-4</v>
      </c>
    </row>
    <row r="717" spans="1:73" x14ac:dyDescent="0.35">
      <c r="A717" s="22">
        <v>56.48</v>
      </c>
      <c r="B717" s="22">
        <v>43.14</v>
      </c>
      <c r="C717" s="22">
        <v>30.55</v>
      </c>
      <c r="D717" s="22">
        <f t="shared" si="500"/>
        <v>36.844999999999999</v>
      </c>
      <c r="E717" s="22">
        <f t="shared" si="501"/>
        <v>10.234722222222222</v>
      </c>
      <c r="F717" s="22">
        <f t="shared" si="534"/>
        <v>-0.69444444444444198</v>
      </c>
      <c r="G717" s="22">
        <f>Sheet1!$I$5*F717</f>
        <v>-229.86111111111029</v>
      </c>
      <c r="H717" s="22"/>
      <c r="K717" s="15" t="s">
        <v>117</v>
      </c>
      <c r="L717" s="15">
        <v>707</v>
      </c>
      <c r="M717" s="15">
        <v>118</v>
      </c>
      <c r="N717" s="16">
        <v>15.1</v>
      </c>
      <c r="O717" s="35">
        <f t="shared" si="502"/>
        <v>4.1944444444444446</v>
      </c>
      <c r="P717" s="36">
        <f t="shared" si="535"/>
        <v>-0.70833333333333304</v>
      </c>
      <c r="Q717" s="12"/>
      <c r="R717" s="37">
        <f t="shared" si="503"/>
        <v>-234.45833333333323</v>
      </c>
      <c r="S717" s="37">
        <f t="shared" si="504"/>
        <v>64.9422</v>
      </c>
      <c r="T717" s="37">
        <f t="shared" si="505"/>
        <v>2.1193345489596394</v>
      </c>
      <c r="U717" s="37">
        <f t="shared" si="506"/>
        <v>-167.3967987843736</v>
      </c>
      <c r="V717" s="37">
        <f t="shared" si="536"/>
        <v>52059.037059428658</v>
      </c>
      <c r="W717" s="40">
        <f t="shared" si="507"/>
        <v>-702.13657267890039</v>
      </c>
      <c r="X717" s="40">
        <f t="shared" si="508"/>
        <v>-0.70213657267890039</v>
      </c>
      <c r="Y717" s="40">
        <f t="shared" si="494"/>
        <v>-0.70213657267890039</v>
      </c>
      <c r="Z717" s="40">
        <v>0.70213657267889995</v>
      </c>
      <c r="AA717" s="40">
        <f t="shared" si="509"/>
        <v>158.85080581697869</v>
      </c>
      <c r="AB717" s="42">
        <f t="shared" si="510"/>
        <v>2911.7017746913584</v>
      </c>
      <c r="AC717" s="42">
        <f t="shared" si="511"/>
        <v>2.9117017746913585</v>
      </c>
      <c r="AD717" s="42">
        <f t="shared" si="512"/>
        <v>2.9117017746913585</v>
      </c>
      <c r="AE717" s="42">
        <f t="shared" si="537"/>
        <v>1719.3414452160498</v>
      </c>
      <c r="AF717" s="43">
        <f t="shared" si="495"/>
        <v>0.47759484589334716</v>
      </c>
      <c r="AG717" s="73">
        <f t="shared" si="496"/>
        <v>-0.70213657267890039</v>
      </c>
      <c r="AH717">
        <f t="shared" si="513"/>
        <v>0</v>
      </c>
      <c r="AI717">
        <f t="shared" si="538"/>
        <v>4871.598746913578</v>
      </c>
      <c r="AJ717" s="41">
        <f t="shared" si="514"/>
        <v>1.3532218741426605</v>
      </c>
      <c r="AK717">
        <f t="shared" si="497"/>
        <v>0.70213657267890039</v>
      </c>
      <c r="AL717" s="38">
        <f t="shared" si="515"/>
        <v>1667.7612018595682</v>
      </c>
      <c r="AM717" s="38">
        <f t="shared" si="516"/>
        <v>1651.0835898409725</v>
      </c>
      <c r="AN717" s="38">
        <f t="shared" si="517"/>
        <v>1552.0185744505141</v>
      </c>
      <c r="AO717" s="38">
        <f t="shared" si="518"/>
        <v>1536.4983887060089</v>
      </c>
      <c r="AP717" s="38">
        <f t="shared" si="519"/>
        <v>1444.3084853836483</v>
      </c>
      <c r="AQ717" s="38">
        <f t="shared" si="520"/>
        <v>1429.8654005298117</v>
      </c>
      <c r="AR717" s="38">
        <f t="shared" si="521"/>
        <v>1386.9694385139173</v>
      </c>
      <c r="AS717">
        <f t="shared" si="522"/>
        <v>1386.9694385139173</v>
      </c>
      <c r="AT717" s="28">
        <f t="shared" si="523"/>
        <v>0.38526928847608816</v>
      </c>
      <c r="AU717">
        <f t="shared" si="498"/>
        <v>3484.6293083996607</v>
      </c>
      <c r="AV717" s="28">
        <f t="shared" si="524"/>
        <v>0.96795258566657238</v>
      </c>
      <c r="BJ717" s="63">
        <v>2.9117017746913585</v>
      </c>
      <c r="BK717" s="64">
        <f t="shared" si="525"/>
        <v>2.8243507214506178</v>
      </c>
      <c r="BL717" s="64">
        <f t="shared" si="526"/>
        <v>2.7961072142361116</v>
      </c>
      <c r="BM717" s="64">
        <f t="shared" si="527"/>
        <v>2.6283407813819446</v>
      </c>
      <c r="BN717" s="64">
        <f t="shared" si="528"/>
        <v>2.6020573735681252</v>
      </c>
      <c r="BO717" s="64">
        <f t="shared" si="529"/>
        <v>2.4459339311540376</v>
      </c>
      <c r="BP717" s="64">
        <f t="shared" si="530"/>
        <v>2.4214745918424971</v>
      </c>
      <c r="BQ717" s="64">
        <f t="shared" si="531"/>
        <v>2.3488303540872222</v>
      </c>
      <c r="BR717" s="65">
        <f t="shared" si="499"/>
        <v>2.3488303540872222</v>
      </c>
      <c r="BS717" s="66">
        <f t="shared" si="532"/>
        <v>6.524528761353395E-4</v>
      </c>
      <c r="BT717" s="65">
        <f>BJ717-BR717</f>
        <v>0.56287142060413631</v>
      </c>
      <c r="BU717" s="67">
        <f t="shared" si="533"/>
        <v>1.5635317239003787E-4</v>
      </c>
    </row>
    <row r="718" spans="1:73" x14ac:dyDescent="0.35">
      <c r="A718" s="22">
        <v>56.56</v>
      </c>
      <c r="B718" s="22">
        <v>43.24</v>
      </c>
      <c r="C718" s="22">
        <v>31.28</v>
      </c>
      <c r="D718" s="22">
        <f t="shared" si="500"/>
        <v>37.260000000000005</v>
      </c>
      <c r="E718" s="22">
        <f t="shared" si="501"/>
        <v>10.350000000000001</v>
      </c>
      <c r="F718" s="22">
        <f t="shared" si="534"/>
        <v>1.4409722222222365</v>
      </c>
      <c r="G718" s="22">
        <f>Sheet1!$I$5*F718</f>
        <v>476.96180555556032</v>
      </c>
      <c r="H718" s="22"/>
      <c r="K718" s="15" t="s">
        <v>117</v>
      </c>
      <c r="L718" s="15">
        <v>708</v>
      </c>
      <c r="M718" s="15">
        <v>119</v>
      </c>
      <c r="N718" s="16">
        <v>12.8</v>
      </c>
      <c r="O718" s="35">
        <f t="shared" si="502"/>
        <v>3.5555555555555554</v>
      </c>
      <c r="P718" s="36">
        <f t="shared" si="535"/>
        <v>-0.43055555555555547</v>
      </c>
      <c r="Q718" s="12"/>
      <c r="R718" s="37">
        <f t="shared" si="503"/>
        <v>-142.51388888888886</v>
      </c>
      <c r="S718" s="37">
        <f t="shared" si="504"/>
        <v>64.9422</v>
      </c>
      <c r="T718" s="37">
        <f t="shared" si="505"/>
        <v>1.5228795776568886</v>
      </c>
      <c r="U718" s="37">
        <f t="shared" si="506"/>
        <v>-76.048809311231963</v>
      </c>
      <c r="V718" s="37">
        <f t="shared" si="536"/>
        <v>51982.988250117429</v>
      </c>
      <c r="W718" s="40">
        <f t="shared" si="507"/>
        <v>-270.39576643993587</v>
      </c>
      <c r="X718" s="40">
        <f t="shared" si="508"/>
        <v>-0.27039576643993585</v>
      </c>
      <c r="Y718" s="40">
        <f t="shared" si="494"/>
        <v>-0.27039576643993585</v>
      </c>
      <c r="Z718" s="40">
        <v>0.27039576643993601</v>
      </c>
      <c r="AA718" s="40">
        <f t="shared" si="509"/>
        <v>159.12120158341864</v>
      </c>
      <c r="AB718" s="42">
        <f t="shared" si="510"/>
        <v>2092.2469135802467</v>
      </c>
      <c r="AC718" s="42">
        <f t="shared" si="511"/>
        <v>2.0922469135802468</v>
      </c>
      <c r="AD718" s="42">
        <f t="shared" si="512"/>
        <v>2.0922469135802468</v>
      </c>
      <c r="AE718" s="42">
        <f t="shared" si="537"/>
        <v>1721.4336921296301</v>
      </c>
      <c r="AF718" s="43">
        <f t="shared" si="495"/>
        <v>0.47817602559156391</v>
      </c>
      <c r="AG718" s="73">
        <f t="shared" si="496"/>
        <v>-0.27039576643993585</v>
      </c>
      <c r="AH718">
        <f t="shared" si="513"/>
        <v>0</v>
      </c>
      <c r="AI718">
        <f t="shared" si="538"/>
        <v>4871.598746913578</v>
      </c>
      <c r="AJ718" s="41">
        <f t="shared" si="514"/>
        <v>1.3532218741426605</v>
      </c>
      <c r="AK718">
        <f t="shared" si="497"/>
        <v>0.27039576643993585</v>
      </c>
      <c r="AL718" s="38">
        <f t="shared" si="515"/>
        <v>1669.7906813657412</v>
      </c>
      <c r="AM718" s="38">
        <f t="shared" si="516"/>
        <v>1653.0927745520837</v>
      </c>
      <c r="AN718" s="38">
        <f t="shared" si="517"/>
        <v>1553.9072080789585</v>
      </c>
      <c r="AO718" s="38">
        <f t="shared" si="518"/>
        <v>1538.368135998169</v>
      </c>
      <c r="AP718" s="38">
        <f t="shared" si="519"/>
        <v>1446.0660478382788</v>
      </c>
      <c r="AQ718" s="38">
        <f t="shared" si="520"/>
        <v>1431.605387359896</v>
      </c>
      <c r="AR718" s="38">
        <f t="shared" si="521"/>
        <v>1388.657225739099</v>
      </c>
      <c r="AS718">
        <f t="shared" si="522"/>
        <v>1388.657225739099</v>
      </c>
      <c r="AT718" s="28">
        <f t="shared" si="523"/>
        <v>0.38573811826086085</v>
      </c>
      <c r="AU718">
        <f t="shared" si="498"/>
        <v>3482.941521174479</v>
      </c>
      <c r="AV718" s="28">
        <f t="shared" si="524"/>
        <v>0.96748375588179969</v>
      </c>
      <c r="BJ718" s="63">
        <v>2.0922469135802468</v>
      </c>
      <c r="BK718" s="64">
        <f t="shared" si="525"/>
        <v>2.0294795061728395</v>
      </c>
      <c r="BL718" s="64">
        <f t="shared" si="526"/>
        <v>2.0091847111111112</v>
      </c>
      <c r="BM718" s="64">
        <f t="shared" si="527"/>
        <v>1.8886336284444445</v>
      </c>
      <c r="BN718" s="64">
        <f t="shared" si="528"/>
        <v>1.86974729216</v>
      </c>
      <c r="BO718" s="64">
        <f t="shared" si="529"/>
        <v>1.7575624546303998</v>
      </c>
      <c r="BP718" s="64">
        <f t="shared" si="530"/>
        <v>1.7399868300840957</v>
      </c>
      <c r="BQ718" s="64">
        <f t="shared" si="531"/>
        <v>1.6877872251815729</v>
      </c>
      <c r="BR718" s="65">
        <f t="shared" si="499"/>
        <v>1.6877872251815729</v>
      </c>
      <c r="BS718" s="66">
        <f t="shared" si="532"/>
        <v>4.6882978477265911E-4</v>
      </c>
      <c r="BT718" s="65">
        <f>BJ718-BR718</f>
        <v>0.40445968839867397</v>
      </c>
      <c r="BU718" s="67">
        <f t="shared" si="533"/>
        <v>1.1234991344407611E-4</v>
      </c>
    </row>
    <row r="719" spans="1:73" x14ac:dyDescent="0.35">
      <c r="A719" s="22">
        <v>56.64</v>
      </c>
      <c r="B719" s="22">
        <v>43.2</v>
      </c>
      <c r="C719" s="22">
        <v>30.92</v>
      </c>
      <c r="D719" s="22">
        <f t="shared" si="500"/>
        <v>37.06</v>
      </c>
      <c r="E719" s="22">
        <f t="shared" si="501"/>
        <v>10.294444444444444</v>
      </c>
      <c r="F719" s="22">
        <f t="shared" si="534"/>
        <v>-0.69444444444446418</v>
      </c>
      <c r="G719" s="22">
        <f>Sheet1!$I$5*F719</f>
        <v>-229.86111111111765</v>
      </c>
      <c r="H719" s="22"/>
      <c r="K719" s="15" t="s">
        <v>117</v>
      </c>
      <c r="L719" s="15">
        <v>709</v>
      </c>
      <c r="M719" s="15">
        <v>120</v>
      </c>
      <c r="N719" s="16">
        <v>12</v>
      </c>
      <c r="O719" s="35">
        <f t="shared" si="502"/>
        <v>3.3333333333333335</v>
      </c>
      <c r="P719" s="36">
        <f t="shared" si="535"/>
        <v>5.5555555555555358E-2</v>
      </c>
      <c r="Q719" s="12"/>
      <c r="R719" s="37">
        <f t="shared" si="503"/>
        <v>18.388888888888822</v>
      </c>
      <c r="S719" s="37">
        <f t="shared" si="504"/>
        <v>64.9422</v>
      </c>
      <c r="T719" s="37">
        <f t="shared" si="505"/>
        <v>1.3384683788</v>
      </c>
      <c r="U719" s="37">
        <f t="shared" si="506"/>
        <v>84.669557267688816</v>
      </c>
      <c r="V719" s="37">
        <f t="shared" si="536"/>
        <v>52067.65780738512</v>
      </c>
      <c r="W719" s="40">
        <f t="shared" si="507"/>
        <v>282.23185755896276</v>
      </c>
      <c r="X719" s="40">
        <f t="shared" si="508"/>
        <v>0.28223185755896274</v>
      </c>
      <c r="Y719" s="40">
        <f t="shared" si="494"/>
        <v>0</v>
      </c>
      <c r="Z719" s="40">
        <v>0</v>
      </c>
      <c r="AA719" s="40">
        <f t="shared" si="509"/>
        <v>159.12120158341864</v>
      </c>
      <c r="AB719" s="42">
        <f t="shared" si="510"/>
        <v>1838.8888888888891</v>
      </c>
      <c r="AC719" s="42">
        <f t="shared" si="511"/>
        <v>1.8388888888888892</v>
      </c>
      <c r="AD719" s="42">
        <f t="shared" si="512"/>
        <v>0</v>
      </c>
      <c r="AE719" s="42">
        <f t="shared" si="537"/>
        <v>1721.4336921296301</v>
      </c>
      <c r="AF719" s="43">
        <f t="shared" si="495"/>
        <v>0.47817602559156391</v>
      </c>
      <c r="AG719" s="73">
        <f t="shared" si="496"/>
        <v>0</v>
      </c>
      <c r="AH719">
        <f t="shared" si="513"/>
        <v>1.8388888888888892</v>
      </c>
      <c r="AI719">
        <f t="shared" si="538"/>
        <v>4873.4376358024665</v>
      </c>
      <c r="AJ719" s="41">
        <f t="shared" si="514"/>
        <v>1.3537326766117963</v>
      </c>
      <c r="AK719">
        <f t="shared" si="497"/>
        <v>1.8388888888888892</v>
      </c>
      <c r="AL719" s="38">
        <f t="shared" si="515"/>
        <v>1669.7906813657412</v>
      </c>
      <c r="AM719" s="38">
        <f t="shared" si="516"/>
        <v>1653.0927745520837</v>
      </c>
      <c r="AN719" s="38">
        <f t="shared" si="517"/>
        <v>1553.9072080789585</v>
      </c>
      <c r="AO719" s="38">
        <f t="shared" si="518"/>
        <v>1538.368135998169</v>
      </c>
      <c r="AP719" s="38">
        <f t="shared" si="519"/>
        <v>1446.0660478382788</v>
      </c>
      <c r="AQ719" s="38">
        <f t="shared" si="520"/>
        <v>1431.605387359896</v>
      </c>
      <c r="AR719" s="38">
        <f t="shared" si="521"/>
        <v>1388.657225739099</v>
      </c>
      <c r="AS719">
        <f t="shared" si="522"/>
        <v>1388.657225739099</v>
      </c>
      <c r="AT719" s="28">
        <f t="shared" si="523"/>
        <v>0.38573811826086085</v>
      </c>
      <c r="AU719">
        <f t="shared" si="498"/>
        <v>3484.7804100633675</v>
      </c>
      <c r="AV719" s="28">
        <f t="shared" si="524"/>
        <v>0.9679945583509354</v>
      </c>
      <c r="BJ719" s="63">
        <v>0</v>
      </c>
      <c r="BK719" s="64">
        <f t="shared" si="525"/>
        <v>0</v>
      </c>
      <c r="BL719" s="64">
        <f t="shared" si="526"/>
        <v>0</v>
      </c>
      <c r="BM719" s="64">
        <f t="shared" si="527"/>
        <v>0</v>
      </c>
      <c r="BN719" s="64">
        <f t="shared" si="528"/>
        <v>0</v>
      </c>
      <c r="BO719" s="64">
        <f t="shared" si="529"/>
        <v>0</v>
      </c>
      <c r="BP719" s="64">
        <f t="shared" si="530"/>
        <v>0</v>
      </c>
      <c r="BQ719" s="64">
        <f t="shared" si="531"/>
        <v>0</v>
      </c>
      <c r="BR719" s="65">
        <f t="shared" si="499"/>
        <v>0</v>
      </c>
      <c r="BS719" s="66">
        <f t="shared" si="532"/>
        <v>0</v>
      </c>
      <c r="BT719" s="65">
        <f>BJ719-BR719</f>
        <v>0</v>
      </c>
      <c r="BU719" s="67">
        <f t="shared" si="533"/>
        <v>0</v>
      </c>
    </row>
    <row r="720" spans="1:73" x14ac:dyDescent="0.35">
      <c r="A720" s="22">
        <v>56.72</v>
      </c>
      <c r="B720" s="22">
        <v>42.65</v>
      </c>
      <c r="C720" s="22">
        <v>30.83</v>
      </c>
      <c r="D720" s="22">
        <f t="shared" si="500"/>
        <v>36.739999999999995</v>
      </c>
      <c r="E720" s="22">
        <f t="shared" si="501"/>
        <v>10.205555555555554</v>
      </c>
      <c r="F720" s="22">
        <f t="shared" si="534"/>
        <v>-1.1111111111111294</v>
      </c>
      <c r="G720" s="22">
        <f>Sheet1!$I$5*F720</f>
        <v>-367.7777777777838</v>
      </c>
      <c r="H720" s="22"/>
      <c r="K720" s="15" t="s">
        <v>117</v>
      </c>
      <c r="L720" s="15">
        <v>710</v>
      </c>
      <c r="M720" s="15">
        <v>121</v>
      </c>
      <c r="N720" s="16">
        <v>13.2</v>
      </c>
      <c r="O720" s="35">
        <f t="shared" si="502"/>
        <v>3.6666666666666665</v>
      </c>
      <c r="P720" s="36">
        <f t="shared" si="535"/>
        <v>0.70833333333333348</v>
      </c>
      <c r="Q720" s="12"/>
      <c r="R720" s="37">
        <f t="shared" si="503"/>
        <v>234.45833333333337</v>
      </c>
      <c r="S720" s="37">
        <f t="shared" si="504"/>
        <v>64.9422</v>
      </c>
      <c r="T720" s="37">
        <f t="shared" si="505"/>
        <v>1.6195467383479998</v>
      </c>
      <c r="U720" s="37">
        <f t="shared" si="506"/>
        <v>301.02008007168138</v>
      </c>
      <c r="V720" s="37">
        <f t="shared" si="536"/>
        <v>52368.677887456804</v>
      </c>
      <c r="W720" s="40">
        <f t="shared" si="507"/>
        <v>1103.740293596165</v>
      </c>
      <c r="X720" s="40">
        <f t="shared" si="508"/>
        <v>1.1037402935961649</v>
      </c>
      <c r="Y720" s="40">
        <f t="shared" si="494"/>
        <v>0</v>
      </c>
      <c r="Z720" s="40">
        <v>0</v>
      </c>
      <c r="AA720" s="40">
        <f t="shared" si="509"/>
        <v>159.12120158341864</v>
      </c>
      <c r="AB720" s="42">
        <f t="shared" si="510"/>
        <v>2225.0555555555552</v>
      </c>
      <c r="AC720" s="42">
        <f t="shared" si="511"/>
        <v>2.2250555555555551</v>
      </c>
      <c r="AD720" s="42">
        <f t="shared" si="512"/>
        <v>0</v>
      </c>
      <c r="AE720" s="42">
        <f t="shared" si="537"/>
        <v>1721.4336921296301</v>
      </c>
      <c r="AF720" s="43">
        <f t="shared" si="495"/>
        <v>0.47817602559156391</v>
      </c>
      <c r="AG720" s="73">
        <f t="shared" si="496"/>
        <v>0</v>
      </c>
      <c r="AH720">
        <f t="shared" si="513"/>
        <v>2.2250555555555551</v>
      </c>
      <c r="AI720">
        <f t="shared" si="538"/>
        <v>4875.6626913580221</v>
      </c>
      <c r="AJ720" s="41">
        <f t="shared" si="514"/>
        <v>1.3543507475994505</v>
      </c>
      <c r="AK720">
        <f t="shared" si="497"/>
        <v>2.2250555555555551</v>
      </c>
      <c r="AL720" s="38">
        <f t="shared" si="515"/>
        <v>1669.7906813657412</v>
      </c>
      <c r="AM720" s="38">
        <f t="shared" si="516"/>
        <v>1653.0927745520837</v>
      </c>
      <c r="AN720" s="38">
        <f t="shared" si="517"/>
        <v>1553.9072080789585</v>
      </c>
      <c r="AO720" s="38">
        <f t="shared" si="518"/>
        <v>1538.368135998169</v>
      </c>
      <c r="AP720" s="38">
        <f t="shared" si="519"/>
        <v>1446.0660478382788</v>
      </c>
      <c r="AQ720" s="38">
        <f t="shared" si="520"/>
        <v>1431.605387359896</v>
      </c>
      <c r="AR720" s="38">
        <f t="shared" si="521"/>
        <v>1388.657225739099</v>
      </c>
      <c r="AS720">
        <f t="shared" si="522"/>
        <v>1388.657225739099</v>
      </c>
      <c r="AT720" s="28">
        <f t="shared" si="523"/>
        <v>0.38573811826086085</v>
      </c>
      <c r="AU720">
        <f t="shared" si="498"/>
        <v>3487.0054656189232</v>
      </c>
      <c r="AV720" s="28">
        <f t="shared" si="524"/>
        <v>0.96861262933858971</v>
      </c>
      <c r="BJ720" s="63">
        <v>0</v>
      </c>
      <c r="BK720" s="64">
        <f t="shared" si="525"/>
        <v>0</v>
      </c>
      <c r="BL720" s="64">
        <f t="shared" si="526"/>
        <v>0</v>
      </c>
      <c r="BM720" s="64">
        <f t="shared" si="527"/>
        <v>0</v>
      </c>
      <c r="BN720" s="64">
        <f t="shared" si="528"/>
        <v>0</v>
      </c>
      <c r="BO720" s="64">
        <f t="shared" si="529"/>
        <v>0</v>
      </c>
      <c r="BP720" s="64">
        <f t="shared" si="530"/>
        <v>0</v>
      </c>
      <c r="BQ720" s="64">
        <f t="shared" si="531"/>
        <v>0</v>
      </c>
      <c r="BR720" s="65">
        <f t="shared" si="499"/>
        <v>0</v>
      </c>
      <c r="BS720" s="66">
        <f t="shared" si="532"/>
        <v>0</v>
      </c>
      <c r="BT720" s="65">
        <f>BJ720-BR720</f>
        <v>0</v>
      </c>
      <c r="BU720" s="67">
        <f t="shared" si="533"/>
        <v>0</v>
      </c>
    </row>
    <row r="721" spans="1:73" x14ac:dyDescent="0.35">
      <c r="A721" s="22">
        <v>56.8</v>
      </c>
      <c r="B721" s="22">
        <v>42.68</v>
      </c>
      <c r="C721" s="22">
        <v>30.71</v>
      </c>
      <c r="D721" s="22">
        <f t="shared" si="500"/>
        <v>36.695</v>
      </c>
      <c r="E721" s="22">
        <f t="shared" si="501"/>
        <v>10.193055555555556</v>
      </c>
      <c r="F721" s="22">
        <f t="shared" si="534"/>
        <v>-0.15624999999996891</v>
      </c>
      <c r="G721" s="22">
        <f>Sheet1!$I$5*F721</f>
        <v>-51.718749999989711</v>
      </c>
      <c r="H721" s="22"/>
      <c r="K721" s="15" t="s">
        <v>117</v>
      </c>
      <c r="L721" s="15">
        <v>711</v>
      </c>
      <c r="M721" s="15">
        <v>122</v>
      </c>
      <c r="N721" s="16">
        <v>17.100000000000001</v>
      </c>
      <c r="O721" s="35">
        <f t="shared" si="502"/>
        <v>4.75</v>
      </c>
      <c r="P721" s="36">
        <f t="shared" si="535"/>
        <v>1.0972222222222225</v>
      </c>
      <c r="Q721" s="12"/>
      <c r="R721" s="37">
        <f t="shared" si="503"/>
        <v>363.18055555555566</v>
      </c>
      <c r="S721" s="37">
        <f t="shared" si="504"/>
        <v>64.9422</v>
      </c>
      <c r="T721" s="37">
        <f t="shared" si="505"/>
        <v>2.7179273517007498</v>
      </c>
      <c r="U721" s="37">
        <f t="shared" si="506"/>
        <v>430.84068290725639</v>
      </c>
      <c r="V721" s="37">
        <f t="shared" si="536"/>
        <v>52799.51857036406</v>
      </c>
      <c r="W721" s="40">
        <f t="shared" si="507"/>
        <v>2046.4932438094679</v>
      </c>
      <c r="X721" s="40">
        <f t="shared" si="508"/>
        <v>2.0464932438094681</v>
      </c>
      <c r="Y721" s="40">
        <f t="shared" si="494"/>
        <v>0</v>
      </c>
      <c r="Z721" s="40">
        <v>0</v>
      </c>
      <c r="AA721" s="40">
        <f t="shared" si="509"/>
        <v>159.12120158341864</v>
      </c>
      <c r="AB721" s="42">
        <f t="shared" si="510"/>
        <v>3734.09375</v>
      </c>
      <c r="AC721" s="42">
        <f t="shared" si="511"/>
        <v>3.73409375</v>
      </c>
      <c r="AD721" s="42">
        <f t="shared" si="512"/>
        <v>0</v>
      </c>
      <c r="AE721" s="42">
        <f t="shared" si="537"/>
        <v>1721.4336921296301</v>
      </c>
      <c r="AF721" s="43">
        <f t="shared" si="495"/>
        <v>0.47817602559156391</v>
      </c>
      <c r="AG721" s="73">
        <f t="shared" si="496"/>
        <v>0</v>
      </c>
      <c r="AH721">
        <f t="shared" si="513"/>
        <v>3.73409375</v>
      </c>
      <c r="AI721">
        <f t="shared" si="538"/>
        <v>4879.3967851080224</v>
      </c>
      <c r="AJ721" s="41">
        <f t="shared" si="514"/>
        <v>1.3553879958633395</v>
      </c>
      <c r="AK721">
        <f t="shared" si="497"/>
        <v>3.73409375</v>
      </c>
      <c r="AL721" s="38">
        <f t="shared" si="515"/>
        <v>1669.7906813657412</v>
      </c>
      <c r="AM721" s="38">
        <f t="shared" si="516"/>
        <v>1653.0927745520837</v>
      </c>
      <c r="AN721" s="38">
        <f t="shared" si="517"/>
        <v>1553.9072080789585</v>
      </c>
      <c r="AO721" s="38">
        <f t="shared" si="518"/>
        <v>1538.368135998169</v>
      </c>
      <c r="AP721" s="38">
        <f t="shared" si="519"/>
        <v>1446.0660478382788</v>
      </c>
      <c r="AQ721" s="38">
        <f t="shared" si="520"/>
        <v>1431.605387359896</v>
      </c>
      <c r="AR721" s="38">
        <f t="shared" si="521"/>
        <v>1388.657225739099</v>
      </c>
      <c r="AS721">
        <f t="shared" si="522"/>
        <v>1388.657225739099</v>
      </c>
      <c r="AT721" s="28">
        <f t="shared" si="523"/>
        <v>0.38573811826086085</v>
      </c>
      <c r="AU721">
        <f t="shared" si="498"/>
        <v>3490.7395593689234</v>
      </c>
      <c r="AV721" s="28">
        <f t="shared" si="524"/>
        <v>0.96964987760247878</v>
      </c>
      <c r="BJ721" s="63">
        <v>0</v>
      </c>
      <c r="BK721" s="64">
        <f t="shared" si="525"/>
        <v>0</v>
      </c>
      <c r="BL721" s="64">
        <f t="shared" si="526"/>
        <v>0</v>
      </c>
      <c r="BM721" s="64">
        <f t="shared" si="527"/>
        <v>0</v>
      </c>
      <c r="BN721" s="64">
        <f t="shared" si="528"/>
        <v>0</v>
      </c>
      <c r="BO721" s="64">
        <f t="shared" si="529"/>
        <v>0</v>
      </c>
      <c r="BP721" s="64">
        <f t="shared" si="530"/>
        <v>0</v>
      </c>
      <c r="BQ721" s="64">
        <f t="shared" si="531"/>
        <v>0</v>
      </c>
      <c r="BR721" s="65">
        <f t="shared" si="499"/>
        <v>0</v>
      </c>
      <c r="BS721" s="66">
        <f t="shared" si="532"/>
        <v>0</v>
      </c>
      <c r="BT721" s="65">
        <f>BJ721-BR721</f>
        <v>0</v>
      </c>
      <c r="BU721" s="67">
        <f t="shared" si="533"/>
        <v>0</v>
      </c>
    </row>
    <row r="722" spans="1:73" x14ac:dyDescent="0.35">
      <c r="A722" s="22">
        <v>56.88</v>
      </c>
      <c r="B722" s="22">
        <v>43.23</v>
      </c>
      <c r="C722" s="22">
        <v>31.28</v>
      </c>
      <c r="D722" s="22">
        <f t="shared" si="500"/>
        <v>37.254999999999995</v>
      </c>
      <c r="E722" s="22">
        <f t="shared" si="501"/>
        <v>10.34861111111111</v>
      </c>
      <c r="F722" s="22">
        <f t="shared" si="534"/>
        <v>1.9444444444444153</v>
      </c>
      <c r="G722" s="22">
        <f>Sheet1!$I$5*F722</f>
        <v>643.61111111110142</v>
      </c>
      <c r="H722" s="22"/>
      <c r="K722" s="15" t="s">
        <v>117</v>
      </c>
      <c r="L722" s="15">
        <v>712</v>
      </c>
      <c r="M722" s="15">
        <v>123</v>
      </c>
      <c r="N722" s="16">
        <v>21.1</v>
      </c>
      <c r="O722" s="35">
        <f t="shared" si="502"/>
        <v>5.8611111111111107</v>
      </c>
      <c r="P722" s="36">
        <f t="shared" si="535"/>
        <v>0.65277777777777768</v>
      </c>
      <c r="Q722" s="12"/>
      <c r="R722" s="37">
        <f t="shared" si="503"/>
        <v>216.0694444444444</v>
      </c>
      <c r="S722" s="37">
        <f t="shared" si="504"/>
        <v>64.9422</v>
      </c>
      <c r="T722" s="37">
        <f t="shared" si="505"/>
        <v>4.138191020316305</v>
      </c>
      <c r="U722" s="37">
        <f t="shared" si="506"/>
        <v>285.14983546476071</v>
      </c>
      <c r="V722" s="37">
        <f t="shared" si="536"/>
        <v>53084.668405828823</v>
      </c>
      <c r="W722" s="40">
        <f t="shared" si="507"/>
        <v>1671.294868974014</v>
      </c>
      <c r="X722" s="40">
        <f t="shared" si="508"/>
        <v>1.6712948689740139</v>
      </c>
      <c r="Y722" s="40">
        <f t="shared" si="494"/>
        <v>0</v>
      </c>
      <c r="Z722" s="40">
        <v>0</v>
      </c>
      <c r="AA722" s="40">
        <f t="shared" si="509"/>
        <v>159.12120158341864</v>
      </c>
      <c r="AB722" s="42">
        <f t="shared" si="510"/>
        <v>5685.3591820987649</v>
      </c>
      <c r="AC722" s="42">
        <f t="shared" si="511"/>
        <v>5.6853591820987646</v>
      </c>
      <c r="AD722" s="42">
        <f t="shared" si="512"/>
        <v>0</v>
      </c>
      <c r="AE722" s="42">
        <f t="shared" si="537"/>
        <v>1721.4336921296301</v>
      </c>
      <c r="AF722" s="43">
        <f t="shared" si="495"/>
        <v>0.47817602559156391</v>
      </c>
      <c r="AG722" s="73">
        <f t="shared" si="496"/>
        <v>0</v>
      </c>
      <c r="AH722">
        <f t="shared" si="513"/>
        <v>5.6853591820987646</v>
      </c>
      <c r="AI722">
        <f t="shared" si="538"/>
        <v>4885.0821442901215</v>
      </c>
      <c r="AJ722" s="41">
        <f t="shared" si="514"/>
        <v>1.3569672623028115</v>
      </c>
      <c r="AK722">
        <f t="shared" si="497"/>
        <v>5.6853591820987646</v>
      </c>
      <c r="AL722" s="38">
        <f t="shared" si="515"/>
        <v>1669.7906813657412</v>
      </c>
      <c r="AM722" s="38">
        <f t="shared" si="516"/>
        <v>1653.0927745520837</v>
      </c>
      <c r="AN722" s="38">
        <f t="shared" si="517"/>
        <v>1553.9072080789585</v>
      </c>
      <c r="AO722" s="38">
        <f t="shared" si="518"/>
        <v>1538.368135998169</v>
      </c>
      <c r="AP722" s="38">
        <f t="shared" si="519"/>
        <v>1446.0660478382788</v>
      </c>
      <c r="AQ722" s="38">
        <f t="shared" si="520"/>
        <v>1431.605387359896</v>
      </c>
      <c r="AR722" s="38">
        <f t="shared" si="521"/>
        <v>1388.657225739099</v>
      </c>
      <c r="AS722">
        <f t="shared" si="522"/>
        <v>1388.657225739099</v>
      </c>
      <c r="AT722" s="28">
        <f t="shared" si="523"/>
        <v>0.38573811826086085</v>
      </c>
      <c r="AU722">
        <f t="shared" si="498"/>
        <v>3496.4249185510225</v>
      </c>
      <c r="AV722" s="28">
        <f t="shared" si="524"/>
        <v>0.97122914404195071</v>
      </c>
      <c r="BJ722" s="63">
        <v>0</v>
      </c>
      <c r="BK722" s="64">
        <f t="shared" si="525"/>
        <v>0</v>
      </c>
      <c r="BL722" s="64">
        <f t="shared" si="526"/>
        <v>0</v>
      </c>
      <c r="BM722" s="64">
        <f t="shared" si="527"/>
        <v>0</v>
      </c>
      <c r="BN722" s="64">
        <f t="shared" si="528"/>
        <v>0</v>
      </c>
      <c r="BO722" s="64">
        <f t="shared" si="529"/>
        <v>0</v>
      </c>
      <c r="BP722" s="64">
        <f t="shared" si="530"/>
        <v>0</v>
      </c>
      <c r="BQ722" s="64">
        <f t="shared" si="531"/>
        <v>0</v>
      </c>
      <c r="BR722" s="65">
        <f t="shared" si="499"/>
        <v>0</v>
      </c>
      <c r="BS722" s="66">
        <f t="shared" si="532"/>
        <v>0</v>
      </c>
      <c r="BT722" s="65">
        <f>BJ722-BR722</f>
        <v>0</v>
      </c>
      <c r="BU722" s="67">
        <f t="shared" si="533"/>
        <v>0</v>
      </c>
    </row>
    <row r="723" spans="1:73" x14ac:dyDescent="0.35">
      <c r="A723" s="22">
        <v>56.96</v>
      </c>
      <c r="B723" s="22">
        <v>43.01</v>
      </c>
      <c r="C723" s="22">
        <v>30.56</v>
      </c>
      <c r="D723" s="22">
        <f t="shared" si="500"/>
        <v>36.784999999999997</v>
      </c>
      <c r="E723" s="22">
        <f t="shared" si="501"/>
        <v>10.218055555555555</v>
      </c>
      <c r="F723" s="22">
        <f t="shared" si="534"/>
        <v>-1.6319444444444331</v>
      </c>
      <c r="G723" s="22">
        <f>Sheet1!$I$5*F723</f>
        <v>-540.17361111110733</v>
      </c>
      <c r="H723" s="22"/>
      <c r="K723" s="15" t="s">
        <v>117</v>
      </c>
      <c r="L723" s="15">
        <v>713</v>
      </c>
      <c r="M723" s="15">
        <v>124</v>
      </c>
      <c r="N723" s="16">
        <v>21.8</v>
      </c>
      <c r="O723" s="35">
        <f t="shared" si="502"/>
        <v>6.0555555555555554</v>
      </c>
      <c r="P723" s="36">
        <f t="shared" si="535"/>
        <v>1.3888888888888593E-2</v>
      </c>
      <c r="Q723" s="12"/>
      <c r="R723" s="37">
        <f t="shared" si="503"/>
        <v>4.5972222222221246</v>
      </c>
      <c r="S723" s="37">
        <f t="shared" si="504"/>
        <v>64.9422</v>
      </c>
      <c r="T723" s="37">
        <f t="shared" si="505"/>
        <v>4.4173174468118885</v>
      </c>
      <c r="U723" s="37">
        <f t="shared" si="506"/>
        <v>73.956739669034022</v>
      </c>
      <c r="V723" s="37">
        <f t="shared" si="536"/>
        <v>53158.625145497856</v>
      </c>
      <c r="W723" s="40">
        <f t="shared" si="507"/>
        <v>447.8491457735949</v>
      </c>
      <c r="X723" s="40">
        <f t="shared" si="508"/>
        <v>0.44784914577359491</v>
      </c>
      <c r="Y723" s="40">
        <f t="shared" si="494"/>
        <v>0</v>
      </c>
      <c r="Z723" s="40">
        <v>0</v>
      </c>
      <c r="AA723" s="40">
        <f t="shared" si="509"/>
        <v>159.12120158341864</v>
      </c>
      <c r="AB723" s="42">
        <f t="shared" si="510"/>
        <v>6068.8441358024693</v>
      </c>
      <c r="AC723" s="42">
        <f t="shared" si="511"/>
        <v>6.0688441358024692</v>
      </c>
      <c r="AD723" s="42">
        <f t="shared" si="512"/>
        <v>0</v>
      </c>
      <c r="AE723" s="42">
        <f t="shared" si="537"/>
        <v>1721.4336921296301</v>
      </c>
      <c r="AF723" s="43">
        <f t="shared" si="495"/>
        <v>0.47817602559156391</v>
      </c>
      <c r="AG723" s="73">
        <f t="shared" si="496"/>
        <v>0</v>
      </c>
      <c r="AH723">
        <f t="shared" si="513"/>
        <v>6.0688441358024692</v>
      </c>
      <c r="AI723">
        <f t="shared" si="538"/>
        <v>4891.150988425924</v>
      </c>
      <c r="AJ723" s="41">
        <f t="shared" si="514"/>
        <v>1.3586530523405345</v>
      </c>
      <c r="AK723">
        <f t="shared" si="497"/>
        <v>6.0688441358024692</v>
      </c>
      <c r="AL723" s="38">
        <f t="shared" si="515"/>
        <v>1669.7906813657412</v>
      </c>
      <c r="AM723" s="38">
        <f t="shared" si="516"/>
        <v>1653.0927745520837</v>
      </c>
      <c r="AN723" s="38">
        <f t="shared" si="517"/>
        <v>1553.9072080789585</v>
      </c>
      <c r="AO723" s="38">
        <f t="shared" si="518"/>
        <v>1538.368135998169</v>
      </c>
      <c r="AP723" s="38">
        <f t="shared" si="519"/>
        <v>1446.0660478382788</v>
      </c>
      <c r="AQ723" s="38">
        <f t="shared" si="520"/>
        <v>1431.605387359896</v>
      </c>
      <c r="AR723" s="38">
        <f t="shared" si="521"/>
        <v>1388.657225739099</v>
      </c>
      <c r="AS723">
        <f t="shared" si="522"/>
        <v>1388.657225739099</v>
      </c>
      <c r="AT723" s="28">
        <f t="shared" si="523"/>
        <v>0.38573811826086085</v>
      </c>
      <c r="AU723">
        <f t="shared" si="498"/>
        <v>3502.493762686825</v>
      </c>
      <c r="AV723" s="28">
        <f t="shared" si="524"/>
        <v>0.97291493407967355</v>
      </c>
      <c r="BJ723" s="63">
        <v>0</v>
      </c>
      <c r="BK723" s="64">
        <f t="shared" si="525"/>
        <v>0</v>
      </c>
      <c r="BL723" s="64">
        <f t="shared" si="526"/>
        <v>0</v>
      </c>
      <c r="BM723" s="64">
        <f t="shared" si="527"/>
        <v>0</v>
      </c>
      <c r="BN723" s="64">
        <f t="shared" si="528"/>
        <v>0</v>
      </c>
      <c r="BO723" s="64">
        <f t="shared" si="529"/>
        <v>0</v>
      </c>
      <c r="BP723" s="64">
        <f t="shared" si="530"/>
        <v>0</v>
      </c>
      <c r="BQ723" s="64">
        <f t="shared" si="531"/>
        <v>0</v>
      </c>
      <c r="BR723" s="65">
        <f t="shared" si="499"/>
        <v>0</v>
      </c>
      <c r="BS723" s="66">
        <f t="shared" si="532"/>
        <v>0</v>
      </c>
      <c r="BT723" s="65">
        <f>BJ723-BR723</f>
        <v>0</v>
      </c>
      <c r="BU723" s="67">
        <f t="shared" si="533"/>
        <v>0</v>
      </c>
    </row>
    <row r="724" spans="1:73" x14ac:dyDescent="0.35">
      <c r="A724" s="22">
        <v>57.04</v>
      </c>
      <c r="B724" s="22">
        <v>42.41</v>
      </c>
      <c r="C724" s="22">
        <v>30.71</v>
      </c>
      <c r="D724" s="22">
        <f t="shared" si="500"/>
        <v>36.56</v>
      </c>
      <c r="E724" s="22">
        <f t="shared" si="501"/>
        <v>10.155555555555555</v>
      </c>
      <c r="F724" s="22">
        <f t="shared" si="534"/>
        <v>-0.78125</v>
      </c>
      <c r="G724" s="22">
        <f>Sheet1!$I$5*F724</f>
        <v>-258.59375</v>
      </c>
      <c r="H724" s="22"/>
      <c r="K724" s="15" t="s">
        <v>117</v>
      </c>
      <c r="L724" s="15">
        <v>714</v>
      </c>
      <c r="M724" s="15">
        <v>125</v>
      </c>
      <c r="N724" s="16">
        <v>21.2</v>
      </c>
      <c r="O724" s="35">
        <f t="shared" si="502"/>
        <v>5.8888888888888893</v>
      </c>
      <c r="P724" s="36">
        <f t="shared" si="535"/>
        <v>-0.45833333333333343</v>
      </c>
      <c r="Q724" s="12"/>
      <c r="R724" s="37">
        <f t="shared" si="503"/>
        <v>-151.70833333333337</v>
      </c>
      <c r="S724" s="37">
        <f t="shared" si="504"/>
        <v>64.9422</v>
      </c>
      <c r="T724" s="37">
        <f t="shared" si="505"/>
        <v>4.1775085289435561</v>
      </c>
      <c r="U724" s="37">
        <f t="shared" si="506"/>
        <v>-82.588624804389809</v>
      </c>
      <c r="V724" s="37">
        <f t="shared" si="536"/>
        <v>53076.036520693466</v>
      </c>
      <c r="W724" s="40">
        <f t="shared" si="507"/>
        <v>-486.35523495918449</v>
      </c>
      <c r="X724" s="40">
        <f t="shared" si="508"/>
        <v>-0.48635523495918448</v>
      </c>
      <c r="Y724" s="40">
        <f t="shared" si="494"/>
        <v>-0.48635523495918448</v>
      </c>
      <c r="Z724" s="40">
        <v>0.48635523495918398</v>
      </c>
      <c r="AA724" s="40">
        <f t="shared" si="509"/>
        <v>159.60755681837782</v>
      </c>
      <c r="AB724" s="42">
        <f t="shared" si="510"/>
        <v>5739.376543209878</v>
      </c>
      <c r="AC724" s="42">
        <f t="shared" si="511"/>
        <v>5.739376543209878</v>
      </c>
      <c r="AD724" s="42">
        <f t="shared" si="512"/>
        <v>5.739376543209878</v>
      </c>
      <c r="AE724" s="42">
        <f t="shared" si="537"/>
        <v>1727.1730686728399</v>
      </c>
      <c r="AF724" s="43">
        <f t="shared" si="495"/>
        <v>0.47977029685356665</v>
      </c>
      <c r="AG724" s="73">
        <f t="shared" si="496"/>
        <v>-0.48635523495918448</v>
      </c>
      <c r="AH724">
        <f t="shared" si="513"/>
        <v>0</v>
      </c>
      <c r="AI724">
        <f t="shared" si="538"/>
        <v>4891.150988425924</v>
      </c>
      <c r="AJ724" s="41">
        <f t="shared" si="514"/>
        <v>1.3586530523405345</v>
      </c>
      <c r="AK724">
        <f t="shared" si="497"/>
        <v>0.48635523495918448</v>
      </c>
      <c r="AL724" s="38">
        <f t="shared" si="515"/>
        <v>1675.3578766126548</v>
      </c>
      <c r="AM724" s="38">
        <f t="shared" si="516"/>
        <v>1658.6042978465282</v>
      </c>
      <c r="AN724" s="38">
        <f t="shared" si="517"/>
        <v>1559.0880399757364</v>
      </c>
      <c r="AO724" s="38">
        <f t="shared" si="518"/>
        <v>1543.4971595759789</v>
      </c>
      <c r="AP724" s="38">
        <f t="shared" si="519"/>
        <v>1450.8873300014202</v>
      </c>
      <c r="AQ724" s="38">
        <f t="shared" si="520"/>
        <v>1436.3784567014061</v>
      </c>
      <c r="AR724" s="38">
        <f t="shared" si="521"/>
        <v>1393.2871030003639</v>
      </c>
      <c r="AS724">
        <f t="shared" si="522"/>
        <v>1393.2871030003639</v>
      </c>
      <c r="AT724" s="28">
        <f t="shared" si="523"/>
        <v>0.38702419527787885</v>
      </c>
      <c r="AU724">
        <f t="shared" si="498"/>
        <v>3497.8638854255601</v>
      </c>
      <c r="AV724" s="28">
        <f t="shared" si="524"/>
        <v>0.97162885706265556</v>
      </c>
      <c r="BJ724" s="63">
        <v>5.739376543209878</v>
      </c>
      <c r="BK724" s="64">
        <f t="shared" si="525"/>
        <v>5.5671952469135819</v>
      </c>
      <c r="BL724" s="64">
        <f t="shared" si="526"/>
        <v>5.5115232944444461</v>
      </c>
      <c r="BM724" s="64">
        <f t="shared" si="527"/>
        <v>5.1808318967777787</v>
      </c>
      <c r="BN724" s="64">
        <f t="shared" si="528"/>
        <v>5.1290235778100008</v>
      </c>
      <c r="BO724" s="64">
        <f t="shared" si="529"/>
        <v>4.8212821631414009</v>
      </c>
      <c r="BP724" s="64">
        <f t="shared" si="530"/>
        <v>4.773069341509987</v>
      </c>
      <c r="BQ724" s="64">
        <f t="shared" si="531"/>
        <v>4.6298772612646868</v>
      </c>
      <c r="BR724" s="65">
        <f t="shared" si="499"/>
        <v>4.6298772612646868</v>
      </c>
      <c r="BS724" s="66">
        <f t="shared" si="532"/>
        <v>1.2860770170179685E-3</v>
      </c>
      <c r="BT724" s="65">
        <f>BJ724-BR724</f>
        <v>1.1094992819451912</v>
      </c>
      <c r="BU724" s="67">
        <f t="shared" si="533"/>
        <v>3.0819424498477533E-4</v>
      </c>
    </row>
    <row r="725" spans="1:73" x14ac:dyDescent="0.35">
      <c r="A725" s="22">
        <v>57.12</v>
      </c>
      <c r="B725" s="22">
        <v>43.2</v>
      </c>
      <c r="C725" s="22">
        <v>30.81</v>
      </c>
      <c r="D725" s="22">
        <f t="shared" si="500"/>
        <v>37.005000000000003</v>
      </c>
      <c r="E725" s="22">
        <f t="shared" si="501"/>
        <v>10.279166666666667</v>
      </c>
      <c r="F725" s="22">
        <f t="shared" si="534"/>
        <v>1.5451388888888973</v>
      </c>
      <c r="G725" s="22">
        <f>Sheet1!$I$5*F725</f>
        <v>511.44097222222501</v>
      </c>
      <c r="H725" s="22"/>
      <c r="K725" s="15" t="s">
        <v>117</v>
      </c>
      <c r="L725" s="15">
        <v>715</v>
      </c>
      <c r="M725" s="15">
        <v>126</v>
      </c>
      <c r="N725" s="16">
        <v>18.5</v>
      </c>
      <c r="O725" s="35">
        <f t="shared" si="502"/>
        <v>5.1388888888888893</v>
      </c>
      <c r="P725" s="36">
        <f t="shared" si="535"/>
        <v>-1.0138888888888886</v>
      </c>
      <c r="Q725" s="12"/>
      <c r="R725" s="37">
        <f t="shared" si="503"/>
        <v>-335.59722222222211</v>
      </c>
      <c r="S725" s="37">
        <f t="shared" si="504"/>
        <v>64.9422</v>
      </c>
      <c r="T725" s="37">
        <f t="shared" si="505"/>
        <v>3.1811861294743058</v>
      </c>
      <c r="U725" s="37">
        <f t="shared" si="506"/>
        <v>-267.47383609274777</v>
      </c>
      <c r="V725" s="37">
        <f t="shared" si="536"/>
        <v>52808.562684600714</v>
      </c>
      <c r="W725" s="40">
        <f t="shared" si="507"/>
        <v>-1374.5183243655094</v>
      </c>
      <c r="X725" s="40">
        <f t="shared" si="508"/>
        <v>-1.3745183243655095</v>
      </c>
      <c r="Y725" s="40">
        <f t="shared" si="494"/>
        <v>-1.3745183243655095</v>
      </c>
      <c r="Z725" s="40">
        <v>1.3745183243655099</v>
      </c>
      <c r="AA725" s="40">
        <f t="shared" si="509"/>
        <v>160.98207514274333</v>
      </c>
      <c r="AB725" s="42">
        <f t="shared" si="510"/>
        <v>4370.5536265432111</v>
      </c>
      <c r="AC725" s="42">
        <f t="shared" si="511"/>
        <v>4.3705536265432112</v>
      </c>
      <c r="AD725" s="42">
        <f t="shared" si="512"/>
        <v>4.3705536265432112</v>
      </c>
      <c r="AE725" s="42">
        <f t="shared" si="537"/>
        <v>1731.5436222993831</v>
      </c>
      <c r="AF725" s="43">
        <f t="shared" si="495"/>
        <v>0.48098433952760639</v>
      </c>
      <c r="AG725" s="73">
        <f t="shared" si="496"/>
        <v>-1.3745183243655095</v>
      </c>
      <c r="AH725">
        <f t="shared" si="513"/>
        <v>0</v>
      </c>
      <c r="AI725">
        <f t="shared" si="538"/>
        <v>4891.150988425924</v>
      </c>
      <c r="AJ725" s="41">
        <f t="shared" si="514"/>
        <v>1.3586530523405345</v>
      </c>
      <c r="AK725">
        <f t="shared" si="497"/>
        <v>1.3745183243655095</v>
      </c>
      <c r="AL725" s="38">
        <f t="shared" si="515"/>
        <v>1679.5973136304015</v>
      </c>
      <c r="AM725" s="38">
        <f t="shared" si="516"/>
        <v>1662.8013404940975</v>
      </c>
      <c r="AN725" s="38">
        <f t="shared" si="517"/>
        <v>1563.0332600644515</v>
      </c>
      <c r="AO725" s="38">
        <f t="shared" si="518"/>
        <v>1547.4029274638069</v>
      </c>
      <c r="AP725" s="38">
        <f t="shared" si="519"/>
        <v>1454.5587518159784</v>
      </c>
      <c r="AQ725" s="38">
        <f t="shared" si="520"/>
        <v>1440.0131642978185</v>
      </c>
      <c r="AR725" s="38">
        <f t="shared" si="521"/>
        <v>1396.8127693688839</v>
      </c>
      <c r="AS725">
        <f t="shared" si="522"/>
        <v>1396.8127693688839</v>
      </c>
      <c r="AT725" s="28">
        <f t="shared" si="523"/>
        <v>0.3880035470469122</v>
      </c>
      <c r="AU725">
        <f t="shared" si="498"/>
        <v>3494.3382190570401</v>
      </c>
      <c r="AV725" s="28">
        <f t="shared" si="524"/>
        <v>0.97064950529362226</v>
      </c>
      <c r="BJ725" s="63">
        <v>4.3705536265432112</v>
      </c>
      <c r="BK725" s="64">
        <f t="shared" si="525"/>
        <v>4.2394370177469147</v>
      </c>
      <c r="BL725" s="64">
        <f t="shared" si="526"/>
        <v>4.1970426475694458</v>
      </c>
      <c r="BM725" s="64">
        <f t="shared" si="527"/>
        <v>3.9452200887152786</v>
      </c>
      <c r="BN725" s="64">
        <f t="shared" si="528"/>
        <v>3.9057678878281257</v>
      </c>
      <c r="BO725" s="64">
        <f t="shared" si="529"/>
        <v>3.6714218145584381</v>
      </c>
      <c r="BP725" s="64">
        <f t="shared" si="530"/>
        <v>3.6347075964128535</v>
      </c>
      <c r="BQ725" s="64">
        <f t="shared" si="531"/>
        <v>3.5256663685204677</v>
      </c>
      <c r="BR725" s="65">
        <f t="shared" si="499"/>
        <v>3.5256663685204677</v>
      </c>
      <c r="BS725" s="66">
        <f t="shared" si="532"/>
        <v>9.7935176903346326E-4</v>
      </c>
      <c r="BT725" s="65">
        <f>BJ725-BR725</f>
        <v>0.84488725802274356</v>
      </c>
      <c r="BU725" s="67">
        <f t="shared" si="533"/>
        <v>2.3469090500631765E-4</v>
      </c>
    </row>
    <row r="726" spans="1:73" x14ac:dyDescent="0.35">
      <c r="A726" s="22">
        <v>57.2</v>
      </c>
      <c r="B726" s="22">
        <v>42.84</v>
      </c>
      <c r="C726" s="22">
        <v>30.44</v>
      </c>
      <c r="D726" s="22">
        <f t="shared" si="500"/>
        <v>36.64</v>
      </c>
      <c r="E726" s="22">
        <f t="shared" si="501"/>
        <v>10.177777777777777</v>
      </c>
      <c r="F726" s="22">
        <f t="shared" si="534"/>
        <v>-1.2673611111111205</v>
      </c>
      <c r="G726" s="22">
        <f>Sheet1!$I$5*F726</f>
        <v>-419.4965277777809</v>
      </c>
      <c r="H726" s="22"/>
      <c r="K726" s="15" t="s">
        <v>117</v>
      </c>
      <c r="L726" s="15">
        <v>716</v>
      </c>
      <c r="M726" s="15">
        <v>127</v>
      </c>
      <c r="N726" s="16">
        <v>13.9</v>
      </c>
      <c r="O726" s="35">
        <f t="shared" si="502"/>
        <v>3.8611111111111112</v>
      </c>
      <c r="P726" s="36">
        <f t="shared" si="535"/>
        <v>-0.90277777777777779</v>
      </c>
      <c r="Q726" s="12"/>
      <c r="R726" s="37">
        <f t="shared" si="503"/>
        <v>-298.81944444444446</v>
      </c>
      <c r="S726" s="37">
        <f t="shared" si="504"/>
        <v>64.9422</v>
      </c>
      <c r="T726" s="37">
        <f t="shared" si="505"/>
        <v>1.7958713574163054</v>
      </c>
      <c r="U726" s="37">
        <f t="shared" si="506"/>
        <v>-232.08137308702814</v>
      </c>
      <c r="V726" s="37">
        <f t="shared" si="536"/>
        <v>52576.481311513686</v>
      </c>
      <c r="W726" s="40">
        <f t="shared" si="507"/>
        <v>-896.0919683082476</v>
      </c>
      <c r="X726" s="40">
        <f t="shared" si="508"/>
        <v>-0.89609196830824756</v>
      </c>
      <c r="Y726" s="40">
        <f t="shared" si="494"/>
        <v>-0.89609196830824756</v>
      </c>
      <c r="Z726" s="40">
        <v>0.896091968308248</v>
      </c>
      <c r="AA726" s="40">
        <f t="shared" si="509"/>
        <v>161.87816711105157</v>
      </c>
      <c r="AB726" s="42">
        <f t="shared" si="510"/>
        <v>2467.3036265432097</v>
      </c>
      <c r="AC726" s="42">
        <f t="shared" si="511"/>
        <v>2.4673036265432096</v>
      </c>
      <c r="AD726" s="42">
        <f t="shared" si="512"/>
        <v>2.4673036265432096</v>
      </c>
      <c r="AE726" s="42">
        <f t="shared" si="537"/>
        <v>1734.0109259259264</v>
      </c>
      <c r="AF726" s="43">
        <f t="shared" si="495"/>
        <v>0.48166970164609063</v>
      </c>
      <c r="AG726" s="73">
        <f t="shared" si="496"/>
        <v>-0.89609196830824756</v>
      </c>
      <c r="AH726">
        <f t="shared" si="513"/>
        <v>0</v>
      </c>
      <c r="AI726">
        <f t="shared" si="538"/>
        <v>4891.150988425924</v>
      </c>
      <c r="AJ726" s="41">
        <f t="shared" si="514"/>
        <v>1.3586530523405345</v>
      </c>
      <c r="AK726">
        <f t="shared" si="497"/>
        <v>0.89609196830824756</v>
      </c>
      <c r="AL726" s="38">
        <f t="shared" si="515"/>
        <v>1681.9905981481486</v>
      </c>
      <c r="AM726" s="38">
        <f t="shared" si="516"/>
        <v>1665.1706921666671</v>
      </c>
      <c r="AN726" s="38">
        <f t="shared" si="517"/>
        <v>1565.260450636667</v>
      </c>
      <c r="AO726" s="38">
        <f t="shared" si="518"/>
        <v>1549.6078461303002</v>
      </c>
      <c r="AP726" s="38">
        <f t="shared" si="519"/>
        <v>1456.6313753624822</v>
      </c>
      <c r="AQ726" s="38">
        <f t="shared" si="520"/>
        <v>1442.0650616088574</v>
      </c>
      <c r="AR726" s="38">
        <f t="shared" si="521"/>
        <v>1398.8031097605917</v>
      </c>
      <c r="AS726">
        <f t="shared" si="522"/>
        <v>1398.8031097605917</v>
      </c>
      <c r="AT726" s="28">
        <f t="shared" si="523"/>
        <v>0.38855641937794216</v>
      </c>
      <c r="AU726">
        <f t="shared" si="498"/>
        <v>3492.3478786653322</v>
      </c>
      <c r="AV726" s="28">
        <f t="shared" si="524"/>
        <v>0.9700966329625923</v>
      </c>
      <c r="BJ726" s="63">
        <v>2.4673036265432096</v>
      </c>
      <c r="BK726" s="64">
        <f t="shared" si="525"/>
        <v>2.3932845177469133</v>
      </c>
      <c r="BL726" s="64">
        <f t="shared" si="526"/>
        <v>2.3693516725694441</v>
      </c>
      <c r="BM726" s="64">
        <f t="shared" si="527"/>
        <v>2.2271905722152772</v>
      </c>
      <c r="BN726" s="64">
        <f t="shared" si="528"/>
        <v>2.2049186664931244</v>
      </c>
      <c r="BO726" s="64">
        <f t="shared" si="529"/>
        <v>2.0726235465035368</v>
      </c>
      <c r="BP726" s="64">
        <f t="shared" si="530"/>
        <v>2.0518973110385015</v>
      </c>
      <c r="BQ726" s="64">
        <f t="shared" si="531"/>
        <v>1.9903403917073463</v>
      </c>
      <c r="BR726" s="65">
        <f t="shared" si="499"/>
        <v>1.9903403917073463</v>
      </c>
      <c r="BS726" s="66">
        <f t="shared" si="532"/>
        <v>5.528723310298184E-4</v>
      </c>
      <c r="BT726" s="65">
        <f>BJ726-BR726</f>
        <v>0.47696323483586323</v>
      </c>
      <c r="BU726" s="67">
        <f t="shared" si="533"/>
        <v>1.3248978745440646E-4</v>
      </c>
    </row>
    <row r="727" spans="1:73" x14ac:dyDescent="0.35">
      <c r="A727" s="22">
        <v>57.28</v>
      </c>
      <c r="B727" s="22">
        <v>42.29</v>
      </c>
      <c r="C727" s="22">
        <v>30.32</v>
      </c>
      <c r="D727" s="22">
        <f t="shared" si="500"/>
        <v>36.305</v>
      </c>
      <c r="E727" s="22">
        <f t="shared" si="501"/>
        <v>10.084722222222222</v>
      </c>
      <c r="F727" s="22">
        <f t="shared" si="534"/>
        <v>-1.1631944444444375</v>
      </c>
      <c r="G727" s="22">
        <f>Sheet1!$I$5*F727</f>
        <v>-385.01736111110881</v>
      </c>
      <c r="H727" s="22"/>
      <c r="K727" s="15" t="s">
        <v>117</v>
      </c>
      <c r="L727" s="15">
        <v>717</v>
      </c>
      <c r="M727" s="15">
        <v>128</v>
      </c>
      <c r="N727" s="16">
        <v>12</v>
      </c>
      <c r="O727" s="35">
        <f t="shared" si="502"/>
        <v>3.3333333333333335</v>
      </c>
      <c r="P727" s="36">
        <f t="shared" si="535"/>
        <v>-0.26388888888888895</v>
      </c>
      <c r="Q727" s="12"/>
      <c r="R727" s="37">
        <f t="shared" si="503"/>
        <v>-87.347222222222243</v>
      </c>
      <c r="S727" s="37">
        <f t="shared" si="504"/>
        <v>64.9422</v>
      </c>
      <c r="T727" s="37">
        <f t="shared" si="505"/>
        <v>1.3384683788</v>
      </c>
      <c r="U727" s="37">
        <f t="shared" si="506"/>
        <v>-21.066553843422241</v>
      </c>
      <c r="V727" s="37">
        <f t="shared" si="536"/>
        <v>52555.414757670267</v>
      </c>
      <c r="W727" s="40">
        <f t="shared" si="507"/>
        <v>-70.221846144740809</v>
      </c>
      <c r="X727" s="40">
        <f t="shared" si="508"/>
        <v>-7.0221846144740807E-2</v>
      </c>
      <c r="Y727" s="40">
        <f t="shared" si="494"/>
        <v>-7.0221846144740807E-2</v>
      </c>
      <c r="Z727" s="40">
        <v>7.0221846144740793E-2</v>
      </c>
      <c r="AA727" s="40">
        <f t="shared" si="509"/>
        <v>161.9483889571963</v>
      </c>
      <c r="AB727" s="42">
        <f t="shared" si="510"/>
        <v>1838.8888888888891</v>
      </c>
      <c r="AC727" s="42">
        <f t="shared" si="511"/>
        <v>1.8388888888888892</v>
      </c>
      <c r="AD727" s="42">
        <f t="shared" si="512"/>
        <v>1.8388888888888892</v>
      </c>
      <c r="AE727" s="42">
        <f t="shared" si="537"/>
        <v>1735.8498148148153</v>
      </c>
      <c r="AF727" s="43">
        <f t="shared" si="495"/>
        <v>0.4821805041152265</v>
      </c>
      <c r="AG727" s="73">
        <f t="shared" si="496"/>
        <v>-7.0221846144740807E-2</v>
      </c>
      <c r="AH727">
        <f t="shared" si="513"/>
        <v>0</v>
      </c>
      <c r="AI727">
        <f t="shared" si="538"/>
        <v>4891.150988425924</v>
      </c>
      <c r="AJ727" s="41">
        <f t="shared" si="514"/>
        <v>1.3586530523405345</v>
      </c>
      <c r="AK727">
        <f t="shared" si="497"/>
        <v>7.0221846144740807E-2</v>
      </c>
      <c r="AL727" s="38">
        <f t="shared" si="515"/>
        <v>1683.7743203703708</v>
      </c>
      <c r="AM727" s="38">
        <f t="shared" si="516"/>
        <v>1666.9365771666671</v>
      </c>
      <c r="AN727" s="38">
        <f t="shared" si="517"/>
        <v>1566.9203825366669</v>
      </c>
      <c r="AO727" s="38">
        <f t="shared" si="518"/>
        <v>1551.2511787113003</v>
      </c>
      <c r="AP727" s="38">
        <f t="shared" si="519"/>
        <v>1458.1761079886223</v>
      </c>
      <c r="AQ727" s="38">
        <f t="shared" si="520"/>
        <v>1443.594346908736</v>
      </c>
      <c r="AR727" s="38">
        <f t="shared" si="521"/>
        <v>1400.2865165014739</v>
      </c>
      <c r="AS727">
        <f t="shared" si="522"/>
        <v>1400.2865165014739</v>
      </c>
      <c r="AT727" s="28">
        <f t="shared" si="523"/>
        <v>0.38896847680596497</v>
      </c>
      <c r="AU727">
        <f t="shared" si="498"/>
        <v>3490.8644719244503</v>
      </c>
      <c r="AV727" s="28">
        <f t="shared" si="524"/>
        <v>0.96968457553456955</v>
      </c>
      <c r="BJ727" s="63">
        <v>1.8388888888888892</v>
      </c>
      <c r="BK727" s="64">
        <f t="shared" si="525"/>
        <v>1.7837222222222224</v>
      </c>
      <c r="BL727" s="64">
        <f t="shared" si="526"/>
        <v>1.7658850000000001</v>
      </c>
      <c r="BM727" s="64">
        <f t="shared" si="527"/>
        <v>1.6599319000000001</v>
      </c>
      <c r="BN727" s="64">
        <f t="shared" si="528"/>
        <v>1.6433325810000001</v>
      </c>
      <c r="BO727" s="64">
        <f t="shared" si="529"/>
        <v>1.5447326261400001</v>
      </c>
      <c r="BP727" s="64">
        <f t="shared" si="530"/>
        <v>1.5292852998786</v>
      </c>
      <c r="BQ727" s="64">
        <f t="shared" si="531"/>
        <v>1.483406740882242</v>
      </c>
      <c r="BR727" s="65">
        <f t="shared" si="499"/>
        <v>1.483406740882242</v>
      </c>
      <c r="BS727" s="66">
        <f t="shared" si="532"/>
        <v>4.1205742802284499E-4</v>
      </c>
      <c r="BT727" s="65">
        <f>BJ727-BR727</f>
        <v>0.35548214800664724</v>
      </c>
      <c r="BU727" s="67">
        <f t="shared" si="533"/>
        <v>9.8745041112957566E-5</v>
      </c>
    </row>
    <row r="728" spans="1:73" x14ac:dyDescent="0.35">
      <c r="A728" s="22">
        <v>57.36</v>
      </c>
      <c r="B728" s="22">
        <v>42.22</v>
      </c>
      <c r="C728" s="22">
        <v>30.13</v>
      </c>
      <c r="D728" s="22">
        <f t="shared" si="500"/>
        <v>36.174999999999997</v>
      </c>
      <c r="E728" s="22">
        <f t="shared" si="501"/>
        <v>10.048611111111111</v>
      </c>
      <c r="F728" s="22">
        <f t="shared" si="534"/>
        <v>-0.45138888888889284</v>
      </c>
      <c r="G728" s="22">
        <f>Sheet1!$I$5*F728</f>
        <v>-149.40972222222354</v>
      </c>
      <c r="H728" s="22"/>
      <c r="K728" s="15" t="s">
        <v>117</v>
      </c>
      <c r="L728" s="15">
        <v>718</v>
      </c>
      <c r="M728" s="15">
        <v>129</v>
      </c>
      <c r="N728" s="16">
        <v>12</v>
      </c>
      <c r="O728" s="35">
        <f t="shared" si="502"/>
        <v>3.3333333333333335</v>
      </c>
      <c r="P728" s="36">
        <f t="shared" si="535"/>
        <v>0.1388888888888889</v>
      </c>
      <c r="Q728" s="12"/>
      <c r="R728" s="37">
        <f t="shared" si="503"/>
        <v>45.972222222222221</v>
      </c>
      <c r="S728" s="37">
        <f t="shared" si="504"/>
        <v>64.9422</v>
      </c>
      <c r="T728" s="37">
        <f t="shared" si="505"/>
        <v>1.3384683788</v>
      </c>
      <c r="U728" s="37">
        <f t="shared" si="506"/>
        <v>112.25289060102222</v>
      </c>
      <c r="V728" s="37">
        <f t="shared" si="536"/>
        <v>52667.667648271286</v>
      </c>
      <c r="W728" s="40">
        <f t="shared" si="507"/>
        <v>374.17630200340739</v>
      </c>
      <c r="X728" s="40">
        <f t="shared" si="508"/>
        <v>0.3741763020034074</v>
      </c>
      <c r="Y728" s="40">
        <f t="shared" si="494"/>
        <v>0</v>
      </c>
      <c r="Z728" s="40">
        <v>0</v>
      </c>
      <c r="AA728" s="40">
        <f t="shared" si="509"/>
        <v>161.9483889571963</v>
      </c>
      <c r="AB728" s="42">
        <f t="shared" si="510"/>
        <v>1838.8888888888891</v>
      </c>
      <c r="AC728" s="42">
        <f t="shared" si="511"/>
        <v>1.8388888888888892</v>
      </c>
      <c r="AD728" s="42">
        <f t="shared" si="512"/>
        <v>0</v>
      </c>
      <c r="AE728" s="42">
        <f t="shared" si="537"/>
        <v>1735.8498148148153</v>
      </c>
      <c r="AF728" s="43">
        <f t="shared" si="495"/>
        <v>0.4821805041152265</v>
      </c>
      <c r="AG728" s="73">
        <f t="shared" si="496"/>
        <v>0</v>
      </c>
      <c r="AH728">
        <f t="shared" si="513"/>
        <v>1.8388888888888892</v>
      </c>
      <c r="AI728">
        <f t="shared" si="538"/>
        <v>4892.9898773148125</v>
      </c>
      <c r="AJ728" s="41">
        <f t="shared" si="514"/>
        <v>1.3591638548096701</v>
      </c>
      <c r="AK728">
        <f t="shared" si="497"/>
        <v>1.8388888888888892</v>
      </c>
      <c r="AL728" s="38">
        <f t="shared" si="515"/>
        <v>1683.7743203703708</v>
      </c>
      <c r="AM728" s="38">
        <f t="shared" si="516"/>
        <v>1666.9365771666671</v>
      </c>
      <c r="AN728" s="38">
        <f t="shared" si="517"/>
        <v>1566.9203825366669</v>
      </c>
      <c r="AO728" s="38">
        <f t="shared" si="518"/>
        <v>1551.2511787113003</v>
      </c>
      <c r="AP728" s="38">
        <f t="shared" si="519"/>
        <v>1458.1761079886223</v>
      </c>
      <c r="AQ728" s="38">
        <f t="shared" si="520"/>
        <v>1443.594346908736</v>
      </c>
      <c r="AR728" s="38">
        <f t="shared" si="521"/>
        <v>1400.2865165014739</v>
      </c>
      <c r="AS728">
        <f t="shared" si="522"/>
        <v>1400.2865165014739</v>
      </c>
      <c r="AT728" s="28">
        <f t="shared" si="523"/>
        <v>0.38896847680596497</v>
      </c>
      <c r="AU728">
        <f t="shared" si="498"/>
        <v>3492.7033608133388</v>
      </c>
      <c r="AV728" s="28">
        <f t="shared" si="524"/>
        <v>0.97019537800370526</v>
      </c>
      <c r="BJ728" s="63">
        <v>0</v>
      </c>
      <c r="BK728" s="64">
        <f t="shared" si="525"/>
        <v>0</v>
      </c>
      <c r="BL728" s="64">
        <f t="shared" si="526"/>
        <v>0</v>
      </c>
      <c r="BM728" s="64">
        <f t="shared" si="527"/>
        <v>0</v>
      </c>
      <c r="BN728" s="64">
        <f t="shared" si="528"/>
        <v>0</v>
      </c>
      <c r="BO728" s="64">
        <f t="shared" si="529"/>
        <v>0</v>
      </c>
      <c r="BP728" s="64">
        <f t="shared" si="530"/>
        <v>0</v>
      </c>
      <c r="BQ728" s="64">
        <f t="shared" si="531"/>
        <v>0</v>
      </c>
      <c r="BR728" s="65">
        <f t="shared" si="499"/>
        <v>0</v>
      </c>
      <c r="BS728" s="66">
        <f t="shared" si="532"/>
        <v>0</v>
      </c>
      <c r="BT728" s="65">
        <f>BJ728-BR728</f>
        <v>0</v>
      </c>
      <c r="BU728" s="67">
        <f t="shared" si="533"/>
        <v>0</v>
      </c>
    </row>
    <row r="729" spans="1:73" x14ac:dyDescent="0.35">
      <c r="A729" s="22">
        <v>57.44</v>
      </c>
      <c r="B729" s="22">
        <v>42.66</v>
      </c>
      <c r="C729" s="22">
        <v>29.68</v>
      </c>
      <c r="D729" s="22">
        <f t="shared" si="500"/>
        <v>36.17</v>
      </c>
      <c r="E729" s="22">
        <f t="shared" si="501"/>
        <v>10.047222222222222</v>
      </c>
      <c r="F729" s="22">
        <f t="shared" si="534"/>
        <v>-1.7361111111102723E-2</v>
      </c>
      <c r="G729" s="22">
        <f>Sheet1!$I$5*F729</f>
        <v>-5.7465277777750012</v>
      </c>
      <c r="H729" s="22"/>
      <c r="K729" s="15" t="s">
        <v>117</v>
      </c>
      <c r="L729" s="15">
        <v>719</v>
      </c>
      <c r="M729" s="15">
        <v>130</v>
      </c>
      <c r="N729" s="16">
        <v>13</v>
      </c>
      <c r="O729" s="35">
        <f t="shared" si="502"/>
        <v>3.6111111111111112</v>
      </c>
      <c r="P729" s="36">
        <f t="shared" si="535"/>
        <v>0.55555555555555558</v>
      </c>
      <c r="Q729" s="12"/>
      <c r="R729" s="37">
        <f t="shared" si="503"/>
        <v>183.88888888888889</v>
      </c>
      <c r="S729" s="37">
        <f t="shared" si="504"/>
        <v>64.9422</v>
      </c>
      <c r="T729" s="37">
        <f t="shared" si="505"/>
        <v>1.5708413612305554</v>
      </c>
      <c r="U729" s="37">
        <f t="shared" si="506"/>
        <v>250.40193025011942</v>
      </c>
      <c r="V729" s="37">
        <f t="shared" si="536"/>
        <v>52918.069578521405</v>
      </c>
      <c r="W729" s="40">
        <f t="shared" si="507"/>
        <v>904.22919256987575</v>
      </c>
      <c r="X729" s="40">
        <f t="shared" si="508"/>
        <v>0.90422919256987577</v>
      </c>
      <c r="Y729" s="40">
        <f t="shared" si="494"/>
        <v>0</v>
      </c>
      <c r="Z729" s="40">
        <v>0</v>
      </c>
      <c r="AA729" s="40">
        <f t="shared" si="509"/>
        <v>161.9483889571963</v>
      </c>
      <c r="AB729" s="42">
        <f t="shared" si="510"/>
        <v>2158.1404320987654</v>
      </c>
      <c r="AC729" s="42">
        <f t="shared" si="511"/>
        <v>2.1581404320987652</v>
      </c>
      <c r="AD729" s="42">
        <f t="shared" si="512"/>
        <v>0</v>
      </c>
      <c r="AE729" s="42">
        <f t="shared" si="537"/>
        <v>1735.8498148148153</v>
      </c>
      <c r="AF729" s="43">
        <f t="shared" si="495"/>
        <v>0.4821805041152265</v>
      </c>
      <c r="AG729" s="73">
        <f t="shared" si="496"/>
        <v>0</v>
      </c>
      <c r="AH729">
        <f t="shared" si="513"/>
        <v>2.1581404320987652</v>
      </c>
      <c r="AI729">
        <f t="shared" si="538"/>
        <v>4895.1480177469111</v>
      </c>
      <c r="AJ729" s="41">
        <f t="shared" si="514"/>
        <v>1.359763338263031</v>
      </c>
      <c r="AK729">
        <f t="shared" si="497"/>
        <v>2.1581404320987652</v>
      </c>
      <c r="AL729" s="38">
        <f t="shared" si="515"/>
        <v>1683.7743203703708</v>
      </c>
      <c r="AM729" s="38">
        <f t="shared" si="516"/>
        <v>1666.9365771666671</v>
      </c>
      <c r="AN729" s="38">
        <f t="shared" si="517"/>
        <v>1566.9203825366669</v>
      </c>
      <c r="AO729" s="38">
        <f t="shared" si="518"/>
        <v>1551.2511787113003</v>
      </c>
      <c r="AP729" s="38">
        <f t="shared" si="519"/>
        <v>1458.1761079886223</v>
      </c>
      <c r="AQ729" s="38">
        <f t="shared" si="520"/>
        <v>1443.594346908736</v>
      </c>
      <c r="AR729" s="38">
        <f t="shared" si="521"/>
        <v>1400.2865165014739</v>
      </c>
      <c r="AS729">
        <f t="shared" si="522"/>
        <v>1400.2865165014739</v>
      </c>
      <c r="AT729" s="28">
        <f t="shared" si="523"/>
        <v>0.38896847680596497</v>
      </c>
      <c r="AU729">
        <f t="shared" si="498"/>
        <v>3494.8615012454375</v>
      </c>
      <c r="AV729" s="28">
        <f t="shared" si="524"/>
        <v>0.97079486145706595</v>
      </c>
      <c r="BJ729" s="63">
        <v>0</v>
      </c>
      <c r="BK729" s="64">
        <f t="shared" si="525"/>
        <v>0</v>
      </c>
      <c r="BL729" s="64">
        <f t="shared" si="526"/>
        <v>0</v>
      </c>
      <c r="BM729" s="64">
        <f t="shared" si="527"/>
        <v>0</v>
      </c>
      <c r="BN729" s="64">
        <f t="shared" si="528"/>
        <v>0</v>
      </c>
      <c r="BO729" s="64">
        <f t="shared" si="529"/>
        <v>0</v>
      </c>
      <c r="BP729" s="64">
        <f t="shared" si="530"/>
        <v>0</v>
      </c>
      <c r="BQ729" s="64">
        <f t="shared" si="531"/>
        <v>0</v>
      </c>
      <c r="BR729" s="65">
        <f t="shared" si="499"/>
        <v>0</v>
      </c>
      <c r="BS729" s="66">
        <f t="shared" si="532"/>
        <v>0</v>
      </c>
      <c r="BT729" s="65">
        <f>BJ729-BR729</f>
        <v>0</v>
      </c>
      <c r="BU729" s="67">
        <f t="shared" si="533"/>
        <v>0</v>
      </c>
    </row>
    <row r="730" spans="1:73" x14ac:dyDescent="0.35">
      <c r="A730" s="22">
        <v>57.52</v>
      </c>
      <c r="B730" s="22">
        <v>42.25</v>
      </c>
      <c r="C730" s="22">
        <v>30.12</v>
      </c>
      <c r="D730" s="22">
        <f t="shared" si="500"/>
        <v>36.185000000000002</v>
      </c>
      <c r="E730" s="22">
        <f t="shared" si="501"/>
        <v>10.051388888888889</v>
      </c>
      <c r="F730" s="22">
        <f t="shared" si="534"/>
        <v>5.2083333333330373E-2</v>
      </c>
      <c r="G730" s="22">
        <f>Sheet1!$I$5*F730</f>
        <v>17.239583333332355</v>
      </c>
      <c r="H730" s="22"/>
      <c r="K730" s="15" t="s">
        <v>117</v>
      </c>
      <c r="L730" s="15">
        <v>720</v>
      </c>
      <c r="M730" s="15">
        <v>131</v>
      </c>
      <c r="N730" s="16">
        <v>16</v>
      </c>
      <c r="O730" s="35">
        <f t="shared" si="502"/>
        <v>4.4444444444444446</v>
      </c>
      <c r="P730" s="36">
        <f t="shared" si="535"/>
        <v>0.76388888888888884</v>
      </c>
      <c r="Q730" s="12"/>
      <c r="R730" s="37">
        <f t="shared" si="503"/>
        <v>252.8472222222222</v>
      </c>
      <c r="S730" s="37">
        <f t="shared" si="504"/>
        <v>64.9422</v>
      </c>
      <c r="T730" s="37">
        <f t="shared" si="505"/>
        <v>2.3794993400888891</v>
      </c>
      <c r="U730" s="37">
        <f t="shared" si="506"/>
        <v>320.16892156231108</v>
      </c>
      <c r="V730" s="37">
        <f t="shared" si="536"/>
        <v>53238.238500083717</v>
      </c>
      <c r="W730" s="40">
        <f t="shared" si="507"/>
        <v>1422.9729847213825</v>
      </c>
      <c r="X730" s="40">
        <f t="shared" si="508"/>
        <v>1.4229729847213826</v>
      </c>
      <c r="Y730" s="40">
        <f t="shared" si="494"/>
        <v>0</v>
      </c>
      <c r="Z730" s="40">
        <v>0</v>
      </c>
      <c r="AA730" s="40">
        <f t="shared" si="509"/>
        <v>161.9483889571963</v>
      </c>
      <c r="AB730" s="42">
        <f t="shared" si="510"/>
        <v>3269.1358024691363</v>
      </c>
      <c r="AC730" s="42">
        <f t="shared" si="511"/>
        <v>3.2691358024691364</v>
      </c>
      <c r="AD730" s="42">
        <f t="shared" si="512"/>
        <v>0</v>
      </c>
      <c r="AE730" s="42">
        <f t="shared" si="537"/>
        <v>1735.8498148148153</v>
      </c>
      <c r="AF730" s="43">
        <f t="shared" si="495"/>
        <v>0.4821805041152265</v>
      </c>
      <c r="AG730" s="73">
        <f t="shared" si="496"/>
        <v>0</v>
      </c>
      <c r="AH730">
        <f t="shared" si="513"/>
        <v>3.2691358024691364</v>
      </c>
      <c r="AI730">
        <f t="shared" si="538"/>
        <v>4898.4171535493806</v>
      </c>
      <c r="AJ730" s="41">
        <f t="shared" si="514"/>
        <v>1.3606714315414945</v>
      </c>
      <c r="AK730">
        <f t="shared" si="497"/>
        <v>3.2691358024691364</v>
      </c>
      <c r="AL730" s="38">
        <f t="shared" si="515"/>
        <v>1683.7743203703708</v>
      </c>
      <c r="AM730" s="38">
        <f t="shared" si="516"/>
        <v>1666.9365771666671</v>
      </c>
      <c r="AN730" s="38">
        <f t="shared" si="517"/>
        <v>1566.9203825366669</v>
      </c>
      <c r="AO730" s="38">
        <f t="shared" si="518"/>
        <v>1551.2511787113003</v>
      </c>
      <c r="AP730" s="38">
        <f t="shared" si="519"/>
        <v>1458.1761079886223</v>
      </c>
      <c r="AQ730" s="38">
        <f t="shared" si="520"/>
        <v>1443.594346908736</v>
      </c>
      <c r="AR730" s="38">
        <f t="shared" si="521"/>
        <v>1400.2865165014739</v>
      </c>
      <c r="AS730">
        <f t="shared" si="522"/>
        <v>1400.2865165014739</v>
      </c>
      <c r="AT730" s="28">
        <f t="shared" si="523"/>
        <v>0.38896847680596497</v>
      </c>
      <c r="AU730">
        <f t="shared" si="498"/>
        <v>3498.1306370479069</v>
      </c>
      <c r="AV730" s="28">
        <f t="shared" si="524"/>
        <v>0.9717029547355297</v>
      </c>
      <c r="BJ730" s="63">
        <v>0</v>
      </c>
      <c r="BK730" s="64">
        <f t="shared" si="525"/>
        <v>0</v>
      </c>
      <c r="BL730" s="64">
        <f t="shared" si="526"/>
        <v>0</v>
      </c>
      <c r="BM730" s="64">
        <f t="shared" si="527"/>
        <v>0</v>
      </c>
      <c r="BN730" s="64">
        <f t="shared" si="528"/>
        <v>0</v>
      </c>
      <c r="BO730" s="64">
        <f t="shared" si="529"/>
        <v>0</v>
      </c>
      <c r="BP730" s="64">
        <f t="shared" si="530"/>
        <v>0</v>
      </c>
      <c r="BQ730" s="64">
        <f t="shared" si="531"/>
        <v>0</v>
      </c>
      <c r="BR730" s="65">
        <f t="shared" si="499"/>
        <v>0</v>
      </c>
      <c r="BS730" s="66">
        <f t="shared" si="532"/>
        <v>0</v>
      </c>
      <c r="BT730" s="65">
        <f>BJ730-BR730</f>
        <v>0</v>
      </c>
      <c r="BU730" s="67">
        <f t="shared" si="533"/>
        <v>0</v>
      </c>
    </row>
    <row r="731" spans="1:73" x14ac:dyDescent="0.35">
      <c r="A731" s="22">
        <v>57.6</v>
      </c>
      <c r="B731" s="22">
        <v>42.35</v>
      </c>
      <c r="C731" s="22">
        <v>30.89</v>
      </c>
      <c r="D731" s="22">
        <f t="shared" si="500"/>
        <v>36.620000000000005</v>
      </c>
      <c r="E731" s="22">
        <f t="shared" si="501"/>
        <v>10.172222222222224</v>
      </c>
      <c r="F731" s="22">
        <f t="shared" si="534"/>
        <v>1.5104166666666918</v>
      </c>
      <c r="G731" s="22">
        <f>Sheet1!$I$5*F731</f>
        <v>499.94791666667498</v>
      </c>
      <c r="H731" s="22"/>
      <c r="K731" s="15" t="s">
        <v>117</v>
      </c>
      <c r="L731" s="15">
        <v>721</v>
      </c>
      <c r="M731" s="15">
        <v>132</v>
      </c>
      <c r="N731" s="16">
        <v>18.5</v>
      </c>
      <c r="O731" s="35">
        <f t="shared" si="502"/>
        <v>5.1388888888888893</v>
      </c>
      <c r="P731" s="36">
        <f t="shared" si="535"/>
        <v>0.63888888888888906</v>
      </c>
      <c r="Q731" s="12"/>
      <c r="R731" s="37">
        <f t="shared" si="503"/>
        <v>211.47222222222229</v>
      </c>
      <c r="S731" s="37">
        <f t="shared" si="504"/>
        <v>64.9422</v>
      </c>
      <c r="T731" s="37">
        <f t="shared" si="505"/>
        <v>3.1811861294743058</v>
      </c>
      <c r="U731" s="37">
        <f t="shared" si="506"/>
        <v>279.59560835169663</v>
      </c>
      <c r="V731" s="37">
        <f t="shared" si="536"/>
        <v>53517.834108435411</v>
      </c>
      <c r="W731" s="40">
        <f t="shared" si="507"/>
        <v>1436.8107651406633</v>
      </c>
      <c r="X731" s="40">
        <f t="shared" si="508"/>
        <v>1.4368107651406634</v>
      </c>
      <c r="Y731" s="40">
        <f t="shared" si="494"/>
        <v>0</v>
      </c>
      <c r="Z731" s="40">
        <v>0</v>
      </c>
      <c r="AA731" s="40">
        <f t="shared" si="509"/>
        <v>161.9483889571963</v>
      </c>
      <c r="AB731" s="42">
        <f t="shared" si="510"/>
        <v>4370.5536265432111</v>
      </c>
      <c r="AC731" s="42">
        <f t="shared" si="511"/>
        <v>4.3705536265432112</v>
      </c>
      <c r="AD731" s="42">
        <f t="shared" si="512"/>
        <v>0</v>
      </c>
      <c r="AE731" s="42">
        <f t="shared" si="537"/>
        <v>1735.8498148148153</v>
      </c>
      <c r="AF731" s="43">
        <f t="shared" si="495"/>
        <v>0.4821805041152265</v>
      </c>
      <c r="AG731" s="73">
        <f t="shared" si="496"/>
        <v>0</v>
      </c>
      <c r="AH731">
        <f t="shared" si="513"/>
        <v>4.3705536265432112</v>
      </c>
      <c r="AI731">
        <f t="shared" si="538"/>
        <v>4902.787707175924</v>
      </c>
      <c r="AJ731" s="41">
        <f t="shared" si="514"/>
        <v>1.3618854742155344</v>
      </c>
      <c r="AK731">
        <f t="shared" si="497"/>
        <v>4.3705536265432112</v>
      </c>
      <c r="AL731" s="38">
        <f t="shared" si="515"/>
        <v>1683.7743203703708</v>
      </c>
      <c r="AM731" s="38">
        <f t="shared" si="516"/>
        <v>1666.9365771666671</v>
      </c>
      <c r="AN731" s="38">
        <f t="shared" si="517"/>
        <v>1566.9203825366669</v>
      </c>
      <c r="AO731" s="38">
        <f t="shared" si="518"/>
        <v>1551.2511787113003</v>
      </c>
      <c r="AP731" s="38">
        <f t="shared" si="519"/>
        <v>1458.1761079886223</v>
      </c>
      <c r="AQ731" s="38">
        <f t="shared" si="520"/>
        <v>1443.594346908736</v>
      </c>
      <c r="AR731" s="38">
        <f t="shared" si="521"/>
        <v>1400.2865165014739</v>
      </c>
      <c r="AS731">
        <f t="shared" si="522"/>
        <v>1400.2865165014739</v>
      </c>
      <c r="AT731" s="28">
        <f t="shared" si="523"/>
        <v>0.38896847680596497</v>
      </c>
      <c r="AU731">
        <f t="shared" si="498"/>
        <v>3502.5011906744503</v>
      </c>
      <c r="AV731" s="28">
        <f t="shared" si="524"/>
        <v>0.9729169974095695</v>
      </c>
      <c r="BJ731" s="63">
        <v>0</v>
      </c>
      <c r="BK731" s="64">
        <f t="shared" si="525"/>
        <v>0</v>
      </c>
      <c r="BL731" s="64">
        <f t="shared" si="526"/>
        <v>0</v>
      </c>
      <c r="BM731" s="64">
        <f t="shared" si="527"/>
        <v>0</v>
      </c>
      <c r="BN731" s="64">
        <f t="shared" si="528"/>
        <v>0</v>
      </c>
      <c r="BO731" s="64">
        <f t="shared" si="529"/>
        <v>0</v>
      </c>
      <c r="BP731" s="64">
        <f t="shared" si="530"/>
        <v>0</v>
      </c>
      <c r="BQ731" s="64">
        <f t="shared" si="531"/>
        <v>0</v>
      </c>
      <c r="BR731" s="65">
        <f t="shared" si="499"/>
        <v>0</v>
      </c>
      <c r="BS731" s="66">
        <f t="shared" si="532"/>
        <v>0</v>
      </c>
      <c r="BT731" s="65">
        <f>BJ731-BR731</f>
        <v>0</v>
      </c>
      <c r="BU731" s="67">
        <f t="shared" si="533"/>
        <v>0</v>
      </c>
    </row>
    <row r="732" spans="1:73" x14ac:dyDescent="0.35">
      <c r="A732" s="22">
        <v>57.68</v>
      </c>
      <c r="B732" s="22">
        <v>42.26</v>
      </c>
      <c r="C732" s="22">
        <v>29.67</v>
      </c>
      <c r="D732" s="22">
        <f t="shared" si="500"/>
        <v>35.965000000000003</v>
      </c>
      <c r="E732" s="22">
        <f t="shared" si="501"/>
        <v>9.9902777777777771</v>
      </c>
      <c r="F732" s="22">
        <f t="shared" si="534"/>
        <v>-2.2743055555555891</v>
      </c>
      <c r="G732" s="22">
        <f>Sheet1!$I$5*F732</f>
        <v>-752.79513888889994</v>
      </c>
      <c r="H732" s="22"/>
      <c r="K732" s="15" t="s">
        <v>117</v>
      </c>
      <c r="L732" s="15">
        <v>722</v>
      </c>
      <c r="M732" s="15">
        <v>133</v>
      </c>
      <c r="N732" s="16">
        <v>20.6</v>
      </c>
      <c r="O732" s="35">
        <f t="shared" si="502"/>
        <v>5.7222222222222223</v>
      </c>
      <c r="P732" s="36">
        <f t="shared" si="535"/>
        <v>0.55555555555555558</v>
      </c>
      <c r="Q732" s="12"/>
      <c r="R732" s="37">
        <f t="shared" si="503"/>
        <v>183.88888888888889</v>
      </c>
      <c r="S732" s="37">
        <f t="shared" si="504"/>
        <v>64.9422</v>
      </c>
      <c r="T732" s="37">
        <f t="shared" si="505"/>
        <v>3.9443919529692222</v>
      </c>
      <c r="U732" s="37">
        <f t="shared" si="506"/>
        <v>252.7754808418581</v>
      </c>
      <c r="V732" s="37">
        <f t="shared" si="536"/>
        <v>53770.609589277272</v>
      </c>
      <c r="W732" s="40">
        <f t="shared" si="507"/>
        <v>1446.437473706188</v>
      </c>
      <c r="X732" s="40">
        <f t="shared" si="508"/>
        <v>1.446437473706188</v>
      </c>
      <c r="Y732" s="40">
        <f t="shared" si="494"/>
        <v>0</v>
      </c>
      <c r="Z732" s="40">
        <v>0</v>
      </c>
      <c r="AA732" s="40">
        <f t="shared" si="509"/>
        <v>161.9483889571963</v>
      </c>
      <c r="AB732" s="42">
        <f t="shared" si="510"/>
        <v>5419.1033950617284</v>
      </c>
      <c r="AC732" s="42">
        <f t="shared" si="511"/>
        <v>5.419103395061728</v>
      </c>
      <c r="AD732" s="42">
        <f t="shared" si="512"/>
        <v>0</v>
      </c>
      <c r="AE732" s="42">
        <f t="shared" si="537"/>
        <v>1735.8498148148153</v>
      </c>
      <c r="AF732" s="43">
        <f t="shared" si="495"/>
        <v>0.4821805041152265</v>
      </c>
      <c r="AG732" s="73">
        <f t="shared" si="496"/>
        <v>0</v>
      </c>
      <c r="AH732">
        <f t="shared" si="513"/>
        <v>5.419103395061728</v>
      </c>
      <c r="AI732">
        <f t="shared" si="538"/>
        <v>4908.2068105709859</v>
      </c>
      <c r="AJ732" s="41">
        <f t="shared" si="514"/>
        <v>1.3633907807141628</v>
      </c>
      <c r="AK732">
        <f t="shared" si="497"/>
        <v>5.419103395061728</v>
      </c>
      <c r="AL732" s="38">
        <f t="shared" si="515"/>
        <v>1683.7743203703708</v>
      </c>
      <c r="AM732" s="38">
        <f t="shared" si="516"/>
        <v>1666.9365771666671</v>
      </c>
      <c r="AN732" s="38">
        <f t="shared" si="517"/>
        <v>1566.9203825366669</v>
      </c>
      <c r="AO732" s="38">
        <f t="shared" si="518"/>
        <v>1551.2511787113003</v>
      </c>
      <c r="AP732" s="38">
        <f t="shared" si="519"/>
        <v>1458.1761079886223</v>
      </c>
      <c r="AQ732" s="38">
        <f t="shared" si="520"/>
        <v>1443.594346908736</v>
      </c>
      <c r="AR732" s="38">
        <f t="shared" si="521"/>
        <v>1400.2865165014739</v>
      </c>
      <c r="AS732">
        <f t="shared" si="522"/>
        <v>1400.2865165014739</v>
      </c>
      <c r="AT732" s="28">
        <f t="shared" si="523"/>
        <v>0.38896847680596497</v>
      </c>
      <c r="AU732">
        <f t="shared" si="498"/>
        <v>3507.9202940695122</v>
      </c>
      <c r="AV732" s="28">
        <f t="shared" si="524"/>
        <v>0.97442230390819784</v>
      </c>
      <c r="BJ732" s="63">
        <v>0</v>
      </c>
      <c r="BK732" s="64">
        <f t="shared" si="525"/>
        <v>0</v>
      </c>
      <c r="BL732" s="64">
        <f t="shared" si="526"/>
        <v>0</v>
      </c>
      <c r="BM732" s="64">
        <f t="shared" si="527"/>
        <v>0</v>
      </c>
      <c r="BN732" s="64">
        <f t="shared" si="528"/>
        <v>0</v>
      </c>
      <c r="BO732" s="64">
        <f t="shared" si="529"/>
        <v>0</v>
      </c>
      <c r="BP732" s="64">
        <f t="shared" si="530"/>
        <v>0</v>
      </c>
      <c r="BQ732" s="64">
        <f t="shared" si="531"/>
        <v>0</v>
      </c>
      <c r="BR732" s="65">
        <f t="shared" si="499"/>
        <v>0</v>
      </c>
      <c r="BS732" s="66">
        <f t="shared" si="532"/>
        <v>0</v>
      </c>
      <c r="BT732" s="65">
        <f>BJ732-BR732</f>
        <v>0</v>
      </c>
      <c r="BU732" s="67">
        <f t="shared" si="533"/>
        <v>0</v>
      </c>
    </row>
    <row r="733" spans="1:73" x14ac:dyDescent="0.35">
      <c r="A733" s="22">
        <v>57.76</v>
      </c>
      <c r="B733" s="22">
        <v>42.46</v>
      </c>
      <c r="C733" s="22">
        <v>29.81</v>
      </c>
      <c r="D733" s="22">
        <f t="shared" si="500"/>
        <v>36.134999999999998</v>
      </c>
      <c r="E733" s="22">
        <f t="shared" si="501"/>
        <v>10.0375</v>
      </c>
      <c r="F733" s="22">
        <f t="shared" si="534"/>
        <v>0.59027777777778123</v>
      </c>
      <c r="G733" s="22">
        <f>Sheet1!$I$5*F733</f>
        <v>195.38194444444559</v>
      </c>
      <c r="H733" s="22"/>
      <c r="K733" s="15" t="s">
        <v>117</v>
      </c>
      <c r="L733" s="15">
        <v>723</v>
      </c>
      <c r="M733" s="15">
        <v>134</v>
      </c>
      <c r="N733" s="16">
        <v>22.5</v>
      </c>
      <c r="O733" s="35">
        <f t="shared" si="502"/>
        <v>6.25</v>
      </c>
      <c r="P733" s="36">
        <f t="shared" si="535"/>
        <v>0.47222222222222199</v>
      </c>
      <c r="Q733" s="12"/>
      <c r="R733" s="37">
        <f t="shared" si="503"/>
        <v>156.30555555555549</v>
      </c>
      <c r="S733" s="37">
        <f t="shared" si="504"/>
        <v>64.9422</v>
      </c>
      <c r="T733" s="37">
        <f t="shared" si="505"/>
        <v>4.7055528942187497</v>
      </c>
      <c r="U733" s="37">
        <f t="shared" si="506"/>
        <v>225.95330844977425</v>
      </c>
      <c r="V733" s="37">
        <f t="shared" si="536"/>
        <v>53996.562897727046</v>
      </c>
      <c r="W733" s="40">
        <f t="shared" si="507"/>
        <v>1412.2081778110892</v>
      </c>
      <c r="X733" s="40">
        <f t="shared" si="508"/>
        <v>1.4122081778110891</v>
      </c>
      <c r="Y733" s="40">
        <f t="shared" si="494"/>
        <v>0</v>
      </c>
      <c r="Z733" s="40">
        <v>0</v>
      </c>
      <c r="AA733" s="40">
        <f t="shared" si="509"/>
        <v>161.9483889571963</v>
      </c>
      <c r="AB733" s="42">
        <f t="shared" si="510"/>
        <v>6464.84375</v>
      </c>
      <c r="AC733" s="42">
        <f t="shared" si="511"/>
        <v>6.46484375</v>
      </c>
      <c r="AD733" s="42">
        <f t="shared" si="512"/>
        <v>0</v>
      </c>
      <c r="AE733" s="42">
        <f t="shared" si="537"/>
        <v>1735.8498148148153</v>
      </c>
      <c r="AF733" s="43">
        <f t="shared" si="495"/>
        <v>0.4821805041152265</v>
      </c>
      <c r="AG733" s="73">
        <f t="shared" si="496"/>
        <v>0</v>
      </c>
      <c r="AH733">
        <f t="shared" si="513"/>
        <v>6.46484375</v>
      </c>
      <c r="AI733">
        <f t="shared" si="538"/>
        <v>4914.6716543209859</v>
      </c>
      <c r="AJ733" s="41">
        <f t="shared" si="514"/>
        <v>1.3651865706447184</v>
      </c>
      <c r="AK733">
        <f t="shared" si="497"/>
        <v>6.46484375</v>
      </c>
      <c r="AL733" s="38">
        <f t="shared" si="515"/>
        <v>1683.7743203703708</v>
      </c>
      <c r="AM733" s="38">
        <f t="shared" si="516"/>
        <v>1666.9365771666671</v>
      </c>
      <c r="AN733" s="38">
        <f t="shared" si="517"/>
        <v>1566.9203825366669</v>
      </c>
      <c r="AO733" s="38">
        <f t="shared" si="518"/>
        <v>1551.2511787113003</v>
      </c>
      <c r="AP733" s="38">
        <f t="shared" si="519"/>
        <v>1458.1761079886223</v>
      </c>
      <c r="AQ733" s="38">
        <f t="shared" si="520"/>
        <v>1443.594346908736</v>
      </c>
      <c r="AR733" s="38">
        <f t="shared" si="521"/>
        <v>1400.2865165014739</v>
      </c>
      <c r="AS733">
        <f t="shared" si="522"/>
        <v>1400.2865165014739</v>
      </c>
      <c r="AT733" s="28">
        <f t="shared" si="523"/>
        <v>0.38896847680596497</v>
      </c>
      <c r="AU733">
        <f t="shared" si="498"/>
        <v>3514.3851378195122</v>
      </c>
      <c r="AV733" s="28">
        <f t="shared" si="524"/>
        <v>0.97621809383875335</v>
      </c>
      <c r="BJ733" s="63">
        <v>0</v>
      </c>
      <c r="BK733" s="64">
        <f t="shared" si="525"/>
        <v>0</v>
      </c>
      <c r="BL733" s="64">
        <f t="shared" si="526"/>
        <v>0</v>
      </c>
      <c r="BM733" s="64">
        <f t="shared" si="527"/>
        <v>0</v>
      </c>
      <c r="BN733" s="64">
        <f t="shared" si="528"/>
        <v>0</v>
      </c>
      <c r="BO733" s="64">
        <f t="shared" si="529"/>
        <v>0</v>
      </c>
      <c r="BP733" s="64">
        <f t="shared" si="530"/>
        <v>0</v>
      </c>
      <c r="BQ733" s="64">
        <f t="shared" si="531"/>
        <v>0</v>
      </c>
      <c r="BR733" s="65">
        <f t="shared" si="499"/>
        <v>0</v>
      </c>
      <c r="BS733" s="66">
        <f t="shared" si="532"/>
        <v>0</v>
      </c>
      <c r="BT733" s="65">
        <f>BJ733-BR733</f>
        <v>0</v>
      </c>
      <c r="BU733" s="67">
        <f t="shared" si="533"/>
        <v>0</v>
      </c>
    </row>
    <row r="734" spans="1:73" x14ac:dyDescent="0.35">
      <c r="A734" s="22">
        <v>57.84</v>
      </c>
      <c r="B734" s="22">
        <v>41.91</v>
      </c>
      <c r="C734" s="22">
        <v>29.85</v>
      </c>
      <c r="D734" s="22">
        <f t="shared" si="500"/>
        <v>35.879999999999995</v>
      </c>
      <c r="E734" s="22">
        <f t="shared" si="501"/>
        <v>9.966666666666665</v>
      </c>
      <c r="F734" s="22">
        <f t="shared" si="534"/>
        <v>-0.88541666666668295</v>
      </c>
      <c r="G734" s="22">
        <f>Sheet1!$I$5*F734</f>
        <v>-293.07291666667203</v>
      </c>
      <c r="H734" s="22"/>
      <c r="K734" s="15" t="s">
        <v>117</v>
      </c>
      <c r="L734" s="15">
        <v>724</v>
      </c>
      <c r="M734" s="15">
        <v>135</v>
      </c>
      <c r="N734" s="16">
        <v>24</v>
      </c>
      <c r="O734" s="35">
        <f t="shared" si="502"/>
        <v>6.666666666666667</v>
      </c>
      <c r="P734" s="36">
        <f t="shared" si="535"/>
        <v>0.56944444444444464</v>
      </c>
      <c r="Q734" s="12"/>
      <c r="R734" s="37">
        <f t="shared" si="503"/>
        <v>188.48611111111117</v>
      </c>
      <c r="S734" s="37">
        <f t="shared" si="504"/>
        <v>64.9422</v>
      </c>
      <c r="T734" s="37">
        <f t="shared" si="505"/>
        <v>5.3538735152000001</v>
      </c>
      <c r="U734" s="37">
        <f t="shared" si="506"/>
        <v>258.78218462631116</v>
      </c>
      <c r="V734" s="37">
        <f t="shared" si="536"/>
        <v>54255.345082353357</v>
      </c>
      <c r="W734" s="40">
        <f t="shared" si="507"/>
        <v>1725.2145641754078</v>
      </c>
      <c r="X734" s="40">
        <f t="shared" si="508"/>
        <v>1.7252145641754077</v>
      </c>
      <c r="Y734" s="40">
        <f t="shared" si="494"/>
        <v>0</v>
      </c>
      <c r="Z734" s="40">
        <v>0</v>
      </c>
      <c r="AA734" s="40">
        <f t="shared" si="509"/>
        <v>161.9483889571963</v>
      </c>
      <c r="AB734" s="42">
        <f t="shared" si="510"/>
        <v>7355.5555555555566</v>
      </c>
      <c r="AC734" s="42">
        <f t="shared" si="511"/>
        <v>7.355555555555557</v>
      </c>
      <c r="AD734" s="42">
        <f t="shared" si="512"/>
        <v>0</v>
      </c>
      <c r="AE734" s="42">
        <f t="shared" si="537"/>
        <v>1735.8498148148153</v>
      </c>
      <c r="AF734" s="43">
        <f t="shared" si="495"/>
        <v>0.4821805041152265</v>
      </c>
      <c r="AG734" s="73">
        <f t="shared" si="496"/>
        <v>0</v>
      </c>
      <c r="AH734">
        <f t="shared" si="513"/>
        <v>7.355555555555557</v>
      </c>
      <c r="AI734">
        <f t="shared" si="538"/>
        <v>4922.0272098765417</v>
      </c>
      <c r="AJ734" s="41">
        <f t="shared" si="514"/>
        <v>1.3672297805212617</v>
      </c>
      <c r="AK734">
        <f t="shared" si="497"/>
        <v>7.355555555555557</v>
      </c>
      <c r="AL734" s="38">
        <f t="shared" si="515"/>
        <v>1683.7743203703708</v>
      </c>
      <c r="AM734" s="38">
        <f t="shared" si="516"/>
        <v>1666.9365771666671</v>
      </c>
      <c r="AN734" s="38">
        <f t="shared" si="517"/>
        <v>1566.9203825366669</v>
      </c>
      <c r="AO734" s="38">
        <f t="shared" si="518"/>
        <v>1551.2511787113003</v>
      </c>
      <c r="AP734" s="38">
        <f t="shared" si="519"/>
        <v>1458.1761079886223</v>
      </c>
      <c r="AQ734" s="38">
        <f t="shared" si="520"/>
        <v>1443.594346908736</v>
      </c>
      <c r="AR734" s="38">
        <f t="shared" si="521"/>
        <v>1400.2865165014739</v>
      </c>
      <c r="AS734">
        <f t="shared" si="522"/>
        <v>1400.2865165014739</v>
      </c>
      <c r="AT734" s="28">
        <f t="shared" si="523"/>
        <v>0.38896847680596497</v>
      </c>
      <c r="AU734">
        <f t="shared" si="498"/>
        <v>3521.7406933750681</v>
      </c>
      <c r="AV734" s="28">
        <f t="shared" si="524"/>
        <v>0.97826130371529674</v>
      </c>
      <c r="BJ734" s="63">
        <v>0</v>
      </c>
      <c r="BK734" s="64">
        <f t="shared" si="525"/>
        <v>0</v>
      </c>
      <c r="BL734" s="64">
        <f t="shared" si="526"/>
        <v>0</v>
      </c>
      <c r="BM734" s="64">
        <f t="shared" si="527"/>
        <v>0</v>
      </c>
      <c r="BN734" s="64">
        <f t="shared" si="528"/>
        <v>0</v>
      </c>
      <c r="BO734" s="64">
        <f t="shared" si="529"/>
        <v>0</v>
      </c>
      <c r="BP734" s="64">
        <f t="shared" si="530"/>
        <v>0</v>
      </c>
      <c r="BQ734" s="64">
        <f t="shared" si="531"/>
        <v>0</v>
      </c>
      <c r="BR734" s="65">
        <f t="shared" si="499"/>
        <v>0</v>
      </c>
      <c r="BS734" s="66">
        <f t="shared" si="532"/>
        <v>0</v>
      </c>
      <c r="BT734" s="65">
        <f>BJ734-BR734</f>
        <v>0</v>
      </c>
      <c r="BU734" s="67">
        <f t="shared" si="533"/>
        <v>0</v>
      </c>
    </row>
    <row r="735" spans="1:73" x14ac:dyDescent="0.35">
      <c r="A735" s="22">
        <v>57.92</v>
      </c>
      <c r="B735" s="22">
        <v>41.89</v>
      </c>
      <c r="C735" s="22">
        <v>29.74</v>
      </c>
      <c r="D735" s="22">
        <f t="shared" si="500"/>
        <v>35.814999999999998</v>
      </c>
      <c r="E735" s="22">
        <f t="shared" si="501"/>
        <v>9.9486111111111111</v>
      </c>
      <c r="F735" s="22">
        <f t="shared" si="534"/>
        <v>-0.22569444444442421</v>
      </c>
      <c r="G735" s="22">
        <f>Sheet1!$I$5*F735</f>
        <v>-74.704861111104421</v>
      </c>
      <c r="H735" s="22"/>
      <c r="K735" s="15" t="s">
        <v>117</v>
      </c>
      <c r="L735" s="15">
        <v>725</v>
      </c>
      <c r="M735" s="15">
        <v>136</v>
      </c>
      <c r="N735" s="16">
        <v>26.6</v>
      </c>
      <c r="O735" s="35">
        <f t="shared" si="502"/>
        <v>7.3888888888888893</v>
      </c>
      <c r="P735" s="36">
        <f t="shared" si="535"/>
        <v>0.8194444444444442</v>
      </c>
      <c r="Q735" s="12"/>
      <c r="R735" s="37">
        <f t="shared" si="503"/>
        <v>271.23611111111103</v>
      </c>
      <c r="S735" s="37">
        <f t="shared" si="504"/>
        <v>64.9422</v>
      </c>
      <c r="T735" s="37">
        <f t="shared" si="505"/>
        <v>6.5767130979425561</v>
      </c>
      <c r="U735" s="37">
        <f t="shared" si="506"/>
        <v>342.7550242090536</v>
      </c>
      <c r="V735" s="37">
        <f t="shared" si="536"/>
        <v>54598.100106562408</v>
      </c>
      <c r="W735" s="40">
        <f t="shared" si="507"/>
        <v>2532.5787899891184</v>
      </c>
      <c r="X735" s="40">
        <f t="shared" si="508"/>
        <v>2.5325787899891186</v>
      </c>
      <c r="Y735" s="40">
        <f t="shared" si="494"/>
        <v>0</v>
      </c>
      <c r="Z735" s="40">
        <v>0</v>
      </c>
      <c r="AA735" s="40">
        <f t="shared" si="509"/>
        <v>161.9483889571963</v>
      </c>
      <c r="AB735" s="42">
        <f t="shared" si="510"/>
        <v>9035.5848765432111</v>
      </c>
      <c r="AC735" s="42">
        <f t="shared" si="511"/>
        <v>9.0355848765432114</v>
      </c>
      <c r="AD735" s="42">
        <f t="shared" si="512"/>
        <v>0</v>
      </c>
      <c r="AE735" s="42">
        <f t="shared" si="537"/>
        <v>1735.8498148148153</v>
      </c>
      <c r="AF735" s="43">
        <f t="shared" si="495"/>
        <v>0.4821805041152265</v>
      </c>
      <c r="AG735" s="73">
        <f t="shared" si="496"/>
        <v>0</v>
      </c>
      <c r="AH735">
        <f t="shared" si="513"/>
        <v>9.0355848765432114</v>
      </c>
      <c r="AI735">
        <f t="shared" si="538"/>
        <v>4931.0627947530847</v>
      </c>
      <c r="AJ735" s="41">
        <f t="shared" si="514"/>
        <v>1.3697396652091902</v>
      </c>
      <c r="AK735">
        <f t="shared" si="497"/>
        <v>9.0355848765432114</v>
      </c>
      <c r="AL735" s="38">
        <f t="shared" si="515"/>
        <v>1683.7743203703708</v>
      </c>
      <c r="AM735" s="38">
        <f t="shared" si="516"/>
        <v>1666.9365771666671</v>
      </c>
      <c r="AN735" s="38">
        <f t="shared" si="517"/>
        <v>1566.9203825366669</v>
      </c>
      <c r="AO735" s="38">
        <f t="shared" si="518"/>
        <v>1551.2511787113003</v>
      </c>
      <c r="AP735" s="38">
        <f t="shared" si="519"/>
        <v>1458.1761079886223</v>
      </c>
      <c r="AQ735" s="38">
        <f t="shared" si="520"/>
        <v>1443.594346908736</v>
      </c>
      <c r="AR735" s="38">
        <f t="shared" si="521"/>
        <v>1400.2865165014739</v>
      </c>
      <c r="AS735">
        <f t="shared" si="522"/>
        <v>1400.2865165014739</v>
      </c>
      <c r="AT735" s="28">
        <f t="shared" si="523"/>
        <v>0.38896847680596497</v>
      </c>
      <c r="AU735">
        <f t="shared" si="498"/>
        <v>3530.7762782516111</v>
      </c>
      <c r="AV735" s="28">
        <f t="shared" si="524"/>
        <v>0.9807711884032253</v>
      </c>
      <c r="BJ735" s="63">
        <v>0</v>
      </c>
      <c r="BK735" s="64">
        <f t="shared" si="525"/>
        <v>0</v>
      </c>
      <c r="BL735" s="64">
        <f t="shared" si="526"/>
        <v>0</v>
      </c>
      <c r="BM735" s="64">
        <f t="shared" si="527"/>
        <v>0</v>
      </c>
      <c r="BN735" s="64">
        <f t="shared" si="528"/>
        <v>0</v>
      </c>
      <c r="BO735" s="64">
        <f t="shared" si="529"/>
        <v>0</v>
      </c>
      <c r="BP735" s="64">
        <f t="shared" si="530"/>
        <v>0</v>
      </c>
      <c r="BQ735" s="64">
        <f t="shared" si="531"/>
        <v>0</v>
      </c>
      <c r="BR735" s="65">
        <f t="shared" si="499"/>
        <v>0</v>
      </c>
      <c r="BS735" s="66">
        <f t="shared" si="532"/>
        <v>0</v>
      </c>
      <c r="BT735" s="65">
        <f>BJ735-BR735</f>
        <v>0</v>
      </c>
      <c r="BU735" s="67">
        <f t="shared" si="533"/>
        <v>0</v>
      </c>
    </row>
    <row r="736" spans="1:73" x14ac:dyDescent="0.35">
      <c r="A736" s="22">
        <v>58</v>
      </c>
      <c r="B736" s="22">
        <v>42</v>
      </c>
      <c r="C736" s="22">
        <v>29.66</v>
      </c>
      <c r="D736" s="22">
        <f t="shared" si="500"/>
        <v>35.83</v>
      </c>
      <c r="E736" s="22">
        <f t="shared" si="501"/>
        <v>9.9527777777777775</v>
      </c>
      <c r="F736" s="22">
        <f t="shared" si="534"/>
        <v>5.2083333333330373E-2</v>
      </c>
      <c r="G736" s="22">
        <f>Sheet1!$I$5*F736</f>
        <v>17.239583333332355</v>
      </c>
      <c r="H736" s="22"/>
      <c r="K736" s="15" t="s">
        <v>117</v>
      </c>
      <c r="L736" s="15">
        <v>726</v>
      </c>
      <c r="M736" s="15">
        <v>137</v>
      </c>
      <c r="N736" s="16">
        <v>29.9</v>
      </c>
      <c r="O736" s="35">
        <f t="shared" si="502"/>
        <v>8.3055555555555554</v>
      </c>
      <c r="P736" s="36">
        <f t="shared" si="535"/>
        <v>1.1388888888888882</v>
      </c>
      <c r="Q736" s="12"/>
      <c r="R736" s="37">
        <f t="shared" si="503"/>
        <v>376.972222222222</v>
      </c>
      <c r="S736" s="37">
        <f t="shared" si="504"/>
        <v>64.9422</v>
      </c>
      <c r="T736" s="37">
        <f t="shared" si="505"/>
        <v>8.3097508009096384</v>
      </c>
      <c r="U736" s="37">
        <f t="shared" si="506"/>
        <v>450.22417302313164</v>
      </c>
      <c r="V736" s="37">
        <f t="shared" si="536"/>
        <v>55048.32427958554</v>
      </c>
      <c r="W736" s="40">
        <f t="shared" si="507"/>
        <v>3739.3618814976767</v>
      </c>
      <c r="X736" s="40">
        <f t="shared" si="508"/>
        <v>3.7393618814976768</v>
      </c>
      <c r="Y736" s="40">
        <f t="shared" si="494"/>
        <v>0</v>
      </c>
      <c r="Z736" s="40">
        <v>0</v>
      </c>
      <c r="AA736" s="40">
        <f t="shared" si="509"/>
        <v>161.9483889571963</v>
      </c>
      <c r="AB736" s="42">
        <f t="shared" si="510"/>
        <v>11416.562885802468</v>
      </c>
      <c r="AC736" s="42">
        <f t="shared" si="511"/>
        <v>11.416562885802469</v>
      </c>
      <c r="AD736" s="42">
        <f t="shared" si="512"/>
        <v>0</v>
      </c>
      <c r="AE736" s="42">
        <f t="shared" si="537"/>
        <v>1735.8498148148153</v>
      </c>
      <c r="AF736" s="43">
        <f t="shared" si="495"/>
        <v>0.4821805041152265</v>
      </c>
      <c r="AG736" s="73">
        <f t="shared" si="496"/>
        <v>0</v>
      </c>
      <c r="AH736">
        <f t="shared" si="513"/>
        <v>11.416562885802469</v>
      </c>
      <c r="AI736">
        <f t="shared" si="538"/>
        <v>4942.4793576388874</v>
      </c>
      <c r="AJ736" s="41">
        <f t="shared" si="514"/>
        <v>1.3729109326774687</v>
      </c>
      <c r="AK736">
        <f t="shared" si="497"/>
        <v>11.416562885802469</v>
      </c>
      <c r="AL736" s="38">
        <f t="shared" si="515"/>
        <v>1683.7743203703708</v>
      </c>
      <c r="AM736" s="38">
        <f t="shared" si="516"/>
        <v>1666.9365771666671</v>
      </c>
      <c r="AN736" s="38">
        <f t="shared" si="517"/>
        <v>1566.9203825366669</v>
      </c>
      <c r="AO736" s="38">
        <f t="shared" si="518"/>
        <v>1551.2511787113003</v>
      </c>
      <c r="AP736" s="38">
        <f t="shared" si="519"/>
        <v>1458.1761079886223</v>
      </c>
      <c r="AQ736" s="38">
        <f t="shared" si="520"/>
        <v>1443.594346908736</v>
      </c>
      <c r="AR736" s="38">
        <f t="shared" si="521"/>
        <v>1400.2865165014739</v>
      </c>
      <c r="AS736">
        <f t="shared" si="522"/>
        <v>1400.2865165014739</v>
      </c>
      <c r="AT736" s="28">
        <f t="shared" si="523"/>
        <v>0.38896847680596497</v>
      </c>
      <c r="AU736">
        <f t="shared" si="498"/>
        <v>3542.1928411374138</v>
      </c>
      <c r="AV736" s="28">
        <f t="shared" si="524"/>
        <v>0.98394245587150386</v>
      </c>
      <c r="BJ736" s="63">
        <v>0</v>
      </c>
      <c r="BK736" s="64">
        <f t="shared" si="525"/>
        <v>0</v>
      </c>
      <c r="BL736" s="64">
        <f t="shared" si="526"/>
        <v>0</v>
      </c>
      <c r="BM736" s="64">
        <f t="shared" si="527"/>
        <v>0</v>
      </c>
      <c r="BN736" s="64">
        <f t="shared" si="528"/>
        <v>0</v>
      </c>
      <c r="BO736" s="64">
        <f t="shared" si="529"/>
        <v>0</v>
      </c>
      <c r="BP736" s="64">
        <f t="shared" si="530"/>
        <v>0</v>
      </c>
      <c r="BQ736" s="64">
        <f t="shared" si="531"/>
        <v>0</v>
      </c>
      <c r="BR736" s="65">
        <f t="shared" si="499"/>
        <v>0</v>
      </c>
      <c r="BS736" s="66">
        <f t="shared" si="532"/>
        <v>0</v>
      </c>
      <c r="BT736" s="65">
        <f>BJ736-BR736</f>
        <v>0</v>
      </c>
      <c r="BU736" s="67">
        <f t="shared" si="533"/>
        <v>0</v>
      </c>
    </row>
    <row r="737" spans="1:73" x14ac:dyDescent="0.35">
      <c r="A737" s="22">
        <v>58.08</v>
      </c>
      <c r="B737" s="22">
        <v>41.68</v>
      </c>
      <c r="C737" s="22">
        <v>29.56</v>
      </c>
      <c r="D737" s="22">
        <f t="shared" si="500"/>
        <v>35.619999999999997</v>
      </c>
      <c r="E737" s="22">
        <f t="shared" si="501"/>
        <v>9.8944444444444439</v>
      </c>
      <c r="F737" s="22">
        <f t="shared" si="534"/>
        <v>-0.72916666666666963</v>
      </c>
      <c r="G737" s="22">
        <f>Sheet1!$I$5*F737</f>
        <v>-241.35416666666765</v>
      </c>
      <c r="H737" s="22"/>
      <c r="K737" s="15" t="s">
        <v>117</v>
      </c>
      <c r="L737" s="15">
        <v>727</v>
      </c>
      <c r="M737" s="15">
        <v>138</v>
      </c>
      <c r="N737" s="16">
        <v>34.799999999999997</v>
      </c>
      <c r="O737" s="35">
        <f t="shared" si="502"/>
        <v>9.6666666666666661</v>
      </c>
      <c r="P737" s="36">
        <f t="shared" si="535"/>
        <v>1.0972222222222221</v>
      </c>
      <c r="Q737" s="12"/>
      <c r="R737" s="37">
        <f t="shared" si="503"/>
        <v>363.18055555555554</v>
      </c>
      <c r="S737" s="37">
        <f t="shared" si="504"/>
        <v>64.9422</v>
      </c>
      <c r="T737" s="37">
        <f t="shared" si="505"/>
        <v>11.256519065707998</v>
      </c>
      <c r="U737" s="37">
        <f t="shared" si="506"/>
        <v>439.37927462126356</v>
      </c>
      <c r="V737" s="37">
        <f t="shared" si="536"/>
        <v>55487.703554206804</v>
      </c>
      <c r="W737" s="40">
        <f t="shared" si="507"/>
        <v>4247.3329880055471</v>
      </c>
      <c r="X737" s="40">
        <f t="shared" si="508"/>
        <v>4.2473329880055468</v>
      </c>
      <c r="Y737" s="40">
        <f t="shared" si="494"/>
        <v>0</v>
      </c>
      <c r="Z737" s="40">
        <v>0</v>
      </c>
      <c r="AA737" s="40">
        <f t="shared" si="509"/>
        <v>161.9483889571963</v>
      </c>
      <c r="AB737" s="42">
        <f t="shared" si="510"/>
        <v>15465.055555555553</v>
      </c>
      <c r="AC737" s="42">
        <f t="shared" si="511"/>
        <v>15.465055555555553</v>
      </c>
      <c r="AD737" s="42">
        <f t="shared" si="512"/>
        <v>0</v>
      </c>
      <c r="AE737" s="42">
        <f t="shared" si="537"/>
        <v>1735.8498148148153</v>
      </c>
      <c r="AF737" s="43">
        <f t="shared" si="495"/>
        <v>0.4821805041152265</v>
      </c>
      <c r="AG737" s="73">
        <f t="shared" si="496"/>
        <v>0</v>
      </c>
      <c r="AH737">
        <f t="shared" si="513"/>
        <v>15.465055555555553</v>
      </c>
      <c r="AI737">
        <f t="shared" si="538"/>
        <v>4957.9444131944429</v>
      </c>
      <c r="AJ737" s="41">
        <f t="shared" si="514"/>
        <v>1.3772067814429008</v>
      </c>
      <c r="AK737">
        <f t="shared" si="497"/>
        <v>15.465055555555553</v>
      </c>
      <c r="AL737" s="38">
        <f t="shared" si="515"/>
        <v>1683.7743203703708</v>
      </c>
      <c r="AM737" s="38">
        <f t="shared" si="516"/>
        <v>1666.9365771666671</v>
      </c>
      <c r="AN737" s="38">
        <f t="shared" si="517"/>
        <v>1566.9203825366669</v>
      </c>
      <c r="AO737" s="38">
        <f t="shared" si="518"/>
        <v>1551.2511787113003</v>
      </c>
      <c r="AP737" s="38">
        <f t="shared" si="519"/>
        <v>1458.1761079886223</v>
      </c>
      <c r="AQ737" s="38">
        <f t="shared" si="520"/>
        <v>1443.594346908736</v>
      </c>
      <c r="AR737" s="38">
        <f t="shared" si="521"/>
        <v>1400.2865165014739</v>
      </c>
      <c r="AS737">
        <f t="shared" si="522"/>
        <v>1400.2865165014739</v>
      </c>
      <c r="AT737" s="28">
        <f t="shared" si="523"/>
        <v>0.38896847680596497</v>
      </c>
      <c r="AU737">
        <f t="shared" si="498"/>
        <v>3557.6578966929692</v>
      </c>
      <c r="AV737" s="28">
        <f t="shared" si="524"/>
        <v>0.98823830463693585</v>
      </c>
      <c r="BJ737" s="63">
        <v>0</v>
      </c>
      <c r="BK737" s="64">
        <f t="shared" si="525"/>
        <v>0</v>
      </c>
      <c r="BL737" s="64">
        <f t="shared" si="526"/>
        <v>0</v>
      </c>
      <c r="BM737" s="64">
        <f t="shared" si="527"/>
        <v>0</v>
      </c>
      <c r="BN737" s="64">
        <f t="shared" si="528"/>
        <v>0</v>
      </c>
      <c r="BO737" s="64">
        <f t="shared" si="529"/>
        <v>0</v>
      </c>
      <c r="BP737" s="64">
        <f t="shared" si="530"/>
        <v>0</v>
      </c>
      <c r="BQ737" s="64">
        <f t="shared" si="531"/>
        <v>0</v>
      </c>
      <c r="BR737" s="65">
        <f t="shared" si="499"/>
        <v>0</v>
      </c>
      <c r="BS737" s="66">
        <f t="shared" si="532"/>
        <v>0</v>
      </c>
      <c r="BT737" s="65">
        <f>BJ737-BR737</f>
        <v>0</v>
      </c>
      <c r="BU737" s="67">
        <f t="shared" si="533"/>
        <v>0</v>
      </c>
    </row>
    <row r="738" spans="1:73" x14ac:dyDescent="0.35">
      <c r="A738" s="22">
        <v>58.16</v>
      </c>
      <c r="B738" s="22">
        <v>42.17</v>
      </c>
      <c r="C738" s="22">
        <v>29.23</v>
      </c>
      <c r="D738" s="22">
        <f t="shared" si="500"/>
        <v>35.700000000000003</v>
      </c>
      <c r="E738" s="22">
        <f t="shared" si="501"/>
        <v>9.9166666666666661</v>
      </c>
      <c r="F738" s="22">
        <f t="shared" si="534"/>
        <v>0.27777777777777679</v>
      </c>
      <c r="G738" s="22">
        <f>Sheet1!$I$5*F738</f>
        <v>91.944444444444116</v>
      </c>
      <c r="H738" s="22"/>
      <c r="K738" s="15" t="s">
        <v>117</v>
      </c>
      <c r="L738" s="15">
        <v>728</v>
      </c>
      <c r="M738" s="15">
        <v>139</v>
      </c>
      <c r="N738" s="16">
        <v>37.799999999999997</v>
      </c>
      <c r="O738" s="35">
        <f t="shared" si="502"/>
        <v>10.5</v>
      </c>
      <c r="P738" s="36">
        <f t="shared" si="535"/>
        <v>0.75000000000000078</v>
      </c>
      <c r="Q738" s="12"/>
      <c r="R738" s="37">
        <f t="shared" si="503"/>
        <v>248.25000000000026</v>
      </c>
      <c r="S738" s="37">
        <f t="shared" si="504"/>
        <v>64.9422</v>
      </c>
      <c r="T738" s="37">
        <f t="shared" si="505"/>
        <v>13.280952488642999</v>
      </c>
      <c r="U738" s="37">
        <f t="shared" si="506"/>
        <v>326.47315248864322</v>
      </c>
      <c r="V738" s="37">
        <f t="shared" si="536"/>
        <v>55814.176706695449</v>
      </c>
      <c r="W738" s="40">
        <f t="shared" si="507"/>
        <v>3427.9681011307539</v>
      </c>
      <c r="X738" s="40">
        <f t="shared" si="508"/>
        <v>3.4279681011307539</v>
      </c>
      <c r="Y738" s="40">
        <f t="shared" si="494"/>
        <v>0</v>
      </c>
      <c r="Z738" s="40">
        <v>0</v>
      </c>
      <c r="AA738" s="40">
        <f t="shared" si="509"/>
        <v>161.9483889571963</v>
      </c>
      <c r="AB738" s="42">
        <f t="shared" si="510"/>
        <v>18246.375</v>
      </c>
      <c r="AC738" s="42">
        <f t="shared" si="511"/>
        <v>18.246375</v>
      </c>
      <c r="AD738" s="42">
        <f t="shared" si="512"/>
        <v>0</v>
      </c>
      <c r="AE738" s="42">
        <f t="shared" si="537"/>
        <v>1735.8498148148153</v>
      </c>
      <c r="AF738" s="43">
        <f t="shared" si="495"/>
        <v>0.4821805041152265</v>
      </c>
      <c r="AG738" s="73">
        <f t="shared" si="496"/>
        <v>0</v>
      </c>
      <c r="AH738">
        <f t="shared" si="513"/>
        <v>18.246375</v>
      </c>
      <c r="AI738">
        <f t="shared" si="538"/>
        <v>4976.1907881944426</v>
      </c>
      <c r="AJ738" s="41">
        <f t="shared" si="514"/>
        <v>1.3822752189429006</v>
      </c>
      <c r="AK738">
        <f t="shared" si="497"/>
        <v>18.246375</v>
      </c>
      <c r="AL738" s="38">
        <f t="shared" si="515"/>
        <v>1683.7743203703708</v>
      </c>
      <c r="AM738" s="38">
        <f t="shared" si="516"/>
        <v>1666.9365771666671</v>
      </c>
      <c r="AN738" s="38">
        <f t="shared" si="517"/>
        <v>1566.9203825366669</v>
      </c>
      <c r="AO738" s="38">
        <f t="shared" si="518"/>
        <v>1551.2511787113003</v>
      </c>
      <c r="AP738" s="38">
        <f t="shared" si="519"/>
        <v>1458.1761079886223</v>
      </c>
      <c r="AQ738" s="38">
        <f t="shared" si="520"/>
        <v>1443.594346908736</v>
      </c>
      <c r="AR738" s="38">
        <f t="shared" si="521"/>
        <v>1400.2865165014739</v>
      </c>
      <c r="AS738">
        <f t="shared" si="522"/>
        <v>1400.2865165014739</v>
      </c>
      <c r="AT738" s="28">
        <f t="shared" si="523"/>
        <v>0.38896847680596497</v>
      </c>
      <c r="AU738">
        <f t="shared" si="498"/>
        <v>3575.9042716929689</v>
      </c>
      <c r="AV738" s="28">
        <f t="shared" si="524"/>
        <v>0.99330674213693582</v>
      </c>
      <c r="BJ738" s="63">
        <v>0</v>
      </c>
      <c r="BK738" s="64">
        <f t="shared" si="525"/>
        <v>0</v>
      </c>
      <c r="BL738" s="64">
        <f t="shared" si="526"/>
        <v>0</v>
      </c>
      <c r="BM738" s="64">
        <f t="shared" si="527"/>
        <v>0</v>
      </c>
      <c r="BN738" s="64">
        <f t="shared" si="528"/>
        <v>0</v>
      </c>
      <c r="BO738" s="64">
        <f t="shared" si="529"/>
        <v>0</v>
      </c>
      <c r="BP738" s="64">
        <f t="shared" si="530"/>
        <v>0</v>
      </c>
      <c r="BQ738" s="64">
        <f t="shared" si="531"/>
        <v>0</v>
      </c>
      <c r="BR738" s="65">
        <f t="shared" si="499"/>
        <v>0</v>
      </c>
      <c r="BS738" s="66">
        <f t="shared" si="532"/>
        <v>0</v>
      </c>
      <c r="BT738" s="65">
        <f>BJ738-BR738</f>
        <v>0</v>
      </c>
      <c r="BU738" s="67">
        <f t="shared" si="533"/>
        <v>0</v>
      </c>
    </row>
    <row r="739" spans="1:73" x14ac:dyDescent="0.35">
      <c r="A739" s="22">
        <v>58.24</v>
      </c>
      <c r="B739" s="22">
        <v>41.81</v>
      </c>
      <c r="C739" s="22">
        <v>29.66</v>
      </c>
      <c r="D739" s="22">
        <f t="shared" si="500"/>
        <v>35.734999999999999</v>
      </c>
      <c r="E739" s="22">
        <f t="shared" si="501"/>
        <v>9.9263888888888889</v>
      </c>
      <c r="F739" s="22">
        <f t="shared" si="534"/>
        <v>0.12152777777778567</v>
      </c>
      <c r="G739" s="22">
        <f>Sheet1!$I$5*F739</f>
        <v>40.225694444447058</v>
      </c>
      <c r="H739" s="22"/>
      <c r="K739" s="15" t="s">
        <v>117</v>
      </c>
      <c r="L739" s="15">
        <v>729</v>
      </c>
      <c r="M739" s="15">
        <v>140</v>
      </c>
      <c r="N739" s="16">
        <v>40.200000000000003</v>
      </c>
      <c r="O739" s="35">
        <f t="shared" si="502"/>
        <v>11.166666666666666</v>
      </c>
      <c r="P739" s="36">
        <f t="shared" si="535"/>
        <v>0.52777777777777835</v>
      </c>
      <c r="Q739" s="12"/>
      <c r="R739" s="37">
        <f t="shared" si="503"/>
        <v>174.69444444444463</v>
      </c>
      <c r="S739" s="37">
        <f t="shared" si="504"/>
        <v>64.9422</v>
      </c>
      <c r="T739" s="37">
        <f t="shared" si="505"/>
        <v>15.020961381082998</v>
      </c>
      <c r="U739" s="37">
        <f t="shared" si="506"/>
        <v>254.65760582552764</v>
      </c>
      <c r="V739" s="37">
        <f t="shared" si="536"/>
        <v>56068.834312520979</v>
      </c>
      <c r="W739" s="40">
        <f t="shared" si="507"/>
        <v>2843.6765983850587</v>
      </c>
      <c r="X739" s="40">
        <f t="shared" si="508"/>
        <v>2.8436765983850587</v>
      </c>
      <c r="Y739" s="40">
        <f t="shared" si="494"/>
        <v>0</v>
      </c>
      <c r="Z739" s="40">
        <v>0</v>
      </c>
      <c r="AA739" s="40">
        <f t="shared" si="509"/>
        <v>161.9483889571963</v>
      </c>
      <c r="AB739" s="42">
        <f t="shared" si="510"/>
        <v>20636.930555555555</v>
      </c>
      <c r="AC739" s="42">
        <f t="shared" si="511"/>
        <v>20.636930555555555</v>
      </c>
      <c r="AD739" s="42">
        <f t="shared" si="512"/>
        <v>0</v>
      </c>
      <c r="AE739" s="42">
        <f t="shared" si="537"/>
        <v>1735.8498148148153</v>
      </c>
      <c r="AF739" s="43">
        <f t="shared" si="495"/>
        <v>0.4821805041152265</v>
      </c>
      <c r="AG739" s="73">
        <f t="shared" si="496"/>
        <v>0</v>
      </c>
      <c r="AH739">
        <f t="shared" si="513"/>
        <v>20.636930555555555</v>
      </c>
      <c r="AI739">
        <f t="shared" si="538"/>
        <v>4996.827718749998</v>
      </c>
      <c r="AJ739" s="41">
        <f t="shared" si="514"/>
        <v>1.3880076996527773</v>
      </c>
      <c r="AK739">
        <f t="shared" si="497"/>
        <v>20.636930555555555</v>
      </c>
      <c r="AL739" s="38">
        <f t="shared" si="515"/>
        <v>1683.7743203703708</v>
      </c>
      <c r="AM739" s="38">
        <f t="shared" si="516"/>
        <v>1666.9365771666671</v>
      </c>
      <c r="AN739" s="38">
        <f t="shared" si="517"/>
        <v>1566.9203825366669</v>
      </c>
      <c r="AO739" s="38">
        <f t="shared" si="518"/>
        <v>1551.2511787113003</v>
      </c>
      <c r="AP739" s="38">
        <f t="shared" si="519"/>
        <v>1458.1761079886223</v>
      </c>
      <c r="AQ739" s="38">
        <f t="shared" si="520"/>
        <v>1443.594346908736</v>
      </c>
      <c r="AR739" s="38">
        <f t="shared" si="521"/>
        <v>1400.2865165014739</v>
      </c>
      <c r="AS739">
        <f t="shared" si="522"/>
        <v>1400.2865165014739</v>
      </c>
      <c r="AT739" s="28">
        <f t="shared" si="523"/>
        <v>0.38896847680596497</v>
      </c>
      <c r="AU739">
        <f t="shared" si="498"/>
        <v>3596.5412022485243</v>
      </c>
      <c r="AV739" s="28">
        <f t="shared" si="524"/>
        <v>0.99903922284681235</v>
      </c>
      <c r="BJ739" s="63">
        <v>0</v>
      </c>
      <c r="BK739" s="64">
        <f t="shared" si="525"/>
        <v>0</v>
      </c>
      <c r="BL739" s="64">
        <f t="shared" si="526"/>
        <v>0</v>
      </c>
      <c r="BM739" s="64">
        <f t="shared" si="527"/>
        <v>0</v>
      </c>
      <c r="BN739" s="64">
        <f t="shared" si="528"/>
        <v>0</v>
      </c>
      <c r="BO739" s="64">
        <f t="shared" si="529"/>
        <v>0</v>
      </c>
      <c r="BP739" s="64">
        <f t="shared" si="530"/>
        <v>0</v>
      </c>
      <c r="BQ739" s="64">
        <f t="shared" si="531"/>
        <v>0</v>
      </c>
      <c r="BR739" s="65">
        <f t="shared" si="499"/>
        <v>0</v>
      </c>
      <c r="BS739" s="66">
        <f t="shared" si="532"/>
        <v>0</v>
      </c>
      <c r="BT739" s="65">
        <f>BJ739-BR739</f>
        <v>0</v>
      </c>
      <c r="BU739" s="67">
        <f t="shared" si="533"/>
        <v>0</v>
      </c>
    </row>
    <row r="740" spans="1:73" x14ac:dyDescent="0.35">
      <c r="A740" s="22">
        <v>58.32</v>
      </c>
      <c r="B740" s="22">
        <v>41.45</v>
      </c>
      <c r="C740" s="22">
        <v>28.99</v>
      </c>
      <c r="D740" s="22">
        <f t="shared" si="500"/>
        <v>35.22</v>
      </c>
      <c r="E740" s="22">
        <f t="shared" si="501"/>
        <v>9.7833333333333332</v>
      </c>
      <c r="F740" s="22">
        <f t="shared" si="534"/>
        <v>-1.7881944444444464</v>
      </c>
      <c r="G740" s="22">
        <f>Sheet1!$I$5*F740</f>
        <v>-591.89236111111177</v>
      </c>
      <c r="H740" s="22"/>
      <c r="K740" s="15" t="s">
        <v>117</v>
      </c>
      <c r="L740" s="15">
        <v>730</v>
      </c>
      <c r="M740" s="15">
        <v>141</v>
      </c>
      <c r="N740" s="16">
        <v>41.6</v>
      </c>
      <c r="O740" s="35">
        <f t="shared" si="502"/>
        <v>11.555555555555555</v>
      </c>
      <c r="P740" s="36">
        <f t="shared" si="535"/>
        <v>0.23611111111111052</v>
      </c>
      <c r="Q740" s="12"/>
      <c r="R740" s="37">
        <f t="shared" si="503"/>
        <v>78.152777777777587</v>
      </c>
      <c r="S740" s="37">
        <f t="shared" si="504"/>
        <v>64.9422</v>
      </c>
      <c r="T740" s="37">
        <f t="shared" si="505"/>
        <v>16.085415539000888</v>
      </c>
      <c r="U740" s="37">
        <f t="shared" si="506"/>
        <v>159.18039331677846</v>
      </c>
      <c r="V740" s="37">
        <f t="shared" si="536"/>
        <v>56228.014705837755</v>
      </c>
      <c r="W740" s="40">
        <f t="shared" si="507"/>
        <v>1839.4178783272177</v>
      </c>
      <c r="X740" s="40">
        <f t="shared" si="508"/>
        <v>1.8394178783272177</v>
      </c>
      <c r="Y740" s="40">
        <f t="shared" si="494"/>
        <v>0</v>
      </c>
      <c r="Z740" s="40">
        <v>0</v>
      </c>
      <c r="AA740" s="40">
        <f t="shared" si="509"/>
        <v>161.9483889571963</v>
      </c>
      <c r="AB740" s="42">
        <f t="shared" si="510"/>
        <v>22099.358024691359</v>
      </c>
      <c r="AC740" s="42">
        <f t="shared" si="511"/>
        <v>22.099358024691359</v>
      </c>
      <c r="AD740" s="42">
        <f t="shared" si="512"/>
        <v>0</v>
      </c>
      <c r="AE740" s="42">
        <f t="shared" si="537"/>
        <v>1735.8498148148153</v>
      </c>
      <c r="AF740" s="43">
        <f t="shared" si="495"/>
        <v>0.4821805041152265</v>
      </c>
      <c r="AG740" s="73">
        <f t="shared" si="496"/>
        <v>0</v>
      </c>
      <c r="AH740">
        <f t="shared" si="513"/>
        <v>22.099358024691359</v>
      </c>
      <c r="AI740">
        <f t="shared" si="538"/>
        <v>5018.9270767746893</v>
      </c>
      <c r="AJ740" s="41">
        <f t="shared" si="514"/>
        <v>1.3941464102151915</v>
      </c>
      <c r="AK740">
        <f t="shared" si="497"/>
        <v>22.099358024691359</v>
      </c>
      <c r="AL740" s="38">
        <f t="shared" si="515"/>
        <v>1683.7743203703708</v>
      </c>
      <c r="AM740" s="38">
        <f t="shared" si="516"/>
        <v>1666.9365771666671</v>
      </c>
      <c r="AN740" s="38">
        <f t="shared" si="517"/>
        <v>1566.9203825366669</v>
      </c>
      <c r="AO740" s="38">
        <f t="shared" si="518"/>
        <v>1551.2511787113003</v>
      </c>
      <c r="AP740" s="38">
        <f t="shared" si="519"/>
        <v>1458.1761079886223</v>
      </c>
      <c r="AQ740" s="38">
        <f t="shared" si="520"/>
        <v>1443.594346908736</v>
      </c>
      <c r="AR740" s="38">
        <f t="shared" si="521"/>
        <v>1400.2865165014739</v>
      </c>
      <c r="AS740">
        <f t="shared" si="522"/>
        <v>1400.2865165014739</v>
      </c>
      <c r="AT740" s="28">
        <f t="shared" si="523"/>
        <v>0.38896847680596497</v>
      </c>
      <c r="AU740">
        <f t="shared" si="498"/>
        <v>3618.6405602732157</v>
      </c>
      <c r="AV740" s="28">
        <f t="shared" si="524"/>
        <v>1.0051779334092266</v>
      </c>
      <c r="BJ740" s="63">
        <v>0</v>
      </c>
      <c r="BK740" s="64">
        <f t="shared" si="525"/>
        <v>0</v>
      </c>
      <c r="BL740" s="64">
        <f t="shared" si="526"/>
        <v>0</v>
      </c>
      <c r="BM740" s="64">
        <f t="shared" si="527"/>
        <v>0</v>
      </c>
      <c r="BN740" s="64">
        <f t="shared" si="528"/>
        <v>0</v>
      </c>
      <c r="BO740" s="64">
        <f t="shared" si="529"/>
        <v>0</v>
      </c>
      <c r="BP740" s="64">
        <f t="shared" si="530"/>
        <v>0</v>
      </c>
      <c r="BQ740" s="64">
        <f t="shared" si="531"/>
        <v>0</v>
      </c>
      <c r="BR740" s="65">
        <f t="shared" si="499"/>
        <v>0</v>
      </c>
      <c r="BS740" s="66">
        <f t="shared" si="532"/>
        <v>0</v>
      </c>
      <c r="BT740" s="65">
        <f>BJ740-BR740</f>
        <v>0</v>
      </c>
      <c r="BU740" s="67">
        <f t="shared" si="533"/>
        <v>0</v>
      </c>
    </row>
    <row r="741" spans="1:73" x14ac:dyDescent="0.35">
      <c r="A741" s="22">
        <v>58.4</v>
      </c>
      <c r="B741" s="22">
        <v>41.61</v>
      </c>
      <c r="C741" s="22">
        <v>29.17</v>
      </c>
      <c r="D741" s="22">
        <f t="shared" si="500"/>
        <v>35.39</v>
      </c>
      <c r="E741" s="22">
        <f t="shared" si="501"/>
        <v>9.8305555555555557</v>
      </c>
      <c r="F741" s="22">
        <f t="shared" si="534"/>
        <v>0.59027777777778123</v>
      </c>
      <c r="G741" s="22">
        <f>Sheet1!$I$5*F741</f>
        <v>195.38194444444559</v>
      </c>
      <c r="H741" s="22"/>
      <c r="K741" s="15" t="s">
        <v>117</v>
      </c>
      <c r="L741" s="15">
        <v>731</v>
      </c>
      <c r="M741" s="15">
        <v>142</v>
      </c>
      <c r="N741" s="16">
        <v>41.9</v>
      </c>
      <c r="O741" s="35">
        <f t="shared" si="502"/>
        <v>11.638888888888889</v>
      </c>
      <c r="P741" s="36">
        <f t="shared" si="535"/>
        <v>5.5555555555555358E-2</v>
      </c>
      <c r="Q741" s="12"/>
      <c r="R741" s="37">
        <f t="shared" si="503"/>
        <v>18.388888888888822</v>
      </c>
      <c r="S741" s="37">
        <f t="shared" si="504"/>
        <v>64.9422</v>
      </c>
      <c r="T741" s="37">
        <f t="shared" si="505"/>
        <v>16.318253267396305</v>
      </c>
      <c r="U741" s="37">
        <f t="shared" si="506"/>
        <v>99.649342156285115</v>
      </c>
      <c r="V741" s="37">
        <f t="shared" si="536"/>
        <v>56327.66404799404</v>
      </c>
      <c r="W741" s="40">
        <f t="shared" si="507"/>
        <v>1159.807621207874</v>
      </c>
      <c r="X741" s="40">
        <f t="shared" si="508"/>
        <v>1.1598076212078741</v>
      </c>
      <c r="Y741" s="40">
        <f t="shared" si="494"/>
        <v>0</v>
      </c>
      <c r="Z741" s="40">
        <v>0</v>
      </c>
      <c r="AA741" s="40">
        <f t="shared" si="509"/>
        <v>161.9483889571963</v>
      </c>
      <c r="AB741" s="42">
        <f t="shared" si="510"/>
        <v>22419.248070987655</v>
      </c>
      <c r="AC741" s="42">
        <f t="shared" si="511"/>
        <v>22.419248070987656</v>
      </c>
      <c r="AD741" s="42">
        <f t="shared" si="512"/>
        <v>0</v>
      </c>
      <c r="AE741" s="42">
        <f t="shared" si="537"/>
        <v>1735.8498148148153</v>
      </c>
      <c r="AF741" s="43">
        <f t="shared" si="495"/>
        <v>0.4821805041152265</v>
      </c>
      <c r="AG741" s="73">
        <f t="shared" si="496"/>
        <v>0</v>
      </c>
      <c r="AH741">
        <f t="shared" si="513"/>
        <v>22.419248070987656</v>
      </c>
      <c r="AI741">
        <f t="shared" si="538"/>
        <v>5041.3463248456774</v>
      </c>
      <c r="AJ741" s="41">
        <f t="shared" si="514"/>
        <v>1.4003739791237992</v>
      </c>
      <c r="AK741">
        <f t="shared" si="497"/>
        <v>22.419248070987656</v>
      </c>
      <c r="AL741" s="38">
        <f t="shared" si="515"/>
        <v>1683.7743203703708</v>
      </c>
      <c r="AM741" s="38">
        <f t="shared" si="516"/>
        <v>1666.9365771666671</v>
      </c>
      <c r="AN741" s="38">
        <f t="shared" si="517"/>
        <v>1566.9203825366669</v>
      </c>
      <c r="AO741" s="38">
        <f t="shared" si="518"/>
        <v>1551.2511787113003</v>
      </c>
      <c r="AP741" s="38">
        <f t="shared" si="519"/>
        <v>1458.1761079886223</v>
      </c>
      <c r="AQ741" s="38">
        <f t="shared" si="520"/>
        <v>1443.594346908736</v>
      </c>
      <c r="AR741" s="38">
        <f t="shared" si="521"/>
        <v>1400.2865165014739</v>
      </c>
      <c r="AS741">
        <f t="shared" si="522"/>
        <v>1400.2865165014739</v>
      </c>
      <c r="AT741" s="28">
        <f t="shared" si="523"/>
        <v>0.38896847680596497</v>
      </c>
      <c r="AU741">
        <f t="shared" si="498"/>
        <v>3641.0598083442037</v>
      </c>
      <c r="AV741" s="28">
        <f t="shared" si="524"/>
        <v>1.0114055023178343</v>
      </c>
      <c r="BJ741" s="63">
        <v>0</v>
      </c>
      <c r="BK741" s="64">
        <f t="shared" si="525"/>
        <v>0</v>
      </c>
      <c r="BL741" s="64">
        <f t="shared" si="526"/>
        <v>0</v>
      </c>
      <c r="BM741" s="64">
        <f t="shared" si="527"/>
        <v>0</v>
      </c>
      <c r="BN741" s="64">
        <f t="shared" si="528"/>
        <v>0</v>
      </c>
      <c r="BO741" s="64">
        <f t="shared" si="529"/>
        <v>0</v>
      </c>
      <c r="BP741" s="64">
        <f t="shared" si="530"/>
        <v>0</v>
      </c>
      <c r="BQ741" s="64">
        <f t="shared" si="531"/>
        <v>0</v>
      </c>
      <c r="BR741" s="65">
        <f t="shared" si="499"/>
        <v>0</v>
      </c>
      <c r="BS741" s="66">
        <f t="shared" si="532"/>
        <v>0</v>
      </c>
      <c r="BT741" s="65">
        <f>BJ741-BR741</f>
        <v>0</v>
      </c>
      <c r="BU741" s="67">
        <f t="shared" si="533"/>
        <v>0</v>
      </c>
    </row>
    <row r="742" spans="1:73" x14ac:dyDescent="0.35">
      <c r="A742" s="22">
        <v>58.48</v>
      </c>
      <c r="B742" s="22">
        <v>42.18</v>
      </c>
      <c r="C742" s="22">
        <v>29.47</v>
      </c>
      <c r="D742" s="22">
        <f t="shared" si="500"/>
        <v>35.825000000000003</v>
      </c>
      <c r="E742" s="22">
        <f t="shared" si="501"/>
        <v>9.9513888888888893</v>
      </c>
      <c r="F742" s="22">
        <f t="shared" si="534"/>
        <v>1.5104166666666696</v>
      </c>
      <c r="G742" s="22">
        <f>Sheet1!$I$5*F742</f>
        <v>499.94791666666765</v>
      </c>
      <c r="H742" s="22"/>
      <c r="K742" s="15" t="s">
        <v>117</v>
      </c>
      <c r="L742" s="15">
        <v>732</v>
      </c>
      <c r="M742" s="15">
        <v>143</v>
      </c>
      <c r="N742" s="16">
        <v>42</v>
      </c>
      <c r="O742" s="35">
        <f t="shared" si="502"/>
        <v>11.666666666666666</v>
      </c>
      <c r="P742" s="36">
        <f t="shared" si="535"/>
        <v>4.1666666666667261E-2</v>
      </c>
      <c r="Q742" s="12"/>
      <c r="R742" s="37">
        <f t="shared" si="503"/>
        <v>13.791666666666863</v>
      </c>
      <c r="S742" s="37">
        <f t="shared" si="504"/>
        <v>64.9422</v>
      </c>
      <c r="T742" s="37">
        <f t="shared" si="505"/>
        <v>16.396237640299997</v>
      </c>
      <c r="U742" s="37">
        <f t="shared" si="506"/>
        <v>95.130104306966871</v>
      </c>
      <c r="V742" s="37">
        <f t="shared" si="536"/>
        <v>56422.794152301009</v>
      </c>
      <c r="W742" s="40">
        <f t="shared" si="507"/>
        <v>1109.8512169146134</v>
      </c>
      <c r="X742" s="40">
        <f t="shared" si="508"/>
        <v>1.1098512169146133</v>
      </c>
      <c r="Y742" s="40">
        <f t="shared" si="494"/>
        <v>0</v>
      </c>
      <c r="Z742" s="40">
        <v>0</v>
      </c>
      <c r="AA742" s="40">
        <f t="shared" si="509"/>
        <v>161.9483889571963</v>
      </c>
      <c r="AB742" s="42">
        <f t="shared" si="510"/>
        <v>22526.388888888883</v>
      </c>
      <c r="AC742" s="42">
        <f t="shared" si="511"/>
        <v>22.526388888888881</v>
      </c>
      <c r="AD742" s="42">
        <f t="shared" si="512"/>
        <v>0</v>
      </c>
      <c r="AE742" s="42">
        <f t="shared" si="537"/>
        <v>1735.8498148148153</v>
      </c>
      <c r="AF742" s="43">
        <f t="shared" si="495"/>
        <v>0.4821805041152265</v>
      </c>
      <c r="AG742" s="73">
        <f t="shared" si="496"/>
        <v>0</v>
      </c>
      <c r="AH742">
        <f t="shared" si="513"/>
        <v>22.526388888888881</v>
      </c>
      <c r="AI742">
        <f t="shared" si="538"/>
        <v>5063.8727137345659</v>
      </c>
      <c r="AJ742" s="41">
        <f t="shared" si="514"/>
        <v>1.4066313093707128</v>
      </c>
      <c r="AK742">
        <f t="shared" si="497"/>
        <v>22.526388888888881</v>
      </c>
      <c r="AL742" s="38">
        <f t="shared" si="515"/>
        <v>1683.7743203703708</v>
      </c>
      <c r="AM742" s="38">
        <f t="shared" si="516"/>
        <v>1666.9365771666671</v>
      </c>
      <c r="AN742" s="38">
        <f t="shared" si="517"/>
        <v>1566.9203825366669</v>
      </c>
      <c r="AO742" s="38">
        <f t="shared" si="518"/>
        <v>1551.2511787113003</v>
      </c>
      <c r="AP742" s="38">
        <f t="shared" si="519"/>
        <v>1458.1761079886223</v>
      </c>
      <c r="AQ742" s="38">
        <f t="shared" si="520"/>
        <v>1443.594346908736</v>
      </c>
      <c r="AR742" s="38">
        <f t="shared" si="521"/>
        <v>1400.2865165014739</v>
      </c>
      <c r="AS742">
        <f t="shared" si="522"/>
        <v>1400.2865165014739</v>
      </c>
      <c r="AT742" s="28">
        <f t="shared" si="523"/>
        <v>0.38896847680596497</v>
      </c>
      <c r="AU742">
        <f t="shared" si="498"/>
        <v>3663.5861972330922</v>
      </c>
      <c r="AV742" s="28">
        <f t="shared" si="524"/>
        <v>1.0176628325647479</v>
      </c>
      <c r="BJ742" s="63">
        <v>0</v>
      </c>
      <c r="BK742" s="64">
        <f t="shared" si="525"/>
        <v>0</v>
      </c>
      <c r="BL742" s="64">
        <f t="shared" si="526"/>
        <v>0</v>
      </c>
      <c r="BM742" s="64">
        <f t="shared" si="527"/>
        <v>0</v>
      </c>
      <c r="BN742" s="64">
        <f t="shared" si="528"/>
        <v>0</v>
      </c>
      <c r="BO742" s="64">
        <f t="shared" si="529"/>
        <v>0</v>
      </c>
      <c r="BP742" s="64">
        <f t="shared" si="530"/>
        <v>0</v>
      </c>
      <c r="BQ742" s="64">
        <f t="shared" si="531"/>
        <v>0</v>
      </c>
      <c r="BR742" s="65">
        <f t="shared" si="499"/>
        <v>0</v>
      </c>
      <c r="BS742" s="66">
        <f t="shared" si="532"/>
        <v>0</v>
      </c>
      <c r="BT742" s="65">
        <f>BJ742-BR742</f>
        <v>0</v>
      </c>
      <c r="BU742" s="67">
        <f t="shared" si="533"/>
        <v>0</v>
      </c>
    </row>
    <row r="743" spans="1:73" x14ac:dyDescent="0.35">
      <c r="A743" s="22">
        <v>58.56</v>
      </c>
      <c r="B743" s="22">
        <v>41.15</v>
      </c>
      <c r="C743" s="22">
        <v>29.01</v>
      </c>
      <c r="D743" s="22">
        <f t="shared" si="500"/>
        <v>35.08</v>
      </c>
      <c r="E743" s="22">
        <f t="shared" si="501"/>
        <v>9.7444444444444436</v>
      </c>
      <c r="F743" s="22">
        <f t="shared" si="534"/>
        <v>-2.5868055555555713</v>
      </c>
      <c r="G743" s="22">
        <f>Sheet1!$I$5*F743</f>
        <v>-856.23263888889414</v>
      </c>
      <c r="H743" s="22"/>
      <c r="K743" s="15" t="s">
        <v>117</v>
      </c>
      <c r="L743" s="15">
        <v>733</v>
      </c>
      <c r="M743" s="15">
        <v>144</v>
      </c>
      <c r="N743" s="16">
        <v>42.2</v>
      </c>
      <c r="O743" s="35">
        <f t="shared" si="502"/>
        <v>11.722222222222221</v>
      </c>
      <c r="P743" s="36">
        <f t="shared" si="535"/>
        <v>5.5555555555555358E-2</v>
      </c>
      <c r="Q743" s="12"/>
      <c r="R743" s="37">
        <f t="shared" si="503"/>
        <v>18.388888888888822</v>
      </c>
      <c r="S743" s="37">
        <f t="shared" si="504"/>
        <v>64.9422</v>
      </c>
      <c r="T743" s="37">
        <f t="shared" si="505"/>
        <v>16.55276408126522</v>
      </c>
      <c r="U743" s="37">
        <f t="shared" si="506"/>
        <v>99.883852970154038</v>
      </c>
      <c r="V743" s="37">
        <f t="shared" si="536"/>
        <v>56522.678005271162</v>
      </c>
      <c r="W743" s="40">
        <f t="shared" si="507"/>
        <v>1170.8607209279166</v>
      </c>
      <c r="X743" s="40">
        <f t="shared" si="508"/>
        <v>1.1708607209279167</v>
      </c>
      <c r="Y743" s="40">
        <f t="shared" si="494"/>
        <v>0</v>
      </c>
      <c r="Z743" s="40">
        <v>0</v>
      </c>
      <c r="AA743" s="40">
        <f t="shared" si="509"/>
        <v>161.9483889571963</v>
      </c>
      <c r="AB743" s="42">
        <f t="shared" si="510"/>
        <v>22741.43672839506</v>
      </c>
      <c r="AC743" s="42">
        <f t="shared" si="511"/>
        <v>22.741436728395058</v>
      </c>
      <c r="AD743" s="42">
        <f t="shared" si="512"/>
        <v>0</v>
      </c>
      <c r="AE743" s="42">
        <f t="shared" si="537"/>
        <v>1735.8498148148153</v>
      </c>
      <c r="AF743" s="43">
        <f t="shared" si="495"/>
        <v>0.4821805041152265</v>
      </c>
      <c r="AG743" s="73">
        <f t="shared" si="496"/>
        <v>0</v>
      </c>
      <c r="AH743">
        <f t="shared" si="513"/>
        <v>22.741436728395058</v>
      </c>
      <c r="AI743">
        <f t="shared" si="538"/>
        <v>5086.6141504629613</v>
      </c>
      <c r="AJ743" s="41">
        <f t="shared" si="514"/>
        <v>1.4129483751286003</v>
      </c>
      <c r="AK743">
        <f t="shared" si="497"/>
        <v>22.741436728395058</v>
      </c>
      <c r="AL743" s="38">
        <f t="shared" si="515"/>
        <v>1683.7743203703708</v>
      </c>
      <c r="AM743" s="38">
        <f t="shared" si="516"/>
        <v>1666.9365771666671</v>
      </c>
      <c r="AN743" s="38">
        <f t="shared" si="517"/>
        <v>1566.9203825366669</v>
      </c>
      <c r="AO743" s="38">
        <f t="shared" si="518"/>
        <v>1551.2511787113003</v>
      </c>
      <c r="AP743" s="38">
        <f t="shared" si="519"/>
        <v>1458.1761079886223</v>
      </c>
      <c r="AQ743" s="38">
        <f t="shared" si="520"/>
        <v>1443.594346908736</v>
      </c>
      <c r="AR743" s="38">
        <f t="shared" si="521"/>
        <v>1400.2865165014739</v>
      </c>
      <c r="AS743">
        <f t="shared" si="522"/>
        <v>1400.2865165014739</v>
      </c>
      <c r="AT743" s="28">
        <f t="shared" si="523"/>
        <v>0.38896847680596497</v>
      </c>
      <c r="AU743">
        <f t="shared" si="498"/>
        <v>3686.3276339614877</v>
      </c>
      <c r="AV743" s="28">
        <f t="shared" si="524"/>
        <v>1.0239798983226354</v>
      </c>
      <c r="BJ743" s="63">
        <v>0</v>
      </c>
      <c r="BK743" s="64">
        <f t="shared" si="525"/>
        <v>0</v>
      </c>
      <c r="BL743" s="64">
        <f t="shared" si="526"/>
        <v>0</v>
      </c>
      <c r="BM743" s="64">
        <f t="shared" si="527"/>
        <v>0</v>
      </c>
      <c r="BN743" s="64">
        <f t="shared" si="528"/>
        <v>0</v>
      </c>
      <c r="BO743" s="64">
        <f t="shared" si="529"/>
        <v>0</v>
      </c>
      <c r="BP743" s="64">
        <f t="shared" si="530"/>
        <v>0</v>
      </c>
      <c r="BQ743" s="64">
        <f t="shared" si="531"/>
        <v>0</v>
      </c>
      <c r="BR743" s="65">
        <f t="shared" si="499"/>
        <v>0</v>
      </c>
      <c r="BS743" s="66">
        <f t="shared" si="532"/>
        <v>0</v>
      </c>
      <c r="BT743" s="65">
        <f>BJ743-BR743</f>
        <v>0</v>
      </c>
      <c r="BU743" s="67">
        <f t="shared" si="533"/>
        <v>0</v>
      </c>
    </row>
    <row r="744" spans="1:73" x14ac:dyDescent="0.35">
      <c r="A744" s="22">
        <v>58.64</v>
      </c>
      <c r="B744" s="22">
        <v>41.42</v>
      </c>
      <c r="C744" s="22">
        <v>29.23</v>
      </c>
      <c r="D744" s="22">
        <f t="shared" si="500"/>
        <v>35.325000000000003</v>
      </c>
      <c r="E744" s="22">
        <f t="shared" si="501"/>
        <v>9.8125</v>
      </c>
      <c r="F744" s="22">
        <f t="shared" si="534"/>
        <v>0.8506944444444553</v>
      </c>
      <c r="G744" s="22">
        <f>Sheet1!$I$5*F744</f>
        <v>281.57986111111472</v>
      </c>
      <c r="H744" s="22"/>
      <c r="K744" s="15" t="s">
        <v>117</v>
      </c>
      <c r="L744" s="15">
        <v>734</v>
      </c>
      <c r="M744" s="15">
        <v>145</v>
      </c>
      <c r="N744" s="16">
        <v>42.4</v>
      </c>
      <c r="O744" s="35">
        <f t="shared" si="502"/>
        <v>11.777777777777779</v>
      </c>
      <c r="P744" s="36">
        <f t="shared" si="535"/>
        <v>6.9444444444444448E-2</v>
      </c>
      <c r="Q744" s="12"/>
      <c r="R744" s="37">
        <f t="shared" si="503"/>
        <v>22.986111111111111</v>
      </c>
      <c r="S744" s="37">
        <f t="shared" si="504"/>
        <v>64.9422</v>
      </c>
      <c r="T744" s="37">
        <f t="shared" si="505"/>
        <v>16.710034115774224</v>
      </c>
      <c r="U744" s="37">
        <f t="shared" si="506"/>
        <v>104.63834522688533</v>
      </c>
      <c r="V744" s="37">
        <f t="shared" si="536"/>
        <v>56627.316350498048</v>
      </c>
      <c r="W744" s="40">
        <f t="shared" si="507"/>
        <v>1232.4071771166496</v>
      </c>
      <c r="X744" s="40">
        <f t="shared" si="508"/>
        <v>1.2324071771166496</v>
      </c>
      <c r="Y744" s="40">
        <f t="shared" si="494"/>
        <v>0</v>
      </c>
      <c r="Z744" s="40">
        <v>0</v>
      </c>
      <c r="AA744" s="40">
        <f t="shared" si="509"/>
        <v>161.9483889571963</v>
      </c>
      <c r="AB744" s="42">
        <f t="shared" si="510"/>
        <v>22957.506172839512</v>
      </c>
      <c r="AC744" s="42">
        <f t="shared" si="511"/>
        <v>22.957506172839512</v>
      </c>
      <c r="AD744" s="42">
        <f t="shared" si="512"/>
        <v>0</v>
      </c>
      <c r="AE744" s="42">
        <f t="shared" si="537"/>
        <v>1735.8498148148153</v>
      </c>
      <c r="AF744" s="43">
        <f t="shared" si="495"/>
        <v>0.4821805041152265</v>
      </c>
      <c r="AG744" s="73">
        <f t="shared" si="496"/>
        <v>0</v>
      </c>
      <c r="AH744">
        <f t="shared" si="513"/>
        <v>22.957506172839512</v>
      </c>
      <c r="AI744">
        <f t="shared" si="538"/>
        <v>5109.5716566358005</v>
      </c>
      <c r="AJ744" s="41">
        <f t="shared" si="514"/>
        <v>1.4193254601766112</v>
      </c>
      <c r="AK744">
        <f t="shared" si="497"/>
        <v>22.957506172839512</v>
      </c>
      <c r="AL744" s="38">
        <f t="shared" si="515"/>
        <v>1683.7743203703708</v>
      </c>
      <c r="AM744" s="38">
        <f t="shared" si="516"/>
        <v>1666.9365771666671</v>
      </c>
      <c r="AN744" s="38">
        <f t="shared" si="517"/>
        <v>1566.9203825366669</v>
      </c>
      <c r="AO744" s="38">
        <f t="shared" si="518"/>
        <v>1551.2511787113003</v>
      </c>
      <c r="AP744" s="38">
        <f t="shared" si="519"/>
        <v>1458.1761079886223</v>
      </c>
      <c r="AQ744" s="38">
        <f t="shared" si="520"/>
        <v>1443.594346908736</v>
      </c>
      <c r="AR744" s="38">
        <f t="shared" si="521"/>
        <v>1400.2865165014739</v>
      </c>
      <c r="AS744">
        <f t="shared" si="522"/>
        <v>1400.2865165014739</v>
      </c>
      <c r="AT744" s="28">
        <f t="shared" si="523"/>
        <v>0.38896847680596497</v>
      </c>
      <c r="AU744">
        <f t="shared" si="498"/>
        <v>3709.2851401343269</v>
      </c>
      <c r="AV744" s="28">
        <f t="shared" si="524"/>
        <v>1.0303569833706463</v>
      </c>
      <c r="BJ744" s="63">
        <v>0</v>
      </c>
      <c r="BK744" s="64">
        <f t="shared" si="525"/>
        <v>0</v>
      </c>
      <c r="BL744" s="64">
        <f t="shared" si="526"/>
        <v>0</v>
      </c>
      <c r="BM744" s="64">
        <f t="shared" si="527"/>
        <v>0</v>
      </c>
      <c r="BN744" s="64">
        <f t="shared" si="528"/>
        <v>0</v>
      </c>
      <c r="BO744" s="64">
        <f t="shared" si="529"/>
        <v>0</v>
      </c>
      <c r="BP744" s="64">
        <f t="shared" si="530"/>
        <v>0</v>
      </c>
      <c r="BQ744" s="64">
        <f t="shared" si="531"/>
        <v>0</v>
      </c>
      <c r="BR744" s="65">
        <f t="shared" si="499"/>
        <v>0</v>
      </c>
      <c r="BS744" s="66">
        <f t="shared" si="532"/>
        <v>0</v>
      </c>
      <c r="BT744" s="65">
        <f>BJ744-BR744</f>
        <v>0</v>
      </c>
      <c r="BU744" s="67">
        <f t="shared" si="533"/>
        <v>0</v>
      </c>
    </row>
    <row r="745" spans="1:73" x14ac:dyDescent="0.35">
      <c r="A745" s="22">
        <v>58.72</v>
      </c>
      <c r="B745" s="22">
        <v>41.76</v>
      </c>
      <c r="C745" s="22">
        <v>28.87</v>
      </c>
      <c r="D745" s="22">
        <f t="shared" si="500"/>
        <v>35.314999999999998</v>
      </c>
      <c r="E745" s="22">
        <f t="shared" si="501"/>
        <v>9.8097222222222218</v>
      </c>
      <c r="F745" s="22">
        <f t="shared" si="534"/>
        <v>-3.472222222222765E-2</v>
      </c>
      <c r="G745" s="22">
        <f>Sheet1!$I$5*F745</f>
        <v>-11.493055555557351</v>
      </c>
      <c r="H745" s="22"/>
      <c r="K745" s="15" t="s">
        <v>117</v>
      </c>
      <c r="L745" s="15">
        <v>735</v>
      </c>
      <c r="M745" s="15">
        <v>146</v>
      </c>
      <c r="N745" s="16">
        <v>42.7</v>
      </c>
      <c r="O745" s="35">
        <f t="shared" si="502"/>
        <v>11.861111111111111</v>
      </c>
      <c r="P745" s="36">
        <f t="shared" si="535"/>
        <v>9.7222222222222612E-2</v>
      </c>
      <c r="Q745" s="12"/>
      <c r="R745" s="37">
        <f t="shared" si="503"/>
        <v>32.180555555555685</v>
      </c>
      <c r="S745" s="37">
        <f t="shared" si="504"/>
        <v>64.9422</v>
      </c>
      <c r="T745" s="37">
        <f t="shared" si="505"/>
        <v>16.947333405432303</v>
      </c>
      <c r="U745" s="37">
        <f t="shared" si="506"/>
        <v>114.07008896098799</v>
      </c>
      <c r="V745" s="37">
        <f t="shared" si="536"/>
        <v>56741.386439459035</v>
      </c>
      <c r="W745" s="40">
        <f t="shared" si="507"/>
        <v>1352.9979996206075</v>
      </c>
      <c r="X745" s="40">
        <f t="shared" si="508"/>
        <v>1.3529979996206074</v>
      </c>
      <c r="Y745" s="40">
        <f t="shared" si="494"/>
        <v>0</v>
      </c>
      <c r="Z745" s="40">
        <v>0</v>
      </c>
      <c r="AA745" s="40">
        <f t="shared" si="509"/>
        <v>161.9483889571963</v>
      </c>
      <c r="AB745" s="42">
        <f t="shared" si="510"/>
        <v>23283.525848765428</v>
      </c>
      <c r="AC745" s="42">
        <f t="shared" si="511"/>
        <v>23.283525848765429</v>
      </c>
      <c r="AD745" s="42">
        <f t="shared" si="512"/>
        <v>0</v>
      </c>
      <c r="AE745" s="42">
        <f t="shared" si="537"/>
        <v>1735.8498148148153</v>
      </c>
      <c r="AF745" s="43">
        <f t="shared" si="495"/>
        <v>0.4821805041152265</v>
      </c>
      <c r="AG745" s="73">
        <f t="shared" si="496"/>
        <v>0</v>
      </c>
      <c r="AH745">
        <f t="shared" si="513"/>
        <v>23.283525848765429</v>
      </c>
      <c r="AI745">
        <f t="shared" si="538"/>
        <v>5132.8551824845663</v>
      </c>
      <c r="AJ745" s="41">
        <f t="shared" si="514"/>
        <v>1.4257931062457128</v>
      </c>
      <c r="AK745">
        <f t="shared" si="497"/>
        <v>23.283525848765429</v>
      </c>
      <c r="AL745" s="38">
        <f t="shared" si="515"/>
        <v>1683.7743203703708</v>
      </c>
      <c r="AM745" s="38">
        <f t="shared" si="516"/>
        <v>1666.9365771666671</v>
      </c>
      <c r="AN745" s="38">
        <f t="shared" si="517"/>
        <v>1566.9203825366669</v>
      </c>
      <c r="AO745" s="38">
        <f t="shared" si="518"/>
        <v>1551.2511787113003</v>
      </c>
      <c r="AP745" s="38">
        <f t="shared" si="519"/>
        <v>1458.1761079886223</v>
      </c>
      <c r="AQ745" s="38">
        <f t="shared" si="520"/>
        <v>1443.594346908736</v>
      </c>
      <c r="AR745" s="38">
        <f t="shared" si="521"/>
        <v>1400.2865165014739</v>
      </c>
      <c r="AS745">
        <f t="shared" si="522"/>
        <v>1400.2865165014739</v>
      </c>
      <c r="AT745" s="28">
        <f t="shared" si="523"/>
        <v>0.38896847680596497</v>
      </c>
      <c r="AU745">
        <f t="shared" si="498"/>
        <v>3732.5686659830926</v>
      </c>
      <c r="AV745" s="28">
        <f t="shared" si="524"/>
        <v>1.0368246294397478</v>
      </c>
      <c r="BJ745" s="63">
        <v>0</v>
      </c>
      <c r="BK745" s="64">
        <f t="shared" si="525"/>
        <v>0</v>
      </c>
      <c r="BL745" s="64">
        <f t="shared" si="526"/>
        <v>0</v>
      </c>
      <c r="BM745" s="64">
        <f t="shared" si="527"/>
        <v>0</v>
      </c>
      <c r="BN745" s="64">
        <f t="shared" si="528"/>
        <v>0</v>
      </c>
      <c r="BO745" s="64">
        <f t="shared" si="529"/>
        <v>0</v>
      </c>
      <c r="BP745" s="64">
        <f t="shared" si="530"/>
        <v>0</v>
      </c>
      <c r="BQ745" s="64">
        <f t="shared" si="531"/>
        <v>0</v>
      </c>
      <c r="BR745" s="65">
        <f t="shared" si="499"/>
        <v>0</v>
      </c>
      <c r="BS745" s="66">
        <f t="shared" si="532"/>
        <v>0</v>
      </c>
      <c r="BT745" s="65">
        <f>BJ745-BR745</f>
        <v>0</v>
      </c>
      <c r="BU745" s="67">
        <f t="shared" si="533"/>
        <v>0</v>
      </c>
    </row>
    <row r="746" spans="1:73" x14ac:dyDescent="0.35">
      <c r="A746" s="22">
        <v>58.8</v>
      </c>
      <c r="B746" s="22">
        <v>41.27</v>
      </c>
      <c r="C746" s="22">
        <v>28.58</v>
      </c>
      <c r="D746" s="22">
        <f t="shared" si="500"/>
        <v>34.924999999999997</v>
      </c>
      <c r="E746" s="22">
        <f t="shared" si="501"/>
        <v>9.7013888888888893</v>
      </c>
      <c r="F746" s="22">
        <f t="shared" si="534"/>
        <v>-1.3541666666666563</v>
      </c>
      <c r="G746" s="22">
        <f>Sheet1!$I$5*F746</f>
        <v>-448.22916666666322</v>
      </c>
      <c r="H746" s="22"/>
      <c r="K746" s="15" t="s">
        <v>117</v>
      </c>
      <c r="L746" s="15">
        <v>736</v>
      </c>
      <c r="M746" s="15">
        <v>147</v>
      </c>
      <c r="N746" s="16">
        <v>43.1</v>
      </c>
      <c r="O746" s="35">
        <f t="shared" si="502"/>
        <v>11.972222222222221</v>
      </c>
      <c r="P746" s="36">
        <f t="shared" si="535"/>
        <v>0.1388888888888889</v>
      </c>
      <c r="Q746" s="12"/>
      <c r="R746" s="37">
        <f t="shared" si="503"/>
        <v>45.972222222222221</v>
      </c>
      <c r="S746" s="37">
        <f t="shared" si="504"/>
        <v>64.9422</v>
      </c>
      <c r="T746" s="37">
        <f t="shared" si="505"/>
        <v>17.26633503571297</v>
      </c>
      <c r="U746" s="37">
        <f t="shared" si="506"/>
        <v>128.18075725793517</v>
      </c>
      <c r="V746" s="37">
        <f t="shared" si="536"/>
        <v>56869.567196716969</v>
      </c>
      <c r="W746" s="40">
        <f t="shared" si="507"/>
        <v>1534.6085105047237</v>
      </c>
      <c r="X746" s="40">
        <f t="shared" si="508"/>
        <v>1.5346085105047236</v>
      </c>
      <c r="Y746" s="40">
        <f t="shared" si="494"/>
        <v>0</v>
      </c>
      <c r="Z746" s="40">
        <v>0</v>
      </c>
      <c r="AA746" s="40">
        <f t="shared" si="509"/>
        <v>161.9483889571963</v>
      </c>
      <c r="AB746" s="42">
        <f t="shared" si="510"/>
        <v>23721.79436728395</v>
      </c>
      <c r="AC746" s="42">
        <f t="shared" si="511"/>
        <v>23.721794367283952</v>
      </c>
      <c r="AD746" s="42">
        <f t="shared" si="512"/>
        <v>0</v>
      </c>
      <c r="AE746" s="42">
        <f t="shared" si="537"/>
        <v>1735.8498148148153</v>
      </c>
      <c r="AF746" s="43">
        <f t="shared" si="495"/>
        <v>0.4821805041152265</v>
      </c>
      <c r="AG746" s="73">
        <f t="shared" si="496"/>
        <v>0</v>
      </c>
      <c r="AH746">
        <f t="shared" si="513"/>
        <v>23.721794367283952</v>
      </c>
      <c r="AI746">
        <f t="shared" si="538"/>
        <v>5156.5769768518503</v>
      </c>
      <c r="AJ746" s="41">
        <f t="shared" si="514"/>
        <v>1.4323824935699585</v>
      </c>
      <c r="AK746">
        <f t="shared" si="497"/>
        <v>23.721794367283952</v>
      </c>
      <c r="AL746" s="38">
        <f t="shared" si="515"/>
        <v>1683.7743203703708</v>
      </c>
      <c r="AM746" s="38">
        <f t="shared" si="516"/>
        <v>1666.9365771666671</v>
      </c>
      <c r="AN746" s="38">
        <f t="shared" si="517"/>
        <v>1566.9203825366669</v>
      </c>
      <c r="AO746" s="38">
        <f t="shared" si="518"/>
        <v>1551.2511787113003</v>
      </c>
      <c r="AP746" s="38">
        <f t="shared" si="519"/>
        <v>1458.1761079886223</v>
      </c>
      <c r="AQ746" s="38">
        <f t="shared" si="520"/>
        <v>1443.594346908736</v>
      </c>
      <c r="AR746" s="38">
        <f t="shared" si="521"/>
        <v>1400.2865165014739</v>
      </c>
      <c r="AS746">
        <f t="shared" si="522"/>
        <v>1400.2865165014739</v>
      </c>
      <c r="AT746" s="28">
        <f t="shared" si="523"/>
        <v>0.38896847680596497</v>
      </c>
      <c r="AU746">
        <f t="shared" si="498"/>
        <v>3756.2904603503766</v>
      </c>
      <c r="AV746" s="28">
        <f t="shared" si="524"/>
        <v>1.0434140167639936</v>
      </c>
      <c r="BJ746" s="63">
        <v>0</v>
      </c>
      <c r="BK746" s="64">
        <f t="shared" si="525"/>
        <v>0</v>
      </c>
      <c r="BL746" s="64">
        <f t="shared" si="526"/>
        <v>0</v>
      </c>
      <c r="BM746" s="64">
        <f t="shared" si="527"/>
        <v>0</v>
      </c>
      <c r="BN746" s="64">
        <f t="shared" si="528"/>
        <v>0</v>
      </c>
      <c r="BO746" s="64">
        <f t="shared" si="529"/>
        <v>0</v>
      </c>
      <c r="BP746" s="64">
        <f t="shared" si="530"/>
        <v>0</v>
      </c>
      <c r="BQ746" s="64">
        <f t="shared" si="531"/>
        <v>0</v>
      </c>
      <c r="BR746" s="65">
        <f t="shared" si="499"/>
        <v>0</v>
      </c>
      <c r="BS746" s="66">
        <f t="shared" si="532"/>
        <v>0</v>
      </c>
      <c r="BT746" s="65">
        <f>BJ746-BR746</f>
        <v>0</v>
      </c>
      <c r="BU746" s="67">
        <f t="shared" si="533"/>
        <v>0</v>
      </c>
    </row>
    <row r="747" spans="1:73" x14ac:dyDescent="0.35">
      <c r="A747" s="22">
        <v>58.88</v>
      </c>
      <c r="B747" s="22">
        <v>41.27</v>
      </c>
      <c r="C747" s="22">
        <v>28.49</v>
      </c>
      <c r="D747" s="22">
        <f t="shared" si="500"/>
        <v>34.880000000000003</v>
      </c>
      <c r="E747" s="22">
        <f t="shared" si="501"/>
        <v>9.6888888888888882</v>
      </c>
      <c r="F747" s="22">
        <f t="shared" si="534"/>
        <v>-0.15625000000001332</v>
      </c>
      <c r="G747" s="22">
        <f>Sheet1!$I$5*F747</f>
        <v>-51.718750000004412</v>
      </c>
      <c r="H747" s="22"/>
      <c r="K747" s="15" t="s">
        <v>117</v>
      </c>
      <c r="L747" s="15">
        <v>737</v>
      </c>
      <c r="M747" s="15">
        <v>148</v>
      </c>
      <c r="N747" s="16">
        <v>43.7</v>
      </c>
      <c r="O747" s="35">
        <f t="shared" si="502"/>
        <v>12.138888888888889</v>
      </c>
      <c r="P747" s="36">
        <f>($N748-$N746)/2/3.6</f>
        <v>0.12499999999999981</v>
      </c>
      <c r="Q747" s="12"/>
      <c r="R747" s="37">
        <f t="shared" si="503"/>
        <v>41.374999999999936</v>
      </c>
      <c r="S747" s="37">
        <f t="shared" si="504"/>
        <v>64.9422</v>
      </c>
      <c r="T747" s="37">
        <f t="shared" si="505"/>
        <v>17.750414432712304</v>
      </c>
      <c r="U747" s="37">
        <f t="shared" si="506"/>
        <v>124.06761443271223</v>
      </c>
      <c r="V747" s="37">
        <f t="shared" si="536"/>
        <v>56993.634811149685</v>
      </c>
      <c r="W747" s="40">
        <f t="shared" si="507"/>
        <v>1506.0429863082013</v>
      </c>
      <c r="X747" s="40">
        <f t="shared" si="508"/>
        <v>1.5060429863082012</v>
      </c>
      <c r="Y747" s="40">
        <f t="shared" si="494"/>
        <v>0</v>
      </c>
      <c r="Z747" s="40">
        <v>0</v>
      </c>
      <c r="AA747" s="40">
        <f t="shared" si="509"/>
        <v>161.9483889571963</v>
      </c>
      <c r="AB747" s="42">
        <f t="shared" si="510"/>
        <v>24386.859182098768</v>
      </c>
      <c r="AC747" s="42">
        <f t="shared" si="511"/>
        <v>24.386859182098767</v>
      </c>
      <c r="AD747" s="42">
        <f t="shared" si="512"/>
        <v>0</v>
      </c>
      <c r="AE747" s="42">
        <f t="shared" si="537"/>
        <v>1735.8498148148153</v>
      </c>
      <c r="AF747" s="43">
        <f t="shared" si="495"/>
        <v>0.4821805041152265</v>
      </c>
      <c r="AG747" s="73">
        <f t="shared" si="496"/>
        <v>0</v>
      </c>
      <c r="AH747">
        <f t="shared" si="513"/>
        <v>24.386859182098767</v>
      </c>
      <c r="AI747">
        <f t="shared" si="538"/>
        <v>5180.9638360339495</v>
      </c>
      <c r="AJ747" s="41">
        <f t="shared" si="514"/>
        <v>1.4391566211205415</v>
      </c>
      <c r="AK747">
        <f t="shared" si="497"/>
        <v>24.386859182098767</v>
      </c>
      <c r="AL747" s="38">
        <f t="shared" si="515"/>
        <v>1683.7743203703708</v>
      </c>
      <c r="AM747" s="38">
        <f t="shared" si="516"/>
        <v>1666.9365771666671</v>
      </c>
      <c r="AN747" s="38">
        <f t="shared" si="517"/>
        <v>1566.9203825366669</v>
      </c>
      <c r="AO747" s="38">
        <f t="shared" si="518"/>
        <v>1551.2511787113003</v>
      </c>
      <c r="AP747" s="38">
        <f t="shared" si="519"/>
        <v>1458.1761079886223</v>
      </c>
      <c r="AQ747" s="38">
        <f t="shared" si="520"/>
        <v>1443.594346908736</v>
      </c>
      <c r="AR747" s="38">
        <f t="shared" si="521"/>
        <v>1400.2865165014739</v>
      </c>
      <c r="AS747">
        <f t="shared" si="522"/>
        <v>1400.2865165014739</v>
      </c>
      <c r="AT747" s="28">
        <f t="shared" si="523"/>
        <v>0.38896847680596497</v>
      </c>
      <c r="AU747">
        <f t="shared" si="498"/>
        <v>3780.6773195324758</v>
      </c>
      <c r="AV747" s="28">
        <f t="shared" si="524"/>
        <v>1.0501881443145766</v>
      </c>
      <c r="BJ747" s="63">
        <v>0</v>
      </c>
      <c r="BK747" s="64">
        <f t="shared" si="525"/>
        <v>0</v>
      </c>
      <c r="BL747" s="64">
        <f t="shared" si="526"/>
        <v>0</v>
      </c>
      <c r="BM747" s="64">
        <f t="shared" si="527"/>
        <v>0</v>
      </c>
      <c r="BN747" s="64">
        <f t="shared" si="528"/>
        <v>0</v>
      </c>
      <c r="BO747" s="64">
        <f t="shared" si="529"/>
        <v>0</v>
      </c>
      <c r="BP747" s="64">
        <f t="shared" si="530"/>
        <v>0</v>
      </c>
      <c r="BQ747" s="64">
        <f t="shared" si="531"/>
        <v>0</v>
      </c>
      <c r="BR747" s="65">
        <f t="shared" si="499"/>
        <v>0</v>
      </c>
      <c r="BS747" s="66">
        <f t="shared" si="532"/>
        <v>0</v>
      </c>
      <c r="BT747" s="65">
        <f>BJ747-BR747</f>
        <v>0</v>
      </c>
      <c r="BU747" s="67">
        <f t="shared" si="533"/>
        <v>0</v>
      </c>
    </row>
    <row r="748" spans="1:73" x14ac:dyDescent="0.35">
      <c r="A748" s="22">
        <v>58.96</v>
      </c>
      <c r="B748" s="22">
        <v>41.54</v>
      </c>
      <c r="C748" s="22">
        <v>29.12</v>
      </c>
      <c r="D748" s="22">
        <f t="shared" si="500"/>
        <v>35.33</v>
      </c>
      <c r="E748" s="22">
        <f t="shared" si="501"/>
        <v>9.8138888888888882</v>
      </c>
      <c r="F748" s="22">
        <f t="shared" si="534"/>
        <v>1.5625</v>
      </c>
      <c r="G748" s="22">
        <f>Sheet1!$I$5*F748</f>
        <v>517.1875</v>
      </c>
      <c r="H748" s="22"/>
      <c r="K748" s="15" t="s">
        <v>117</v>
      </c>
      <c r="L748" s="15">
        <v>738</v>
      </c>
      <c r="M748" s="15">
        <v>149</v>
      </c>
      <c r="N748" s="16">
        <v>44</v>
      </c>
      <c r="O748" s="35">
        <f t="shared" si="502"/>
        <v>12.222222222222221</v>
      </c>
      <c r="P748" s="36">
        <f t="shared" si="535"/>
        <v>5.5555555555555358E-2</v>
      </c>
      <c r="Q748" s="12"/>
      <c r="R748" s="37">
        <f t="shared" si="503"/>
        <v>18.388888888888822</v>
      </c>
      <c r="S748" s="37">
        <f t="shared" si="504"/>
        <v>64.9422</v>
      </c>
      <c r="T748" s="37">
        <f t="shared" si="505"/>
        <v>17.99496375942222</v>
      </c>
      <c r="U748" s="37">
        <f t="shared" si="506"/>
        <v>101.32605264831103</v>
      </c>
      <c r="V748" s="37">
        <f t="shared" si="536"/>
        <v>57094.960863797998</v>
      </c>
      <c r="W748" s="40">
        <f t="shared" si="507"/>
        <v>1238.4295323682459</v>
      </c>
      <c r="X748" s="40">
        <f t="shared" si="508"/>
        <v>1.2384295323682459</v>
      </c>
      <c r="Y748" s="40">
        <f t="shared" si="494"/>
        <v>0</v>
      </c>
      <c r="Z748" s="40">
        <v>0</v>
      </c>
      <c r="AA748" s="40">
        <f t="shared" si="509"/>
        <v>161.9483889571963</v>
      </c>
      <c r="AB748" s="42">
        <f t="shared" si="510"/>
        <v>24722.839506172837</v>
      </c>
      <c r="AC748" s="42">
        <f t="shared" si="511"/>
        <v>24.722839506172836</v>
      </c>
      <c r="AD748" s="42">
        <f t="shared" si="512"/>
        <v>0</v>
      </c>
      <c r="AE748" s="42">
        <f t="shared" si="537"/>
        <v>1735.8498148148153</v>
      </c>
      <c r="AF748" s="43">
        <f t="shared" si="495"/>
        <v>0.4821805041152265</v>
      </c>
      <c r="AG748" s="73">
        <f t="shared" si="496"/>
        <v>0</v>
      </c>
      <c r="AH748">
        <f t="shared" si="513"/>
        <v>24.722839506172836</v>
      </c>
      <c r="AI748">
        <f t="shared" si="538"/>
        <v>5205.6866755401225</v>
      </c>
      <c r="AJ748" s="41">
        <f t="shared" si="514"/>
        <v>1.446024076538923</v>
      </c>
      <c r="AK748">
        <f t="shared" si="497"/>
        <v>24.722839506172836</v>
      </c>
      <c r="AL748" s="38">
        <f t="shared" si="515"/>
        <v>1683.7743203703708</v>
      </c>
      <c r="AM748" s="38">
        <f t="shared" si="516"/>
        <v>1666.9365771666671</v>
      </c>
      <c r="AN748" s="38">
        <f t="shared" si="517"/>
        <v>1566.9203825366669</v>
      </c>
      <c r="AO748" s="38">
        <f t="shared" si="518"/>
        <v>1551.2511787113003</v>
      </c>
      <c r="AP748" s="38">
        <f t="shared" si="519"/>
        <v>1458.1761079886223</v>
      </c>
      <c r="AQ748" s="38">
        <f t="shared" si="520"/>
        <v>1443.594346908736</v>
      </c>
      <c r="AR748" s="38">
        <f t="shared" si="521"/>
        <v>1400.2865165014739</v>
      </c>
      <c r="AS748">
        <f t="shared" si="522"/>
        <v>1400.2865165014739</v>
      </c>
      <c r="AT748" s="28">
        <f t="shared" si="523"/>
        <v>0.38896847680596497</v>
      </c>
      <c r="AU748">
        <f t="shared" si="498"/>
        <v>3805.4001590386488</v>
      </c>
      <c r="AV748" s="28">
        <f t="shared" si="524"/>
        <v>1.057055599732958</v>
      </c>
      <c r="BJ748" s="63">
        <v>0</v>
      </c>
      <c r="BK748" s="64">
        <f t="shared" si="525"/>
        <v>0</v>
      </c>
      <c r="BL748" s="64">
        <f t="shared" si="526"/>
        <v>0</v>
      </c>
      <c r="BM748" s="64">
        <f t="shared" si="527"/>
        <v>0</v>
      </c>
      <c r="BN748" s="64">
        <f t="shared" si="528"/>
        <v>0</v>
      </c>
      <c r="BO748" s="64">
        <f t="shared" si="529"/>
        <v>0</v>
      </c>
      <c r="BP748" s="64">
        <f t="shared" si="530"/>
        <v>0</v>
      </c>
      <c r="BQ748" s="64">
        <f t="shared" si="531"/>
        <v>0</v>
      </c>
      <c r="BR748" s="65">
        <f t="shared" si="499"/>
        <v>0</v>
      </c>
      <c r="BS748" s="66">
        <f t="shared" si="532"/>
        <v>0</v>
      </c>
      <c r="BT748" s="65">
        <f>BJ748-BR748</f>
        <v>0</v>
      </c>
      <c r="BU748" s="67">
        <f t="shared" si="533"/>
        <v>0</v>
      </c>
    </row>
    <row r="749" spans="1:73" x14ac:dyDescent="0.35">
      <c r="A749" s="22">
        <v>59.04</v>
      </c>
      <c r="B749" s="22">
        <v>40.99</v>
      </c>
      <c r="C749" s="22">
        <v>28.92</v>
      </c>
      <c r="D749" s="22">
        <f t="shared" si="500"/>
        <v>34.954999999999998</v>
      </c>
      <c r="E749" s="22">
        <f t="shared" si="501"/>
        <v>9.7097222222222221</v>
      </c>
      <c r="F749" s="22">
        <f t="shared" si="534"/>
        <v>-1.3020833333333259</v>
      </c>
      <c r="G749" s="22">
        <f>Sheet1!$I$5*F749</f>
        <v>-430.98958333333087</v>
      </c>
      <c r="H749" s="22"/>
      <c r="K749" s="15" t="s">
        <v>117</v>
      </c>
      <c r="L749" s="15">
        <v>739</v>
      </c>
      <c r="M749" s="15">
        <v>150</v>
      </c>
      <c r="N749" s="16">
        <v>44.1</v>
      </c>
      <c r="O749" s="35">
        <f t="shared" si="502"/>
        <v>12.25</v>
      </c>
      <c r="P749" s="36">
        <f t="shared" si="535"/>
        <v>0.18055555555555516</v>
      </c>
      <c r="Q749" s="12"/>
      <c r="R749" s="37">
        <f t="shared" si="503"/>
        <v>59.763888888888758</v>
      </c>
      <c r="S749" s="37">
        <f t="shared" si="504"/>
        <v>64.9422</v>
      </c>
      <c r="T749" s="37">
        <f t="shared" si="505"/>
        <v>18.076851998430747</v>
      </c>
      <c r="U749" s="37">
        <f t="shared" si="506"/>
        <v>142.78294088731951</v>
      </c>
      <c r="V749" s="37">
        <f t="shared" si="536"/>
        <v>57237.74380468532</v>
      </c>
      <c r="W749" s="40">
        <f t="shared" si="507"/>
        <v>1749.091025869664</v>
      </c>
      <c r="X749" s="40">
        <f t="shared" si="508"/>
        <v>1.7490910258696639</v>
      </c>
      <c r="Y749" s="40">
        <f t="shared" si="494"/>
        <v>0</v>
      </c>
      <c r="Z749" s="40">
        <v>0</v>
      </c>
      <c r="AA749" s="40">
        <f t="shared" si="509"/>
        <v>161.9483889571963</v>
      </c>
      <c r="AB749" s="42">
        <f t="shared" si="510"/>
        <v>24835.34375</v>
      </c>
      <c r="AC749" s="42">
        <f t="shared" si="511"/>
        <v>24.83534375</v>
      </c>
      <c r="AD749" s="42">
        <f t="shared" si="512"/>
        <v>0</v>
      </c>
      <c r="AE749" s="42">
        <f t="shared" si="537"/>
        <v>1735.8498148148153</v>
      </c>
      <c r="AF749" s="43">
        <f t="shared" si="495"/>
        <v>0.4821805041152265</v>
      </c>
      <c r="AG749" s="73">
        <f t="shared" si="496"/>
        <v>0</v>
      </c>
      <c r="AH749">
        <f t="shared" si="513"/>
        <v>24.83534375</v>
      </c>
      <c r="AI749">
        <f t="shared" si="538"/>
        <v>5230.5220192901224</v>
      </c>
      <c r="AJ749" s="41">
        <f t="shared" si="514"/>
        <v>1.4529227831361451</v>
      </c>
      <c r="AK749">
        <f t="shared" si="497"/>
        <v>24.83534375</v>
      </c>
      <c r="AL749" s="38">
        <f t="shared" si="515"/>
        <v>1683.7743203703708</v>
      </c>
      <c r="AM749" s="38">
        <f t="shared" si="516"/>
        <v>1666.9365771666671</v>
      </c>
      <c r="AN749" s="38">
        <f t="shared" si="517"/>
        <v>1566.9203825366669</v>
      </c>
      <c r="AO749" s="38">
        <f t="shared" si="518"/>
        <v>1551.2511787113003</v>
      </c>
      <c r="AP749" s="38">
        <f t="shared" si="519"/>
        <v>1458.1761079886223</v>
      </c>
      <c r="AQ749" s="38">
        <f t="shared" si="520"/>
        <v>1443.594346908736</v>
      </c>
      <c r="AR749" s="38">
        <f t="shared" si="521"/>
        <v>1400.2865165014739</v>
      </c>
      <c r="AS749">
        <f t="shared" si="522"/>
        <v>1400.2865165014739</v>
      </c>
      <c r="AT749" s="28">
        <f t="shared" si="523"/>
        <v>0.38896847680596497</v>
      </c>
      <c r="AU749">
        <f t="shared" si="498"/>
        <v>3830.2355027886488</v>
      </c>
      <c r="AV749" s="28">
        <f t="shared" si="524"/>
        <v>1.0639543063301802</v>
      </c>
      <c r="BJ749" s="63">
        <v>0</v>
      </c>
      <c r="BK749" s="64">
        <f t="shared" si="525"/>
        <v>0</v>
      </c>
      <c r="BL749" s="64">
        <f t="shared" si="526"/>
        <v>0</v>
      </c>
      <c r="BM749" s="64">
        <f t="shared" si="527"/>
        <v>0</v>
      </c>
      <c r="BN749" s="64">
        <f t="shared" si="528"/>
        <v>0</v>
      </c>
      <c r="BO749" s="64">
        <f t="shared" si="529"/>
        <v>0</v>
      </c>
      <c r="BP749" s="64">
        <f t="shared" si="530"/>
        <v>0</v>
      </c>
      <c r="BQ749" s="64">
        <f t="shared" si="531"/>
        <v>0</v>
      </c>
      <c r="BR749" s="65">
        <f t="shared" si="499"/>
        <v>0</v>
      </c>
      <c r="BS749" s="66">
        <f t="shared" si="532"/>
        <v>0</v>
      </c>
      <c r="BT749" s="65">
        <f>BJ749-BR749</f>
        <v>0</v>
      </c>
      <c r="BU749" s="67">
        <f t="shared" si="533"/>
        <v>0</v>
      </c>
    </row>
    <row r="750" spans="1:73" x14ac:dyDescent="0.35">
      <c r="A750" s="22">
        <v>59.12</v>
      </c>
      <c r="B750" s="22">
        <v>40.96</v>
      </c>
      <c r="C750" s="22">
        <v>28.39</v>
      </c>
      <c r="D750" s="22">
        <f t="shared" si="500"/>
        <v>34.674999999999997</v>
      </c>
      <c r="E750" s="22">
        <f t="shared" si="501"/>
        <v>9.6319444444444446</v>
      </c>
      <c r="F750" s="22">
        <f t="shared" si="534"/>
        <v>-0.97222222222221877</v>
      </c>
      <c r="G750" s="22">
        <f>Sheet1!$I$5*F750</f>
        <v>-321.80555555555441</v>
      </c>
      <c r="H750" s="22"/>
      <c r="K750" s="15" t="s">
        <v>117</v>
      </c>
      <c r="L750" s="15">
        <v>740</v>
      </c>
      <c r="M750" s="15">
        <v>151</v>
      </c>
      <c r="N750" s="16">
        <v>45.3</v>
      </c>
      <c r="O750" s="35">
        <f t="shared" si="502"/>
        <v>12.583333333333334</v>
      </c>
      <c r="P750" s="36">
        <f t="shared" si="535"/>
        <v>0.31944444444444403</v>
      </c>
      <c r="Q750" s="12"/>
      <c r="R750" s="37">
        <f t="shared" si="503"/>
        <v>105.73611111111097</v>
      </c>
      <c r="S750" s="37">
        <f t="shared" si="504"/>
        <v>64.9422</v>
      </c>
      <c r="T750" s="37">
        <f t="shared" si="505"/>
        <v>19.07401094063675</v>
      </c>
      <c r="U750" s="37">
        <f t="shared" si="506"/>
        <v>189.75232205174774</v>
      </c>
      <c r="V750" s="37">
        <f t="shared" si="536"/>
        <v>57427.496126737067</v>
      </c>
      <c r="W750" s="40">
        <f t="shared" si="507"/>
        <v>2387.7167191511594</v>
      </c>
      <c r="X750" s="40">
        <f t="shared" si="508"/>
        <v>2.3877167191511592</v>
      </c>
      <c r="Y750" s="40">
        <f t="shared" si="494"/>
        <v>0</v>
      </c>
      <c r="Z750" s="40">
        <v>0</v>
      </c>
      <c r="AA750" s="40">
        <f t="shared" si="509"/>
        <v>161.9483889571963</v>
      </c>
      <c r="AB750" s="42">
        <f t="shared" si="510"/>
        <v>26205.315972222226</v>
      </c>
      <c r="AC750" s="42">
        <f t="shared" si="511"/>
        <v>26.205315972222227</v>
      </c>
      <c r="AD750" s="42">
        <f t="shared" si="512"/>
        <v>0</v>
      </c>
      <c r="AE750" s="42">
        <f t="shared" si="537"/>
        <v>1735.8498148148153</v>
      </c>
      <c r="AF750" s="43">
        <f t="shared" si="495"/>
        <v>0.4821805041152265</v>
      </c>
      <c r="AG750" s="73">
        <f t="shared" si="496"/>
        <v>0</v>
      </c>
      <c r="AH750">
        <f t="shared" si="513"/>
        <v>26.205315972222227</v>
      </c>
      <c r="AI750">
        <f t="shared" si="538"/>
        <v>5256.7273352623442</v>
      </c>
      <c r="AJ750" s="41">
        <f t="shared" si="514"/>
        <v>1.4602020375728735</v>
      </c>
      <c r="AK750">
        <f t="shared" si="497"/>
        <v>26.205315972222227</v>
      </c>
      <c r="AL750" s="38">
        <f t="shared" si="515"/>
        <v>1683.7743203703708</v>
      </c>
      <c r="AM750" s="38">
        <f t="shared" si="516"/>
        <v>1666.9365771666671</v>
      </c>
      <c r="AN750" s="38">
        <f t="shared" si="517"/>
        <v>1566.9203825366669</v>
      </c>
      <c r="AO750" s="38">
        <f t="shared" si="518"/>
        <v>1551.2511787113003</v>
      </c>
      <c r="AP750" s="38">
        <f t="shared" si="519"/>
        <v>1458.1761079886223</v>
      </c>
      <c r="AQ750" s="38">
        <f t="shared" si="520"/>
        <v>1443.594346908736</v>
      </c>
      <c r="AR750" s="38">
        <f t="shared" si="521"/>
        <v>1400.2865165014739</v>
      </c>
      <c r="AS750">
        <f t="shared" si="522"/>
        <v>1400.2865165014739</v>
      </c>
      <c r="AT750" s="28">
        <f t="shared" si="523"/>
        <v>0.38896847680596497</v>
      </c>
      <c r="AU750">
        <f t="shared" si="498"/>
        <v>3856.4408187608706</v>
      </c>
      <c r="AV750" s="28">
        <f t="shared" si="524"/>
        <v>1.0712335607669086</v>
      </c>
      <c r="BJ750" s="63">
        <v>0</v>
      </c>
      <c r="BK750" s="64">
        <f t="shared" si="525"/>
        <v>0</v>
      </c>
      <c r="BL750" s="64">
        <f t="shared" si="526"/>
        <v>0</v>
      </c>
      <c r="BM750" s="64">
        <f t="shared" si="527"/>
        <v>0</v>
      </c>
      <c r="BN750" s="64">
        <f t="shared" si="528"/>
        <v>0</v>
      </c>
      <c r="BO750" s="64">
        <f t="shared" si="529"/>
        <v>0</v>
      </c>
      <c r="BP750" s="64">
        <f t="shared" si="530"/>
        <v>0</v>
      </c>
      <c r="BQ750" s="64">
        <f t="shared" si="531"/>
        <v>0</v>
      </c>
      <c r="BR750" s="65">
        <f t="shared" si="499"/>
        <v>0</v>
      </c>
      <c r="BS750" s="66">
        <f t="shared" si="532"/>
        <v>0</v>
      </c>
      <c r="BT750" s="65">
        <f>BJ750-BR750</f>
        <v>0</v>
      </c>
      <c r="BU750" s="67">
        <f t="shared" si="533"/>
        <v>0</v>
      </c>
    </row>
    <row r="751" spans="1:73" x14ac:dyDescent="0.35">
      <c r="A751" s="22">
        <v>59.2</v>
      </c>
      <c r="B751" s="22">
        <v>41.4</v>
      </c>
      <c r="C751" s="22">
        <v>27.94</v>
      </c>
      <c r="D751" s="22">
        <f t="shared" si="500"/>
        <v>34.67</v>
      </c>
      <c r="E751" s="22">
        <f t="shared" si="501"/>
        <v>9.6305555555555564</v>
      </c>
      <c r="F751" s="22">
        <f t="shared" si="534"/>
        <v>-1.7361111111102723E-2</v>
      </c>
      <c r="G751" s="22">
        <f>Sheet1!$I$5*F751</f>
        <v>-5.7465277777750012</v>
      </c>
      <c r="H751" s="22"/>
      <c r="K751" s="15" t="s">
        <v>117</v>
      </c>
      <c r="L751" s="15">
        <v>741</v>
      </c>
      <c r="M751" s="15">
        <v>152</v>
      </c>
      <c r="N751" s="16">
        <v>46.4</v>
      </c>
      <c r="O751" s="35">
        <f t="shared" si="502"/>
        <v>12.888888888888889</v>
      </c>
      <c r="P751" s="36">
        <f t="shared" si="535"/>
        <v>0.26388888888888967</v>
      </c>
      <c r="Q751" s="12"/>
      <c r="R751" s="37">
        <f t="shared" si="503"/>
        <v>87.347222222222484</v>
      </c>
      <c r="S751" s="37">
        <f t="shared" si="504"/>
        <v>64.9422</v>
      </c>
      <c r="T751" s="37">
        <f t="shared" si="505"/>
        <v>20.011589450147557</v>
      </c>
      <c r="U751" s="37">
        <f t="shared" si="506"/>
        <v>172.30101167237004</v>
      </c>
      <c r="V751" s="37">
        <f t="shared" si="536"/>
        <v>57599.797138409434</v>
      </c>
      <c r="W751" s="40">
        <f t="shared" si="507"/>
        <v>2220.768594888325</v>
      </c>
      <c r="X751" s="40">
        <f t="shared" si="508"/>
        <v>2.2207685948883249</v>
      </c>
      <c r="Y751" s="40">
        <f t="shared" si="494"/>
        <v>0</v>
      </c>
      <c r="Z751" s="40">
        <v>0</v>
      </c>
      <c r="AA751" s="40">
        <f t="shared" si="509"/>
        <v>161.9483889571963</v>
      </c>
      <c r="AB751" s="42">
        <f t="shared" si="510"/>
        <v>27493.432098765436</v>
      </c>
      <c r="AC751" s="42">
        <f t="shared" si="511"/>
        <v>27.493432098765435</v>
      </c>
      <c r="AD751" s="42">
        <f t="shared" si="512"/>
        <v>0</v>
      </c>
      <c r="AE751" s="42">
        <f t="shared" si="537"/>
        <v>1735.8498148148153</v>
      </c>
      <c r="AF751" s="43">
        <f t="shared" si="495"/>
        <v>0.4821805041152265</v>
      </c>
      <c r="AG751" s="73">
        <f t="shared" si="496"/>
        <v>0</v>
      </c>
      <c r="AH751">
        <f t="shared" si="513"/>
        <v>27.493432098765435</v>
      </c>
      <c r="AI751">
        <f t="shared" si="538"/>
        <v>5284.2207673611101</v>
      </c>
      <c r="AJ751" s="41">
        <f t="shared" si="514"/>
        <v>1.4678391020447528</v>
      </c>
      <c r="AK751">
        <f t="shared" si="497"/>
        <v>27.493432098765435</v>
      </c>
      <c r="AL751" s="38">
        <f t="shared" si="515"/>
        <v>1683.7743203703708</v>
      </c>
      <c r="AM751" s="38">
        <f t="shared" si="516"/>
        <v>1666.9365771666671</v>
      </c>
      <c r="AN751" s="38">
        <f t="shared" si="517"/>
        <v>1566.9203825366669</v>
      </c>
      <c r="AO751" s="38">
        <f t="shared" si="518"/>
        <v>1551.2511787113003</v>
      </c>
      <c r="AP751" s="38">
        <f t="shared" si="519"/>
        <v>1458.1761079886223</v>
      </c>
      <c r="AQ751" s="38">
        <f t="shared" si="520"/>
        <v>1443.594346908736</v>
      </c>
      <c r="AR751" s="38">
        <f t="shared" si="521"/>
        <v>1400.2865165014739</v>
      </c>
      <c r="AS751">
        <f t="shared" si="522"/>
        <v>1400.2865165014739</v>
      </c>
      <c r="AT751" s="28">
        <f t="shared" si="523"/>
        <v>0.38896847680596497</v>
      </c>
      <c r="AU751">
        <f t="shared" si="498"/>
        <v>3883.9342508596364</v>
      </c>
      <c r="AV751" s="28">
        <f t="shared" si="524"/>
        <v>1.0788706252387879</v>
      </c>
      <c r="BJ751" s="63">
        <v>0</v>
      </c>
      <c r="BK751" s="64">
        <f t="shared" si="525"/>
        <v>0</v>
      </c>
      <c r="BL751" s="64">
        <f t="shared" si="526"/>
        <v>0</v>
      </c>
      <c r="BM751" s="64">
        <f t="shared" si="527"/>
        <v>0</v>
      </c>
      <c r="BN751" s="64">
        <f t="shared" si="528"/>
        <v>0</v>
      </c>
      <c r="BO751" s="64">
        <f t="shared" si="529"/>
        <v>0</v>
      </c>
      <c r="BP751" s="64">
        <f t="shared" si="530"/>
        <v>0</v>
      </c>
      <c r="BQ751" s="64">
        <f t="shared" si="531"/>
        <v>0</v>
      </c>
      <c r="BR751" s="65">
        <f t="shared" si="499"/>
        <v>0</v>
      </c>
      <c r="BS751" s="66">
        <f t="shared" si="532"/>
        <v>0</v>
      </c>
      <c r="BT751" s="65">
        <f>BJ751-BR751</f>
        <v>0</v>
      </c>
      <c r="BU751" s="67">
        <f t="shared" si="533"/>
        <v>0</v>
      </c>
    </row>
    <row r="752" spans="1:73" x14ac:dyDescent="0.35">
      <c r="A752" s="22">
        <v>59.28</v>
      </c>
      <c r="B752" s="22">
        <v>41.09</v>
      </c>
      <c r="C752" s="22">
        <v>28.02</v>
      </c>
      <c r="D752" s="22">
        <f t="shared" si="500"/>
        <v>34.555</v>
      </c>
      <c r="E752" s="22">
        <f t="shared" si="501"/>
        <v>9.5986111111111114</v>
      </c>
      <c r="F752" s="22">
        <f t="shared" si="534"/>
        <v>-0.39930555555556246</v>
      </c>
      <c r="G752" s="22">
        <f>Sheet1!$I$5*F752</f>
        <v>-132.17013888889119</v>
      </c>
      <c r="H752" s="22"/>
      <c r="K752" s="15" t="s">
        <v>117</v>
      </c>
      <c r="L752" s="15">
        <v>742</v>
      </c>
      <c r="M752" s="15">
        <v>153</v>
      </c>
      <c r="N752" s="16">
        <v>47.2</v>
      </c>
      <c r="O752" s="35">
        <f t="shared" si="502"/>
        <v>13.111111111111111</v>
      </c>
      <c r="P752" s="36">
        <f t="shared" si="535"/>
        <v>0.12499999999999981</v>
      </c>
      <c r="Q752" s="12"/>
      <c r="R752" s="37">
        <f t="shared" si="503"/>
        <v>41.374999999999936</v>
      </c>
      <c r="S752" s="37">
        <f t="shared" si="504"/>
        <v>64.9422</v>
      </c>
      <c r="T752" s="37">
        <f t="shared" si="505"/>
        <v>20.707593007123553</v>
      </c>
      <c r="U752" s="37">
        <f t="shared" si="506"/>
        <v>127.02479300712348</v>
      </c>
      <c r="V752" s="37">
        <f t="shared" si="536"/>
        <v>57726.821931416554</v>
      </c>
      <c r="W752" s="40">
        <f t="shared" si="507"/>
        <v>1665.4361749822856</v>
      </c>
      <c r="X752" s="40">
        <f t="shared" si="508"/>
        <v>1.6654361749822857</v>
      </c>
      <c r="Y752" s="40">
        <f t="shared" si="494"/>
        <v>0</v>
      </c>
      <c r="Z752" s="40">
        <v>0</v>
      </c>
      <c r="AA752" s="40">
        <f t="shared" si="509"/>
        <v>161.9483889571963</v>
      </c>
      <c r="AB752" s="42">
        <f t="shared" si="510"/>
        <v>28449.654320987651</v>
      </c>
      <c r="AC752" s="42">
        <f t="shared" si="511"/>
        <v>28.449654320987651</v>
      </c>
      <c r="AD752" s="42">
        <f t="shared" si="512"/>
        <v>0</v>
      </c>
      <c r="AE752" s="42">
        <f t="shared" si="537"/>
        <v>1735.8498148148153</v>
      </c>
      <c r="AF752" s="43">
        <f t="shared" si="495"/>
        <v>0.4821805041152265</v>
      </c>
      <c r="AG752" s="73">
        <f t="shared" si="496"/>
        <v>0</v>
      </c>
      <c r="AH752">
        <f t="shared" si="513"/>
        <v>28.449654320987651</v>
      </c>
      <c r="AI752">
        <f t="shared" si="538"/>
        <v>5312.6704216820981</v>
      </c>
      <c r="AJ752" s="41">
        <f t="shared" si="514"/>
        <v>1.4757417838005829</v>
      </c>
      <c r="AK752">
        <f t="shared" si="497"/>
        <v>28.449654320987651</v>
      </c>
      <c r="AL752" s="38">
        <f t="shared" si="515"/>
        <v>1683.7743203703708</v>
      </c>
      <c r="AM752" s="38">
        <f t="shared" si="516"/>
        <v>1666.9365771666671</v>
      </c>
      <c r="AN752" s="38">
        <f t="shared" si="517"/>
        <v>1566.9203825366669</v>
      </c>
      <c r="AO752" s="38">
        <f t="shared" si="518"/>
        <v>1551.2511787113003</v>
      </c>
      <c r="AP752" s="38">
        <f t="shared" si="519"/>
        <v>1458.1761079886223</v>
      </c>
      <c r="AQ752" s="38">
        <f t="shared" si="520"/>
        <v>1443.594346908736</v>
      </c>
      <c r="AR752" s="38">
        <f t="shared" si="521"/>
        <v>1400.2865165014739</v>
      </c>
      <c r="AS752">
        <f t="shared" si="522"/>
        <v>1400.2865165014739</v>
      </c>
      <c r="AT752" s="28">
        <f t="shared" si="523"/>
        <v>0.38896847680596497</v>
      </c>
      <c r="AU752">
        <f t="shared" si="498"/>
        <v>3912.3839051806244</v>
      </c>
      <c r="AV752" s="28">
        <f t="shared" si="524"/>
        <v>1.0867733069946179</v>
      </c>
      <c r="BJ752" s="63">
        <v>0</v>
      </c>
      <c r="BK752" s="64">
        <f t="shared" si="525"/>
        <v>0</v>
      </c>
      <c r="BL752" s="64">
        <f t="shared" si="526"/>
        <v>0</v>
      </c>
      <c r="BM752" s="64">
        <f t="shared" si="527"/>
        <v>0</v>
      </c>
      <c r="BN752" s="64">
        <f t="shared" si="528"/>
        <v>0</v>
      </c>
      <c r="BO752" s="64">
        <f t="shared" si="529"/>
        <v>0</v>
      </c>
      <c r="BP752" s="64">
        <f t="shared" si="530"/>
        <v>0</v>
      </c>
      <c r="BQ752" s="64">
        <f t="shared" si="531"/>
        <v>0</v>
      </c>
      <c r="BR752" s="65">
        <f t="shared" si="499"/>
        <v>0</v>
      </c>
      <c r="BS752" s="66">
        <f t="shared" si="532"/>
        <v>0</v>
      </c>
      <c r="BT752" s="65">
        <f>BJ752-BR752</f>
        <v>0</v>
      </c>
      <c r="BU752" s="67">
        <f t="shared" si="533"/>
        <v>0</v>
      </c>
    </row>
    <row r="753" spans="1:73" x14ac:dyDescent="0.35">
      <c r="A753" s="22">
        <v>59.36</v>
      </c>
      <c r="B753" s="22">
        <v>41.08</v>
      </c>
      <c r="C753" s="22">
        <v>28.14</v>
      </c>
      <c r="D753" s="22">
        <f t="shared" si="500"/>
        <v>34.61</v>
      </c>
      <c r="E753" s="22">
        <f t="shared" si="501"/>
        <v>9.6138888888888889</v>
      </c>
      <c r="F753" s="22">
        <f t="shared" si="534"/>
        <v>0.19097222222221877</v>
      </c>
      <c r="G753" s="22">
        <f>Sheet1!$I$5*F753</f>
        <v>63.211805555554413</v>
      </c>
      <c r="H753" s="22"/>
      <c r="K753" s="15" t="s">
        <v>117</v>
      </c>
      <c r="L753" s="15">
        <v>743</v>
      </c>
      <c r="M753" s="15">
        <v>154</v>
      </c>
      <c r="N753" s="16">
        <v>47.3</v>
      </c>
      <c r="O753" s="35">
        <f t="shared" si="502"/>
        <v>13.138888888888889</v>
      </c>
      <c r="P753" s="36">
        <f t="shared" si="535"/>
        <v>2.7777777777777186E-2</v>
      </c>
      <c r="Q753" s="12"/>
      <c r="R753" s="37">
        <f t="shared" si="503"/>
        <v>9.1944444444442492</v>
      </c>
      <c r="S753" s="37">
        <f t="shared" si="504"/>
        <v>64.9422</v>
      </c>
      <c r="T753" s="37">
        <f t="shared" si="505"/>
        <v>20.795429994482305</v>
      </c>
      <c r="U753" s="37">
        <f t="shared" si="506"/>
        <v>94.932074438926549</v>
      </c>
      <c r="V753" s="37">
        <f t="shared" si="536"/>
        <v>57821.754005855481</v>
      </c>
      <c r="W753" s="40">
        <f t="shared" si="507"/>
        <v>1247.3019780447851</v>
      </c>
      <c r="X753" s="40">
        <f t="shared" si="508"/>
        <v>1.2473019780447852</v>
      </c>
      <c r="Y753" s="40">
        <f t="shared" si="494"/>
        <v>0</v>
      </c>
      <c r="Z753" s="40">
        <v>0</v>
      </c>
      <c r="AA753" s="40">
        <f t="shared" si="509"/>
        <v>161.9483889571963</v>
      </c>
      <c r="AB753" s="42">
        <f t="shared" si="510"/>
        <v>28570.331404320987</v>
      </c>
      <c r="AC753" s="42">
        <f t="shared" si="511"/>
        <v>28.570331404320985</v>
      </c>
      <c r="AD753" s="42">
        <f t="shared" si="512"/>
        <v>0</v>
      </c>
      <c r="AE753" s="42">
        <f t="shared" si="537"/>
        <v>1735.8498148148153</v>
      </c>
      <c r="AF753" s="43">
        <f t="shared" si="495"/>
        <v>0.4821805041152265</v>
      </c>
      <c r="AG753" s="73">
        <f t="shared" si="496"/>
        <v>0</v>
      </c>
      <c r="AH753">
        <f t="shared" si="513"/>
        <v>28.570331404320985</v>
      </c>
      <c r="AI753">
        <f t="shared" si="538"/>
        <v>5341.2407530864193</v>
      </c>
      <c r="AJ753" s="41">
        <f t="shared" si="514"/>
        <v>1.4836779869684498</v>
      </c>
      <c r="AK753">
        <f t="shared" si="497"/>
        <v>28.570331404320985</v>
      </c>
      <c r="AL753" s="38">
        <f t="shared" si="515"/>
        <v>1683.7743203703708</v>
      </c>
      <c r="AM753" s="38">
        <f t="shared" si="516"/>
        <v>1666.9365771666671</v>
      </c>
      <c r="AN753" s="38">
        <f t="shared" si="517"/>
        <v>1566.9203825366669</v>
      </c>
      <c r="AO753" s="38">
        <f t="shared" si="518"/>
        <v>1551.2511787113003</v>
      </c>
      <c r="AP753" s="38">
        <f t="shared" si="519"/>
        <v>1458.1761079886223</v>
      </c>
      <c r="AQ753" s="38">
        <f t="shared" si="520"/>
        <v>1443.594346908736</v>
      </c>
      <c r="AR753" s="38">
        <f t="shared" si="521"/>
        <v>1400.2865165014739</v>
      </c>
      <c r="AS753">
        <f t="shared" si="522"/>
        <v>1400.2865165014739</v>
      </c>
      <c r="AT753" s="28">
        <f t="shared" si="523"/>
        <v>0.38896847680596497</v>
      </c>
      <c r="AU753">
        <f t="shared" si="498"/>
        <v>3940.9542365849456</v>
      </c>
      <c r="AV753" s="28">
        <f t="shared" si="524"/>
        <v>1.0947095101624849</v>
      </c>
      <c r="BJ753" s="63">
        <v>0</v>
      </c>
      <c r="BK753" s="64">
        <f t="shared" si="525"/>
        <v>0</v>
      </c>
      <c r="BL753" s="64">
        <f t="shared" si="526"/>
        <v>0</v>
      </c>
      <c r="BM753" s="64">
        <f t="shared" si="527"/>
        <v>0</v>
      </c>
      <c r="BN753" s="64">
        <f t="shared" si="528"/>
        <v>0</v>
      </c>
      <c r="BO753" s="64">
        <f t="shared" si="529"/>
        <v>0</v>
      </c>
      <c r="BP753" s="64">
        <f t="shared" si="530"/>
        <v>0</v>
      </c>
      <c r="BQ753" s="64">
        <f t="shared" si="531"/>
        <v>0</v>
      </c>
      <c r="BR753" s="65">
        <f t="shared" si="499"/>
        <v>0</v>
      </c>
      <c r="BS753" s="66">
        <f t="shared" si="532"/>
        <v>0</v>
      </c>
      <c r="BT753" s="65">
        <f>BJ753-BR753</f>
        <v>0</v>
      </c>
      <c r="BU753" s="67">
        <f t="shared" si="533"/>
        <v>0</v>
      </c>
    </row>
    <row r="754" spans="1:73" x14ac:dyDescent="0.35">
      <c r="A754" s="22">
        <v>59.44</v>
      </c>
      <c r="B754" s="22">
        <v>40.880000000000003</v>
      </c>
      <c r="C754" s="22">
        <v>27.91</v>
      </c>
      <c r="D754" s="22">
        <f t="shared" si="500"/>
        <v>34.395000000000003</v>
      </c>
      <c r="E754" s="22">
        <f t="shared" si="501"/>
        <v>9.5541666666666671</v>
      </c>
      <c r="F754" s="22">
        <f t="shared" si="534"/>
        <v>-0.74652777777777235</v>
      </c>
      <c r="G754" s="22">
        <f>Sheet1!$I$5*F754</f>
        <v>-247.10069444444264</v>
      </c>
      <c r="H754" s="22"/>
      <c r="K754" s="15" t="s">
        <v>117</v>
      </c>
      <c r="L754" s="15">
        <v>744</v>
      </c>
      <c r="M754" s="15">
        <v>155</v>
      </c>
      <c r="N754" s="16">
        <v>47.4</v>
      </c>
      <c r="O754" s="35">
        <f t="shared" si="502"/>
        <v>13.166666666666666</v>
      </c>
      <c r="P754" s="36">
        <f t="shared" si="535"/>
        <v>1.3888888888889086E-2</v>
      </c>
      <c r="Q754" s="12"/>
      <c r="R754" s="37">
        <f t="shared" si="503"/>
        <v>4.5972222222222872</v>
      </c>
      <c r="S754" s="37">
        <f t="shared" si="504"/>
        <v>64.9422</v>
      </c>
      <c r="T754" s="37">
        <f t="shared" si="505"/>
        <v>20.883452880226997</v>
      </c>
      <c r="U754" s="37">
        <f t="shared" si="506"/>
        <v>90.422875102449282</v>
      </c>
      <c r="V754" s="37">
        <f t="shared" si="536"/>
        <v>57912.17688095793</v>
      </c>
      <c r="W754" s="40">
        <f t="shared" si="507"/>
        <v>1190.5678555155821</v>
      </c>
      <c r="X754" s="40">
        <f t="shared" si="508"/>
        <v>1.1905678555155821</v>
      </c>
      <c r="Y754" s="40">
        <f t="shared" si="494"/>
        <v>0</v>
      </c>
      <c r="Z754" s="40">
        <v>0</v>
      </c>
      <c r="AA754" s="40">
        <f t="shared" si="509"/>
        <v>161.9483889571963</v>
      </c>
      <c r="AB754" s="42">
        <f t="shared" si="510"/>
        <v>28691.263888888883</v>
      </c>
      <c r="AC754" s="42">
        <f t="shared" si="511"/>
        <v>28.691263888888884</v>
      </c>
      <c r="AD754" s="42">
        <f t="shared" si="512"/>
        <v>0</v>
      </c>
      <c r="AE754" s="42">
        <f t="shared" si="537"/>
        <v>1735.8498148148153</v>
      </c>
      <c r="AF754" s="43">
        <f t="shared" si="495"/>
        <v>0.4821805041152265</v>
      </c>
      <c r="AG754" s="73">
        <f t="shared" si="496"/>
        <v>0</v>
      </c>
      <c r="AH754">
        <f t="shared" si="513"/>
        <v>28.691263888888884</v>
      </c>
      <c r="AI754">
        <f t="shared" si="538"/>
        <v>5369.9320169753082</v>
      </c>
      <c r="AJ754" s="41">
        <f t="shared" si="514"/>
        <v>1.4916477824931411</v>
      </c>
      <c r="AK754">
        <f t="shared" si="497"/>
        <v>28.691263888888884</v>
      </c>
      <c r="AL754" s="38">
        <f t="shared" si="515"/>
        <v>1683.7743203703708</v>
      </c>
      <c r="AM754" s="38">
        <f t="shared" si="516"/>
        <v>1666.9365771666671</v>
      </c>
      <c r="AN754" s="38">
        <f t="shared" si="517"/>
        <v>1566.9203825366669</v>
      </c>
      <c r="AO754" s="38">
        <f t="shared" si="518"/>
        <v>1551.2511787113003</v>
      </c>
      <c r="AP754" s="38">
        <f t="shared" si="519"/>
        <v>1458.1761079886223</v>
      </c>
      <c r="AQ754" s="38">
        <f t="shared" si="520"/>
        <v>1443.594346908736</v>
      </c>
      <c r="AR754" s="38">
        <f t="shared" si="521"/>
        <v>1400.2865165014739</v>
      </c>
      <c r="AS754">
        <f t="shared" si="522"/>
        <v>1400.2865165014739</v>
      </c>
      <c r="AT754" s="28">
        <f t="shared" si="523"/>
        <v>0.38896847680596497</v>
      </c>
      <c r="AU754">
        <f t="shared" si="498"/>
        <v>3969.6455004738345</v>
      </c>
      <c r="AV754" s="28">
        <f t="shared" si="524"/>
        <v>1.1026793056871762</v>
      </c>
      <c r="BJ754" s="63">
        <v>0</v>
      </c>
      <c r="BK754" s="64">
        <f t="shared" si="525"/>
        <v>0</v>
      </c>
      <c r="BL754" s="64">
        <f t="shared" si="526"/>
        <v>0</v>
      </c>
      <c r="BM754" s="64">
        <f t="shared" si="527"/>
        <v>0</v>
      </c>
      <c r="BN754" s="64">
        <f t="shared" si="528"/>
        <v>0</v>
      </c>
      <c r="BO754" s="64">
        <f t="shared" si="529"/>
        <v>0</v>
      </c>
      <c r="BP754" s="64">
        <f t="shared" si="530"/>
        <v>0</v>
      </c>
      <c r="BQ754" s="64">
        <f t="shared" si="531"/>
        <v>0</v>
      </c>
      <c r="BR754" s="65">
        <f t="shared" si="499"/>
        <v>0</v>
      </c>
      <c r="BS754" s="66">
        <f t="shared" si="532"/>
        <v>0</v>
      </c>
      <c r="BT754" s="65">
        <f>BJ754-BR754</f>
        <v>0</v>
      </c>
      <c r="BU754" s="67">
        <f t="shared" si="533"/>
        <v>0</v>
      </c>
    </row>
    <row r="755" spans="1:73" x14ac:dyDescent="0.35">
      <c r="A755" s="22">
        <v>59.52</v>
      </c>
      <c r="B755" s="22">
        <v>41.2</v>
      </c>
      <c r="C755" s="22">
        <v>26.8</v>
      </c>
      <c r="D755" s="22">
        <f t="shared" si="500"/>
        <v>34</v>
      </c>
      <c r="E755" s="22">
        <f t="shared" si="501"/>
        <v>9.4444444444444446</v>
      </c>
      <c r="F755" s="22">
        <f t="shared" si="534"/>
        <v>-1.3715277777777812</v>
      </c>
      <c r="G755" s="22">
        <f>Sheet1!$I$5*F755</f>
        <v>-453.97569444444559</v>
      </c>
      <c r="H755" s="22"/>
      <c r="K755" s="15" t="s">
        <v>117</v>
      </c>
      <c r="L755" s="15">
        <v>745</v>
      </c>
      <c r="M755" s="15">
        <v>156</v>
      </c>
      <c r="N755" s="16">
        <v>47.4</v>
      </c>
      <c r="O755" s="35">
        <f t="shared" si="502"/>
        <v>13.166666666666666</v>
      </c>
      <c r="P755" s="36">
        <f t="shared" si="535"/>
        <v>1.3888888888889086E-2</v>
      </c>
      <c r="Q755" s="12"/>
      <c r="R755" s="37">
        <f t="shared" si="503"/>
        <v>4.5972222222222872</v>
      </c>
      <c r="S755" s="37">
        <f t="shared" si="504"/>
        <v>64.9422</v>
      </c>
      <c r="T755" s="37">
        <f t="shared" si="505"/>
        <v>20.883452880226997</v>
      </c>
      <c r="U755" s="37">
        <f t="shared" si="506"/>
        <v>90.422875102449282</v>
      </c>
      <c r="V755" s="37">
        <f t="shared" si="536"/>
        <v>58002.599756060379</v>
      </c>
      <c r="W755" s="40">
        <f t="shared" si="507"/>
        <v>1190.5678555155821</v>
      </c>
      <c r="X755" s="40">
        <f t="shared" si="508"/>
        <v>1.1905678555155821</v>
      </c>
      <c r="Y755" s="40">
        <f t="shared" si="494"/>
        <v>0</v>
      </c>
      <c r="Z755" s="40">
        <v>0</v>
      </c>
      <c r="AA755" s="40">
        <f t="shared" si="509"/>
        <v>161.9483889571963</v>
      </c>
      <c r="AB755" s="42">
        <f t="shared" si="510"/>
        <v>28691.263888888883</v>
      </c>
      <c r="AC755" s="42">
        <f t="shared" si="511"/>
        <v>28.691263888888884</v>
      </c>
      <c r="AD755" s="42">
        <f t="shared" si="512"/>
        <v>0</v>
      </c>
      <c r="AE755" s="42">
        <f t="shared" si="537"/>
        <v>1735.8498148148153</v>
      </c>
      <c r="AF755" s="43">
        <f t="shared" si="495"/>
        <v>0.4821805041152265</v>
      </c>
      <c r="AG755" s="73">
        <f t="shared" si="496"/>
        <v>0</v>
      </c>
      <c r="AH755">
        <f t="shared" si="513"/>
        <v>28.691263888888884</v>
      </c>
      <c r="AI755">
        <f t="shared" si="538"/>
        <v>5398.6232808641971</v>
      </c>
      <c r="AJ755" s="41">
        <f t="shared" si="514"/>
        <v>1.4996175780178325</v>
      </c>
      <c r="AK755">
        <f t="shared" si="497"/>
        <v>28.691263888888884</v>
      </c>
      <c r="AL755" s="38">
        <f t="shared" si="515"/>
        <v>1683.7743203703708</v>
      </c>
      <c r="AM755" s="38">
        <f t="shared" si="516"/>
        <v>1666.9365771666671</v>
      </c>
      <c r="AN755" s="38">
        <f t="shared" si="517"/>
        <v>1566.9203825366669</v>
      </c>
      <c r="AO755" s="38">
        <f t="shared" si="518"/>
        <v>1551.2511787113003</v>
      </c>
      <c r="AP755" s="38">
        <f t="shared" si="519"/>
        <v>1458.1761079886223</v>
      </c>
      <c r="AQ755" s="38">
        <f t="shared" si="520"/>
        <v>1443.594346908736</v>
      </c>
      <c r="AR755" s="38">
        <f t="shared" si="521"/>
        <v>1400.2865165014739</v>
      </c>
      <c r="AS755">
        <f t="shared" si="522"/>
        <v>1400.2865165014739</v>
      </c>
      <c r="AT755" s="28">
        <f t="shared" si="523"/>
        <v>0.38896847680596497</v>
      </c>
      <c r="AU755">
        <f t="shared" si="498"/>
        <v>3998.3367643627234</v>
      </c>
      <c r="AV755" s="28">
        <f t="shared" si="524"/>
        <v>1.1106491012118676</v>
      </c>
      <c r="BJ755" s="63">
        <v>0</v>
      </c>
      <c r="BK755" s="64">
        <f t="shared" si="525"/>
        <v>0</v>
      </c>
      <c r="BL755" s="64">
        <f t="shared" si="526"/>
        <v>0</v>
      </c>
      <c r="BM755" s="64">
        <f t="shared" si="527"/>
        <v>0</v>
      </c>
      <c r="BN755" s="64">
        <f t="shared" si="528"/>
        <v>0</v>
      </c>
      <c r="BO755" s="64">
        <f t="shared" si="529"/>
        <v>0</v>
      </c>
      <c r="BP755" s="64">
        <f t="shared" si="530"/>
        <v>0</v>
      </c>
      <c r="BQ755" s="64">
        <f t="shared" si="531"/>
        <v>0</v>
      </c>
      <c r="BR755" s="65">
        <f t="shared" si="499"/>
        <v>0</v>
      </c>
      <c r="BS755" s="66">
        <f t="shared" si="532"/>
        <v>0</v>
      </c>
      <c r="BT755" s="65">
        <f>BJ755-BR755</f>
        <v>0</v>
      </c>
      <c r="BU755" s="67">
        <f t="shared" si="533"/>
        <v>0</v>
      </c>
    </row>
    <row r="756" spans="1:73" x14ac:dyDescent="0.35">
      <c r="A756" s="22">
        <v>59.6</v>
      </c>
      <c r="B756" s="22">
        <v>40.71</v>
      </c>
      <c r="C756" s="22">
        <v>27.7</v>
      </c>
      <c r="D756" s="22">
        <f t="shared" si="500"/>
        <v>34.204999999999998</v>
      </c>
      <c r="E756" s="22">
        <f t="shared" si="501"/>
        <v>9.5013888888888882</v>
      </c>
      <c r="F756" s="22">
        <f t="shared" si="534"/>
        <v>0.7118055555555447</v>
      </c>
      <c r="G756" s="22">
        <f>Sheet1!$I$5*F756</f>
        <v>235.6076388888853</v>
      </c>
      <c r="H756" s="22"/>
      <c r="K756" s="15" t="s">
        <v>117</v>
      </c>
      <c r="L756" s="15">
        <v>746</v>
      </c>
      <c r="M756" s="15">
        <v>157</v>
      </c>
      <c r="N756" s="16">
        <v>47.5</v>
      </c>
      <c r="O756" s="35">
        <f t="shared" si="502"/>
        <v>13.194444444444445</v>
      </c>
      <c r="P756" s="36">
        <f t="shared" si="535"/>
        <v>6.9444444444444448E-2</v>
      </c>
      <c r="Q756" s="12"/>
      <c r="R756" s="37">
        <f t="shared" si="503"/>
        <v>22.986111111111111</v>
      </c>
      <c r="S756" s="37">
        <f t="shared" si="504"/>
        <v>64.9422</v>
      </c>
      <c r="T756" s="37">
        <f t="shared" si="505"/>
        <v>20.971661664357637</v>
      </c>
      <c r="U756" s="37">
        <f t="shared" si="506"/>
        <v>108.89997277546875</v>
      </c>
      <c r="V756" s="37">
        <f t="shared" si="536"/>
        <v>58111.49972883585</v>
      </c>
      <c r="W756" s="40">
        <f t="shared" si="507"/>
        <v>1436.8746407874351</v>
      </c>
      <c r="X756" s="40">
        <f t="shared" si="508"/>
        <v>1.4368746407874351</v>
      </c>
      <c r="Y756" s="40">
        <f t="shared" si="494"/>
        <v>0</v>
      </c>
      <c r="Z756" s="40">
        <v>0</v>
      </c>
      <c r="AA756" s="40">
        <f t="shared" si="509"/>
        <v>161.9483889571963</v>
      </c>
      <c r="AB756" s="42">
        <f t="shared" si="510"/>
        <v>28812.451774691359</v>
      </c>
      <c r="AC756" s="42">
        <f t="shared" si="511"/>
        <v>28.812451774691358</v>
      </c>
      <c r="AD756" s="42">
        <f t="shared" si="512"/>
        <v>0</v>
      </c>
      <c r="AE756" s="42">
        <f t="shared" si="537"/>
        <v>1735.8498148148153</v>
      </c>
      <c r="AF756" s="43">
        <f t="shared" si="495"/>
        <v>0.4821805041152265</v>
      </c>
      <c r="AG756" s="73">
        <f t="shared" si="496"/>
        <v>0</v>
      </c>
      <c r="AH756">
        <f t="shared" si="513"/>
        <v>28.812451774691358</v>
      </c>
      <c r="AI756">
        <f t="shared" si="538"/>
        <v>5427.4357326388881</v>
      </c>
      <c r="AJ756" s="41">
        <f t="shared" si="514"/>
        <v>1.5076210368441356</v>
      </c>
      <c r="AK756">
        <f t="shared" si="497"/>
        <v>28.812451774691358</v>
      </c>
      <c r="AL756" s="38">
        <f t="shared" si="515"/>
        <v>1683.7743203703708</v>
      </c>
      <c r="AM756" s="38">
        <f t="shared" si="516"/>
        <v>1666.9365771666671</v>
      </c>
      <c r="AN756" s="38">
        <f t="shared" si="517"/>
        <v>1566.9203825366669</v>
      </c>
      <c r="AO756" s="38">
        <f t="shared" si="518"/>
        <v>1551.2511787113003</v>
      </c>
      <c r="AP756" s="38">
        <f t="shared" si="519"/>
        <v>1458.1761079886223</v>
      </c>
      <c r="AQ756" s="38">
        <f t="shared" si="520"/>
        <v>1443.594346908736</v>
      </c>
      <c r="AR756" s="38">
        <f t="shared" si="521"/>
        <v>1400.2865165014739</v>
      </c>
      <c r="AS756">
        <f t="shared" si="522"/>
        <v>1400.2865165014739</v>
      </c>
      <c r="AT756" s="28">
        <f t="shared" si="523"/>
        <v>0.38896847680596497</v>
      </c>
      <c r="AU756">
        <f t="shared" si="498"/>
        <v>4027.1492161374144</v>
      </c>
      <c r="AV756" s="28">
        <f t="shared" si="524"/>
        <v>1.1186525600381707</v>
      </c>
      <c r="BJ756" s="63">
        <v>0</v>
      </c>
      <c r="BK756" s="64">
        <f t="shared" si="525"/>
        <v>0</v>
      </c>
      <c r="BL756" s="64">
        <f t="shared" si="526"/>
        <v>0</v>
      </c>
      <c r="BM756" s="64">
        <f t="shared" si="527"/>
        <v>0</v>
      </c>
      <c r="BN756" s="64">
        <f t="shared" si="528"/>
        <v>0</v>
      </c>
      <c r="BO756" s="64">
        <f t="shared" si="529"/>
        <v>0</v>
      </c>
      <c r="BP756" s="64">
        <f t="shared" si="530"/>
        <v>0</v>
      </c>
      <c r="BQ756" s="64">
        <f t="shared" si="531"/>
        <v>0</v>
      </c>
      <c r="BR756" s="65">
        <f t="shared" si="499"/>
        <v>0</v>
      </c>
      <c r="BS756" s="66">
        <f t="shared" si="532"/>
        <v>0</v>
      </c>
      <c r="BT756" s="65">
        <f>BJ756-BR756</f>
        <v>0</v>
      </c>
      <c r="BU756" s="67">
        <f t="shared" si="533"/>
        <v>0</v>
      </c>
    </row>
    <row r="757" spans="1:73" x14ac:dyDescent="0.35">
      <c r="A757" s="22">
        <v>59.68</v>
      </c>
      <c r="B757" s="22">
        <v>40.729999999999997</v>
      </c>
      <c r="C757" s="22">
        <v>28.85</v>
      </c>
      <c r="D757" s="22">
        <f t="shared" si="500"/>
        <v>34.79</v>
      </c>
      <c r="E757" s="22">
        <f t="shared" si="501"/>
        <v>9.6638888888888896</v>
      </c>
      <c r="F757" s="22">
        <f t="shared" si="534"/>
        <v>2.0312500000000178</v>
      </c>
      <c r="G757" s="22">
        <f>Sheet1!$I$5*F757</f>
        <v>672.34375000000591</v>
      </c>
      <c r="H757" s="22"/>
      <c r="K757" s="15" t="s">
        <v>117</v>
      </c>
      <c r="L757" s="15">
        <v>747</v>
      </c>
      <c r="M757" s="15">
        <v>158</v>
      </c>
      <c r="N757" s="16">
        <v>47.9</v>
      </c>
      <c r="O757" s="35">
        <f t="shared" si="502"/>
        <v>13.305555555555555</v>
      </c>
      <c r="P757" s="36">
        <f t="shared" si="535"/>
        <v>0.15277777777777798</v>
      </c>
      <c r="Q757" s="12"/>
      <c r="R757" s="37">
        <f t="shared" si="503"/>
        <v>50.569444444444514</v>
      </c>
      <c r="S757" s="37">
        <f t="shared" si="504"/>
        <v>64.9422</v>
      </c>
      <c r="T757" s="37">
        <f t="shared" si="505"/>
        <v>21.32635578473964</v>
      </c>
      <c r="U757" s="37">
        <f t="shared" si="506"/>
        <v>136.83800022918416</v>
      </c>
      <c r="V757" s="37">
        <f t="shared" si="536"/>
        <v>58248.337729065031</v>
      </c>
      <c r="W757" s="40">
        <f t="shared" si="507"/>
        <v>1820.7056141605337</v>
      </c>
      <c r="X757" s="40">
        <f t="shared" si="508"/>
        <v>1.8207056141605338</v>
      </c>
      <c r="Y757" s="40">
        <f t="shared" si="494"/>
        <v>0</v>
      </c>
      <c r="Z757" s="40">
        <v>0</v>
      </c>
      <c r="AA757" s="40">
        <f t="shared" si="509"/>
        <v>161.9483889571963</v>
      </c>
      <c r="AB757" s="42">
        <f t="shared" si="510"/>
        <v>29299.757330246914</v>
      </c>
      <c r="AC757" s="42">
        <f t="shared" si="511"/>
        <v>29.299757330246912</v>
      </c>
      <c r="AD757" s="42">
        <f t="shared" si="512"/>
        <v>0</v>
      </c>
      <c r="AE757" s="42">
        <f t="shared" si="537"/>
        <v>1735.8498148148153</v>
      </c>
      <c r="AF757" s="43">
        <f t="shared" si="495"/>
        <v>0.4821805041152265</v>
      </c>
      <c r="AG757" s="73">
        <f t="shared" si="496"/>
        <v>0</v>
      </c>
      <c r="AH757">
        <f t="shared" si="513"/>
        <v>29.299757330246912</v>
      </c>
      <c r="AI757">
        <f t="shared" si="538"/>
        <v>5456.7354899691354</v>
      </c>
      <c r="AJ757" s="41">
        <f t="shared" si="514"/>
        <v>1.5157598583247598</v>
      </c>
      <c r="AK757">
        <f t="shared" si="497"/>
        <v>29.299757330246912</v>
      </c>
      <c r="AL757" s="38">
        <f t="shared" si="515"/>
        <v>1683.7743203703708</v>
      </c>
      <c r="AM757" s="38">
        <f t="shared" si="516"/>
        <v>1666.9365771666671</v>
      </c>
      <c r="AN757" s="38">
        <f t="shared" si="517"/>
        <v>1566.9203825366669</v>
      </c>
      <c r="AO757" s="38">
        <f t="shared" si="518"/>
        <v>1551.2511787113003</v>
      </c>
      <c r="AP757" s="38">
        <f t="shared" si="519"/>
        <v>1458.1761079886223</v>
      </c>
      <c r="AQ757" s="38">
        <f t="shared" si="520"/>
        <v>1443.594346908736</v>
      </c>
      <c r="AR757" s="38">
        <f t="shared" si="521"/>
        <v>1400.2865165014739</v>
      </c>
      <c r="AS757">
        <f t="shared" si="522"/>
        <v>1400.2865165014739</v>
      </c>
      <c r="AT757" s="28">
        <f t="shared" si="523"/>
        <v>0.38896847680596497</v>
      </c>
      <c r="AU757">
        <f t="shared" si="498"/>
        <v>4056.4489734676617</v>
      </c>
      <c r="AV757" s="28">
        <f t="shared" si="524"/>
        <v>1.1267913815187949</v>
      </c>
      <c r="BJ757" s="63">
        <v>0</v>
      </c>
      <c r="BK757" s="64">
        <f t="shared" si="525"/>
        <v>0</v>
      </c>
      <c r="BL757" s="64">
        <f t="shared" si="526"/>
        <v>0</v>
      </c>
      <c r="BM757" s="64">
        <f t="shared" si="527"/>
        <v>0</v>
      </c>
      <c r="BN757" s="64">
        <f t="shared" si="528"/>
        <v>0</v>
      </c>
      <c r="BO757" s="64">
        <f t="shared" si="529"/>
        <v>0</v>
      </c>
      <c r="BP757" s="64">
        <f t="shared" si="530"/>
        <v>0</v>
      </c>
      <c r="BQ757" s="64">
        <f t="shared" si="531"/>
        <v>0</v>
      </c>
      <c r="BR757" s="65">
        <f t="shared" si="499"/>
        <v>0</v>
      </c>
      <c r="BS757" s="66">
        <f t="shared" si="532"/>
        <v>0</v>
      </c>
      <c r="BT757" s="65">
        <f>BJ757-BR757</f>
        <v>0</v>
      </c>
      <c r="BU757" s="67">
        <f t="shared" si="533"/>
        <v>0</v>
      </c>
    </row>
    <row r="758" spans="1:73" x14ac:dyDescent="0.35">
      <c r="A758" s="22">
        <v>59.76</v>
      </c>
      <c r="B758" s="22">
        <v>40.880000000000003</v>
      </c>
      <c r="C758" s="22">
        <v>27.91</v>
      </c>
      <c r="D758" s="22">
        <f t="shared" si="500"/>
        <v>34.395000000000003</v>
      </c>
      <c r="E758" s="22">
        <f t="shared" si="501"/>
        <v>9.5541666666666671</v>
      </c>
      <c r="F758" s="22">
        <f t="shared" si="534"/>
        <v>-1.3715277777777812</v>
      </c>
      <c r="G758" s="22">
        <f>Sheet1!$I$5*F758</f>
        <v>-453.97569444444559</v>
      </c>
      <c r="H758" s="22"/>
      <c r="K758" s="15" t="s">
        <v>117</v>
      </c>
      <c r="L758" s="15">
        <v>748</v>
      </c>
      <c r="M758" s="15">
        <v>159</v>
      </c>
      <c r="N758" s="16">
        <v>48.6</v>
      </c>
      <c r="O758" s="35">
        <f t="shared" si="502"/>
        <v>13.5</v>
      </c>
      <c r="P758" s="36">
        <f t="shared" si="535"/>
        <v>0.20833333333333331</v>
      </c>
      <c r="Q758" s="12"/>
      <c r="R758" s="37">
        <f t="shared" si="503"/>
        <v>68.958333333333329</v>
      </c>
      <c r="S758" s="37">
        <f t="shared" si="504"/>
        <v>64.9422</v>
      </c>
      <c r="T758" s="37">
        <f t="shared" si="505"/>
        <v>21.954227583266999</v>
      </c>
      <c r="U758" s="37">
        <f t="shared" si="506"/>
        <v>155.85476091660033</v>
      </c>
      <c r="V758" s="37">
        <f t="shared" si="536"/>
        <v>58404.192489981629</v>
      </c>
      <c r="W758" s="40">
        <f t="shared" si="507"/>
        <v>2104.0392723741043</v>
      </c>
      <c r="X758" s="40">
        <f t="shared" si="508"/>
        <v>2.1040392723741044</v>
      </c>
      <c r="Y758" s="40">
        <f t="shared" si="494"/>
        <v>0</v>
      </c>
      <c r="Z758" s="40">
        <v>0</v>
      </c>
      <c r="AA758" s="40">
        <f t="shared" si="509"/>
        <v>161.9483889571963</v>
      </c>
      <c r="AB758" s="42">
        <f t="shared" si="510"/>
        <v>30162.375</v>
      </c>
      <c r="AC758" s="42">
        <f t="shared" si="511"/>
        <v>30.162375000000001</v>
      </c>
      <c r="AD758" s="42">
        <f t="shared" si="512"/>
        <v>0</v>
      </c>
      <c r="AE758" s="42">
        <f t="shared" si="537"/>
        <v>1735.8498148148153</v>
      </c>
      <c r="AF758" s="43">
        <f t="shared" si="495"/>
        <v>0.4821805041152265</v>
      </c>
      <c r="AG758" s="73">
        <f t="shared" si="496"/>
        <v>0</v>
      </c>
      <c r="AH758">
        <f t="shared" si="513"/>
        <v>30.162375000000001</v>
      </c>
      <c r="AI758">
        <f t="shared" si="538"/>
        <v>5486.8978649691353</v>
      </c>
      <c r="AJ758" s="41">
        <f t="shared" si="514"/>
        <v>1.5241382958247598</v>
      </c>
      <c r="AK758">
        <f t="shared" si="497"/>
        <v>30.162375000000001</v>
      </c>
      <c r="AL758" s="38">
        <f t="shared" si="515"/>
        <v>1683.7743203703708</v>
      </c>
      <c r="AM758" s="38">
        <f t="shared" si="516"/>
        <v>1666.9365771666671</v>
      </c>
      <c r="AN758" s="38">
        <f t="shared" si="517"/>
        <v>1566.9203825366669</v>
      </c>
      <c r="AO758" s="38">
        <f t="shared" si="518"/>
        <v>1551.2511787113003</v>
      </c>
      <c r="AP758" s="38">
        <f t="shared" si="519"/>
        <v>1458.1761079886223</v>
      </c>
      <c r="AQ758" s="38">
        <f t="shared" si="520"/>
        <v>1443.594346908736</v>
      </c>
      <c r="AR758" s="38">
        <f t="shared" si="521"/>
        <v>1400.2865165014739</v>
      </c>
      <c r="AS758">
        <f t="shared" si="522"/>
        <v>1400.2865165014739</v>
      </c>
      <c r="AT758" s="28">
        <f t="shared" si="523"/>
        <v>0.38896847680596497</v>
      </c>
      <c r="AU758">
        <f t="shared" si="498"/>
        <v>4086.6113484676616</v>
      </c>
      <c r="AV758" s="28">
        <f t="shared" si="524"/>
        <v>1.1351698190187949</v>
      </c>
      <c r="BJ758" s="63">
        <v>0</v>
      </c>
      <c r="BK758" s="64">
        <f t="shared" si="525"/>
        <v>0</v>
      </c>
      <c r="BL758" s="64">
        <f t="shared" si="526"/>
        <v>0</v>
      </c>
      <c r="BM758" s="64">
        <f t="shared" si="527"/>
        <v>0</v>
      </c>
      <c r="BN758" s="64">
        <f t="shared" si="528"/>
        <v>0</v>
      </c>
      <c r="BO758" s="64">
        <f t="shared" si="529"/>
        <v>0</v>
      </c>
      <c r="BP758" s="64">
        <f t="shared" si="530"/>
        <v>0</v>
      </c>
      <c r="BQ758" s="64">
        <f t="shared" si="531"/>
        <v>0</v>
      </c>
      <c r="BR758" s="65">
        <f t="shared" si="499"/>
        <v>0</v>
      </c>
      <c r="BS758" s="66">
        <f t="shared" si="532"/>
        <v>0</v>
      </c>
      <c r="BT758" s="65">
        <f>BJ758-BR758</f>
        <v>0</v>
      </c>
      <c r="BU758" s="67">
        <f t="shared" si="533"/>
        <v>0</v>
      </c>
    </row>
    <row r="759" spans="1:73" x14ac:dyDescent="0.35">
      <c r="A759" s="22">
        <v>59.84</v>
      </c>
      <c r="B759" s="22">
        <v>40.83</v>
      </c>
      <c r="C759" s="22">
        <v>27.38</v>
      </c>
      <c r="D759" s="22">
        <f t="shared" si="500"/>
        <v>34.104999999999997</v>
      </c>
      <c r="E759" s="22">
        <f t="shared" si="501"/>
        <v>9.4736111111111114</v>
      </c>
      <c r="F759" s="22">
        <f t="shared" si="534"/>
        <v>-1.0069444444444464</v>
      </c>
      <c r="G759" s="22">
        <f>Sheet1!$I$5*F759</f>
        <v>-333.29861111111177</v>
      </c>
      <c r="H759" s="22"/>
      <c r="K759" s="15" t="s">
        <v>117</v>
      </c>
      <c r="L759" s="15">
        <v>749</v>
      </c>
      <c r="M759" s="15">
        <v>160</v>
      </c>
      <c r="N759" s="16">
        <v>49.4</v>
      </c>
      <c r="O759" s="35">
        <f t="shared" si="502"/>
        <v>13.722222222222221</v>
      </c>
      <c r="P759" s="36">
        <f t="shared" si="535"/>
        <v>0.16666666666666607</v>
      </c>
      <c r="Q759" s="12"/>
      <c r="R759" s="37">
        <f t="shared" si="503"/>
        <v>55.166666666666472</v>
      </c>
      <c r="S759" s="37">
        <f t="shared" si="504"/>
        <v>64.9422</v>
      </c>
      <c r="T759" s="37">
        <f t="shared" si="505"/>
        <v>22.68294925616922</v>
      </c>
      <c r="U759" s="37">
        <f t="shared" si="506"/>
        <v>142.7918159228357</v>
      </c>
      <c r="V759" s="37">
        <f t="shared" si="536"/>
        <v>58546.984305904465</v>
      </c>
      <c r="W759" s="40">
        <f t="shared" si="507"/>
        <v>1959.4210296078008</v>
      </c>
      <c r="X759" s="40">
        <f t="shared" si="508"/>
        <v>1.959421029607801</v>
      </c>
      <c r="Y759" s="40">
        <f t="shared" si="494"/>
        <v>0</v>
      </c>
      <c r="Z759" s="40">
        <v>0</v>
      </c>
      <c r="AA759" s="40">
        <f t="shared" si="509"/>
        <v>161.9483889571963</v>
      </c>
      <c r="AB759" s="42">
        <f t="shared" si="510"/>
        <v>31163.547839506169</v>
      </c>
      <c r="AC759" s="42">
        <f t="shared" si="511"/>
        <v>31.163547839506169</v>
      </c>
      <c r="AD759" s="42">
        <f t="shared" si="512"/>
        <v>0</v>
      </c>
      <c r="AE759" s="42">
        <f t="shared" si="537"/>
        <v>1735.8498148148153</v>
      </c>
      <c r="AF759" s="43">
        <f t="shared" si="495"/>
        <v>0.4821805041152265</v>
      </c>
      <c r="AG759" s="73">
        <f t="shared" si="496"/>
        <v>0</v>
      </c>
      <c r="AH759">
        <f t="shared" si="513"/>
        <v>31.163547839506169</v>
      </c>
      <c r="AI759">
        <f t="shared" si="538"/>
        <v>5518.0614128086418</v>
      </c>
      <c r="AJ759" s="41">
        <f t="shared" si="514"/>
        <v>1.5327948368912894</v>
      </c>
      <c r="AK759">
        <f t="shared" si="497"/>
        <v>31.163547839506169</v>
      </c>
      <c r="AL759" s="38">
        <f t="shared" si="515"/>
        <v>1683.7743203703708</v>
      </c>
      <c r="AM759" s="38">
        <f t="shared" si="516"/>
        <v>1666.9365771666671</v>
      </c>
      <c r="AN759" s="38">
        <f t="shared" si="517"/>
        <v>1566.9203825366669</v>
      </c>
      <c r="AO759" s="38">
        <f t="shared" si="518"/>
        <v>1551.2511787113003</v>
      </c>
      <c r="AP759" s="38">
        <f t="shared" si="519"/>
        <v>1458.1761079886223</v>
      </c>
      <c r="AQ759" s="38">
        <f t="shared" si="520"/>
        <v>1443.594346908736</v>
      </c>
      <c r="AR759" s="38">
        <f t="shared" si="521"/>
        <v>1400.2865165014739</v>
      </c>
      <c r="AS759">
        <f t="shared" si="522"/>
        <v>1400.2865165014739</v>
      </c>
      <c r="AT759" s="28">
        <f t="shared" si="523"/>
        <v>0.38896847680596497</v>
      </c>
      <c r="AU759">
        <f t="shared" si="498"/>
        <v>4117.7748963071681</v>
      </c>
      <c r="AV759" s="28">
        <f t="shared" si="524"/>
        <v>1.1438263600853245</v>
      </c>
      <c r="BJ759" s="63">
        <v>0</v>
      </c>
      <c r="BK759" s="64">
        <f t="shared" si="525"/>
        <v>0</v>
      </c>
      <c r="BL759" s="64">
        <f t="shared" si="526"/>
        <v>0</v>
      </c>
      <c r="BM759" s="64">
        <f t="shared" si="527"/>
        <v>0</v>
      </c>
      <c r="BN759" s="64">
        <f t="shared" si="528"/>
        <v>0</v>
      </c>
      <c r="BO759" s="64">
        <f t="shared" si="529"/>
        <v>0</v>
      </c>
      <c r="BP759" s="64">
        <f t="shared" si="530"/>
        <v>0</v>
      </c>
      <c r="BQ759" s="64">
        <f t="shared" si="531"/>
        <v>0</v>
      </c>
      <c r="BR759" s="65">
        <f t="shared" si="499"/>
        <v>0</v>
      </c>
      <c r="BS759" s="66">
        <f t="shared" si="532"/>
        <v>0</v>
      </c>
      <c r="BT759" s="65">
        <f>BJ759-BR759</f>
        <v>0</v>
      </c>
      <c r="BU759" s="67">
        <f t="shared" si="533"/>
        <v>0</v>
      </c>
    </row>
    <row r="760" spans="1:73" x14ac:dyDescent="0.35">
      <c r="A760" s="22">
        <v>59.92</v>
      </c>
      <c r="B760" s="22">
        <v>40.450000000000003</v>
      </c>
      <c r="C760" s="22">
        <v>27.3</v>
      </c>
      <c r="D760" s="22">
        <f t="shared" si="500"/>
        <v>33.875</v>
      </c>
      <c r="E760" s="22">
        <f t="shared" si="501"/>
        <v>9.4097222222222214</v>
      </c>
      <c r="F760" s="22">
        <f t="shared" si="534"/>
        <v>-0.79861111111112493</v>
      </c>
      <c r="G760" s="22">
        <f>Sheet1!$I$5*F760</f>
        <v>-264.34027777778238</v>
      </c>
      <c r="H760" s="22"/>
      <c r="K760" s="15" t="s">
        <v>117</v>
      </c>
      <c r="L760" s="15">
        <v>750</v>
      </c>
      <c r="M760" s="15">
        <v>161</v>
      </c>
      <c r="N760" s="16">
        <v>49.8</v>
      </c>
      <c r="O760" s="35">
        <f t="shared" si="502"/>
        <v>13.833333333333334</v>
      </c>
      <c r="P760" s="36">
        <f t="shared" si="535"/>
        <v>5.5555555555555358E-2</v>
      </c>
      <c r="Q760" s="12"/>
      <c r="R760" s="37">
        <f t="shared" si="503"/>
        <v>18.388888888888822</v>
      </c>
      <c r="S760" s="37">
        <f t="shared" si="504"/>
        <v>64.9422</v>
      </c>
      <c r="T760" s="37">
        <f t="shared" si="505"/>
        <v>23.051771653882998</v>
      </c>
      <c r="U760" s="37">
        <f t="shared" si="506"/>
        <v>106.38286054277181</v>
      </c>
      <c r="V760" s="37">
        <f t="shared" si="536"/>
        <v>58653.367166447235</v>
      </c>
      <c r="W760" s="40">
        <f t="shared" si="507"/>
        <v>1471.6295708416767</v>
      </c>
      <c r="X760" s="40">
        <f t="shared" si="508"/>
        <v>1.4716295708416767</v>
      </c>
      <c r="Y760" s="40">
        <f t="shared" si="494"/>
        <v>0</v>
      </c>
      <c r="Z760" s="40">
        <v>0</v>
      </c>
      <c r="AA760" s="40">
        <f t="shared" si="509"/>
        <v>161.9483889571963</v>
      </c>
      <c r="AB760" s="42">
        <f t="shared" si="510"/>
        <v>31670.263888888891</v>
      </c>
      <c r="AC760" s="42">
        <f t="shared" si="511"/>
        <v>31.67026388888889</v>
      </c>
      <c r="AD760" s="42">
        <f t="shared" si="512"/>
        <v>0</v>
      </c>
      <c r="AE760" s="42">
        <f t="shared" si="537"/>
        <v>1735.8498148148153</v>
      </c>
      <c r="AF760" s="43">
        <f t="shared" si="495"/>
        <v>0.4821805041152265</v>
      </c>
      <c r="AG760" s="73">
        <f t="shared" si="496"/>
        <v>0</v>
      </c>
      <c r="AH760">
        <f t="shared" si="513"/>
        <v>31.67026388888889</v>
      </c>
      <c r="AI760">
        <f t="shared" si="538"/>
        <v>5549.7316766975309</v>
      </c>
      <c r="AJ760" s="41">
        <f t="shared" si="514"/>
        <v>1.5415921324159809</v>
      </c>
      <c r="AK760">
        <f t="shared" si="497"/>
        <v>31.67026388888889</v>
      </c>
      <c r="AL760" s="38">
        <f t="shared" si="515"/>
        <v>1683.7743203703708</v>
      </c>
      <c r="AM760" s="38">
        <f t="shared" si="516"/>
        <v>1666.9365771666671</v>
      </c>
      <c r="AN760" s="38">
        <f t="shared" si="517"/>
        <v>1566.9203825366669</v>
      </c>
      <c r="AO760" s="38">
        <f t="shared" si="518"/>
        <v>1551.2511787113003</v>
      </c>
      <c r="AP760" s="38">
        <f t="shared" si="519"/>
        <v>1458.1761079886223</v>
      </c>
      <c r="AQ760" s="38">
        <f t="shared" si="520"/>
        <v>1443.594346908736</v>
      </c>
      <c r="AR760" s="38">
        <f t="shared" si="521"/>
        <v>1400.2865165014739</v>
      </c>
      <c r="AS760">
        <f t="shared" si="522"/>
        <v>1400.2865165014739</v>
      </c>
      <c r="AT760" s="28">
        <f t="shared" si="523"/>
        <v>0.38896847680596497</v>
      </c>
      <c r="AU760">
        <f t="shared" si="498"/>
        <v>4149.4451601960573</v>
      </c>
      <c r="AV760" s="28">
        <f t="shared" si="524"/>
        <v>1.152623655610016</v>
      </c>
      <c r="BJ760" s="63">
        <v>0</v>
      </c>
      <c r="BK760" s="64">
        <f t="shared" si="525"/>
        <v>0</v>
      </c>
      <c r="BL760" s="64">
        <f t="shared" si="526"/>
        <v>0</v>
      </c>
      <c r="BM760" s="64">
        <f t="shared" si="527"/>
        <v>0</v>
      </c>
      <c r="BN760" s="64">
        <f t="shared" si="528"/>
        <v>0</v>
      </c>
      <c r="BO760" s="64">
        <f t="shared" si="529"/>
        <v>0</v>
      </c>
      <c r="BP760" s="64">
        <f t="shared" si="530"/>
        <v>0</v>
      </c>
      <c r="BQ760" s="64">
        <f t="shared" si="531"/>
        <v>0</v>
      </c>
      <c r="BR760" s="65">
        <f t="shared" si="499"/>
        <v>0</v>
      </c>
      <c r="BS760" s="66">
        <f t="shared" si="532"/>
        <v>0</v>
      </c>
      <c r="BT760" s="65">
        <f>BJ760-BR760</f>
        <v>0</v>
      </c>
      <c r="BU760" s="67">
        <f t="shared" si="533"/>
        <v>0</v>
      </c>
    </row>
    <row r="761" spans="1:73" x14ac:dyDescent="0.35">
      <c r="A761" s="22">
        <v>60</v>
      </c>
      <c r="B761" s="22">
        <v>40.409999999999997</v>
      </c>
      <c r="C761" s="22">
        <v>27.21</v>
      </c>
      <c r="D761" s="22">
        <f t="shared" si="500"/>
        <v>33.81</v>
      </c>
      <c r="E761" s="22">
        <f t="shared" si="501"/>
        <v>9.3916666666666675</v>
      </c>
      <c r="F761" s="22">
        <f t="shared" si="534"/>
        <v>-0.22569444444442421</v>
      </c>
      <c r="G761" s="22">
        <f>Sheet1!$I$5*F761</f>
        <v>-74.704861111104421</v>
      </c>
      <c r="H761" s="22"/>
      <c r="K761" s="15" t="s">
        <v>117</v>
      </c>
      <c r="L761" s="15">
        <v>751</v>
      </c>
      <c r="M761" s="15">
        <v>162</v>
      </c>
      <c r="N761" s="16">
        <v>49.8</v>
      </c>
      <c r="O761" s="35">
        <f t="shared" si="502"/>
        <v>13.833333333333334</v>
      </c>
      <c r="P761" s="36">
        <f t="shared" si="535"/>
        <v>-1.3888888888888099E-2</v>
      </c>
      <c r="Q761" s="12"/>
      <c r="R761" s="37">
        <f t="shared" si="503"/>
        <v>-4.5972222222219603</v>
      </c>
      <c r="S761" s="37">
        <f t="shared" si="504"/>
        <v>64.9422</v>
      </c>
      <c r="T761" s="37">
        <f t="shared" si="505"/>
        <v>23.051771653882998</v>
      </c>
      <c r="U761" s="37">
        <f t="shared" si="506"/>
        <v>83.396749431661036</v>
      </c>
      <c r="V761" s="37">
        <f t="shared" si="536"/>
        <v>58736.763915878895</v>
      </c>
      <c r="W761" s="40">
        <f t="shared" si="507"/>
        <v>1153.6550338046443</v>
      </c>
      <c r="X761" s="40">
        <f t="shared" si="508"/>
        <v>1.1536550338046443</v>
      </c>
      <c r="Y761" s="40">
        <f t="shared" si="494"/>
        <v>0</v>
      </c>
      <c r="Z761" s="40">
        <v>0</v>
      </c>
      <c r="AA761" s="40">
        <f t="shared" si="509"/>
        <v>161.9483889571963</v>
      </c>
      <c r="AB761" s="42">
        <f t="shared" si="510"/>
        <v>31670.263888888891</v>
      </c>
      <c r="AC761" s="42">
        <f t="shared" si="511"/>
        <v>31.67026388888889</v>
      </c>
      <c r="AD761" s="42">
        <f t="shared" si="512"/>
        <v>0</v>
      </c>
      <c r="AE761" s="42">
        <f t="shared" si="537"/>
        <v>1735.8498148148153</v>
      </c>
      <c r="AF761" s="43">
        <f t="shared" si="495"/>
        <v>0.4821805041152265</v>
      </c>
      <c r="AG761" s="73">
        <f t="shared" si="496"/>
        <v>0</v>
      </c>
      <c r="AH761">
        <f t="shared" si="513"/>
        <v>31.67026388888889</v>
      </c>
      <c r="AI761">
        <f t="shared" si="538"/>
        <v>5581.4019405864201</v>
      </c>
      <c r="AJ761" s="41">
        <f t="shared" si="514"/>
        <v>1.5503894279406722</v>
      </c>
      <c r="AK761">
        <f t="shared" si="497"/>
        <v>31.67026388888889</v>
      </c>
      <c r="AL761" s="38">
        <f t="shared" si="515"/>
        <v>1683.7743203703708</v>
      </c>
      <c r="AM761" s="38">
        <f t="shared" si="516"/>
        <v>1666.9365771666671</v>
      </c>
      <c r="AN761" s="38">
        <f t="shared" si="517"/>
        <v>1566.9203825366669</v>
      </c>
      <c r="AO761" s="38">
        <f t="shared" si="518"/>
        <v>1551.2511787113003</v>
      </c>
      <c r="AP761" s="38">
        <f t="shared" si="519"/>
        <v>1458.1761079886223</v>
      </c>
      <c r="AQ761" s="38">
        <f t="shared" si="520"/>
        <v>1443.594346908736</v>
      </c>
      <c r="AR761" s="38">
        <f t="shared" si="521"/>
        <v>1400.2865165014739</v>
      </c>
      <c r="AS761">
        <f t="shared" si="522"/>
        <v>1400.2865165014739</v>
      </c>
      <c r="AT761" s="28">
        <f t="shared" si="523"/>
        <v>0.38896847680596497</v>
      </c>
      <c r="AU761">
        <f t="shared" si="498"/>
        <v>4181.1154240849464</v>
      </c>
      <c r="AV761" s="28">
        <f t="shared" si="524"/>
        <v>1.1614209511347073</v>
      </c>
      <c r="BJ761" s="63">
        <v>0</v>
      </c>
      <c r="BK761" s="64">
        <f t="shared" si="525"/>
        <v>0</v>
      </c>
      <c r="BL761" s="64">
        <f t="shared" si="526"/>
        <v>0</v>
      </c>
      <c r="BM761" s="64">
        <f t="shared" si="527"/>
        <v>0</v>
      </c>
      <c r="BN761" s="64">
        <f t="shared" si="528"/>
        <v>0</v>
      </c>
      <c r="BO761" s="64">
        <f t="shared" si="529"/>
        <v>0</v>
      </c>
      <c r="BP761" s="64">
        <f t="shared" si="530"/>
        <v>0</v>
      </c>
      <c r="BQ761" s="64">
        <f t="shared" si="531"/>
        <v>0</v>
      </c>
      <c r="BR761" s="65">
        <f t="shared" si="499"/>
        <v>0</v>
      </c>
      <c r="BS761" s="66">
        <f t="shared" si="532"/>
        <v>0</v>
      </c>
      <c r="BT761" s="65">
        <f>BJ761-BR761</f>
        <v>0</v>
      </c>
      <c r="BU761" s="67">
        <f t="shared" si="533"/>
        <v>0</v>
      </c>
    </row>
    <row r="762" spans="1:73" x14ac:dyDescent="0.35">
      <c r="A762" s="22">
        <v>60.08</v>
      </c>
      <c r="B762" s="22">
        <v>40.36</v>
      </c>
      <c r="C762" s="22">
        <v>27.67</v>
      </c>
      <c r="D762" s="22">
        <f t="shared" si="500"/>
        <v>34.015000000000001</v>
      </c>
      <c r="E762" s="22">
        <f t="shared" si="501"/>
        <v>9.4486111111111111</v>
      </c>
      <c r="F762" s="22">
        <f t="shared" si="534"/>
        <v>0.7118055555555447</v>
      </c>
      <c r="G762" s="22">
        <f>Sheet1!$I$5*F762</f>
        <v>235.6076388888853</v>
      </c>
      <c r="H762" s="22"/>
      <c r="K762" s="15" t="s">
        <v>117</v>
      </c>
      <c r="L762" s="15">
        <v>752</v>
      </c>
      <c r="M762" s="15">
        <v>163</v>
      </c>
      <c r="N762" s="16">
        <v>49.7</v>
      </c>
      <c r="O762" s="35">
        <f t="shared" si="502"/>
        <v>13.805555555555555</v>
      </c>
      <c r="P762" s="36">
        <f t="shared" si="535"/>
        <v>-6.9444444444444448E-2</v>
      </c>
      <c r="Q762" s="12"/>
      <c r="R762" s="37">
        <f t="shared" si="503"/>
        <v>-22.986111111111111</v>
      </c>
      <c r="S762" s="37">
        <f t="shared" si="504"/>
        <v>64.9422</v>
      </c>
      <c r="T762" s="37">
        <f t="shared" si="505"/>
        <v>22.959287206875636</v>
      </c>
      <c r="U762" s="37">
        <f t="shared" si="506"/>
        <v>64.915376095764515</v>
      </c>
      <c r="V762" s="37">
        <f t="shared" si="536"/>
        <v>58801.679291974659</v>
      </c>
      <c r="W762" s="40">
        <f t="shared" si="507"/>
        <v>896.19283109986009</v>
      </c>
      <c r="X762" s="40">
        <f t="shared" si="508"/>
        <v>0.89619283109986003</v>
      </c>
      <c r="Y762" s="40">
        <f t="shared" si="494"/>
        <v>0</v>
      </c>
      <c r="Z762" s="40">
        <v>0</v>
      </c>
      <c r="AA762" s="40">
        <f t="shared" si="509"/>
        <v>161.9483889571963</v>
      </c>
      <c r="AB762" s="42">
        <f t="shared" si="510"/>
        <v>31543.201774691359</v>
      </c>
      <c r="AC762" s="42">
        <f t="shared" si="511"/>
        <v>31.543201774691358</v>
      </c>
      <c r="AD762" s="42">
        <f t="shared" si="512"/>
        <v>0</v>
      </c>
      <c r="AE762" s="42">
        <f t="shared" si="537"/>
        <v>1735.8498148148153</v>
      </c>
      <c r="AF762" s="43">
        <f t="shared" si="495"/>
        <v>0.4821805041152265</v>
      </c>
      <c r="AG762" s="73">
        <f t="shared" si="496"/>
        <v>0</v>
      </c>
      <c r="AH762">
        <f t="shared" si="513"/>
        <v>31.543201774691358</v>
      </c>
      <c r="AI762">
        <f t="shared" si="538"/>
        <v>5612.9451423611117</v>
      </c>
      <c r="AJ762" s="41">
        <f t="shared" si="514"/>
        <v>1.5591514284336421</v>
      </c>
      <c r="AK762">
        <f t="shared" si="497"/>
        <v>31.543201774691358</v>
      </c>
      <c r="AL762" s="38">
        <f t="shared" si="515"/>
        <v>1683.7743203703708</v>
      </c>
      <c r="AM762" s="38">
        <f t="shared" si="516"/>
        <v>1666.9365771666671</v>
      </c>
      <c r="AN762" s="38">
        <f t="shared" si="517"/>
        <v>1566.9203825366669</v>
      </c>
      <c r="AO762" s="38">
        <f t="shared" si="518"/>
        <v>1551.2511787113003</v>
      </c>
      <c r="AP762" s="38">
        <f t="shared" si="519"/>
        <v>1458.1761079886223</v>
      </c>
      <c r="AQ762" s="38">
        <f t="shared" si="520"/>
        <v>1443.594346908736</v>
      </c>
      <c r="AR762" s="38">
        <f t="shared" si="521"/>
        <v>1400.2865165014739</v>
      </c>
      <c r="AS762">
        <f t="shared" si="522"/>
        <v>1400.2865165014739</v>
      </c>
      <c r="AT762" s="28">
        <f t="shared" si="523"/>
        <v>0.38896847680596497</v>
      </c>
      <c r="AU762">
        <f t="shared" si="498"/>
        <v>4212.6586258596381</v>
      </c>
      <c r="AV762" s="28">
        <f t="shared" si="524"/>
        <v>1.1701829516276772</v>
      </c>
      <c r="BJ762" s="63">
        <v>0</v>
      </c>
      <c r="BK762" s="64">
        <f t="shared" si="525"/>
        <v>0</v>
      </c>
      <c r="BL762" s="64">
        <f t="shared" si="526"/>
        <v>0</v>
      </c>
      <c r="BM762" s="64">
        <f t="shared" si="527"/>
        <v>0</v>
      </c>
      <c r="BN762" s="64">
        <f t="shared" si="528"/>
        <v>0</v>
      </c>
      <c r="BO762" s="64">
        <f t="shared" si="529"/>
        <v>0</v>
      </c>
      <c r="BP762" s="64">
        <f t="shared" si="530"/>
        <v>0</v>
      </c>
      <c r="BQ762" s="64">
        <f t="shared" si="531"/>
        <v>0</v>
      </c>
      <c r="BR762" s="65">
        <f t="shared" si="499"/>
        <v>0</v>
      </c>
      <c r="BS762" s="66">
        <f t="shared" si="532"/>
        <v>0</v>
      </c>
      <c r="BT762" s="65">
        <f>BJ762-BR762</f>
        <v>0</v>
      </c>
      <c r="BU762" s="67">
        <f t="shared" si="533"/>
        <v>0</v>
      </c>
    </row>
    <row r="763" spans="1:73" x14ac:dyDescent="0.35">
      <c r="A763" s="22">
        <v>60.16</v>
      </c>
      <c r="B763" s="22">
        <v>40.700000000000003</v>
      </c>
      <c r="C763" s="22">
        <v>26.97</v>
      </c>
      <c r="D763" s="22">
        <f t="shared" si="500"/>
        <v>33.835000000000001</v>
      </c>
      <c r="E763" s="22">
        <f t="shared" si="501"/>
        <v>9.3986111111111104</v>
      </c>
      <c r="F763" s="22">
        <f t="shared" si="534"/>
        <v>-0.62500000000000888</v>
      </c>
      <c r="G763" s="22">
        <f>Sheet1!$I$5*F763</f>
        <v>-206.87500000000293</v>
      </c>
      <c r="H763" s="22"/>
      <c r="K763" s="15" t="s">
        <v>117</v>
      </c>
      <c r="L763" s="15">
        <v>753</v>
      </c>
      <c r="M763" s="15">
        <v>164</v>
      </c>
      <c r="N763" s="16">
        <v>49.3</v>
      </c>
      <c r="O763" s="35">
        <f t="shared" si="502"/>
        <v>13.694444444444445</v>
      </c>
      <c r="P763" s="36">
        <f t="shared" si="535"/>
        <v>-0.16666666666666705</v>
      </c>
      <c r="Q763" s="12"/>
      <c r="R763" s="37">
        <f t="shared" si="503"/>
        <v>-55.166666666666792</v>
      </c>
      <c r="S763" s="37">
        <f t="shared" si="504"/>
        <v>64.9422</v>
      </c>
      <c r="T763" s="37">
        <f t="shared" si="505"/>
        <v>22.591208402705639</v>
      </c>
      <c r="U763" s="37">
        <f t="shared" si="506"/>
        <v>32.366741736038847</v>
      </c>
      <c r="V763" s="37">
        <f t="shared" si="536"/>
        <v>58834.0460337107</v>
      </c>
      <c r="W763" s="40">
        <f t="shared" si="507"/>
        <v>443.24454655186531</v>
      </c>
      <c r="X763" s="40">
        <f t="shared" si="508"/>
        <v>0.44324454655186529</v>
      </c>
      <c r="Y763" s="40">
        <f t="shared" si="494"/>
        <v>0</v>
      </c>
      <c r="Z763" s="40">
        <v>0</v>
      </c>
      <c r="AA763" s="40">
        <f t="shared" si="509"/>
        <v>161.9483889571963</v>
      </c>
      <c r="AB763" s="42">
        <f t="shared" si="510"/>
        <v>31037.507330246914</v>
      </c>
      <c r="AC763" s="42">
        <f t="shared" si="511"/>
        <v>31.037507330246914</v>
      </c>
      <c r="AD763" s="42">
        <f t="shared" si="512"/>
        <v>0</v>
      </c>
      <c r="AE763" s="42">
        <f t="shared" si="537"/>
        <v>1735.8498148148153</v>
      </c>
      <c r="AF763" s="43">
        <f t="shared" si="495"/>
        <v>0.4821805041152265</v>
      </c>
      <c r="AG763" s="73">
        <f t="shared" si="496"/>
        <v>0</v>
      </c>
      <c r="AH763">
        <f t="shared" si="513"/>
        <v>31.037507330246914</v>
      </c>
      <c r="AI763">
        <f t="shared" si="538"/>
        <v>5643.9826496913583</v>
      </c>
      <c r="AJ763" s="41">
        <f t="shared" si="514"/>
        <v>1.5677729582475994</v>
      </c>
      <c r="AK763">
        <f t="shared" si="497"/>
        <v>31.037507330246914</v>
      </c>
      <c r="AL763" s="38">
        <f t="shared" si="515"/>
        <v>1683.7743203703708</v>
      </c>
      <c r="AM763" s="38">
        <f t="shared" si="516"/>
        <v>1666.9365771666671</v>
      </c>
      <c r="AN763" s="38">
        <f t="shared" si="517"/>
        <v>1566.9203825366669</v>
      </c>
      <c r="AO763" s="38">
        <f t="shared" si="518"/>
        <v>1551.2511787113003</v>
      </c>
      <c r="AP763" s="38">
        <f t="shared" si="519"/>
        <v>1458.1761079886223</v>
      </c>
      <c r="AQ763" s="38">
        <f t="shared" si="520"/>
        <v>1443.594346908736</v>
      </c>
      <c r="AR763" s="38">
        <f t="shared" si="521"/>
        <v>1400.2865165014739</v>
      </c>
      <c r="AS763">
        <f t="shared" si="522"/>
        <v>1400.2865165014739</v>
      </c>
      <c r="AT763" s="28">
        <f t="shared" si="523"/>
        <v>0.38896847680596497</v>
      </c>
      <c r="AU763">
        <f t="shared" si="498"/>
        <v>4243.6961331898847</v>
      </c>
      <c r="AV763" s="28">
        <f t="shared" si="524"/>
        <v>1.1788044814416345</v>
      </c>
      <c r="BJ763" s="63">
        <v>0</v>
      </c>
      <c r="BK763" s="64">
        <f t="shared" si="525"/>
        <v>0</v>
      </c>
      <c r="BL763" s="64">
        <f t="shared" si="526"/>
        <v>0</v>
      </c>
      <c r="BM763" s="64">
        <f t="shared" si="527"/>
        <v>0</v>
      </c>
      <c r="BN763" s="64">
        <f t="shared" si="528"/>
        <v>0</v>
      </c>
      <c r="BO763" s="64">
        <f t="shared" si="529"/>
        <v>0</v>
      </c>
      <c r="BP763" s="64">
        <f t="shared" si="530"/>
        <v>0</v>
      </c>
      <c r="BQ763" s="64">
        <f t="shared" si="531"/>
        <v>0</v>
      </c>
      <c r="BR763" s="65">
        <f t="shared" si="499"/>
        <v>0</v>
      </c>
      <c r="BS763" s="66">
        <f t="shared" si="532"/>
        <v>0</v>
      </c>
      <c r="BT763" s="65">
        <f>BJ763-BR763</f>
        <v>0</v>
      </c>
      <c r="BU763" s="67">
        <f t="shared" si="533"/>
        <v>0</v>
      </c>
    </row>
    <row r="764" spans="1:73" x14ac:dyDescent="0.35">
      <c r="A764" s="22">
        <v>60.24</v>
      </c>
      <c r="B764" s="22">
        <v>40.299999999999997</v>
      </c>
      <c r="C764" s="22">
        <v>26.53</v>
      </c>
      <c r="D764" s="22">
        <f t="shared" si="500"/>
        <v>33.414999999999999</v>
      </c>
      <c r="E764" s="22">
        <f t="shared" si="501"/>
        <v>9.281944444444445</v>
      </c>
      <c r="F764" s="22">
        <f t="shared" si="534"/>
        <v>-1.4583333333333171</v>
      </c>
      <c r="G764" s="22">
        <f>Sheet1!$I$5*F764</f>
        <v>-482.70833333332797</v>
      </c>
      <c r="H764" s="22"/>
      <c r="K764" s="15" t="s">
        <v>117</v>
      </c>
      <c r="L764" s="15">
        <v>754</v>
      </c>
      <c r="M764" s="15">
        <v>165</v>
      </c>
      <c r="N764" s="16">
        <v>48.5</v>
      </c>
      <c r="O764" s="35">
        <f t="shared" si="502"/>
        <v>13.472222222222221</v>
      </c>
      <c r="P764" s="36">
        <f t="shared" si="535"/>
        <v>-0.23611111111111052</v>
      </c>
      <c r="Q764" s="12"/>
      <c r="R764" s="37">
        <f t="shared" si="503"/>
        <v>-78.152777777777587</v>
      </c>
      <c r="S764" s="37">
        <f t="shared" si="504"/>
        <v>64.9422</v>
      </c>
      <c r="T764" s="37">
        <f t="shared" si="505"/>
        <v>21.86397391689097</v>
      </c>
      <c r="U764" s="37">
        <f t="shared" si="506"/>
        <v>8.6533961391133829</v>
      </c>
      <c r="V764" s="37">
        <f t="shared" si="536"/>
        <v>58842.69942984981</v>
      </c>
      <c r="W764" s="40">
        <f t="shared" si="507"/>
        <v>116.58047576305529</v>
      </c>
      <c r="X764" s="40">
        <f t="shared" si="508"/>
        <v>0.11658047576305529</v>
      </c>
      <c r="Y764" s="40">
        <f t="shared" si="494"/>
        <v>0</v>
      </c>
      <c r="Z764" s="40">
        <v>0</v>
      </c>
      <c r="AA764" s="40">
        <f t="shared" si="509"/>
        <v>161.9483889571963</v>
      </c>
      <c r="AB764" s="42">
        <f t="shared" si="510"/>
        <v>30038.377700617282</v>
      </c>
      <c r="AC764" s="42">
        <f t="shared" si="511"/>
        <v>30.038377700617282</v>
      </c>
      <c r="AD764" s="42">
        <f t="shared" si="512"/>
        <v>0</v>
      </c>
      <c r="AE764" s="42">
        <f t="shared" si="537"/>
        <v>1735.8498148148153</v>
      </c>
      <c r="AF764" s="43">
        <f t="shared" si="495"/>
        <v>0.4821805041152265</v>
      </c>
      <c r="AG764" s="73">
        <f t="shared" si="496"/>
        <v>0</v>
      </c>
      <c r="AH764">
        <f t="shared" si="513"/>
        <v>30.038377700617282</v>
      </c>
      <c r="AI764">
        <f t="shared" si="538"/>
        <v>5674.0210273919756</v>
      </c>
      <c r="AJ764" s="41">
        <f t="shared" si="514"/>
        <v>1.5761169520533265</v>
      </c>
      <c r="AK764">
        <f t="shared" si="497"/>
        <v>30.038377700617282</v>
      </c>
      <c r="AL764" s="38">
        <f t="shared" si="515"/>
        <v>1683.7743203703708</v>
      </c>
      <c r="AM764" s="38">
        <f t="shared" si="516"/>
        <v>1666.9365771666671</v>
      </c>
      <c r="AN764" s="38">
        <f t="shared" si="517"/>
        <v>1566.9203825366669</v>
      </c>
      <c r="AO764" s="38">
        <f t="shared" si="518"/>
        <v>1551.2511787113003</v>
      </c>
      <c r="AP764" s="38">
        <f t="shared" si="519"/>
        <v>1458.1761079886223</v>
      </c>
      <c r="AQ764" s="38">
        <f t="shared" si="520"/>
        <v>1443.594346908736</v>
      </c>
      <c r="AR764" s="38">
        <f t="shared" si="521"/>
        <v>1400.2865165014739</v>
      </c>
      <c r="AS764">
        <f t="shared" si="522"/>
        <v>1400.2865165014739</v>
      </c>
      <c r="AT764" s="28">
        <f t="shared" si="523"/>
        <v>0.38896847680596497</v>
      </c>
      <c r="AU764">
        <f t="shared" si="498"/>
        <v>4273.734510890502</v>
      </c>
      <c r="AV764" s="28">
        <f t="shared" si="524"/>
        <v>1.1871484752473616</v>
      </c>
      <c r="BJ764" s="63">
        <v>0</v>
      </c>
      <c r="BK764" s="64">
        <f t="shared" si="525"/>
        <v>0</v>
      </c>
      <c r="BL764" s="64">
        <f t="shared" si="526"/>
        <v>0</v>
      </c>
      <c r="BM764" s="64">
        <f t="shared" si="527"/>
        <v>0</v>
      </c>
      <c r="BN764" s="64">
        <f t="shared" si="528"/>
        <v>0</v>
      </c>
      <c r="BO764" s="64">
        <f t="shared" si="529"/>
        <v>0</v>
      </c>
      <c r="BP764" s="64">
        <f t="shared" si="530"/>
        <v>0</v>
      </c>
      <c r="BQ764" s="64">
        <f t="shared" si="531"/>
        <v>0</v>
      </c>
      <c r="BR764" s="65">
        <f t="shared" si="499"/>
        <v>0</v>
      </c>
      <c r="BS764" s="66">
        <f t="shared" si="532"/>
        <v>0</v>
      </c>
      <c r="BT764" s="65">
        <f>BJ764-BR764</f>
        <v>0</v>
      </c>
      <c r="BU764" s="67">
        <f t="shared" si="533"/>
        <v>0</v>
      </c>
    </row>
    <row r="765" spans="1:73" x14ac:dyDescent="0.35">
      <c r="A765" s="22">
        <v>60.32</v>
      </c>
      <c r="B765" s="22">
        <v>40.270000000000003</v>
      </c>
      <c r="C765" s="22">
        <v>26.69</v>
      </c>
      <c r="D765" s="22">
        <f t="shared" si="500"/>
        <v>33.480000000000004</v>
      </c>
      <c r="E765" s="22">
        <f t="shared" si="501"/>
        <v>9.3000000000000025</v>
      </c>
      <c r="F765" s="22">
        <f t="shared" si="534"/>
        <v>0.22569444444446862</v>
      </c>
      <c r="G765" s="22">
        <f>Sheet1!$I$5*F765</f>
        <v>74.704861111119115</v>
      </c>
      <c r="H765" s="22"/>
      <c r="K765" s="15" t="s">
        <v>117</v>
      </c>
      <c r="L765" s="15">
        <v>755</v>
      </c>
      <c r="M765" s="15">
        <v>166</v>
      </c>
      <c r="N765" s="16">
        <v>47.6</v>
      </c>
      <c r="O765" s="35">
        <f t="shared" si="502"/>
        <v>13.222222222222221</v>
      </c>
      <c r="P765" s="36">
        <f t="shared" si="535"/>
        <v>-0.30555555555555597</v>
      </c>
      <c r="Q765" s="12"/>
      <c r="R765" s="37">
        <f t="shared" si="503"/>
        <v>-101.13888888888903</v>
      </c>
      <c r="S765" s="37">
        <f t="shared" si="504"/>
        <v>64.9422</v>
      </c>
      <c r="T765" s="37">
        <f t="shared" si="505"/>
        <v>21.060056346874219</v>
      </c>
      <c r="U765" s="37">
        <f t="shared" si="506"/>
        <v>-15.136632542014809</v>
      </c>
      <c r="V765" s="37">
        <f t="shared" si="536"/>
        <v>58827.562797307794</v>
      </c>
      <c r="W765" s="40">
        <f t="shared" si="507"/>
        <v>-200.13991916664023</v>
      </c>
      <c r="X765" s="40">
        <f t="shared" si="508"/>
        <v>-0.20013991916664023</v>
      </c>
      <c r="Y765" s="40">
        <f t="shared" si="494"/>
        <v>-0.20013991916664023</v>
      </c>
      <c r="Z765" s="40">
        <v>0.20013991916664001</v>
      </c>
      <c r="AA765" s="40">
        <f t="shared" si="509"/>
        <v>162.14852887636295</v>
      </c>
      <c r="AB765" s="42">
        <f t="shared" si="510"/>
        <v>28933.895061728392</v>
      </c>
      <c r="AC765" s="42">
        <f t="shared" si="511"/>
        <v>28.933895061728393</v>
      </c>
      <c r="AD765" s="42">
        <f t="shared" si="512"/>
        <v>28.933895061728393</v>
      </c>
      <c r="AE765" s="42">
        <f t="shared" si="537"/>
        <v>1764.7837098765438</v>
      </c>
      <c r="AF765" s="43">
        <f t="shared" si="495"/>
        <v>0.49021769718792885</v>
      </c>
      <c r="AG765" s="73">
        <f t="shared" si="496"/>
        <v>-0.20013991916664023</v>
      </c>
      <c r="AH765">
        <f t="shared" si="513"/>
        <v>0</v>
      </c>
      <c r="AI765">
        <f t="shared" si="538"/>
        <v>5674.0210273919756</v>
      </c>
      <c r="AJ765" s="41">
        <f t="shared" si="514"/>
        <v>1.5761169520533265</v>
      </c>
      <c r="AK765">
        <f t="shared" si="497"/>
        <v>0.20013991916664023</v>
      </c>
      <c r="AL765" s="38">
        <f t="shared" si="515"/>
        <v>1711.8401985802475</v>
      </c>
      <c r="AM765" s="38">
        <f t="shared" si="516"/>
        <v>1694.7217965944451</v>
      </c>
      <c r="AN765" s="38">
        <f t="shared" si="517"/>
        <v>1593.0384887987782</v>
      </c>
      <c r="AO765" s="38">
        <f t="shared" si="518"/>
        <v>1577.1081039107903</v>
      </c>
      <c r="AP765" s="38">
        <f t="shared" si="519"/>
        <v>1482.4816176761428</v>
      </c>
      <c r="AQ765" s="38">
        <f t="shared" si="520"/>
        <v>1467.6568014993813</v>
      </c>
      <c r="AR765" s="38">
        <f t="shared" si="521"/>
        <v>1423.6270974544</v>
      </c>
      <c r="AS765">
        <f t="shared" si="522"/>
        <v>1423.6270974544</v>
      </c>
      <c r="AT765" s="28">
        <f t="shared" si="523"/>
        <v>0.39545197151511108</v>
      </c>
      <c r="AU765">
        <f t="shared" si="498"/>
        <v>4250.3939299375761</v>
      </c>
      <c r="AV765" s="28">
        <f t="shared" si="524"/>
        <v>1.1806649805382157</v>
      </c>
      <c r="BJ765" s="63">
        <v>28.933895061728393</v>
      </c>
      <c r="BK765" s="64">
        <f t="shared" si="525"/>
        <v>28.065878209876541</v>
      </c>
      <c r="BL765" s="64">
        <f t="shared" si="526"/>
        <v>27.785219427777776</v>
      </c>
      <c r="BM765" s="64">
        <f t="shared" si="527"/>
        <v>26.118106262111109</v>
      </c>
      <c r="BN765" s="64">
        <f t="shared" si="528"/>
        <v>25.856925199489996</v>
      </c>
      <c r="BO765" s="64">
        <f t="shared" si="529"/>
        <v>24.305509687520594</v>
      </c>
      <c r="BP765" s="64">
        <f t="shared" si="530"/>
        <v>24.062454590645387</v>
      </c>
      <c r="BQ765" s="64">
        <f t="shared" si="531"/>
        <v>23.340580952926025</v>
      </c>
      <c r="BR765" s="65">
        <f t="shared" si="499"/>
        <v>23.340580952926025</v>
      </c>
      <c r="BS765" s="66">
        <f t="shared" si="532"/>
        <v>6.4834947091461179E-3</v>
      </c>
      <c r="BT765" s="65">
        <f>BJ765-BR765</f>
        <v>5.5933141088023675</v>
      </c>
      <c r="BU765" s="67">
        <f t="shared" si="533"/>
        <v>1.5536983635562132E-3</v>
      </c>
    </row>
    <row r="766" spans="1:73" x14ac:dyDescent="0.35">
      <c r="A766" s="22">
        <v>60.4</v>
      </c>
      <c r="B766" s="22">
        <v>40.32</v>
      </c>
      <c r="C766" s="22">
        <v>26.3</v>
      </c>
      <c r="D766" s="22">
        <f t="shared" si="500"/>
        <v>33.31</v>
      </c>
      <c r="E766" s="22">
        <f t="shared" si="501"/>
        <v>9.2527777777777782</v>
      </c>
      <c r="F766" s="22">
        <f t="shared" si="534"/>
        <v>-0.59027777777780344</v>
      </c>
      <c r="G766" s="22">
        <f>Sheet1!$I$5*F766</f>
        <v>-195.38194444445293</v>
      </c>
      <c r="H766" s="22"/>
      <c r="K766" s="15" t="s">
        <v>117</v>
      </c>
      <c r="L766" s="15">
        <v>756</v>
      </c>
      <c r="M766" s="15">
        <v>167</v>
      </c>
      <c r="N766" s="16">
        <v>46.3</v>
      </c>
      <c r="O766" s="35">
        <f t="shared" si="502"/>
        <v>12.861111111111111</v>
      </c>
      <c r="P766" s="36">
        <f t="shared" si="535"/>
        <v>-0.54166666666666641</v>
      </c>
      <c r="Q766" s="12"/>
      <c r="R766" s="37">
        <f t="shared" si="503"/>
        <v>-179.29166666666657</v>
      </c>
      <c r="S766" s="37">
        <f t="shared" si="504"/>
        <v>64.9422</v>
      </c>
      <c r="T766" s="37">
        <f t="shared" si="505"/>
        <v>19.925425548262304</v>
      </c>
      <c r="U766" s="37">
        <f t="shared" si="506"/>
        <v>-94.424041118404261</v>
      </c>
      <c r="V766" s="37">
        <f t="shared" si="536"/>
        <v>58733.138756189386</v>
      </c>
      <c r="W766" s="40">
        <f t="shared" si="507"/>
        <v>-1214.3980843839215</v>
      </c>
      <c r="X766" s="40">
        <f t="shared" si="508"/>
        <v>-1.2143980843839215</v>
      </c>
      <c r="Y766" s="40">
        <f t="shared" si="494"/>
        <v>-1.2143980843839215</v>
      </c>
      <c r="Z766" s="40">
        <v>1.2143980843839199</v>
      </c>
      <c r="AA766" s="40">
        <f t="shared" si="509"/>
        <v>163.36292696074688</v>
      </c>
      <c r="AB766" s="42">
        <f t="shared" si="510"/>
        <v>27375.053626543209</v>
      </c>
      <c r="AC766" s="42">
        <f t="shared" si="511"/>
        <v>27.37505362654321</v>
      </c>
      <c r="AD766" s="42">
        <f t="shared" si="512"/>
        <v>27.37505362654321</v>
      </c>
      <c r="AE766" s="42">
        <f t="shared" si="537"/>
        <v>1792.1587635030869</v>
      </c>
      <c r="AF766" s="43">
        <f t="shared" si="495"/>
        <v>0.49782187875085748</v>
      </c>
      <c r="AG766" s="73">
        <f t="shared" si="496"/>
        <v>-1.2143980843839215</v>
      </c>
      <c r="AH766">
        <f t="shared" si="513"/>
        <v>0</v>
      </c>
      <c r="AI766">
        <f t="shared" si="538"/>
        <v>5674.0210273919756</v>
      </c>
      <c r="AJ766" s="41">
        <f t="shared" si="514"/>
        <v>1.5761169520533265</v>
      </c>
      <c r="AK766">
        <f t="shared" si="497"/>
        <v>1.2143980843839215</v>
      </c>
      <c r="AL766" s="38">
        <f t="shared" si="515"/>
        <v>1738.3940005979941</v>
      </c>
      <c r="AM766" s="38">
        <f t="shared" si="516"/>
        <v>1721.0100605920143</v>
      </c>
      <c r="AN766" s="38">
        <f t="shared" si="517"/>
        <v>1617.7494569564933</v>
      </c>
      <c r="AO766" s="38">
        <f t="shared" si="518"/>
        <v>1601.5719623869284</v>
      </c>
      <c r="AP766" s="38">
        <f t="shared" si="519"/>
        <v>1505.4776446437127</v>
      </c>
      <c r="AQ766" s="38">
        <f t="shared" si="520"/>
        <v>1490.4228681972754</v>
      </c>
      <c r="AR766" s="38">
        <f t="shared" si="521"/>
        <v>1445.7101821513572</v>
      </c>
      <c r="AS766">
        <f t="shared" si="522"/>
        <v>1445.7101821513572</v>
      </c>
      <c r="AT766" s="28">
        <f t="shared" si="523"/>
        <v>0.40158616170871037</v>
      </c>
      <c r="AU766">
        <f t="shared" si="498"/>
        <v>4228.3108452406186</v>
      </c>
      <c r="AV766" s="28">
        <f t="shared" si="524"/>
        <v>1.1745307903446163</v>
      </c>
      <c r="BJ766" s="63">
        <v>27.37505362654321</v>
      </c>
      <c r="BK766" s="64">
        <f t="shared" si="525"/>
        <v>26.553802017746914</v>
      </c>
      <c r="BL766" s="64">
        <f t="shared" si="526"/>
        <v>26.288263997569445</v>
      </c>
      <c r="BM766" s="64">
        <f t="shared" si="527"/>
        <v>24.710968157715275</v>
      </c>
      <c r="BN766" s="64">
        <f t="shared" si="528"/>
        <v>24.463858476138121</v>
      </c>
      <c r="BO766" s="64">
        <f t="shared" si="529"/>
        <v>22.996026967569833</v>
      </c>
      <c r="BP766" s="64">
        <f t="shared" si="530"/>
        <v>22.766066697894136</v>
      </c>
      <c r="BQ766" s="64">
        <f t="shared" si="531"/>
        <v>22.083084696957311</v>
      </c>
      <c r="BR766" s="65">
        <f t="shared" si="499"/>
        <v>22.083084696957311</v>
      </c>
      <c r="BS766" s="66">
        <f t="shared" si="532"/>
        <v>6.1341901935992533E-3</v>
      </c>
      <c r="BT766" s="65">
        <f>BJ766-BR766</f>
        <v>5.2919689295858987</v>
      </c>
      <c r="BU766" s="67">
        <f t="shared" si="533"/>
        <v>1.4699913693294164E-3</v>
      </c>
    </row>
    <row r="767" spans="1:73" x14ac:dyDescent="0.35">
      <c r="A767" s="22">
        <v>60.48</v>
      </c>
      <c r="B767" s="22">
        <v>39.96</v>
      </c>
      <c r="C767" s="22">
        <v>25.51</v>
      </c>
      <c r="D767" s="22">
        <f t="shared" si="500"/>
        <v>32.734999999999999</v>
      </c>
      <c r="E767" s="22">
        <f t="shared" si="501"/>
        <v>9.093055555555555</v>
      </c>
      <c r="F767" s="22">
        <f t="shared" si="534"/>
        <v>-1.9965277777777901</v>
      </c>
      <c r="G767" s="22">
        <f>Sheet1!$I$5*F767</f>
        <v>-660.85069444444855</v>
      </c>
      <c r="H767" s="22"/>
      <c r="K767" s="15" t="s">
        <v>117</v>
      </c>
      <c r="L767" s="15">
        <v>757</v>
      </c>
      <c r="M767" s="15">
        <v>168</v>
      </c>
      <c r="N767" s="16">
        <v>43.7</v>
      </c>
      <c r="O767" s="35">
        <f t="shared" si="502"/>
        <v>12.138888888888889</v>
      </c>
      <c r="P767" s="36">
        <f t="shared" si="535"/>
        <v>-0.97222222222222221</v>
      </c>
      <c r="Q767" s="12"/>
      <c r="R767" s="37">
        <f t="shared" si="503"/>
        <v>-321.80555555555554</v>
      </c>
      <c r="S767" s="37">
        <f t="shared" si="504"/>
        <v>64.9422</v>
      </c>
      <c r="T767" s="37">
        <f t="shared" si="505"/>
        <v>17.750414432712304</v>
      </c>
      <c r="U767" s="37">
        <f t="shared" si="506"/>
        <v>-239.11294112284321</v>
      </c>
      <c r="V767" s="37">
        <f t="shared" si="536"/>
        <v>58494.02581506654</v>
      </c>
      <c r="W767" s="40">
        <f t="shared" si="507"/>
        <v>-2902.5654241856246</v>
      </c>
      <c r="X767" s="40">
        <f t="shared" si="508"/>
        <v>-2.9025654241856245</v>
      </c>
      <c r="Y767" s="40">
        <f t="shared" si="494"/>
        <v>-2.9025654241856245</v>
      </c>
      <c r="Z767" s="40">
        <v>2.90256542418562</v>
      </c>
      <c r="AA767" s="40">
        <f t="shared" si="509"/>
        <v>166.26549238493249</v>
      </c>
      <c r="AB767" s="42">
        <f t="shared" si="510"/>
        <v>24386.859182098768</v>
      </c>
      <c r="AC767" s="42">
        <f t="shared" si="511"/>
        <v>24.386859182098767</v>
      </c>
      <c r="AD767" s="42">
        <f t="shared" si="512"/>
        <v>24.386859182098767</v>
      </c>
      <c r="AE767" s="42">
        <f t="shared" si="537"/>
        <v>1816.5456226851857</v>
      </c>
      <c r="AF767" s="43">
        <f t="shared" si="495"/>
        <v>0.50459600630144041</v>
      </c>
      <c r="AG767" s="73">
        <f t="shared" si="496"/>
        <v>-2.9025654241856245</v>
      </c>
      <c r="AH767">
        <f t="shared" si="513"/>
        <v>0</v>
      </c>
      <c r="AI767">
        <f t="shared" si="538"/>
        <v>5674.0210273919756</v>
      </c>
      <c r="AJ767" s="41">
        <f t="shared" si="514"/>
        <v>1.5761169520533265</v>
      </c>
      <c r="AK767">
        <f t="shared" si="497"/>
        <v>2.9025654241856245</v>
      </c>
      <c r="AL767" s="38">
        <f t="shared" si="515"/>
        <v>1762.04925400463</v>
      </c>
      <c r="AM767" s="38">
        <f t="shared" si="516"/>
        <v>1744.4287614645837</v>
      </c>
      <c r="AN767" s="38">
        <f t="shared" si="517"/>
        <v>1639.7630357767086</v>
      </c>
      <c r="AO767" s="38">
        <f t="shared" si="518"/>
        <v>1623.3654054189415</v>
      </c>
      <c r="AP767" s="38">
        <f t="shared" si="519"/>
        <v>1525.9634810938048</v>
      </c>
      <c r="AQ767" s="38">
        <f t="shared" si="520"/>
        <v>1510.7038462828668</v>
      </c>
      <c r="AR767" s="38">
        <f t="shared" si="521"/>
        <v>1465.3827308943808</v>
      </c>
      <c r="AS767">
        <f t="shared" si="522"/>
        <v>1465.3827308943808</v>
      </c>
      <c r="AT767" s="28">
        <f t="shared" si="523"/>
        <v>0.40705075858177242</v>
      </c>
      <c r="AU767">
        <f t="shared" si="498"/>
        <v>4208.6382964975946</v>
      </c>
      <c r="AV767" s="28">
        <f t="shared" si="524"/>
        <v>1.169066193471554</v>
      </c>
      <c r="BJ767" s="63">
        <v>24.386859182098767</v>
      </c>
      <c r="BK767" s="64">
        <f t="shared" si="525"/>
        <v>23.655253406635804</v>
      </c>
      <c r="BL767" s="64">
        <f t="shared" si="526"/>
        <v>23.418700872569445</v>
      </c>
      <c r="BM767" s="64">
        <f t="shared" si="527"/>
        <v>22.013578820215276</v>
      </c>
      <c r="BN767" s="64">
        <f t="shared" si="528"/>
        <v>21.793443032013123</v>
      </c>
      <c r="BO767" s="64">
        <f t="shared" si="529"/>
        <v>20.485836450092336</v>
      </c>
      <c r="BP767" s="64">
        <f t="shared" si="530"/>
        <v>20.280978085591411</v>
      </c>
      <c r="BQ767" s="64">
        <f t="shared" si="531"/>
        <v>19.672548743023668</v>
      </c>
      <c r="BR767" s="65">
        <f t="shared" si="499"/>
        <v>19.672548743023668</v>
      </c>
      <c r="BS767" s="66">
        <f t="shared" si="532"/>
        <v>5.4645968730621299E-3</v>
      </c>
      <c r="BT767" s="65">
        <f>BJ767-BR767</f>
        <v>4.7143104390750992</v>
      </c>
      <c r="BU767" s="67">
        <f t="shared" si="533"/>
        <v>1.309530677520861E-3</v>
      </c>
    </row>
    <row r="768" spans="1:73" x14ac:dyDescent="0.35">
      <c r="A768" s="22">
        <v>60.56</v>
      </c>
      <c r="B768" s="22">
        <v>40.26</v>
      </c>
      <c r="C768" s="22">
        <v>26.04</v>
      </c>
      <c r="D768" s="22">
        <f t="shared" si="500"/>
        <v>33.15</v>
      </c>
      <c r="E768" s="22">
        <f t="shared" si="501"/>
        <v>9.2083333333333339</v>
      </c>
      <c r="F768" s="22">
        <f t="shared" si="534"/>
        <v>1.4409722222222365</v>
      </c>
      <c r="G768" s="22">
        <f>Sheet1!$I$5*F768</f>
        <v>476.96180555556032</v>
      </c>
      <c r="H768" s="22"/>
      <c r="K768" s="15" t="s">
        <v>117</v>
      </c>
      <c r="L768" s="15">
        <v>758</v>
      </c>
      <c r="M768" s="15">
        <v>169</v>
      </c>
      <c r="N768" s="16">
        <v>39.299999999999997</v>
      </c>
      <c r="O768" s="35">
        <f t="shared" si="502"/>
        <v>10.916666666666666</v>
      </c>
      <c r="P768" s="36">
        <f t="shared" si="535"/>
        <v>-1.3333333333333335</v>
      </c>
      <c r="Q768" s="12"/>
      <c r="R768" s="37">
        <f t="shared" si="503"/>
        <v>-441.33333333333337</v>
      </c>
      <c r="S768" s="37">
        <f t="shared" si="504"/>
        <v>64.9422</v>
      </c>
      <c r="T768" s="37">
        <f t="shared" si="505"/>
        <v>14.355909905366747</v>
      </c>
      <c r="U768" s="37">
        <f t="shared" si="506"/>
        <v>-362.03522342796663</v>
      </c>
      <c r="V768" s="37">
        <f t="shared" si="536"/>
        <v>58131.990591638576</v>
      </c>
      <c r="W768" s="40">
        <f t="shared" si="507"/>
        <v>-3952.217855755302</v>
      </c>
      <c r="X768" s="40">
        <f t="shared" si="508"/>
        <v>-3.9522178557553018</v>
      </c>
      <c r="Y768" s="40">
        <f t="shared" si="494"/>
        <v>-3.9522178557553018</v>
      </c>
      <c r="Z768" s="40">
        <v>3.9522178557553</v>
      </c>
      <c r="AA768" s="40">
        <f t="shared" si="509"/>
        <v>170.21771024068778</v>
      </c>
      <c r="AB768" s="42">
        <f t="shared" si="510"/>
        <v>19723.232638888887</v>
      </c>
      <c r="AC768" s="42">
        <f t="shared" si="511"/>
        <v>19.723232638888888</v>
      </c>
      <c r="AD768" s="42">
        <f t="shared" si="512"/>
        <v>19.723232638888888</v>
      </c>
      <c r="AE768" s="42">
        <f t="shared" si="537"/>
        <v>1836.2688553240746</v>
      </c>
      <c r="AF768" s="43">
        <f t="shared" si="495"/>
        <v>0.51007468203446515</v>
      </c>
      <c r="AG768" s="73">
        <f t="shared" si="496"/>
        <v>-3.9522178557553018</v>
      </c>
      <c r="AH768">
        <f t="shared" si="513"/>
        <v>0</v>
      </c>
      <c r="AI768">
        <f t="shared" si="538"/>
        <v>5674.0210273919756</v>
      </c>
      <c r="AJ768" s="41">
        <f t="shared" si="514"/>
        <v>1.5761169520533265</v>
      </c>
      <c r="AK768">
        <f t="shared" si="497"/>
        <v>3.9522178557553018</v>
      </c>
      <c r="AL768" s="38">
        <f t="shared" si="515"/>
        <v>1781.1807896643522</v>
      </c>
      <c r="AM768" s="38">
        <f t="shared" si="516"/>
        <v>1763.3689817677086</v>
      </c>
      <c r="AN768" s="38">
        <f t="shared" si="517"/>
        <v>1657.5668428616461</v>
      </c>
      <c r="AO768" s="38">
        <f t="shared" si="518"/>
        <v>1640.9911744330298</v>
      </c>
      <c r="AP768" s="38">
        <f t="shared" si="519"/>
        <v>1542.5317039670479</v>
      </c>
      <c r="AQ768" s="38">
        <f t="shared" si="520"/>
        <v>1527.1063869273773</v>
      </c>
      <c r="AR768" s="38">
        <f t="shared" si="521"/>
        <v>1481.2931953195559</v>
      </c>
      <c r="AS768">
        <f t="shared" si="522"/>
        <v>1481.2931953195559</v>
      </c>
      <c r="AT768" s="28">
        <f t="shared" si="523"/>
        <v>0.41147033203320998</v>
      </c>
      <c r="AU768">
        <f t="shared" si="498"/>
        <v>4192.7278320724199</v>
      </c>
      <c r="AV768" s="28">
        <f t="shared" si="524"/>
        <v>1.1646466200201167</v>
      </c>
      <c r="BJ768" s="63">
        <v>19.723232638888888</v>
      </c>
      <c r="BK768" s="64">
        <f t="shared" si="525"/>
        <v>19.131535659722221</v>
      </c>
      <c r="BL768" s="64">
        <f t="shared" si="526"/>
        <v>18.940220303124999</v>
      </c>
      <c r="BM768" s="64">
        <f t="shared" si="527"/>
        <v>17.8038070849375</v>
      </c>
      <c r="BN768" s="64">
        <f t="shared" si="528"/>
        <v>17.625769014088124</v>
      </c>
      <c r="BO768" s="64">
        <f t="shared" si="529"/>
        <v>16.568222873242835</v>
      </c>
      <c r="BP768" s="64">
        <f t="shared" si="530"/>
        <v>16.402540644510406</v>
      </c>
      <c r="BQ768" s="64">
        <f t="shared" si="531"/>
        <v>15.910464425175093</v>
      </c>
      <c r="BR768" s="65">
        <f t="shared" si="499"/>
        <v>15.910464425175093</v>
      </c>
      <c r="BS768" s="66">
        <f t="shared" si="532"/>
        <v>4.4195734514375258E-3</v>
      </c>
      <c r="BT768" s="65">
        <f>BJ768-BR768</f>
        <v>3.8127682137137953</v>
      </c>
      <c r="BU768" s="67">
        <f t="shared" si="533"/>
        <v>1.0591022815871654E-3</v>
      </c>
    </row>
    <row r="769" spans="1:73" x14ac:dyDescent="0.35">
      <c r="A769" s="22">
        <v>60.64</v>
      </c>
      <c r="B769" s="22">
        <v>39.79</v>
      </c>
      <c r="C769" s="22">
        <v>26.29</v>
      </c>
      <c r="D769" s="22">
        <f t="shared" si="500"/>
        <v>33.04</v>
      </c>
      <c r="E769" s="22">
        <f t="shared" si="501"/>
        <v>9.1777777777777771</v>
      </c>
      <c r="F769" s="22">
        <f t="shared" si="534"/>
        <v>-0.38194444444445974</v>
      </c>
      <c r="G769" s="22">
        <f>Sheet1!$I$5*F769</f>
        <v>-126.42361111111617</v>
      </c>
      <c r="H769" s="22"/>
      <c r="K769" s="15" t="s">
        <v>117</v>
      </c>
      <c r="L769" s="15">
        <v>759</v>
      </c>
      <c r="M769" s="15">
        <v>170</v>
      </c>
      <c r="N769" s="16">
        <v>34.1</v>
      </c>
      <c r="O769" s="35">
        <f t="shared" si="502"/>
        <v>9.4722222222222214</v>
      </c>
      <c r="P769" s="36">
        <f t="shared" si="535"/>
        <v>-1.4305555555555551</v>
      </c>
      <c r="Q769" s="12"/>
      <c r="R769" s="37">
        <f t="shared" si="503"/>
        <v>-473.51388888888874</v>
      </c>
      <c r="S769" s="37">
        <f t="shared" si="504"/>
        <v>64.9422</v>
      </c>
      <c r="T769" s="37">
        <f t="shared" si="505"/>
        <v>10.80822510800297</v>
      </c>
      <c r="U769" s="37">
        <f t="shared" si="506"/>
        <v>-397.76346378088579</v>
      </c>
      <c r="V769" s="37">
        <f t="shared" si="536"/>
        <v>57734.227127857688</v>
      </c>
      <c r="W769" s="40">
        <f t="shared" si="507"/>
        <v>-3767.7039208133901</v>
      </c>
      <c r="X769" s="40">
        <f t="shared" si="508"/>
        <v>-3.76770392081339</v>
      </c>
      <c r="Y769" s="40">
        <f t="shared" si="494"/>
        <v>-3.76770392081339</v>
      </c>
      <c r="Z769" s="40">
        <v>3.76770392081339</v>
      </c>
      <c r="AA769" s="40">
        <f t="shared" si="509"/>
        <v>173.98541416150118</v>
      </c>
      <c r="AB769" s="42">
        <f t="shared" si="510"/>
        <v>14849.15547839506</v>
      </c>
      <c r="AC769" s="42">
        <f t="shared" si="511"/>
        <v>14.84915547839506</v>
      </c>
      <c r="AD769" s="42">
        <f t="shared" si="512"/>
        <v>14.84915547839506</v>
      </c>
      <c r="AE769" s="42">
        <f t="shared" si="537"/>
        <v>1851.1180108024696</v>
      </c>
      <c r="AF769" s="43">
        <f t="shared" si="495"/>
        <v>0.51419944744513046</v>
      </c>
      <c r="AG769" s="73">
        <f t="shared" si="496"/>
        <v>-3.76770392081339</v>
      </c>
      <c r="AH769">
        <f t="shared" si="513"/>
        <v>0</v>
      </c>
      <c r="AI769">
        <f t="shared" si="538"/>
        <v>5674.0210273919756</v>
      </c>
      <c r="AJ769" s="41">
        <f t="shared" si="514"/>
        <v>1.5761169520533265</v>
      </c>
      <c r="AK769">
        <f t="shared" si="497"/>
        <v>3.76770392081339</v>
      </c>
      <c r="AL769" s="38">
        <f t="shared" si="515"/>
        <v>1795.5844704783954</v>
      </c>
      <c r="AM769" s="38">
        <f t="shared" si="516"/>
        <v>1777.6286257736115</v>
      </c>
      <c r="AN769" s="38">
        <f t="shared" si="517"/>
        <v>1670.9709082271947</v>
      </c>
      <c r="AO769" s="38">
        <f t="shared" si="518"/>
        <v>1654.2611991449228</v>
      </c>
      <c r="AP769" s="38">
        <f t="shared" si="519"/>
        <v>1555.0055271962274</v>
      </c>
      <c r="AQ769" s="38">
        <f t="shared" si="520"/>
        <v>1539.4554719242651</v>
      </c>
      <c r="AR769" s="38">
        <f t="shared" si="521"/>
        <v>1493.2718077665372</v>
      </c>
      <c r="AS769">
        <f t="shared" si="522"/>
        <v>1493.2718077665372</v>
      </c>
      <c r="AT769" s="28">
        <f t="shared" si="523"/>
        <v>0.41479772437959367</v>
      </c>
      <c r="AU769">
        <f t="shared" si="498"/>
        <v>4180.7492196254389</v>
      </c>
      <c r="AV769" s="28">
        <f t="shared" si="524"/>
        <v>1.161319227673733</v>
      </c>
      <c r="BJ769" s="63">
        <v>14.84915547839506</v>
      </c>
      <c r="BK769" s="64">
        <f t="shared" si="525"/>
        <v>14.403680814043208</v>
      </c>
      <c r="BL769" s="64">
        <f t="shared" si="526"/>
        <v>14.259644005902775</v>
      </c>
      <c r="BM769" s="64">
        <f t="shared" si="527"/>
        <v>13.404065365548608</v>
      </c>
      <c r="BN769" s="64">
        <f t="shared" si="528"/>
        <v>13.270024711893122</v>
      </c>
      <c r="BO769" s="64">
        <f t="shared" si="529"/>
        <v>12.473823229179533</v>
      </c>
      <c r="BP769" s="64">
        <f t="shared" si="530"/>
        <v>12.349084996887738</v>
      </c>
      <c r="BQ769" s="64">
        <f t="shared" si="531"/>
        <v>11.978612446981106</v>
      </c>
      <c r="BR769" s="65">
        <f t="shared" si="499"/>
        <v>11.978612446981106</v>
      </c>
      <c r="BS769" s="66">
        <f t="shared" si="532"/>
        <v>3.3273923463836407E-3</v>
      </c>
      <c r="BT769" s="65">
        <f>BJ769-BR769</f>
        <v>2.8705430314139537</v>
      </c>
      <c r="BU769" s="67">
        <f t="shared" si="533"/>
        <v>7.9737306428165377E-4</v>
      </c>
    </row>
    <row r="770" spans="1:73" x14ac:dyDescent="0.35">
      <c r="A770" s="22">
        <v>60.72</v>
      </c>
      <c r="B770" s="22">
        <v>40.090000000000003</v>
      </c>
      <c r="C770" s="22">
        <v>26.27</v>
      </c>
      <c r="D770" s="22">
        <f t="shared" si="500"/>
        <v>33.18</v>
      </c>
      <c r="E770" s="22">
        <f t="shared" si="501"/>
        <v>9.2166666666666668</v>
      </c>
      <c r="F770" s="22">
        <f t="shared" si="534"/>
        <v>0.48611111111112049</v>
      </c>
      <c r="G770" s="22">
        <f>Sheet1!$I$5*F770</f>
        <v>160.90277777778087</v>
      </c>
      <c r="H770" s="22"/>
      <c r="K770" s="15" t="s">
        <v>117</v>
      </c>
      <c r="L770" s="15">
        <v>760</v>
      </c>
      <c r="M770" s="15">
        <v>171</v>
      </c>
      <c r="N770" s="16">
        <v>29</v>
      </c>
      <c r="O770" s="35">
        <f t="shared" si="502"/>
        <v>8.0555555555555554</v>
      </c>
      <c r="P770" s="36">
        <f t="shared" si="535"/>
        <v>-1.4444444444444446</v>
      </c>
      <c r="Q770" s="12"/>
      <c r="R770" s="37">
        <f t="shared" si="503"/>
        <v>-478.1111111111112</v>
      </c>
      <c r="S770" s="37">
        <f t="shared" si="504"/>
        <v>64.9422</v>
      </c>
      <c r="T770" s="37">
        <f t="shared" si="505"/>
        <v>7.817027128963888</v>
      </c>
      <c r="U770" s="37">
        <f t="shared" si="506"/>
        <v>-405.35188398214729</v>
      </c>
      <c r="V770" s="37">
        <f t="shared" si="536"/>
        <v>57328.87524387554</v>
      </c>
      <c r="W770" s="40">
        <f t="shared" si="507"/>
        <v>-3265.3346209672973</v>
      </c>
      <c r="X770" s="40">
        <f t="shared" si="508"/>
        <v>-3.2653346209672973</v>
      </c>
      <c r="Y770" s="40">
        <f t="shared" si="494"/>
        <v>-3.2653346209672973</v>
      </c>
      <c r="Z770" s="40">
        <v>3.2653346209673</v>
      </c>
      <c r="AA770" s="40">
        <f t="shared" si="509"/>
        <v>177.25074878246849</v>
      </c>
      <c r="AB770" s="42">
        <f t="shared" si="510"/>
        <v>10739.621913580248</v>
      </c>
      <c r="AC770" s="42">
        <f t="shared" si="511"/>
        <v>10.739621913580248</v>
      </c>
      <c r="AD770" s="42">
        <f t="shared" si="512"/>
        <v>10.739621913580248</v>
      </c>
      <c r="AE770" s="42">
        <f t="shared" si="537"/>
        <v>1861.8576327160499</v>
      </c>
      <c r="AF770" s="43">
        <f t="shared" si="495"/>
        <v>0.51718267575445831</v>
      </c>
      <c r="AG770" s="73">
        <f t="shared" si="496"/>
        <v>-3.2653346209672973</v>
      </c>
      <c r="AH770">
        <f t="shared" si="513"/>
        <v>0</v>
      </c>
      <c r="AI770">
        <f t="shared" si="538"/>
        <v>5674.0210273919756</v>
      </c>
      <c r="AJ770" s="41">
        <f t="shared" si="514"/>
        <v>1.5761169520533265</v>
      </c>
      <c r="AK770">
        <f t="shared" si="497"/>
        <v>3.2653346209672973</v>
      </c>
      <c r="AL770" s="38">
        <f t="shared" si="515"/>
        <v>1806.0019037345685</v>
      </c>
      <c r="AM770" s="38">
        <f t="shared" si="516"/>
        <v>1787.9418846972228</v>
      </c>
      <c r="AN770" s="38">
        <f t="shared" si="517"/>
        <v>1680.6653716153894</v>
      </c>
      <c r="AO770" s="38">
        <f t="shared" si="518"/>
        <v>1663.8587178992354</v>
      </c>
      <c r="AP770" s="38">
        <f t="shared" si="519"/>
        <v>1564.0271948252812</v>
      </c>
      <c r="AQ770" s="38">
        <f t="shared" si="520"/>
        <v>1548.3869228770284</v>
      </c>
      <c r="AR770" s="38">
        <f t="shared" si="521"/>
        <v>1501.9353151907176</v>
      </c>
      <c r="AS770">
        <f t="shared" si="522"/>
        <v>1501.9353151907176</v>
      </c>
      <c r="AT770" s="28">
        <f t="shared" si="523"/>
        <v>0.41720425421964374</v>
      </c>
      <c r="AU770">
        <f t="shared" si="498"/>
        <v>4172.0857122012585</v>
      </c>
      <c r="AV770" s="28">
        <f t="shared" si="524"/>
        <v>1.158912697833683</v>
      </c>
      <c r="BJ770" s="63">
        <v>10.739621913580248</v>
      </c>
      <c r="BK770" s="64">
        <f t="shared" si="525"/>
        <v>10.41743325617284</v>
      </c>
      <c r="BL770" s="64">
        <f t="shared" si="526"/>
        <v>10.313258923611112</v>
      </c>
      <c r="BM770" s="64">
        <f t="shared" si="527"/>
        <v>9.6944633881944444</v>
      </c>
      <c r="BN770" s="64">
        <f t="shared" si="528"/>
        <v>9.5975187543124996</v>
      </c>
      <c r="BO770" s="64">
        <f t="shared" si="529"/>
        <v>9.0216676290537485</v>
      </c>
      <c r="BP770" s="64">
        <f t="shared" si="530"/>
        <v>8.9314509527632104</v>
      </c>
      <c r="BQ770" s="64">
        <f t="shared" si="531"/>
        <v>8.6635074241803132</v>
      </c>
      <c r="BR770" s="65">
        <f t="shared" si="499"/>
        <v>8.6635074241803132</v>
      </c>
      <c r="BS770" s="66">
        <f t="shared" si="532"/>
        <v>2.4065298400500869E-3</v>
      </c>
      <c r="BT770" s="65">
        <f>BJ770-BR770</f>
        <v>2.0761144893999344</v>
      </c>
      <c r="BU770" s="67">
        <f t="shared" si="533"/>
        <v>5.766984692777595E-4</v>
      </c>
    </row>
    <row r="771" spans="1:73" x14ac:dyDescent="0.35">
      <c r="A771" s="22">
        <v>60.8</v>
      </c>
      <c r="B771" s="22">
        <v>39.81</v>
      </c>
      <c r="C771" s="22">
        <v>26.69</v>
      </c>
      <c r="D771" s="22">
        <f t="shared" si="500"/>
        <v>33.25</v>
      </c>
      <c r="E771" s="22">
        <f t="shared" si="501"/>
        <v>9.2361111111111107</v>
      </c>
      <c r="F771" s="22">
        <f t="shared" si="534"/>
        <v>0.24305555555554914</v>
      </c>
      <c r="G771" s="22">
        <f>Sheet1!$I$5*F771</f>
        <v>80.451388888886768</v>
      </c>
      <c r="H771" s="22"/>
      <c r="K771" s="15" t="s">
        <v>117</v>
      </c>
      <c r="L771" s="15">
        <v>761</v>
      </c>
      <c r="M771" s="15">
        <v>172</v>
      </c>
      <c r="N771" s="16">
        <v>23.7</v>
      </c>
      <c r="O771" s="35">
        <f t="shared" si="502"/>
        <v>6.583333333333333</v>
      </c>
      <c r="P771" s="36">
        <f t="shared" si="535"/>
        <v>-1.4722222222222223</v>
      </c>
      <c r="Q771" s="12"/>
      <c r="R771" s="37">
        <f t="shared" si="503"/>
        <v>-487.3055555555556</v>
      </c>
      <c r="S771" s="37">
        <f t="shared" si="504"/>
        <v>64.9422</v>
      </c>
      <c r="T771" s="37">
        <f t="shared" si="505"/>
        <v>5.2208632200567493</v>
      </c>
      <c r="U771" s="37">
        <f t="shared" si="506"/>
        <v>-417.14249233549884</v>
      </c>
      <c r="V771" s="37">
        <f t="shared" si="536"/>
        <v>56911.732751540039</v>
      </c>
      <c r="W771" s="40">
        <f t="shared" si="507"/>
        <v>-2746.188074542034</v>
      </c>
      <c r="X771" s="40">
        <f t="shared" si="508"/>
        <v>-2.746188074542034</v>
      </c>
      <c r="Y771" s="40">
        <f t="shared" si="494"/>
        <v>-2.746188074542034</v>
      </c>
      <c r="Z771" s="40">
        <v>2.74618807454203</v>
      </c>
      <c r="AA771" s="40">
        <f t="shared" si="509"/>
        <v>179.99693685701052</v>
      </c>
      <c r="AB771" s="42">
        <f t="shared" si="510"/>
        <v>7172.8159722222208</v>
      </c>
      <c r="AC771" s="42">
        <f t="shared" si="511"/>
        <v>7.1728159722222209</v>
      </c>
      <c r="AD771" s="42">
        <f t="shared" si="512"/>
        <v>7.1728159722222209</v>
      </c>
      <c r="AE771" s="42">
        <f t="shared" si="537"/>
        <v>1869.0304486882721</v>
      </c>
      <c r="AF771" s="43">
        <f t="shared" si="495"/>
        <v>0.5191751246356312</v>
      </c>
      <c r="AG771" s="73">
        <f t="shared" si="496"/>
        <v>-2.746188074542034</v>
      </c>
      <c r="AH771">
        <f t="shared" si="513"/>
        <v>0</v>
      </c>
      <c r="AI771">
        <f t="shared" si="538"/>
        <v>5674.0210273919756</v>
      </c>
      <c r="AJ771" s="41">
        <f t="shared" si="514"/>
        <v>1.5761169520533265</v>
      </c>
      <c r="AK771">
        <f t="shared" si="497"/>
        <v>2.746188074542034</v>
      </c>
      <c r="AL771" s="38">
        <f t="shared" si="515"/>
        <v>1812.959535227624</v>
      </c>
      <c r="AM771" s="38">
        <f t="shared" si="516"/>
        <v>1794.8299398753477</v>
      </c>
      <c r="AN771" s="38">
        <f t="shared" si="517"/>
        <v>1687.1401434828267</v>
      </c>
      <c r="AO771" s="38">
        <f t="shared" si="518"/>
        <v>1670.2687420479983</v>
      </c>
      <c r="AP771" s="38">
        <f t="shared" si="519"/>
        <v>1570.0526175251184</v>
      </c>
      <c r="AQ771" s="38">
        <f t="shared" si="520"/>
        <v>1554.3520913498671</v>
      </c>
      <c r="AR771" s="38">
        <f t="shared" si="521"/>
        <v>1507.721528609371</v>
      </c>
      <c r="AS771">
        <f t="shared" si="522"/>
        <v>1507.721528609371</v>
      </c>
      <c r="AT771" s="28">
        <f t="shared" si="523"/>
        <v>0.41881153572482527</v>
      </c>
      <c r="AU771">
        <f t="shared" si="498"/>
        <v>4166.2994987826041</v>
      </c>
      <c r="AV771" s="28">
        <f t="shared" si="524"/>
        <v>1.1573054163285013</v>
      </c>
      <c r="BJ771" s="63">
        <v>7.1728159722222209</v>
      </c>
      <c r="BK771" s="64">
        <f t="shared" si="525"/>
        <v>6.9576314930555538</v>
      </c>
      <c r="BL771" s="64">
        <f t="shared" si="526"/>
        <v>6.8880551781249979</v>
      </c>
      <c r="BM771" s="64">
        <f t="shared" si="527"/>
        <v>6.4747718674374974</v>
      </c>
      <c r="BN771" s="64">
        <f t="shared" si="528"/>
        <v>6.4100241487631227</v>
      </c>
      <c r="BO771" s="64">
        <f t="shared" si="529"/>
        <v>6.0254226998373346</v>
      </c>
      <c r="BP771" s="64">
        <f t="shared" si="530"/>
        <v>5.9651684728389611</v>
      </c>
      <c r="BQ771" s="64">
        <f t="shared" si="531"/>
        <v>5.7862134186537926</v>
      </c>
      <c r="BR771" s="65">
        <f t="shared" si="499"/>
        <v>5.7862134186537926</v>
      </c>
      <c r="BS771" s="66">
        <f t="shared" si="532"/>
        <v>1.6072815051816091E-3</v>
      </c>
      <c r="BT771" s="65">
        <f>BJ771-BR771</f>
        <v>1.3866025535684283</v>
      </c>
      <c r="BU771" s="67">
        <f t="shared" si="533"/>
        <v>3.8516737599123007E-4</v>
      </c>
    </row>
    <row r="772" spans="1:73" x14ac:dyDescent="0.35">
      <c r="A772" s="22">
        <v>60.88</v>
      </c>
      <c r="B772" s="22">
        <v>40</v>
      </c>
      <c r="C772" s="22">
        <v>26.25</v>
      </c>
      <c r="D772" s="22">
        <f t="shared" si="500"/>
        <v>33.125</v>
      </c>
      <c r="E772" s="22">
        <f t="shared" si="501"/>
        <v>9.2013888888888893</v>
      </c>
      <c r="F772" s="22">
        <f t="shared" si="534"/>
        <v>-0.43402777777776791</v>
      </c>
      <c r="G772" s="22">
        <f>Sheet1!$I$5*F772</f>
        <v>-143.66319444444119</v>
      </c>
      <c r="H772" s="22"/>
      <c r="K772" s="15" t="s">
        <v>117</v>
      </c>
      <c r="L772" s="15">
        <v>762</v>
      </c>
      <c r="M772" s="15">
        <v>173</v>
      </c>
      <c r="N772" s="16">
        <v>18.399999999999999</v>
      </c>
      <c r="O772" s="35">
        <f t="shared" si="502"/>
        <v>5.1111111111111107</v>
      </c>
      <c r="P772" s="36">
        <f t="shared" si="535"/>
        <v>-1.3055555555555554</v>
      </c>
      <c r="Q772" s="12"/>
      <c r="R772" s="37">
        <f t="shared" si="503"/>
        <v>-432.1388888888888</v>
      </c>
      <c r="S772" s="37">
        <f t="shared" si="504"/>
        <v>64.9422</v>
      </c>
      <c r="T772" s="37">
        <f t="shared" si="505"/>
        <v>3.1468878772675546</v>
      </c>
      <c r="U772" s="37">
        <f t="shared" si="506"/>
        <v>-364.04980101162124</v>
      </c>
      <c r="V772" s="37">
        <f t="shared" si="536"/>
        <v>56547.682950528419</v>
      </c>
      <c r="W772" s="40">
        <f t="shared" si="507"/>
        <v>-1860.6989829482861</v>
      </c>
      <c r="X772" s="40">
        <f t="shared" si="508"/>
        <v>-1.8606989829482861</v>
      </c>
      <c r="Y772" s="40">
        <f t="shared" si="494"/>
        <v>-1.8606989829482861</v>
      </c>
      <c r="Z772" s="40">
        <v>1.8606989829482901</v>
      </c>
      <c r="AA772" s="40">
        <f t="shared" si="509"/>
        <v>181.85763583995882</v>
      </c>
      <c r="AB772" s="42">
        <f t="shared" si="510"/>
        <v>4323.432098765431</v>
      </c>
      <c r="AC772" s="42">
        <f t="shared" si="511"/>
        <v>4.3234320987654309</v>
      </c>
      <c r="AD772" s="42">
        <f t="shared" si="512"/>
        <v>4.3234320987654309</v>
      </c>
      <c r="AE772" s="42">
        <f t="shared" si="537"/>
        <v>1873.3538807870375</v>
      </c>
      <c r="AF772" s="43">
        <f t="shared" si="495"/>
        <v>0.52037607799639929</v>
      </c>
      <c r="AG772" s="73">
        <f t="shared" si="496"/>
        <v>-1.8606989829482861</v>
      </c>
      <c r="AH772">
        <f t="shared" si="513"/>
        <v>0</v>
      </c>
      <c r="AI772">
        <f t="shared" si="538"/>
        <v>5674.0210273919756</v>
      </c>
      <c r="AJ772" s="41">
        <f t="shared" si="514"/>
        <v>1.5761169520533265</v>
      </c>
      <c r="AK772">
        <f t="shared" si="497"/>
        <v>1.8606989829482861</v>
      </c>
      <c r="AL772" s="38">
        <f t="shared" si="515"/>
        <v>1817.1532643634264</v>
      </c>
      <c r="AM772" s="38">
        <f t="shared" si="516"/>
        <v>1798.9817317197922</v>
      </c>
      <c r="AN772" s="38">
        <f t="shared" si="517"/>
        <v>1691.0428278166046</v>
      </c>
      <c r="AO772" s="38">
        <f t="shared" si="518"/>
        <v>1674.1323995384384</v>
      </c>
      <c r="AP772" s="38">
        <f t="shared" si="519"/>
        <v>1573.6844555661321</v>
      </c>
      <c r="AQ772" s="38">
        <f t="shared" si="520"/>
        <v>1557.9476110104708</v>
      </c>
      <c r="AR772" s="38">
        <f t="shared" si="521"/>
        <v>1511.2091826801566</v>
      </c>
      <c r="AS772">
        <f t="shared" si="522"/>
        <v>1511.2091826801566</v>
      </c>
      <c r="AT772" s="28">
        <f t="shared" si="523"/>
        <v>0.41978032852226571</v>
      </c>
      <c r="AU772">
        <f t="shared" si="498"/>
        <v>4162.8118447118195</v>
      </c>
      <c r="AV772" s="28">
        <f t="shared" si="524"/>
        <v>1.156336623531061</v>
      </c>
      <c r="BJ772" s="63">
        <v>4.3234320987654309</v>
      </c>
      <c r="BK772" s="64">
        <f t="shared" si="525"/>
        <v>4.1937291358024682</v>
      </c>
      <c r="BL772" s="64">
        <f t="shared" si="526"/>
        <v>4.1517918444444435</v>
      </c>
      <c r="BM772" s="64">
        <f t="shared" si="527"/>
        <v>3.9026843337777768</v>
      </c>
      <c r="BN772" s="64">
        <f t="shared" si="528"/>
        <v>3.8636574904399992</v>
      </c>
      <c r="BO772" s="64">
        <f t="shared" si="529"/>
        <v>3.6318380410135989</v>
      </c>
      <c r="BP772" s="64">
        <f t="shared" si="530"/>
        <v>3.595519660603463</v>
      </c>
      <c r="BQ772" s="64">
        <f t="shared" si="531"/>
        <v>3.4876540707853589</v>
      </c>
      <c r="BR772" s="65">
        <f t="shared" si="499"/>
        <v>3.4876540707853589</v>
      </c>
      <c r="BS772" s="66">
        <f t="shared" si="532"/>
        <v>9.6879279744037752E-4</v>
      </c>
      <c r="BT772" s="65">
        <f>BJ772-BR772</f>
        <v>0.83577802798007195</v>
      </c>
      <c r="BU772" s="67">
        <f t="shared" si="533"/>
        <v>2.3216056332779777E-4</v>
      </c>
    </row>
    <row r="773" spans="1:73" x14ac:dyDescent="0.35">
      <c r="A773" s="22">
        <v>60.96</v>
      </c>
      <c r="B773" s="22">
        <v>39.43</v>
      </c>
      <c r="C773" s="22">
        <v>26.33</v>
      </c>
      <c r="D773" s="22">
        <f t="shared" si="500"/>
        <v>32.879999999999995</v>
      </c>
      <c r="E773" s="22">
        <f t="shared" si="501"/>
        <v>9.1333333333333311</v>
      </c>
      <c r="F773" s="22">
        <f t="shared" si="534"/>
        <v>-0.8506944444444775</v>
      </c>
      <c r="G773" s="22">
        <f>Sheet1!$I$5*F773</f>
        <v>-281.57986111112206</v>
      </c>
      <c r="H773" s="22"/>
      <c r="K773" s="15" t="s">
        <v>117</v>
      </c>
      <c r="L773" s="15">
        <v>763</v>
      </c>
      <c r="M773" s="15">
        <v>174</v>
      </c>
      <c r="N773" s="16">
        <v>14.3</v>
      </c>
      <c r="O773" s="35">
        <f t="shared" si="502"/>
        <v>3.9722222222222223</v>
      </c>
      <c r="P773" s="36">
        <f t="shared" si="535"/>
        <v>-0.88888888888888862</v>
      </c>
      <c r="Q773" s="12"/>
      <c r="R773" s="37">
        <f t="shared" si="503"/>
        <v>-294.22222222222211</v>
      </c>
      <c r="S773" s="37">
        <f t="shared" si="504"/>
        <v>64.9422</v>
      </c>
      <c r="T773" s="37">
        <f t="shared" si="505"/>
        <v>1.9007180470889722</v>
      </c>
      <c r="U773" s="37">
        <f t="shared" si="506"/>
        <v>-227.37930417513314</v>
      </c>
      <c r="V773" s="37">
        <f t="shared" si="536"/>
        <v>56320.303646353284</v>
      </c>
      <c r="W773" s="40">
        <f t="shared" si="507"/>
        <v>-903.20112491788996</v>
      </c>
      <c r="X773" s="40">
        <f t="shared" si="508"/>
        <v>-0.90320112491788995</v>
      </c>
      <c r="Y773" s="40">
        <f t="shared" si="494"/>
        <v>-0.90320112491788995</v>
      </c>
      <c r="Z773" s="40">
        <v>0.90320112491788995</v>
      </c>
      <c r="AA773" s="40">
        <f t="shared" si="509"/>
        <v>182.76083696487672</v>
      </c>
      <c r="AB773" s="42">
        <f t="shared" si="510"/>
        <v>2611.3499228395062</v>
      </c>
      <c r="AC773" s="42">
        <f t="shared" si="511"/>
        <v>2.6113499228395063</v>
      </c>
      <c r="AD773" s="42">
        <f t="shared" si="512"/>
        <v>2.6113499228395063</v>
      </c>
      <c r="AE773" s="42">
        <f t="shared" si="537"/>
        <v>1875.965230709877</v>
      </c>
      <c r="AF773" s="43">
        <f t="shared" si="495"/>
        <v>0.5211014529749658</v>
      </c>
      <c r="AG773" s="73">
        <f t="shared" si="496"/>
        <v>-0.90320112491788995</v>
      </c>
      <c r="AH773">
        <f t="shared" si="513"/>
        <v>0</v>
      </c>
      <c r="AI773">
        <f t="shared" si="538"/>
        <v>5674.0210273919756</v>
      </c>
      <c r="AJ773" s="41">
        <f t="shared" si="514"/>
        <v>1.5761169520533265</v>
      </c>
      <c r="AK773">
        <f t="shared" si="497"/>
        <v>0.90320112491788995</v>
      </c>
      <c r="AL773" s="38">
        <f t="shared" si="515"/>
        <v>1819.6862737885806</v>
      </c>
      <c r="AM773" s="38">
        <f t="shared" si="516"/>
        <v>1801.4894110506948</v>
      </c>
      <c r="AN773" s="38">
        <f t="shared" si="517"/>
        <v>1693.400046387653</v>
      </c>
      <c r="AO773" s="38">
        <f t="shared" si="518"/>
        <v>1676.4660459237764</v>
      </c>
      <c r="AP773" s="38">
        <f t="shared" si="519"/>
        <v>1575.8780831683498</v>
      </c>
      <c r="AQ773" s="38">
        <f t="shared" si="520"/>
        <v>1560.1193023366664</v>
      </c>
      <c r="AR773" s="38">
        <f t="shared" si="521"/>
        <v>1513.3157232665662</v>
      </c>
      <c r="AS773">
        <f t="shared" si="522"/>
        <v>1513.3157232665662</v>
      </c>
      <c r="AT773" s="28">
        <f t="shared" si="523"/>
        <v>0.42036547868515728</v>
      </c>
      <c r="AU773">
        <f t="shared" si="498"/>
        <v>4160.7053041254094</v>
      </c>
      <c r="AV773" s="28">
        <f t="shared" si="524"/>
        <v>1.1557514733681693</v>
      </c>
      <c r="BJ773" s="63">
        <v>2.6113499228395063</v>
      </c>
      <c r="BK773" s="64">
        <f t="shared" si="525"/>
        <v>2.5330094251543209</v>
      </c>
      <c r="BL773" s="64">
        <f t="shared" si="526"/>
        <v>2.5076793309027776</v>
      </c>
      <c r="BM773" s="64">
        <f t="shared" si="527"/>
        <v>2.3572185710486107</v>
      </c>
      <c r="BN773" s="64">
        <f t="shared" si="528"/>
        <v>2.3336463853381244</v>
      </c>
      <c r="BO773" s="64">
        <f t="shared" si="529"/>
        <v>2.1936276022178367</v>
      </c>
      <c r="BP773" s="64">
        <f t="shared" si="530"/>
        <v>2.1716913261956585</v>
      </c>
      <c r="BQ773" s="64">
        <f t="shared" si="531"/>
        <v>2.1065405864097886</v>
      </c>
      <c r="BR773" s="65">
        <f t="shared" si="499"/>
        <v>2.1065405864097886</v>
      </c>
      <c r="BS773" s="66">
        <f t="shared" si="532"/>
        <v>5.8515016289160796E-4</v>
      </c>
      <c r="BT773" s="65">
        <f>BJ773-BR773</f>
        <v>0.5048093364297177</v>
      </c>
      <c r="BU773" s="67">
        <f t="shared" si="533"/>
        <v>1.4022481567492159E-4</v>
      </c>
    </row>
    <row r="774" spans="1:73" x14ac:dyDescent="0.35">
      <c r="A774" s="22">
        <v>61.04</v>
      </c>
      <c r="B774" s="22">
        <v>39.799999999999997</v>
      </c>
      <c r="C774" s="22">
        <v>25.49</v>
      </c>
      <c r="D774" s="22">
        <f t="shared" si="500"/>
        <v>32.644999999999996</v>
      </c>
      <c r="E774" s="22">
        <f t="shared" si="501"/>
        <v>9.0680555555555546</v>
      </c>
      <c r="F774" s="22">
        <f t="shared" si="534"/>
        <v>-0.81597222222220545</v>
      </c>
      <c r="G774" s="22">
        <f>Sheet1!$I$5*F774</f>
        <v>-270.08680555555003</v>
      </c>
      <c r="H774" s="22"/>
      <c r="K774" s="15" t="s">
        <v>117</v>
      </c>
      <c r="L774" s="15">
        <v>764</v>
      </c>
      <c r="M774" s="15">
        <v>175</v>
      </c>
      <c r="N774" s="16">
        <v>12</v>
      </c>
      <c r="O774" s="35">
        <f t="shared" si="502"/>
        <v>3.3333333333333335</v>
      </c>
      <c r="P774" s="36">
        <f t="shared" si="535"/>
        <v>-0.20833333333333331</v>
      </c>
      <c r="Q774" s="12"/>
      <c r="R774" s="37">
        <f t="shared" si="503"/>
        <v>-68.958333333333329</v>
      </c>
      <c r="S774" s="37">
        <f t="shared" si="504"/>
        <v>64.9422</v>
      </c>
      <c r="T774" s="37">
        <f t="shared" si="505"/>
        <v>1.3384683788</v>
      </c>
      <c r="U774" s="37">
        <f t="shared" si="506"/>
        <v>-2.6776649545333289</v>
      </c>
      <c r="V774" s="37">
        <f t="shared" si="536"/>
        <v>56317.625981398749</v>
      </c>
      <c r="W774" s="40">
        <f t="shared" si="507"/>
        <v>-8.9255498484444296</v>
      </c>
      <c r="X774" s="40">
        <f t="shared" si="508"/>
        <v>-8.9255498484444289E-3</v>
      </c>
      <c r="Y774" s="40">
        <f t="shared" si="494"/>
        <v>-8.9255498484444289E-3</v>
      </c>
      <c r="Z774" s="40">
        <v>8.9255498484444307E-3</v>
      </c>
      <c r="AA774" s="40">
        <f t="shared" si="509"/>
        <v>182.76976251472516</v>
      </c>
      <c r="AB774" s="42">
        <f t="shared" si="510"/>
        <v>1838.8888888888891</v>
      </c>
      <c r="AC774" s="42">
        <f t="shared" si="511"/>
        <v>1.8388888888888892</v>
      </c>
      <c r="AD774" s="42">
        <f t="shared" si="512"/>
        <v>1.8388888888888892</v>
      </c>
      <c r="AE774" s="42">
        <f t="shared" si="537"/>
        <v>1877.804119598766</v>
      </c>
      <c r="AF774" s="43">
        <f t="shared" si="495"/>
        <v>0.52161225544410161</v>
      </c>
      <c r="AG774" s="73">
        <f t="shared" si="496"/>
        <v>-8.9255498484444289E-3</v>
      </c>
      <c r="AH774">
        <f t="shared" si="513"/>
        <v>0</v>
      </c>
      <c r="AI774">
        <f t="shared" si="538"/>
        <v>5674.0210273919756</v>
      </c>
      <c r="AJ774" s="41">
        <f t="shared" si="514"/>
        <v>1.5761169520533265</v>
      </c>
      <c r="AK774">
        <f t="shared" si="497"/>
        <v>8.9255498484444289E-3</v>
      </c>
      <c r="AL774" s="38">
        <f t="shared" si="515"/>
        <v>1821.469996010803</v>
      </c>
      <c r="AM774" s="38">
        <f t="shared" si="516"/>
        <v>1803.2552960506951</v>
      </c>
      <c r="AN774" s="38">
        <f t="shared" si="517"/>
        <v>1695.0599782876532</v>
      </c>
      <c r="AO774" s="38">
        <f t="shared" si="518"/>
        <v>1678.1093785047767</v>
      </c>
      <c r="AP774" s="38">
        <f t="shared" si="519"/>
        <v>1577.4228157944901</v>
      </c>
      <c r="AQ774" s="38">
        <f t="shared" si="520"/>
        <v>1561.6485876365452</v>
      </c>
      <c r="AR774" s="38">
        <f t="shared" si="521"/>
        <v>1514.7991300074489</v>
      </c>
      <c r="AS774">
        <f t="shared" si="522"/>
        <v>1514.7991300074489</v>
      </c>
      <c r="AT774" s="28">
        <f t="shared" si="523"/>
        <v>0.42077753611318025</v>
      </c>
      <c r="AU774">
        <f t="shared" si="498"/>
        <v>4159.2218973845265</v>
      </c>
      <c r="AV774" s="28">
        <f t="shared" si="524"/>
        <v>1.1553394159401462</v>
      </c>
      <c r="BJ774" s="63">
        <v>1.8388888888888892</v>
      </c>
      <c r="BK774" s="64">
        <f t="shared" si="525"/>
        <v>1.7837222222222224</v>
      </c>
      <c r="BL774" s="64">
        <f t="shared" si="526"/>
        <v>1.7658850000000001</v>
      </c>
      <c r="BM774" s="64">
        <f t="shared" si="527"/>
        <v>1.6599319000000001</v>
      </c>
      <c r="BN774" s="64">
        <f t="shared" si="528"/>
        <v>1.6433325810000001</v>
      </c>
      <c r="BO774" s="64">
        <f t="shared" si="529"/>
        <v>1.5447326261400001</v>
      </c>
      <c r="BP774" s="64">
        <f t="shared" si="530"/>
        <v>1.5292852998786</v>
      </c>
      <c r="BQ774" s="64">
        <f t="shared" si="531"/>
        <v>1.483406740882242</v>
      </c>
      <c r="BR774" s="65">
        <f t="shared" si="499"/>
        <v>1.483406740882242</v>
      </c>
      <c r="BS774" s="66">
        <f t="shared" si="532"/>
        <v>4.1205742802284499E-4</v>
      </c>
      <c r="BT774" s="65">
        <f>BJ774-BR774</f>
        <v>0.35548214800664724</v>
      </c>
      <c r="BU774" s="67">
        <f t="shared" si="533"/>
        <v>9.8745041112957566E-5</v>
      </c>
    </row>
    <row r="775" spans="1:73" x14ac:dyDescent="0.35">
      <c r="A775" s="22">
        <v>61.12</v>
      </c>
      <c r="B775" s="22">
        <v>39.78</v>
      </c>
      <c r="C775" s="22">
        <v>25.89</v>
      </c>
      <c r="D775" s="22">
        <f t="shared" si="500"/>
        <v>32.835000000000001</v>
      </c>
      <c r="E775" s="22">
        <f t="shared" si="501"/>
        <v>9.1208333333333336</v>
      </c>
      <c r="F775" s="22">
        <f t="shared" si="534"/>
        <v>0.65972222222223653</v>
      </c>
      <c r="G775" s="22">
        <f>Sheet1!$I$5*F775</f>
        <v>218.36805555556029</v>
      </c>
      <c r="H775" s="22"/>
      <c r="K775" s="15" t="s">
        <v>117</v>
      </c>
      <c r="L775" s="15">
        <v>765</v>
      </c>
      <c r="M775" s="15">
        <v>176</v>
      </c>
      <c r="N775" s="16">
        <v>12.8</v>
      </c>
      <c r="O775" s="35">
        <f t="shared" si="502"/>
        <v>3.5555555555555554</v>
      </c>
      <c r="P775" s="36">
        <f t="shared" si="535"/>
        <v>0.55555555555555558</v>
      </c>
      <c r="Q775" s="12"/>
      <c r="R775" s="37">
        <f t="shared" si="503"/>
        <v>183.88888888888889</v>
      </c>
      <c r="S775" s="37">
        <f t="shared" si="504"/>
        <v>64.9422</v>
      </c>
      <c r="T775" s="37">
        <f t="shared" si="505"/>
        <v>1.5228795776568886</v>
      </c>
      <c r="U775" s="37">
        <f t="shared" si="506"/>
        <v>250.35396846654575</v>
      </c>
      <c r="V775" s="37">
        <f t="shared" si="536"/>
        <v>56567.979949865294</v>
      </c>
      <c r="W775" s="40">
        <f t="shared" si="507"/>
        <v>890.14744343660709</v>
      </c>
      <c r="X775" s="40">
        <f t="shared" si="508"/>
        <v>0.89014744343660712</v>
      </c>
      <c r="Y775" s="40">
        <f t="shared" si="494"/>
        <v>0</v>
      </c>
      <c r="Z775" s="40">
        <v>0</v>
      </c>
      <c r="AA775" s="40">
        <f t="shared" si="509"/>
        <v>182.76976251472516</v>
      </c>
      <c r="AB775" s="42">
        <f t="shared" si="510"/>
        <v>2092.2469135802467</v>
      </c>
      <c r="AC775" s="42">
        <f t="shared" si="511"/>
        <v>2.0922469135802468</v>
      </c>
      <c r="AD775" s="42">
        <f t="shared" si="512"/>
        <v>0</v>
      </c>
      <c r="AE775" s="42">
        <f t="shared" si="537"/>
        <v>1877.804119598766</v>
      </c>
      <c r="AF775" s="43">
        <f t="shared" si="495"/>
        <v>0.52161225544410161</v>
      </c>
      <c r="AG775" s="73">
        <f t="shared" si="496"/>
        <v>0</v>
      </c>
      <c r="AH775">
        <f t="shared" si="513"/>
        <v>2.0922469135802468</v>
      </c>
      <c r="AI775">
        <f t="shared" si="538"/>
        <v>5676.1132743055559</v>
      </c>
      <c r="AJ775" s="41">
        <f t="shared" si="514"/>
        <v>1.5766981317515434</v>
      </c>
      <c r="AK775">
        <f t="shared" si="497"/>
        <v>2.0922469135802468</v>
      </c>
      <c r="AL775" s="38">
        <f t="shared" si="515"/>
        <v>1821.469996010803</v>
      </c>
      <c r="AM775" s="38">
        <f t="shared" si="516"/>
        <v>1803.2552960506951</v>
      </c>
      <c r="AN775" s="38">
        <f t="shared" si="517"/>
        <v>1695.0599782876532</v>
      </c>
      <c r="AO775" s="38">
        <f t="shared" si="518"/>
        <v>1678.1093785047767</v>
      </c>
      <c r="AP775" s="38">
        <f t="shared" si="519"/>
        <v>1577.4228157944901</v>
      </c>
      <c r="AQ775" s="38">
        <f t="shared" si="520"/>
        <v>1561.6485876365452</v>
      </c>
      <c r="AR775" s="38">
        <f t="shared" si="521"/>
        <v>1514.7991300074489</v>
      </c>
      <c r="AS775">
        <f t="shared" si="522"/>
        <v>1514.7991300074489</v>
      </c>
      <c r="AT775" s="28">
        <f t="shared" si="523"/>
        <v>0.42077753611318025</v>
      </c>
      <c r="AU775">
        <f t="shared" si="498"/>
        <v>4161.3141442981068</v>
      </c>
      <c r="AV775" s="28">
        <f t="shared" si="524"/>
        <v>1.1559205956383629</v>
      </c>
      <c r="BJ775" s="63">
        <v>0</v>
      </c>
      <c r="BK775" s="64">
        <f t="shared" si="525"/>
        <v>0</v>
      </c>
      <c r="BL775" s="64">
        <f t="shared" si="526"/>
        <v>0</v>
      </c>
      <c r="BM775" s="64">
        <f t="shared" si="527"/>
        <v>0</v>
      </c>
      <c r="BN775" s="64">
        <f t="shared" si="528"/>
        <v>0</v>
      </c>
      <c r="BO775" s="64">
        <f t="shared" si="529"/>
        <v>0</v>
      </c>
      <c r="BP775" s="64">
        <f t="shared" si="530"/>
        <v>0</v>
      </c>
      <c r="BQ775" s="64">
        <f t="shared" si="531"/>
        <v>0</v>
      </c>
      <c r="BR775" s="65">
        <f t="shared" si="499"/>
        <v>0</v>
      </c>
      <c r="BS775" s="66">
        <f t="shared" si="532"/>
        <v>0</v>
      </c>
      <c r="BT775" s="65">
        <f>BJ775-BR775</f>
        <v>0</v>
      </c>
      <c r="BU775" s="67">
        <f t="shared" si="533"/>
        <v>0</v>
      </c>
    </row>
    <row r="776" spans="1:73" x14ac:dyDescent="0.35">
      <c r="A776" s="22">
        <v>61.2</v>
      </c>
      <c r="B776" s="22">
        <v>39.869999999999997</v>
      </c>
      <c r="C776" s="22">
        <v>26</v>
      </c>
      <c r="D776" s="22">
        <f t="shared" si="500"/>
        <v>32.935000000000002</v>
      </c>
      <c r="E776" s="22">
        <f t="shared" si="501"/>
        <v>9.1486111111111104</v>
      </c>
      <c r="F776" s="22">
        <f t="shared" si="534"/>
        <v>0.34722222222220989</v>
      </c>
      <c r="G776" s="22">
        <f>Sheet1!$I$5*F776</f>
        <v>114.93055555555148</v>
      </c>
      <c r="H776" s="22"/>
      <c r="K776" s="15" t="s">
        <v>117</v>
      </c>
      <c r="L776" s="15">
        <v>766</v>
      </c>
      <c r="M776" s="15">
        <v>177</v>
      </c>
      <c r="N776" s="16">
        <v>16</v>
      </c>
      <c r="O776" s="35">
        <f t="shared" si="502"/>
        <v>4.4444444444444446</v>
      </c>
      <c r="P776" s="36">
        <f t="shared" si="535"/>
        <v>0.87500000000000011</v>
      </c>
      <c r="Q776" s="12"/>
      <c r="R776" s="37">
        <f t="shared" si="503"/>
        <v>289.62500000000006</v>
      </c>
      <c r="S776" s="37">
        <f t="shared" si="504"/>
        <v>64.9422</v>
      </c>
      <c r="T776" s="37">
        <f t="shared" si="505"/>
        <v>2.3794993400888891</v>
      </c>
      <c r="U776" s="37">
        <f t="shared" si="506"/>
        <v>356.94669934008897</v>
      </c>
      <c r="V776" s="37">
        <f t="shared" si="536"/>
        <v>56924.926649205379</v>
      </c>
      <c r="W776" s="40">
        <f t="shared" si="507"/>
        <v>1586.42977484484</v>
      </c>
      <c r="X776" s="40">
        <f t="shared" si="508"/>
        <v>1.5864297748448399</v>
      </c>
      <c r="Y776" s="40">
        <f t="shared" si="494"/>
        <v>0</v>
      </c>
      <c r="Z776" s="40">
        <v>0</v>
      </c>
      <c r="AA776" s="40">
        <f t="shared" si="509"/>
        <v>182.76976251472516</v>
      </c>
      <c r="AB776" s="42">
        <f t="shared" si="510"/>
        <v>3269.1358024691363</v>
      </c>
      <c r="AC776" s="42">
        <f t="shared" si="511"/>
        <v>3.2691358024691364</v>
      </c>
      <c r="AD776" s="42">
        <f t="shared" si="512"/>
        <v>0</v>
      </c>
      <c r="AE776" s="42">
        <f t="shared" si="537"/>
        <v>1877.804119598766</v>
      </c>
      <c r="AF776" s="43">
        <f t="shared" si="495"/>
        <v>0.52161225544410161</v>
      </c>
      <c r="AG776" s="73">
        <f t="shared" si="496"/>
        <v>0</v>
      </c>
      <c r="AH776">
        <f t="shared" si="513"/>
        <v>3.2691358024691364</v>
      </c>
      <c r="AI776">
        <f t="shared" si="538"/>
        <v>5679.3824101080254</v>
      </c>
      <c r="AJ776" s="41">
        <f t="shared" si="514"/>
        <v>1.5776062250300071</v>
      </c>
      <c r="AK776">
        <f t="shared" si="497"/>
        <v>3.2691358024691364</v>
      </c>
      <c r="AL776" s="38">
        <f t="shared" si="515"/>
        <v>1821.469996010803</v>
      </c>
      <c r="AM776" s="38">
        <f t="shared" si="516"/>
        <v>1803.2552960506951</v>
      </c>
      <c r="AN776" s="38">
        <f t="shared" si="517"/>
        <v>1695.0599782876532</v>
      </c>
      <c r="AO776" s="38">
        <f t="shared" si="518"/>
        <v>1678.1093785047767</v>
      </c>
      <c r="AP776" s="38">
        <f t="shared" si="519"/>
        <v>1577.4228157944901</v>
      </c>
      <c r="AQ776" s="38">
        <f t="shared" si="520"/>
        <v>1561.6485876365452</v>
      </c>
      <c r="AR776" s="38">
        <f t="shared" si="521"/>
        <v>1514.7991300074489</v>
      </c>
      <c r="AS776">
        <f t="shared" si="522"/>
        <v>1514.7991300074489</v>
      </c>
      <c r="AT776" s="28">
        <f t="shared" si="523"/>
        <v>0.42077753611318025</v>
      </c>
      <c r="AU776">
        <f t="shared" si="498"/>
        <v>4164.5832801005763</v>
      </c>
      <c r="AV776" s="28">
        <f t="shared" si="524"/>
        <v>1.1568286889168267</v>
      </c>
      <c r="BJ776" s="63">
        <v>0</v>
      </c>
      <c r="BK776" s="64">
        <f t="shared" si="525"/>
        <v>0</v>
      </c>
      <c r="BL776" s="64">
        <f t="shared" si="526"/>
        <v>0</v>
      </c>
      <c r="BM776" s="64">
        <f t="shared" si="527"/>
        <v>0</v>
      </c>
      <c r="BN776" s="64">
        <f t="shared" si="528"/>
        <v>0</v>
      </c>
      <c r="BO776" s="64">
        <f t="shared" si="529"/>
        <v>0</v>
      </c>
      <c r="BP776" s="64">
        <f t="shared" si="530"/>
        <v>0</v>
      </c>
      <c r="BQ776" s="64">
        <f t="shared" si="531"/>
        <v>0</v>
      </c>
      <c r="BR776" s="65">
        <f t="shared" si="499"/>
        <v>0</v>
      </c>
      <c r="BS776" s="66">
        <f t="shared" si="532"/>
        <v>0</v>
      </c>
      <c r="BT776" s="65">
        <f>BJ776-BR776</f>
        <v>0</v>
      </c>
      <c r="BU776" s="67">
        <f t="shared" si="533"/>
        <v>0</v>
      </c>
    </row>
    <row r="777" spans="1:73" x14ac:dyDescent="0.35">
      <c r="A777" s="22">
        <v>61.28</v>
      </c>
      <c r="B777" s="22">
        <v>39.119999999999997</v>
      </c>
      <c r="C777" s="22">
        <v>25.38</v>
      </c>
      <c r="D777" s="22">
        <f t="shared" si="500"/>
        <v>32.25</v>
      </c>
      <c r="E777" s="22">
        <f t="shared" si="501"/>
        <v>8.9583333333333339</v>
      </c>
      <c r="F777" s="22">
        <f t="shared" si="534"/>
        <v>-2.3784722222222054</v>
      </c>
      <c r="G777" s="22">
        <f>Sheet1!$I$5*F777</f>
        <v>-787.27430555554997</v>
      </c>
      <c r="H777" s="22"/>
      <c r="K777" s="15" t="s">
        <v>117</v>
      </c>
      <c r="L777" s="15">
        <v>767</v>
      </c>
      <c r="M777" s="15">
        <v>178</v>
      </c>
      <c r="N777" s="16">
        <v>19.100000000000001</v>
      </c>
      <c r="O777" s="35">
        <f t="shared" si="502"/>
        <v>5.3055555555555554</v>
      </c>
      <c r="P777" s="36">
        <f t="shared" si="535"/>
        <v>0.88888888888888862</v>
      </c>
      <c r="Q777" s="12"/>
      <c r="R777" s="37">
        <f t="shared" si="503"/>
        <v>294.22222222222211</v>
      </c>
      <c r="S777" s="37">
        <f t="shared" si="504"/>
        <v>64.9422</v>
      </c>
      <c r="T777" s="37">
        <f t="shared" si="505"/>
        <v>3.3908795088196384</v>
      </c>
      <c r="U777" s="37">
        <f t="shared" si="506"/>
        <v>362.55530173104177</v>
      </c>
      <c r="V777" s="37">
        <f t="shared" si="536"/>
        <v>57287.481950936424</v>
      </c>
      <c r="W777" s="40">
        <f t="shared" si="507"/>
        <v>1923.5572952952493</v>
      </c>
      <c r="X777" s="40">
        <f t="shared" si="508"/>
        <v>1.9235572952952493</v>
      </c>
      <c r="Y777" s="40">
        <f t="shared" si="494"/>
        <v>0</v>
      </c>
      <c r="Z777" s="40">
        <v>0</v>
      </c>
      <c r="AA777" s="40">
        <f t="shared" si="509"/>
        <v>182.76976251472516</v>
      </c>
      <c r="AB777" s="42">
        <f t="shared" si="510"/>
        <v>4658.6462191358023</v>
      </c>
      <c r="AC777" s="42">
        <f t="shared" si="511"/>
        <v>4.658646219135802</v>
      </c>
      <c r="AD777" s="42">
        <f t="shared" si="512"/>
        <v>0</v>
      </c>
      <c r="AE777" s="42">
        <f t="shared" si="537"/>
        <v>1877.804119598766</v>
      </c>
      <c r="AF777" s="43">
        <f t="shared" si="495"/>
        <v>0.52161225544410161</v>
      </c>
      <c r="AG777" s="73">
        <f t="shared" si="496"/>
        <v>0</v>
      </c>
      <c r="AH777">
        <f t="shared" si="513"/>
        <v>4.658646219135802</v>
      </c>
      <c r="AI777">
        <f t="shared" si="538"/>
        <v>5684.0410563271616</v>
      </c>
      <c r="AJ777" s="41">
        <f t="shared" si="514"/>
        <v>1.5789002934242116</v>
      </c>
      <c r="AK777">
        <f t="shared" si="497"/>
        <v>4.658646219135802</v>
      </c>
      <c r="AL777" s="38">
        <f t="shared" si="515"/>
        <v>1821.469996010803</v>
      </c>
      <c r="AM777" s="38">
        <f t="shared" si="516"/>
        <v>1803.2552960506951</v>
      </c>
      <c r="AN777" s="38">
        <f t="shared" si="517"/>
        <v>1695.0599782876532</v>
      </c>
      <c r="AO777" s="38">
        <f t="shared" si="518"/>
        <v>1678.1093785047767</v>
      </c>
      <c r="AP777" s="38">
        <f t="shared" si="519"/>
        <v>1577.4228157944901</v>
      </c>
      <c r="AQ777" s="38">
        <f t="shared" si="520"/>
        <v>1561.6485876365452</v>
      </c>
      <c r="AR777" s="38">
        <f t="shared" si="521"/>
        <v>1514.7991300074489</v>
      </c>
      <c r="AS777">
        <f t="shared" si="522"/>
        <v>1514.7991300074489</v>
      </c>
      <c r="AT777" s="28">
        <f t="shared" si="523"/>
        <v>0.42077753611318025</v>
      </c>
      <c r="AU777">
        <f t="shared" si="498"/>
        <v>4169.2419263197125</v>
      </c>
      <c r="AV777" s="28">
        <f t="shared" si="524"/>
        <v>1.1581227573110313</v>
      </c>
      <c r="BJ777" s="63">
        <v>0</v>
      </c>
      <c r="BK777" s="64">
        <f t="shared" si="525"/>
        <v>0</v>
      </c>
      <c r="BL777" s="64">
        <f t="shared" si="526"/>
        <v>0</v>
      </c>
      <c r="BM777" s="64">
        <f t="shared" si="527"/>
        <v>0</v>
      </c>
      <c r="BN777" s="64">
        <f t="shared" si="528"/>
        <v>0</v>
      </c>
      <c r="BO777" s="64">
        <f t="shared" si="529"/>
        <v>0</v>
      </c>
      <c r="BP777" s="64">
        <f t="shared" si="530"/>
        <v>0</v>
      </c>
      <c r="BQ777" s="64">
        <f t="shared" si="531"/>
        <v>0</v>
      </c>
      <c r="BR777" s="65">
        <f t="shared" si="499"/>
        <v>0</v>
      </c>
      <c r="BS777" s="66">
        <f t="shared" si="532"/>
        <v>0</v>
      </c>
      <c r="BT777" s="65">
        <f>BJ777-BR777</f>
        <v>0</v>
      </c>
      <c r="BU777" s="67">
        <f t="shared" si="533"/>
        <v>0</v>
      </c>
    </row>
    <row r="778" spans="1:73" x14ac:dyDescent="0.35">
      <c r="A778" s="22">
        <v>61.36</v>
      </c>
      <c r="B778" s="22">
        <v>39.450000000000003</v>
      </c>
      <c r="C778" s="22">
        <v>25.93</v>
      </c>
      <c r="D778" s="22">
        <f t="shared" si="500"/>
        <v>32.69</v>
      </c>
      <c r="E778" s="22">
        <f t="shared" si="501"/>
        <v>9.0805555555555539</v>
      </c>
      <c r="F778" s="22">
        <f t="shared" si="534"/>
        <v>1.5277777777777501</v>
      </c>
      <c r="G778" s="22">
        <f>Sheet1!$I$5*F778</f>
        <v>505.69444444443531</v>
      </c>
      <c r="H778" s="22"/>
      <c r="K778" s="15" t="s">
        <v>117</v>
      </c>
      <c r="L778" s="15">
        <v>768</v>
      </c>
      <c r="M778" s="15">
        <v>179</v>
      </c>
      <c r="N778" s="16">
        <v>22.4</v>
      </c>
      <c r="O778" s="35">
        <f t="shared" si="502"/>
        <v>6.2222222222222223</v>
      </c>
      <c r="P778" s="36">
        <f t="shared" si="535"/>
        <v>0.90277777777777779</v>
      </c>
      <c r="Q778" s="12"/>
      <c r="R778" s="37">
        <f t="shared" si="503"/>
        <v>298.81944444444446</v>
      </c>
      <c r="S778" s="37">
        <f t="shared" si="504"/>
        <v>64.9422</v>
      </c>
      <c r="T778" s="37">
        <f t="shared" si="505"/>
        <v>4.6638187065742223</v>
      </c>
      <c r="U778" s="37">
        <f t="shared" si="506"/>
        <v>368.42546315101868</v>
      </c>
      <c r="V778" s="37">
        <f t="shared" si="536"/>
        <v>57655.907414087444</v>
      </c>
      <c r="W778" s="40">
        <f t="shared" si="507"/>
        <v>2292.4251040507829</v>
      </c>
      <c r="X778" s="40">
        <f t="shared" si="508"/>
        <v>2.2924251040507828</v>
      </c>
      <c r="Y778" s="40">
        <f t="shared" ref="Y778:Y841" si="539">IF(X778&lt;0, X778, 0)</f>
        <v>0</v>
      </c>
      <c r="Z778" s="40">
        <v>0</v>
      </c>
      <c r="AA778" s="40">
        <f t="shared" si="509"/>
        <v>182.76976251472516</v>
      </c>
      <c r="AB778" s="42">
        <f t="shared" si="510"/>
        <v>6407.5061728395067</v>
      </c>
      <c r="AC778" s="42">
        <f t="shared" si="511"/>
        <v>6.4075061728395069</v>
      </c>
      <c r="AD778" s="42">
        <f t="shared" si="512"/>
        <v>0</v>
      </c>
      <c r="AE778" s="42">
        <f t="shared" si="537"/>
        <v>1877.804119598766</v>
      </c>
      <c r="AF778" s="43">
        <f t="shared" ref="AF778:AF841" si="540">AE778/3600</f>
        <v>0.52161225544410161</v>
      </c>
      <c r="AG778" s="73">
        <f t="shared" ref="AG778:AG841" si="541">IF(X778&lt;0,X778,0)</f>
        <v>0</v>
      </c>
      <c r="AH778">
        <f t="shared" si="513"/>
        <v>6.4075061728395069</v>
      </c>
      <c r="AI778">
        <f t="shared" si="538"/>
        <v>5690.4485625000016</v>
      </c>
      <c r="AJ778" s="41">
        <f t="shared" si="514"/>
        <v>1.5806801562500004</v>
      </c>
      <c r="AK778">
        <f t="shared" ref="AK778:AK841" si="542">AH778-AG778</f>
        <v>6.4075061728395069</v>
      </c>
      <c r="AL778" s="38">
        <f t="shared" si="515"/>
        <v>1821.469996010803</v>
      </c>
      <c r="AM778" s="38">
        <f t="shared" si="516"/>
        <v>1803.2552960506951</v>
      </c>
      <c r="AN778" s="38">
        <f t="shared" si="517"/>
        <v>1695.0599782876532</v>
      </c>
      <c r="AO778" s="38">
        <f t="shared" si="518"/>
        <v>1678.1093785047767</v>
      </c>
      <c r="AP778" s="38">
        <f t="shared" si="519"/>
        <v>1577.4228157944901</v>
      </c>
      <c r="AQ778" s="38">
        <f t="shared" si="520"/>
        <v>1561.6485876365452</v>
      </c>
      <c r="AR778" s="38">
        <f t="shared" si="521"/>
        <v>1514.7991300074489</v>
      </c>
      <c r="AS778">
        <f t="shared" si="522"/>
        <v>1514.7991300074489</v>
      </c>
      <c r="AT778" s="28">
        <f t="shared" si="523"/>
        <v>0.42077753611318025</v>
      </c>
      <c r="AU778">
        <f t="shared" ref="AU778:AU841" si="543">AI778-AS778</f>
        <v>4175.6494324925525</v>
      </c>
      <c r="AV778" s="28">
        <f t="shared" si="524"/>
        <v>1.1599026201368201</v>
      </c>
      <c r="BJ778" s="63">
        <v>0</v>
      </c>
      <c r="BK778" s="64">
        <f t="shared" si="525"/>
        <v>0</v>
      </c>
      <c r="BL778" s="64">
        <f t="shared" si="526"/>
        <v>0</v>
      </c>
      <c r="BM778" s="64">
        <f t="shared" si="527"/>
        <v>0</v>
      </c>
      <c r="BN778" s="64">
        <f t="shared" si="528"/>
        <v>0</v>
      </c>
      <c r="BO778" s="64">
        <f t="shared" si="529"/>
        <v>0</v>
      </c>
      <c r="BP778" s="64">
        <f t="shared" si="530"/>
        <v>0</v>
      </c>
      <c r="BQ778" s="64">
        <f t="shared" si="531"/>
        <v>0</v>
      </c>
      <c r="BR778" s="65">
        <f t="shared" ref="BR778:BR841" si="544">BQ778</f>
        <v>0</v>
      </c>
      <c r="BS778" s="66">
        <f t="shared" si="532"/>
        <v>0</v>
      </c>
      <c r="BT778" s="65">
        <f>BJ778-BR778</f>
        <v>0</v>
      </c>
      <c r="BU778" s="67">
        <f t="shared" si="533"/>
        <v>0</v>
      </c>
    </row>
    <row r="779" spans="1:73" x14ac:dyDescent="0.35">
      <c r="A779" s="22">
        <v>61.44</v>
      </c>
      <c r="B779" s="22">
        <v>39.61</v>
      </c>
      <c r="C779" s="22">
        <v>25.94</v>
      </c>
      <c r="D779" s="22">
        <f t="shared" ref="D779:D842" si="545" xml:space="preserve"> AVERAGE(B779,C779)</f>
        <v>32.774999999999999</v>
      </c>
      <c r="E779" s="22">
        <f t="shared" ref="E779:E842" si="546">SUM(D779*1000)/3600</f>
        <v>9.1041666666666661</v>
      </c>
      <c r="F779" s="22">
        <f t="shared" si="534"/>
        <v>0.29513888888890172</v>
      </c>
      <c r="G779" s="22">
        <f>Sheet1!$I$5*F779</f>
        <v>97.690972222226463</v>
      </c>
      <c r="H779" s="22"/>
      <c r="K779" s="15" t="s">
        <v>117</v>
      </c>
      <c r="L779" s="15">
        <v>769</v>
      </c>
      <c r="M779" s="15">
        <v>180</v>
      </c>
      <c r="N779" s="16">
        <v>25.6</v>
      </c>
      <c r="O779" s="35">
        <f t="shared" ref="O779:O842" si="547">N779*1000/3600</f>
        <v>7.1111111111111107</v>
      </c>
      <c r="P779" s="36">
        <f t="shared" si="535"/>
        <v>1.0694444444444449</v>
      </c>
      <c r="Q779" s="12"/>
      <c r="R779" s="37">
        <f t="shared" ref="R779:R842" si="548">$I$5*P779</f>
        <v>353.98611111111126</v>
      </c>
      <c r="S779" s="37">
        <f t="shared" ref="S779:S842" si="549">$I$5*9.81*$F$3</f>
        <v>64.9422</v>
      </c>
      <c r="T779" s="37">
        <f t="shared" ref="T779:T842" si="550">(0.5*$L$3*$Q$3*$T$3*O779^2)</f>
        <v>6.0915183106275546</v>
      </c>
      <c r="U779" s="37">
        <f t="shared" ref="U779:U842" si="551">R779+S779+T779</f>
        <v>425.01982942173885</v>
      </c>
      <c r="V779" s="37">
        <f t="shared" si="536"/>
        <v>58080.927243509184</v>
      </c>
      <c r="W779" s="40">
        <f t="shared" ref="W779:W842" si="552">U779*O779</f>
        <v>3022.3632314434763</v>
      </c>
      <c r="X779" s="40">
        <f t="shared" ref="X779:X842" si="553">W779/1000</f>
        <v>3.0223632314434763</v>
      </c>
      <c r="Y779" s="40">
        <f t="shared" si="539"/>
        <v>0</v>
      </c>
      <c r="Z779" s="40">
        <v>0</v>
      </c>
      <c r="AA779" s="40">
        <f t="shared" ref="AA779:AA842" si="554">-AG779+AA778</f>
        <v>182.76976251472516</v>
      </c>
      <c r="AB779" s="42">
        <f t="shared" ref="AB779:AB842" si="555">0.5*$I$5*O779^2</f>
        <v>8368.9876543209866</v>
      </c>
      <c r="AC779" s="42">
        <f t="shared" ref="AC779:AC842" si="556">AB779/1000</f>
        <v>8.3689876543209873</v>
      </c>
      <c r="AD779" s="42">
        <f t="shared" ref="AD779:AD842" si="557">IF(X779&lt;0,AC779,0)</f>
        <v>0</v>
      </c>
      <c r="AE779" s="42">
        <f t="shared" si="537"/>
        <v>1877.804119598766</v>
      </c>
      <c r="AF779" s="43">
        <f t="shared" si="540"/>
        <v>0.52161225544410161</v>
      </c>
      <c r="AG779" s="73">
        <f t="shared" si="541"/>
        <v>0</v>
      </c>
      <c r="AH779">
        <f t="shared" ref="AH779:AH842" si="558">IF(X779&gt;0,AC779,0)</f>
        <v>8.3689876543209873</v>
      </c>
      <c r="AI779">
        <f t="shared" si="538"/>
        <v>5698.8175501543228</v>
      </c>
      <c r="AJ779" s="41">
        <f t="shared" ref="AJ779:AJ842" si="559">AI779/3600</f>
        <v>1.5830048750428674</v>
      </c>
      <c r="AK779">
        <f t="shared" si="542"/>
        <v>8.3689876543209873</v>
      </c>
      <c r="AL779" s="38">
        <f t="shared" ref="AL779:AL842" si="560">AE779*$AL$7</f>
        <v>1821.469996010803</v>
      </c>
      <c r="AM779" s="38">
        <f t="shared" ref="AM779:AM842" si="561">AL779*$AM$7</f>
        <v>1803.2552960506951</v>
      </c>
      <c r="AN779" s="38">
        <f t="shared" ref="AN779:AN842" si="562">AM779*$AN$7</f>
        <v>1695.0599782876532</v>
      </c>
      <c r="AO779" s="38">
        <f t="shared" ref="AO779:AO842" si="563">AN779*$AO$7</f>
        <v>1678.1093785047767</v>
      </c>
      <c r="AP779" s="38">
        <f t="shared" ref="AP779:AP842" si="564">AO779*$AP$7</f>
        <v>1577.4228157944901</v>
      </c>
      <c r="AQ779" s="38">
        <f t="shared" ref="AQ779:AQ842" si="565">AP779*$AQ$7</f>
        <v>1561.6485876365452</v>
      </c>
      <c r="AR779" s="38">
        <f t="shared" ref="AR779:AR842" si="566">AQ779*$AR$7</f>
        <v>1514.7991300074489</v>
      </c>
      <c r="AS779">
        <f t="shared" ref="AS779:AS842" si="567">AR779</f>
        <v>1514.7991300074489</v>
      </c>
      <c r="AT779" s="28">
        <f t="shared" ref="AT779:AT842" si="568">AS779/3600</f>
        <v>0.42077753611318025</v>
      </c>
      <c r="AU779">
        <f t="shared" si="543"/>
        <v>4184.0184201468737</v>
      </c>
      <c r="AV779" s="28">
        <f t="shared" ref="AV779:AV842" si="569">AU779/3600</f>
        <v>1.1622273389296871</v>
      </c>
      <c r="BJ779" s="63">
        <v>0</v>
      </c>
      <c r="BK779" s="64">
        <f t="shared" ref="BK779:BK842" si="570">BJ779*$AL$7</f>
        <v>0</v>
      </c>
      <c r="BL779" s="64">
        <f t="shared" ref="BL779:BL842" si="571">BK779*$AM$7</f>
        <v>0</v>
      </c>
      <c r="BM779" s="64">
        <f t="shared" ref="BM779:BM842" si="572">BL779*$AN$7</f>
        <v>0</v>
      </c>
      <c r="BN779" s="64">
        <f t="shared" ref="BN779:BN842" si="573">BM779*$AO$7</f>
        <v>0</v>
      </c>
      <c r="BO779" s="64">
        <f t="shared" ref="BO779:BO842" si="574">BN779*$AP$7</f>
        <v>0</v>
      </c>
      <c r="BP779" s="64">
        <f t="shared" ref="BP779:BP842" si="575">BO779*$AQ$7</f>
        <v>0</v>
      </c>
      <c r="BQ779" s="64">
        <f t="shared" ref="BQ779:BQ842" si="576">BP779*$AR$7</f>
        <v>0</v>
      </c>
      <c r="BR779" s="65">
        <f t="shared" si="544"/>
        <v>0</v>
      </c>
      <c r="BS779" s="66">
        <f t="shared" ref="BS779:BS842" si="577">BR779/3600</f>
        <v>0</v>
      </c>
      <c r="BT779" s="65">
        <f>BJ779-BR779</f>
        <v>0</v>
      </c>
      <c r="BU779" s="67">
        <f t="shared" ref="BU779:BU842" si="578">BT779/3600</f>
        <v>0</v>
      </c>
    </row>
    <row r="780" spans="1:73" x14ac:dyDescent="0.35">
      <c r="A780" s="22">
        <v>61.52</v>
      </c>
      <c r="B780" s="22">
        <v>39.56</v>
      </c>
      <c r="C780" s="22">
        <v>25.54</v>
      </c>
      <c r="D780" s="22">
        <f t="shared" si="545"/>
        <v>32.549999999999997</v>
      </c>
      <c r="E780" s="22">
        <f t="shared" si="546"/>
        <v>9.0416666666666661</v>
      </c>
      <c r="F780" s="22">
        <f t="shared" ref="F780:F843" si="579">(E780-E779)/0.08</f>
        <v>-0.78125</v>
      </c>
      <c r="G780" s="22">
        <f>Sheet1!$I$5*F780</f>
        <v>-258.59375</v>
      </c>
      <c r="H780" s="22"/>
      <c r="K780" s="15" t="s">
        <v>117</v>
      </c>
      <c r="L780" s="15">
        <v>770</v>
      </c>
      <c r="M780" s="15">
        <v>181</v>
      </c>
      <c r="N780" s="16">
        <v>30.1</v>
      </c>
      <c r="O780" s="35">
        <f t="shared" si="547"/>
        <v>8.3611111111111107</v>
      </c>
      <c r="P780" s="36">
        <f t="shared" ref="P780:P843" si="580">($N781-$N779)/2/3.6</f>
        <v>1.3472222222222217</v>
      </c>
      <c r="Q780" s="12"/>
      <c r="R780" s="37">
        <f t="shared" si="548"/>
        <v>445.93055555555537</v>
      </c>
      <c r="S780" s="37">
        <f t="shared" si="549"/>
        <v>64.9422</v>
      </c>
      <c r="T780" s="37">
        <f t="shared" si="550"/>
        <v>8.4212898324763046</v>
      </c>
      <c r="U780" s="37">
        <f t="shared" si="551"/>
        <v>519.29404538803169</v>
      </c>
      <c r="V780" s="37">
        <f t="shared" ref="V780:V843" si="581">U780+V779</f>
        <v>58600.221288897214</v>
      </c>
      <c r="W780" s="40">
        <f t="shared" si="552"/>
        <v>4341.8752128277092</v>
      </c>
      <c r="X780" s="40">
        <f t="shared" si="553"/>
        <v>4.3418752128277092</v>
      </c>
      <c r="Y780" s="40">
        <f t="shared" si="539"/>
        <v>0</v>
      </c>
      <c r="Z780" s="40">
        <v>0</v>
      </c>
      <c r="AA780" s="40">
        <f t="shared" si="554"/>
        <v>182.76976251472516</v>
      </c>
      <c r="AB780" s="42">
        <f t="shared" si="555"/>
        <v>11569.803626543209</v>
      </c>
      <c r="AC780" s="42">
        <f t="shared" si="556"/>
        <v>11.569803626543209</v>
      </c>
      <c r="AD780" s="42">
        <f t="shared" si="557"/>
        <v>0</v>
      </c>
      <c r="AE780" s="42">
        <f t="shared" ref="AE780:AE843" si="582">AD780+AE779</f>
        <v>1877.804119598766</v>
      </c>
      <c r="AF780" s="43">
        <f t="shared" si="540"/>
        <v>0.52161225544410161</v>
      </c>
      <c r="AG780" s="73">
        <f t="shared" si="541"/>
        <v>0</v>
      </c>
      <c r="AH780">
        <f t="shared" si="558"/>
        <v>11.569803626543209</v>
      </c>
      <c r="AI780">
        <f t="shared" ref="AI780:AI843" si="583">AH780+AI779</f>
        <v>5710.3873537808659</v>
      </c>
      <c r="AJ780" s="41">
        <f t="shared" si="559"/>
        <v>1.5862187093835738</v>
      </c>
      <c r="AK780">
        <f t="shared" si="542"/>
        <v>11.569803626543209</v>
      </c>
      <c r="AL780" s="38">
        <f t="shared" si="560"/>
        <v>1821.469996010803</v>
      </c>
      <c r="AM780" s="38">
        <f t="shared" si="561"/>
        <v>1803.2552960506951</v>
      </c>
      <c r="AN780" s="38">
        <f t="shared" si="562"/>
        <v>1695.0599782876532</v>
      </c>
      <c r="AO780" s="38">
        <f t="shared" si="563"/>
        <v>1678.1093785047767</v>
      </c>
      <c r="AP780" s="38">
        <f t="shared" si="564"/>
        <v>1577.4228157944901</v>
      </c>
      <c r="AQ780" s="38">
        <f t="shared" si="565"/>
        <v>1561.6485876365452</v>
      </c>
      <c r="AR780" s="38">
        <f t="shared" si="566"/>
        <v>1514.7991300074489</v>
      </c>
      <c r="AS780">
        <f t="shared" si="567"/>
        <v>1514.7991300074489</v>
      </c>
      <c r="AT780" s="28">
        <f t="shared" si="568"/>
        <v>0.42077753611318025</v>
      </c>
      <c r="AU780">
        <f t="shared" si="543"/>
        <v>4195.5882237734168</v>
      </c>
      <c r="AV780" s="28">
        <f t="shared" si="569"/>
        <v>1.1654411732703935</v>
      </c>
      <c r="BJ780" s="63">
        <v>0</v>
      </c>
      <c r="BK780" s="64">
        <f t="shared" si="570"/>
        <v>0</v>
      </c>
      <c r="BL780" s="64">
        <f t="shared" si="571"/>
        <v>0</v>
      </c>
      <c r="BM780" s="64">
        <f t="shared" si="572"/>
        <v>0</v>
      </c>
      <c r="BN780" s="64">
        <f t="shared" si="573"/>
        <v>0</v>
      </c>
      <c r="BO780" s="64">
        <f t="shared" si="574"/>
        <v>0</v>
      </c>
      <c r="BP780" s="64">
        <f t="shared" si="575"/>
        <v>0</v>
      </c>
      <c r="BQ780" s="64">
        <f t="shared" si="576"/>
        <v>0</v>
      </c>
      <c r="BR780" s="65">
        <f t="shared" si="544"/>
        <v>0</v>
      </c>
      <c r="BS780" s="66">
        <f t="shared" si="577"/>
        <v>0</v>
      </c>
      <c r="BT780" s="65">
        <f>BJ780-BR780</f>
        <v>0</v>
      </c>
      <c r="BU780" s="67">
        <f t="shared" si="578"/>
        <v>0</v>
      </c>
    </row>
    <row r="781" spans="1:73" x14ac:dyDescent="0.35">
      <c r="A781" s="22">
        <v>61.6</v>
      </c>
      <c r="B781" s="22">
        <v>39.11</v>
      </c>
      <c r="C781" s="22">
        <v>25.62</v>
      </c>
      <c r="D781" s="22">
        <f t="shared" si="545"/>
        <v>32.365000000000002</v>
      </c>
      <c r="E781" s="22">
        <f t="shared" si="546"/>
        <v>8.9902777777777789</v>
      </c>
      <c r="F781" s="22">
        <f t="shared" si="579"/>
        <v>-0.6423611111110894</v>
      </c>
      <c r="G781" s="22">
        <f>Sheet1!$I$5*F781</f>
        <v>-212.62152777777058</v>
      </c>
      <c r="H781" s="22"/>
      <c r="K781" s="15" t="s">
        <v>117</v>
      </c>
      <c r="L781" s="15">
        <v>771</v>
      </c>
      <c r="M781" s="15">
        <v>182</v>
      </c>
      <c r="N781" s="16">
        <v>35.299999999999997</v>
      </c>
      <c r="O781" s="35">
        <f t="shared" si="547"/>
        <v>9.8055555555555554</v>
      </c>
      <c r="P781" s="36">
        <f t="shared" si="580"/>
        <v>1.3611111111111107</v>
      </c>
      <c r="Q781" s="12"/>
      <c r="R781" s="37">
        <f t="shared" si="548"/>
        <v>450.52777777777766</v>
      </c>
      <c r="S781" s="37">
        <f t="shared" si="549"/>
        <v>64.9422</v>
      </c>
      <c r="T781" s="37">
        <f t="shared" si="550"/>
        <v>11.582305987075637</v>
      </c>
      <c r="U781" s="37">
        <f t="shared" si="551"/>
        <v>527.05228376485331</v>
      </c>
      <c r="V781" s="37">
        <f t="shared" si="581"/>
        <v>59127.273572662067</v>
      </c>
      <c r="W781" s="40">
        <f t="shared" si="552"/>
        <v>5168.0404491387008</v>
      </c>
      <c r="X781" s="40">
        <f t="shared" si="553"/>
        <v>5.1680404491387009</v>
      </c>
      <c r="Y781" s="40">
        <f t="shared" si="539"/>
        <v>0</v>
      </c>
      <c r="Z781" s="40">
        <v>0</v>
      </c>
      <c r="AA781" s="40">
        <f t="shared" si="554"/>
        <v>182.76976251472516</v>
      </c>
      <c r="AB781" s="42">
        <f t="shared" si="555"/>
        <v>15912.646219135802</v>
      </c>
      <c r="AC781" s="42">
        <f t="shared" si="556"/>
        <v>15.912646219135802</v>
      </c>
      <c r="AD781" s="42">
        <f t="shared" si="557"/>
        <v>0</v>
      </c>
      <c r="AE781" s="42">
        <f t="shared" si="582"/>
        <v>1877.804119598766</v>
      </c>
      <c r="AF781" s="43">
        <f t="shared" si="540"/>
        <v>0.52161225544410161</v>
      </c>
      <c r="AG781" s="73">
        <f t="shared" si="541"/>
        <v>0</v>
      </c>
      <c r="AH781">
        <f t="shared" si="558"/>
        <v>15.912646219135802</v>
      </c>
      <c r="AI781">
        <f t="shared" si="583"/>
        <v>5726.300000000002</v>
      </c>
      <c r="AJ781" s="41">
        <f t="shared" si="559"/>
        <v>1.5906388888888894</v>
      </c>
      <c r="AK781">
        <f t="shared" si="542"/>
        <v>15.912646219135802</v>
      </c>
      <c r="AL781" s="38">
        <f t="shared" si="560"/>
        <v>1821.469996010803</v>
      </c>
      <c r="AM781" s="38">
        <f t="shared" si="561"/>
        <v>1803.2552960506951</v>
      </c>
      <c r="AN781" s="38">
        <f t="shared" si="562"/>
        <v>1695.0599782876532</v>
      </c>
      <c r="AO781" s="38">
        <f t="shared" si="563"/>
        <v>1678.1093785047767</v>
      </c>
      <c r="AP781" s="38">
        <f t="shared" si="564"/>
        <v>1577.4228157944901</v>
      </c>
      <c r="AQ781" s="38">
        <f t="shared" si="565"/>
        <v>1561.6485876365452</v>
      </c>
      <c r="AR781" s="38">
        <f t="shared" si="566"/>
        <v>1514.7991300074489</v>
      </c>
      <c r="AS781">
        <f t="shared" si="567"/>
        <v>1514.7991300074489</v>
      </c>
      <c r="AT781" s="28">
        <f t="shared" si="568"/>
        <v>0.42077753611318025</v>
      </c>
      <c r="AU781">
        <f t="shared" si="543"/>
        <v>4211.5008699925529</v>
      </c>
      <c r="AV781" s="28">
        <f t="shared" si="569"/>
        <v>1.1698613527757091</v>
      </c>
      <c r="BJ781" s="63">
        <v>0</v>
      </c>
      <c r="BK781" s="64">
        <f t="shared" si="570"/>
        <v>0</v>
      </c>
      <c r="BL781" s="64">
        <f t="shared" si="571"/>
        <v>0</v>
      </c>
      <c r="BM781" s="64">
        <f t="shared" si="572"/>
        <v>0</v>
      </c>
      <c r="BN781" s="64">
        <f t="shared" si="573"/>
        <v>0</v>
      </c>
      <c r="BO781" s="64">
        <f t="shared" si="574"/>
        <v>0</v>
      </c>
      <c r="BP781" s="64">
        <f t="shared" si="575"/>
        <v>0</v>
      </c>
      <c r="BQ781" s="64">
        <f t="shared" si="576"/>
        <v>0</v>
      </c>
      <c r="BR781" s="65">
        <f t="shared" si="544"/>
        <v>0</v>
      </c>
      <c r="BS781" s="66">
        <f t="shared" si="577"/>
        <v>0</v>
      </c>
      <c r="BT781" s="65">
        <f>BJ781-BR781</f>
        <v>0</v>
      </c>
      <c r="BU781" s="67">
        <f t="shared" si="578"/>
        <v>0</v>
      </c>
    </row>
    <row r="782" spans="1:73" x14ac:dyDescent="0.35">
      <c r="A782" s="22">
        <v>61.68</v>
      </c>
      <c r="B782" s="22">
        <v>39.44</v>
      </c>
      <c r="C782" s="22">
        <v>25.18</v>
      </c>
      <c r="D782" s="22">
        <f t="shared" si="545"/>
        <v>32.31</v>
      </c>
      <c r="E782" s="22">
        <f t="shared" si="546"/>
        <v>8.9750000000000014</v>
      </c>
      <c r="F782" s="22">
        <f t="shared" si="579"/>
        <v>-0.19097222222221877</v>
      </c>
      <c r="G782" s="22">
        <f>Sheet1!$I$5*F782</f>
        <v>-63.211805555554413</v>
      </c>
      <c r="H782" s="22"/>
      <c r="K782" s="15" t="s">
        <v>117</v>
      </c>
      <c r="L782" s="15">
        <v>772</v>
      </c>
      <c r="M782" s="15">
        <v>183</v>
      </c>
      <c r="N782" s="16">
        <v>39.9</v>
      </c>
      <c r="O782" s="35">
        <f t="shared" si="547"/>
        <v>11.083333333333334</v>
      </c>
      <c r="P782" s="36">
        <f t="shared" si="580"/>
        <v>1.2777777777777781</v>
      </c>
      <c r="Q782" s="12"/>
      <c r="R782" s="37">
        <f t="shared" si="548"/>
        <v>422.94444444444457</v>
      </c>
      <c r="S782" s="37">
        <f t="shared" si="549"/>
        <v>64.9422</v>
      </c>
      <c r="T782" s="37">
        <f t="shared" si="550"/>
        <v>14.79760447037075</v>
      </c>
      <c r="U782" s="37">
        <f t="shared" si="551"/>
        <v>502.68424891481533</v>
      </c>
      <c r="V782" s="37">
        <f t="shared" si="581"/>
        <v>59629.957821576885</v>
      </c>
      <c r="W782" s="40">
        <f t="shared" si="552"/>
        <v>5571.4170921392033</v>
      </c>
      <c r="X782" s="40">
        <f t="shared" si="553"/>
        <v>5.5714170921392032</v>
      </c>
      <c r="Y782" s="40">
        <f t="shared" si="539"/>
        <v>0</v>
      </c>
      <c r="Z782" s="40">
        <v>0</v>
      </c>
      <c r="AA782" s="40">
        <f t="shared" si="554"/>
        <v>182.76976251472516</v>
      </c>
      <c r="AB782" s="42">
        <f t="shared" si="555"/>
        <v>20330.065972222223</v>
      </c>
      <c r="AC782" s="42">
        <f t="shared" si="556"/>
        <v>20.330065972222222</v>
      </c>
      <c r="AD782" s="42">
        <f t="shared" si="557"/>
        <v>0</v>
      </c>
      <c r="AE782" s="42">
        <f t="shared" si="582"/>
        <v>1877.804119598766</v>
      </c>
      <c r="AF782" s="43">
        <f t="shared" si="540"/>
        <v>0.52161225544410161</v>
      </c>
      <c r="AG782" s="73">
        <f t="shared" si="541"/>
        <v>0</v>
      </c>
      <c r="AH782">
        <f t="shared" si="558"/>
        <v>20.330065972222222</v>
      </c>
      <c r="AI782">
        <f t="shared" si="583"/>
        <v>5746.6300659722247</v>
      </c>
      <c r="AJ782" s="41">
        <f t="shared" si="559"/>
        <v>1.596286129436729</v>
      </c>
      <c r="AK782">
        <f t="shared" si="542"/>
        <v>20.330065972222222</v>
      </c>
      <c r="AL782" s="38">
        <f t="shared" si="560"/>
        <v>1821.469996010803</v>
      </c>
      <c r="AM782" s="38">
        <f t="shared" si="561"/>
        <v>1803.2552960506951</v>
      </c>
      <c r="AN782" s="38">
        <f t="shared" si="562"/>
        <v>1695.0599782876532</v>
      </c>
      <c r="AO782" s="38">
        <f t="shared" si="563"/>
        <v>1678.1093785047767</v>
      </c>
      <c r="AP782" s="38">
        <f t="shared" si="564"/>
        <v>1577.4228157944901</v>
      </c>
      <c r="AQ782" s="38">
        <f t="shared" si="565"/>
        <v>1561.6485876365452</v>
      </c>
      <c r="AR782" s="38">
        <f t="shared" si="566"/>
        <v>1514.7991300074489</v>
      </c>
      <c r="AS782">
        <f t="shared" si="567"/>
        <v>1514.7991300074489</v>
      </c>
      <c r="AT782" s="28">
        <f t="shared" si="568"/>
        <v>0.42077753611318025</v>
      </c>
      <c r="AU782">
        <f t="shared" si="543"/>
        <v>4231.8309359647756</v>
      </c>
      <c r="AV782" s="28">
        <f t="shared" si="569"/>
        <v>1.1755085933235487</v>
      </c>
      <c r="BJ782" s="63">
        <v>0</v>
      </c>
      <c r="BK782" s="64">
        <f t="shared" si="570"/>
        <v>0</v>
      </c>
      <c r="BL782" s="64">
        <f t="shared" si="571"/>
        <v>0</v>
      </c>
      <c r="BM782" s="64">
        <f t="shared" si="572"/>
        <v>0</v>
      </c>
      <c r="BN782" s="64">
        <f t="shared" si="573"/>
        <v>0</v>
      </c>
      <c r="BO782" s="64">
        <f t="shared" si="574"/>
        <v>0</v>
      </c>
      <c r="BP782" s="64">
        <f t="shared" si="575"/>
        <v>0</v>
      </c>
      <c r="BQ782" s="64">
        <f t="shared" si="576"/>
        <v>0</v>
      </c>
      <c r="BR782" s="65">
        <f t="shared" si="544"/>
        <v>0</v>
      </c>
      <c r="BS782" s="66">
        <f t="shared" si="577"/>
        <v>0</v>
      </c>
      <c r="BT782" s="65">
        <f>BJ782-BR782</f>
        <v>0</v>
      </c>
      <c r="BU782" s="67">
        <f t="shared" si="578"/>
        <v>0</v>
      </c>
    </row>
    <row r="783" spans="1:73" x14ac:dyDescent="0.35">
      <c r="A783" s="22">
        <v>61.76</v>
      </c>
      <c r="B783" s="22">
        <v>39.11</v>
      </c>
      <c r="C783" s="22">
        <v>25.81</v>
      </c>
      <c r="D783" s="22">
        <f t="shared" si="545"/>
        <v>32.46</v>
      </c>
      <c r="E783" s="22">
        <f t="shared" si="546"/>
        <v>9.0166666666666675</v>
      </c>
      <c r="F783" s="22">
        <f t="shared" si="579"/>
        <v>0.52083333333332593</v>
      </c>
      <c r="G783" s="22">
        <f>Sheet1!$I$5*F783</f>
        <v>172.39583333333087</v>
      </c>
      <c r="H783" s="22"/>
      <c r="K783" s="15" t="s">
        <v>117</v>
      </c>
      <c r="L783" s="15">
        <v>773</v>
      </c>
      <c r="M783" s="15">
        <v>184</v>
      </c>
      <c r="N783" s="16">
        <v>44.5</v>
      </c>
      <c r="O783" s="35">
        <f t="shared" si="547"/>
        <v>12.361111111111111</v>
      </c>
      <c r="P783" s="36">
        <f t="shared" si="580"/>
        <v>1.0555555555555558</v>
      </c>
      <c r="Q783" s="12"/>
      <c r="R783" s="37">
        <f t="shared" si="548"/>
        <v>349.38888888888897</v>
      </c>
      <c r="S783" s="37">
        <f t="shared" si="549"/>
        <v>64.9422</v>
      </c>
      <c r="T783" s="37">
        <f t="shared" si="550"/>
        <v>18.406263938324305</v>
      </c>
      <c r="U783" s="37">
        <f t="shared" si="551"/>
        <v>432.73735282721327</v>
      </c>
      <c r="V783" s="37">
        <f t="shared" si="581"/>
        <v>60062.6951744041</v>
      </c>
      <c r="W783" s="40">
        <f t="shared" si="552"/>
        <v>5349.1145002252752</v>
      </c>
      <c r="X783" s="40">
        <f t="shared" si="553"/>
        <v>5.3491145002252756</v>
      </c>
      <c r="Y783" s="40">
        <f t="shared" si="539"/>
        <v>0</v>
      </c>
      <c r="Z783" s="40">
        <v>0</v>
      </c>
      <c r="AA783" s="40">
        <f t="shared" si="554"/>
        <v>182.76976251472516</v>
      </c>
      <c r="AB783" s="42">
        <f t="shared" si="555"/>
        <v>25287.914737654319</v>
      </c>
      <c r="AC783" s="42">
        <f t="shared" si="556"/>
        <v>25.287914737654319</v>
      </c>
      <c r="AD783" s="42">
        <f t="shared" si="557"/>
        <v>0</v>
      </c>
      <c r="AE783" s="42">
        <f t="shared" si="582"/>
        <v>1877.804119598766</v>
      </c>
      <c r="AF783" s="43">
        <f t="shared" si="540"/>
        <v>0.52161225544410161</v>
      </c>
      <c r="AG783" s="73">
        <f t="shared" si="541"/>
        <v>0</v>
      </c>
      <c r="AH783">
        <f t="shared" si="558"/>
        <v>25.287914737654319</v>
      </c>
      <c r="AI783">
        <f t="shared" si="583"/>
        <v>5771.917980709879</v>
      </c>
      <c r="AJ783" s="41">
        <f t="shared" si="559"/>
        <v>1.6033105501971887</v>
      </c>
      <c r="AK783">
        <f t="shared" si="542"/>
        <v>25.287914737654319</v>
      </c>
      <c r="AL783" s="38">
        <f t="shared" si="560"/>
        <v>1821.469996010803</v>
      </c>
      <c r="AM783" s="38">
        <f t="shared" si="561"/>
        <v>1803.2552960506951</v>
      </c>
      <c r="AN783" s="38">
        <f t="shared" si="562"/>
        <v>1695.0599782876532</v>
      </c>
      <c r="AO783" s="38">
        <f t="shared" si="563"/>
        <v>1678.1093785047767</v>
      </c>
      <c r="AP783" s="38">
        <f t="shared" si="564"/>
        <v>1577.4228157944901</v>
      </c>
      <c r="AQ783" s="38">
        <f t="shared" si="565"/>
        <v>1561.6485876365452</v>
      </c>
      <c r="AR783" s="38">
        <f t="shared" si="566"/>
        <v>1514.7991300074489</v>
      </c>
      <c r="AS783">
        <f t="shared" si="567"/>
        <v>1514.7991300074489</v>
      </c>
      <c r="AT783" s="28">
        <f t="shared" si="568"/>
        <v>0.42077753611318025</v>
      </c>
      <c r="AU783">
        <f t="shared" si="543"/>
        <v>4257.1188507024299</v>
      </c>
      <c r="AV783" s="28">
        <f t="shared" si="569"/>
        <v>1.1825330140840082</v>
      </c>
      <c r="BJ783" s="63">
        <v>0</v>
      </c>
      <c r="BK783" s="64">
        <f t="shared" si="570"/>
        <v>0</v>
      </c>
      <c r="BL783" s="64">
        <f t="shared" si="571"/>
        <v>0</v>
      </c>
      <c r="BM783" s="64">
        <f t="shared" si="572"/>
        <v>0</v>
      </c>
      <c r="BN783" s="64">
        <f t="shared" si="573"/>
        <v>0</v>
      </c>
      <c r="BO783" s="64">
        <f t="shared" si="574"/>
        <v>0</v>
      </c>
      <c r="BP783" s="64">
        <f t="shared" si="575"/>
        <v>0</v>
      </c>
      <c r="BQ783" s="64">
        <f t="shared" si="576"/>
        <v>0</v>
      </c>
      <c r="BR783" s="65">
        <f t="shared" si="544"/>
        <v>0</v>
      </c>
      <c r="BS783" s="66">
        <f t="shared" si="577"/>
        <v>0</v>
      </c>
      <c r="BT783" s="65">
        <f>BJ783-BR783</f>
        <v>0</v>
      </c>
      <c r="BU783" s="67">
        <f t="shared" si="578"/>
        <v>0</v>
      </c>
    </row>
    <row r="784" spans="1:73" x14ac:dyDescent="0.35">
      <c r="A784" s="22">
        <v>61.84</v>
      </c>
      <c r="B784" s="22">
        <v>39.21</v>
      </c>
      <c r="C784" s="22">
        <v>25.26</v>
      </c>
      <c r="D784" s="22">
        <f t="shared" si="545"/>
        <v>32.234999999999999</v>
      </c>
      <c r="E784" s="22">
        <f t="shared" si="546"/>
        <v>8.9541666666666675</v>
      </c>
      <c r="F784" s="22">
        <f t="shared" si="579"/>
        <v>-0.78125</v>
      </c>
      <c r="G784" s="22">
        <f>Sheet1!$I$5*F784</f>
        <v>-258.59375</v>
      </c>
      <c r="H784" s="22"/>
      <c r="K784" s="15" t="s">
        <v>117</v>
      </c>
      <c r="L784" s="15">
        <v>774</v>
      </c>
      <c r="M784" s="15">
        <v>185</v>
      </c>
      <c r="N784" s="16">
        <v>47.5</v>
      </c>
      <c r="O784" s="35">
        <f t="shared" si="547"/>
        <v>13.194444444444445</v>
      </c>
      <c r="P784" s="36">
        <f t="shared" si="580"/>
        <v>0.88888888888888862</v>
      </c>
      <c r="Q784" s="12"/>
      <c r="R784" s="37">
        <f t="shared" si="548"/>
        <v>294.22222222222211</v>
      </c>
      <c r="S784" s="37">
        <f t="shared" si="549"/>
        <v>64.9422</v>
      </c>
      <c r="T784" s="37">
        <f t="shared" si="550"/>
        <v>20.971661664357637</v>
      </c>
      <c r="U784" s="37">
        <f t="shared" si="551"/>
        <v>380.13608388657974</v>
      </c>
      <c r="V784" s="37">
        <f t="shared" si="581"/>
        <v>60442.83125829068</v>
      </c>
      <c r="W784" s="40">
        <f t="shared" si="552"/>
        <v>5015.6844401701492</v>
      </c>
      <c r="X784" s="40">
        <f t="shared" si="553"/>
        <v>5.0156844401701495</v>
      </c>
      <c r="Y784" s="40">
        <f t="shared" si="539"/>
        <v>0</v>
      </c>
      <c r="Z784" s="40">
        <v>0</v>
      </c>
      <c r="AA784" s="40">
        <f t="shared" si="554"/>
        <v>182.76976251472516</v>
      </c>
      <c r="AB784" s="42">
        <f t="shared" si="555"/>
        <v>28812.451774691359</v>
      </c>
      <c r="AC784" s="42">
        <f t="shared" si="556"/>
        <v>28.812451774691358</v>
      </c>
      <c r="AD784" s="42">
        <f t="shared" si="557"/>
        <v>0</v>
      </c>
      <c r="AE784" s="42">
        <f t="shared" si="582"/>
        <v>1877.804119598766</v>
      </c>
      <c r="AF784" s="43">
        <f t="shared" si="540"/>
        <v>0.52161225544410161</v>
      </c>
      <c r="AG784" s="73">
        <f t="shared" si="541"/>
        <v>0</v>
      </c>
      <c r="AH784">
        <f t="shared" si="558"/>
        <v>28.812451774691358</v>
      </c>
      <c r="AI784">
        <f t="shared" si="583"/>
        <v>5800.73043248457</v>
      </c>
      <c r="AJ784" s="41">
        <f t="shared" si="559"/>
        <v>1.6113140090234916</v>
      </c>
      <c r="AK784">
        <f t="shared" si="542"/>
        <v>28.812451774691358</v>
      </c>
      <c r="AL784" s="38">
        <f t="shared" si="560"/>
        <v>1821.469996010803</v>
      </c>
      <c r="AM784" s="38">
        <f t="shared" si="561"/>
        <v>1803.2552960506951</v>
      </c>
      <c r="AN784" s="38">
        <f t="shared" si="562"/>
        <v>1695.0599782876532</v>
      </c>
      <c r="AO784" s="38">
        <f t="shared" si="563"/>
        <v>1678.1093785047767</v>
      </c>
      <c r="AP784" s="38">
        <f t="shared" si="564"/>
        <v>1577.4228157944901</v>
      </c>
      <c r="AQ784" s="38">
        <f t="shared" si="565"/>
        <v>1561.6485876365452</v>
      </c>
      <c r="AR784" s="38">
        <f t="shared" si="566"/>
        <v>1514.7991300074489</v>
      </c>
      <c r="AS784">
        <f t="shared" si="567"/>
        <v>1514.7991300074489</v>
      </c>
      <c r="AT784" s="28">
        <f t="shared" si="568"/>
        <v>0.42077753611318025</v>
      </c>
      <c r="AU784">
        <f t="shared" si="543"/>
        <v>4285.9313024771209</v>
      </c>
      <c r="AV784" s="28">
        <f t="shared" si="569"/>
        <v>1.1905364729103114</v>
      </c>
      <c r="BJ784" s="63">
        <v>0</v>
      </c>
      <c r="BK784" s="64">
        <f t="shared" si="570"/>
        <v>0</v>
      </c>
      <c r="BL784" s="64">
        <f t="shared" si="571"/>
        <v>0</v>
      </c>
      <c r="BM784" s="64">
        <f t="shared" si="572"/>
        <v>0</v>
      </c>
      <c r="BN784" s="64">
        <f t="shared" si="573"/>
        <v>0</v>
      </c>
      <c r="BO784" s="64">
        <f t="shared" si="574"/>
        <v>0</v>
      </c>
      <c r="BP784" s="64">
        <f t="shared" si="575"/>
        <v>0</v>
      </c>
      <c r="BQ784" s="64">
        <f t="shared" si="576"/>
        <v>0</v>
      </c>
      <c r="BR784" s="65">
        <f t="shared" si="544"/>
        <v>0</v>
      </c>
      <c r="BS784" s="66">
        <f t="shared" si="577"/>
        <v>0</v>
      </c>
      <c r="BT784" s="65">
        <f>BJ784-BR784</f>
        <v>0</v>
      </c>
      <c r="BU784" s="67">
        <f t="shared" si="578"/>
        <v>0</v>
      </c>
    </row>
    <row r="785" spans="1:73" x14ac:dyDescent="0.35">
      <c r="A785" s="22">
        <v>61.92</v>
      </c>
      <c r="B785" s="22">
        <v>39.299999999999997</v>
      </c>
      <c r="C785" s="22">
        <v>25.23</v>
      </c>
      <c r="D785" s="22">
        <f t="shared" si="545"/>
        <v>32.265000000000001</v>
      </c>
      <c r="E785" s="22">
        <f t="shared" si="546"/>
        <v>8.9625000000000004</v>
      </c>
      <c r="F785" s="22">
        <f t="shared" si="579"/>
        <v>0.10416666666666075</v>
      </c>
      <c r="G785" s="22">
        <f>Sheet1!$I$5*F785</f>
        <v>34.47916666666471</v>
      </c>
      <c r="H785" s="22"/>
      <c r="K785" s="15" t="s">
        <v>117</v>
      </c>
      <c r="L785" s="15">
        <v>775</v>
      </c>
      <c r="M785" s="15">
        <v>186</v>
      </c>
      <c r="N785" s="16">
        <v>50.9</v>
      </c>
      <c r="O785" s="35">
        <f t="shared" si="547"/>
        <v>14.138888888888889</v>
      </c>
      <c r="P785" s="36">
        <f t="shared" si="580"/>
        <v>0.91666666666666685</v>
      </c>
      <c r="Q785" s="12"/>
      <c r="R785" s="37">
        <f t="shared" si="548"/>
        <v>303.41666666666674</v>
      </c>
      <c r="S785" s="37">
        <f t="shared" si="549"/>
        <v>64.9422</v>
      </c>
      <c r="T785" s="37">
        <f t="shared" si="550"/>
        <v>24.081369864436308</v>
      </c>
      <c r="U785" s="37">
        <f t="shared" si="551"/>
        <v>392.44023653110304</v>
      </c>
      <c r="V785" s="37">
        <f t="shared" si="581"/>
        <v>60835.271494821784</v>
      </c>
      <c r="W785" s="40">
        <f t="shared" si="552"/>
        <v>5548.6688998425407</v>
      </c>
      <c r="X785" s="40">
        <f t="shared" si="553"/>
        <v>5.5486688998425411</v>
      </c>
      <c r="Y785" s="40">
        <f t="shared" si="539"/>
        <v>0</v>
      </c>
      <c r="Z785" s="40">
        <v>0</v>
      </c>
      <c r="AA785" s="40">
        <f t="shared" si="554"/>
        <v>182.76976251472516</v>
      </c>
      <c r="AB785" s="42">
        <f t="shared" si="555"/>
        <v>33084.803626543217</v>
      </c>
      <c r="AC785" s="42">
        <f t="shared" si="556"/>
        <v>33.08480362654322</v>
      </c>
      <c r="AD785" s="42">
        <f t="shared" si="557"/>
        <v>0</v>
      </c>
      <c r="AE785" s="42">
        <f t="shared" si="582"/>
        <v>1877.804119598766</v>
      </c>
      <c r="AF785" s="43">
        <f t="shared" si="540"/>
        <v>0.52161225544410161</v>
      </c>
      <c r="AG785" s="73">
        <f t="shared" si="541"/>
        <v>0</v>
      </c>
      <c r="AH785">
        <f t="shared" si="558"/>
        <v>33.08480362654322</v>
      </c>
      <c r="AI785">
        <f t="shared" si="583"/>
        <v>5833.8152361111133</v>
      </c>
      <c r="AJ785" s="41">
        <f t="shared" si="559"/>
        <v>1.6205042322530869</v>
      </c>
      <c r="AK785">
        <f t="shared" si="542"/>
        <v>33.08480362654322</v>
      </c>
      <c r="AL785" s="38">
        <f t="shared" si="560"/>
        <v>1821.469996010803</v>
      </c>
      <c r="AM785" s="38">
        <f t="shared" si="561"/>
        <v>1803.2552960506951</v>
      </c>
      <c r="AN785" s="38">
        <f t="shared" si="562"/>
        <v>1695.0599782876532</v>
      </c>
      <c r="AO785" s="38">
        <f t="shared" si="563"/>
        <v>1678.1093785047767</v>
      </c>
      <c r="AP785" s="38">
        <f t="shared" si="564"/>
        <v>1577.4228157944901</v>
      </c>
      <c r="AQ785" s="38">
        <f t="shared" si="565"/>
        <v>1561.6485876365452</v>
      </c>
      <c r="AR785" s="38">
        <f t="shared" si="566"/>
        <v>1514.7991300074489</v>
      </c>
      <c r="AS785">
        <f t="shared" si="567"/>
        <v>1514.7991300074489</v>
      </c>
      <c r="AT785" s="28">
        <f t="shared" si="568"/>
        <v>0.42077753611318025</v>
      </c>
      <c r="AU785">
        <f t="shared" si="543"/>
        <v>4319.0161061036642</v>
      </c>
      <c r="AV785" s="28">
        <f t="shared" si="569"/>
        <v>1.1997266961399067</v>
      </c>
      <c r="BJ785" s="63">
        <v>0</v>
      </c>
      <c r="BK785" s="64">
        <f t="shared" si="570"/>
        <v>0</v>
      </c>
      <c r="BL785" s="64">
        <f t="shared" si="571"/>
        <v>0</v>
      </c>
      <c r="BM785" s="64">
        <f t="shared" si="572"/>
        <v>0</v>
      </c>
      <c r="BN785" s="64">
        <f t="shared" si="573"/>
        <v>0</v>
      </c>
      <c r="BO785" s="64">
        <f t="shared" si="574"/>
        <v>0</v>
      </c>
      <c r="BP785" s="64">
        <f t="shared" si="575"/>
        <v>0</v>
      </c>
      <c r="BQ785" s="64">
        <f t="shared" si="576"/>
        <v>0</v>
      </c>
      <c r="BR785" s="65">
        <f t="shared" si="544"/>
        <v>0</v>
      </c>
      <c r="BS785" s="66">
        <f t="shared" si="577"/>
        <v>0</v>
      </c>
      <c r="BT785" s="65">
        <f>BJ785-BR785</f>
        <v>0</v>
      </c>
      <c r="BU785" s="67">
        <f t="shared" si="578"/>
        <v>0</v>
      </c>
    </row>
    <row r="786" spans="1:73" x14ac:dyDescent="0.35">
      <c r="A786" s="22">
        <v>62</v>
      </c>
      <c r="B786" s="22">
        <v>38.79</v>
      </c>
      <c r="C786" s="22">
        <v>25.01</v>
      </c>
      <c r="D786" s="22">
        <f t="shared" si="545"/>
        <v>31.9</v>
      </c>
      <c r="E786" s="22">
        <f t="shared" si="546"/>
        <v>8.8611111111111107</v>
      </c>
      <c r="F786" s="22">
        <f t="shared" si="579"/>
        <v>-1.2673611111111205</v>
      </c>
      <c r="G786" s="22">
        <f>Sheet1!$I$5*F786</f>
        <v>-419.4965277777809</v>
      </c>
      <c r="H786" s="22"/>
      <c r="K786" s="15" t="s">
        <v>117</v>
      </c>
      <c r="L786" s="15">
        <v>776</v>
      </c>
      <c r="M786" s="15">
        <v>187</v>
      </c>
      <c r="N786" s="16">
        <v>54.1</v>
      </c>
      <c r="O786" s="35">
        <f t="shared" si="547"/>
        <v>15.027777777777779</v>
      </c>
      <c r="P786" s="36">
        <f t="shared" si="580"/>
        <v>0.74999999999999978</v>
      </c>
      <c r="Q786" s="12"/>
      <c r="R786" s="37">
        <f t="shared" si="548"/>
        <v>248.24999999999991</v>
      </c>
      <c r="S786" s="37">
        <f t="shared" si="549"/>
        <v>64.9422</v>
      </c>
      <c r="T786" s="37">
        <f t="shared" si="550"/>
        <v>27.204462748302973</v>
      </c>
      <c r="U786" s="37">
        <f t="shared" si="551"/>
        <v>340.3966627483029</v>
      </c>
      <c r="V786" s="37">
        <f t="shared" si="581"/>
        <v>61175.668157570086</v>
      </c>
      <c r="W786" s="40">
        <f t="shared" si="552"/>
        <v>5115.4054040786632</v>
      </c>
      <c r="X786" s="40">
        <f t="shared" si="553"/>
        <v>5.115405404078663</v>
      </c>
      <c r="Y786" s="40">
        <f t="shared" si="539"/>
        <v>0</v>
      </c>
      <c r="Z786" s="40">
        <v>0</v>
      </c>
      <c r="AA786" s="40">
        <f t="shared" si="554"/>
        <v>182.76976251472516</v>
      </c>
      <c r="AB786" s="42">
        <f t="shared" si="555"/>
        <v>37375.544367283954</v>
      </c>
      <c r="AC786" s="42">
        <f t="shared" si="556"/>
        <v>37.37554436728395</v>
      </c>
      <c r="AD786" s="42">
        <f t="shared" si="557"/>
        <v>0</v>
      </c>
      <c r="AE786" s="42">
        <f t="shared" si="582"/>
        <v>1877.804119598766</v>
      </c>
      <c r="AF786" s="43">
        <f t="shared" si="540"/>
        <v>0.52161225544410161</v>
      </c>
      <c r="AG786" s="73">
        <f t="shared" si="541"/>
        <v>0</v>
      </c>
      <c r="AH786">
        <f t="shared" si="558"/>
        <v>37.37554436728395</v>
      </c>
      <c r="AI786">
        <f t="shared" si="583"/>
        <v>5871.1907804783968</v>
      </c>
      <c r="AJ786" s="41">
        <f t="shared" si="559"/>
        <v>1.6308863279106658</v>
      </c>
      <c r="AK786">
        <f t="shared" si="542"/>
        <v>37.37554436728395</v>
      </c>
      <c r="AL786" s="38">
        <f t="shared" si="560"/>
        <v>1821.469996010803</v>
      </c>
      <c r="AM786" s="38">
        <f t="shared" si="561"/>
        <v>1803.2552960506951</v>
      </c>
      <c r="AN786" s="38">
        <f t="shared" si="562"/>
        <v>1695.0599782876532</v>
      </c>
      <c r="AO786" s="38">
        <f t="shared" si="563"/>
        <v>1678.1093785047767</v>
      </c>
      <c r="AP786" s="38">
        <f t="shared" si="564"/>
        <v>1577.4228157944901</v>
      </c>
      <c r="AQ786" s="38">
        <f t="shared" si="565"/>
        <v>1561.6485876365452</v>
      </c>
      <c r="AR786" s="38">
        <f t="shared" si="566"/>
        <v>1514.7991300074489</v>
      </c>
      <c r="AS786">
        <f t="shared" si="567"/>
        <v>1514.7991300074489</v>
      </c>
      <c r="AT786" s="28">
        <f t="shared" si="568"/>
        <v>0.42077753611318025</v>
      </c>
      <c r="AU786">
        <f t="shared" si="543"/>
        <v>4356.3916504709478</v>
      </c>
      <c r="AV786" s="28">
        <f t="shared" si="569"/>
        <v>1.2101087917974855</v>
      </c>
      <c r="BJ786" s="63">
        <v>0</v>
      </c>
      <c r="BK786" s="64">
        <f t="shared" si="570"/>
        <v>0</v>
      </c>
      <c r="BL786" s="64">
        <f t="shared" si="571"/>
        <v>0</v>
      </c>
      <c r="BM786" s="64">
        <f t="shared" si="572"/>
        <v>0</v>
      </c>
      <c r="BN786" s="64">
        <f t="shared" si="573"/>
        <v>0</v>
      </c>
      <c r="BO786" s="64">
        <f t="shared" si="574"/>
        <v>0</v>
      </c>
      <c r="BP786" s="64">
        <f t="shared" si="575"/>
        <v>0</v>
      </c>
      <c r="BQ786" s="64">
        <f t="shared" si="576"/>
        <v>0</v>
      </c>
      <c r="BR786" s="65">
        <f t="shared" si="544"/>
        <v>0</v>
      </c>
      <c r="BS786" s="66">
        <f t="shared" si="577"/>
        <v>0</v>
      </c>
      <c r="BT786" s="65">
        <f>BJ786-BR786</f>
        <v>0</v>
      </c>
      <c r="BU786" s="67">
        <f t="shared" si="578"/>
        <v>0</v>
      </c>
    </row>
    <row r="787" spans="1:73" x14ac:dyDescent="0.35">
      <c r="A787" s="22">
        <v>62.08</v>
      </c>
      <c r="B787" s="22">
        <v>39.35</v>
      </c>
      <c r="C787" s="22">
        <v>25.59</v>
      </c>
      <c r="D787" s="22">
        <f t="shared" si="545"/>
        <v>32.47</v>
      </c>
      <c r="E787" s="22">
        <f t="shared" si="546"/>
        <v>9.0194444444444439</v>
      </c>
      <c r="F787" s="22">
        <f t="shared" si="579"/>
        <v>1.9791666666666652</v>
      </c>
      <c r="G787" s="22">
        <f>Sheet1!$I$5*F787</f>
        <v>655.10416666666617</v>
      </c>
      <c r="H787" s="22"/>
      <c r="K787" s="15" t="s">
        <v>117</v>
      </c>
      <c r="L787" s="15">
        <v>777</v>
      </c>
      <c r="M787" s="15">
        <v>188</v>
      </c>
      <c r="N787" s="16">
        <v>56.3</v>
      </c>
      <c r="O787" s="35">
        <f t="shared" si="547"/>
        <v>15.638888888888889</v>
      </c>
      <c r="P787" s="36">
        <f t="shared" si="580"/>
        <v>0.55555555555555558</v>
      </c>
      <c r="Q787" s="12"/>
      <c r="R787" s="37">
        <f t="shared" si="548"/>
        <v>183.88888888888889</v>
      </c>
      <c r="S787" s="37">
        <f t="shared" si="549"/>
        <v>64.9422</v>
      </c>
      <c r="T787" s="37">
        <f t="shared" si="550"/>
        <v>29.462012747212306</v>
      </c>
      <c r="U787" s="37">
        <f t="shared" si="551"/>
        <v>278.2931016361012</v>
      </c>
      <c r="V787" s="37">
        <f t="shared" si="581"/>
        <v>61453.961259206189</v>
      </c>
      <c r="W787" s="40">
        <f t="shared" si="552"/>
        <v>4352.194895031249</v>
      </c>
      <c r="X787" s="40">
        <f t="shared" si="553"/>
        <v>4.352194895031249</v>
      </c>
      <c r="Y787" s="40">
        <f t="shared" si="539"/>
        <v>0</v>
      </c>
      <c r="Z787" s="40">
        <v>0</v>
      </c>
      <c r="AA787" s="40">
        <f t="shared" si="554"/>
        <v>182.76976251472516</v>
      </c>
      <c r="AB787" s="42">
        <f t="shared" si="555"/>
        <v>40477.136959876545</v>
      </c>
      <c r="AC787" s="42">
        <f t="shared" si="556"/>
        <v>40.477136959876546</v>
      </c>
      <c r="AD787" s="42">
        <f t="shared" si="557"/>
        <v>0</v>
      </c>
      <c r="AE787" s="42">
        <f t="shared" si="582"/>
        <v>1877.804119598766</v>
      </c>
      <c r="AF787" s="43">
        <f t="shared" si="540"/>
        <v>0.52161225544410161</v>
      </c>
      <c r="AG787" s="73">
        <f t="shared" si="541"/>
        <v>0</v>
      </c>
      <c r="AH787">
        <f t="shared" si="558"/>
        <v>40.477136959876546</v>
      </c>
      <c r="AI787">
        <f t="shared" si="583"/>
        <v>5911.6679174382734</v>
      </c>
      <c r="AJ787" s="41">
        <f t="shared" si="559"/>
        <v>1.642129977066187</v>
      </c>
      <c r="AK787">
        <f t="shared" si="542"/>
        <v>40.477136959876546</v>
      </c>
      <c r="AL787" s="38">
        <f t="shared" si="560"/>
        <v>1821.469996010803</v>
      </c>
      <c r="AM787" s="38">
        <f t="shared" si="561"/>
        <v>1803.2552960506951</v>
      </c>
      <c r="AN787" s="38">
        <f t="shared" si="562"/>
        <v>1695.0599782876532</v>
      </c>
      <c r="AO787" s="38">
        <f t="shared" si="563"/>
        <v>1678.1093785047767</v>
      </c>
      <c r="AP787" s="38">
        <f t="shared" si="564"/>
        <v>1577.4228157944901</v>
      </c>
      <c r="AQ787" s="38">
        <f t="shared" si="565"/>
        <v>1561.6485876365452</v>
      </c>
      <c r="AR787" s="38">
        <f t="shared" si="566"/>
        <v>1514.7991300074489</v>
      </c>
      <c r="AS787">
        <f t="shared" si="567"/>
        <v>1514.7991300074489</v>
      </c>
      <c r="AT787" s="28">
        <f t="shared" si="568"/>
        <v>0.42077753611318025</v>
      </c>
      <c r="AU787">
        <f t="shared" si="543"/>
        <v>4396.8687874308243</v>
      </c>
      <c r="AV787" s="28">
        <f t="shared" si="569"/>
        <v>1.2213524409530068</v>
      </c>
      <c r="BJ787" s="63">
        <v>0</v>
      </c>
      <c r="BK787" s="64">
        <f t="shared" si="570"/>
        <v>0</v>
      </c>
      <c r="BL787" s="64">
        <f t="shared" si="571"/>
        <v>0</v>
      </c>
      <c r="BM787" s="64">
        <f t="shared" si="572"/>
        <v>0</v>
      </c>
      <c r="BN787" s="64">
        <f t="shared" si="573"/>
        <v>0</v>
      </c>
      <c r="BO787" s="64">
        <f t="shared" si="574"/>
        <v>0</v>
      </c>
      <c r="BP787" s="64">
        <f t="shared" si="575"/>
        <v>0</v>
      </c>
      <c r="BQ787" s="64">
        <f t="shared" si="576"/>
        <v>0</v>
      </c>
      <c r="BR787" s="65">
        <f t="shared" si="544"/>
        <v>0</v>
      </c>
      <c r="BS787" s="66">
        <f t="shared" si="577"/>
        <v>0</v>
      </c>
      <c r="BT787" s="65">
        <f>BJ787-BR787</f>
        <v>0</v>
      </c>
      <c r="BU787" s="67">
        <f t="shared" si="578"/>
        <v>0</v>
      </c>
    </row>
    <row r="788" spans="1:73" x14ac:dyDescent="0.35">
      <c r="A788" s="22">
        <v>62.16</v>
      </c>
      <c r="B788" s="22">
        <v>38.950000000000003</v>
      </c>
      <c r="C788" s="22">
        <v>25.36</v>
      </c>
      <c r="D788" s="22">
        <f t="shared" si="545"/>
        <v>32.155000000000001</v>
      </c>
      <c r="E788" s="22">
        <f t="shared" si="546"/>
        <v>8.9319444444444436</v>
      </c>
      <c r="F788" s="22">
        <f t="shared" si="579"/>
        <v>-1.0937500000000044</v>
      </c>
      <c r="G788" s="22">
        <f>Sheet1!$I$5*F788</f>
        <v>-362.03125000000148</v>
      </c>
      <c r="H788" s="22"/>
      <c r="K788" s="15" t="s">
        <v>117</v>
      </c>
      <c r="L788" s="15">
        <v>778</v>
      </c>
      <c r="M788" s="15">
        <v>189</v>
      </c>
      <c r="N788" s="16">
        <v>58.1</v>
      </c>
      <c r="O788" s="35">
        <f t="shared" si="547"/>
        <v>16.138888888888889</v>
      </c>
      <c r="P788" s="36">
        <f t="shared" si="580"/>
        <v>0.4861111111111111</v>
      </c>
      <c r="Q788" s="12"/>
      <c r="R788" s="37">
        <f t="shared" si="548"/>
        <v>160.90277777777777</v>
      </c>
      <c r="S788" s="37">
        <f t="shared" si="549"/>
        <v>64.9422</v>
      </c>
      <c r="T788" s="37">
        <f t="shared" si="550"/>
        <v>31.376022528896307</v>
      </c>
      <c r="U788" s="37">
        <f t="shared" si="551"/>
        <v>257.22100030667411</v>
      </c>
      <c r="V788" s="37">
        <f t="shared" si="581"/>
        <v>61711.182259512861</v>
      </c>
      <c r="W788" s="40">
        <f t="shared" si="552"/>
        <v>4151.2611438382683</v>
      </c>
      <c r="X788" s="40">
        <f t="shared" si="553"/>
        <v>4.1512611438382683</v>
      </c>
      <c r="Y788" s="40">
        <f t="shared" si="539"/>
        <v>0</v>
      </c>
      <c r="Z788" s="40">
        <v>0</v>
      </c>
      <c r="AA788" s="40">
        <f t="shared" si="554"/>
        <v>182.76976251472516</v>
      </c>
      <c r="AB788" s="42">
        <f t="shared" si="555"/>
        <v>43106.748070987662</v>
      </c>
      <c r="AC788" s="42">
        <f t="shared" si="556"/>
        <v>43.106748070987663</v>
      </c>
      <c r="AD788" s="42">
        <f t="shared" si="557"/>
        <v>0</v>
      </c>
      <c r="AE788" s="42">
        <f t="shared" si="582"/>
        <v>1877.804119598766</v>
      </c>
      <c r="AF788" s="43">
        <f t="shared" si="540"/>
        <v>0.52161225544410161</v>
      </c>
      <c r="AG788" s="73">
        <f t="shared" si="541"/>
        <v>0</v>
      </c>
      <c r="AH788">
        <f t="shared" si="558"/>
        <v>43.106748070987663</v>
      </c>
      <c r="AI788">
        <f t="shared" si="583"/>
        <v>5954.7746655092615</v>
      </c>
      <c r="AJ788" s="41">
        <f t="shared" si="559"/>
        <v>1.6541040737525727</v>
      </c>
      <c r="AK788">
        <f t="shared" si="542"/>
        <v>43.106748070987663</v>
      </c>
      <c r="AL788" s="38">
        <f t="shared" si="560"/>
        <v>1821.469996010803</v>
      </c>
      <c r="AM788" s="38">
        <f t="shared" si="561"/>
        <v>1803.2552960506951</v>
      </c>
      <c r="AN788" s="38">
        <f t="shared" si="562"/>
        <v>1695.0599782876532</v>
      </c>
      <c r="AO788" s="38">
        <f t="shared" si="563"/>
        <v>1678.1093785047767</v>
      </c>
      <c r="AP788" s="38">
        <f t="shared" si="564"/>
        <v>1577.4228157944901</v>
      </c>
      <c r="AQ788" s="38">
        <f t="shared" si="565"/>
        <v>1561.6485876365452</v>
      </c>
      <c r="AR788" s="38">
        <f t="shared" si="566"/>
        <v>1514.7991300074489</v>
      </c>
      <c r="AS788">
        <f t="shared" si="567"/>
        <v>1514.7991300074489</v>
      </c>
      <c r="AT788" s="28">
        <f t="shared" si="568"/>
        <v>0.42077753611318025</v>
      </c>
      <c r="AU788">
        <f t="shared" si="543"/>
        <v>4439.9755355018124</v>
      </c>
      <c r="AV788" s="28">
        <f t="shared" si="569"/>
        <v>1.2333265376393923</v>
      </c>
      <c r="BJ788" s="63">
        <v>0</v>
      </c>
      <c r="BK788" s="64">
        <f t="shared" si="570"/>
        <v>0</v>
      </c>
      <c r="BL788" s="64">
        <f t="shared" si="571"/>
        <v>0</v>
      </c>
      <c r="BM788" s="64">
        <f t="shared" si="572"/>
        <v>0</v>
      </c>
      <c r="BN788" s="64">
        <f t="shared" si="573"/>
        <v>0</v>
      </c>
      <c r="BO788" s="64">
        <f t="shared" si="574"/>
        <v>0</v>
      </c>
      <c r="BP788" s="64">
        <f t="shared" si="575"/>
        <v>0</v>
      </c>
      <c r="BQ788" s="64">
        <f t="shared" si="576"/>
        <v>0</v>
      </c>
      <c r="BR788" s="65">
        <f t="shared" si="544"/>
        <v>0</v>
      </c>
      <c r="BS788" s="66">
        <f t="shared" si="577"/>
        <v>0</v>
      </c>
      <c r="BT788" s="65">
        <f>BJ788-BR788</f>
        <v>0</v>
      </c>
      <c r="BU788" s="67">
        <f t="shared" si="578"/>
        <v>0</v>
      </c>
    </row>
    <row r="789" spans="1:73" x14ac:dyDescent="0.35">
      <c r="A789" s="22">
        <v>62.24</v>
      </c>
      <c r="B789" s="22">
        <v>38.57</v>
      </c>
      <c r="C789" s="22">
        <v>24.67</v>
      </c>
      <c r="D789" s="22">
        <f t="shared" si="545"/>
        <v>31.62</v>
      </c>
      <c r="E789" s="22">
        <f t="shared" si="546"/>
        <v>8.7833333333333332</v>
      </c>
      <c r="F789" s="22">
        <f t="shared" si="579"/>
        <v>-1.8576388888888795</v>
      </c>
      <c r="G789" s="22">
        <f>Sheet1!$I$5*F789</f>
        <v>-614.8784722222191</v>
      </c>
      <c r="H789" s="22"/>
      <c r="K789" s="15" t="s">
        <v>117</v>
      </c>
      <c r="L789" s="15">
        <v>779</v>
      </c>
      <c r="M789" s="15">
        <v>190</v>
      </c>
      <c r="N789" s="16">
        <v>59.8</v>
      </c>
      <c r="O789" s="35">
        <f t="shared" si="547"/>
        <v>16.611111111111111</v>
      </c>
      <c r="P789" s="36">
        <f t="shared" si="580"/>
        <v>0.41666666666666663</v>
      </c>
      <c r="Q789" s="12"/>
      <c r="R789" s="37">
        <f t="shared" si="548"/>
        <v>137.91666666666666</v>
      </c>
      <c r="S789" s="37">
        <f t="shared" si="549"/>
        <v>64.9422</v>
      </c>
      <c r="T789" s="37">
        <f t="shared" si="550"/>
        <v>33.239003203638553</v>
      </c>
      <c r="U789" s="37">
        <f t="shared" si="551"/>
        <v>236.0978698703052</v>
      </c>
      <c r="V789" s="37">
        <f t="shared" si="581"/>
        <v>61947.280129383165</v>
      </c>
      <c r="W789" s="40">
        <f t="shared" si="552"/>
        <v>3921.847949512292</v>
      </c>
      <c r="X789" s="40">
        <f t="shared" si="553"/>
        <v>3.921847949512292</v>
      </c>
      <c r="Y789" s="40">
        <f t="shared" si="539"/>
        <v>0</v>
      </c>
      <c r="Z789" s="40">
        <v>0</v>
      </c>
      <c r="AA789" s="40">
        <f t="shared" si="554"/>
        <v>182.76976251472516</v>
      </c>
      <c r="AB789" s="42">
        <f t="shared" si="555"/>
        <v>45666.251543209873</v>
      </c>
      <c r="AC789" s="42">
        <f t="shared" si="556"/>
        <v>45.666251543209874</v>
      </c>
      <c r="AD789" s="42">
        <f t="shared" si="557"/>
        <v>0</v>
      </c>
      <c r="AE789" s="42">
        <f t="shared" si="582"/>
        <v>1877.804119598766</v>
      </c>
      <c r="AF789" s="43">
        <f t="shared" si="540"/>
        <v>0.52161225544410161</v>
      </c>
      <c r="AG789" s="73">
        <f t="shared" si="541"/>
        <v>0</v>
      </c>
      <c r="AH789">
        <f t="shared" si="558"/>
        <v>45.666251543209874</v>
      </c>
      <c r="AI789">
        <f t="shared" si="583"/>
        <v>6000.4409170524714</v>
      </c>
      <c r="AJ789" s="41">
        <f t="shared" si="559"/>
        <v>1.6667891436256865</v>
      </c>
      <c r="AK789">
        <f t="shared" si="542"/>
        <v>45.666251543209874</v>
      </c>
      <c r="AL789" s="38">
        <f t="shared" si="560"/>
        <v>1821.469996010803</v>
      </c>
      <c r="AM789" s="38">
        <f t="shared" si="561"/>
        <v>1803.2552960506951</v>
      </c>
      <c r="AN789" s="38">
        <f t="shared" si="562"/>
        <v>1695.0599782876532</v>
      </c>
      <c r="AO789" s="38">
        <f t="shared" si="563"/>
        <v>1678.1093785047767</v>
      </c>
      <c r="AP789" s="38">
        <f t="shared" si="564"/>
        <v>1577.4228157944901</v>
      </c>
      <c r="AQ789" s="38">
        <f t="shared" si="565"/>
        <v>1561.6485876365452</v>
      </c>
      <c r="AR789" s="38">
        <f t="shared" si="566"/>
        <v>1514.7991300074489</v>
      </c>
      <c r="AS789">
        <f t="shared" si="567"/>
        <v>1514.7991300074489</v>
      </c>
      <c r="AT789" s="28">
        <f t="shared" si="568"/>
        <v>0.42077753611318025</v>
      </c>
      <c r="AU789">
        <f t="shared" si="543"/>
        <v>4485.6417870450223</v>
      </c>
      <c r="AV789" s="28">
        <f t="shared" si="569"/>
        <v>1.2460116075125063</v>
      </c>
      <c r="BJ789" s="63">
        <v>0</v>
      </c>
      <c r="BK789" s="64">
        <f t="shared" si="570"/>
        <v>0</v>
      </c>
      <c r="BL789" s="64">
        <f t="shared" si="571"/>
        <v>0</v>
      </c>
      <c r="BM789" s="64">
        <f t="shared" si="572"/>
        <v>0</v>
      </c>
      <c r="BN789" s="64">
        <f t="shared" si="573"/>
        <v>0</v>
      </c>
      <c r="BO789" s="64">
        <f t="shared" si="574"/>
        <v>0</v>
      </c>
      <c r="BP789" s="64">
        <f t="shared" si="575"/>
        <v>0</v>
      </c>
      <c r="BQ789" s="64">
        <f t="shared" si="576"/>
        <v>0</v>
      </c>
      <c r="BR789" s="65">
        <f t="shared" si="544"/>
        <v>0</v>
      </c>
      <c r="BS789" s="66">
        <f t="shared" si="577"/>
        <v>0</v>
      </c>
      <c r="BT789" s="65">
        <f>BJ789-BR789</f>
        <v>0</v>
      </c>
      <c r="BU789" s="67">
        <f t="shared" si="578"/>
        <v>0</v>
      </c>
    </row>
    <row r="790" spans="1:73" x14ac:dyDescent="0.35">
      <c r="A790" s="22">
        <v>62.32</v>
      </c>
      <c r="B790" s="22">
        <v>39.04</v>
      </c>
      <c r="C790" s="22">
        <v>25.14</v>
      </c>
      <c r="D790" s="22">
        <f t="shared" si="545"/>
        <v>32.090000000000003</v>
      </c>
      <c r="E790" s="22">
        <f t="shared" si="546"/>
        <v>8.9138888888888896</v>
      </c>
      <c r="F790" s="22">
        <f t="shared" si="579"/>
        <v>1.6319444444444553</v>
      </c>
      <c r="G790" s="22">
        <f>Sheet1!$I$5*F790</f>
        <v>540.17361111111472</v>
      </c>
      <c r="H790" s="22"/>
      <c r="K790" s="15" t="s">
        <v>117</v>
      </c>
      <c r="L790" s="15">
        <v>780</v>
      </c>
      <c r="M790" s="15">
        <v>191</v>
      </c>
      <c r="N790" s="16">
        <v>61.1</v>
      </c>
      <c r="O790" s="35">
        <f t="shared" si="547"/>
        <v>16.972222222222221</v>
      </c>
      <c r="P790" s="36">
        <f t="shared" si="580"/>
        <v>0.31944444444444503</v>
      </c>
      <c r="Q790" s="12"/>
      <c r="R790" s="37">
        <f t="shared" si="548"/>
        <v>105.7361111111113</v>
      </c>
      <c r="S790" s="37">
        <f t="shared" si="549"/>
        <v>64.9422</v>
      </c>
      <c r="T790" s="37">
        <f t="shared" si="550"/>
        <v>34.699885669582969</v>
      </c>
      <c r="U790" s="37">
        <f t="shared" si="551"/>
        <v>205.37819678069428</v>
      </c>
      <c r="V790" s="37">
        <f t="shared" si="581"/>
        <v>62152.658326163859</v>
      </c>
      <c r="W790" s="40">
        <f t="shared" si="552"/>
        <v>3485.7243953612278</v>
      </c>
      <c r="X790" s="40">
        <f t="shared" si="553"/>
        <v>3.485724395361228</v>
      </c>
      <c r="Y790" s="40">
        <f t="shared" si="539"/>
        <v>0</v>
      </c>
      <c r="Z790" s="40">
        <v>0</v>
      </c>
      <c r="AA790" s="40">
        <f t="shared" si="554"/>
        <v>182.76976251472516</v>
      </c>
      <c r="AB790" s="42">
        <f t="shared" si="555"/>
        <v>47673.322145061727</v>
      </c>
      <c r="AC790" s="42">
        <f t="shared" si="556"/>
        <v>47.673322145061725</v>
      </c>
      <c r="AD790" s="42">
        <f t="shared" si="557"/>
        <v>0</v>
      </c>
      <c r="AE790" s="42">
        <f t="shared" si="582"/>
        <v>1877.804119598766</v>
      </c>
      <c r="AF790" s="43">
        <f t="shared" si="540"/>
        <v>0.52161225544410161</v>
      </c>
      <c r="AG790" s="73">
        <f t="shared" si="541"/>
        <v>0</v>
      </c>
      <c r="AH790">
        <f t="shared" si="558"/>
        <v>47.673322145061725</v>
      </c>
      <c r="AI790">
        <f t="shared" si="583"/>
        <v>6048.1142391975327</v>
      </c>
      <c r="AJ790" s="41">
        <f t="shared" si="559"/>
        <v>1.6800317331104258</v>
      </c>
      <c r="AK790">
        <f t="shared" si="542"/>
        <v>47.673322145061725</v>
      </c>
      <c r="AL790" s="38">
        <f t="shared" si="560"/>
        <v>1821.469996010803</v>
      </c>
      <c r="AM790" s="38">
        <f t="shared" si="561"/>
        <v>1803.2552960506951</v>
      </c>
      <c r="AN790" s="38">
        <f t="shared" si="562"/>
        <v>1695.0599782876532</v>
      </c>
      <c r="AO790" s="38">
        <f t="shared" si="563"/>
        <v>1678.1093785047767</v>
      </c>
      <c r="AP790" s="38">
        <f t="shared" si="564"/>
        <v>1577.4228157944901</v>
      </c>
      <c r="AQ790" s="38">
        <f t="shared" si="565"/>
        <v>1561.6485876365452</v>
      </c>
      <c r="AR790" s="38">
        <f t="shared" si="566"/>
        <v>1514.7991300074489</v>
      </c>
      <c r="AS790">
        <f t="shared" si="567"/>
        <v>1514.7991300074489</v>
      </c>
      <c r="AT790" s="28">
        <f t="shared" si="568"/>
        <v>0.42077753611318025</v>
      </c>
      <c r="AU790">
        <f t="shared" si="543"/>
        <v>4533.3151091900836</v>
      </c>
      <c r="AV790" s="28">
        <f t="shared" si="569"/>
        <v>1.2592541969972455</v>
      </c>
      <c r="BJ790" s="63">
        <v>0</v>
      </c>
      <c r="BK790" s="64">
        <f t="shared" si="570"/>
        <v>0</v>
      </c>
      <c r="BL790" s="64">
        <f t="shared" si="571"/>
        <v>0</v>
      </c>
      <c r="BM790" s="64">
        <f t="shared" si="572"/>
        <v>0</v>
      </c>
      <c r="BN790" s="64">
        <f t="shared" si="573"/>
        <v>0</v>
      </c>
      <c r="BO790" s="64">
        <f t="shared" si="574"/>
        <v>0</v>
      </c>
      <c r="BP790" s="64">
        <f t="shared" si="575"/>
        <v>0</v>
      </c>
      <c r="BQ790" s="64">
        <f t="shared" si="576"/>
        <v>0</v>
      </c>
      <c r="BR790" s="65">
        <f t="shared" si="544"/>
        <v>0</v>
      </c>
      <c r="BS790" s="66">
        <f t="shared" si="577"/>
        <v>0</v>
      </c>
      <c r="BT790" s="65">
        <f>BJ790-BR790</f>
        <v>0</v>
      </c>
      <c r="BU790" s="67">
        <f t="shared" si="578"/>
        <v>0</v>
      </c>
    </row>
    <row r="791" spans="1:73" x14ac:dyDescent="0.35">
      <c r="A791" s="22">
        <v>62.4</v>
      </c>
      <c r="B791" s="22">
        <v>38.619999999999997</v>
      </c>
      <c r="C791" s="22">
        <v>24.33</v>
      </c>
      <c r="D791" s="22">
        <f t="shared" si="545"/>
        <v>31.474999999999998</v>
      </c>
      <c r="E791" s="22">
        <f t="shared" si="546"/>
        <v>8.7430555555555554</v>
      </c>
      <c r="F791" s="22">
        <f t="shared" si="579"/>
        <v>-2.1354166666666785</v>
      </c>
      <c r="G791" s="22">
        <f>Sheet1!$I$5*F791</f>
        <v>-706.82291666667061</v>
      </c>
      <c r="H791" s="22"/>
      <c r="K791" s="15" t="s">
        <v>117</v>
      </c>
      <c r="L791" s="15">
        <v>781</v>
      </c>
      <c r="M791" s="15">
        <v>192</v>
      </c>
      <c r="N791" s="16">
        <v>62.1</v>
      </c>
      <c r="O791" s="35">
        <f t="shared" si="547"/>
        <v>17.25</v>
      </c>
      <c r="P791" s="36">
        <f t="shared" si="580"/>
        <v>0.23611111111111052</v>
      </c>
      <c r="Q791" s="12"/>
      <c r="R791" s="37">
        <f t="shared" si="548"/>
        <v>78.152777777777587</v>
      </c>
      <c r="S791" s="37">
        <f t="shared" si="549"/>
        <v>64.9422</v>
      </c>
      <c r="T791" s="37">
        <f t="shared" si="550"/>
        <v>35.845019727000746</v>
      </c>
      <c r="U791" s="37">
        <f t="shared" si="551"/>
        <v>178.93999750477832</v>
      </c>
      <c r="V791" s="37">
        <f t="shared" si="581"/>
        <v>62331.598323668637</v>
      </c>
      <c r="W791" s="40">
        <f t="shared" si="552"/>
        <v>3086.7149569574258</v>
      </c>
      <c r="X791" s="40">
        <f t="shared" si="553"/>
        <v>3.0867149569574259</v>
      </c>
      <c r="Y791" s="40">
        <f t="shared" si="539"/>
        <v>0</v>
      </c>
      <c r="Z791" s="40">
        <v>0</v>
      </c>
      <c r="AA791" s="40">
        <f t="shared" si="554"/>
        <v>182.76976251472516</v>
      </c>
      <c r="AB791" s="42">
        <f t="shared" si="555"/>
        <v>49246.59375</v>
      </c>
      <c r="AC791" s="42">
        <f t="shared" si="556"/>
        <v>49.246593750000002</v>
      </c>
      <c r="AD791" s="42">
        <f t="shared" si="557"/>
        <v>0</v>
      </c>
      <c r="AE791" s="42">
        <f t="shared" si="582"/>
        <v>1877.804119598766</v>
      </c>
      <c r="AF791" s="43">
        <f t="shared" si="540"/>
        <v>0.52161225544410161</v>
      </c>
      <c r="AG791" s="73">
        <f t="shared" si="541"/>
        <v>0</v>
      </c>
      <c r="AH791">
        <f t="shared" si="558"/>
        <v>49.246593750000002</v>
      </c>
      <c r="AI791">
        <f t="shared" si="583"/>
        <v>6097.3608329475328</v>
      </c>
      <c r="AJ791" s="41">
        <f t="shared" si="559"/>
        <v>1.6937113424854258</v>
      </c>
      <c r="AK791">
        <f t="shared" si="542"/>
        <v>49.246593750000002</v>
      </c>
      <c r="AL791" s="38">
        <f t="shared" si="560"/>
        <v>1821.469996010803</v>
      </c>
      <c r="AM791" s="38">
        <f t="shared" si="561"/>
        <v>1803.2552960506951</v>
      </c>
      <c r="AN791" s="38">
        <f t="shared" si="562"/>
        <v>1695.0599782876532</v>
      </c>
      <c r="AO791" s="38">
        <f t="shared" si="563"/>
        <v>1678.1093785047767</v>
      </c>
      <c r="AP791" s="38">
        <f t="shared" si="564"/>
        <v>1577.4228157944901</v>
      </c>
      <c r="AQ791" s="38">
        <f t="shared" si="565"/>
        <v>1561.6485876365452</v>
      </c>
      <c r="AR791" s="38">
        <f t="shared" si="566"/>
        <v>1514.7991300074489</v>
      </c>
      <c r="AS791">
        <f t="shared" si="567"/>
        <v>1514.7991300074489</v>
      </c>
      <c r="AT791" s="28">
        <f t="shared" si="568"/>
        <v>0.42077753611318025</v>
      </c>
      <c r="AU791">
        <f t="shared" si="543"/>
        <v>4582.5617029400837</v>
      </c>
      <c r="AV791" s="28">
        <f t="shared" si="569"/>
        <v>1.2729338063722455</v>
      </c>
      <c r="BJ791" s="63">
        <v>0</v>
      </c>
      <c r="BK791" s="64">
        <f t="shared" si="570"/>
        <v>0</v>
      </c>
      <c r="BL791" s="64">
        <f t="shared" si="571"/>
        <v>0</v>
      </c>
      <c r="BM791" s="64">
        <f t="shared" si="572"/>
        <v>0</v>
      </c>
      <c r="BN791" s="64">
        <f t="shared" si="573"/>
        <v>0</v>
      </c>
      <c r="BO791" s="64">
        <f t="shared" si="574"/>
        <v>0</v>
      </c>
      <c r="BP791" s="64">
        <f t="shared" si="575"/>
        <v>0</v>
      </c>
      <c r="BQ791" s="64">
        <f t="shared" si="576"/>
        <v>0</v>
      </c>
      <c r="BR791" s="65">
        <f t="shared" si="544"/>
        <v>0</v>
      </c>
      <c r="BS791" s="66">
        <f t="shared" si="577"/>
        <v>0</v>
      </c>
      <c r="BT791" s="65">
        <f>BJ791-BR791</f>
        <v>0</v>
      </c>
      <c r="BU791" s="67">
        <f t="shared" si="578"/>
        <v>0</v>
      </c>
    </row>
    <row r="792" spans="1:73" x14ac:dyDescent="0.35">
      <c r="A792" s="22">
        <v>62.48</v>
      </c>
      <c r="B792" s="22">
        <v>38.54</v>
      </c>
      <c r="C792" s="22">
        <v>24.73</v>
      </c>
      <c r="D792" s="22">
        <f t="shared" si="545"/>
        <v>31.634999999999998</v>
      </c>
      <c r="E792" s="22">
        <f t="shared" si="546"/>
        <v>8.7874999999999996</v>
      </c>
      <c r="F792" s="22">
        <f t="shared" si="579"/>
        <v>0.55555555555555358</v>
      </c>
      <c r="G792" s="22">
        <f>Sheet1!$I$5*F792</f>
        <v>183.88888888888823</v>
      </c>
      <c r="H792" s="22"/>
      <c r="K792" s="15" t="s">
        <v>117</v>
      </c>
      <c r="L792" s="15">
        <v>782</v>
      </c>
      <c r="M792" s="15">
        <v>193</v>
      </c>
      <c r="N792" s="16">
        <v>62.8</v>
      </c>
      <c r="O792" s="35">
        <f t="shared" si="547"/>
        <v>17.444444444444443</v>
      </c>
      <c r="P792" s="36">
        <f t="shared" si="580"/>
        <v>0.16666666666666607</v>
      </c>
      <c r="Q792" s="12"/>
      <c r="R792" s="37">
        <f t="shared" si="548"/>
        <v>55.166666666666472</v>
      </c>
      <c r="S792" s="37">
        <f t="shared" si="549"/>
        <v>64.9422</v>
      </c>
      <c r="T792" s="37">
        <f t="shared" si="550"/>
        <v>36.657674521156885</v>
      </c>
      <c r="U792" s="37">
        <f t="shared" si="551"/>
        <v>156.76654118782335</v>
      </c>
      <c r="V792" s="37">
        <f t="shared" si="581"/>
        <v>62488.364864856463</v>
      </c>
      <c r="W792" s="40">
        <f t="shared" si="552"/>
        <v>2734.705218498696</v>
      </c>
      <c r="X792" s="40">
        <f t="shared" si="553"/>
        <v>2.734705218498696</v>
      </c>
      <c r="Y792" s="40">
        <f t="shared" si="539"/>
        <v>0</v>
      </c>
      <c r="Z792" s="40">
        <v>0</v>
      </c>
      <c r="AA792" s="40">
        <f t="shared" si="554"/>
        <v>182.76976251472516</v>
      </c>
      <c r="AB792" s="42">
        <f t="shared" si="555"/>
        <v>50363.080246913574</v>
      </c>
      <c r="AC792" s="42">
        <f t="shared" si="556"/>
        <v>50.363080246913576</v>
      </c>
      <c r="AD792" s="42">
        <f t="shared" si="557"/>
        <v>0</v>
      </c>
      <c r="AE792" s="42">
        <f t="shared" si="582"/>
        <v>1877.804119598766</v>
      </c>
      <c r="AF792" s="43">
        <f t="shared" si="540"/>
        <v>0.52161225544410161</v>
      </c>
      <c r="AG792" s="73">
        <f t="shared" si="541"/>
        <v>0</v>
      </c>
      <c r="AH792">
        <f t="shared" si="558"/>
        <v>50.363080246913576</v>
      </c>
      <c r="AI792">
        <f t="shared" si="583"/>
        <v>6147.7239131944461</v>
      </c>
      <c r="AJ792" s="41">
        <f t="shared" si="559"/>
        <v>1.7077010869984572</v>
      </c>
      <c r="AK792">
        <f t="shared" si="542"/>
        <v>50.363080246913576</v>
      </c>
      <c r="AL792" s="38">
        <f t="shared" si="560"/>
        <v>1821.469996010803</v>
      </c>
      <c r="AM792" s="38">
        <f t="shared" si="561"/>
        <v>1803.2552960506951</v>
      </c>
      <c r="AN792" s="38">
        <f t="shared" si="562"/>
        <v>1695.0599782876532</v>
      </c>
      <c r="AO792" s="38">
        <f t="shared" si="563"/>
        <v>1678.1093785047767</v>
      </c>
      <c r="AP792" s="38">
        <f t="shared" si="564"/>
        <v>1577.4228157944901</v>
      </c>
      <c r="AQ792" s="38">
        <f t="shared" si="565"/>
        <v>1561.6485876365452</v>
      </c>
      <c r="AR792" s="38">
        <f t="shared" si="566"/>
        <v>1514.7991300074489</v>
      </c>
      <c r="AS792">
        <f t="shared" si="567"/>
        <v>1514.7991300074489</v>
      </c>
      <c r="AT792" s="28">
        <f t="shared" si="568"/>
        <v>0.42077753611318025</v>
      </c>
      <c r="AU792">
        <f t="shared" si="543"/>
        <v>4632.924783186997</v>
      </c>
      <c r="AV792" s="28">
        <f t="shared" si="569"/>
        <v>1.286923550885277</v>
      </c>
      <c r="BJ792" s="63">
        <v>0</v>
      </c>
      <c r="BK792" s="64">
        <f t="shared" si="570"/>
        <v>0</v>
      </c>
      <c r="BL792" s="64">
        <f t="shared" si="571"/>
        <v>0</v>
      </c>
      <c r="BM792" s="64">
        <f t="shared" si="572"/>
        <v>0</v>
      </c>
      <c r="BN792" s="64">
        <f t="shared" si="573"/>
        <v>0</v>
      </c>
      <c r="BO792" s="64">
        <f t="shared" si="574"/>
        <v>0</v>
      </c>
      <c r="BP792" s="64">
        <f t="shared" si="575"/>
        <v>0</v>
      </c>
      <c r="BQ792" s="64">
        <f t="shared" si="576"/>
        <v>0</v>
      </c>
      <c r="BR792" s="65">
        <f t="shared" si="544"/>
        <v>0</v>
      </c>
      <c r="BS792" s="66">
        <f t="shared" si="577"/>
        <v>0</v>
      </c>
      <c r="BT792" s="65">
        <f>BJ792-BR792</f>
        <v>0</v>
      </c>
      <c r="BU792" s="67">
        <f t="shared" si="578"/>
        <v>0</v>
      </c>
    </row>
    <row r="793" spans="1:73" x14ac:dyDescent="0.35">
      <c r="A793" s="22">
        <v>62.56</v>
      </c>
      <c r="B793" s="22">
        <v>38.49</v>
      </c>
      <c r="C793" s="22">
        <v>24.64</v>
      </c>
      <c r="D793" s="22">
        <f t="shared" si="545"/>
        <v>31.565000000000001</v>
      </c>
      <c r="E793" s="22">
        <f t="shared" si="546"/>
        <v>8.7680555555555557</v>
      </c>
      <c r="F793" s="22">
        <f t="shared" si="579"/>
        <v>-0.24305555555554914</v>
      </c>
      <c r="G793" s="22">
        <f>Sheet1!$I$5*F793</f>
        <v>-80.451388888886768</v>
      </c>
      <c r="H793" s="22"/>
      <c r="K793" s="15" t="s">
        <v>117</v>
      </c>
      <c r="L793" s="15">
        <v>783</v>
      </c>
      <c r="M793" s="15">
        <v>194</v>
      </c>
      <c r="N793" s="16">
        <v>63.3</v>
      </c>
      <c r="O793" s="35">
        <f t="shared" si="547"/>
        <v>17.583333333333332</v>
      </c>
      <c r="P793" s="36">
        <f t="shared" si="580"/>
        <v>0.1111111111111117</v>
      </c>
      <c r="Q793" s="12"/>
      <c r="R793" s="37">
        <f t="shared" si="548"/>
        <v>36.77777777777797</v>
      </c>
      <c r="S793" s="37">
        <f t="shared" si="549"/>
        <v>64.9422</v>
      </c>
      <c r="T793" s="37">
        <f t="shared" si="550"/>
        <v>37.243719182846746</v>
      </c>
      <c r="U793" s="37">
        <f t="shared" si="551"/>
        <v>138.9636969606247</v>
      </c>
      <c r="V793" s="37">
        <f t="shared" si="581"/>
        <v>62627.328561817085</v>
      </c>
      <c r="W793" s="40">
        <f t="shared" si="552"/>
        <v>2443.4450048909844</v>
      </c>
      <c r="X793" s="40">
        <f t="shared" si="553"/>
        <v>2.4434450048909842</v>
      </c>
      <c r="Y793" s="40">
        <f t="shared" si="539"/>
        <v>0</v>
      </c>
      <c r="Z793" s="40">
        <v>0</v>
      </c>
      <c r="AA793" s="40">
        <f t="shared" si="554"/>
        <v>182.76976251472516</v>
      </c>
      <c r="AB793" s="42">
        <f t="shared" si="555"/>
        <v>51168.232638888883</v>
      </c>
      <c r="AC793" s="42">
        <f t="shared" si="556"/>
        <v>51.168232638888881</v>
      </c>
      <c r="AD793" s="42">
        <f t="shared" si="557"/>
        <v>0</v>
      </c>
      <c r="AE793" s="42">
        <f t="shared" si="582"/>
        <v>1877.804119598766</v>
      </c>
      <c r="AF793" s="43">
        <f t="shared" si="540"/>
        <v>0.52161225544410161</v>
      </c>
      <c r="AG793" s="73">
        <f t="shared" si="541"/>
        <v>0</v>
      </c>
      <c r="AH793">
        <f t="shared" si="558"/>
        <v>51.168232638888881</v>
      </c>
      <c r="AI793">
        <f t="shared" si="583"/>
        <v>6198.8921458333352</v>
      </c>
      <c r="AJ793" s="41">
        <f t="shared" si="559"/>
        <v>1.7219144849537042</v>
      </c>
      <c r="AK793">
        <f t="shared" si="542"/>
        <v>51.168232638888881</v>
      </c>
      <c r="AL793" s="38">
        <f t="shared" si="560"/>
        <v>1821.469996010803</v>
      </c>
      <c r="AM793" s="38">
        <f t="shared" si="561"/>
        <v>1803.2552960506951</v>
      </c>
      <c r="AN793" s="38">
        <f t="shared" si="562"/>
        <v>1695.0599782876532</v>
      </c>
      <c r="AO793" s="38">
        <f t="shared" si="563"/>
        <v>1678.1093785047767</v>
      </c>
      <c r="AP793" s="38">
        <f t="shared" si="564"/>
        <v>1577.4228157944901</v>
      </c>
      <c r="AQ793" s="38">
        <f t="shared" si="565"/>
        <v>1561.6485876365452</v>
      </c>
      <c r="AR793" s="38">
        <f t="shared" si="566"/>
        <v>1514.7991300074489</v>
      </c>
      <c r="AS793">
        <f t="shared" si="567"/>
        <v>1514.7991300074489</v>
      </c>
      <c r="AT793" s="28">
        <f t="shared" si="568"/>
        <v>0.42077753611318025</v>
      </c>
      <c r="AU793">
        <f t="shared" si="543"/>
        <v>4684.0930158258861</v>
      </c>
      <c r="AV793" s="28">
        <f t="shared" si="569"/>
        <v>1.301136948840524</v>
      </c>
      <c r="BJ793" s="63">
        <v>0</v>
      </c>
      <c r="BK793" s="64">
        <f t="shared" si="570"/>
        <v>0</v>
      </c>
      <c r="BL793" s="64">
        <f t="shared" si="571"/>
        <v>0</v>
      </c>
      <c r="BM793" s="64">
        <f t="shared" si="572"/>
        <v>0</v>
      </c>
      <c r="BN793" s="64">
        <f t="shared" si="573"/>
        <v>0</v>
      </c>
      <c r="BO793" s="64">
        <f t="shared" si="574"/>
        <v>0</v>
      </c>
      <c r="BP793" s="64">
        <f t="shared" si="575"/>
        <v>0</v>
      </c>
      <c r="BQ793" s="64">
        <f t="shared" si="576"/>
        <v>0</v>
      </c>
      <c r="BR793" s="65">
        <f t="shared" si="544"/>
        <v>0</v>
      </c>
      <c r="BS793" s="66">
        <f t="shared" si="577"/>
        <v>0</v>
      </c>
      <c r="BT793" s="65">
        <f>BJ793-BR793</f>
        <v>0</v>
      </c>
      <c r="BU793" s="67">
        <f t="shared" si="578"/>
        <v>0</v>
      </c>
    </row>
    <row r="794" spans="1:73" x14ac:dyDescent="0.35">
      <c r="A794" s="22">
        <v>62.64</v>
      </c>
      <c r="B794" s="22">
        <v>38.86</v>
      </c>
      <c r="C794" s="22">
        <v>24.63</v>
      </c>
      <c r="D794" s="22">
        <f t="shared" si="545"/>
        <v>31.744999999999997</v>
      </c>
      <c r="E794" s="22">
        <f t="shared" si="546"/>
        <v>8.8180555555555546</v>
      </c>
      <c r="F794" s="22">
        <f t="shared" si="579"/>
        <v>0.62499999999998668</v>
      </c>
      <c r="G794" s="22">
        <f>Sheet1!$I$5*F794</f>
        <v>206.87499999999559</v>
      </c>
      <c r="H794" s="22"/>
      <c r="K794" s="15" t="s">
        <v>117</v>
      </c>
      <c r="L794" s="15">
        <v>784</v>
      </c>
      <c r="M794" s="15">
        <v>195</v>
      </c>
      <c r="N794" s="16">
        <v>63.6</v>
      </c>
      <c r="O794" s="35">
        <f t="shared" si="547"/>
        <v>17.666666666666668</v>
      </c>
      <c r="P794" s="36">
        <f t="shared" si="580"/>
        <v>9.7222222222222612E-2</v>
      </c>
      <c r="Q794" s="12"/>
      <c r="R794" s="37">
        <f t="shared" si="548"/>
        <v>32.180555555555685</v>
      </c>
      <c r="S794" s="37">
        <f t="shared" si="549"/>
        <v>64.9422</v>
      </c>
      <c r="T794" s="37">
        <f t="shared" si="550"/>
        <v>37.597576760492004</v>
      </c>
      <c r="U794" s="37">
        <f t="shared" si="551"/>
        <v>134.72033231604769</v>
      </c>
      <c r="V794" s="37">
        <f t="shared" si="581"/>
        <v>62762.048894133135</v>
      </c>
      <c r="W794" s="40">
        <f t="shared" si="552"/>
        <v>2380.0592042501762</v>
      </c>
      <c r="X794" s="40">
        <f t="shared" si="553"/>
        <v>2.380059204250176</v>
      </c>
      <c r="Y794" s="40">
        <f t="shared" si="539"/>
        <v>0</v>
      </c>
      <c r="Z794" s="40">
        <v>0</v>
      </c>
      <c r="AA794" s="40">
        <f t="shared" si="554"/>
        <v>182.76976251472516</v>
      </c>
      <c r="AB794" s="42">
        <f t="shared" si="555"/>
        <v>51654.388888888891</v>
      </c>
      <c r="AC794" s="42">
        <f t="shared" si="556"/>
        <v>51.654388888888889</v>
      </c>
      <c r="AD794" s="42">
        <f t="shared" si="557"/>
        <v>0</v>
      </c>
      <c r="AE794" s="42">
        <f t="shared" si="582"/>
        <v>1877.804119598766</v>
      </c>
      <c r="AF794" s="43">
        <f t="shared" si="540"/>
        <v>0.52161225544410161</v>
      </c>
      <c r="AG794" s="73">
        <f t="shared" si="541"/>
        <v>0</v>
      </c>
      <c r="AH794">
        <f t="shared" si="558"/>
        <v>51.654388888888889</v>
      </c>
      <c r="AI794">
        <f t="shared" si="583"/>
        <v>6250.5465347222244</v>
      </c>
      <c r="AJ794" s="41">
        <f t="shared" si="559"/>
        <v>1.7362629263117291</v>
      </c>
      <c r="AK794">
        <f t="shared" si="542"/>
        <v>51.654388888888889</v>
      </c>
      <c r="AL794" s="38">
        <f t="shared" si="560"/>
        <v>1821.469996010803</v>
      </c>
      <c r="AM794" s="38">
        <f t="shared" si="561"/>
        <v>1803.2552960506951</v>
      </c>
      <c r="AN794" s="38">
        <f t="shared" si="562"/>
        <v>1695.0599782876532</v>
      </c>
      <c r="AO794" s="38">
        <f t="shared" si="563"/>
        <v>1678.1093785047767</v>
      </c>
      <c r="AP794" s="38">
        <f t="shared" si="564"/>
        <v>1577.4228157944901</v>
      </c>
      <c r="AQ794" s="38">
        <f t="shared" si="565"/>
        <v>1561.6485876365452</v>
      </c>
      <c r="AR794" s="38">
        <f t="shared" si="566"/>
        <v>1514.7991300074489</v>
      </c>
      <c r="AS794">
        <f t="shared" si="567"/>
        <v>1514.7991300074489</v>
      </c>
      <c r="AT794" s="28">
        <f t="shared" si="568"/>
        <v>0.42077753611318025</v>
      </c>
      <c r="AU794">
        <f t="shared" si="543"/>
        <v>4735.7474047147753</v>
      </c>
      <c r="AV794" s="28">
        <f t="shared" si="569"/>
        <v>1.3154853901985486</v>
      </c>
      <c r="BJ794" s="63">
        <v>0</v>
      </c>
      <c r="BK794" s="64">
        <f t="shared" si="570"/>
        <v>0</v>
      </c>
      <c r="BL794" s="64">
        <f t="shared" si="571"/>
        <v>0</v>
      </c>
      <c r="BM794" s="64">
        <f t="shared" si="572"/>
        <v>0</v>
      </c>
      <c r="BN794" s="64">
        <f t="shared" si="573"/>
        <v>0</v>
      </c>
      <c r="BO794" s="64">
        <f t="shared" si="574"/>
        <v>0</v>
      </c>
      <c r="BP794" s="64">
        <f t="shared" si="575"/>
        <v>0</v>
      </c>
      <c r="BQ794" s="64">
        <f t="shared" si="576"/>
        <v>0</v>
      </c>
      <c r="BR794" s="65">
        <f t="shared" si="544"/>
        <v>0</v>
      </c>
      <c r="BS794" s="66">
        <f t="shared" si="577"/>
        <v>0</v>
      </c>
      <c r="BT794" s="65">
        <f>BJ794-BR794</f>
        <v>0</v>
      </c>
      <c r="BU794" s="67">
        <f t="shared" si="578"/>
        <v>0</v>
      </c>
    </row>
    <row r="795" spans="1:73" x14ac:dyDescent="0.35">
      <c r="A795" s="22">
        <v>62.72</v>
      </c>
      <c r="B795" s="22">
        <v>38.44</v>
      </c>
      <c r="C795" s="22">
        <v>24.44</v>
      </c>
      <c r="D795" s="22">
        <f t="shared" si="545"/>
        <v>31.439999999999998</v>
      </c>
      <c r="E795" s="22">
        <f t="shared" si="546"/>
        <v>8.7333333333333325</v>
      </c>
      <c r="F795" s="22">
        <f t="shared" si="579"/>
        <v>-1.0590277777777768</v>
      </c>
      <c r="G795" s="22">
        <f>Sheet1!$I$5*F795</f>
        <v>-350.53819444444412</v>
      </c>
      <c r="H795" s="22"/>
      <c r="K795" s="15" t="s">
        <v>117</v>
      </c>
      <c r="L795" s="15">
        <v>785</v>
      </c>
      <c r="M795" s="15">
        <v>196</v>
      </c>
      <c r="N795" s="16">
        <v>64</v>
      </c>
      <c r="O795" s="35">
        <f t="shared" si="547"/>
        <v>17.777777777777779</v>
      </c>
      <c r="P795" s="36">
        <f t="shared" si="580"/>
        <v>0.15277777777777798</v>
      </c>
      <c r="Q795" s="12"/>
      <c r="R795" s="37">
        <f t="shared" si="548"/>
        <v>50.569444444444514</v>
      </c>
      <c r="S795" s="37">
        <f t="shared" si="549"/>
        <v>64.9422</v>
      </c>
      <c r="T795" s="37">
        <f t="shared" si="550"/>
        <v>38.071989441422225</v>
      </c>
      <c r="U795" s="37">
        <f t="shared" si="551"/>
        <v>153.58363388586673</v>
      </c>
      <c r="V795" s="37">
        <f t="shared" si="581"/>
        <v>62915.632528018999</v>
      </c>
      <c r="W795" s="40">
        <f t="shared" si="552"/>
        <v>2730.3757135265196</v>
      </c>
      <c r="X795" s="40">
        <f t="shared" si="553"/>
        <v>2.7303757135265196</v>
      </c>
      <c r="Y795" s="40">
        <f t="shared" si="539"/>
        <v>0</v>
      </c>
      <c r="Z795" s="40">
        <v>0</v>
      </c>
      <c r="AA795" s="40">
        <f t="shared" si="554"/>
        <v>182.76976251472516</v>
      </c>
      <c r="AB795" s="42">
        <f t="shared" si="555"/>
        <v>52306.17283950618</v>
      </c>
      <c r="AC795" s="42">
        <f t="shared" si="556"/>
        <v>52.306172839506182</v>
      </c>
      <c r="AD795" s="42">
        <f t="shared" si="557"/>
        <v>0</v>
      </c>
      <c r="AE795" s="42">
        <f t="shared" si="582"/>
        <v>1877.804119598766</v>
      </c>
      <c r="AF795" s="43">
        <f t="shared" si="540"/>
        <v>0.52161225544410161</v>
      </c>
      <c r="AG795" s="73">
        <f t="shared" si="541"/>
        <v>0</v>
      </c>
      <c r="AH795">
        <f t="shared" si="558"/>
        <v>52.306172839506182</v>
      </c>
      <c r="AI795">
        <f t="shared" si="583"/>
        <v>6302.8527075617303</v>
      </c>
      <c r="AJ795" s="41">
        <f t="shared" si="559"/>
        <v>1.7507924187671473</v>
      </c>
      <c r="AK795">
        <f t="shared" si="542"/>
        <v>52.306172839506182</v>
      </c>
      <c r="AL795" s="38">
        <f t="shared" si="560"/>
        <v>1821.469996010803</v>
      </c>
      <c r="AM795" s="38">
        <f t="shared" si="561"/>
        <v>1803.2552960506951</v>
      </c>
      <c r="AN795" s="38">
        <f t="shared" si="562"/>
        <v>1695.0599782876532</v>
      </c>
      <c r="AO795" s="38">
        <f t="shared" si="563"/>
        <v>1678.1093785047767</v>
      </c>
      <c r="AP795" s="38">
        <f t="shared" si="564"/>
        <v>1577.4228157944901</v>
      </c>
      <c r="AQ795" s="38">
        <f t="shared" si="565"/>
        <v>1561.6485876365452</v>
      </c>
      <c r="AR795" s="38">
        <f t="shared" si="566"/>
        <v>1514.7991300074489</v>
      </c>
      <c r="AS795">
        <f t="shared" si="567"/>
        <v>1514.7991300074489</v>
      </c>
      <c r="AT795" s="28">
        <f t="shared" si="568"/>
        <v>0.42077753611318025</v>
      </c>
      <c r="AU795">
        <f t="shared" si="543"/>
        <v>4788.0535775542812</v>
      </c>
      <c r="AV795" s="28">
        <f t="shared" si="569"/>
        <v>1.3300148826539671</v>
      </c>
      <c r="BJ795" s="63">
        <v>0</v>
      </c>
      <c r="BK795" s="64">
        <f t="shared" si="570"/>
        <v>0</v>
      </c>
      <c r="BL795" s="64">
        <f t="shared" si="571"/>
        <v>0</v>
      </c>
      <c r="BM795" s="64">
        <f t="shared" si="572"/>
        <v>0</v>
      </c>
      <c r="BN795" s="64">
        <f t="shared" si="573"/>
        <v>0</v>
      </c>
      <c r="BO795" s="64">
        <f t="shared" si="574"/>
        <v>0</v>
      </c>
      <c r="BP795" s="64">
        <f t="shared" si="575"/>
        <v>0</v>
      </c>
      <c r="BQ795" s="64">
        <f t="shared" si="576"/>
        <v>0</v>
      </c>
      <c r="BR795" s="65">
        <f t="shared" si="544"/>
        <v>0</v>
      </c>
      <c r="BS795" s="66">
        <f t="shared" si="577"/>
        <v>0</v>
      </c>
      <c r="BT795" s="65">
        <f>BJ795-BR795</f>
        <v>0</v>
      </c>
      <c r="BU795" s="67">
        <f t="shared" si="578"/>
        <v>0</v>
      </c>
    </row>
    <row r="796" spans="1:73" x14ac:dyDescent="0.35">
      <c r="A796" s="22">
        <v>62.8</v>
      </c>
      <c r="B796" s="22">
        <v>38.31</v>
      </c>
      <c r="C796" s="22">
        <v>24.42</v>
      </c>
      <c r="D796" s="22">
        <f t="shared" si="545"/>
        <v>31.365000000000002</v>
      </c>
      <c r="E796" s="22">
        <f t="shared" si="546"/>
        <v>8.7125000000000004</v>
      </c>
      <c r="F796" s="22">
        <f t="shared" si="579"/>
        <v>-0.26041666666665186</v>
      </c>
      <c r="G796" s="22">
        <f>Sheet1!$I$5*F796</f>
        <v>-86.197916666661769</v>
      </c>
      <c r="H796" s="22"/>
      <c r="K796" s="15" t="s">
        <v>117</v>
      </c>
      <c r="L796" s="15">
        <v>786</v>
      </c>
      <c r="M796" s="15">
        <v>197</v>
      </c>
      <c r="N796" s="16">
        <v>64.7</v>
      </c>
      <c r="O796" s="35">
        <f t="shared" si="547"/>
        <v>17.972222222222221</v>
      </c>
      <c r="P796" s="36">
        <f t="shared" si="580"/>
        <v>0.16666666666666705</v>
      </c>
      <c r="Q796" s="12"/>
      <c r="R796" s="37">
        <f t="shared" si="548"/>
        <v>55.166666666666792</v>
      </c>
      <c r="S796" s="37">
        <f t="shared" si="549"/>
        <v>64.9422</v>
      </c>
      <c r="T796" s="37">
        <f t="shared" si="550"/>
        <v>38.909368720908965</v>
      </c>
      <c r="U796" s="37">
        <f t="shared" si="551"/>
        <v>159.01823538757574</v>
      </c>
      <c r="V796" s="37">
        <f t="shared" si="581"/>
        <v>63074.650763406578</v>
      </c>
      <c r="W796" s="40">
        <f t="shared" si="552"/>
        <v>2857.9110637711528</v>
      </c>
      <c r="X796" s="40">
        <f t="shared" si="553"/>
        <v>2.8579110637711529</v>
      </c>
      <c r="Y796" s="40">
        <f t="shared" si="539"/>
        <v>0</v>
      </c>
      <c r="Z796" s="40">
        <v>0</v>
      </c>
      <c r="AA796" s="40">
        <f t="shared" si="554"/>
        <v>182.76976251472516</v>
      </c>
      <c r="AB796" s="42">
        <f t="shared" si="555"/>
        <v>53456.627700617275</v>
      </c>
      <c r="AC796" s="42">
        <f t="shared" si="556"/>
        <v>53.456627700617275</v>
      </c>
      <c r="AD796" s="42">
        <f t="shared" si="557"/>
        <v>0</v>
      </c>
      <c r="AE796" s="42">
        <f t="shared" si="582"/>
        <v>1877.804119598766</v>
      </c>
      <c r="AF796" s="43">
        <f t="shared" si="540"/>
        <v>0.52161225544410161</v>
      </c>
      <c r="AG796" s="73">
        <f t="shared" si="541"/>
        <v>0</v>
      </c>
      <c r="AH796">
        <f t="shared" si="558"/>
        <v>53.456627700617275</v>
      </c>
      <c r="AI796">
        <f t="shared" si="583"/>
        <v>6356.3093352623473</v>
      </c>
      <c r="AJ796" s="41">
        <f t="shared" si="559"/>
        <v>1.7656414820173187</v>
      </c>
      <c r="AK796">
        <f t="shared" si="542"/>
        <v>53.456627700617275</v>
      </c>
      <c r="AL796" s="38">
        <f t="shared" si="560"/>
        <v>1821.469996010803</v>
      </c>
      <c r="AM796" s="38">
        <f t="shared" si="561"/>
        <v>1803.2552960506951</v>
      </c>
      <c r="AN796" s="38">
        <f t="shared" si="562"/>
        <v>1695.0599782876532</v>
      </c>
      <c r="AO796" s="38">
        <f t="shared" si="563"/>
        <v>1678.1093785047767</v>
      </c>
      <c r="AP796" s="38">
        <f t="shared" si="564"/>
        <v>1577.4228157944901</v>
      </c>
      <c r="AQ796" s="38">
        <f t="shared" si="565"/>
        <v>1561.6485876365452</v>
      </c>
      <c r="AR796" s="38">
        <f t="shared" si="566"/>
        <v>1514.7991300074489</v>
      </c>
      <c r="AS796">
        <f t="shared" si="567"/>
        <v>1514.7991300074489</v>
      </c>
      <c r="AT796" s="28">
        <f t="shared" si="568"/>
        <v>0.42077753611318025</v>
      </c>
      <c r="AU796">
        <f t="shared" si="543"/>
        <v>4841.5102052548982</v>
      </c>
      <c r="AV796" s="28">
        <f t="shared" si="569"/>
        <v>1.3448639459041385</v>
      </c>
      <c r="BJ796" s="63">
        <v>0</v>
      </c>
      <c r="BK796" s="64">
        <f t="shared" si="570"/>
        <v>0</v>
      </c>
      <c r="BL796" s="64">
        <f t="shared" si="571"/>
        <v>0</v>
      </c>
      <c r="BM796" s="64">
        <f t="shared" si="572"/>
        <v>0</v>
      </c>
      <c r="BN796" s="64">
        <f t="shared" si="573"/>
        <v>0</v>
      </c>
      <c r="BO796" s="64">
        <f t="shared" si="574"/>
        <v>0</v>
      </c>
      <c r="BP796" s="64">
        <f t="shared" si="575"/>
        <v>0</v>
      </c>
      <c r="BQ796" s="64">
        <f t="shared" si="576"/>
        <v>0</v>
      </c>
      <c r="BR796" s="65">
        <f t="shared" si="544"/>
        <v>0</v>
      </c>
      <c r="BS796" s="66">
        <f t="shared" si="577"/>
        <v>0</v>
      </c>
      <c r="BT796" s="65">
        <f>BJ796-BR796</f>
        <v>0</v>
      </c>
      <c r="BU796" s="67">
        <f t="shared" si="578"/>
        <v>0</v>
      </c>
    </row>
    <row r="797" spans="1:73" x14ac:dyDescent="0.35">
      <c r="A797" s="22">
        <v>62.88</v>
      </c>
      <c r="B797" s="22">
        <v>38.270000000000003</v>
      </c>
      <c r="C797" s="22">
        <v>24.63</v>
      </c>
      <c r="D797" s="22">
        <f t="shared" si="545"/>
        <v>31.450000000000003</v>
      </c>
      <c r="E797" s="22">
        <f t="shared" si="546"/>
        <v>8.7361111111111125</v>
      </c>
      <c r="F797" s="22">
        <f t="shared" si="579"/>
        <v>0.29513888888890172</v>
      </c>
      <c r="G797" s="22">
        <f>Sheet1!$I$5*F797</f>
        <v>97.690972222226463</v>
      </c>
      <c r="H797" s="22"/>
      <c r="K797" s="15" t="s">
        <v>117</v>
      </c>
      <c r="L797" s="15">
        <v>787</v>
      </c>
      <c r="M797" s="15">
        <v>198</v>
      </c>
      <c r="N797" s="16">
        <v>65.2</v>
      </c>
      <c r="O797" s="35">
        <f t="shared" si="547"/>
        <v>18.111111111111111</v>
      </c>
      <c r="P797" s="36">
        <f t="shared" si="580"/>
        <v>8.3333333333332538E-2</v>
      </c>
      <c r="Q797" s="12"/>
      <c r="R797" s="37">
        <f t="shared" si="548"/>
        <v>27.583333333333069</v>
      </c>
      <c r="S797" s="37">
        <f t="shared" si="549"/>
        <v>64.9422</v>
      </c>
      <c r="T797" s="37">
        <f t="shared" si="550"/>
        <v>39.513073729263553</v>
      </c>
      <c r="U797" s="37">
        <f t="shared" si="551"/>
        <v>132.03860706259661</v>
      </c>
      <c r="V797" s="37">
        <f t="shared" si="581"/>
        <v>63206.689370469176</v>
      </c>
      <c r="W797" s="40">
        <f t="shared" si="552"/>
        <v>2391.3658834670273</v>
      </c>
      <c r="X797" s="40">
        <f t="shared" si="553"/>
        <v>2.3913658834670275</v>
      </c>
      <c r="Y797" s="40">
        <f t="shared" si="539"/>
        <v>0</v>
      </c>
      <c r="Z797" s="40">
        <v>0</v>
      </c>
      <c r="AA797" s="40">
        <f t="shared" si="554"/>
        <v>182.76976251472516</v>
      </c>
      <c r="AB797" s="42">
        <f t="shared" si="555"/>
        <v>54286.043209876545</v>
      </c>
      <c r="AC797" s="42">
        <f t="shared" si="556"/>
        <v>54.286043209876546</v>
      </c>
      <c r="AD797" s="42">
        <f t="shared" si="557"/>
        <v>0</v>
      </c>
      <c r="AE797" s="42">
        <f t="shared" si="582"/>
        <v>1877.804119598766</v>
      </c>
      <c r="AF797" s="43">
        <f t="shared" si="540"/>
        <v>0.52161225544410161</v>
      </c>
      <c r="AG797" s="73">
        <f t="shared" si="541"/>
        <v>0</v>
      </c>
      <c r="AH797">
        <f t="shared" si="558"/>
        <v>54.286043209876546</v>
      </c>
      <c r="AI797">
        <f t="shared" si="583"/>
        <v>6410.5953784722242</v>
      </c>
      <c r="AJ797" s="41">
        <f t="shared" si="559"/>
        <v>1.7807209384645066</v>
      </c>
      <c r="AK797">
        <f t="shared" si="542"/>
        <v>54.286043209876546</v>
      </c>
      <c r="AL797" s="38">
        <f t="shared" si="560"/>
        <v>1821.469996010803</v>
      </c>
      <c r="AM797" s="38">
        <f t="shared" si="561"/>
        <v>1803.2552960506951</v>
      </c>
      <c r="AN797" s="38">
        <f t="shared" si="562"/>
        <v>1695.0599782876532</v>
      </c>
      <c r="AO797" s="38">
        <f t="shared" si="563"/>
        <v>1678.1093785047767</v>
      </c>
      <c r="AP797" s="38">
        <f t="shared" si="564"/>
        <v>1577.4228157944901</v>
      </c>
      <c r="AQ797" s="38">
        <f t="shared" si="565"/>
        <v>1561.6485876365452</v>
      </c>
      <c r="AR797" s="38">
        <f t="shared" si="566"/>
        <v>1514.7991300074489</v>
      </c>
      <c r="AS797">
        <f t="shared" si="567"/>
        <v>1514.7991300074489</v>
      </c>
      <c r="AT797" s="28">
        <f t="shared" si="568"/>
        <v>0.42077753611318025</v>
      </c>
      <c r="AU797">
        <f t="shared" si="543"/>
        <v>4895.7962484647751</v>
      </c>
      <c r="AV797" s="28">
        <f t="shared" si="569"/>
        <v>1.3599434023513264</v>
      </c>
      <c r="BJ797" s="63">
        <v>0</v>
      </c>
      <c r="BK797" s="64">
        <f t="shared" si="570"/>
        <v>0</v>
      </c>
      <c r="BL797" s="64">
        <f t="shared" si="571"/>
        <v>0</v>
      </c>
      <c r="BM797" s="64">
        <f t="shared" si="572"/>
        <v>0</v>
      </c>
      <c r="BN797" s="64">
        <f t="shared" si="573"/>
        <v>0</v>
      </c>
      <c r="BO797" s="64">
        <f t="shared" si="574"/>
        <v>0</v>
      </c>
      <c r="BP797" s="64">
        <f t="shared" si="575"/>
        <v>0</v>
      </c>
      <c r="BQ797" s="64">
        <f t="shared" si="576"/>
        <v>0</v>
      </c>
      <c r="BR797" s="65">
        <f t="shared" si="544"/>
        <v>0</v>
      </c>
      <c r="BS797" s="66">
        <f t="shared" si="577"/>
        <v>0</v>
      </c>
      <c r="BT797" s="65">
        <f>BJ797-BR797</f>
        <v>0</v>
      </c>
      <c r="BU797" s="67">
        <f t="shared" si="578"/>
        <v>0</v>
      </c>
    </row>
    <row r="798" spans="1:73" x14ac:dyDescent="0.35">
      <c r="A798" s="22">
        <v>62.96</v>
      </c>
      <c r="B798" s="22">
        <v>38.11</v>
      </c>
      <c r="C798" s="22">
        <v>24.04</v>
      </c>
      <c r="D798" s="22">
        <f t="shared" si="545"/>
        <v>31.074999999999999</v>
      </c>
      <c r="E798" s="22">
        <f t="shared" si="546"/>
        <v>8.6319444444444446</v>
      </c>
      <c r="F798" s="22">
        <f t="shared" si="579"/>
        <v>-1.3020833333333481</v>
      </c>
      <c r="G798" s="22">
        <f>Sheet1!$I$5*F798</f>
        <v>-430.98958333333826</v>
      </c>
      <c r="H798" s="22"/>
      <c r="K798" s="15" t="s">
        <v>117</v>
      </c>
      <c r="L798" s="15">
        <v>788</v>
      </c>
      <c r="M798" s="15">
        <v>199</v>
      </c>
      <c r="N798" s="16">
        <v>65.3</v>
      </c>
      <c r="O798" s="35">
        <f t="shared" si="547"/>
        <v>18.138888888888889</v>
      </c>
      <c r="P798" s="36">
        <f t="shared" si="580"/>
        <v>1.3888888888888099E-2</v>
      </c>
      <c r="Q798" s="12"/>
      <c r="R798" s="37">
        <f t="shared" si="548"/>
        <v>4.5972222222219603</v>
      </c>
      <c r="S798" s="37">
        <f t="shared" si="549"/>
        <v>64.9422</v>
      </c>
      <c r="T798" s="37">
        <f t="shared" si="550"/>
        <v>39.634372426092305</v>
      </c>
      <c r="U798" s="37">
        <f t="shared" si="551"/>
        <v>109.17379464831427</v>
      </c>
      <c r="V798" s="37">
        <f t="shared" si="581"/>
        <v>63315.863165117487</v>
      </c>
      <c r="W798" s="40">
        <f t="shared" si="552"/>
        <v>1980.2913307041449</v>
      </c>
      <c r="X798" s="40">
        <f t="shared" si="553"/>
        <v>1.980291330704145</v>
      </c>
      <c r="Y798" s="40">
        <f t="shared" si="539"/>
        <v>0</v>
      </c>
      <c r="Z798" s="40">
        <v>0</v>
      </c>
      <c r="AA798" s="40">
        <f t="shared" si="554"/>
        <v>182.76976251472516</v>
      </c>
      <c r="AB798" s="42">
        <f t="shared" si="555"/>
        <v>54452.6925154321</v>
      </c>
      <c r="AC798" s="42">
        <f t="shared" si="556"/>
        <v>54.452692515432098</v>
      </c>
      <c r="AD798" s="42">
        <f t="shared" si="557"/>
        <v>0</v>
      </c>
      <c r="AE798" s="42">
        <f t="shared" si="582"/>
        <v>1877.804119598766</v>
      </c>
      <c r="AF798" s="43">
        <f t="shared" si="540"/>
        <v>0.52161225544410161</v>
      </c>
      <c r="AG798" s="73">
        <f t="shared" si="541"/>
        <v>0</v>
      </c>
      <c r="AH798">
        <f t="shared" si="558"/>
        <v>54.452692515432098</v>
      </c>
      <c r="AI798">
        <f t="shared" si="583"/>
        <v>6465.0480709876565</v>
      </c>
      <c r="AJ798" s="41">
        <f t="shared" si="559"/>
        <v>1.7958466863854601</v>
      </c>
      <c r="AK798">
        <f t="shared" si="542"/>
        <v>54.452692515432098</v>
      </c>
      <c r="AL798" s="38">
        <f t="shared" si="560"/>
        <v>1821.469996010803</v>
      </c>
      <c r="AM798" s="38">
        <f t="shared" si="561"/>
        <v>1803.2552960506951</v>
      </c>
      <c r="AN798" s="38">
        <f t="shared" si="562"/>
        <v>1695.0599782876532</v>
      </c>
      <c r="AO798" s="38">
        <f t="shared" si="563"/>
        <v>1678.1093785047767</v>
      </c>
      <c r="AP798" s="38">
        <f t="shared" si="564"/>
        <v>1577.4228157944901</v>
      </c>
      <c r="AQ798" s="38">
        <f t="shared" si="565"/>
        <v>1561.6485876365452</v>
      </c>
      <c r="AR798" s="38">
        <f t="shared" si="566"/>
        <v>1514.7991300074489</v>
      </c>
      <c r="AS798">
        <f t="shared" si="567"/>
        <v>1514.7991300074489</v>
      </c>
      <c r="AT798" s="28">
        <f t="shared" si="568"/>
        <v>0.42077753611318025</v>
      </c>
      <c r="AU798">
        <f t="shared" si="543"/>
        <v>4950.2489409802074</v>
      </c>
      <c r="AV798" s="28">
        <f t="shared" si="569"/>
        <v>1.3750691502722798</v>
      </c>
      <c r="BJ798" s="63">
        <v>0</v>
      </c>
      <c r="BK798" s="64">
        <f t="shared" si="570"/>
        <v>0</v>
      </c>
      <c r="BL798" s="64">
        <f t="shared" si="571"/>
        <v>0</v>
      </c>
      <c r="BM798" s="64">
        <f t="shared" si="572"/>
        <v>0</v>
      </c>
      <c r="BN798" s="64">
        <f t="shared" si="573"/>
        <v>0</v>
      </c>
      <c r="BO798" s="64">
        <f t="shared" si="574"/>
        <v>0</v>
      </c>
      <c r="BP798" s="64">
        <f t="shared" si="575"/>
        <v>0</v>
      </c>
      <c r="BQ798" s="64">
        <f t="shared" si="576"/>
        <v>0</v>
      </c>
      <c r="BR798" s="65">
        <f t="shared" si="544"/>
        <v>0</v>
      </c>
      <c r="BS798" s="66">
        <f t="shared" si="577"/>
        <v>0</v>
      </c>
      <c r="BT798" s="65">
        <f>BJ798-BR798</f>
        <v>0</v>
      </c>
      <c r="BU798" s="67">
        <f t="shared" si="578"/>
        <v>0</v>
      </c>
    </row>
    <row r="799" spans="1:73" x14ac:dyDescent="0.35">
      <c r="A799" s="22">
        <v>63.04</v>
      </c>
      <c r="B799" s="22">
        <v>38.04</v>
      </c>
      <c r="C799" s="22">
        <v>23.98</v>
      </c>
      <c r="D799" s="22">
        <f t="shared" si="545"/>
        <v>31.009999999999998</v>
      </c>
      <c r="E799" s="22">
        <f t="shared" si="546"/>
        <v>8.6138888888888872</v>
      </c>
      <c r="F799" s="22">
        <f t="shared" si="579"/>
        <v>-0.22569444444446862</v>
      </c>
      <c r="G799" s="22">
        <f>Sheet1!$I$5*F799</f>
        <v>-74.704861111119115</v>
      </c>
      <c r="H799" s="22"/>
      <c r="K799" s="15" t="s">
        <v>117</v>
      </c>
      <c r="L799" s="15">
        <v>789</v>
      </c>
      <c r="M799" s="15">
        <v>200</v>
      </c>
      <c r="N799" s="16">
        <v>65.3</v>
      </c>
      <c r="O799" s="35">
        <f t="shared" si="547"/>
        <v>18.138888888888889</v>
      </c>
      <c r="P799" s="36">
        <f t="shared" si="580"/>
        <v>1.3888888888890073E-2</v>
      </c>
      <c r="Q799" s="12"/>
      <c r="R799" s="37">
        <f t="shared" si="548"/>
        <v>4.597222222222614</v>
      </c>
      <c r="S799" s="37">
        <f t="shared" si="549"/>
        <v>64.9422</v>
      </c>
      <c r="T799" s="37">
        <f t="shared" si="550"/>
        <v>39.634372426092305</v>
      </c>
      <c r="U799" s="37">
        <f t="shared" si="551"/>
        <v>109.17379464831492</v>
      </c>
      <c r="V799" s="37">
        <f t="shared" si="581"/>
        <v>63425.036959765799</v>
      </c>
      <c r="W799" s="40">
        <f t="shared" si="552"/>
        <v>1980.291330704157</v>
      </c>
      <c r="X799" s="40">
        <f t="shared" si="553"/>
        <v>1.980291330704157</v>
      </c>
      <c r="Y799" s="40">
        <f t="shared" si="539"/>
        <v>0</v>
      </c>
      <c r="Z799" s="40">
        <v>0</v>
      </c>
      <c r="AA799" s="40">
        <f t="shared" si="554"/>
        <v>182.76976251472516</v>
      </c>
      <c r="AB799" s="42">
        <f t="shared" si="555"/>
        <v>54452.6925154321</v>
      </c>
      <c r="AC799" s="42">
        <f t="shared" si="556"/>
        <v>54.452692515432098</v>
      </c>
      <c r="AD799" s="42">
        <f t="shared" si="557"/>
        <v>0</v>
      </c>
      <c r="AE799" s="42">
        <f t="shared" si="582"/>
        <v>1877.804119598766</v>
      </c>
      <c r="AF799" s="43">
        <f t="shared" si="540"/>
        <v>0.52161225544410161</v>
      </c>
      <c r="AG799" s="73">
        <f t="shared" si="541"/>
        <v>0</v>
      </c>
      <c r="AH799">
        <f t="shared" si="558"/>
        <v>54.452692515432098</v>
      </c>
      <c r="AI799">
        <f t="shared" si="583"/>
        <v>6519.5007635030888</v>
      </c>
      <c r="AJ799" s="41">
        <f t="shared" si="559"/>
        <v>1.8109724343064135</v>
      </c>
      <c r="AK799">
        <f t="shared" si="542"/>
        <v>54.452692515432098</v>
      </c>
      <c r="AL799" s="38">
        <f t="shared" si="560"/>
        <v>1821.469996010803</v>
      </c>
      <c r="AM799" s="38">
        <f t="shared" si="561"/>
        <v>1803.2552960506951</v>
      </c>
      <c r="AN799" s="38">
        <f t="shared" si="562"/>
        <v>1695.0599782876532</v>
      </c>
      <c r="AO799" s="38">
        <f t="shared" si="563"/>
        <v>1678.1093785047767</v>
      </c>
      <c r="AP799" s="38">
        <f t="shared" si="564"/>
        <v>1577.4228157944901</v>
      </c>
      <c r="AQ799" s="38">
        <f t="shared" si="565"/>
        <v>1561.6485876365452</v>
      </c>
      <c r="AR799" s="38">
        <f t="shared" si="566"/>
        <v>1514.7991300074489</v>
      </c>
      <c r="AS799">
        <f t="shared" si="567"/>
        <v>1514.7991300074489</v>
      </c>
      <c r="AT799" s="28">
        <f t="shared" si="568"/>
        <v>0.42077753611318025</v>
      </c>
      <c r="AU799">
        <f t="shared" si="543"/>
        <v>5004.7016334956397</v>
      </c>
      <c r="AV799" s="28">
        <f t="shared" si="569"/>
        <v>1.3901948981932333</v>
      </c>
      <c r="BJ799" s="63">
        <v>0</v>
      </c>
      <c r="BK799" s="64">
        <f t="shared" si="570"/>
        <v>0</v>
      </c>
      <c r="BL799" s="64">
        <f t="shared" si="571"/>
        <v>0</v>
      </c>
      <c r="BM799" s="64">
        <f t="shared" si="572"/>
        <v>0</v>
      </c>
      <c r="BN799" s="64">
        <f t="shared" si="573"/>
        <v>0</v>
      </c>
      <c r="BO799" s="64">
        <f t="shared" si="574"/>
        <v>0</v>
      </c>
      <c r="BP799" s="64">
        <f t="shared" si="575"/>
        <v>0</v>
      </c>
      <c r="BQ799" s="64">
        <f t="shared" si="576"/>
        <v>0</v>
      </c>
      <c r="BR799" s="65">
        <f t="shared" si="544"/>
        <v>0</v>
      </c>
      <c r="BS799" s="66">
        <f t="shared" si="577"/>
        <v>0</v>
      </c>
      <c r="BT799" s="65">
        <f>BJ799-BR799</f>
        <v>0</v>
      </c>
      <c r="BU799" s="67">
        <f t="shared" si="578"/>
        <v>0</v>
      </c>
    </row>
    <row r="800" spans="1:73" x14ac:dyDescent="0.35">
      <c r="A800" s="22">
        <v>63.12</v>
      </c>
      <c r="B800" s="22">
        <v>38.18</v>
      </c>
      <c r="C800" s="22">
        <v>24.61</v>
      </c>
      <c r="D800" s="22">
        <f t="shared" si="545"/>
        <v>31.395</v>
      </c>
      <c r="E800" s="22">
        <f t="shared" si="546"/>
        <v>8.7208333333333332</v>
      </c>
      <c r="F800" s="22">
        <f t="shared" si="579"/>
        <v>1.3368055555555758</v>
      </c>
      <c r="G800" s="22">
        <f>Sheet1!$I$5*F800</f>
        <v>442.48263888889556</v>
      </c>
      <c r="H800" s="22"/>
      <c r="K800" s="15" t="s">
        <v>117</v>
      </c>
      <c r="L800" s="15">
        <v>790</v>
      </c>
      <c r="M800" s="15">
        <v>201</v>
      </c>
      <c r="N800" s="16">
        <v>65.400000000000006</v>
      </c>
      <c r="O800" s="35">
        <f t="shared" si="547"/>
        <v>18.166666666666668</v>
      </c>
      <c r="P800" s="36">
        <f t="shared" si="580"/>
        <v>5.5555555555556344E-2</v>
      </c>
      <c r="Q800" s="12"/>
      <c r="R800" s="37">
        <f t="shared" si="548"/>
        <v>18.388888888889149</v>
      </c>
      <c r="S800" s="37">
        <f t="shared" si="549"/>
        <v>64.9422</v>
      </c>
      <c r="T800" s="37">
        <f t="shared" si="550"/>
        <v>39.755857021307001</v>
      </c>
      <c r="U800" s="37">
        <f t="shared" si="551"/>
        <v>123.08694591019616</v>
      </c>
      <c r="V800" s="37">
        <f t="shared" si="581"/>
        <v>63548.123905675995</v>
      </c>
      <c r="W800" s="40">
        <f t="shared" si="552"/>
        <v>2236.0795173685638</v>
      </c>
      <c r="X800" s="40">
        <f t="shared" si="553"/>
        <v>2.2360795173685637</v>
      </c>
      <c r="Y800" s="40">
        <f t="shared" si="539"/>
        <v>0</v>
      </c>
      <c r="Z800" s="40">
        <v>0</v>
      </c>
      <c r="AA800" s="40">
        <f t="shared" si="554"/>
        <v>182.76976251472516</v>
      </c>
      <c r="AB800" s="42">
        <f t="shared" si="555"/>
        <v>54619.597222222234</v>
      </c>
      <c r="AC800" s="42">
        <f t="shared" si="556"/>
        <v>54.619597222222232</v>
      </c>
      <c r="AD800" s="42">
        <f t="shared" si="557"/>
        <v>0</v>
      </c>
      <c r="AE800" s="42">
        <f t="shared" si="582"/>
        <v>1877.804119598766</v>
      </c>
      <c r="AF800" s="43">
        <f t="shared" si="540"/>
        <v>0.52161225544410161</v>
      </c>
      <c r="AG800" s="73">
        <f t="shared" si="541"/>
        <v>0</v>
      </c>
      <c r="AH800">
        <f t="shared" si="558"/>
        <v>54.619597222222232</v>
      </c>
      <c r="AI800">
        <f t="shared" si="583"/>
        <v>6574.120360725311</v>
      </c>
      <c r="AJ800" s="41">
        <f t="shared" si="559"/>
        <v>1.8261445446459197</v>
      </c>
      <c r="AK800">
        <f t="shared" si="542"/>
        <v>54.619597222222232</v>
      </c>
      <c r="AL800" s="38">
        <f t="shared" si="560"/>
        <v>1821.469996010803</v>
      </c>
      <c r="AM800" s="38">
        <f t="shared" si="561"/>
        <v>1803.2552960506951</v>
      </c>
      <c r="AN800" s="38">
        <f t="shared" si="562"/>
        <v>1695.0599782876532</v>
      </c>
      <c r="AO800" s="38">
        <f t="shared" si="563"/>
        <v>1678.1093785047767</v>
      </c>
      <c r="AP800" s="38">
        <f t="shared" si="564"/>
        <v>1577.4228157944901</v>
      </c>
      <c r="AQ800" s="38">
        <f t="shared" si="565"/>
        <v>1561.6485876365452</v>
      </c>
      <c r="AR800" s="38">
        <f t="shared" si="566"/>
        <v>1514.7991300074489</v>
      </c>
      <c r="AS800">
        <f t="shared" si="567"/>
        <v>1514.7991300074489</v>
      </c>
      <c r="AT800" s="28">
        <f t="shared" si="568"/>
        <v>0.42077753611318025</v>
      </c>
      <c r="AU800">
        <f t="shared" si="543"/>
        <v>5059.3212307178619</v>
      </c>
      <c r="AV800" s="28">
        <f t="shared" si="569"/>
        <v>1.4053670085327394</v>
      </c>
      <c r="BJ800" s="63">
        <v>0</v>
      </c>
      <c r="BK800" s="64">
        <f t="shared" si="570"/>
        <v>0</v>
      </c>
      <c r="BL800" s="64">
        <f t="shared" si="571"/>
        <v>0</v>
      </c>
      <c r="BM800" s="64">
        <f t="shared" si="572"/>
        <v>0</v>
      </c>
      <c r="BN800" s="64">
        <f t="shared" si="573"/>
        <v>0</v>
      </c>
      <c r="BO800" s="64">
        <f t="shared" si="574"/>
        <v>0</v>
      </c>
      <c r="BP800" s="64">
        <f t="shared" si="575"/>
        <v>0</v>
      </c>
      <c r="BQ800" s="64">
        <f t="shared" si="576"/>
        <v>0</v>
      </c>
      <c r="BR800" s="65">
        <f t="shared" si="544"/>
        <v>0</v>
      </c>
      <c r="BS800" s="66">
        <f t="shared" si="577"/>
        <v>0</v>
      </c>
      <c r="BT800" s="65">
        <f>BJ800-BR800</f>
        <v>0</v>
      </c>
      <c r="BU800" s="67">
        <f t="shared" si="578"/>
        <v>0</v>
      </c>
    </row>
    <row r="801" spans="1:73" x14ac:dyDescent="0.35">
      <c r="A801" s="22">
        <v>63.2</v>
      </c>
      <c r="B801" s="22">
        <v>38.07</v>
      </c>
      <c r="C801" s="22">
        <v>24.74</v>
      </c>
      <c r="D801" s="22">
        <f t="shared" si="545"/>
        <v>31.405000000000001</v>
      </c>
      <c r="E801" s="22">
        <f t="shared" si="546"/>
        <v>8.7236111111111114</v>
      </c>
      <c r="F801" s="22">
        <f t="shared" si="579"/>
        <v>3.472222222222765E-2</v>
      </c>
      <c r="G801" s="22">
        <f>Sheet1!$I$5*F801</f>
        <v>11.493055555557351</v>
      </c>
      <c r="H801" s="22"/>
      <c r="K801" s="15" t="s">
        <v>117</v>
      </c>
      <c r="L801" s="15">
        <v>791</v>
      </c>
      <c r="M801" s="15">
        <v>202</v>
      </c>
      <c r="N801" s="16">
        <v>65.7</v>
      </c>
      <c r="O801" s="35">
        <f t="shared" si="547"/>
        <v>18.25</v>
      </c>
      <c r="P801" s="36">
        <f t="shared" si="580"/>
        <v>8.3333333333332538E-2</v>
      </c>
      <c r="Q801" s="12"/>
      <c r="R801" s="37">
        <f t="shared" si="548"/>
        <v>27.583333333333069</v>
      </c>
      <c r="S801" s="37">
        <f t="shared" si="549"/>
        <v>64.9422</v>
      </c>
      <c r="T801" s="37">
        <f t="shared" si="550"/>
        <v>40.12142619726675</v>
      </c>
      <c r="U801" s="37">
        <f t="shared" si="551"/>
        <v>132.64695953059982</v>
      </c>
      <c r="V801" s="37">
        <f t="shared" si="581"/>
        <v>63680.770865206592</v>
      </c>
      <c r="W801" s="40">
        <f t="shared" si="552"/>
        <v>2420.8070114334469</v>
      </c>
      <c r="X801" s="40">
        <f t="shared" si="553"/>
        <v>2.420807011433447</v>
      </c>
      <c r="Y801" s="40">
        <f t="shared" si="539"/>
        <v>0</v>
      </c>
      <c r="Z801" s="40">
        <v>0</v>
      </c>
      <c r="AA801" s="40">
        <f t="shared" si="554"/>
        <v>182.76976251472516</v>
      </c>
      <c r="AB801" s="42">
        <f t="shared" si="555"/>
        <v>55121.84375</v>
      </c>
      <c r="AC801" s="42">
        <f t="shared" si="556"/>
        <v>55.121843749999996</v>
      </c>
      <c r="AD801" s="42">
        <f t="shared" si="557"/>
        <v>0</v>
      </c>
      <c r="AE801" s="42">
        <f t="shared" si="582"/>
        <v>1877.804119598766</v>
      </c>
      <c r="AF801" s="43">
        <f t="shared" si="540"/>
        <v>0.52161225544410161</v>
      </c>
      <c r="AG801" s="73">
        <f t="shared" si="541"/>
        <v>0</v>
      </c>
      <c r="AH801">
        <f t="shared" si="558"/>
        <v>55.121843749999996</v>
      </c>
      <c r="AI801">
        <f t="shared" si="583"/>
        <v>6629.2422044753112</v>
      </c>
      <c r="AJ801" s="41">
        <f t="shared" si="559"/>
        <v>1.8414561679098087</v>
      </c>
      <c r="AK801">
        <f t="shared" si="542"/>
        <v>55.121843749999996</v>
      </c>
      <c r="AL801" s="38">
        <f t="shared" si="560"/>
        <v>1821.469996010803</v>
      </c>
      <c r="AM801" s="38">
        <f t="shared" si="561"/>
        <v>1803.2552960506951</v>
      </c>
      <c r="AN801" s="38">
        <f t="shared" si="562"/>
        <v>1695.0599782876532</v>
      </c>
      <c r="AO801" s="38">
        <f t="shared" si="563"/>
        <v>1678.1093785047767</v>
      </c>
      <c r="AP801" s="38">
        <f t="shared" si="564"/>
        <v>1577.4228157944901</v>
      </c>
      <c r="AQ801" s="38">
        <f t="shared" si="565"/>
        <v>1561.6485876365452</v>
      </c>
      <c r="AR801" s="38">
        <f t="shared" si="566"/>
        <v>1514.7991300074489</v>
      </c>
      <c r="AS801">
        <f t="shared" si="567"/>
        <v>1514.7991300074489</v>
      </c>
      <c r="AT801" s="28">
        <f t="shared" si="568"/>
        <v>0.42077753611318025</v>
      </c>
      <c r="AU801">
        <f t="shared" si="543"/>
        <v>5114.4430744678621</v>
      </c>
      <c r="AV801" s="28">
        <f t="shared" si="569"/>
        <v>1.4206786317966285</v>
      </c>
      <c r="BJ801" s="63">
        <v>0</v>
      </c>
      <c r="BK801" s="64">
        <f t="shared" si="570"/>
        <v>0</v>
      </c>
      <c r="BL801" s="64">
        <f t="shared" si="571"/>
        <v>0</v>
      </c>
      <c r="BM801" s="64">
        <f t="shared" si="572"/>
        <v>0</v>
      </c>
      <c r="BN801" s="64">
        <f t="shared" si="573"/>
        <v>0</v>
      </c>
      <c r="BO801" s="64">
        <f t="shared" si="574"/>
        <v>0</v>
      </c>
      <c r="BP801" s="64">
        <f t="shared" si="575"/>
        <v>0</v>
      </c>
      <c r="BQ801" s="64">
        <f t="shared" si="576"/>
        <v>0</v>
      </c>
      <c r="BR801" s="65">
        <f t="shared" si="544"/>
        <v>0</v>
      </c>
      <c r="BS801" s="66">
        <f t="shared" si="577"/>
        <v>0</v>
      </c>
      <c r="BT801" s="65">
        <f>BJ801-BR801</f>
        <v>0</v>
      </c>
      <c r="BU801" s="67">
        <f t="shared" si="578"/>
        <v>0</v>
      </c>
    </row>
    <row r="802" spans="1:73" x14ac:dyDescent="0.35">
      <c r="A802" s="22">
        <v>63.28</v>
      </c>
      <c r="B802" s="22">
        <v>37.9</v>
      </c>
      <c r="C802" s="22">
        <v>24.31</v>
      </c>
      <c r="D802" s="22">
        <f t="shared" si="545"/>
        <v>31.104999999999997</v>
      </c>
      <c r="E802" s="22">
        <f t="shared" si="546"/>
        <v>8.6402777777777775</v>
      </c>
      <c r="F802" s="22">
        <f t="shared" si="579"/>
        <v>-1.0416666666666741</v>
      </c>
      <c r="G802" s="22">
        <f>Sheet1!$I$5*F802</f>
        <v>-344.79166666666913</v>
      </c>
      <c r="H802" s="22"/>
      <c r="K802" s="15" t="s">
        <v>117</v>
      </c>
      <c r="L802" s="15">
        <v>792</v>
      </c>
      <c r="M802" s="15">
        <v>203</v>
      </c>
      <c r="N802" s="16">
        <v>66</v>
      </c>
      <c r="O802" s="35">
        <f t="shared" si="547"/>
        <v>18.333333333333332</v>
      </c>
      <c r="P802" s="36">
        <f t="shared" si="580"/>
        <v>-1.3888888888890073E-2</v>
      </c>
      <c r="Q802" s="12"/>
      <c r="R802" s="37">
        <f t="shared" si="548"/>
        <v>-4.597222222222614</v>
      </c>
      <c r="S802" s="37">
        <f t="shared" si="549"/>
        <v>64.9422</v>
      </c>
      <c r="T802" s="37">
        <f t="shared" si="550"/>
        <v>40.488668458699998</v>
      </c>
      <c r="U802" s="37">
        <f t="shared" si="551"/>
        <v>100.83364623647739</v>
      </c>
      <c r="V802" s="37">
        <f t="shared" si="581"/>
        <v>63781.604511443067</v>
      </c>
      <c r="W802" s="40">
        <f t="shared" si="552"/>
        <v>1848.6168476687521</v>
      </c>
      <c r="X802" s="40">
        <f t="shared" si="553"/>
        <v>1.8486168476687521</v>
      </c>
      <c r="Y802" s="40">
        <f t="shared" si="539"/>
        <v>0</v>
      </c>
      <c r="Z802" s="40">
        <v>0</v>
      </c>
      <c r="AA802" s="40">
        <f t="shared" si="554"/>
        <v>182.76976251472516</v>
      </c>
      <c r="AB802" s="42">
        <f t="shared" si="555"/>
        <v>55626.388888888883</v>
      </c>
      <c r="AC802" s="42">
        <f t="shared" si="556"/>
        <v>55.626388888888883</v>
      </c>
      <c r="AD802" s="42">
        <f t="shared" si="557"/>
        <v>0</v>
      </c>
      <c r="AE802" s="42">
        <f t="shared" si="582"/>
        <v>1877.804119598766</v>
      </c>
      <c r="AF802" s="43">
        <f t="shared" si="540"/>
        <v>0.52161225544410161</v>
      </c>
      <c r="AG802" s="73">
        <f t="shared" si="541"/>
        <v>0</v>
      </c>
      <c r="AH802">
        <f t="shared" si="558"/>
        <v>55.626388888888883</v>
      </c>
      <c r="AI802">
        <f t="shared" si="583"/>
        <v>6684.8685933642</v>
      </c>
      <c r="AJ802" s="41">
        <f t="shared" si="559"/>
        <v>1.8569079426011668</v>
      </c>
      <c r="AK802">
        <f t="shared" si="542"/>
        <v>55.626388888888883</v>
      </c>
      <c r="AL802" s="38">
        <f t="shared" si="560"/>
        <v>1821.469996010803</v>
      </c>
      <c r="AM802" s="38">
        <f t="shared" si="561"/>
        <v>1803.2552960506951</v>
      </c>
      <c r="AN802" s="38">
        <f t="shared" si="562"/>
        <v>1695.0599782876532</v>
      </c>
      <c r="AO802" s="38">
        <f t="shared" si="563"/>
        <v>1678.1093785047767</v>
      </c>
      <c r="AP802" s="38">
        <f t="shared" si="564"/>
        <v>1577.4228157944901</v>
      </c>
      <c r="AQ802" s="38">
        <f t="shared" si="565"/>
        <v>1561.6485876365452</v>
      </c>
      <c r="AR802" s="38">
        <f t="shared" si="566"/>
        <v>1514.7991300074489</v>
      </c>
      <c r="AS802">
        <f t="shared" si="567"/>
        <v>1514.7991300074489</v>
      </c>
      <c r="AT802" s="28">
        <f t="shared" si="568"/>
        <v>0.42077753611318025</v>
      </c>
      <c r="AU802">
        <f t="shared" si="543"/>
        <v>5170.0694633567509</v>
      </c>
      <c r="AV802" s="28">
        <f t="shared" si="569"/>
        <v>1.4361304064879863</v>
      </c>
      <c r="BJ802" s="63">
        <v>0</v>
      </c>
      <c r="BK802" s="64">
        <f t="shared" si="570"/>
        <v>0</v>
      </c>
      <c r="BL802" s="64">
        <f t="shared" si="571"/>
        <v>0</v>
      </c>
      <c r="BM802" s="64">
        <f t="shared" si="572"/>
        <v>0</v>
      </c>
      <c r="BN802" s="64">
        <f t="shared" si="573"/>
        <v>0</v>
      </c>
      <c r="BO802" s="64">
        <f t="shared" si="574"/>
        <v>0</v>
      </c>
      <c r="BP802" s="64">
        <f t="shared" si="575"/>
        <v>0</v>
      </c>
      <c r="BQ802" s="64">
        <f t="shared" si="576"/>
        <v>0</v>
      </c>
      <c r="BR802" s="65">
        <f t="shared" si="544"/>
        <v>0</v>
      </c>
      <c r="BS802" s="66">
        <f t="shared" si="577"/>
        <v>0</v>
      </c>
      <c r="BT802" s="65">
        <f>BJ802-BR802</f>
        <v>0</v>
      </c>
      <c r="BU802" s="67">
        <f t="shared" si="578"/>
        <v>0</v>
      </c>
    </row>
    <row r="803" spans="1:73" x14ac:dyDescent="0.35">
      <c r="A803" s="22">
        <v>63.36</v>
      </c>
      <c r="B803" s="22">
        <v>37.93</v>
      </c>
      <c r="C803" s="22">
        <v>23.37</v>
      </c>
      <c r="D803" s="22">
        <f t="shared" si="545"/>
        <v>30.65</v>
      </c>
      <c r="E803" s="22">
        <f t="shared" si="546"/>
        <v>8.5138888888888893</v>
      </c>
      <c r="F803" s="22">
        <f t="shared" si="579"/>
        <v>-1.5798611111111027</v>
      </c>
      <c r="G803" s="22">
        <f>Sheet1!$I$5*F803</f>
        <v>-522.93402777777499</v>
      </c>
      <c r="H803" s="22"/>
      <c r="K803" s="15" t="s">
        <v>117</v>
      </c>
      <c r="L803" s="15">
        <v>793</v>
      </c>
      <c r="M803" s="15">
        <v>204</v>
      </c>
      <c r="N803" s="16">
        <v>65.599999999999994</v>
      </c>
      <c r="O803" s="35">
        <f t="shared" si="547"/>
        <v>18.222222222222221</v>
      </c>
      <c r="P803" s="36">
        <f t="shared" si="580"/>
        <v>-0.34722222222222221</v>
      </c>
      <c r="Q803" s="12"/>
      <c r="R803" s="37">
        <f t="shared" si="548"/>
        <v>-114.93055555555556</v>
      </c>
      <c r="S803" s="37">
        <f t="shared" si="549"/>
        <v>64.9422</v>
      </c>
      <c r="T803" s="37">
        <f t="shared" si="550"/>
        <v>39.999383906894217</v>
      </c>
      <c r="U803" s="37">
        <f t="shared" si="551"/>
        <v>-9.9889716486613409</v>
      </c>
      <c r="V803" s="37">
        <f t="shared" si="581"/>
        <v>63771.615539794409</v>
      </c>
      <c r="W803" s="40">
        <f t="shared" si="552"/>
        <v>-182.02126115338442</v>
      </c>
      <c r="X803" s="40">
        <f t="shared" si="553"/>
        <v>-0.18202126115338441</v>
      </c>
      <c r="Y803" s="40">
        <f t="shared" si="539"/>
        <v>-0.18202126115338441</v>
      </c>
      <c r="Z803" s="40">
        <v>0.18202126115338399</v>
      </c>
      <c r="AA803" s="40">
        <f t="shared" si="554"/>
        <v>182.95178377587854</v>
      </c>
      <c r="AB803" s="42">
        <f t="shared" si="555"/>
        <v>54954.172839506173</v>
      </c>
      <c r="AC803" s="42">
        <f t="shared" si="556"/>
        <v>54.954172839506171</v>
      </c>
      <c r="AD803" s="42">
        <f t="shared" si="557"/>
        <v>54.954172839506171</v>
      </c>
      <c r="AE803" s="42">
        <f t="shared" si="582"/>
        <v>1932.7582924382721</v>
      </c>
      <c r="AF803" s="43">
        <f t="shared" si="540"/>
        <v>0.53687730345507556</v>
      </c>
      <c r="AG803" s="73">
        <f t="shared" si="541"/>
        <v>-0.18202126115338441</v>
      </c>
      <c r="AH803">
        <f t="shared" si="558"/>
        <v>0</v>
      </c>
      <c r="AI803">
        <f t="shared" si="583"/>
        <v>6684.8685933642</v>
      </c>
      <c r="AJ803" s="41">
        <f t="shared" si="559"/>
        <v>1.8569079426011668</v>
      </c>
      <c r="AK803">
        <f t="shared" si="542"/>
        <v>0.18202126115338441</v>
      </c>
      <c r="AL803" s="38">
        <f t="shared" si="560"/>
        <v>1874.7755436651239</v>
      </c>
      <c r="AM803" s="38">
        <f t="shared" si="561"/>
        <v>1856.0277882284727</v>
      </c>
      <c r="AN803" s="38">
        <f t="shared" si="562"/>
        <v>1744.6661209347642</v>
      </c>
      <c r="AO803" s="38">
        <f t="shared" si="563"/>
        <v>1727.2194597254165</v>
      </c>
      <c r="AP803" s="38">
        <f t="shared" si="564"/>
        <v>1623.5862921418914</v>
      </c>
      <c r="AQ803" s="38">
        <f t="shared" si="565"/>
        <v>1607.3504292204725</v>
      </c>
      <c r="AR803" s="38">
        <f t="shared" si="566"/>
        <v>1559.1299163438582</v>
      </c>
      <c r="AS803">
        <f t="shared" si="567"/>
        <v>1559.1299163438582</v>
      </c>
      <c r="AT803" s="28">
        <f t="shared" si="568"/>
        <v>0.43309164342884948</v>
      </c>
      <c r="AU803">
        <f t="shared" si="543"/>
        <v>5125.738677020342</v>
      </c>
      <c r="AV803" s="28">
        <f t="shared" si="569"/>
        <v>1.4238162991723173</v>
      </c>
      <c r="BJ803" s="63">
        <v>54.954172839506171</v>
      </c>
      <c r="BK803" s="64">
        <f t="shared" si="570"/>
        <v>53.305547654320982</v>
      </c>
      <c r="BL803" s="64">
        <f t="shared" si="571"/>
        <v>52.772492177777771</v>
      </c>
      <c r="BM803" s="64">
        <f t="shared" si="572"/>
        <v>49.606142647111099</v>
      </c>
      <c r="BN803" s="64">
        <f t="shared" si="573"/>
        <v>49.110081220639991</v>
      </c>
      <c r="BO803" s="64">
        <f t="shared" si="574"/>
        <v>46.163476347401591</v>
      </c>
      <c r="BP803" s="64">
        <f t="shared" si="575"/>
        <v>45.701841583927575</v>
      </c>
      <c r="BQ803" s="64">
        <f t="shared" si="576"/>
        <v>44.330786336409744</v>
      </c>
      <c r="BR803" s="65">
        <f t="shared" si="544"/>
        <v>44.330786336409744</v>
      </c>
      <c r="BS803" s="66">
        <f t="shared" si="577"/>
        <v>1.2314107315669374E-2</v>
      </c>
      <c r="BT803" s="65">
        <f>BJ803-BR803</f>
        <v>10.623386503096427</v>
      </c>
      <c r="BU803" s="67">
        <f t="shared" si="578"/>
        <v>2.950940695304563E-3</v>
      </c>
    </row>
    <row r="804" spans="1:73" x14ac:dyDescent="0.35">
      <c r="A804" s="22">
        <v>63.44</v>
      </c>
      <c r="B804" s="22">
        <v>38.21</v>
      </c>
      <c r="C804" s="22">
        <v>23.77</v>
      </c>
      <c r="D804" s="22">
        <f t="shared" si="545"/>
        <v>30.990000000000002</v>
      </c>
      <c r="E804" s="22">
        <f t="shared" si="546"/>
        <v>8.6083333333333343</v>
      </c>
      <c r="F804" s="22">
        <f t="shared" si="579"/>
        <v>1.1805555555555625</v>
      </c>
      <c r="G804" s="22">
        <f>Sheet1!$I$5*F804</f>
        <v>390.76388888889119</v>
      </c>
      <c r="H804" s="22"/>
      <c r="K804" s="15" t="s">
        <v>117</v>
      </c>
      <c r="L804" s="15">
        <v>794</v>
      </c>
      <c r="M804" s="15">
        <v>205</v>
      </c>
      <c r="N804" s="16">
        <v>63.5</v>
      </c>
      <c r="O804" s="35">
        <f t="shared" si="547"/>
        <v>17.638888888888889</v>
      </c>
      <c r="P804" s="36">
        <f t="shared" si="580"/>
        <v>-0.8194444444444432</v>
      </c>
      <c r="Q804" s="12"/>
      <c r="R804" s="37">
        <f t="shared" si="548"/>
        <v>-271.23611111111069</v>
      </c>
      <c r="S804" s="37">
        <f t="shared" si="549"/>
        <v>64.9422</v>
      </c>
      <c r="T804" s="37">
        <f t="shared" si="550"/>
        <v>37.479438336224305</v>
      </c>
      <c r="U804" s="37">
        <f t="shared" si="551"/>
        <v>-168.81447277488638</v>
      </c>
      <c r="V804" s="37">
        <f t="shared" si="581"/>
        <v>63602.801067019522</v>
      </c>
      <c r="W804" s="40">
        <f t="shared" si="552"/>
        <v>-2977.6997281125791</v>
      </c>
      <c r="X804" s="40">
        <f t="shared" si="553"/>
        <v>-2.977699728112579</v>
      </c>
      <c r="Y804" s="40">
        <f t="shared" si="539"/>
        <v>-2.977699728112579</v>
      </c>
      <c r="Z804" s="40">
        <v>2.9776997281125799</v>
      </c>
      <c r="AA804" s="40">
        <f t="shared" si="554"/>
        <v>185.92948350399112</v>
      </c>
      <c r="AB804" s="42">
        <f t="shared" si="555"/>
        <v>51492.08140432099</v>
      </c>
      <c r="AC804" s="42">
        <f t="shared" si="556"/>
        <v>51.492081404320992</v>
      </c>
      <c r="AD804" s="42">
        <f t="shared" si="557"/>
        <v>51.492081404320992</v>
      </c>
      <c r="AE804" s="42">
        <f t="shared" si="582"/>
        <v>1984.250373842593</v>
      </c>
      <c r="AF804" s="43">
        <f t="shared" si="540"/>
        <v>0.55118065940072025</v>
      </c>
      <c r="AG804" s="73">
        <f t="shared" si="541"/>
        <v>-2.977699728112579</v>
      </c>
      <c r="AH804">
        <f t="shared" si="558"/>
        <v>0</v>
      </c>
      <c r="AI804">
        <f t="shared" si="583"/>
        <v>6684.8685933642</v>
      </c>
      <c r="AJ804" s="41">
        <f t="shared" si="559"/>
        <v>1.8569079426011668</v>
      </c>
      <c r="AK804">
        <f t="shared" si="542"/>
        <v>2.977699728112579</v>
      </c>
      <c r="AL804" s="38">
        <f t="shared" si="560"/>
        <v>1924.7228626273152</v>
      </c>
      <c r="AM804" s="38">
        <f t="shared" si="561"/>
        <v>1905.475634001042</v>
      </c>
      <c r="AN804" s="38">
        <f t="shared" si="562"/>
        <v>1791.1470959609794</v>
      </c>
      <c r="AO804" s="38">
        <f t="shared" si="563"/>
        <v>1773.2356250013695</v>
      </c>
      <c r="AP804" s="38">
        <f t="shared" si="564"/>
        <v>1666.8414875012872</v>
      </c>
      <c r="AQ804" s="38">
        <f t="shared" si="565"/>
        <v>1650.1730726262745</v>
      </c>
      <c r="AR804" s="38">
        <f t="shared" si="566"/>
        <v>1600.6678804474861</v>
      </c>
      <c r="AS804">
        <f t="shared" si="567"/>
        <v>1600.6678804474861</v>
      </c>
      <c r="AT804" s="28">
        <f t="shared" si="568"/>
        <v>0.44462996679096839</v>
      </c>
      <c r="AU804">
        <f t="shared" si="543"/>
        <v>5084.2007129167141</v>
      </c>
      <c r="AV804" s="28">
        <f t="shared" si="569"/>
        <v>1.4122779758101984</v>
      </c>
      <c r="BJ804" s="63">
        <v>51.492081404320992</v>
      </c>
      <c r="BK804" s="64">
        <f t="shared" si="570"/>
        <v>49.94731896219136</v>
      </c>
      <c r="BL804" s="64">
        <f t="shared" si="571"/>
        <v>49.447845772569444</v>
      </c>
      <c r="BM804" s="64">
        <f t="shared" si="572"/>
        <v>46.480975026215276</v>
      </c>
      <c r="BN804" s="64">
        <f t="shared" si="573"/>
        <v>46.016165275953121</v>
      </c>
      <c r="BO804" s="64">
        <f t="shared" si="574"/>
        <v>43.255195359395934</v>
      </c>
      <c r="BP804" s="64">
        <f t="shared" si="575"/>
        <v>42.822643405801976</v>
      </c>
      <c r="BQ804" s="64">
        <f t="shared" si="576"/>
        <v>41.537964103627914</v>
      </c>
      <c r="BR804" s="65">
        <f t="shared" si="544"/>
        <v>41.537964103627914</v>
      </c>
      <c r="BS804" s="66">
        <f t="shared" si="577"/>
        <v>1.1538323362118866E-2</v>
      </c>
      <c r="BT804" s="65">
        <f>BJ804-BR804</f>
        <v>9.9541173006930777</v>
      </c>
      <c r="BU804" s="67">
        <f t="shared" si="578"/>
        <v>2.765032583525855E-3</v>
      </c>
    </row>
    <row r="805" spans="1:73" x14ac:dyDescent="0.35">
      <c r="A805" s="22">
        <v>63.519999999999897</v>
      </c>
      <c r="B805" s="22">
        <v>37.82</v>
      </c>
      <c r="C805" s="22">
        <v>23.72</v>
      </c>
      <c r="D805" s="22">
        <f t="shared" si="545"/>
        <v>30.77</v>
      </c>
      <c r="E805" s="22">
        <f t="shared" si="546"/>
        <v>8.5472222222222225</v>
      </c>
      <c r="F805" s="22">
        <f t="shared" si="579"/>
        <v>-0.76388888888889728</v>
      </c>
      <c r="G805" s="22">
        <f>Sheet1!$I$5*F805</f>
        <v>-252.84722222222499</v>
      </c>
      <c r="H805" s="22"/>
      <c r="K805" s="15" t="s">
        <v>117</v>
      </c>
      <c r="L805" s="15">
        <v>795</v>
      </c>
      <c r="M805" s="15">
        <v>206</v>
      </c>
      <c r="N805" s="16">
        <v>59.7</v>
      </c>
      <c r="O805" s="35">
        <f t="shared" si="547"/>
        <v>16.583333333333332</v>
      </c>
      <c r="P805" s="36">
        <f t="shared" si="580"/>
        <v>-1.2361111111111109</v>
      </c>
      <c r="Q805" s="12"/>
      <c r="R805" s="37">
        <f t="shared" si="548"/>
        <v>-409.15277777777771</v>
      </c>
      <c r="S805" s="37">
        <f t="shared" si="549"/>
        <v>64.9422</v>
      </c>
      <c r="T805" s="37">
        <f t="shared" si="550"/>
        <v>33.127928918036744</v>
      </c>
      <c r="U805" s="37">
        <f t="shared" si="551"/>
        <v>-311.08264885974097</v>
      </c>
      <c r="V805" s="37">
        <f t="shared" si="581"/>
        <v>63291.718418159784</v>
      </c>
      <c r="W805" s="40">
        <f t="shared" si="552"/>
        <v>-5158.7872602573707</v>
      </c>
      <c r="X805" s="40">
        <f t="shared" si="553"/>
        <v>-5.1587872602573706</v>
      </c>
      <c r="Y805" s="40">
        <f t="shared" si="539"/>
        <v>-5.1587872602573706</v>
      </c>
      <c r="Z805" s="40">
        <v>5.1587872602573697</v>
      </c>
      <c r="AA805" s="40">
        <f t="shared" si="554"/>
        <v>191.08827076424851</v>
      </c>
      <c r="AB805" s="42">
        <f t="shared" si="555"/>
        <v>45513.649305555547</v>
      </c>
      <c r="AC805" s="42">
        <f t="shared" si="556"/>
        <v>45.513649305555546</v>
      </c>
      <c r="AD805" s="42">
        <f t="shared" si="557"/>
        <v>45.513649305555546</v>
      </c>
      <c r="AE805" s="42">
        <f t="shared" si="582"/>
        <v>2029.7640231481487</v>
      </c>
      <c r="AF805" s="43">
        <f t="shared" si="540"/>
        <v>0.56382333976337462</v>
      </c>
      <c r="AG805" s="73">
        <f t="shared" si="541"/>
        <v>-5.1587872602573706</v>
      </c>
      <c r="AH805">
        <f t="shared" si="558"/>
        <v>0</v>
      </c>
      <c r="AI805">
        <f t="shared" si="583"/>
        <v>6684.8685933642</v>
      </c>
      <c r="AJ805" s="41">
        <f t="shared" si="559"/>
        <v>1.8569079426011668</v>
      </c>
      <c r="AK805">
        <f t="shared" si="542"/>
        <v>5.1587872602573706</v>
      </c>
      <c r="AL805" s="38">
        <f t="shared" si="560"/>
        <v>1968.8711024537042</v>
      </c>
      <c r="AM805" s="38">
        <f t="shared" si="561"/>
        <v>1949.1823914291672</v>
      </c>
      <c r="AN805" s="38">
        <f t="shared" si="562"/>
        <v>1832.2314479434172</v>
      </c>
      <c r="AO805" s="38">
        <f t="shared" si="563"/>
        <v>1813.9091334639829</v>
      </c>
      <c r="AP805" s="38">
        <f t="shared" si="564"/>
        <v>1705.074585456144</v>
      </c>
      <c r="AQ805" s="38">
        <f t="shared" si="565"/>
        <v>1688.0238396015825</v>
      </c>
      <c r="AR805" s="38">
        <f t="shared" si="566"/>
        <v>1637.3831244135349</v>
      </c>
      <c r="AS805">
        <f t="shared" si="567"/>
        <v>1637.3831244135349</v>
      </c>
      <c r="AT805" s="28">
        <f t="shared" si="568"/>
        <v>0.45482864567042636</v>
      </c>
      <c r="AU805">
        <f t="shared" si="543"/>
        <v>5047.4854689506647</v>
      </c>
      <c r="AV805" s="28">
        <f t="shared" si="569"/>
        <v>1.4020792969307401</v>
      </c>
      <c r="BJ805" s="63">
        <v>45.513649305555546</v>
      </c>
      <c r="BK805" s="64">
        <f t="shared" si="570"/>
        <v>44.148239826388881</v>
      </c>
      <c r="BL805" s="64">
        <f t="shared" si="571"/>
        <v>43.706757428124995</v>
      </c>
      <c r="BM805" s="64">
        <f t="shared" si="572"/>
        <v>41.084351982437489</v>
      </c>
      <c r="BN805" s="64">
        <f t="shared" si="573"/>
        <v>40.673508462613114</v>
      </c>
      <c r="BO805" s="64">
        <f t="shared" si="574"/>
        <v>38.233097954856326</v>
      </c>
      <c r="BP805" s="64">
        <f t="shared" si="575"/>
        <v>37.850766975307764</v>
      </c>
      <c r="BQ805" s="64">
        <f t="shared" si="576"/>
        <v>36.715243966048533</v>
      </c>
      <c r="BR805" s="65">
        <f t="shared" si="544"/>
        <v>36.715243966048533</v>
      </c>
      <c r="BS805" s="66">
        <f t="shared" si="577"/>
        <v>1.0198678879457926E-2</v>
      </c>
      <c r="BT805" s="65">
        <f>BJ805-BR805</f>
        <v>8.7984053395070134</v>
      </c>
      <c r="BU805" s="67">
        <f t="shared" si="578"/>
        <v>2.4440014831963925E-3</v>
      </c>
    </row>
    <row r="806" spans="1:73" x14ac:dyDescent="0.35">
      <c r="A806" s="22">
        <v>63.6</v>
      </c>
      <c r="B806" s="22">
        <v>37.51</v>
      </c>
      <c r="C806" s="22">
        <v>23.32</v>
      </c>
      <c r="D806" s="22">
        <f t="shared" si="545"/>
        <v>30.414999999999999</v>
      </c>
      <c r="E806" s="22">
        <f t="shared" si="546"/>
        <v>8.4486111111111111</v>
      </c>
      <c r="F806" s="22">
        <f t="shared" si="579"/>
        <v>-1.2326388888888928</v>
      </c>
      <c r="G806" s="22">
        <f>Sheet1!$I$5*F806</f>
        <v>-408.00347222222354</v>
      </c>
      <c r="H806" s="22"/>
      <c r="K806" s="15" t="s">
        <v>117</v>
      </c>
      <c r="L806" s="15">
        <v>796</v>
      </c>
      <c r="M806" s="15">
        <v>207</v>
      </c>
      <c r="N806" s="16">
        <v>54.6</v>
      </c>
      <c r="O806" s="35">
        <f t="shared" si="547"/>
        <v>15.166666666666666</v>
      </c>
      <c r="P806" s="36">
        <f t="shared" si="580"/>
        <v>-1.4444444444444453</v>
      </c>
      <c r="Q806" s="12"/>
      <c r="R806" s="37">
        <f t="shared" si="548"/>
        <v>-478.11111111111137</v>
      </c>
      <c r="S806" s="37">
        <f t="shared" si="549"/>
        <v>64.9422</v>
      </c>
      <c r="T806" s="37">
        <f t="shared" si="550"/>
        <v>27.709641612106999</v>
      </c>
      <c r="U806" s="37">
        <f t="shared" si="551"/>
        <v>-385.45926949900434</v>
      </c>
      <c r="V806" s="37">
        <f t="shared" si="581"/>
        <v>62906.259148660778</v>
      </c>
      <c r="W806" s="40">
        <f t="shared" si="552"/>
        <v>-5846.1322540682322</v>
      </c>
      <c r="X806" s="40">
        <f t="shared" si="553"/>
        <v>-5.8461322540682321</v>
      </c>
      <c r="Y806" s="40">
        <f t="shared" si="539"/>
        <v>-5.8461322540682321</v>
      </c>
      <c r="Z806" s="40">
        <v>5.8461322540682303</v>
      </c>
      <c r="AA806" s="40">
        <f t="shared" si="554"/>
        <v>196.93440301831674</v>
      </c>
      <c r="AB806" s="42">
        <f t="shared" si="555"/>
        <v>38069.597222222219</v>
      </c>
      <c r="AC806" s="42">
        <f t="shared" si="556"/>
        <v>38.069597222222221</v>
      </c>
      <c r="AD806" s="42">
        <f t="shared" si="557"/>
        <v>38.069597222222221</v>
      </c>
      <c r="AE806" s="42">
        <f t="shared" si="582"/>
        <v>2067.8336203703707</v>
      </c>
      <c r="AF806" s="43">
        <f t="shared" si="540"/>
        <v>0.57439822788065853</v>
      </c>
      <c r="AG806" s="73">
        <f t="shared" si="541"/>
        <v>-5.8461322540682321</v>
      </c>
      <c r="AH806">
        <f t="shared" si="558"/>
        <v>0</v>
      </c>
      <c r="AI806">
        <f t="shared" si="583"/>
        <v>6684.8685933642</v>
      </c>
      <c r="AJ806" s="41">
        <f t="shared" si="559"/>
        <v>1.8569079426011668</v>
      </c>
      <c r="AK806">
        <f t="shared" si="542"/>
        <v>5.8461322540682321</v>
      </c>
      <c r="AL806" s="38">
        <f t="shared" si="560"/>
        <v>2005.7986117592595</v>
      </c>
      <c r="AM806" s="38">
        <f t="shared" si="561"/>
        <v>1985.7406256416668</v>
      </c>
      <c r="AN806" s="38">
        <f t="shared" si="562"/>
        <v>1866.5961881031667</v>
      </c>
      <c r="AO806" s="38">
        <f t="shared" si="563"/>
        <v>1847.9302262221349</v>
      </c>
      <c r="AP806" s="38">
        <f t="shared" si="564"/>
        <v>1737.0544126488066</v>
      </c>
      <c r="AQ806" s="38">
        <f t="shared" si="565"/>
        <v>1719.6838685223186</v>
      </c>
      <c r="AR806" s="38">
        <f t="shared" si="566"/>
        <v>1668.0933524666489</v>
      </c>
      <c r="AS806">
        <f t="shared" si="567"/>
        <v>1668.0933524666489</v>
      </c>
      <c r="AT806" s="28">
        <f t="shared" si="568"/>
        <v>0.46335926457406912</v>
      </c>
      <c r="AU806">
        <f t="shared" si="543"/>
        <v>5016.7752408975512</v>
      </c>
      <c r="AV806" s="28">
        <f t="shared" si="569"/>
        <v>1.3935486780270976</v>
      </c>
      <c r="BJ806" s="63">
        <v>38.069597222222221</v>
      </c>
      <c r="BK806" s="64">
        <f t="shared" si="570"/>
        <v>36.927509305555553</v>
      </c>
      <c r="BL806" s="64">
        <f t="shared" si="571"/>
        <v>36.558234212499997</v>
      </c>
      <c r="BM806" s="64">
        <f t="shared" si="572"/>
        <v>34.364740159749992</v>
      </c>
      <c r="BN806" s="64">
        <f t="shared" si="573"/>
        <v>34.021092758152491</v>
      </c>
      <c r="BO806" s="64">
        <f t="shared" si="574"/>
        <v>31.97982719266334</v>
      </c>
      <c r="BP806" s="64">
        <f t="shared" si="575"/>
        <v>31.660028920736707</v>
      </c>
      <c r="BQ806" s="64">
        <f t="shared" si="576"/>
        <v>30.710228053114605</v>
      </c>
      <c r="BR806" s="65">
        <f t="shared" si="544"/>
        <v>30.710228053114605</v>
      </c>
      <c r="BS806" s="66">
        <f t="shared" si="577"/>
        <v>8.5306189036429454E-3</v>
      </c>
      <c r="BT806" s="65">
        <f>BJ806-BR806</f>
        <v>7.359369169107616</v>
      </c>
      <c r="BU806" s="67">
        <f t="shared" si="578"/>
        <v>2.0442692136410042E-3</v>
      </c>
    </row>
    <row r="807" spans="1:73" x14ac:dyDescent="0.35">
      <c r="A807" s="22">
        <v>63.6799999999999</v>
      </c>
      <c r="B807" s="22">
        <v>37.82</v>
      </c>
      <c r="C807" s="22">
        <v>23.69</v>
      </c>
      <c r="D807" s="22">
        <f t="shared" si="545"/>
        <v>30.755000000000003</v>
      </c>
      <c r="E807" s="22">
        <f t="shared" si="546"/>
        <v>8.5430555555555561</v>
      </c>
      <c r="F807" s="22">
        <f t="shared" si="579"/>
        <v>1.1805555555555625</v>
      </c>
      <c r="G807" s="22">
        <f>Sheet1!$I$5*F807</f>
        <v>390.76388888889119</v>
      </c>
      <c r="H807" s="22"/>
      <c r="K807" s="15" t="s">
        <v>117</v>
      </c>
      <c r="L807" s="15">
        <v>797</v>
      </c>
      <c r="M807" s="15">
        <v>208</v>
      </c>
      <c r="N807" s="16">
        <v>49.3</v>
      </c>
      <c r="O807" s="35">
        <f t="shared" si="547"/>
        <v>13.694444444444445</v>
      </c>
      <c r="P807" s="36">
        <f t="shared" si="580"/>
        <v>-1.3472222222222225</v>
      </c>
      <c r="Q807" s="12"/>
      <c r="R807" s="37">
        <f t="shared" si="548"/>
        <v>-445.93055555555566</v>
      </c>
      <c r="S807" s="37">
        <f t="shared" si="549"/>
        <v>64.9422</v>
      </c>
      <c r="T807" s="37">
        <f t="shared" si="550"/>
        <v>22.591208402705639</v>
      </c>
      <c r="U807" s="37">
        <f t="shared" si="551"/>
        <v>-358.39714715284998</v>
      </c>
      <c r="V807" s="37">
        <f t="shared" si="581"/>
        <v>62547.862001507929</v>
      </c>
      <c r="W807" s="40">
        <f t="shared" si="552"/>
        <v>-4908.0498207320843</v>
      </c>
      <c r="X807" s="40">
        <f t="shared" si="553"/>
        <v>-4.9080498207320842</v>
      </c>
      <c r="Y807" s="40">
        <f t="shared" si="539"/>
        <v>-4.9080498207320842</v>
      </c>
      <c r="Z807" s="40">
        <v>4.9080498207320797</v>
      </c>
      <c r="AA807" s="40">
        <f t="shared" si="554"/>
        <v>201.84245283904883</v>
      </c>
      <c r="AB807" s="42">
        <f t="shared" si="555"/>
        <v>31037.507330246914</v>
      </c>
      <c r="AC807" s="42">
        <f t="shared" si="556"/>
        <v>31.037507330246914</v>
      </c>
      <c r="AD807" s="42">
        <f t="shared" si="557"/>
        <v>31.037507330246914</v>
      </c>
      <c r="AE807" s="42">
        <f t="shared" si="582"/>
        <v>2098.8711277006178</v>
      </c>
      <c r="AF807" s="43">
        <f t="shared" si="540"/>
        <v>0.583019757694616</v>
      </c>
      <c r="AG807" s="73">
        <f t="shared" si="541"/>
        <v>-4.9080498207320842</v>
      </c>
      <c r="AH807">
        <f t="shared" si="558"/>
        <v>0</v>
      </c>
      <c r="AI807">
        <f t="shared" si="583"/>
        <v>6684.8685933642</v>
      </c>
      <c r="AJ807" s="41">
        <f t="shared" si="559"/>
        <v>1.8569079426011668</v>
      </c>
      <c r="AK807">
        <f t="shared" si="542"/>
        <v>4.9080498207320842</v>
      </c>
      <c r="AL807" s="38">
        <f t="shared" si="560"/>
        <v>2035.9049938695991</v>
      </c>
      <c r="AM807" s="38">
        <f t="shared" si="561"/>
        <v>2015.5459439309031</v>
      </c>
      <c r="AN807" s="38">
        <f t="shared" si="562"/>
        <v>1894.6131872950489</v>
      </c>
      <c r="AO807" s="38">
        <f t="shared" si="563"/>
        <v>1875.6670554220984</v>
      </c>
      <c r="AP807" s="38">
        <f t="shared" si="564"/>
        <v>1763.1270320967724</v>
      </c>
      <c r="AQ807" s="38">
        <f t="shared" si="565"/>
        <v>1745.4957617758046</v>
      </c>
      <c r="AR807" s="38">
        <f t="shared" si="566"/>
        <v>1693.1308889225304</v>
      </c>
      <c r="AS807">
        <f t="shared" si="567"/>
        <v>1693.1308889225304</v>
      </c>
      <c r="AT807" s="28">
        <f t="shared" si="568"/>
        <v>0.47031413581181403</v>
      </c>
      <c r="AU807">
        <f t="shared" si="543"/>
        <v>4991.7377044416698</v>
      </c>
      <c r="AV807" s="28">
        <f t="shared" si="569"/>
        <v>1.3865938067893528</v>
      </c>
      <c r="BJ807" s="63">
        <v>31.037507330246914</v>
      </c>
      <c r="BK807" s="64">
        <f t="shared" si="570"/>
        <v>30.106382110339506</v>
      </c>
      <c r="BL807" s="64">
        <f t="shared" si="571"/>
        <v>29.805318289236112</v>
      </c>
      <c r="BM807" s="64">
        <f t="shared" si="572"/>
        <v>28.016999191881943</v>
      </c>
      <c r="BN807" s="64">
        <f t="shared" si="573"/>
        <v>27.736829199963125</v>
      </c>
      <c r="BO807" s="64">
        <f t="shared" si="574"/>
        <v>26.072619447965337</v>
      </c>
      <c r="BP807" s="64">
        <f t="shared" si="575"/>
        <v>25.811893253485685</v>
      </c>
      <c r="BQ807" s="64">
        <f t="shared" si="576"/>
        <v>25.037536455881114</v>
      </c>
      <c r="BR807" s="65">
        <f t="shared" si="544"/>
        <v>25.037536455881114</v>
      </c>
      <c r="BS807" s="66">
        <f t="shared" si="577"/>
        <v>6.9548712377447541E-3</v>
      </c>
      <c r="BT807" s="65">
        <f>BJ807-BR807</f>
        <v>5.9999708743658005</v>
      </c>
      <c r="BU807" s="67">
        <f t="shared" si="578"/>
        <v>1.6666585762127224E-3</v>
      </c>
    </row>
    <row r="808" spans="1:73" x14ac:dyDescent="0.35">
      <c r="A808" s="22">
        <v>63.759999999999899</v>
      </c>
      <c r="B808" s="22">
        <v>37.729999999999997</v>
      </c>
      <c r="C808" s="22">
        <v>23.8</v>
      </c>
      <c r="D808" s="22">
        <f t="shared" si="545"/>
        <v>30.765000000000001</v>
      </c>
      <c r="E808" s="22">
        <f t="shared" si="546"/>
        <v>8.5458333333333325</v>
      </c>
      <c r="F808" s="22">
        <f t="shared" si="579"/>
        <v>3.4722222222205446E-2</v>
      </c>
      <c r="G808" s="22">
        <f>Sheet1!$I$5*F808</f>
        <v>11.493055555550002</v>
      </c>
      <c r="H808" s="22"/>
      <c r="K808" s="15" t="s">
        <v>117</v>
      </c>
      <c r="L808" s="15">
        <v>798</v>
      </c>
      <c r="M808" s="15">
        <v>209</v>
      </c>
      <c r="N808" s="16">
        <v>44.9</v>
      </c>
      <c r="O808" s="35">
        <f t="shared" si="547"/>
        <v>12.472222222222221</v>
      </c>
      <c r="P808" s="36">
        <f t="shared" si="580"/>
        <v>-0.97222222222222221</v>
      </c>
      <c r="Q808" s="12"/>
      <c r="R808" s="37">
        <f t="shared" si="548"/>
        <v>-321.80555555555554</v>
      </c>
      <c r="S808" s="37">
        <f t="shared" si="549"/>
        <v>64.9422</v>
      </c>
      <c r="T808" s="37">
        <f t="shared" si="550"/>
        <v>18.738650252392969</v>
      </c>
      <c r="U808" s="37">
        <f t="shared" si="551"/>
        <v>-238.12470530316256</v>
      </c>
      <c r="V808" s="37">
        <f t="shared" si="581"/>
        <v>62309.737296204767</v>
      </c>
      <c r="W808" s="40">
        <f t="shared" si="552"/>
        <v>-2969.9442411422219</v>
      </c>
      <c r="X808" s="40">
        <f t="shared" si="553"/>
        <v>-2.9699442411422221</v>
      </c>
      <c r="Y808" s="40">
        <f t="shared" si="539"/>
        <v>-2.9699442411422221</v>
      </c>
      <c r="Z808" s="40">
        <v>2.9699442411422199</v>
      </c>
      <c r="AA808" s="40">
        <f t="shared" si="554"/>
        <v>204.81239708019106</v>
      </c>
      <c r="AB808" s="42">
        <f t="shared" si="555"/>
        <v>25744.572145061724</v>
      </c>
      <c r="AC808" s="42">
        <f t="shared" si="556"/>
        <v>25.744572145061724</v>
      </c>
      <c r="AD808" s="42">
        <f t="shared" si="557"/>
        <v>25.744572145061724</v>
      </c>
      <c r="AE808" s="42">
        <f t="shared" si="582"/>
        <v>2124.6156998456795</v>
      </c>
      <c r="AF808" s="43">
        <f t="shared" si="540"/>
        <v>0.59017102773491092</v>
      </c>
      <c r="AG808" s="73">
        <f t="shared" si="541"/>
        <v>-2.9699442411422221</v>
      </c>
      <c r="AH808">
        <f t="shared" si="558"/>
        <v>0</v>
      </c>
      <c r="AI808">
        <f t="shared" si="583"/>
        <v>6684.8685933642</v>
      </c>
      <c r="AJ808" s="41">
        <f t="shared" si="559"/>
        <v>1.8569079426011668</v>
      </c>
      <c r="AK808">
        <f t="shared" si="542"/>
        <v>2.9699442411422221</v>
      </c>
      <c r="AL808" s="38">
        <f t="shared" si="560"/>
        <v>2060.8772288503092</v>
      </c>
      <c r="AM808" s="38">
        <f t="shared" si="561"/>
        <v>2040.268456561806</v>
      </c>
      <c r="AN808" s="38">
        <f t="shared" si="562"/>
        <v>1917.8523491680976</v>
      </c>
      <c r="AO808" s="38">
        <f t="shared" si="563"/>
        <v>1898.6738256764165</v>
      </c>
      <c r="AP808" s="38">
        <f t="shared" si="564"/>
        <v>1784.7533961358315</v>
      </c>
      <c r="AQ808" s="38">
        <f t="shared" si="565"/>
        <v>1766.9058621744732</v>
      </c>
      <c r="AR808" s="38">
        <f t="shared" si="566"/>
        <v>1713.8986863092389</v>
      </c>
      <c r="AS808">
        <f t="shared" si="567"/>
        <v>1713.8986863092389</v>
      </c>
      <c r="AT808" s="28">
        <f t="shared" si="568"/>
        <v>0.47608296841923303</v>
      </c>
      <c r="AU808">
        <f t="shared" si="543"/>
        <v>4970.9699070549614</v>
      </c>
      <c r="AV808" s="28">
        <f t="shared" si="569"/>
        <v>1.3808249741819336</v>
      </c>
      <c r="BJ808" s="63">
        <v>25.744572145061724</v>
      </c>
      <c r="BK808" s="64">
        <f t="shared" si="570"/>
        <v>24.972234980709871</v>
      </c>
      <c r="BL808" s="64">
        <f t="shared" si="571"/>
        <v>24.722512630902774</v>
      </c>
      <c r="BM808" s="64">
        <f t="shared" si="572"/>
        <v>23.239161873048605</v>
      </c>
      <c r="BN808" s="64">
        <f t="shared" si="573"/>
        <v>23.00677025431812</v>
      </c>
      <c r="BO808" s="64">
        <f t="shared" si="574"/>
        <v>21.62636403905903</v>
      </c>
      <c r="BP808" s="64">
        <f t="shared" si="575"/>
        <v>21.41010039866844</v>
      </c>
      <c r="BQ808" s="64">
        <f t="shared" si="576"/>
        <v>20.767797386708388</v>
      </c>
      <c r="BR808" s="65">
        <f t="shared" si="544"/>
        <v>20.767797386708388</v>
      </c>
      <c r="BS808" s="66">
        <f t="shared" si="577"/>
        <v>5.7688326074189968E-3</v>
      </c>
      <c r="BT808" s="65">
        <f>BJ808-BR808</f>
        <v>4.9767747583533364</v>
      </c>
      <c r="BU808" s="67">
        <f t="shared" si="578"/>
        <v>1.3824374328759268E-3</v>
      </c>
    </row>
    <row r="809" spans="1:73" x14ac:dyDescent="0.35">
      <c r="A809" s="22">
        <v>63.839999999999897</v>
      </c>
      <c r="B809" s="22">
        <v>37.01</v>
      </c>
      <c r="C809" s="22">
        <v>23.32</v>
      </c>
      <c r="D809" s="22">
        <f t="shared" si="545"/>
        <v>30.164999999999999</v>
      </c>
      <c r="E809" s="22">
        <f t="shared" si="546"/>
        <v>8.3791666666666664</v>
      </c>
      <c r="F809" s="22">
        <f t="shared" si="579"/>
        <v>-2.0833333333333259</v>
      </c>
      <c r="G809" s="22">
        <f>Sheet1!$I$5*F809</f>
        <v>-689.58333333333087</v>
      </c>
      <c r="H809" s="22"/>
      <c r="K809" s="15" t="s">
        <v>117</v>
      </c>
      <c r="L809" s="15">
        <v>799</v>
      </c>
      <c r="M809" s="15">
        <v>210</v>
      </c>
      <c r="N809" s="16">
        <v>42.3</v>
      </c>
      <c r="O809" s="35">
        <f t="shared" si="547"/>
        <v>11.75</v>
      </c>
      <c r="P809" s="36">
        <f t="shared" si="580"/>
        <v>-0.4861111111111111</v>
      </c>
      <c r="Q809" s="12"/>
      <c r="R809" s="37">
        <f t="shared" si="548"/>
        <v>-160.90277777777777</v>
      </c>
      <c r="S809" s="37">
        <f t="shared" si="549"/>
        <v>64.9422</v>
      </c>
      <c r="T809" s="37">
        <f t="shared" si="550"/>
        <v>16.63130614932675</v>
      </c>
      <c r="U809" s="37">
        <f t="shared" si="551"/>
        <v>-79.329271628451025</v>
      </c>
      <c r="V809" s="37">
        <f t="shared" si="581"/>
        <v>62230.408024576318</v>
      </c>
      <c r="W809" s="40">
        <f t="shared" si="552"/>
        <v>-932.11894163429952</v>
      </c>
      <c r="X809" s="40">
        <f t="shared" si="553"/>
        <v>-0.93211894163429954</v>
      </c>
      <c r="Y809" s="40">
        <f t="shared" si="539"/>
        <v>-0.93211894163429954</v>
      </c>
      <c r="Z809" s="40">
        <v>0.93211894163429998</v>
      </c>
      <c r="AA809" s="40">
        <f t="shared" si="554"/>
        <v>205.74451602182535</v>
      </c>
      <c r="AB809" s="42">
        <f t="shared" si="555"/>
        <v>22849.34375</v>
      </c>
      <c r="AC809" s="42">
        <f t="shared" si="556"/>
        <v>22.849343749999999</v>
      </c>
      <c r="AD809" s="42">
        <f t="shared" si="557"/>
        <v>22.849343749999999</v>
      </c>
      <c r="AE809" s="42">
        <f t="shared" si="582"/>
        <v>2147.4650435956796</v>
      </c>
      <c r="AF809" s="43">
        <f t="shared" si="540"/>
        <v>0.59651806766546656</v>
      </c>
      <c r="AG809" s="73">
        <f t="shared" si="541"/>
        <v>-0.93211894163429954</v>
      </c>
      <c r="AH809">
        <f t="shared" si="558"/>
        <v>0</v>
      </c>
      <c r="AI809">
        <f t="shared" si="583"/>
        <v>6684.8685933642</v>
      </c>
      <c r="AJ809" s="41">
        <f t="shared" si="559"/>
        <v>1.8569079426011668</v>
      </c>
      <c r="AK809">
        <f t="shared" si="542"/>
        <v>0.93211894163429954</v>
      </c>
      <c r="AL809" s="38">
        <f t="shared" si="560"/>
        <v>2083.0410922878091</v>
      </c>
      <c r="AM809" s="38">
        <f t="shared" si="561"/>
        <v>2062.2106813649311</v>
      </c>
      <c r="AN809" s="38">
        <f t="shared" si="562"/>
        <v>1938.4780404830351</v>
      </c>
      <c r="AO809" s="38">
        <f t="shared" si="563"/>
        <v>1919.0932600782048</v>
      </c>
      <c r="AP809" s="38">
        <f t="shared" si="564"/>
        <v>1803.9476644735125</v>
      </c>
      <c r="AQ809" s="38">
        <f t="shared" si="565"/>
        <v>1785.9081878287775</v>
      </c>
      <c r="AR809" s="38">
        <f t="shared" si="566"/>
        <v>1732.3309421939141</v>
      </c>
      <c r="AS809">
        <f t="shared" si="567"/>
        <v>1732.3309421939141</v>
      </c>
      <c r="AT809" s="28">
        <f t="shared" si="568"/>
        <v>0.48120303949830945</v>
      </c>
      <c r="AU809">
        <f t="shared" si="543"/>
        <v>4952.5376511702862</v>
      </c>
      <c r="AV809" s="28">
        <f t="shared" si="569"/>
        <v>1.3757049031028572</v>
      </c>
      <c r="BJ809" s="63">
        <v>22.849343749999999</v>
      </c>
      <c r="BK809" s="64">
        <f t="shared" si="570"/>
        <v>22.163863437499998</v>
      </c>
      <c r="BL809" s="64">
        <f t="shared" si="571"/>
        <v>21.942224803124997</v>
      </c>
      <c r="BM809" s="64">
        <f t="shared" si="572"/>
        <v>20.625691314937495</v>
      </c>
      <c r="BN809" s="64">
        <f t="shared" si="573"/>
        <v>20.41943440178812</v>
      </c>
      <c r="BO809" s="64">
        <f t="shared" si="574"/>
        <v>19.194268337680832</v>
      </c>
      <c r="BP809" s="64">
        <f t="shared" si="575"/>
        <v>19.002325654304023</v>
      </c>
      <c r="BQ809" s="64">
        <f t="shared" si="576"/>
        <v>18.432255884674902</v>
      </c>
      <c r="BR809" s="65">
        <f t="shared" si="544"/>
        <v>18.432255884674902</v>
      </c>
      <c r="BS809" s="66">
        <f t="shared" si="577"/>
        <v>5.1200710790763613E-3</v>
      </c>
      <c r="BT809" s="65">
        <f>BJ809-BR809</f>
        <v>4.4170878653250973</v>
      </c>
      <c r="BU809" s="67">
        <f t="shared" si="578"/>
        <v>1.2269688514791937E-3</v>
      </c>
    </row>
    <row r="810" spans="1:73" x14ac:dyDescent="0.35">
      <c r="A810" s="22">
        <v>63.92</v>
      </c>
      <c r="B810" s="22">
        <v>38.270000000000003</v>
      </c>
      <c r="C810" s="22">
        <v>23.52</v>
      </c>
      <c r="D810" s="22">
        <f t="shared" si="545"/>
        <v>30.895000000000003</v>
      </c>
      <c r="E810" s="22">
        <f t="shared" si="546"/>
        <v>8.5819444444444457</v>
      </c>
      <c r="F810" s="22">
        <f t="shared" si="579"/>
        <v>2.534722222222241</v>
      </c>
      <c r="G810" s="22">
        <f>Sheet1!$I$5*F810</f>
        <v>838.9930555555618</v>
      </c>
      <c r="H810" s="22"/>
      <c r="K810" s="15" t="s">
        <v>117</v>
      </c>
      <c r="L810" s="15">
        <v>800</v>
      </c>
      <c r="M810" s="15">
        <v>211</v>
      </c>
      <c r="N810" s="16">
        <v>41.4</v>
      </c>
      <c r="O810" s="35">
        <f t="shared" si="547"/>
        <v>11.5</v>
      </c>
      <c r="P810" s="36">
        <f t="shared" si="580"/>
        <v>-0.1388888888888889</v>
      </c>
      <c r="Q810" s="12"/>
      <c r="R810" s="37">
        <f t="shared" si="548"/>
        <v>-45.972222222222221</v>
      </c>
      <c r="S810" s="37">
        <f t="shared" si="549"/>
        <v>64.9422</v>
      </c>
      <c r="T810" s="37">
        <f t="shared" si="550"/>
        <v>15.931119878666999</v>
      </c>
      <c r="U810" s="37">
        <f t="shared" si="551"/>
        <v>34.901097656444776</v>
      </c>
      <c r="V810" s="37">
        <f t="shared" si="581"/>
        <v>62265.309122232764</v>
      </c>
      <c r="W810" s="40">
        <f t="shared" si="552"/>
        <v>401.36262304911492</v>
      </c>
      <c r="X810" s="40">
        <f t="shared" si="553"/>
        <v>0.40136262304911491</v>
      </c>
      <c r="Y810" s="40">
        <f t="shared" si="539"/>
        <v>0</v>
      </c>
      <c r="Z810" s="40">
        <v>0</v>
      </c>
      <c r="AA810" s="40">
        <f t="shared" si="554"/>
        <v>205.74451602182535</v>
      </c>
      <c r="AB810" s="42">
        <f t="shared" si="555"/>
        <v>21887.375</v>
      </c>
      <c r="AC810" s="42">
        <f t="shared" si="556"/>
        <v>21.887374999999999</v>
      </c>
      <c r="AD810" s="42">
        <f t="shared" si="557"/>
        <v>0</v>
      </c>
      <c r="AE810" s="42">
        <f t="shared" si="582"/>
        <v>2147.4650435956796</v>
      </c>
      <c r="AF810" s="43">
        <f t="shared" si="540"/>
        <v>0.59651806766546656</v>
      </c>
      <c r="AG810" s="73">
        <f t="shared" si="541"/>
        <v>0</v>
      </c>
      <c r="AH810">
        <f t="shared" si="558"/>
        <v>21.887374999999999</v>
      </c>
      <c r="AI810">
        <f t="shared" si="583"/>
        <v>6706.7559683642003</v>
      </c>
      <c r="AJ810" s="41">
        <f t="shared" si="559"/>
        <v>1.8629877689900556</v>
      </c>
      <c r="AK810">
        <f t="shared" si="542"/>
        <v>21.887374999999999</v>
      </c>
      <c r="AL810" s="38">
        <f t="shared" si="560"/>
        <v>2083.0410922878091</v>
      </c>
      <c r="AM810" s="38">
        <f t="shared" si="561"/>
        <v>2062.2106813649311</v>
      </c>
      <c r="AN810" s="38">
        <f t="shared" si="562"/>
        <v>1938.4780404830351</v>
      </c>
      <c r="AO810" s="38">
        <f t="shared" si="563"/>
        <v>1919.0932600782048</v>
      </c>
      <c r="AP810" s="38">
        <f t="shared" si="564"/>
        <v>1803.9476644735125</v>
      </c>
      <c r="AQ810" s="38">
        <f t="shared" si="565"/>
        <v>1785.9081878287775</v>
      </c>
      <c r="AR810" s="38">
        <f t="shared" si="566"/>
        <v>1732.3309421939141</v>
      </c>
      <c r="AS810">
        <f t="shared" si="567"/>
        <v>1732.3309421939141</v>
      </c>
      <c r="AT810" s="28">
        <f t="shared" si="568"/>
        <v>0.48120303949830945</v>
      </c>
      <c r="AU810">
        <f t="shared" si="543"/>
        <v>4974.4250261702864</v>
      </c>
      <c r="AV810" s="28">
        <f t="shared" si="569"/>
        <v>1.3817847294917462</v>
      </c>
      <c r="BJ810" s="63">
        <v>0</v>
      </c>
      <c r="BK810" s="64">
        <f t="shared" si="570"/>
        <v>0</v>
      </c>
      <c r="BL810" s="64">
        <f t="shared" si="571"/>
        <v>0</v>
      </c>
      <c r="BM810" s="64">
        <f t="shared" si="572"/>
        <v>0</v>
      </c>
      <c r="BN810" s="64">
        <f t="shared" si="573"/>
        <v>0</v>
      </c>
      <c r="BO810" s="64">
        <f t="shared" si="574"/>
        <v>0</v>
      </c>
      <c r="BP810" s="64">
        <f t="shared" si="575"/>
        <v>0</v>
      </c>
      <c r="BQ810" s="64">
        <f t="shared" si="576"/>
        <v>0</v>
      </c>
      <c r="BR810" s="65">
        <f t="shared" si="544"/>
        <v>0</v>
      </c>
      <c r="BS810" s="66">
        <f t="shared" si="577"/>
        <v>0</v>
      </c>
      <c r="BT810" s="65">
        <f>BJ810-BR810</f>
        <v>0</v>
      </c>
      <c r="BU810" s="67">
        <f t="shared" si="578"/>
        <v>0</v>
      </c>
    </row>
    <row r="811" spans="1:73" x14ac:dyDescent="0.35">
      <c r="A811" s="22">
        <v>63.999999999999901</v>
      </c>
      <c r="B811" s="22">
        <v>37.36</v>
      </c>
      <c r="C811" s="22">
        <v>22.99</v>
      </c>
      <c r="D811" s="22">
        <f t="shared" si="545"/>
        <v>30.174999999999997</v>
      </c>
      <c r="E811" s="22">
        <f t="shared" si="546"/>
        <v>8.3819444444444429</v>
      </c>
      <c r="F811" s="22">
        <f t="shared" si="579"/>
        <v>-2.5000000000000355</v>
      </c>
      <c r="G811" s="22">
        <f>Sheet1!$I$5*F811</f>
        <v>-827.50000000001171</v>
      </c>
      <c r="H811" s="22"/>
      <c r="K811" s="15" t="s">
        <v>117</v>
      </c>
      <c r="L811" s="15">
        <v>801</v>
      </c>
      <c r="M811" s="15">
        <v>212</v>
      </c>
      <c r="N811" s="16">
        <v>41.3</v>
      </c>
      <c r="O811" s="35">
        <f t="shared" si="547"/>
        <v>11.472222222222221</v>
      </c>
      <c r="P811" s="36">
        <f t="shared" si="580"/>
        <v>9.7222222222222612E-2</v>
      </c>
      <c r="Q811" s="12"/>
      <c r="R811" s="37">
        <f t="shared" si="548"/>
        <v>32.180555555555685</v>
      </c>
      <c r="S811" s="37">
        <f t="shared" si="549"/>
        <v>64.9422</v>
      </c>
      <c r="T811" s="37">
        <f t="shared" si="550"/>
        <v>15.85425089607897</v>
      </c>
      <c r="U811" s="37">
        <f t="shared" si="551"/>
        <v>112.97700645163465</v>
      </c>
      <c r="V811" s="37">
        <f t="shared" si="581"/>
        <v>62378.286128684398</v>
      </c>
      <c r="W811" s="40">
        <f t="shared" si="552"/>
        <v>1296.0973240145863</v>
      </c>
      <c r="X811" s="40">
        <f t="shared" si="553"/>
        <v>1.2960973240145863</v>
      </c>
      <c r="Y811" s="40">
        <f t="shared" si="539"/>
        <v>0</v>
      </c>
      <c r="Z811" s="40">
        <v>0</v>
      </c>
      <c r="AA811" s="40">
        <f t="shared" si="554"/>
        <v>205.74451602182535</v>
      </c>
      <c r="AB811" s="42">
        <f t="shared" si="555"/>
        <v>21781.766589506169</v>
      </c>
      <c r="AC811" s="42">
        <f t="shared" si="556"/>
        <v>21.781766589506169</v>
      </c>
      <c r="AD811" s="42">
        <f t="shared" si="557"/>
        <v>0</v>
      </c>
      <c r="AE811" s="42">
        <f t="shared" si="582"/>
        <v>2147.4650435956796</v>
      </c>
      <c r="AF811" s="43">
        <f t="shared" si="540"/>
        <v>0.59651806766546656</v>
      </c>
      <c r="AG811" s="73">
        <f t="shared" si="541"/>
        <v>0</v>
      </c>
      <c r="AH811">
        <f t="shared" si="558"/>
        <v>21.781766589506169</v>
      </c>
      <c r="AI811">
        <f t="shared" si="583"/>
        <v>6728.5377349537066</v>
      </c>
      <c r="AJ811" s="41">
        <f t="shared" si="559"/>
        <v>1.8690382597093629</v>
      </c>
      <c r="AK811">
        <f t="shared" si="542"/>
        <v>21.781766589506169</v>
      </c>
      <c r="AL811" s="38">
        <f t="shared" si="560"/>
        <v>2083.0410922878091</v>
      </c>
      <c r="AM811" s="38">
        <f t="shared" si="561"/>
        <v>2062.2106813649311</v>
      </c>
      <c r="AN811" s="38">
        <f t="shared" si="562"/>
        <v>1938.4780404830351</v>
      </c>
      <c r="AO811" s="38">
        <f t="shared" si="563"/>
        <v>1919.0932600782048</v>
      </c>
      <c r="AP811" s="38">
        <f t="shared" si="564"/>
        <v>1803.9476644735125</v>
      </c>
      <c r="AQ811" s="38">
        <f t="shared" si="565"/>
        <v>1785.9081878287775</v>
      </c>
      <c r="AR811" s="38">
        <f t="shared" si="566"/>
        <v>1732.3309421939141</v>
      </c>
      <c r="AS811">
        <f t="shared" si="567"/>
        <v>1732.3309421939141</v>
      </c>
      <c r="AT811" s="28">
        <f t="shared" si="568"/>
        <v>0.48120303949830945</v>
      </c>
      <c r="AU811">
        <f t="shared" si="543"/>
        <v>4996.2067927597927</v>
      </c>
      <c r="AV811" s="28">
        <f t="shared" si="569"/>
        <v>1.3878352202110535</v>
      </c>
      <c r="BJ811" s="63">
        <v>0</v>
      </c>
      <c r="BK811" s="64">
        <f t="shared" si="570"/>
        <v>0</v>
      </c>
      <c r="BL811" s="64">
        <f t="shared" si="571"/>
        <v>0</v>
      </c>
      <c r="BM811" s="64">
        <f t="shared" si="572"/>
        <v>0</v>
      </c>
      <c r="BN811" s="64">
        <f t="shared" si="573"/>
        <v>0</v>
      </c>
      <c r="BO811" s="64">
        <f t="shared" si="574"/>
        <v>0</v>
      </c>
      <c r="BP811" s="64">
        <f t="shared" si="575"/>
        <v>0</v>
      </c>
      <c r="BQ811" s="64">
        <f t="shared" si="576"/>
        <v>0</v>
      </c>
      <c r="BR811" s="65">
        <f t="shared" si="544"/>
        <v>0</v>
      </c>
      <c r="BS811" s="66">
        <f t="shared" si="577"/>
        <v>0</v>
      </c>
      <c r="BT811" s="65">
        <f>BJ811-BR811</f>
        <v>0</v>
      </c>
      <c r="BU811" s="67">
        <f t="shared" si="578"/>
        <v>0</v>
      </c>
    </row>
    <row r="812" spans="1:73" x14ac:dyDescent="0.35">
      <c r="A812" s="22">
        <v>64.079999999999899</v>
      </c>
      <c r="B812" s="22">
        <v>37.57</v>
      </c>
      <c r="C812" s="22">
        <v>22.96</v>
      </c>
      <c r="D812" s="22">
        <f t="shared" si="545"/>
        <v>30.265000000000001</v>
      </c>
      <c r="E812" s="22">
        <f t="shared" si="546"/>
        <v>8.406944444444445</v>
      </c>
      <c r="F812" s="22">
        <f t="shared" si="579"/>
        <v>0.31250000000002665</v>
      </c>
      <c r="G812" s="22">
        <f>Sheet1!$I$5*F812</f>
        <v>103.43750000000882</v>
      </c>
      <c r="H812" s="22"/>
      <c r="K812" s="15" t="s">
        <v>117</v>
      </c>
      <c r="L812" s="15">
        <v>802</v>
      </c>
      <c r="M812" s="15">
        <v>213</v>
      </c>
      <c r="N812" s="16">
        <v>42.1</v>
      </c>
      <c r="O812" s="35">
        <f t="shared" si="547"/>
        <v>11.694444444444445</v>
      </c>
      <c r="P812" s="36">
        <f t="shared" si="580"/>
        <v>0.47222222222222299</v>
      </c>
      <c r="Q812" s="12"/>
      <c r="R812" s="37">
        <f t="shared" si="548"/>
        <v>156.3055555555558</v>
      </c>
      <c r="S812" s="37">
        <f t="shared" si="549"/>
        <v>64.9422</v>
      </c>
      <c r="T812" s="37">
        <f t="shared" si="550"/>
        <v>16.47440791158964</v>
      </c>
      <c r="U812" s="37">
        <f t="shared" si="551"/>
        <v>237.72216346714544</v>
      </c>
      <c r="V812" s="37">
        <f t="shared" si="581"/>
        <v>62616.008292151542</v>
      </c>
      <c r="W812" s="40">
        <f t="shared" si="552"/>
        <v>2780.0286338796732</v>
      </c>
      <c r="X812" s="40">
        <f t="shared" si="553"/>
        <v>2.7800286338796734</v>
      </c>
      <c r="Y812" s="40">
        <f t="shared" si="539"/>
        <v>0</v>
      </c>
      <c r="Z812" s="40">
        <v>0</v>
      </c>
      <c r="AA812" s="40">
        <f t="shared" si="554"/>
        <v>205.74451602182535</v>
      </c>
      <c r="AB812" s="42">
        <f t="shared" si="555"/>
        <v>22633.785108024695</v>
      </c>
      <c r="AC812" s="42">
        <f t="shared" si="556"/>
        <v>22.633785108024696</v>
      </c>
      <c r="AD812" s="42">
        <f t="shared" si="557"/>
        <v>0</v>
      </c>
      <c r="AE812" s="42">
        <f t="shared" si="582"/>
        <v>2147.4650435956796</v>
      </c>
      <c r="AF812" s="43">
        <f t="shared" si="540"/>
        <v>0.59651806766546656</v>
      </c>
      <c r="AG812" s="73">
        <f t="shared" si="541"/>
        <v>0</v>
      </c>
      <c r="AH812">
        <f t="shared" si="558"/>
        <v>22.633785108024696</v>
      </c>
      <c r="AI812">
        <f t="shared" si="583"/>
        <v>6751.1715200617309</v>
      </c>
      <c r="AJ812" s="41">
        <f t="shared" si="559"/>
        <v>1.8753254222393696</v>
      </c>
      <c r="AK812">
        <f t="shared" si="542"/>
        <v>22.633785108024696</v>
      </c>
      <c r="AL812" s="38">
        <f t="shared" si="560"/>
        <v>2083.0410922878091</v>
      </c>
      <c r="AM812" s="38">
        <f t="shared" si="561"/>
        <v>2062.2106813649311</v>
      </c>
      <c r="AN812" s="38">
        <f t="shared" si="562"/>
        <v>1938.4780404830351</v>
      </c>
      <c r="AO812" s="38">
        <f t="shared" si="563"/>
        <v>1919.0932600782048</v>
      </c>
      <c r="AP812" s="38">
        <f t="shared" si="564"/>
        <v>1803.9476644735125</v>
      </c>
      <c r="AQ812" s="38">
        <f t="shared" si="565"/>
        <v>1785.9081878287775</v>
      </c>
      <c r="AR812" s="38">
        <f t="shared" si="566"/>
        <v>1732.3309421939141</v>
      </c>
      <c r="AS812">
        <f t="shared" si="567"/>
        <v>1732.3309421939141</v>
      </c>
      <c r="AT812" s="28">
        <f t="shared" si="568"/>
        <v>0.48120303949830945</v>
      </c>
      <c r="AU812">
        <f t="shared" si="543"/>
        <v>5018.840577867817</v>
      </c>
      <c r="AV812" s="28">
        <f t="shared" si="569"/>
        <v>1.3941223827410603</v>
      </c>
      <c r="BJ812" s="63">
        <v>0</v>
      </c>
      <c r="BK812" s="64">
        <f t="shared" si="570"/>
        <v>0</v>
      </c>
      <c r="BL812" s="64">
        <f t="shared" si="571"/>
        <v>0</v>
      </c>
      <c r="BM812" s="64">
        <f t="shared" si="572"/>
        <v>0</v>
      </c>
      <c r="BN812" s="64">
        <f t="shared" si="573"/>
        <v>0</v>
      </c>
      <c r="BO812" s="64">
        <f t="shared" si="574"/>
        <v>0</v>
      </c>
      <c r="BP812" s="64">
        <f t="shared" si="575"/>
        <v>0</v>
      </c>
      <c r="BQ812" s="64">
        <f t="shared" si="576"/>
        <v>0</v>
      </c>
      <c r="BR812" s="65">
        <f t="shared" si="544"/>
        <v>0</v>
      </c>
      <c r="BS812" s="66">
        <f t="shared" si="577"/>
        <v>0</v>
      </c>
      <c r="BT812" s="65">
        <f>BJ812-BR812</f>
        <v>0</v>
      </c>
      <c r="BU812" s="67">
        <f t="shared" si="578"/>
        <v>0</v>
      </c>
    </row>
    <row r="813" spans="1:73" x14ac:dyDescent="0.35">
      <c r="A813" s="22">
        <v>64.159999999999897</v>
      </c>
      <c r="B813" s="22">
        <v>37.369999999999997</v>
      </c>
      <c r="C813" s="22">
        <v>23.03</v>
      </c>
      <c r="D813" s="22">
        <f t="shared" si="545"/>
        <v>30.2</v>
      </c>
      <c r="E813" s="22">
        <f t="shared" si="546"/>
        <v>8.3888888888888893</v>
      </c>
      <c r="F813" s="22">
        <f t="shared" si="579"/>
        <v>-0.22569444444444642</v>
      </c>
      <c r="G813" s="22">
        <f>Sheet1!$I$5*F813</f>
        <v>-74.704861111111768</v>
      </c>
      <c r="H813" s="22"/>
      <c r="K813" s="15" t="s">
        <v>117</v>
      </c>
      <c r="L813" s="15">
        <v>803</v>
      </c>
      <c r="M813" s="15">
        <v>214</v>
      </c>
      <c r="N813" s="16">
        <v>44.7</v>
      </c>
      <c r="O813" s="35">
        <f t="shared" si="547"/>
        <v>12.416666666666666</v>
      </c>
      <c r="P813" s="36">
        <f t="shared" si="580"/>
        <v>0.87499999999999956</v>
      </c>
      <c r="Q813" s="12"/>
      <c r="R813" s="37">
        <f t="shared" si="548"/>
        <v>289.62499999999983</v>
      </c>
      <c r="S813" s="37">
        <f t="shared" si="549"/>
        <v>64.9422</v>
      </c>
      <c r="T813" s="37">
        <f t="shared" si="550"/>
        <v>18.572085298586746</v>
      </c>
      <c r="U813" s="37">
        <f t="shared" si="551"/>
        <v>373.13928529858657</v>
      </c>
      <c r="V813" s="37">
        <f t="shared" si="581"/>
        <v>62989.14757745013</v>
      </c>
      <c r="W813" s="40">
        <f t="shared" si="552"/>
        <v>4633.1461257907831</v>
      </c>
      <c r="X813" s="40">
        <f t="shared" si="553"/>
        <v>4.6331461257907831</v>
      </c>
      <c r="Y813" s="40">
        <f t="shared" si="539"/>
        <v>0</v>
      </c>
      <c r="Z813" s="40">
        <v>0</v>
      </c>
      <c r="AA813" s="40">
        <f t="shared" si="554"/>
        <v>205.74451602182535</v>
      </c>
      <c r="AB813" s="42">
        <f t="shared" si="555"/>
        <v>25515.732638888883</v>
      </c>
      <c r="AC813" s="42">
        <f t="shared" si="556"/>
        <v>25.515732638888885</v>
      </c>
      <c r="AD813" s="42">
        <f t="shared" si="557"/>
        <v>0</v>
      </c>
      <c r="AE813" s="42">
        <f t="shared" si="582"/>
        <v>2147.4650435956796</v>
      </c>
      <c r="AF813" s="43">
        <f t="shared" si="540"/>
        <v>0.59651806766546656</v>
      </c>
      <c r="AG813" s="73">
        <f t="shared" si="541"/>
        <v>0</v>
      </c>
      <c r="AH813">
        <f t="shared" si="558"/>
        <v>25.515732638888885</v>
      </c>
      <c r="AI813">
        <f t="shared" si="583"/>
        <v>6776.6872527006199</v>
      </c>
      <c r="AJ813" s="41">
        <f t="shared" si="559"/>
        <v>1.8824131257501722</v>
      </c>
      <c r="AK813">
        <f t="shared" si="542"/>
        <v>25.515732638888885</v>
      </c>
      <c r="AL813" s="38">
        <f t="shared" si="560"/>
        <v>2083.0410922878091</v>
      </c>
      <c r="AM813" s="38">
        <f t="shared" si="561"/>
        <v>2062.2106813649311</v>
      </c>
      <c r="AN813" s="38">
        <f t="shared" si="562"/>
        <v>1938.4780404830351</v>
      </c>
      <c r="AO813" s="38">
        <f t="shared" si="563"/>
        <v>1919.0932600782048</v>
      </c>
      <c r="AP813" s="38">
        <f t="shared" si="564"/>
        <v>1803.9476644735125</v>
      </c>
      <c r="AQ813" s="38">
        <f t="shared" si="565"/>
        <v>1785.9081878287775</v>
      </c>
      <c r="AR813" s="38">
        <f t="shared" si="566"/>
        <v>1732.3309421939141</v>
      </c>
      <c r="AS813">
        <f t="shared" si="567"/>
        <v>1732.3309421939141</v>
      </c>
      <c r="AT813" s="28">
        <f t="shared" si="568"/>
        <v>0.48120303949830945</v>
      </c>
      <c r="AU813">
        <f t="shared" si="543"/>
        <v>5044.356310506706</v>
      </c>
      <c r="AV813" s="28">
        <f t="shared" si="569"/>
        <v>1.4012100862518628</v>
      </c>
      <c r="BJ813" s="63">
        <v>0</v>
      </c>
      <c r="BK813" s="64">
        <f t="shared" si="570"/>
        <v>0</v>
      </c>
      <c r="BL813" s="64">
        <f t="shared" si="571"/>
        <v>0</v>
      </c>
      <c r="BM813" s="64">
        <f t="shared" si="572"/>
        <v>0</v>
      </c>
      <c r="BN813" s="64">
        <f t="shared" si="573"/>
        <v>0</v>
      </c>
      <c r="BO813" s="64">
        <f t="shared" si="574"/>
        <v>0</v>
      </c>
      <c r="BP813" s="64">
        <f t="shared" si="575"/>
        <v>0</v>
      </c>
      <c r="BQ813" s="64">
        <f t="shared" si="576"/>
        <v>0</v>
      </c>
      <c r="BR813" s="65">
        <f t="shared" si="544"/>
        <v>0</v>
      </c>
      <c r="BS813" s="66">
        <f t="shared" si="577"/>
        <v>0</v>
      </c>
      <c r="BT813" s="65">
        <f>BJ813-BR813</f>
        <v>0</v>
      </c>
      <c r="BU813" s="67">
        <f t="shared" si="578"/>
        <v>0</v>
      </c>
    </row>
    <row r="814" spans="1:73" x14ac:dyDescent="0.35">
      <c r="A814" s="22">
        <v>64.239999999999895</v>
      </c>
      <c r="B814" s="22">
        <v>37.200000000000003</v>
      </c>
      <c r="C814" s="22">
        <v>23.37</v>
      </c>
      <c r="D814" s="22">
        <f t="shared" si="545"/>
        <v>30.285000000000004</v>
      </c>
      <c r="E814" s="22">
        <f t="shared" si="546"/>
        <v>8.4125000000000014</v>
      </c>
      <c r="F814" s="22">
        <f t="shared" si="579"/>
        <v>0.29513888888890172</v>
      </c>
      <c r="G814" s="22">
        <f>Sheet1!$I$5*F814</f>
        <v>97.690972222226463</v>
      </c>
      <c r="H814" s="22"/>
      <c r="K814" s="15" t="s">
        <v>117</v>
      </c>
      <c r="L814" s="15">
        <v>804</v>
      </c>
      <c r="M814" s="15">
        <v>215</v>
      </c>
      <c r="N814" s="16">
        <v>48.4</v>
      </c>
      <c r="O814" s="35">
        <f t="shared" si="547"/>
        <v>13.444444444444445</v>
      </c>
      <c r="P814" s="36">
        <f t="shared" si="580"/>
        <v>0.93055555555555491</v>
      </c>
      <c r="Q814" s="12"/>
      <c r="R814" s="37">
        <f t="shared" si="548"/>
        <v>308.01388888888869</v>
      </c>
      <c r="S814" s="37">
        <f t="shared" si="549"/>
        <v>64.9422</v>
      </c>
      <c r="T814" s="37">
        <f t="shared" si="550"/>
        <v>21.773906148900888</v>
      </c>
      <c r="U814" s="37">
        <f t="shared" si="551"/>
        <v>394.72999503778959</v>
      </c>
      <c r="V814" s="37">
        <f t="shared" si="581"/>
        <v>63383.877572487923</v>
      </c>
      <c r="W814" s="40">
        <f t="shared" si="552"/>
        <v>5306.9254888413934</v>
      </c>
      <c r="X814" s="40">
        <f t="shared" si="553"/>
        <v>5.3069254888413937</v>
      </c>
      <c r="Y814" s="40">
        <f t="shared" si="539"/>
        <v>0</v>
      </c>
      <c r="Z814" s="40">
        <v>0</v>
      </c>
      <c r="AA814" s="40">
        <f t="shared" si="554"/>
        <v>205.74451602182535</v>
      </c>
      <c r="AB814" s="42">
        <f t="shared" si="555"/>
        <v>29914.635802469136</v>
      </c>
      <c r="AC814" s="42">
        <f t="shared" si="556"/>
        <v>29.914635802469135</v>
      </c>
      <c r="AD814" s="42">
        <f t="shared" si="557"/>
        <v>0</v>
      </c>
      <c r="AE814" s="42">
        <f t="shared" si="582"/>
        <v>2147.4650435956796</v>
      </c>
      <c r="AF814" s="43">
        <f t="shared" si="540"/>
        <v>0.59651806766546656</v>
      </c>
      <c r="AG814" s="73">
        <f t="shared" si="541"/>
        <v>0</v>
      </c>
      <c r="AH814">
        <f t="shared" si="558"/>
        <v>29.914635802469135</v>
      </c>
      <c r="AI814">
        <f t="shared" si="583"/>
        <v>6806.601888503089</v>
      </c>
      <c r="AJ814" s="41">
        <f t="shared" si="559"/>
        <v>1.8907227468064136</v>
      </c>
      <c r="AK814">
        <f t="shared" si="542"/>
        <v>29.914635802469135</v>
      </c>
      <c r="AL814" s="38">
        <f t="shared" si="560"/>
        <v>2083.0410922878091</v>
      </c>
      <c r="AM814" s="38">
        <f t="shared" si="561"/>
        <v>2062.2106813649311</v>
      </c>
      <c r="AN814" s="38">
        <f t="shared" si="562"/>
        <v>1938.4780404830351</v>
      </c>
      <c r="AO814" s="38">
        <f t="shared" si="563"/>
        <v>1919.0932600782048</v>
      </c>
      <c r="AP814" s="38">
        <f t="shared" si="564"/>
        <v>1803.9476644735125</v>
      </c>
      <c r="AQ814" s="38">
        <f t="shared" si="565"/>
        <v>1785.9081878287775</v>
      </c>
      <c r="AR814" s="38">
        <f t="shared" si="566"/>
        <v>1732.3309421939141</v>
      </c>
      <c r="AS814">
        <f t="shared" si="567"/>
        <v>1732.3309421939141</v>
      </c>
      <c r="AT814" s="28">
        <f t="shared" si="568"/>
        <v>0.48120303949830945</v>
      </c>
      <c r="AU814">
        <f t="shared" si="543"/>
        <v>5074.2709463091751</v>
      </c>
      <c r="AV814" s="28">
        <f t="shared" si="569"/>
        <v>1.4095197073081043</v>
      </c>
      <c r="BJ814" s="63">
        <v>0</v>
      </c>
      <c r="BK814" s="64">
        <f t="shared" si="570"/>
        <v>0</v>
      </c>
      <c r="BL814" s="64">
        <f t="shared" si="571"/>
        <v>0</v>
      </c>
      <c r="BM814" s="64">
        <f t="shared" si="572"/>
        <v>0</v>
      </c>
      <c r="BN814" s="64">
        <f t="shared" si="573"/>
        <v>0</v>
      </c>
      <c r="BO814" s="64">
        <f t="shared" si="574"/>
        <v>0</v>
      </c>
      <c r="BP814" s="64">
        <f t="shared" si="575"/>
        <v>0</v>
      </c>
      <c r="BQ814" s="64">
        <f t="shared" si="576"/>
        <v>0</v>
      </c>
      <c r="BR814" s="65">
        <f t="shared" si="544"/>
        <v>0</v>
      </c>
      <c r="BS814" s="66">
        <f t="shared" si="577"/>
        <v>0</v>
      </c>
      <c r="BT814" s="65">
        <f>BJ814-BR814</f>
        <v>0</v>
      </c>
      <c r="BU814" s="67">
        <f t="shared" si="578"/>
        <v>0</v>
      </c>
    </row>
    <row r="815" spans="1:73" x14ac:dyDescent="0.35">
      <c r="A815" s="22">
        <v>64.319999999999894</v>
      </c>
      <c r="B815" s="22">
        <v>37.340000000000003</v>
      </c>
      <c r="C815" s="22">
        <v>23.58</v>
      </c>
      <c r="D815" s="22">
        <f t="shared" si="545"/>
        <v>30.46</v>
      </c>
      <c r="E815" s="22">
        <f t="shared" si="546"/>
        <v>8.4611111111111104</v>
      </c>
      <c r="F815" s="22">
        <f t="shared" si="579"/>
        <v>0.60763888888886175</v>
      </c>
      <c r="G815" s="22">
        <f>Sheet1!$I$5*F815</f>
        <v>201.12847222221325</v>
      </c>
      <c r="H815" s="22"/>
      <c r="K815" s="15" t="s">
        <v>117</v>
      </c>
      <c r="L815" s="15">
        <v>805</v>
      </c>
      <c r="M815" s="15">
        <v>216</v>
      </c>
      <c r="N815" s="16">
        <v>51.4</v>
      </c>
      <c r="O815" s="35">
        <f t="shared" si="547"/>
        <v>14.277777777777779</v>
      </c>
      <c r="P815" s="36">
        <f t="shared" si="580"/>
        <v>0.59722222222222276</v>
      </c>
      <c r="Q815" s="12"/>
      <c r="R815" s="37">
        <f t="shared" si="548"/>
        <v>197.68055555555574</v>
      </c>
      <c r="S815" s="37">
        <f t="shared" si="549"/>
        <v>64.9422</v>
      </c>
      <c r="T815" s="37">
        <f t="shared" si="550"/>
        <v>24.556804986489222</v>
      </c>
      <c r="U815" s="37">
        <f t="shared" si="551"/>
        <v>287.17956054204495</v>
      </c>
      <c r="V815" s="37">
        <f t="shared" si="581"/>
        <v>63671.057133029972</v>
      </c>
      <c r="W815" s="40">
        <f t="shared" si="552"/>
        <v>4100.2859477391976</v>
      </c>
      <c r="X815" s="40">
        <f t="shared" si="553"/>
        <v>4.1002859477391977</v>
      </c>
      <c r="Y815" s="40">
        <f t="shared" si="539"/>
        <v>0</v>
      </c>
      <c r="Z815" s="40">
        <v>0</v>
      </c>
      <c r="AA815" s="40">
        <f t="shared" si="554"/>
        <v>205.74451602182535</v>
      </c>
      <c r="AB815" s="42">
        <f t="shared" si="555"/>
        <v>33737.992283950625</v>
      </c>
      <c r="AC815" s="42">
        <f t="shared" si="556"/>
        <v>33.737992283950625</v>
      </c>
      <c r="AD815" s="42">
        <f t="shared" si="557"/>
        <v>0</v>
      </c>
      <c r="AE815" s="42">
        <f t="shared" si="582"/>
        <v>2147.4650435956796</v>
      </c>
      <c r="AF815" s="43">
        <f t="shared" si="540"/>
        <v>0.59651806766546656</v>
      </c>
      <c r="AG815" s="73">
        <f t="shared" si="541"/>
        <v>0</v>
      </c>
      <c r="AH815">
        <f t="shared" si="558"/>
        <v>33.737992283950625</v>
      </c>
      <c r="AI815">
        <f t="shared" si="583"/>
        <v>6840.3398807870399</v>
      </c>
      <c r="AJ815" s="41">
        <f t="shared" si="559"/>
        <v>1.9000944113297333</v>
      </c>
      <c r="AK815">
        <f t="shared" si="542"/>
        <v>33.737992283950625</v>
      </c>
      <c r="AL815" s="38">
        <f t="shared" si="560"/>
        <v>2083.0410922878091</v>
      </c>
      <c r="AM815" s="38">
        <f t="shared" si="561"/>
        <v>2062.2106813649311</v>
      </c>
      <c r="AN815" s="38">
        <f t="shared" si="562"/>
        <v>1938.4780404830351</v>
      </c>
      <c r="AO815" s="38">
        <f t="shared" si="563"/>
        <v>1919.0932600782048</v>
      </c>
      <c r="AP815" s="38">
        <f t="shared" si="564"/>
        <v>1803.9476644735125</v>
      </c>
      <c r="AQ815" s="38">
        <f t="shared" si="565"/>
        <v>1785.9081878287775</v>
      </c>
      <c r="AR815" s="38">
        <f t="shared" si="566"/>
        <v>1732.3309421939141</v>
      </c>
      <c r="AS815">
        <f t="shared" si="567"/>
        <v>1732.3309421939141</v>
      </c>
      <c r="AT815" s="28">
        <f t="shared" si="568"/>
        <v>0.48120303949830945</v>
      </c>
      <c r="AU815">
        <f t="shared" si="543"/>
        <v>5108.008938593126</v>
      </c>
      <c r="AV815" s="28">
        <f t="shared" si="569"/>
        <v>1.418891371831424</v>
      </c>
      <c r="BJ815" s="63">
        <v>0</v>
      </c>
      <c r="BK815" s="64">
        <f t="shared" si="570"/>
        <v>0</v>
      </c>
      <c r="BL815" s="64">
        <f t="shared" si="571"/>
        <v>0</v>
      </c>
      <c r="BM815" s="64">
        <f t="shared" si="572"/>
        <v>0</v>
      </c>
      <c r="BN815" s="64">
        <f t="shared" si="573"/>
        <v>0</v>
      </c>
      <c r="BO815" s="64">
        <f t="shared" si="574"/>
        <v>0</v>
      </c>
      <c r="BP815" s="64">
        <f t="shared" si="575"/>
        <v>0</v>
      </c>
      <c r="BQ815" s="64">
        <f t="shared" si="576"/>
        <v>0</v>
      </c>
      <c r="BR815" s="65">
        <f t="shared" si="544"/>
        <v>0</v>
      </c>
      <c r="BS815" s="66">
        <f t="shared" si="577"/>
        <v>0</v>
      </c>
      <c r="BT815" s="65">
        <f>BJ815-BR815</f>
        <v>0</v>
      </c>
      <c r="BU815" s="67">
        <f t="shared" si="578"/>
        <v>0</v>
      </c>
    </row>
    <row r="816" spans="1:73" x14ac:dyDescent="0.35">
      <c r="A816" s="22">
        <v>64.399999999999906</v>
      </c>
      <c r="B816" s="22">
        <v>37.26</v>
      </c>
      <c r="C816" s="22">
        <v>23.1</v>
      </c>
      <c r="D816" s="22">
        <f t="shared" si="545"/>
        <v>30.18</v>
      </c>
      <c r="E816" s="22">
        <f t="shared" si="546"/>
        <v>8.3833333333333329</v>
      </c>
      <c r="F816" s="22">
        <f t="shared" si="579"/>
        <v>-0.97222222222221877</v>
      </c>
      <c r="G816" s="22">
        <f>Sheet1!$I$5*F816</f>
        <v>-321.80555555555441</v>
      </c>
      <c r="H816" s="22"/>
      <c r="K816" s="15" t="s">
        <v>117</v>
      </c>
      <c r="L816" s="15">
        <v>806</v>
      </c>
      <c r="M816" s="15">
        <v>217</v>
      </c>
      <c r="N816" s="16">
        <v>52.7</v>
      </c>
      <c r="O816" s="35">
        <f t="shared" si="547"/>
        <v>14.638888888888889</v>
      </c>
      <c r="P816" s="36">
        <f t="shared" si="580"/>
        <v>0.2222222222222224</v>
      </c>
      <c r="Q816" s="12"/>
      <c r="R816" s="37">
        <f t="shared" si="548"/>
        <v>73.555555555555614</v>
      </c>
      <c r="S816" s="37">
        <f t="shared" si="549"/>
        <v>64.9422</v>
      </c>
      <c r="T816" s="37">
        <f t="shared" si="550"/>
        <v>25.814686414982305</v>
      </c>
      <c r="U816" s="37">
        <f t="shared" si="551"/>
        <v>164.31244197053792</v>
      </c>
      <c r="V816" s="37">
        <f t="shared" si="581"/>
        <v>63835.369575000506</v>
      </c>
      <c r="W816" s="40">
        <f t="shared" si="552"/>
        <v>2405.3515810687081</v>
      </c>
      <c r="X816" s="40">
        <f t="shared" si="553"/>
        <v>2.4053515810687083</v>
      </c>
      <c r="Y816" s="40">
        <f t="shared" si="539"/>
        <v>0</v>
      </c>
      <c r="Z816" s="40">
        <v>0</v>
      </c>
      <c r="AA816" s="40">
        <f t="shared" si="554"/>
        <v>205.74451602182535</v>
      </c>
      <c r="AB816" s="42">
        <f t="shared" si="555"/>
        <v>35466.164737654326</v>
      </c>
      <c r="AC816" s="42">
        <f t="shared" si="556"/>
        <v>35.466164737654324</v>
      </c>
      <c r="AD816" s="42">
        <f t="shared" si="557"/>
        <v>0</v>
      </c>
      <c r="AE816" s="42">
        <f t="shared" si="582"/>
        <v>2147.4650435956796</v>
      </c>
      <c r="AF816" s="43">
        <f t="shared" si="540"/>
        <v>0.59651806766546656</v>
      </c>
      <c r="AG816" s="73">
        <f t="shared" si="541"/>
        <v>0</v>
      </c>
      <c r="AH816">
        <f t="shared" si="558"/>
        <v>35.466164737654324</v>
      </c>
      <c r="AI816">
        <f t="shared" si="583"/>
        <v>6875.8060455246941</v>
      </c>
      <c r="AJ816" s="41">
        <f t="shared" si="559"/>
        <v>1.9099461237568596</v>
      </c>
      <c r="AK816">
        <f t="shared" si="542"/>
        <v>35.466164737654324</v>
      </c>
      <c r="AL816" s="38">
        <f t="shared" si="560"/>
        <v>2083.0410922878091</v>
      </c>
      <c r="AM816" s="38">
        <f t="shared" si="561"/>
        <v>2062.2106813649311</v>
      </c>
      <c r="AN816" s="38">
        <f t="shared" si="562"/>
        <v>1938.4780404830351</v>
      </c>
      <c r="AO816" s="38">
        <f t="shared" si="563"/>
        <v>1919.0932600782048</v>
      </c>
      <c r="AP816" s="38">
        <f t="shared" si="564"/>
        <v>1803.9476644735125</v>
      </c>
      <c r="AQ816" s="38">
        <f t="shared" si="565"/>
        <v>1785.9081878287775</v>
      </c>
      <c r="AR816" s="38">
        <f t="shared" si="566"/>
        <v>1732.3309421939141</v>
      </c>
      <c r="AS816">
        <f t="shared" si="567"/>
        <v>1732.3309421939141</v>
      </c>
      <c r="AT816" s="28">
        <f t="shared" si="568"/>
        <v>0.48120303949830945</v>
      </c>
      <c r="AU816">
        <f t="shared" si="543"/>
        <v>5143.4751033307803</v>
      </c>
      <c r="AV816" s="28">
        <f t="shared" si="569"/>
        <v>1.42874308425855</v>
      </c>
      <c r="BJ816" s="63">
        <v>0</v>
      </c>
      <c r="BK816" s="64">
        <f t="shared" si="570"/>
        <v>0</v>
      </c>
      <c r="BL816" s="64">
        <f t="shared" si="571"/>
        <v>0</v>
      </c>
      <c r="BM816" s="64">
        <f t="shared" si="572"/>
        <v>0</v>
      </c>
      <c r="BN816" s="64">
        <f t="shared" si="573"/>
        <v>0</v>
      </c>
      <c r="BO816" s="64">
        <f t="shared" si="574"/>
        <v>0</v>
      </c>
      <c r="BP816" s="64">
        <f t="shared" si="575"/>
        <v>0</v>
      </c>
      <c r="BQ816" s="64">
        <f t="shared" si="576"/>
        <v>0</v>
      </c>
      <c r="BR816" s="65">
        <f t="shared" si="544"/>
        <v>0</v>
      </c>
      <c r="BS816" s="66">
        <f t="shared" si="577"/>
        <v>0</v>
      </c>
      <c r="BT816" s="65">
        <f>BJ816-BR816</f>
        <v>0</v>
      </c>
      <c r="BU816" s="67">
        <f t="shared" si="578"/>
        <v>0</v>
      </c>
    </row>
    <row r="817" spans="1:73" x14ac:dyDescent="0.35">
      <c r="A817" s="22">
        <v>64.479999999999905</v>
      </c>
      <c r="B817" s="22">
        <v>36.97</v>
      </c>
      <c r="C817" s="22">
        <v>23.18</v>
      </c>
      <c r="D817" s="22">
        <f t="shared" si="545"/>
        <v>30.074999999999999</v>
      </c>
      <c r="E817" s="22">
        <f t="shared" si="546"/>
        <v>8.3541666666666661</v>
      </c>
      <c r="F817" s="22">
        <f t="shared" si="579"/>
        <v>-0.36458333333333481</v>
      </c>
      <c r="G817" s="22">
        <f>Sheet1!$I$5*F817</f>
        <v>-120.67708333333383</v>
      </c>
      <c r="H817" s="22"/>
      <c r="K817" s="15" t="s">
        <v>117</v>
      </c>
      <c r="L817" s="15">
        <v>807</v>
      </c>
      <c r="M817" s="15">
        <v>218</v>
      </c>
      <c r="N817" s="16">
        <v>53</v>
      </c>
      <c r="O817" s="35">
        <f t="shared" si="547"/>
        <v>14.722222222222221</v>
      </c>
      <c r="P817" s="36">
        <f t="shared" si="580"/>
        <v>-2.7777777777778172E-2</v>
      </c>
      <c r="Q817" s="12"/>
      <c r="R817" s="37">
        <f t="shared" si="548"/>
        <v>-9.1944444444445743</v>
      </c>
      <c r="S817" s="37">
        <f t="shared" si="549"/>
        <v>64.9422</v>
      </c>
      <c r="T817" s="37">
        <f t="shared" si="550"/>
        <v>26.109428305897218</v>
      </c>
      <c r="U817" s="37">
        <f t="shared" si="551"/>
        <v>81.857183861452654</v>
      </c>
      <c r="V817" s="37">
        <f t="shared" si="581"/>
        <v>63917.226758861958</v>
      </c>
      <c r="W817" s="40">
        <f t="shared" si="552"/>
        <v>1205.1196512936085</v>
      </c>
      <c r="X817" s="40">
        <f t="shared" si="553"/>
        <v>1.2051196512936084</v>
      </c>
      <c r="Y817" s="40">
        <f t="shared" si="539"/>
        <v>0</v>
      </c>
      <c r="Z817" s="40">
        <v>0</v>
      </c>
      <c r="AA817" s="40">
        <f t="shared" si="554"/>
        <v>205.74451602182535</v>
      </c>
      <c r="AB817" s="42">
        <f t="shared" si="555"/>
        <v>35871.10339506172</v>
      </c>
      <c r="AC817" s="42">
        <f t="shared" si="556"/>
        <v>35.871103395061724</v>
      </c>
      <c r="AD817" s="42">
        <f t="shared" si="557"/>
        <v>0</v>
      </c>
      <c r="AE817" s="42">
        <f t="shared" si="582"/>
        <v>2147.4650435956796</v>
      </c>
      <c r="AF817" s="43">
        <f t="shared" si="540"/>
        <v>0.59651806766546656</v>
      </c>
      <c r="AG817" s="73">
        <f t="shared" si="541"/>
        <v>0</v>
      </c>
      <c r="AH817">
        <f t="shared" si="558"/>
        <v>35.871103395061724</v>
      </c>
      <c r="AI817">
        <f t="shared" si="583"/>
        <v>6911.6771489197563</v>
      </c>
      <c r="AJ817" s="41">
        <f t="shared" si="559"/>
        <v>1.9199103191443767</v>
      </c>
      <c r="AK817">
        <f t="shared" si="542"/>
        <v>35.871103395061724</v>
      </c>
      <c r="AL817" s="38">
        <f t="shared" si="560"/>
        <v>2083.0410922878091</v>
      </c>
      <c r="AM817" s="38">
        <f t="shared" si="561"/>
        <v>2062.2106813649311</v>
      </c>
      <c r="AN817" s="38">
        <f t="shared" si="562"/>
        <v>1938.4780404830351</v>
      </c>
      <c r="AO817" s="38">
        <f t="shared" si="563"/>
        <v>1919.0932600782048</v>
      </c>
      <c r="AP817" s="38">
        <f t="shared" si="564"/>
        <v>1803.9476644735125</v>
      </c>
      <c r="AQ817" s="38">
        <f t="shared" si="565"/>
        <v>1785.9081878287775</v>
      </c>
      <c r="AR817" s="38">
        <f t="shared" si="566"/>
        <v>1732.3309421939141</v>
      </c>
      <c r="AS817">
        <f t="shared" si="567"/>
        <v>1732.3309421939141</v>
      </c>
      <c r="AT817" s="28">
        <f t="shared" si="568"/>
        <v>0.48120303949830945</v>
      </c>
      <c r="AU817">
        <f t="shared" si="543"/>
        <v>5179.3462067258424</v>
      </c>
      <c r="AV817" s="28">
        <f t="shared" si="569"/>
        <v>1.4387072796460674</v>
      </c>
      <c r="BJ817" s="63">
        <v>0</v>
      </c>
      <c r="BK817" s="64">
        <f t="shared" si="570"/>
        <v>0</v>
      </c>
      <c r="BL817" s="64">
        <f t="shared" si="571"/>
        <v>0</v>
      </c>
      <c r="BM817" s="64">
        <f t="shared" si="572"/>
        <v>0</v>
      </c>
      <c r="BN817" s="64">
        <f t="shared" si="573"/>
        <v>0</v>
      </c>
      <c r="BO817" s="64">
        <f t="shared" si="574"/>
        <v>0</v>
      </c>
      <c r="BP817" s="64">
        <f t="shared" si="575"/>
        <v>0</v>
      </c>
      <c r="BQ817" s="64">
        <f t="shared" si="576"/>
        <v>0</v>
      </c>
      <c r="BR817" s="65">
        <f t="shared" si="544"/>
        <v>0</v>
      </c>
      <c r="BS817" s="66">
        <f t="shared" si="577"/>
        <v>0</v>
      </c>
      <c r="BT817" s="65">
        <f>BJ817-BR817</f>
        <v>0</v>
      </c>
      <c r="BU817" s="67">
        <f t="shared" si="578"/>
        <v>0</v>
      </c>
    </row>
    <row r="818" spans="1:73" x14ac:dyDescent="0.35">
      <c r="A818" s="22">
        <v>64.559999999999903</v>
      </c>
      <c r="B818" s="22">
        <v>36.97</v>
      </c>
      <c r="C818" s="22">
        <v>23.23</v>
      </c>
      <c r="D818" s="22">
        <f t="shared" si="545"/>
        <v>30.1</v>
      </c>
      <c r="E818" s="22">
        <f t="shared" si="546"/>
        <v>8.3611111111111107</v>
      </c>
      <c r="F818" s="22">
        <f t="shared" si="579"/>
        <v>8.6805555555558023E-2</v>
      </c>
      <c r="G818" s="22">
        <f>Sheet1!$I$5*F818</f>
        <v>28.732638888889706</v>
      </c>
      <c r="H818" s="22"/>
      <c r="K818" s="15" t="s">
        <v>117</v>
      </c>
      <c r="L818" s="15">
        <v>808</v>
      </c>
      <c r="M818" s="15">
        <v>219</v>
      </c>
      <c r="N818" s="16">
        <v>52.5</v>
      </c>
      <c r="O818" s="35">
        <f t="shared" si="547"/>
        <v>14.583333333333334</v>
      </c>
      <c r="P818" s="36">
        <f t="shared" si="580"/>
        <v>-0.23611111111111149</v>
      </c>
      <c r="Q818" s="12"/>
      <c r="R818" s="37">
        <f t="shared" si="548"/>
        <v>-78.152777777777899</v>
      </c>
      <c r="S818" s="37">
        <f t="shared" si="549"/>
        <v>64.9422</v>
      </c>
      <c r="T818" s="37">
        <f t="shared" si="550"/>
        <v>25.619121312968748</v>
      </c>
      <c r="U818" s="37">
        <f t="shared" si="551"/>
        <v>12.408543535190848</v>
      </c>
      <c r="V818" s="37">
        <f t="shared" si="581"/>
        <v>63929.635302397146</v>
      </c>
      <c r="W818" s="40">
        <f t="shared" si="552"/>
        <v>180.95792655486653</v>
      </c>
      <c r="X818" s="40">
        <f t="shared" si="553"/>
        <v>0.18095792655486653</v>
      </c>
      <c r="Y818" s="40">
        <f t="shared" si="539"/>
        <v>0</v>
      </c>
      <c r="Z818" s="40">
        <v>0</v>
      </c>
      <c r="AA818" s="40">
        <f t="shared" si="554"/>
        <v>205.74451602182535</v>
      </c>
      <c r="AB818" s="42">
        <f t="shared" si="555"/>
        <v>35197.482638888891</v>
      </c>
      <c r="AC818" s="42">
        <f t="shared" si="556"/>
        <v>35.197482638888893</v>
      </c>
      <c r="AD818" s="42">
        <f t="shared" si="557"/>
        <v>0</v>
      </c>
      <c r="AE818" s="42">
        <f t="shared" si="582"/>
        <v>2147.4650435956796</v>
      </c>
      <c r="AF818" s="43">
        <f t="shared" si="540"/>
        <v>0.59651806766546656</v>
      </c>
      <c r="AG818" s="73">
        <f t="shared" si="541"/>
        <v>0</v>
      </c>
      <c r="AH818">
        <f t="shared" si="558"/>
        <v>35.197482638888893</v>
      </c>
      <c r="AI818">
        <f t="shared" si="583"/>
        <v>6946.874631558645</v>
      </c>
      <c r="AJ818" s="41">
        <f t="shared" si="559"/>
        <v>1.9296873976551792</v>
      </c>
      <c r="AK818">
        <f t="shared" si="542"/>
        <v>35.197482638888893</v>
      </c>
      <c r="AL818" s="38">
        <f t="shared" si="560"/>
        <v>2083.0410922878091</v>
      </c>
      <c r="AM818" s="38">
        <f t="shared" si="561"/>
        <v>2062.2106813649311</v>
      </c>
      <c r="AN818" s="38">
        <f t="shared" si="562"/>
        <v>1938.4780404830351</v>
      </c>
      <c r="AO818" s="38">
        <f t="shared" si="563"/>
        <v>1919.0932600782048</v>
      </c>
      <c r="AP818" s="38">
        <f t="shared" si="564"/>
        <v>1803.9476644735125</v>
      </c>
      <c r="AQ818" s="38">
        <f t="shared" si="565"/>
        <v>1785.9081878287775</v>
      </c>
      <c r="AR818" s="38">
        <f t="shared" si="566"/>
        <v>1732.3309421939141</v>
      </c>
      <c r="AS818">
        <f t="shared" si="567"/>
        <v>1732.3309421939141</v>
      </c>
      <c r="AT818" s="28">
        <f t="shared" si="568"/>
        <v>0.48120303949830945</v>
      </c>
      <c r="AU818">
        <f t="shared" si="543"/>
        <v>5214.5436893647311</v>
      </c>
      <c r="AV818" s="28">
        <f t="shared" si="569"/>
        <v>1.4484843581568698</v>
      </c>
      <c r="BJ818" s="63">
        <v>0</v>
      </c>
      <c r="BK818" s="64">
        <f t="shared" si="570"/>
        <v>0</v>
      </c>
      <c r="BL818" s="64">
        <f t="shared" si="571"/>
        <v>0</v>
      </c>
      <c r="BM818" s="64">
        <f t="shared" si="572"/>
        <v>0</v>
      </c>
      <c r="BN818" s="64">
        <f t="shared" si="573"/>
        <v>0</v>
      </c>
      <c r="BO818" s="64">
        <f t="shared" si="574"/>
        <v>0</v>
      </c>
      <c r="BP818" s="64">
        <f t="shared" si="575"/>
        <v>0</v>
      </c>
      <c r="BQ818" s="64">
        <f t="shared" si="576"/>
        <v>0</v>
      </c>
      <c r="BR818" s="65">
        <f t="shared" si="544"/>
        <v>0</v>
      </c>
      <c r="BS818" s="66">
        <f t="shared" si="577"/>
        <v>0</v>
      </c>
      <c r="BT818" s="65">
        <f>BJ818-BR818</f>
        <v>0</v>
      </c>
      <c r="BU818" s="67">
        <f t="shared" si="578"/>
        <v>0</v>
      </c>
    </row>
    <row r="819" spans="1:73" x14ac:dyDescent="0.35">
      <c r="A819" s="22">
        <v>64.639999999999901</v>
      </c>
      <c r="B819" s="22">
        <v>36.909999999999997</v>
      </c>
      <c r="C819" s="22">
        <v>22.59</v>
      </c>
      <c r="D819" s="22">
        <f t="shared" si="545"/>
        <v>29.75</v>
      </c>
      <c r="E819" s="22">
        <f t="shared" si="546"/>
        <v>8.2638888888888893</v>
      </c>
      <c r="F819" s="22">
        <f t="shared" si="579"/>
        <v>-1.2152777777777679</v>
      </c>
      <c r="G819" s="22">
        <f>Sheet1!$I$5*F819</f>
        <v>-402.25694444444116</v>
      </c>
      <c r="H819" s="22"/>
      <c r="K819" s="15" t="s">
        <v>117</v>
      </c>
      <c r="L819" s="15">
        <v>809</v>
      </c>
      <c r="M819" s="15">
        <v>220</v>
      </c>
      <c r="N819" s="16">
        <v>51.3</v>
      </c>
      <c r="O819" s="35">
        <f t="shared" si="547"/>
        <v>14.25</v>
      </c>
      <c r="P819" s="36">
        <f t="shared" si="580"/>
        <v>-0.38888888888888851</v>
      </c>
      <c r="Q819" s="12"/>
      <c r="R819" s="37">
        <f t="shared" si="548"/>
        <v>-128.72222222222209</v>
      </c>
      <c r="S819" s="37">
        <f t="shared" si="549"/>
        <v>64.9422</v>
      </c>
      <c r="T819" s="37">
        <f t="shared" si="550"/>
        <v>24.461346165306747</v>
      </c>
      <c r="U819" s="37">
        <f t="shared" si="551"/>
        <v>-39.318676056915336</v>
      </c>
      <c r="V819" s="37">
        <f t="shared" si="581"/>
        <v>63890.316626340231</v>
      </c>
      <c r="W819" s="40">
        <f t="shared" si="552"/>
        <v>-560.29113381104355</v>
      </c>
      <c r="X819" s="40">
        <f t="shared" si="553"/>
        <v>-0.56029113381104356</v>
      </c>
      <c r="Y819" s="40">
        <f t="shared" si="539"/>
        <v>-0.56029113381104356</v>
      </c>
      <c r="Z819" s="40">
        <v>0.56029113381104401</v>
      </c>
      <c r="AA819" s="40">
        <f t="shared" si="554"/>
        <v>206.30480715563638</v>
      </c>
      <c r="AB819" s="42">
        <f t="shared" si="555"/>
        <v>33606.84375</v>
      </c>
      <c r="AC819" s="42">
        <f t="shared" si="556"/>
        <v>33.606843750000003</v>
      </c>
      <c r="AD819" s="42">
        <f t="shared" si="557"/>
        <v>33.606843750000003</v>
      </c>
      <c r="AE819" s="42">
        <f t="shared" si="582"/>
        <v>2181.0718873456794</v>
      </c>
      <c r="AF819" s="43">
        <f t="shared" si="540"/>
        <v>0.6058533020404665</v>
      </c>
      <c r="AG819" s="73">
        <f t="shared" si="541"/>
        <v>-0.56029113381104356</v>
      </c>
      <c r="AH819">
        <f t="shared" si="558"/>
        <v>0</v>
      </c>
      <c r="AI819">
        <f t="shared" si="583"/>
        <v>6946.874631558645</v>
      </c>
      <c r="AJ819" s="41">
        <f t="shared" si="559"/>
        <v>1.9296873976551792</v>
      </c>
      <c r="AK819">
        <f t="shared" si="542"/>
        <v>0.56029113381104356</v>
      </c>
      <c r="AL819" s="38">
        <f t="shared" si="560"/>
        <v>2115.6397307253092</v>
      </c>
      <c r="AM819" s="38">
        <f t="shared" si="561"/>
        <v>2094.4833334180562</v>
      </c>
      <c r="AN819" s="38">
        <f t="shared" si="562"/>
        <v>1968.8143334129727</v>
      </c>
      <c r="AO819" s="38">
        <f t="shared" si="563"/>
        <v>1949.1261900788429</v>
      </c>
      <c r="AP819" s="38">
        <f t="shared" si="564"/>
        <v>1832.1786186741122</v>
      </c>
      <c r="AQ819" s="38">
        <f t="shared" si="565"/>
        <v>1813.8568324873711</v>
      </c>
      <c r="AR819" s="38">
        <f t="shared" si="566"/>
        <v>1759.44112751275</v>
      </c>
      <c r="AS819">
        <f t="shared" si="567"/>
        <v>1759.44112751275</v>
      </c>
      <c r="AT819" s="28">
        <f t="shared" si="568"/>
        <v>0.48873364653131945</v>
      </c>
      <c r="AU819">
        <f t="shared" si="543"/>
        <v>5187.4335040458955</v>
      </c>
      <c r="AV819" s="28">
        <f t="shared" si="569"/>
        <v>1.4409537511238599</v>
      </c>
      <c r="BJ819" s="63">
        <v>33.606843750000003</v>
      </c>
      <c r="BK819" s="64">
        <f t="shared" si="570"/>
        <v>32.5986384375</v>
      </c>
      <c r="BL819" s="64">
        <f t="shared" si="571"/>
        <v>32.272652053125</v>
      </c>
      <c r="BM819" s="64">
        <f t="shared" si="572"/>
        <v>30.3362929299375</v>
      </c>
      <c r="BN819" s="64">
        <f t="shared" si="573"/>
        <v>30.032930000638125</v>
      </c>
      <c r="BO819" s="64">
        <f t="shared" si="574"/>
        <v>28.230954200599836</v>
      </c>
      <c r="BP819" s="64">
        <f t="shared" si="575"/>
        <v>27.948644658593839</v>
      </c>
      <c r="BQ819" s="64">
        <f t="shared" si="576"/>
        <v>27.110185318836024</v>
      </c>
      <c r="BR819" s="65">
        <f t="shared" si="544"/>
        <v>27.110185318836024</v>
      </c>
      <c r="BS819" s="66">
        <f t="shared" si="577"/>
        <v>7.530607033010007E-3</v>
      </c>
      <c r="BT819" s="65">
        <f>BJ819-BR819</f>
        <v>6.4966584311639792</v>
      </c>
      <c r="BU819" s="67">
        <f t="shared" si="578"/>
        <v>1.8046273419899943E-3</v>
      </c>
    </row>
    <row r="820" spans="1:73" x14ac:dyDescent="0.35">
      <c r="A820" s="22">
        <v>64.719999999999899</v>
      </c>
      <c r="B820" s="22">
        <v>36.96</v>
      </c>
      <c r="C820" s="22">
        <v>21.98</v>
      </c>
      <c r="D820" s="22">
        <f t="shared" si="545"/>
        <v>29.47</v>
      </c>
      <c r="E820" s="22">
        <f t="shared" si="546"/>
        <v>8.1861111111111118</v>
      </c>
      <c r="F820" s="22">
        <f t="shared" si="579"/>
        <v>-0.97222222222221877</v>
      </c>
      <c r="G820" s="22">
        <f>Sheet1!$I$5*F820</f>
        <v>-321.80555555555441</v>
      </c>
      <c r="H820" s="22"/>
      <c r="K820" s="15" t="s">
        <v>117</v>
      </c>
      <c r="L820" s="15">
        <v>810</v>
      </c>
      <c r="M820" s="15">
        <v>221</v>
      </c>
      <c r="N820" s="16">
        <v>49.7</v>
      </c>
      <c r="O820" s="35">
        <f t="shared" si="547"/>
        <v>13.805555555555555</v>
      </c>
      <c r="P820" s="36">
        <f t="shared" si="580"/>
        <v>-0.54166666666666641</v>
      </c>
      <c r="Q820" s="12"/>
      <c r="R820" s="37">
        <f t="shared" si="548"/>
        <v>-179.29166666666657</v>
      </c>
      <c r="S820" s="37">
        <f t="shared" si="549"/>
        <v>64.9422</v>
      </c>
      <c r="T820" s="37">
        <f t="shared" si="550"/>
        <v>22.959287206875636</v>
      </c>
      <c r="U820" s="37">
        <f t="shared" si="551"/>
        <v>-91.390179459790943</v>
      </c>
      <c r="V820" s="37">
        <f t="shared" si="581"/>
        <v>63798.926446880439</v>
      </c>
      <c r="W820" s="40">
        <f t="shared" si="552"/>
        <v>-1261.692199764336</v>
      </c>
      <c r="X820" s="40">
        <f t="shared" si="553"/>
        <v>-1.261692199764336</v>
      </c>
      <c r="Y820" s="40">
        <f t="shared" si="539"/>
        <v>-1.261692199764336</v>
      </c>
      <c r="Z820" s="40">
        <v>1.26169219976434</v>
      </c>
      <c r="AA820" s="40">
        <f t="shared" si="554"/>
        <v>207.56649935540071</v>
      </c>
      <c r="AB820" s="42">
        <f t="shared" si="555"/>
        <v>31543.201774691359</v>
      </c>
      <c r="AC820" s="42">
        <f t="shared" si="556"/>
        <v>31.543201774691358</v>
      </c>
      <c r="AD820" s="42">
        <f t="shared" si="557"/>
        <v>31.543201774691358</v>
      </c>
      <c r="AE820" s="42">
        <f t="shared" si="582"/>
        <v>2212.6150891203706</v>
      </c>
      <c r="AF820" s="43">
        <f t="shared" si="540"/>
        <v>0.61461530253343633</v>
      </c>
      <c r="AG820" s="73">
        <f t="shared" si="541"/>
        <v>-1.261692199764336</v>
      </c>
      <c r="AH820">
        <f t="shared" si="558"/>
        <v>0</v>
      </c>
      <c r="AI820">
        <f t="shared" si="583"/>
        <v>6946.874631558645</v>
      </c>
      <c r="AJ820" s="41">
        <f t="shared" si="559"/>
        <v>1.9296873976551792</v>
      </c>
      <c r="AK820">
        <f t="shared" si="542"/>
        <v>1.261692199764336</v>
      </c>
      <c r="AL820" s="38">
        <f t="shared" si="560"/>
        <v>2146.2366364467593</v>
      </c>
      <c r="AM820" s="38">
        <f t="shared" si="561"/>
        <v>2124.7742700822919</v>
      </c>
      <c r="AN820" s="38">
        <f t="shared" si="562"/>
        <v>1997.2878138773542</v>
      </c>
      <c r="AO820" s="38">
        <f t="shared" si="563"/>
        <v>1977.3149357385807</v>
      </c>
      <c r="AP820" s="38">
        <f t="shared" si="564"/>
        <v>1858.6760395942658</v>
      </c>
      <c r="AQ820" s="38">
        <f t="shared" si="565"/>
        <v>1840.0892791983231</v>
      </c>
      <c r="AR820" s="38">
        <f t="shared" si="566"/>
        <v>1784.8866008223733</v>
      </c>
      <c r="AS820">
        <f t="shared" si="567"/>
        <v>1784.8866008223733</v>
      </c>
      <c r="AT820" s="28">
        <f t="shared" si="568"/>
        <v>0.49580183356177038</v>
      </c>
      <c r="AU820">
        <f t="shared" si="543"/>
        <v>5161.9880307362719</v>
      </c>
      <c r="AV820" s="28">
        <f t="shared" si="569"/>
        <v>1.4338855640934089</v>
      </c>
      <c r="BJ820" s="63">
        <v>31.543201774691358</v>
      </c>
      <c r="BK820" s="64">
        <f t="shared" si="570"/>
        <v>30.596905721450618</v>
      </c>
      <c r="BL820" s="64">
        <f t="shared" si="571"/>
        <v>30.29093666423611</v>
      </c>
      <c r="BM820" s="64">
        <f t="shared" si="572"/>
        <v>28.473480464381943</v>
      </c>
      <c r="BN820" s="64">
        <f t="shared" si="573"/>
        <v>28.188745659738125</v>
      </c>
      <c r="BO820" s="64">
        <f t="shared" si="574"/>
        <v>26.497420920153836</v>
      </c>
      <c r="BP820" s="64">
        <f t="shared" si="575"/>
        <v>26.232446710952296</v>
      </c>
      <c r="BQ820" s="64">
        <f t="shared" si="576"/>
        <v>25.445473309623726</v>
      </c>
      <c r="BR820" s="65">
        <f t="shared" si="544"/>
        <v>25.445473309623726</v>
      </c>
      <c r="BS820" s="66">
        <f t="shared" si="577"/>
        <v>7.068187030451035E-3</v>
      </c>
      <c r="BT820" s="65">
        <f>BJ820-BR820</f>
        <v>6.0977284650676324</v>
      </c>
      <c r="BU820" s="67">
        <f t="shared" si="578"/>
        <v>1.6938134625187867E-3</v>
      </c>
    </row>
    <row r="821" spans="1:73" x14ac:dyDescent="0.35">
      <c r="A821" s="22">
        <v>64.799999999999898</v>
      </c>
      <c r="B821" s="22">
        <v>37.06</v>
      </c>
      <c r="C821" s="22">
        <v>21.94</v>
      </c>
      <c r="D821" s="22">
        <f t="shared" si="545"/>
        <v>29.5</v>
      </c>
      <c r="E821" s="22">
        <f t="shared" si="546"/>
        <v>8.1944444444444446</v>
      </c>
      <c r="F821" s="22">
        <f t="shared" si="579"/>
        <v>0.10416666666666075</v>
      </c>
      <c r="G821" s="22">
        <f>Sheet1!$I$5*F821</f>
        <v>34.47916666666471</v>
      </c>
      <c r="H821" s="22"/>
      <c r="K821" s="15" t="s">
        <v>117</v>
      </c>
      <c r="L821" s="15">
        <v>811</v>
      </c>
      <c r="M821" s="15">
        <v>222</v>
      </c>
      <c r="N821" s="16">
        <v>47.4</v>
      </c>
      <c r="O821" s="35">
        <f t="shared" si="547"/>
        <v>13.166666666666666</v>
      </c>
      <c r="P821" s="36">
        <f t="shared" si="580"/>
        <v>-0.83333333333333326</v>
      </c>
      <c r="Q821" s="12"/>
      <c r="R821" s="37">
        <f t="shared" si="548"/>
        <v>-275.83333333333331</v>
      </c>
      <c r="S821" s="37">
        <f t="shared" si="549"/>
        <v>64.9422</v>
      </c>
      <c r="T821" s="37">
        <f t="shared" si="550"/>
        <v>20.883452880226997</v>
      </c>
      <c r="U821" s="37">
        <f t="shared" si="551"/>
        <v>-190.0076804531063</v>
      </c>
      <c r="V821" s="37">
        <f t="shared" si="581"/>
        <v>63608.918766427334</v>
      </c>
      <c r="W821" s="40">
        <f t="shared" si="552"/>
        <v>-2501.7677926325664</v>
      </c>
      <c r="X821" s="40">
        <f t="shared" si="553"/>
        <v>-2.5017677926325663</v>
      </c>
      <c r="Y821" s="40">
        <f t="shared" si="539"/>
        <v>-2.5017677926325663</v>
      </c>
      <c r="Z821" s="40">
        <v>2.5017677926325699</v>
      </c>
      <c r="AA821" s="40">
        <f t="shared" si="554"/>
        <v>210.06826714803327</v>
      </c>
      <c r="AB821" s="42">
        <f t="shared" si="555"/>
        <v>28691.263888888883</v>
      </c>
      <c r="AC821" s="42">
        <f t="shared" si="556"/>
        <v>28.691263888888884</v>
      </c>
      <c r="AD821" s="42">
        <f t="shared" si="557"/>
        <v>28.691263888888884</v>
      </c>
      <c r="AE821" s="42">
        <f t="shared" si="582"/>
        <v>2241.3063530092595</v>
      </c>
      <c r="AF821" s="43">
        <f t="shared" si="540"/>
        <v>0.62258509805812767</v>
      </c>
      <c r="AG821" s="73">
        <f t="shared" si="541"/>
        <v>-2.5017677926325663</v>
      </c>
      <c r="AH821">
        <f t="shared" si="558"/>
        <v>0</v>
      </c>
      <c r="AI821">
        <f t="shared" si="583"/>
        <v>6946.874631558645</v>
      </c>
      <c r="AJ821" s="41">
        <f t="shared" si="559"/>
        <v>1.9296873976551792</v>
      </c>
      <c r="AK821">
        <f t="shared" si="542"/>
        <v>2.5017677926325663</v>
      </c>
      <c r="AL821" s="38">
        <f t="shared" si="560"/>
        <v>2174.0671624189818</v>
      </c>
      <c r="AM821" s="38">
        <f t="shared" si="561"/>
        <v>2152.3264907947919</v>
      </c>
      <c r="AN821" s="38">
        <f t="shared" si="562"/>
        <v>2023.1869013471041</v>
      </c>
      <c r="AO821" s="38">
        <f t="shared" si="563"/>
        <v>2002.955032333633</v>
      </c>
      <c r="AP821" s="38">
        <f t="shared" si="564"/>
        <v>1882.7777303936148</v>
      </c>
      <c r="AQ821" s="38">
        <f t="shared" si="565"/>
        <v>1863.9499530896785</v>
      </c>
      <c r="AR821" s="38">
        <f t="shared" si="566"/>
        <v>1808.0314544969881</v>
      </c>
      <c r="AS821">
        <f t="shared" si="567"/>
        <v>1808.0314544969881</v>
      </c>
      <c r="AT821" s="28">
        <f t="shared" si="568"/>
        <v>0.50223095958249664</v>
      </c>
      <c r="AU821">
        <f t="shared" si="543"/>
        <v>5138.8431770616571</v>
      </c>
      <c r="AV821" s="28">
        <f t="shared" si="569"/>
        <v>1.4274564380726826</v>
      </c>
      <c r="BJ821" s="63">
        <v>28.691263888888884</v>
      </c>
      <c r="BK821" s="64">
        <f t="shared" si="570"/>
        <v>27.830525972222215</v>
      </c>
      <c r="BL821" s="64">
        <f t="shared" si="571"/>
        <v>27.552220712499992</v>
      </c>
      <c r="BM821" s="64">
        <f t="shared" si="572"/>
        <v>25.89908746974999</v>
      </c>
      <c r="BN821" s="64">
        <f t="shared" si="573"/>
        <v>25.640096595052491</v>
      </c>
      <c r="BO821" s="64">
        <f t="shared" si="574"/>
        <v>24.101690799349338</v>
      </c>
      <c r="BP821" s="64">
        <f t="shared" si="575"/>
        <v>23.860673891355844</v>
      </c>
      <c r="BQ821" s="64">
        <f t="shared" si="576"/>
        <v>23.14485367461517</v>
      </c>
      <c r="BR821" s="65">
        <f t="shared" si="544"/>
        <v>23.14485367461517</v>
      </c>
      <c r="BS821" s="66">
        <f t="shared" si="577"/>
        <v>6.4291260207264365E-3</v>
      </c>
      <c r="BT821" s="65">
        <f>BJ821-BR821</f>
        <v>5.5464102142737133</v>
      </c>
      <c r="BU821" s="67">
        <f t="shared" si="578"/>
        <v>1.5406695039649203E-3</v>
      </c>
    </row>
    <row r="822" spans="1:73" x14ac:dyDescent="0.35">
      <c r="A822" s="22">
        <v>64.879999999999896</v>
      </c>
      <c r="B822" s="22">
        <v>36.82</v>
      </c>
      <c r="C822" s="22">
        <v>21.42</v>
      </c>
      <c r="D822" s="22">
        <f t="shared" si="545"/>
        <v>29.12</v>
      </c>
      <c r="E822" s="22">
        <f t="shared" si="546"/>
        <v>8.0888888888888886</v>
      </c>
      <c r="F822" s="22">
        <f t="shared" si="579"/>
        <v>-1.3194444444444509</v>
      </c>
      <c r="G822" s="22">
        <f>Sheet1!$I$5*F822</f>
        <v>-436.73611111111325</v>
      </c>
      <c r="H822" s="22"/>
      <c r="K822" s="15" t="s">
        <v>117</v>
      </c>
      <c r="L822" s="15">
        <v>812</v>
      </c>
      <c r="M822" s="15">
        <v>223</v>
      </c>
      <c r="N822" s="16">
        <v>43.7</v>
      </c>
      <c r="O822" s="35">
        <f t="shared" si="547"/>
        <v>12.138888888888889</v>
      </c>
      <c r="P822" s="36">
        <f t="shared" si="580"/>
        <v>-1.0694444444444438</v>
      </c>
      <c r="Q822" s="12"/>
      <c r="R822" s="37">
        <f t="shared" si="548"/>
        <v>-353.98611111111086</v>
      </c>
      <c r="S822" s="37">
        <f t="shared" si="549"/>
        <v>64.9422</v>
      </c>
      <c r="T822" s="37">
        <f t="shared" si="550"/>
        <v>17.750414432712304</v>
      </c>
      <c r="U822" s="37">
        <f t="shared" si="551"/>
        <v>-271.29349667839853</v>
      </c>
      <c r="V822" s="37">
        <f t="shared" si="581"/>
        <v>63337.625269748933</v>
      </c>
      <c r="W822" s="40">
        <f t="shared" si="552"/>
        <v>-3293.2016124572265</v>
      </c>
      <c r="X822" s="40">
        <f t="shared" si="553"/>
        <v>-3.2932016124572265</v>
      </c>
      <c r="Y822" s="40">
        <f t="shared" si="539"/>
        <v>-3.2932016124572265</v>
      </c>
      <c r="Z822" s="40">
        <v>3.2932016124572301</v>
      </c>
      <c r="AA822" s="40">
        <f t="shared" si="554"/>
        <v>213.36146876049051</v>
      </c>
      <c r="AB822" s="42">
        <f t="shared" si="555"/>
        <v>24386.859182098768</v>
      </c>
      <c r="AC822" s="42">
        <f t="shared" si="556"/>
        <v>24.386859182098767</v>
      </c>
      <c r="AD822" s="42">
        <f t="shared" si="557"/>
        <v>24.386859182098767</v>
      </c>
      <c r="AE822" s="42">
        <f t="shared" si="582"/>
        <v>2265.6932121913583</v>
      </c>
      <c r="AF822" s="43">
        <f t="shared" si="540"/>
        <v>0.6293592256087106</v>
      </c>
      <c r="AG822" s="73">
        <f t="shared" si="541"/>
        <v>-3.2932016124572265</v>
      </c>
      <c r="AH822">
        <f t="shared" si="558"/>
        <v>0</v>
      </c>
      <c r="AI822">
        <f t="shared" si="583"/>
        <v>6946.874631558645</v>
      </c>
      <c r="AJ822" s="41">
        <f t="shared" si="559"/>
        <v>1.9296873976551792</v>
      </c>
      <c r="AK822">
        <f t="shared" si="542"/>
        <v>3.2932016124572265</v>
      </c>
      <c r="AL822" s="38">
        <f t="shared" si="560"/>
        <v>2197.7224158256176</v>
      </c>
      <c r="AM822" s="38">
        <f t="shared" si="561"/>
        <v>2175.7451916673613</v>
      </c>
      <c r="AN822" s="38">
        <f t="shared" si="562"/>
        <v>2045.2004801673195</v>
      </c>
      <c r="AO822" s="38">
        <f t="shared" si="563"/>
        <v>2024.7484753656463</v>
      </c>
      <c r="AP822" s="38">
        <f t="shared" si="564"/>
        <v>1903.2635668437074</v>
      </c>
      <c r="AQ822" s="38">
        <f t="shared" si="565"/>
        <v>1884.2309311752704</v>
      </c>
      <c r="AR822" s="38">
        <f t="shared" si="566"/>
        <v>1827.7040032400123</v>
      </c>
      <c r="AS822">
        <f t="shared" si="567"/>
        <v>1827.7040032400123</v>
      </c>
      <c r="AT822" s="28">
        <f t="shared" si="568"/>
        <v>0.50769555645555897</v>
      </c>
      <c r="AU822">
        <f t="shared" si="543"/>
        <v>5119.1706283186322</v>
      </c>
      <c r="AV822" s="28">
        <f t="shared" si="569"/>
        <v>1.42199184119962</v>
      </c>
      <c r="BJ822" s="63">
        <v>24.386859182098767</v>
      </c>
      <c r="BK822" s="64">
        <f t="shared" si="570"/>
        <v>23.655253406635804</v>
      </c>
      <c r="BL822" s="64">
        <f t="shared" si="571"/>
        <v>23.418700872569445</v>
      </c>
      <c r="BM822" s="64">
        <f t="shared" si="572"/>
        <v>22.013578820215276</v>
      </c>
      <c r="BN822" s="64">
        <f t="shared" si="573"/>
        <v>21.793443032013123</v>
      </c>
      <c r="BO822" s="64">
        <f t="shared" si="574"/>
        <v>20.485836450092336</v>
      </c>
      <c r="BP822" s="64">
        <f t="shared" si="575"/>
        <v>20.280978085591411</v>
      </c>
      <c r="BQ822" s="64">
        <f t="shared" si="576"/>
        <v>19.672548743023668</v>
      </c>
      <c r="BR822" s="65">
        <f t="shared" si="544"/>
        <v>19.672548743023668</v>
      </c>
      <c r="BS822" s="66">
        <f t="shared" si="577"/>
        <v>5.4645968730621299E-3</v>
      </c>
      <c r="BT822" s="65">
        <f>BJ822-BR822</f>
        <v>4.7143104390750992</v>
      </c>
      <c r="BU822" s="67">
        <f t="shared" si="578"/>
        <v>1.309530677520861E-3</v>
      </c>
    </row>
    <row r="823" spans="1:73" x14ac:dyDescent="0.35">
      <c r="A823" s="22">
        <v>64.959999999999894</v>
      </c>
      <c r="B823" s="22">
        <v>36.89</v>
      </c>
      <c r="C823" s="22">
        <v>20.89</v>
      </c>
      <c r="D823" s="22">
        <f t="shared" si="545"/>
        <v>28.89</v>
      </c>
      <c r="E823" s="22">
        <f t="shared" si="546"/>
        <v>8.0250000000000004</v>
      </c>
      <c r="F823" s="22">
        <f t="shared" si="579"/>
        <v>-0.79861111111110272</v>
      </c>
      <c r="G823" s="22">
        <f>Sheet1!$I$5*F823</f>
        <v>-264.34027777777499</v>
      </c>
      <c r="H823" s="22"/>
      <c r="K823" s="15" t="s">
        <v>117</v>
      </c>
      <c r="L823" s="15">
        <v>813</v>
      </c>
      <c r="M823" s="15">
        <v>224</v>
      </c>
      <c r="N823" s="16">
        <v>39.700000000000003</v>
      </c>
      <c r="O823" s="35">
        <f t="shared" si="547"/>
        <v>11.027777777777779</v>
      </c>
      <c r="P823" s="36">
        <f t="shared" si="580"/>
        <v>-1.1388888888888893</v>
      </c>
      <c r="Q823" s="12"/>
      <c r="R823" s="37">
        <f t="shared" si="548"/>
        <v>-376.97222222222234</v>
      </c>
      <c r="S823" s="37">
        <f t="shared" si="549"/>
        <v>64.9422</v>
      </c>
      <c r="T823" s="37">
        <f t="shared" si="550"/>
        <v>14.649629355158973</v>
      </c>
      <c r="U823" s="37">
        <f t="shared" si="551"/>
        <v>-297.38039286706334</v>
      </c>
      <c r="V823" s="37">
        <f t="shared" si="581"/>
        <v>63040.244876881872</v>
      </c>
      <c r="W823" s="40">
        <f t="shared" si="552"/>
        <v>-3279.4448880062264</v>
      </c>
      <c r="X823" s="40">
        <f t="shared" si="553"/>
        <v>-3.2794448880062266</v>
      </c>
      <c r="Y823" s="40">
        <f t="shared" si="539"/>
        <v>-3.2794448880062266</v>
      </c>
      <c r="Z823" s="40">
        <v>3.2794448880062301</v>
      </c>
      <c r="AA823" s="40">
        <f t="shared" si="554"/>
        <v>216.64091364849673</v>
      </c>
      <c r="AB823" s="42">
        <f t="shared" si="555"/>
        <v>20126.766589506176</v>
      </c>
      <c r="AC823" s="42">
        <f t="shared" si="556"/>
        <v>20.126766589506175</v>
      </c>
      <c r="AD823" s="42">
        <f t="shared" si="557"/>
        <v>20.126766589506175</v>
      </c>
      <c r="AE823" s="42">
        <f t="shared" si="582"/>
        <v>2285.8199787808644</v>
      </c>
      <c r="AF823" s="43">
        <f t="shared" si="540"/>
        <v>0.63494999410579567</v>
      </c>
      <c r="AG823" s="73">
        <f t="shared" si="541"/>
        <v>-3.2794448880062266</v>
      </c>
      <c r="AH823">
        <f t="shared" si="558"/>
        <v>0</v>
      </c>
      <c r="AI823">
        <f t="shared" si="583"/>
        <v>6946.874631558645</v>
      </c>
      <c r="AJ823" s="41">
        <f t="shared" si="559"/>
        <v>1.9296873976551792</v>
      </c>
      <c r="AK823">
        <f t="shared" si="542"/>
        <v>3.2794448880062266</v>
      </c>
      <c r="AL823" s="38">
        <f t="shared" si="560"/>
        <v>2217.2453794174385</v>
      </c>
      <c r="AM823" s="38">
        <f t="shared" si="561"/>
        <v>2195.0729256232639</v>
      </c>
      <c r="AN823" s="38">
        <f t="shared" si="562"/>
        <v>2063.3685500858678</v>
      </c>
      <c r="AO823" s="38">
        <f t="shared" si="563"/>
        <v>2042.7348645850091</v>
      </c>
      <c r="AP823" s="38">
        <f t="shared" si="564"/>
        <v>1920.1707727099083</v>
      </c>
      <c r="AQ823" s="38">
        <f t="shared" si="565"/>
        <v>1900.9690649828092</v>
      </c>
      <c r="AR823" s="38">
        <f t="shared" si="566"/>
        <v>1843.9399930333248</v>
      </c>
      <c r="AS823">
        <f t="shared" si="567"/>
        <v>1843.9399930333248</v>
      </c>
      <c r="AT823" s="28">
        <f t="shared" si="568"/>
        <v>0.51220555362036801</v>
      </c>
      <c r="AU823">
        <f t="shared" si="543"/>
        <v>5102.9346385253202</v>
      </c>
      <c r="AV823" s="28">
        <f t="shared" si="569"/>
        <v>1.4174818440348111</v>
      </c>
      <c r="BJ823" s="63">
        <v>20.126766589506175</v>
      </c>
      <c r="BK823" s="64">
        <f t="shared" si="570"/>
        <v>19.522963591820989</v>
      </c>
      <c r="BL823" s="64">
        <f t="shared" si="571"/>
        <v>19.327733955902779</v>
      </c>
      <c r="BM823" s="64">
        <f t="shared" si="572"/>
        <v>18.168069918548611</v>
      </c>
      <c r="BN823" s="64">
        <f t="shared" si="573"/>
        <v>17.986389219363126</v>
      </c>
      <c r="BO823" s="64">
        <f t="shared" si="574"/>
        <v>16.907205866201338</v>
      </c>
      <c r="BP823" s="64">
        <f t="shared" si="575"/>
        <v>16.738133807539324</v>
      </c>
      <c r="BQ823" s="64">
        <f t="shared" si="576"/>
        <v>16.235989793313145</v>
      </c>
      <c r="BR823" s="65">
        <f t="shared" si="544"/>
        <v>16.235989793313145</v>
      </c>
      <c r="BS823" s="66">
        <f t="shared" si="577"/>
        <v>4.509997164809207E-3</v>
      </c>
      <c r="BT823" s="65">
        <f>BJ823-BR823</f>
        <v>3.8907767961930304</v>
      </c>
      <c r="BU823" s="67">
        <f t="shared" si="578"/>
        <v>1.0807713322758417E-3</v>
      </c>
    </row>
    <row r="824" spans="1:73" x14ac:dyDescent="0.35">
      <c r="A824" s="22">
        <v>65.039999999999907</v>
      </c>
      <c r="B824" s="22">
        <v>36.92</v>
      </c>
      <c r="C824" s="22">
        <v>21.1</v>
      </c>
      <c r="D824" s="22">
        <f t="shared" si="545"/>
        <v>29.01</v>
      </c>
      <c r="E824" s="22">
        <f t="shared" si="546"/>
        <v>8.0583333333333336</v>
      </c>
      <c r="F824" s="22">
        <f t="shared" si="579"/>
        <v>0.41666666666666519</v>
      </c>
      <c r="G824" s="22">
        <f>Sheet1!$I$5*F824</f>
        <v>137.91666666666617</v>
      </c>
      <c r="H824" s="22"/>
      <c r="K824" s="15" t="s">
        <v>117</v>
      </c>
      <c r="L824" s="15">
        <v>814</v>
      </c>
      <c r="M824" s="15">
        <v>225</v>
      </c>
      <c r="N824" s="16">
        <v>35.5</v>
      </c>
      <c r="O824" s="35">
        <f t="shared" si="547"/>
        <v>9.8611111111111107</v>
      </c>
      <c r="P824" s="36">
        <f t="shared" si="580"/>
        <v>-1.1944444444444446</v>
      </c>
      <c r="Q824" s="12"/>
      <c r="R824" s="37">
        <f t="shared" si="548"/>
        <v>-395.3611111111112</v>
      </c>
      <c r="S824" s="37">
        <f t="shared" si="549"/>
        <v>64.9422</v>
      </c>
      <c r="T824" s="37">
        <f t="shared" si="550"/>
        <v>11.713922044324303</v>
      </c>
      <c r="U824" s="37">
        <f t="shared" si="551"/>
        <v>-318.70498906678688</v>
      </c>
      <c r="V824" s="37">
        <f t="shared" si="581"/>
        <v>62721.539887815088</v>
      </c>
      <c r="W824" s="40">
        <f t="shared" si="552"/>
        <v>-3142.7853088530373</v>
      </c>
      <c r="X824" s="40">
        <f t="shared" si="553"/>
        <v>-3.1427853088530373</v>
      </c>
      <c r="Y824" s="40">
        <f t="shared" si="539"/>
        <v>-3.1427853088530373</v>
      </c>
      <c r="Z824" s="40">
        <v>3.14278530885304</v>
      </c>
      <c r="AA824" s="40">
        <f t="shared" si="554"/>
        <v>219.78369895734977</v>
      </c>
      <c r="AB824" s="42">
        <f t="shared" si="555"/>
        <v>16093.470293209873</v>
      </c>
      <c r="AC824" s="42">
        <f t="shared" si="556"/>
        <v>16.093470293209872</v>
      </c>
      <c r="AD824" s="42">
        <f t="shared" si="557"/>
        <v>16.093470293209872</v>
      </c>
      <c r="AE824" s="42">
        <f t="shared" si="582"/>
        <v>2301.9134490740744</v>
      </c>
      <c r="AF824" s="43">
        <f t="shared" si="540"/>
        <v>0.63942040252057619</v>
      </c>
      <c r="AG824" s="73">
        <f t="shared" si="541"/>
        <v>-3.1427853088530373</v>
      </c>
      <c r="AH824">
        <f t="shared" si="558"/>
        <v>0</v>
      </c>
      <c r="AI824">
        <f t="shared" si="583"/>
        <v>6946.874631558645</v>
      </c>
      <c r="AJ824" s="41">
        <f t="shared" si="559"/>
        <v>1.9296873976551792</v>
      </c>
      <c r="AK824">
        <f t="shared" si="542"/>
        <v>3.1427853088530373</v>
      </c>
      <c r="AL824" s="38">
        <f t="shared" si="560"/>
        <v>2232.8560456018522</v>
      </c>
      <c r="AM824" s="38">
        <f t="shared" si="561"/>
        <v>2210.5274851458335</v>
      </c>
      <c r="AN824" s="38">
        <f t="shared" si="562"/>
        <v>2077.8958360370834</v>
      </c>
      <c r="AO824" s="38">
        <f t="shared" si="563"/>
        <v>2057.1168776767126</v>
      </c>
      <c r="AP824" s="38">
        <f t="shared" si="564"/>
        <v>1933.6898650161097</v>
      </c>
      <c r="AQ824" s="38">
        <f t="shared" si="565"/>
        <v>1914.3529663659485</v>
      </c>
      <c r="AR824" s="38">
        <f t="shared" si="566"/>
        <v>1856.92237737497</v>
      </c>
      <c r="AS824">
        <f t="shared" si="567"/>
        <v>1856.92237737497</v>
      </c>
      <c r="AT824" s="28">
        <f t="shared" si="568"/>
        <v>0.51581177149304724</v>
      </c>
      <c r="AU824">
        <f t="shared" si="543"/>
        <v>5089.952254183675</v>
      </c>
      <c r="AV824" s="28">
        <f t="shared" si="569"/>
        <v>1.4138756261621319</v>
      </c>
      <c r="BJ824" s="63">
        <v>16.093470293209872</v>
      </c>
      <c r="BK824" s="64">
        <f t="shared" si="570"/>
        <v>15.610666184413576</v>
      </c>
      <c r="BL824" s="64">
        <f t="shared" si="571"/>
        <v>15.45455952256944</v>
      </c>
      <c r="BM824" s="64">
        <f t="shared" si="572"/>
        <v>14.527285951215273</v>
      </c>
      <c r="BN824" s="64">
        <f t="shared" si="573"/>
        <v>14.38201309170312</v>
      </c>
      <c r="BO824" s="64">
        <f t="shared" si="574"/>
        <v>13.519092306200932</v>
      </c>
      <c r="BP824" s="64">
        <f t="shared" si="575"/>
        <v>13.383901383138923</v>
      </c>
      <c r="BQ824" s="64">
        <f t="shared" si="576"/>
        <v>12.982384341644755</v>
      </c>
      <c r="BR824" s="65">
        <f t="shared" si="544"/>
        <v>12.982384341644755</v>
      </c>
      <c r="BS824" s="66">
        <f t="shared" si="577"/>
        <v>3.6062178726790984E-3</v>
      </c>
      <c r="BT824" s="65">
        <f>BJ824-BR824</f>
        <v>3.1110859515651175</v>
      </c>
      <c r="BU824" s="67">
        <f t="shared" si="578"/>
        <v>8.6419054210142151E-4</v>
      </c>
    </row>
    <row r="825" spans="1:73" x14ac:dyDescent="0.35">
      <c r="A825" s="22">
        <v>65.119999999999905</v>
      </c>
      <c r="B825" s="22">
        <v>36.65</v>
      </c>
      <c r="C825" s="22">
        <v>21.49</v>
      </c>
      <c r="D825" s="22">
        <f t="shared" si="545"/>
        <v>29.07</v>
      </c>
      <c r="E825" s="22">
        <f t="shared" si="546"/>
        <v>8.0749999999999993</v>
      </c>
      <c r="F825" s="22">
        <f t="shared" si="579"/>
        <v>0.20833333333332149</v>
      </c>
      <c r="G825" s="22">
        <f>Sheet1!$I$5*F825</f>
        <v>68.958333333329421</v>
      </c>
      <c r="H825" s="22"/>
      <c r="K825" s="15" t="s">
        <v>117</v>
      </c>
      <c r="L825" s="15">
        <v>815</v>
      </c>
      <c r="M825" s="15">
        <v>226</v>
      </c>
      <c r="N825" s="16">
        <v>31.1</v>
      </c>
      <c r="O825" s="35">
        <f t="shared" si="547"/>
        <v>8.6388888888888893</v>
      </c>
      <c r="P825" s="36">
        <f t="shared" si="580"/>
        <v>-1.2777777777777777</v>
      </c>
      <c r="Q825" s="12"/>
      <c r="R825" s="37">
        <f t="shared" si="548"/>
        <v>-422.9444444444444</v>
      </c>
      <c r="S825" s="37">
        <f t="shared" si="549"/>
        <v>64.9422</v>
      </c>
      <c r="T825" s="37">
        <f t="shared" si="550"/>
        <v>8.9901388934663071</v>
      </c>
      <c r="U825" s="37">
        <f t="shared" si="551"/>
        <v>-349.01210555097811</v>
      </c>
      <c r="V825" s="37">
        <f t="shared" si="581"/>
        <v>62372.527782264107</v>
      </c>
      <c r="W825" s="40">
        <f t="shared" si="552"/>
        <v>-3015.0768007320612</v>
      </c>
      <c r="X825" s="40">
        <f t="shared" si="553"/>
        <v>-3.0150768007320612</v>
      </c>
      <c r="Y825" s="40">
        <f t="shared" si="539"/>
        <v>-3.0150768007320612</v>
      </c>
      <c r="Z825" s="40">
        <v>3.0150768007320599</v>
      </c>
      <c r="AA825" s="40">
        <f t="shared" si="554"/>
        <v>222.79877575808183</v>
      </c>
      <c r="AB825" s="42">
        <f t="shared" si="555"/>
        <v>12351.33140432099</v>
      </c>
      <c r="AC825" s="42">
        <f t="shared" si="556"/>
        <v>12.351331404320991</v>
      </c>
      <c r="AD825" s="42">
        <f t="shared" si="557"/>
        <v>12.351331404320991</v>
      </c>
      <c r="AE825" s="42">
        <f t="shared" si="582"/>
        <v>2314.2647804783956</v>
      </c>
      <c r="AF825" s="43">
        <f t="shared" si="540"/>
        <v>0.64285132791066546</v>
      </c>
      <c r="AG825" s="73">
        <f t="shared" si="541"/>
        <v>-3.0150768007320612</v>
      </c>
      <c r="AH825">
        <f t="shared" si="558"/>
        <v>0</v>
      </c>
      <c r="AI825">
        <f t="shared" si="583"/>
        <v>6946.874631558645</v>
      </c>
      <c r="AJ825" s="41">
        <f t="shared" si="559"/>
        <v>1.9296873976551792</v>
      </c>
      <c r="AK825">
        <f t="shared" si="542"/>
        <v>3.0150768007320612</v>
      </c>
      <c r="AL825" s="38">
        <f t="shared" si="560"/>
        <v>2244.8368370640437</v>
      </c>
      <c r="AM825" s="38">
        <f t="shared" si="561"/>
        <v>2222.3884686934034</v>
      </c>
      <c r="AN825" s="38">
        <f t="shared" si="562"/>
        <v>2089.045160571799</v>
      </c>
      <c r="AO825" s="38">
        <f t="shared" si="563"/>
        <v>2068.1547089660808</v>
      </c>
      <c r="AP825" s="38">
        <f t="shared" si="564"/>
        <v>1944.0654264281159</v>
      </c>
      <c r="AQ825" s="38">
        <f t="shared" si="565"/>
        <v>1924.6247721638347</v>
      </c>
      <c r="AR825" s="38">
        <f t="shared" si="566"/>
        <v>1866.8860289989195</v>
      </c>
      <c r="AS825">
        <f t="shared" si="567"/>
        <v>1866.8860289989195</v>
      </c>
      <c r="AT825" s="28">
        <f t="shared" si="568"/>
        <v>0.51857945249969983</v>
      </c>
      <c r="AU825">
        <f t="shared" si="543"/>
        <v>5079.9886025597252</v>
      </c>
      <c r="AV825" s="28">
        <f t="shared" si="569"/>
        <v>1.4111079451554793</v>
      </c>
      <c r="BJ825" s="63">
        <v>12.351331404320991</v>
      </c>
      <c r="BK825" s="64">
        <f t="shared" si="570"/>
        <v>11.980791462191361</v>
      </c>
      <c r="BL825" s="64">
        <f t="shared" si="571"/>
        <v>11.860983547569447</v>
      </c>
      <c r="BM825" s="64">
        <f t="shared" si="572"/>
        <v>11.14932453471528</v>
      </c>
      <c r="BN825" s="64">
        <f t="shared" si="573"/>
        <v>11.037831289368127</v>
      </c>
      <c r="BO825" s="64">
        <f t="shared" si="574"/>
        <v>10.375561412006038</v>
      </c>
      <c r="BP825" s="64">
        <f t="shared" si="575"/>
        <v>10.271805797885976</v>
      </c>
      <c r="BQ825" s="64">
        <f t="shared" si="576"/>
        <v>9.9636516239493975</v>
      </c>
      <c r="BR825" s="65">
        <f t="shared" si="544"/>
        <v>9.9636516239493975</v>
      </c>
      <c r="BS825" s="66">
        <f t="shared" si="577"/>
        <v>2.7676810066526105E-3</v>
      </c>
      <c r="BT825" s="65">
        <f>BJ825-BR825</f>
        <v>2.3876797803715935</v>
      </c>
      <c r="BU825" s="67">
        <f t="shared" si="578"/>
        <v>6.6324438343655378E-4</v>
      </c>
    </row>
    <row r="826" spans="1:73" x14ac:dyDescent="0.35">
      <c r="A826" s="22">
        <v>65.199999999999903</v>
      </c>
      <c r="B826" s="22">
        <v>36.619999999999997</v>
      </c>
      <c r="C826" s="22">
        <v>21.36</v>
      </c>
      <c r="D826" s="22">
        <f t="shared" si="545"/>
        <v>28.99</v>
      </c>
      <c r="E826" s="22">
        <f t="shared" si="546"/>
        <v>8.0527777777777771</v>
      </c>
      <c r="F826" s="22">
        <f t="shared" si="579"/>
        <v>-0.27777777777777679</v>
      </c>
      <c r="G826" s="22">
        <f>Sheet1!$I$5*F826</f>
        <v>-91.944444444444116</v>
      </c>
      <c r="H826" s="22"/>
      <c r="K826" s="15" t="s">
        <v>117</v>
      </c>
      <c r="L826" s="15">
        <v>816</v>
      </c>
      <c r="M826" s="15">
        <v>227</v>
      </c>
      <c r="N826" s="16">
        <v>26.3</v>
      </c>
      <c r="O826" s="35">
        <f t="shared" si="547"/>
        <v>7.3055555555555554</v>
      </c>
      <c r="P826" s="36">
        <f t="shared" si="580"/>
        <v>-1.2777777777777781</v>
      </c>
      <c r="Q826" s="12"/>
      <c r="R826" s="37">
        <f t="shared" si="548"/>
        <v>-422.94444444444457</v>
      </c>
      <c r="S826" s="37">
        <f t="shared" si="549"/>
        <v>64.9422</v>
      </c>
      <c r="T826" s="37">
        <f t="shared" si="550"/>
        <v>6.4292027286956381</v>
      </c>
      <c r="U826" s="37">
        <f t="shared" si="551"/>
        <v>-351.5730417157489</v>
      </c>
      <c r="V826" s="37">
        <f t="shared" si="581"/>
        <v>62020.954740548361</v>
      </c>
      <c r="W826" s="40">
        <f t="shared" si="552"/>
        <v>-2568.4363880900546</v>
      </c>
      <c r="X826" s="40">
        <f t="shared" si="553"/>
        <v>-2.5684363880900545</v>
      </c>
      <c r="Y826" s="40">
        <f t="shared" si="539"/>
        <v>-2.5684363880900545</v>
      </c>
      <c r="Z826" s="40">
        <v>2.56843638809005</v>
      </c>
      <c r="AA826" s="40">
        <f t="shared" si="554"/>
        <v>225.36721214617188</v>
      </c>
      <c r="AB826" s="42">
        <f t="shared" si="555"/>
        <v>8832.9239969135797</v>
      </c>
      <c r="AC826" s="42">
        <f t="shared" si="556"/>
        <v>8.8329239969135802</v>
      </c>
      <c r="AD826" s="42">
        <f t="shared" si="557"/>
        <v>8.8329239969135802</v>
      </c>
      <c r="AE826" s="42">
        <f t="shared" si="582"/>
        <v>2323.097704475309</v>
      </c>
      <c r="AF826" s="43">
        <f t="shared" si="540"/>
        <v>0.64530491790980804</v>
      </c>
      <c r="AG826" s="73">
        <f t="shared" si="541"/>
        <v>-2.5684363880900545</v>
      </c>
      <c r="AH826">
        <f t="shared" si="558"/>
        <v>0</v>
      </c>
      <c r="AI826">
        <f t="shared" si="583"/>
        <v>6946.874631558645</v>
      </c>
      <c r="AJ826" s="41">
        <f t="shared" si="559"/>
        <v>1.9296873976551792</v>
      </c>
      <c r="AK826">
        <f t="shared" si="542"/>
        <v>2.5684363880900545</v>
      </c>
      <c r="AL826" s="38">
        <f t="shared" si="560"/>
        <v>2253.4047733410498</v>
      </c>
      <c r="AM826" s="38">
        <f t="shared" si="561"/>
        <v>2230.8707256076391</v>
      </c>
      <c r="AN826" s="38">
        <f t="shared" si="562"/>
        <v>2097.0184820711806</v>
      </c>
      <c r="AO826" s="38">
        <f t="shared" si="563"/>
        <v>2076.0482972504687</v>
      </c>
      <c r="AP826" s="38">
        <f t="shared" si="564"/>
        <v>1951.4853994154405</v>
      </c>
      <c r="AQ826" s="38">
        <f t="shared" si="565"/>
        <v>1931.970545421286</v>
      </c>
      <c r="AR826" s="38">
        <f t="shared" si="566"/>
        <v>1874.0114290586473</v>
      </c>
      <c r="AS826">
        <f t="shared" si="567"/>
        <v>1874.0114290586473</v>
      </c>
      <c r="AT826" s="28">
        <f t="shared" si="568"/>
        <v>0.52055873029406874</v>
      </c>
      <c r="AU826">
        <f t="shared" si="543"/>
        <v>5072.8632024999979</v>
      </c>
      <c r="AV826" s="28">
        <f t="shared" si="569"/>
        <v>1.4091286673611105</v>
      </c>
      <c r="BJ826" s="63">
        <v>8.8329239969135802</v>
      </c>
      <c r="BK826" s="64">
        <f t="shared" si="570"/>
        <v>8.5679362770061722</v>
      </c>
      <c r="BL826" s="64">
        <f t="shared" si="571"/>
        <v>8.4822569142361104</v>
      </c>
      <c r="BM826" s="64">
        <f t="shared" si="572"/>
        <v>7.9733214993819432</v>
      </c>
      <c r="BN826" s="64">
        <f t="shared" si="573"/>
        <v>7.893588284388124</v>
      </c>
      <c r="BO826" s="64">
        <f t="shared" si="574"/>
        <v>7.4199729873248366</v>
      </c>
      <c r="BP826" s="64">
        <f t="shared" si="575"/>
        <v>7.3457732574515884</v>
      </c>
      <c r="BQ826" s="64">
        <f t="shared" si="576"/>
        <v>7.1254000597280402</v>
      </c>
      <c r="BR826" s="65">
        <f t="shared" si="544"/>
        <v>7.1254000597280402</v>
      </c>
      <c r="BS826" s="66">
        <f t="shared" si="577"/>
        <v>1.9792777943688999E-3</v>
      </c>
      <c r="BT826" s="65">
        <f>BJ826-BR826</f>
        <v>1.70752393718554</v>
      </c>
      <c r="BU826" s="67">
        <f t="shared" si="578"/>
        <v>4.7431220477376111E-4</v>
      </c>
    </row>
    <row r="827" spans="1:73" x14ac:dyDescent="0.35">
      <c r="A827" s="22">
        <v>65.279999999999902</v>
      </c>
      <c r="B827" s="22">
        <v>37.08</v>
      </c>
      <c r="C827" s="22">
        <v>21.29</v>
      </c>
      <c r="D827" s="22">
        <f t="shared" si="545"/>
        <v>29.184999999999999</v>
      </c>
      <c r="E827" s="22">
        <f t="shared" si="546"/>
        <v>8.1069444444444443</v>
      </c>
      <c r="F827" s="22">
        <f t="shared" si="579"/>
        <v>0.67708333333333925</v>
      </c>
      <c r="G827" s="22">
        <f>Sheet1!$I$5*F827</f>
        <v>224.1145833333353</v>
      </c>
      <c r="H827" s="22"/>
      <c r="K827" s="15" t="s">
        <v>117</v>
      </c>
      <c r="L827" s="15">
        <v>817</v>
      </c>
      <c r="M827" s="15">
        <v>228</v>
      </c>
      <c r="N827" s="16">
        <v>21.9</v>
      </c>
      <c r="O827" s="35">
        <f t="shared" si="547"/>
        <v>6.083333333333333</v>
      </c>
      <c r="P827" s="36">
        <f t="shared" si="580"/>
        <v>-1.1527777777777779</v>
      </c>
      <c r="Q827" s="12"/>
      <c r="R827" s="37">
        <f t="shared" si="548"/>
        <v>-381.56944444444446</v>
      </c>
      <c r="S827" s="37">
        <f t="shared" si="549"/>
        <v>64.9422</v>
      </c>
      <c r="T827" s="37">
        <f t="shared" si="550"/>
        <v>4.4579362441407495</v>
      </c>
      <c r="U827" s="37">
        <f t="shared" si="551"/>
        <v>-312.1693082003037</v>
      </c>
      <c r="V827" s="37">
        <f t="shared" si="581"/>
        <v>61708.785432348057</v>
      </c>
      <c r="W827" s="40">
        <f t="shared" si="552"/>
        <v>-1899.0299582185141</v>
      </c>
      <c r="X827" s="40">
        <f t="shared" si="553"/>
        <v>-1.8990299582185142</v>
      </c>
      <c r="Y827" s="40">
        <f t="shared" si="539"/>
        <v>-1.8990299582185142</v>
      </c>
      <c r="Z827" s="40">
        <v>1.89902995821851</v>
      </c>
      <c r="AA827" s="40">
        <f t="shared" si="554"/>
        <v>227.26624210439039</v>
      </c>
      <c r="AB827" s="42">
        <f t="shared" si="555"/>
        <v>6124.6493055555557</v>
      </c>
      <c r="AC827" s="42">
        <f t="shared" si="556"/>
        <v>6.1246493055555558</v>
      </c>
      <c r="AD827" s="42">
        <f t="shared" si="557"/>
        <v>6.1246493055555558</v>
      </c>
      <c r="AE827" s="42">
        <f t="shared" si="582"/>
        <v>2329.2223537808645</v>
      </c>
      <c r="AF827" s="43">
        <f t="shared" si="540"/>
        <v>0.64700620938357345</v>
      </c>
      <c r="AG827" s="73">
        <f t="shared" si="541"/>
        <v>-1.8990299582185142</v>
      </c>
      <c r="AH827">
        <f t="shared" si="558"/>
        <v>0</v>
      </c>
      <c r="AI827">
        <f t="shared" si="583"/>
        <v>6946.874631558645</v>
      </c>
      <c r="AJ827" s="41">
        <f t="shared" si="559"/>
        <v>1.9296873976551792</v>
      </c>
      <c r="AK827">
        <f t="shared" si="542"/>
        <v>1.8990299582185142</v>
      </c>
      <c r="AL827" s="38">
        <f t="shared" si="560"/>
        <v>2259.3456831674384</v>
      </c>
      <c r="AM827" s="38">
        <f t="shared" si="561"/>
        <v>2236.7522263357641</v>
      </c>
      <c r="AN827" s="38">
        <f t="shared" si="562"/>
        <v>2102.547092755618</v>
      </c>
      <c r="AO827" s="38">
        <f t="shared" si="563"/>
        <v>2081.5216218280616</v>
      </c>
      <c r="AP827" s="38">
        <f t="shared" si="564"/>
        <v>1956.6303245183778</v>
      </c>
      <c r="AQ827" s="38">
        <f t="shared" si="565"/>
        <v>1937.0640212731942</v>
      </c>
      <c r="AR827" s="38">
        <f t="shared" si="566"/>
        <v>1878.9521006349983</v>
      </c>
      <c r="AS827">
        <f t="shared" si="567"/>
        <v>1878.9521006349983</v>
      </c>
      <c r="AT827" s="28">
        <f t="shared" si="568"/>
        <v>0.52193113906527733</v>
      </c>
      <c r="AU827">
        <f t="shared" si="543"/>
        <v>5067.9225309236463</v>
      </c>
      <c r="AV827" s="28">
        <f t="shared" si="569"/>
        <v>1.4077562585899017</v>
      </c>
      <c r="BJ827" s="63">
        <v>6.1246493055555558</v>
      </c>
      <c r="BK827" s="64">
        <f t="shared" si="570"/>
        <v>5.9409098263888893</v>
      </c>
      <c r="BL827" s="64">
        <f t="shared" si="571"/>
        <v>5.8815007281250002</v>
      </c>
      <c r="BM827" s="64">
        <f t="shared" si="572"/>
        <v>5.5286106844375</v>
      </c>
      <c r="BN827" s="64">
        <f t="shared" si="573"/>
        <v>5.4733245775931252</v>
      </c>
      <c r="BO827" s="64">
        <f t="shared" si="574"/>
        <v>5.1449251029375374</v>
      </c>
      <c r="BP827" s="64">
        <f t="shared" si="575"/>
        <v>5.0934758519081615</v>
      </c>
      <c r="BQ827" s="64">
        <f t="shared" si="576"/>
        <v>4.9406715763509164</v>
      </c>
      <c r="BR827" s="65">
        <f t="shared" si="544"/>
        <v>4.9406715763509164</v>
      </c>
      <c r="BS827" s="66">
        <f t="shared" si="577"/>
        <v>1.372408771208588E-3</v>
      </c>
      <c r="BT827" s="65">
        <f>BJ827-BR827</f>
        <v>1.1839777292046394</v>
      </c>
      <c r="BU827" s="67">
        <f t="shared" si="578"/>
        <v>3.2888270255684426E-4</v>
      </c>
    </row>
    <row r="828" spans="1:73" x14ac:dyDescent="0.35">
      <c r="A828" s="22">
        <v>65.3599999999999</v>
      </c>
      <c r="B828" s="22">
        <v>36.47</v>
      </c>
      <c r="C828" s="22">
        <v>20.9</v>
      </c>
      <c r="D828" s="22">
        <f t="shared" si="545"/>
        <v>28.684999999999999</v>
      </c>
      <c r="E828" s="22">
        <f t="shared" si="546"/>
        <v>7.9680555555555559</v>
      </c>
      <c r="F828" s="22">
        <f t="shared" si="579"/>
        <v>-1.7361111111111049</v>
      </c>
      <c r="G828" s="22">
        <f>Sheet1!$I$5*F828</f>
        <v>-574.65277777777578</v>
      </c>
      <c r="H828" s="22"/>
      <c r="K828" s="17" t="s">
        <v>117</v>
      </c>
      <c r="L828" s="15">
        <v>818</v>
      </c>
      <c r="M828" s="15">
        <v>229</v>
      </c>
      <c r="N828" s="16">
        <v>18</v>
      </c>
      <c r="O828" s="35">
        <f t="shared" si="547"/>
        <v>5</v>
      </c>
      <c r="P828" s="36">
        <f t="shared" si="580"/>
        <v>-0.68055555555555536</v>
      </c>
      <c r="Q828" s="12"/>
      <c r="R828" s="37">
        <f t="shared" si="548"/>
        <v>-225.26388888888883</v>
      </c>
      <c r="S828" s="37">
        <f t="shared" si="549"/>
        <v>64.9422</v>
      </c>
      <c r="T828" s="37">
        <f t="shared" si="550"/>
        <v>3.0115538522999996</v>
      </c>
      <c r="U828" s="37">
        <f t="shared" si="551"/>
        <v>-157.31013503658883</v>
      </c>
      <c r="V828" s="37">
        <f t="shared" si="581"/>
        <v>61551.475297311466</v>
      </c>
      <c r="W828" s="40">
        <f t="shared" si="552"/>
        <v>-786.55067518294413</v>
      </c>
      <c r="X828" s="40">
        <f t="shared" si="553"/>
        <v>-0.78655067518294408</v>
      </c>
      <c r="Y828" s="40">
        <f t="shared" si="539"/>
        <v>-0.78655067518294408</v>
      </c>
      <c r="Z828" s="40">
        <v>0.78655067518294397</v>
      </c>
      <c r="AA828" s="40">
        <f t="shared" si="554"/>
        <v>228.05279277957334</v>
      </c>
      <c r="AB828" s="42">
        <f t="shared" si="555"/>
        <v>4137.5</v>
      </c>
      <c r="AC828" s="42">
        <f t="shared" si="556"/>
        <v>4.1375000000000002</v>
      </c>
      <c r="AD828" s="42">
        <f t="shared" si="557"/>
        <v>4.1375000000000002</v>
      </c>
      <c r="AE828" s="42">
        <f t="shared" si="582"/>
        <v>2333.3598537808643</v>
      </c>
      <c r="AF828" s="43">
        <f t="shared" si="540"/>
        <v>0.64815551493912893</v>
      </c>
      <c r="AG828" s="73">
        <f t="shared" si="541"/>
        <v>-0.78655067518294408</v>
      </c>
      <c r="AH828">
        <f t="shared" si="558"/>
        <v>0</v>
      </c>
      <c r="AI828">
        <f t="shared" si="583"/>
        <v>6946.874631558645</v>
      </c>
      <c r="AJ828" s="41">
        <f t="shared" si="559"/>
        <v>1.9296873976551792</v>
      </c>
      <c r="AK828">
        <f t="shared" si="542"/>
        <v>0.78655067518294408</v>
      </c>
      <c r="AL828" s="38">
        <f t="shared" si="560"/>
        <v>2263.3590581674384</v>
      </c>
      <c r="AM828" s="38">
        <f t="shared" si="561"/>
        <v>2240.7254675857639</v>
      </c>
      <c r="AN828" s="38">
        <f t="shared" si="562"/>
        <v>2106.2819395306178</v>
      </c>
      <c r="AO828" s="38">
        <f t="shared" si="563"/>
        <v>2085.2191201353116</v>
      </c>
      <c r="AP828" s="38">
        <f t="shared" si="564"/>
        <v>1960.1059729271929</v>
      </c>
      <c r="AQ828" s="38">
        <f t="shared" si="565"/>
        <v>1940.5049131979208</v>
      </c>
      <c r="AR828" s="38">
        <f t="shared" si="566"/>
        <v>1882.2897658019831</v>
      </c>
      <c r="AS828">
        <f t="shared" si="567"/>
        <v>1882.2897658019831</v>
      </c>
      <c r="AT828" s="28">
        <f t="shared" si="568"/>
        <v>0.5228582682783286</v>
      </c>
      <c r="AU828">
        <f t="shared" si="543"/>
        <v>5064.5848657566621</v>
      </c>
      <c r="AV828" s="28">
        <f t="shared" si="569"/>
        <v>1.4068291293768507</v>
      </c>
      <c r="BJ828" s="63">
        <v>4.1375000000000002</v>
      </c>
      <c r="BK828" s="64">
        <f t="shared" si="570"/>
        <v>4.0133749999999999</v>
      </c>
      <c r="BL828" s="64">
        <f t="shared" si="571"/>
        <v>3.9732412500000001</v>
      </c>
      <c r="BM828" s="64">
        <f t="shared" si="572"/>
        <v>3.7348467749999998</v>
      </c>
      <c r="BN828" s="64">
        <f t="shared" si="573"/>
        <v>3.6974983072499996</v>
      </c>
      <c r="BO828" s="64">
        <f t="shared" si="574"/>
        <v>3.4756484088149993</v>
      </c>
      <c r="BP828" s="64">
        <f t="shared" si="575"/>
        <v>3.440891924726849</v>
      </c>
      <c r="BQ828" s="64">
        <f t="shared" si="576"/>
        <v>3.3376651669850435</v>
      </c>
      <c r="BR828" s="65">
        <f t="shared" si="544"/>
        <v>3.3376651669850435</v>
      </c>
      <c r="BS828" s="66">
        <f t="shared" si="577"/>
        <v>9.2712921305140091E-4</v>
      </c>
      <c r="BT828" s="65">
        <f>BJ828-BR828</f>
        <v>0.79983483301495673</v>
      </c>
      <c r="BU828" s="67">
        <f t="shared" si="578"/>
        <v>2.2217634250415466E-4</v>
      </c>
    </row>
    <row r="829" spans="1:73" x14ac:dyDescent="0.35">
      <c r="A829" s="22">
        <v>65.439999999999898</v>
      </c>
      <c r="B829" s="22">
        <v>36.5</v>
      </c>
      <c r="C829" s="22">
        <v>21.68</v>
      </c>
      <c r="D829" s="22">
        <f t="shared" si="545"/>
        <v>29.09</v>
      </c>
      <c r="E829" s="22">
        <f t="shared" si="546"/>
        <v>8.0805555555555557</v>
      </c>
      <c r="F829" s="22">
        <f t="shared" si="579"/>
        <v>1.4062499999999978</v>
      </c>
      <c r="G829" s="22">
        <f>Sheet1!$I$5*F829</f>
        <v>465.46874999999926</v>
      </c>
      <c r="H829" s="22"/>
      <c r="K829" s="15" t="s">
        <v>117</v>
      </c>
      <c r="L829" s="15">
        <v>819</v>
      </c>
      <c r="M829" s="15">
        <v>230</v>
      </c>
      <c r="N829" s="16">
        <v>17</v>
      </c>
      <c r="O829" s="35">
        <f t="shared" si="547"/>
        <v>4.7222222222222223</v>
      </c>
      <c r="P829" s="36">
        <f t="shared" si="580"/>
        <v>0</v>
      </c>
      <c r="Q829" s="12"/>
      <c r="R829" s="37">
        <f t="shared" si="548"/>
        <v>0</v>
      </c>
      <c r="S829" s="37">
        <f t="shared" si="549"/>
        <v>64.9422</v>
      </c>
      <c r="T829" s="37">
        <f t="shared" si="550"/>
        <v>2.6862316768972221</v>
      </c>
      <c r="U829" s="37">
        <f t="shared" si="551"/>
        <v>67.628431676897222</v>
      </c>
      <c r="V829" s="37">
        <f t="shared" si="581"/>
        <v>61619.103728988361</v>
      </c>
      <c r="W829" s="40">
        <f t="shared" si="552"/>
        <v>319.35648291868131</v>
      </c>
      <c r="X829" s="40">
        <f t="shared" si="553"/>
        <v>0.31935648291868129</v>
      </c>
      <c r="Y829" s="40">
        <f t="shared" si="539"/>
        <v>0</v>
      </c>
      <c r="Z829" s="40">
        <v>0</v>
      </c>
      <c r="AA829" s="40">
        <f t="shared" si="554"/>
        <v>228.05279277957334</v>
      </c>
      <c r="AB829" s="42">
        <f t="shared" si="555"/>
        <v>3690.5478395061727</v>
      </c>
      <c r="AC829" s="42">
        <f t="shared" si="556"/>
        <v>3.6905478395061726</v>
      </c>
      <c r="AD829" s="42">
        <f t="shared" si="557"/>
        <v>0</v>
      </c>
      <c r="AE829" s="42">
        <f t="shared" si="582"/>
        <v>2333.3598537808643</v>
      </c>
      <c r="AF829" s="43">
        <f t="shared" si="540"/>
        <v>0.64815551493912893</v>
      </c>
      <c r="AG829" s="73">
        <f t="shared" si="541"/>
        <v>0</v>
      </c>
      <c r="AH829">
        <f t="shared" si="558"/>
        <v>3.6905478395061726</v>
      </c>
      <c r="AI829">
        <f t="shared" si="583"/>
        <v>6950.5651793981515</v>
      </c>
      <c r="AJ829" s="41">
        <f t="shared" si="559"/>
        <v>1.9307125498328199</v>
      </c>
      <c r="AK829">
        <f t="shared" si="542"/>
        <v>3.6905478395061726</v>
      </c>
      <c r="AL829" s="38">
        <f t="shared" si="560"/>
        <v>2263.3590581674384</v>
      </c>
      <c r="AM829" s="38">
        <f t="shared" si="561"/>
        <v>2240.7254675857639</v>
      </c>
      <c r="AN829" s="38">
        <f t="shared" si="562"/>
        <v>2106.2819395306178</v>
      </c>
      <c r="AO829" s="38">
        <f t="shared" si="563"/>
        <v>2085.2191201353116</v>
      </c>
      <c r="AP829" s="38">
        <f t="shared" si="564"/>
        <v>1960.1059729271929</v>
      </c>
      <c r="AQ829" s="38">
        <f t="shared" si="565"/>
        <v>1940.5049131979208</v>
      </c>
      <c r="AR829" s="38">
        <f t="shared" si="566"/>
        <v>1882.2897658019831</v>
      </c>
      <c r="AS829">
        <f t="shared" si="567"/>
        <v>1882.2897658019831</v>
      </c>
      <c r="AT829" s="28">
        <f t="shared" si="568"/>
        <v>0.5228582682783286</v>
      </c>
      <c r="AU829">
        <f t="shared" si="543"/>
        <v>5068.2754135961686</v>
      </c>
      <c r="AV829" s="28">
        <f t="shared" si="569"/>
        <v>1.4078542815544912</v>
      </c>
      <c r="BJ829" s="63">
        <v>0</v>
      </c>
      <c r="BK829" s="64">
        <f t="shared" si="570"/>
        <v>0</v>
      </c>
      <c r="BL829" s="64">
        <f t="shared" si="571"/>
        <v>0</v>
      </c>
      <c r="BM829" s="64">
        <f t="shared" si="572"/>
        <v>0</v>
      </c>
      <c r="BN829" s="64">
        <f t="shared" si="573"/>
        <v>0</v>
      </c>
      <c r="BO829" s="64">
        <f t="shared" si="574"/>
        <v>0</v>
      </c>
      <c r="BP829" s="64">
        <f t="shared" si="575"/>
        <v>0</v>
      </c>
      <c r="BQ829" s="64">
        <f t="shared" si="576"/>
        <v>0</v>
      </c>
      <c r="BR829" s="65">
        <f t="shared" si="544"/>
        <v>0</v>
      </c>
      <c r="BS829" s="66">
        <f t="shared" si="577"/>
        <v>0</v>
      </c>
      <c r="BT829" s="65">
        <f>BJ829-BR829</f>
        <v>0</v>
      </c>
      <c r="BU829" s="67">
        <f t="shared" si="578"/>
        <v>0</v>
      </c>
    </row>
    <row r="830" spans="1:73" x14ac:dyDescent="0.35">
      <c r="A830" s="22">
        <v>65.519999999999897</v>
      </c>
      <c r="B830" s="22">
        <v>36.56</v>
      </c>
      <c r="C830" s="22">
        <v>21.42</v>
      </c>
      <c r="D830" s="22">
        <f t="shared" si="545"/>
        <v>28.990000000000002</v>
      </c>
      <c r="E830" s="22">
        <f t="shared" si="546"/>
        <v>8.0527777777777789</v>
      </c>
      <c r="F830" s="22">
        <f t="shared" si="579"/>
        <v>-0.34722222222220989</v>
      </c>
      <c r="G830" s="22">
        <f>Sheet1!$I$5*F830</f>
        <v>-114.93055555555148</v>
      </c>
      <c r="H830" s="22"/>
      <c r="K830" s="15" t="s">
        <v>117</v>
      </c>
      <c r="L830" s="15">
        <v>820</v>
      </c>
      <c r="M830" s="15">
        <v>231</v>
      </c>
      <c r="N830" s="16">
        <v>18</v>
      </c>
      <c r="O830" s="35">
        <f t="shared" si="547"/>
        <v>5</v>
      </c>
      <c r="P830" s="36">
        <f t="shared" si="580"/>
        <v>0.61111111111111094</v>
      </c>
      <c r="Q830" s="12"/>
      <c r="R830" s="37">
        <f t="shared" si="548"/>
        <v>202.27777777777771</v>
      </c>
      <c r="S830" s="37">
        <f t="shared" si="549"/>
        <v>64.9422</v>
      </c>
      <c r="T830" s="37">
        <f t="shared" si="550"/>
        <v>3.0115538522999996</v>
      </c>
      <c r="U830" s="37">
        <f t="shared" si="551"/>
        <v>270.23153163007771</v>
      </c>
      <c r="V830" s="37">
        <f t="shared" si="581"/>
        <v>61889.335260618442</v>
      </c>
      <c r="W830" s="40">
        <f t="shared" si="552"/>
        <v>1351.1576581503887</v>
      </c>
      <c r="X830" s="40">
        <f t="shared" si="553"/>
        <v>1.3511576581503886</v>
      </c>
      <c r="Y830" s="40">
        <f t="shared" si="539"/>
        <v>0</v>
      </c>
      <c r="Z830" s="40">
        <v>0</v>
      </c>
      <c r="AA830" s="40">
        <f t="shared" si="554"/>
        <v>228.05279277957334</v>
      </c>
      <c r="AB830" s="42">
        <f t="shared" si="555"/>
        <v>4137.5</v>
      </c>
      <c r="AC830" s="42">
        <f t="shared" si="556"/>
        <v>4.1375000000000002</v>
      </c>
      <c r="AD830" s="42">
        <f t="shared" si="557"/>
        <v>0</v>
      </c>
      <c r="AE830" s="42">
        <f t="shared" si="582"/>
        <v>2333.3598537808643</v>
      </c>
      <c r="AF830" s="43">
        <f t="shared" si="540"/>
        <v>0.64815551493912893</v>
      </c>
      <c r="AG830" s="73">
        <f t="shared" si="541"/>
        <v>0</v>
      </c>
      <c r="AH830">
        <f t="shared" si="558"/>
        <v>4.1375000000000002</v>
      </c>
      <c r="AI830">
        <f t="shared" si="583"/>
        <v>6954.7026793981513</v>
      </c>
      <c r="AJ830" s="41">
        <f t="shared" si="559"/>
        <v>1.9318618553883753</v>
      </c>
      <c r="AK830">
        <f t="shared" si="542"/>
        <v>4.1375000000000002</v>
      </c>
      <c r="AL830" s="38">
        <f t="shared" si="560"/>
        <v>2263.3590581674384</v>
      </c>
      <c r="AM830" s="38">
        <f t="shared" si="561"/>
        <v>2240.7254675857639</v>
      </c>
      <c r="AN830" s="38">
        <f t="shared" si="562"/>
        <v>2106.2819395306178</v>
      </c>
      <c r="AO830" s="38">
        <f t="shared" si="563"/>
        <v>2085.2191201353116</v>
      </c>
      <c r="AP830" s="38">
        <f t="shared" si="564"/>
        <v>1960.1059729271929</v>
      </c>
      <c r="AQ830" s="38">
        <f t="shared" si="565"/>
        <v>1940.5049131979208</v>
      </c>
      <c r="AR830" s="38">
        <f t="shared" si="566"/>
        <v>1882.2897658019831</v>
      </c>
      <c r="AS830">
        <f t="shared" si="567"/>
        <v>1882.2897658019831</v>
      </c>
      <c r="AT830" s="28">
        <f t="shared" si="568"/>
        <v>0.5228582682783286</v>
      </c>
      <c r="AU830">
        <f t="shared" si="543"/>
        <v>5072.4129135961684</v>
      </c>
      <c r="AV830" s="28">
        <f t="shared" si="569"/>
        <v>1.4090035871100468</v>
      </c>
      <c r="BJ830" s="63">
        <v>0</v>
      </c>
      <c r="BK830" s="64">
        <f t="shared" si="570"/>
        <v>0</v>
      </c>
      <c r="BL830" s="64">
        <f t="shared" si="571"/>
        <v>0</v>
      </c>
      <c r="BM830" s="64">
        <f t="shared" si="572"/>
        <v>0</v>
      </c>
      <c r="BN830" s="64">
        <f t="shared" si="573"/>
        <v>0</v>
      </c>
      <c r="BO830" s="64">
        <f t="shared" si="574"/>
        <v>0</v>
      </c>
      <c r="BP830" s="64">
        <f t="shared" si="575"/>
        <v>0</v>
      </c>
      <c r="BQ830" s="64">
        <f t="shared" si="576"/>
        <v>0</v>
      </c>
      <c r="BR830" s="65">
        <f t="shared" si="544"/>
        <v>0</v>
      </c>
      <c r="BS830" s="66">
        <f t="shared" si="577"/>
        <v>0</v>
      </c>
      <c r="BT830" s="65">
        <f>BJ830-BR830</f>
        <v>0</v>
      </c>
      <c r="BU830" s="67">
        <f t="shared" si="578"/>
        <v>0</v>
      </c>
    </row>
    <row r="831" spans="1:73" x14ac:dyDescent="0.35">
      <c r="A831" s="22">
        <v>65.599999999999895</v>
      </c>
      <c r="B831" s="22">
        <v>36.64</v>
      </c>
      <c r="C831" s="22">
        <v>20.84</v>
      </c>
      <c r="D831" s="22">
        <f t="shared" si="545"/>
        <v>28.740000000000002</v>
      </c>
      <c r="E831" s="22">
        <f t="shared" si="546"/>
        <v>7.9833333333333343</v>
      </c>
      <c r="F831" s="22">
        <f t="shared" si="579"/>
        <v>-0.86805555555555802</v>
      </c>
      <c r="G831" s="22">
        <f>Sheet1!$I$5*F831</f>
        <v>-287.32638888888971</v>
      </c>
      <c r="H831" s="22"/>
      <c r="K831" s="15" t="s">
        <v>117</v>
      </c>
      <c r="L831" s="15">
        <v>821</v>
      </c>
      <c r="M831" s="15">
        <v>232</v>
      </c>
      <c r="N831" s="16">
        <v>21.4</v>
      </c>
      <c r="O831" s="35">
        <f t="shared" si="547"/>
        <v>5.9444444444444446</v>
      </c>
      <c r="P831" s="36">
        <f t="shared" si="580"/>
        <v>0.94444444444444453</v>
      </c>
      <c r="Q831" s="12"/>
      <c r="R831" s="37">
        <f t="shared" si="548"/>
        <v>312.61111111111114</v>
      </c>
      <c r="S831" s="37">
        <f t="shared" si="549"/>
        <v>64.9422</v>
      </c>
      <c r="T831" s="37">
        <f t="shared" si="550"/>
        <v>4.2567012413558896</v>
      </c>
      <c r="U831" s="37">
        <f t="shared" si="551"/>
        <v>381.81001235246703</v>
      </c>
      <c r="V831" s="37">
        <f t="shared" si="581"/>
        <v>62271.145272970905</v>
      </c>
      <c r="W831" s="40">
        <f t="shared" si="552"/>
        <v>2269.6484067618876</v>
      </c>
      <c r="X831" s="40">
        <f t="shared" si="553"/>
        <v>2.2696484067618874</v>
      </c>
      <c r="Y831" s="40">
        <f t="shared" si="539"/>
        <v>0</v>
      </c>
      <c r="Z831" s="40">
        <v>0</v>
      </c>
      <c r="AA831" s="40">
        <f t="shared" si="554"/>
        <v>228.05279277957334</v>
      </c>
      <c r="AB831" s="42">
        <f t="shared" si="555"/>
        <v>5848.1774691358032</v>
      </c>
      <c r="AC831" s="42">
        <f t="shared" si="556"/>
        <v>5.8481774691358028</v>
      </c>
      <c r="AD831" s="42">
        <f t="shared" si="557"/>
        <v>0</v>
      </c>
      <c r="AE831" s="42">
        <f t="shared" si="582"/>
        <v>2333.3598537808643</v>
      </c>
      <c r="AF831" s="43">
        <f t="shared" si="540"/>
        <v>0.64815551493912893</v>
      </c>
      <c r="AG831" s="73">
        <f t="shared" si="541"/>
        <v>0</v>
      </c>
      <c r="AH831">
        <f t="shared" si="558"/>
        <v>5.8481774691358028</v>
      </c>
      <c r="AI831">
        <f t="shared" si="583"/>
        <v>6960.5508568672867</v>
      </c>
      <c r="AJ831" s="41">
        <f t="shared" si="559"/>
        <v>1.9334863491298018</v>
      </c>
      <c r="AK831">
        <f t="shared" si="542"/>
        <v>5.8481774691358028</v>
      </c>
      <c r="AL831" s="38">
        <f t="shared" si="560"/>
        <v>2263.3590581674384</v>
      </c>
      <c r="AM831" s="38">
        <f t="shared" si="561"/>
        <v>2240.7254675857639</v>
      </c>
      <c r="AN831" s="38">
        <f t="shared" si="562"/>
        <v>2106.2819395306178</v>
      </c>
      <c r="AO831" s="38">
        <f t="shared" si="563"/>
        <v>2085.2191201353116</v>
      </c>
      <c r="AP831" s="38">
        <f t="shared" si="564"/>
        <v>1960.1059729271929</v>
      </c>
      <c r="AQ831" s="38">
        <f t="shared" si="565"/>
        <v>1940.5049131979208</v>
      </c>
      <c r="AR831" s="38">
        <f t="shared" si="566"/>
        <v>1882.2897658019831</v>
      </c>
      <c r="AS831">
        <f t="shared" si="567"/>
        <v>1882.2897658019831</v>
      </c>
      <c r="AT831" s="28">
        <f t="shared" si="568"/>
        <v>0.5228582682783286</v>
      </c>
      <c r="AU831">
        <f t="shared" si="543"/>
        <v>5078.2610910653038</v>
      </c>
      <c r="AV831" s="28">
        <f t="shared" si="569"/>
        <v>1.4106280808514733</v>
      </c>
      <c r="BJ831" s="63">
        <v>0</v>
      </c>
      <c r="BK831" s="64">
        <f t="shared" si="570"/>
        <v>0</v>
      </c>
      <c r="BL831" s="64">
        <f t="shared" si="571"/>
        <v>0</v>
      </c>
      <c r="BM831" s="64">
        <f t="shared" si="572"/>
        <v>0</v>
      </c>
      <c r="BN831" s="64">
        <f t="shared" si="573"/>
        <v>0</v>
      </c>
      <c r="BO831" s="64">
        <f t="shared" si="574"/>
        <v>0</v>
      </c>
      <c r="BP831" s="64">
        <f t="shared" si="575"/>
        <v>0</v>
      </c>
      <c r="BQ831" s="64">
        <f t="shared" si="576"/>
        <v>0</v>
      </c>
      <c r="BR831" s="65">
        <f t="shared" si="544"/>
        <v>0</v>
      </c>
      <c r="BS831" s="66">
        <f t="shared" si="577"/>
        <v>0</v>
      </c>
      <c r="BT831" s="65">
        <f>BJ831-BR831</f>
        <v>0</v>
      </c>
      <c r="BU831" s="67">
        <f t="shared" si="578"/>
        <v>0</v>
      </c>
    </row>
    <row r="832" spans="1:73" x14ac:dyDescent="0.35">
      <c r="A832" s="22">
        <v>65.679999999999893</v>
      </c>
      <c r="B832" s="22">
        <v>36.24</v>
      </c>
      <c r="C832" s="22">
        <v>19.96</v>
      </c>
      <c r="D832" s="22">
        <f t="shared" si="545"/>
        <v>28.1</v>
      </c>
      <c r="E832" s="22">
        <f t="shared" si="546"/>
        <v>7.8055555555555554</v>
      </c>
      <c r="F832" s="22">
        <f t="shared" si="579"/>
        <v>-2.2222222222222365</v>
      </c>
      <c r="G832" s="22">
        <f>Sheet1!$I$5*F832</f>
        <v>-735.55555555556032</v>
      </c>
      <c r="H832" s="22"/>
      <c r="K832" s="15" t="s">
        <v>117</v>
      </c>
      <c r="L832" s="15">
        <v>822</v>
      </c>
      <c r="M832" s="15">
        <v>233</v>
      </c>
      <c r="N832" s="16">
        <v>24.8</v>
      </c>
      <c r="O832" s="35">
        <f t="shared" si="547"/>
        <v>6.8888888888888893</v>
      </c>
      <c r="P832" s="36">
        <f t="shared" si="580"/>
        <v>0.90277777777777779</v>
      </c>
      <c r="Q832" s="12"/>
      <c r="R832" s="37">
        <f t="shared" si="548"/>
        <v>298.81944444444446</v>
      </c>
      <c r="S832" s="37">
        <f t="shared" si="549"/>
        <v>64.9422</v>
      </c>
      <c r="T832" s="37">
        <f t="shared" si="550"/>
        <v>5.7167471645635564</v>
      </c>
      <c r="U832" s="37">
        <f t="shared" si="551"/>
        <v>369.47839160900804</v>
      </c>
      <c r="V832" s="37">
        <f t="shared" si="581"/>
        <v>62640.623664579914</v>
      </c>
      <c r="W832" s="40">
        <f t="shared" si="552"/>
        <v>2545.2955866398333</v>
      </c>
      <c r="X832" s="40">
        <f t="shared" si="553"/>
        <v>2.5452955866398335</v>
      </c>
      <c r="Y832" s="40">
        <f t="shared" si="539"/>
        <v>0</v>
      </c>
      <c r="Z832" s="40">
        <v>0</v>
      </c>
      <c r="AA832" s="40">
        <f t="shared" si="554"/>
        <v>228.05279277957334</v>
      </c>
      <c r="AB832" s="42">
        <f t="shared" si="555"/>
        <v>7854.0987654320998</v>
      </c>
      <c r="AC832" s="42">
        <f t="shared" si="556"/>
        <v>7.8540987654320995</v>
      </c>
      <c r="AD832" s="42">
        <f t="shared" si="557"/>
        <v>0</v>
      </c>
      <c r="AE832" s="42">
        <f t="shared" si="582"/>
        <v>2333.3598537808643</v>
      </c>
      <c r="AF832" s="43">
        <f t="shared" si="540"/>
        <v>0.64815551493912893</v>
      </c>
      <c r="AG832" s="73">
        <f t="shared" si="541"/>
        <v>0</v>
      </c>
      <c r="AH832">
        <f t="shared" si="558"/>
        <v>7.8540987654320995</v>
      </c>
      <c r="AI832">
        <f t="shared" si="583"/>
        <v>6968.4049556327191</v>
      </c>
      <c r="AJ832" s="41">
        <f t="shared" si="559"/>
        <v>1.9356680432313109</v>
      </c>
      <c r="AK832">
        <f t="shared" si="542"/>
        <v>7.8540987654320995</v>
      </c>
      <c r="AL832" s="38">
        <f t="shared" si="560"/>
        <v>2263.3590581674384</v>
      </c>
      <c r="AM832" s="38">
        <f t="shared" si="561"/>
        <v>2240.7254675857639</v>
      </c>
      <c r="AN832" s="38">
        <f t="shared" si="562"/>
        <v>2106.2819395306178</v>
      </c>
      <c r="AO832" s="38">
        <f t="shared" si="563"/>
        <v>2085.2191201353116</v>
      </c>
      <c r="AP832" s="38">
        <f t="shared" si="564"/>
        <v>1960.1059729271929</v>
      </c>
      <c r="AQ832" s="38">
        <f t="shared" si="565"/>
        <v>1940.5049131979208</v>
      </c>
      <c r="AR832" s="38">
        <f t="shared" si="566"/>
        <v>1882.2897658019831</v>
      </c>
      <c r="AS832">
        <f t="shared" si="567"/>
        <v>1882.2897658019831</v>
      </c>
      <c r="AT832" s="28">
        <f t="shared" si="568"/>
        <v>0.5228582682783286</v>
      </c>
      <c r="AU832">
        <f t="shared" si="543"/>
        <v>5086.1151898307362</v>
      </c>
      <c r="AV832" s="28">
        <f t="shared" si="569"/>
        <v>1.4128097749529822</v>
      </c>
      <c r="BJ832" s="63">
        <v>0</v>
      </c>
      <c r="BK832" s="64">
        <f t="shared" si="570"/>
        <v>0</v>
      </c>
      <c r="BL832" s="64">
        <f t="shared" si="571"/>
        <v>0</v>
      </c>
      <c r="BM832" s="64">
        <f t="shared" si="572"/>
        <v>0</v>
      </c>
      <c r="BN832" s="64">
        <f t="shared" si="573"/>
        <v>0</v>
      </c>
      <c r="BO832" s="64">
        <f t="shared" si="574"/>
        <v>0</v>
      </c>
      <c r="BP832" s="64">
        <f t="shared" si="575"/>
        <v>0</v>
      </c>
      <c r="BQ832" s="64">
        <f t="shared" si="576"/>
        <v>0</v>
      </c>
      <c r="BR832" s="65">
        <f t="shared" si="544"/>
        <v>0</v>
      </c>
      <c r="BS832" s="66">
        <f t="shared" si="577"/>
        <v>0</v>
      </c>
      <c r="BT832" s="65">
        <f>BJ832-BR832</f>
        <v>0</v>
      </c>
      <c r="BU832" s="67">
        <f t="shared" si="578"/>
        <v>0</v>
      </c>
    </row>
    <row r="833" spans="1:73" x14ac:dyDescent="0.35">
      <c r="A833" s="22">
        <v>65.759999999999906</v>
      </c>
      <c r="B833" s="22">
        <v>36.119999999999997</v>
      </c>
      <c r="C833" s="22">
        <v>21.13</v>
      </c>
      <c r="D833" s="22">
        <f t="shared" si="545"/>
        <v>28.625</v>
      </c>
      <c r="E833" s="22">
        <f t="shared" si="546"/>
        <v>7.9513888888888893</v>
      </c>
      <c r="F833" s="22">
        <f t="shared" si="579"/>
        <v>1.8229166666666741</v>
      </c>
      <c r="G833" s="22">
        <f>Sheet1!$I$5*F833</f>
        <v>603.38541666666913</v>
      </c>
      <c r="H833" s="22"/>
      <c r="K833" s="15" t="s">
        <v>117</v>
      </c>
      <c r="L833" s="15">
        <v>823</v>
      </c>
      <c r="M833" s="15">
        <v>234</v>
      </c>
      <c r="N833" s="16">
        <v>27.9</v>
      </c>
      <c r="O833" s="35">
        <f t="shared" si="547"/>
        <v>7.75</v>
      </c>
      <c r="P833" s="36">
        <f t="shared" si="580"/>
        <v>0.83333333333333326</v>
      </c>
      <c r="Q833" s="12"/>
      <c r="R833" s="37">
        <f t="shared" si="548"/>
        <v>275.83333333333331</v>
      </c>
      <c r="S833" s="37">
        <f t="shared" si="549"/>
        <v>64.9422</v>
      </c>
      <c r="T833" s="37">
        <f t="shared" si="550"/>
        <v>7.2352581301507497</v>
      </c>
      <c r="U833" s="37">
        <f t="shared" si="551"/>
        <v>348.01079146348405</v>
      </c>
      <c r="V833" s="37">
        <f t="shared" si="581"/>
        <v>62988.634456043401</v>
      </c>
      <c r="W833" s="40">
        <f t="shared" si="552"/>
        <v>2697.0836338420013</v>
      </c>
      <c r="X833" s="40">
        <f t="shared" si="553"/>
        <v>2.6970836338420012</v>
      </c>
      <c r="Y833" s="40">
        <f t="shared" si="539"/>
        <v>0</v>
      </c>
      <c r="Z833" s="40">
        <v>0</v>
      </c>
      <c r="AA833" s="40">
        <f t="shared" si="554"/>
        <v>228.05279277957334</v>
      </c>
      <c r="AB833" s="42">
        <f t="shared" si="555"/>
        <v>9940.34375</v>
      </c>
      <c r="AC833" s="42">
        <f t="shared" si="556"/>
        <v>9.9403437500000003</v>
      </c>
      <c r="AD833" s="42">
        <f t="shared" si="557"/>
        <v>0</v>
      </c>
      <c r="AE833" s="42">
        <f t="shared" si="582"/>
        <v>2333.3598537808643</v>
      </c>
      <c r="AF833" s="43">
        <f t="shared" si="540"/>
        <v>0.64815551493912893</v>
      </c>
      <c r="AG833" s="73">
        <f t="shared" si="541"/>
        <v>0</v>
      </c>
      <c r="AH833">
        <f t="shared" si="558"/>
        <v>9.9403437500000003</v>
      </c>
      <c r="AI833">
        <f t="shared" si="583"/>
        <v>6978.3452993827186</v>
      </c>
      <c r="AJ833" s="41">
        <f t="shared" si="559"/>
        <v>1.9384292498285329</v>
      </c>
      <c r="AK833">
        <f t="shared" si="542"/>
        <v>9.9403437500000003</v>
      </c>
      <c r="AL833" s="38">
        <f t="shared" si="560"/>
        <v>2263.3590581674384</v>
      </c>
      <c r="AM833" s="38">
        <f t="shared" si="561"/>
        <v>2240.7254675857639</v>
      </c>
      <c r="AN833" s="38">
        <f t="shared" si="562"/>
        <v>2106.2819395306178</v>
      </c>
      <c r="AO833" s="38">
        <f t="shared" si="563"/>
        <v>2085.2191201353116</v>
      </c>
      <c r="AP833" s="38">
        <f t="shared" si="564"/>
        <v>1960.1059729271929</v>
      </c>
      <c r="AQ833" s="38">
        <f t="shared" si="565"/>
        <v>1940.5049131979208</v>
      </c>
      <c r="AR833" s="38">
        <f t="shared" si="566"/>
        <v>1882.2897658019831</v>
      </c>
      <c r="AS833">
        <f t="shared" si="567"/>
        <v>1882.2897658019831</v>
      </c>
      <c r="AT833" s="28">
        <f t="shared" si="568"/>
        <v>0.5228582682783286</v>
      </c>
      <c r="AU833">
        <f t="shared" si="543"/>
        <v>5096.0555335807358</v>
      </c>
      <c r="AV833" s="28">
        <f t="shared" si="569"/>
        <v>1.4155709815502044</v>
      </c>
      <c r="BJ833" s="63">
        <v>0</v>
      </c>
      <c r="BK833" s="64">
        <f t="shared" si="570"/>
        <v>0</v>
      </c>
      <c r="BL833" s="64">
        <f t="shared" si="571"/>
        <v>0</v>
      </c>
      <c r="BM833" s="64">
        <f t="shared" si="572"/>
        <v>0</v>
      </c>
      <c r="BN833" s="64">
        <f t="shared" si="573"/>
        <v>0</v>
      </c>
      <c r="BO833" s="64">
        <f t="shared" si="574"/>
        <v>0</v>
      </c>
      <c r="BP833" s="64">
        <f t="shared" si="575"/>
        <v>0</v>
      </c>
      <c r="BQ833" s="64">
        <f t="shared" si="576"/>
        <v>0</v>
      </c>
      <c r="BR833" s="65">
        <f t="shared" si="544"/>
        <v>0</v>
      </c>
      <c r="BS833" s="66">
        <f t="shared" si="577"/>
        <v>0</v>
      </c>
      <c r="BT833" s="65">
        <f>BJ833-BR833</f>
        <v>0</v>
      </c>
      <c r="BU833" s="67">
        <f t="shared" si="578"/>
        <v>0</v>
      </c>
    </row>
    <row r="834" spans="1:73" x14ac:dyDescent="0.35">
      <c r="A834" s="22">
        <v>65.839999999999904</v>
      </c>
      <c r="B834" s="22">
        <v>36.78</v>
      </c>
      <c r="C834" s="22">
        <v>20.76</v>
      </c>
      <c r="D834" s="22">
        <f t="shared" si="545"/>
        <v>28.770000000000003</v>
      </c>
      <c r="E834" s="22">
        <f t="shared" si="546"/>
        <v>7.991666666666668</v>
      </c>
      <c r="F834" s="22">
        <f t="shared" si="579"/>
        <v>0.50347222222223431</v>
      </c>
      <c r="G834" s="22">
        <f>Sheet1!$I$5*F834</f>
        <v>166.64930555555955</v>
      </c>
      <c r="H834" s="22"/>
      <c r="K834" s="15" t="s">
        <v>117</v>
      </c>
      <c r="L834" s="15">
        <v>824</v>
      </c>
      <c r="M834" s="15">
        <v>235</v>
      </c>
      <c r="N834" s="16">
        <v>30.8</v>
      </c>
      <c r="O834" s="35">
        <f t="shared" si="547"/>
        <v>8.5555555555555554</v>
      </c>
      <c r="P834" s="36">
        <f t="shared" si="580"/>
        <v>0.70833333333333348</v>
      </c>
      <c r="Q834" s="12"/>
      <c r="R834" s="37">
        <f t="shared" si="548"/>
        <v>234.45833333333337</v>
      </c>
      <c r="S834" s="37">
        <f t="shared" si="549"/>
        <v>64.9422</v>
      </c>
      <c r="T834" s="37">
        <f t="shared" si="550"/>
        <v>8.8175322421168882</v>
      </c>
      <c r="U834" s="37">
        <f t="shared" si="551"/>
        <v>308.21806557545028</v>
      </c>
      <c r="V834" s="37">
        <f t="shared" si="581"/>
        <v>63296.85252161885</v>
      </c>
      <c r="W834" s="40">
        <f t="shared" si="552"/>
        <v>2636.9767832566299</v>
      </c>
      <c r="X834" s="40">
        <f t="shared" si="553"/>
        <v>2.63697678325663</v>
      </c>
      <c r="Y834" s="40">
        <f t="shared" si="539"/>
        <v>0</v>
      </c>
      <c r="Z834" s="40">
        <v>0</v>
      </c>
      <c r="AA834" s="40">
        <f t="shared" si="554"/>
        <v>228.05279277957334</v>
      </c>
      <c r="AB834" s="42">
        <f t="shared" si="555"/>
        <v>12114.191358024691</v>
      </c>
      <c r="AC834" s="42">
        <f t="shared" si="556"/>
        <v>12.114191358024691</v>
      </c>
      <c r="AD834" s="42">
        <f t="shared" si="557"/>
        <v>0</v>
      </c>
      <c r="AE834" s="42">
        <f t="shared" si="582"/>
        <v>2333.3598537808643</v>
      </c>
      <c r="AF834" s="43">
        <f t="shared" si="540"/>
        <v>0.64815551493912893</v>
      </c>
      <c r="AG834" s="73">
        <f t="shared" si="541"/>
        <v>0</v>
      </c>
      <c r="AH834">
        <f t="shared" si="558"/>
        <v>12.114191358024691</v>
      </c>
      <c r="AI834">
        <f t="shared" si="583"/>
        <v>6990.4594907407436</v>
      </c>
      <c r="AJ834" s="41">
        <f t="shared" si="559"/>
        <v>1.9417943029835398</v>
      </c>
      <c r="AK834">
        <f t="shared" si="542"/>
        <v>12.114191358024691</v>
      </c>
      <c r="AL834" s="38">
        <f t="shared" si="560"/>
        <v>2263.3590581674384</v>
      </c>
      <c r="AM834" s="38">
        <f t="shared" si="561"/>
        <v>2240.7254675857639</v>
      </c>
      <c r="AN834" s="38">
        <f t="shared" si="562"/>
        <v>2106.2819395306178</v>
      </c>
      <c r="AO834" s="38">
        <f t="shared" si="563"/>
        <v>2085.2191201353116</v>
      </c>
      <c r="AP834" s="38">
        <f t="shared" si="564"/>
        <v>1960.1059729271929</v>
      </c>
      <c r="AQ834" s="38">
        <f t="shared" si="565"/>
        <v>1940.5049131979208</v>
      </c>
      <c r="AR834" s="38">
        <f t="shared" si="566"/>
        <v>1882.2897658019831</v>
      </c>
      <c r="AS834">
        <f t="shared" si="567"/>
        <v>1882.2897658019831</v>
      </c>
      <c r="AT834" s="28">
        <f t="shared" si="568"/>
        <v>0.5228582682783286</v>
      </c>
      <c r="AU834">
        <f t="shared" si="543"/>
        <v>5108.1697249387607</v>
      </c>
      <c r="AV834" s="28">
        <f t="shared" si="569"/>
        <v>1.4189360347052113</v>
      </c>
      <c r="BJ834" s="63">
        <v>0</v>
      </c>
      <c r="BK834" s="64">
        <f t="shared" si="570"/>
        <v>0</v>
      </c>
      <c r="BL834" s="64">
        <f t="shared" si="571"/>
        <v>0</v>
      </c>
      <c r="BM834" s="64">
        <f t="shared" si="572"/>
        <v>0</v>
      </c>
      <c r="BN834" s="64">
        <f t="shared" si="573"/>
        <v>0</v>
      </c>
      <c r="BO834" s="64">
        <f t="shared" si="574"/>
        <v>0</v>
      </c>
      <c r="BP834" s="64">
        <f t="shared" si="575"/>
        <v>0</v>
      </c>
      <c r="BQ834" s="64">
        <f t="shared" si="576"/>
        <v>0</v>
      </c>
      <c r="BR834" s="65">
        <f t="shared" si="544"/>
        <v>0</v>
      </c>
      <c r="BS834" s="66">
        <f t="shared" si="577"/>
        <v>0</v>
      </c>
      <c r="BT834" s="65">
        <f>BJ834-BR834</f>
        <v>0</v>
      </c>
      <c r="BU834" s="67">
        <f t="shared" si="578"/>
        <v>0</v>
      </c>
    </row>
    <row r="835" spans="1:73" x14ac:dyDescent="0.35">
      <c r="A835" s="22">
        <v>65.919999999999902</v>
      </c>
      <c r="B835" s="22">
        <v>35.94</v>
      </c>
      <c r="C835" s="22">
        <v>20.71</v>
      </c>
      <c r="D835" s="22">
        <f t="shared" si="545"/>
        <v>28.324999999999999</v>
      </c>
      <c r="E835" s="22">
        <f t="shared" si="546"/>
        <v>7.8680555555555554</v>
      </c>
      <c r="F835" s="22">
        <f t="shared" si="579"/>
        <v>-1.5451388888889084</v>
      </c>
      <c r="G835" s="22">
        <f>Sheet1!$I$5*F835</f>
        <v>-511.44097222222865</v>
      </c>
      <c r="H835" s="22"/>
      <c r="K835" s="15" t="s">
        <v>117</v>
      </c>
      <c r="L835" s="15">
        <v>825</v>
      </c>
      <c r="M835" s="15">
        <v>236</v>
      </c>
      <c r="N835" s="16">
        <v>33</v>
      </c>
      <c r="O835" s="35">
        <f t="shared" si="547"/>
        <v>9.1666666666666661</v>
      </c>
      <c r="P835" s="36">
        <f t="shared" si="580"/>
        <v>0.59722222222222232</v>
      </c>
      <c r="Q835" s="12"/>
      <c r="R835" s="37">
        <f t="shared" si="548"/>
        <v>197.6805555555556</v>
      </c>
      <c r="S835" s="37">
        <f t="shared" si="549"/>
        <v>64.9422</v>
      </c>
      <c r="T835" s="37">
        <f t="shared" si="550"/>
        <v>10.122167114674999</v>
      </c>
      <c r="U835" s="37">
        <f t="shared" si="551"/>
        <v>272.74492267023061</v>
      </c>
      <c r="V835" s="37">
        <f t="shared" si="581"/>
        <v>63569.59744428908</v>
      </c>
      <c r="W835" s="40">
        <f t="shared" si="552"/>
        <v>2500.1617911437802</v>
      </c>
      <c r="X835" s="40">
        <f t="shared" si="553"/>
        <v>2.5001617911437801</v>
      </c>
      <c r="Y835" s="40">
        <f t="shared" si="539"/>
        <v>0</v>
      </c>
      <c r="Z835" s="40">
        <v>0</v>
      </c>
      <c r="AA835" s="40">
        <f t="shared" si="554"/>
        <v>228.05279277957334</v>
      </c>
      <c r="AB835" s="42">
        <f t="shared" si="555"/>
        <v>13906.597222222221</v>
      </c>
      <c r="AC835" s="42">
        <f t="shared" si="556"/>
        <v>13.906597222222221</v>
      </c>
      <c r="AD835" s="42">
        <f t="shared" si="557"/>
        <v>0</v>
      </c>
      <c r="AE835" s="42">
        <f t="shared" si="582"/>
        <v>2333.3598537808643</v>
      </c>
      <c r="AF835" s="43">
        <f t="shared" si="540"/>
        <v>0.64815551493912893</v>
      </c>
      <c r="AG835" s="73">
        <f t="shared" si="541"/>
        <v>0</v>
      </c>
      <c r="AH835">
        <f t="shared" si="558"/>
        <v>13.906597222222221</v>
      </c>
      <c r="AI835">
        <f t="shared" si="583"/>
        <v>7004.366087962966</v>
      </c>
      <c r="AJ835" s="41">
        <f t="shared" si="559"/>
        <v>1.9456572466563795</v>
      </c>
      <c r="AK835">
        <f t="shared" si="542"/>
        <v>13.906597222222221</v>
      </c>
      <c r="AL835" s="38">
        <f t="shared" si="560"/>
        <v>2263.3590581674384</v>
      </c>
      <c r="AM835" s="38">
        <f t="shared" si="561"/>
        <v>2240.7254675857639</v>
      </c>
      <c r="AN835" s="38">
        <f t="shared" si="562"/>
        <v>2106.2819395306178</v>
      </c>
      <c r="AO835" s="38">
        <f t="shared" si="563"/>
        <v>2085.2191201353116</v>
      </c>
      <c r="AP835" s="38">
        <f t="shared" si="564"/>
        <v>1960.1059729271929</v>
      </c>
      <c r="AQ835" s="38">
        <f t="shared" si="565"/>
        <v>1940.5049131979208</v>
      </c>
      <c r="AR835" s="38">
        <f t="shared" si="566"/>
        <v>1882.2897658019831</v>
      </c>
      <c r="AS835">
        <f t="shared" si="567"/>
        <v>1882.2897658019831</v>
      </c>
      <c r="AT835" s="28">
        <f t="shared" si="568"/>
        <v>0.5228582682783286</v>
      </c>
      <c r="AU835">
        <f t="shared" si="543"/>
        <v>5122.0763221609832</v>
      </c>
      <c r="AV835" s="28">
        <f t="shared" si="569"/>
        <v>1.4227989783780508</v>
      </c>
      <c r="BJ835" s="63">
        <v>0</v>
      </c>
      <c r="BK835" s="64">
        <f t="shared" si="570"/>
        <v>0</v>
      </c>
      <c r="BL835" s="64">
        <f t="shared" si="571"/>
        <v>0</v>
      </c>
      <c r="BM835" s="64">
        <f t="shared" si="572"/>
        <v>0</v>
      </c>
      <c r="BN835" s="64">
        <f t="shared" si="573"/>
        <v>0</v>
      </c>
      <c r="BO835" s="64">
        <f t="shared" si="574"/>
        <v>0</v>
      </c>
      <c r="BP835" s="64">
        <f t="shared" si="575"/>
        <v>0</v>
      </c>
      <c r="BQ835" s="64">
        <f t="shared" si="576"/>
        <v>0</v>
      </c>
      <c r="BR835" s="65">
        <f t="shared" si="544"/>
        <v>0</v>
      </c>
      <c r="BS835" s="66">
        <f t="shared" si="577"/>
        <v>0</v>
      </c>
      <c r="BT835" s="65">
        <f>BJ835-BR835</f>
        <v>0</v>
      </c>
      <c r="BU835" s="67">
        <f t="shared" si="578"/>
        <v>0</v>
      </c>
    </row>
    <row r="836" spans="1:73" x14ac:dyDescent="0.35">
      <c r="A836" s="22">
        <v>65.999999999999901</v>
      </c>
      <c r="B836" s="22">
        <v>36.32</v>
      </c>
      <c r="C836" s="22">
        <v>21.01</v>
      </c>
      <c r="D836" s="22">
        <f t="shared" si="545"/>
        <v>28.664999999999999</v>
      </c>
      <c r="E836" s="22">
        <f t="shared" si="546"/>
        <v>7.9625000000000004</v>
      </c>
      <c r="F836" s="22">
        <f t="shared" si="579"/>
        <v>1.1805555555555625</v>
      </c>
      <c r="G836" s="22">
        <f>Sheet1!$I$5*F836</f>
        <v>390.76388888889119</v>
      </c>
      <c r="H836" s="22"/>
      <c r="K836" s="15" t="s">
        <v>117</v>
      </c>
      <c r="L836" s="15">
        <v>826</v>
      </c>
      <c r="M836" s="15">
        <v>237</v>
      </c>
      <c r="N836" s="16">
        <v>35.1</v>
      </c>
      <c r="O836" s="35">
        <f t="shared" si="547"/>
        <v>9.75</v>
      </c>
      <c r="P836" s="36">
        <f t="shared" si="580"/>
        <v>0.56944444444444464</v>
      </c>
      <c r="Q836" s="12"/>
      <c r="R836" s="37">
        <f t="shared" si="548"/>
        <v>188.48611111111117</v>
      </c>
      <c r="S836" s="37">
        <f t="shared" si="549"/>
        <v>64.9422</v>
      </c>
      <c r="T836" s="37">
        <f t="shared" si="550"/>
        <v>11.451433523370749</v>
      </c>
      <c r="U836" s="37">
        <f t="shared" si="551"/>
        <v>264.87974463448188</v>
      </c>
      <c r="V836" s="37">
        <f t="shared" si="581"/>
        <v>63834.477188923564</v>
      </c>
      <c r="W836" s="40">
        <f t="shared" si="552"/>
        <v>2582.5775101861982</v>
      </c>
      <c r="X836" s="40">
        <f t="shared" si="553"/>
        <v>2.5825775101861983</v>
      </c>
      <c r="Y836" s="40">
        <f t="shared" si="539"/>
        <v>0</v>
      </c>
      <c r="Z836" s="40">
        <v>0</v>
      </c>
      <c r="AA836" s="40">
        <f t="shared" si="554"/>
        <v>228.05279277957334</v>
      </c>
      <c r="AB836" s="42">
        <f t="shared" si="555"/>
        <v>15732.84375</v>
      </c>
      <c r="AC836" s="42">
        <f t="shared" si="556"/>
        <v>15.732843750000001</v>
      </c>
      <c r="AD836" s="42">
        <f t="shared" si="557"/>
        <v>0</v>
      </c>
      <c r="AE836" s="42">
        <f t="shared" si="582"/>
        <v>2333.3598537808643</v>
      </c>
      <c r="AF836" s="43">
        <f t="shared" si="540"/>
        <v>0.64815551493912893</v>
      </c>
      <c r="AG836" s="73">
        <f t="shared" si="541"/>
        <v>0</v>
      </c>
      <c r="AH836">
        <f t="shared" si="558"/>
        <v>15.732843750000001</v>
      </c>
      <c r="AI836">
        <f t="shared" si="583"/>
        <v>7020.0989317129661</v>
      </c>
      <c r="AJ836" s="41">
        <f t="shared" si="559"/>
        <v>1.9500274810313796</v>
      </c>
      <c r="AK836">
        <f t="shared" si="542"/>
        <v>15.732843750000001</v>
      </c>
      <c r="AL836" s="38">
        <f t="shared" si="560"/>
        <v>2263.3590581674384</v>
      </c>
      <c r="AM836" s="38">
        <f t="shared" si="561"/>
        <v>2240.7254675857639</v>
      </c>
      <c r="AN836" s="38">
        <f t="shared" si="562"/>
        <v>2106.2819395306178</v>
      </c>
      <c r="AO836" s="38">
        <f t="shared" si="563"/>
        <v>2085.2191201353116</v>
      </c>
      <c r="AP836" s="38">
        <f t="shared" si="564"/>
        <v>1960.1059729271929</v>
      </c>
      <c r="AQ836" s="38">
        <f t="shared" si="565"/>
        <v>1940.5049131979208</v>
      </c>
      <c r="AR836" s="38">
        <f t="shared" si="566"/>
        <v>1882.2897658019831</v>
      </c>
      <c r="AS836">
        <f t="shared" si="567"/>
        <v>1882.2897658019831</v>
      </c>
      <c r="AT836" s="28">
        <f t="shared" si="568"/>
        <v>0.5228582682783286</v>
      </c>
      <c r="AU836">
        <f t="shared" si="543"/>
        <v>5137.8091659109832</v>
      </c>
      <c r="AV836" s="28">
        <f t="shared" si="569"/>
        <v>1.4271692127530509</v>
      </c>
      <c r="BJ836" s="63">
        <v>0</v>
      </c>
      <c r="BK836" s="64">
        <f t="shared" si="570"/>
        <v>0</v>
      </c>
      <c r="BL836" s="64">
        <f t="shared" si="571"/>
        <v>0</v>
      </c>
      <c r="BM836" s="64">
        <f t="shared" si="572"/>
        <v>0</v>
      </c>
      <c r="BN836" s="64">
        <f t="shared" si="573"/>
        <v>0</v>
      </c>
      <c r="BO836" s="64">
        <f t="shared" si="574"/>
        <v>0</v>
      </c>
      <c r="BP836" s="64">
        <f t="shared" si="575"/>
        <v>0</v>
      </c>
      <c r="BQ836" s="64">
        <f t="shared" si="576"/>
        <v>0</v>
      </c>
      <c r="BR836" s="65">
        <f t="shared" si="544"/>
        <v>0</v>
      </c>
      <c r="BS836" s="66">
        <f t="shared" si="577"/>
        <v>0</v>
      </c>
      <c r="BT836" s="65">
        <f>BJ836-BR836</f>
        <v>0</v>
      </c>
      <c r="BU836" s="67">
        <f t="shared" si="578"/>
        <v>0</v>
      </c>
    </row>
    <row r="837" spans="1:73" x14ac:dyDescent="0.35">
      <c r="A837" s="22">
        <v>66.079999999999899</v>
      </c>
      <c r="B837" s="22">
        <v>36.159999999999997</v>
      </c>
      <c r="C837" s="22">
        <v>20.54</v>
      </c>
      <c r="D837" s="22">
        <f t="shared" si="545"/>
        <v>28.349999999999998</v>
      </c>
      <c r="E837" s="22">
        <f t="shared" si="546"/>
        <v>7.8749999999999991</v>
      </c>
      <c r="F837" s="22">
        <f t="shared" si="579"/>
        <v>-1.0937500000000155</v>
      </c>
      <c r="G837" s="22">
        <f>Sheet1!$I$5*F837</f>
        <v>-362.03125000000517</v>
      </c>
      <c r="H837" s="22"/>
      <c r="K837" s="15" t="s">
        <v>117</v>
      </c>
      <c r="L837" s="15">
        <v>827</v>
      </c>
      <c r="M837" s="15">
        <v>238</v>
      </c>
      <c r="N837" s="16">
        <v>37.1</v>
      </c>
      <c r="O837" s="35">
        <f t="shared" si="547"/>
        <v>10.305555555555555</v>
      </c>
      <c r="P837" s="36">
        <f t="shared" si="580"/>
        <v>0.52777777777777735</v>
      </c>
      <c r="Q837" s="12"/>
      <c r="R837" s="37">
        <f t="shared" si="548"/>
        <v>174.69444444444431</v>
      </c>
      <c r="S837" s="37">
        <f t="shared" si="549"/>
        <v>64.9422</v>
      </c>
      <c r="T837" s="37">
        <f t="shared" si="550"/>
        <v>12.793619869889637</v>
      </c>
      <c r="U837" s="37">
        <f t="shared" si="551"/>
        <v>252.43026431433393</v>
      </c>
      <c r="V837" s="37">
        <f t="shared" si="581"/>
        <v>64086.907453237895</v>
      </c>
      <c r="W837" s="40">
        <f t="shared" si="552"/>
        <v>2601.434112794941</v>
      </c>
      <c r="X837" s="40">
        <f t="shared" si="553"/>
        <v>2.6014341127949412</v>
      </c>
      <c r="Y837" s="40">
        <f t="shared" si="539"/>
        <v>0</v>
      </c>
      <c r="Z837" s="40">
        <v>0</v>
      </c>
      <c r="AA837" s="40">
        <f t="shared" si="554"/>
        <v>228.05279277957334</v>
      </c>
      <c r="AB837" s="42">
        <f t="shared" si="555"/>
        <v>17576.840663580246</v>
      </c>
      <c r="AC837" s="42">
        <f t="shared" si="556"/>
        <v>17.576840663580246</v>
      </c>
      <c r="AD837" s="42">
        <f t="shared" si="557"/>
        <v>0</v>
      </c>
      <c r="AE837" s="42">
        <f t="shared" si="582"/>
        <v>2333.3598537808643</v>
      </c>
      <c r="AF837" s="43">
        <f t="shared" si="540"/>
        <v>0.64815551493912893</v>
      </c>
      <c r="AG837" s="73">
        <f t="shared" si="541"/>
        <v>0</v>
      </c>
      <c r="AH837">
        <f t="shared" si="558"/>
        <v>17.576840663580246</v>
      </c>
      <c r="AI837">
        <f t="shared" si="583"/>
        <v>7037.6757723765468</v>
      </c>
      <c r="AJ837" s="41">
        <f t="shared" si="559"/>
        <v>1.954909936771263</v>
      </c>
      <c r="AK837">
        <f t="shared" si="542"/>
        <v>17.576840663580246</v>
      </c>
      <c r="AL837" s="38">
        <f t="shared" si="560"/>
        <v>2263.3590581674384</v>
      </c>
      <c r="AM837" s="38">
        <f t="shared" si="561"/>
        <v>2240.7254675857639</v>
      </c>
      <c r="AN837" s="38">
        <f t="shared" si="562"/>
        <v>2106.2819395306178</v>
      </c>
      <c r="AO837" s="38">
        <f t="shared" si="563"/>
        <v>2085.2191201353116</v>
      </c>
      <c r="AP837" s="38">
        <f t="shared" si="564"/>
        <v>1960.1059729271929</v>
      </c>
      <c r="AQ837" s="38">
        <f t="shared" si="565"/>
        <v>1940.5049131979208</v>
      </c>
      <c r="AR837" s="38">
        <f t="shared" si="566"/>
        <v>1882.2897658019831</v>
      </c>
      <c r="AS837">
        <f t="shared" si="567"/>
        <v>1882.2897658019831</v>
      </c>
      <c r="AT837" s="28">
        <f t="shared" si="568"/>
        <v>0.5228582682783286</v>
      </c>
      <c r="AU837">
        <f t="shared" si="543"/>
        <v>5155.3860065745639</v>
      </c>
      <c r="AV837" s="28">
        <f t="shared" si="569"/>
        <v>1.4320516684929345</v>
      </c>
      <c r="BJ837" s="63">
        <v>0</v>
      </c>
      <c r="BK837" s="64">
        <f t="shared" si="570"/>
        <v>0</v>
      </c>
      <c r="BL837" s="64">
        <f t="shared" si="571"/>
        <v>0</v>
      </c>
      <c r="BM837" s="64">
        <f t="shared" si="572"/>
        <v>0</v>
      </c>
      <c r="BN837" s="64">
        <f t="shared" si="573"/>
        <v>0</v>
      </c>
      <c r="BO837" s="64">
        <f t="shared" si="574"/>
        <v>0</v>
      </c>
      <c r="BP837" s="64">
        <f t="shared" si="575"/>
        <v>0</v>
      </c>
      <c r="BQ837" s="64">
        <f t="shared" si="576"/>
        <v>0</v>
      </c>
      <c r="BR837" s="65">
        <f t="shared" si="544"/>
        <v>0</v>
      </c>
      <c r="BS837" s="66">
        <f t="shared" si="577"/>
        <v>0</v>
      </c>
      <c r="BT837" s="65">
        <f>BJ837-BR837</f>
        <v>0</v>
      </c>
      <c r="BU837" s="67">
        <f t="shared" si="578"/>
        <v>0</v>
      </c>
    </row>
    <row r="838" spans="1:73" x14ac:dyDescent="0.35">
      <c r="A838" s="22">
        <v>66.159999999999897</v>
      </c>
      <c r="B838" s="22">
        <v>36.119999999999997</v>
      </c>
      <c r="C838" s="22">
        <v>20.22</v>
      </c>
      <c r="D838" s="22">
        <f t="shared" si="545"/>
        <v>28.169999999999998</v>
      </c>
      <c r="E838" s="22">
        <f t="shared" si="546"/>
        <v>7.8249999999999993</v>
      </c>
      <c r="F838" s="22">
        <f t="shared" si="579"/>
        <v>-0.62499999999999778</v>
      </c>
      <c r="G838" s="22">
        <f>Sheet1!$I$5*F838</f>
        <v>-206.87499999999926</v>
      </c>
      <c r="H838" s="22"/>
      <c r="K838" s="15" t="s">
        <v>117</v>
      </c>
      <c r="L838" s="15">
        <v>828</v>
      </c>
      <c r="M838" s="15">
        <v>239</v>
      </c>
      <c r="N838" s="16">
        <v>38.9</v>
      </c>
      <c r="O838" s="35">
        <f t="shared" si="547"/>
        <v>10.805555555555555</v>
      </c>
      <c r="P838" s="36">
        <f t="shared" si="580"/>
        <v>0.59722222222222177</v>
      </c>
      <c r="Q838" s="12"/>
      <c r="R838" s="37">
        <f t="shared" si="548"/>
        <v>197.6805555555554</v>
      </c>
      <c r="S838" s="37">
        <f t="shared" si="549"/>
        <v>64.9422</v>
      </c>
      <c r="T838" s="37">
        <f t="shared" si="550"/>
        <v>14.065164829749639</v>
      </c>
      <c r="U838" s="37">
        <f t="shared" si="551"/>
        <v>276.68792038530501</v>
      </c>
      <c r="V838" s="37">
        <f t="shared" si="581"/>
        <v>64363.595373623197</v>
      </c>
      <c r="W838" s="40">
        <f t="shared" si="552"/>
        <v>2989.7666952745458</v>
      </c>
      <c r="X838" s="40">
        <f t="shared" si="553"/>
        <v>2.9897666952745459</v>
      </c>
      <c r="Y838" s="40">
        <f t="shared" si="539"/>
        <v>0</v>
      </c>
      <c r="Z838" s="40">
        <v>0</v>
      </c>
      <c r="AA838" s="40">
        <f t="shared" si="554"/>
        <v>228.05279277957334</v>
      </c>
      <c r="AB838" s="42">
        <f t="shared" si="555"/>
        <v>19323.785108024691</v>
      </c>
      <c r="AC838" s="42">
        <f t="shared" si="556"/>
        <v>19.323785108024691</v>
      </c>
      <c r="AD838" s="42">
        <f t="shared" si="557"/>
        <v>0</v>
      </c>
      <c r="AE838" s="42">
        <f t="shared" si="582"/>
        <v>2333.3598537808643</v>
      </c>
      <c r="AF838" s="43">
        <f t="shared" si="540"/>
        <v>0.64815551493912893</v>
      </c>
      <c r="AG838" s="73">
        <f t="shared" si="541"/>
        <v>0</v>
      </c>
      <c r="AH838">
        <f t="shared" si="558"/>
        <v>19.323785108024691</v>
      </c>
      <c r="AI838">
        <f t="shared" si="583"/>
        <v>7056.9995574845716</v>
      </c>
      <c r="AJ838" s="41">
        <f t="shared" si="559"/>
        <v>1.9602776548568255</v>
      </c>
      <c r="AK838">
        <f t="shared" si="542"/>
        <v>19.323785108024691</v>
      </c>
      <c r="AL838" s="38">
        <f t="shared" si="560"/>
        <v>2263.3590581674384</v>
      </c>
      <c r="AM838" s="38">
        <f t="shared" si="561"/>
        <v>2240.7254675857639</v>
      </c>
      <c r="AN838" s="38">
        <f t="shared" si="562"/>
        <v>2106.2819395306178</v>
      </c>
      <c r="AO838" s="38">
        <f t="shared" si="563"/>
        <v>2085.2191201353116</v>
      </c>
      <c r="AP838" s="38">
        <f t="shared" si="564"/>
        <v>1960.1059729271929</v>
      </c>
      <c r="AQ838" s="38">
        <f t="shared" si="565"/>
        <v>1940.5049131979208</v>
      </c>
      <c r="AR838" s="38">
        <f t="shared" si="566"/>
        <v>1882.2897658019831</v>
      </c>
      <c r="AS838">
        <f t="shared" si="567"/>
        <v>1882.2897658019831</v>
      </c>
      <c r="AT838" s="28">
        <f t="shared" si="568"/>
        <v>0.5228582682783286</v>
      </c>
      <c r="AU838">
        <f t="shared" si="543"/>
        <v>5174.7097916825887</v>
      </c>
      <c r="AV838" s="28">
        <f t="shared" si="569"/>
        <v>1.4374193865784968</v>
      </c>
      <c r="BJ838" s="63">
        <v>0</v>
      </c>
      <c r="BK838" s="64">
        <f t="shared" si="570"/>
        <v>0</v>
      </c>
      <c r="BL838" s="64">
        <f t="shared" si="571"/>
        <v>0</v>
      </c>
      <c r="BM838" s="64">
        <f t="shared" si="572"/>
        <v>0</v>
      </c>
      <c r="BN838" s="64">
        <f t="shared" si="573"/>
        <v>0</v>
      </c>
      <c r="BO838" s="64">
        <f t="shared" si="574"/>
        <v>0</v>
      </c>
      <c r="BP838" s="64">
        <f t="shared" si="575"/>
        <v>0</v>
      </c>
      <c r="BQ838" s="64">
        <f t="shared" si="576"/>
        <v>0</v>
      </c>
      <c r="BR838" s="65">
        <f t="shared" si="544"/>
        <v>0</v>
      </c>
      <c r="BS838" s="66">
        <f t="shared" si="577"/>
        <v>0</v>
      </c>
      <c r="BT838" s="65">
        <f>BJ838-BR838</f>
        <v>0</v>
      </c>
      <c r="BU838" s="67">
        <f t="shared" si="578"/>
        <v>0</v>
      </c>
    </row>
    <row r="839" spans="1:73" x14ac:dyDescent="0.35">
      <c r="A839" s="22">
        <v>66.239999999999895</v>
      </c>
      <c r="B839" s="22">
        <v>35.44</v>
      </c>
      <c r="C839" s="22">
        <v>20.52</v>
      </c>
      <c r="D839" s="22">
        <f t="shared" si="545"/>
        <v>27.979999999999997</v>
      </c>
      <c r="E839" s="22">
        <f t="shared" si="546"/>
        <v>7.7722222222222213</v>
      </c>
      <c r="F839" s="22">
        <f t="shared" si="579"/>
        <v>-0.65972222222222543</v>
      </c>
      <c r="G839" s="22">
        <f>Sheet1!$I$5*F839</f>
        <v>-218.36805555555662</v>
      </c>
      <c r="H839" s="22"/>
      <c r="K839" s="15" t="s">
        <v>117</v>
      </c>
      <c r="L839" s="15">
        <v>829</v>
      </c>
      <c r="M839" s="15">
        <v>240</v>
      </c>
      <c r="N839" s="16">
        <v>41.4</v>
      </c>
      <c r="O839" s="35">
        <f t="shared" si="547"/>
        <v>11.5</v>
      </c>
      <c r="P839" s="36">
        <f t="shared" si="580"/>
        <v>0.70833333333333348</v>
      </c>
      <c r="Q839" s="12"/>
      <c r="R839" s="37">
        <f t="shared" si="548"/>
        <v>234.45833333333337</v>
      </c>
      <c r="S839" s="37">
        <f t="shared" si="549"/>
        <v>64.9422</v>
      </c>
      <c r="T839" s="37">
        <f t="shared" si="550"/>
        <v>15.931119878666999</v>
      </c>
      <c r="U839" s="37">
        <f t="shared" si="551"/>
        <v>315.33165321200039</v>
      </c>
      <c r="V839" s="37">
        <f t="shared" si="581"/>
        <v>64678.927026835197</v>
      </c>
      <c r="W839" s="40">
        <f t="shared" si="552"/>
        <v>3626.3140119380046</v>
      </c>
      <c r="X839" s="40">
        <f t="shared" si="553"/>
        <v>3.6263140119380046</v>
      </c>
      <c r="Y839" s="40">
        <f t="shared" si="539"/>
        <v>0</v>
      </c>
      <c r="Z839" s="40">
        <v>0</v>
      </c>
      <c r="AA839" s="40">
        <f t="shared" si="554"/>
        <v>228.05279277957334</v>
      </c>
      <c r="AB839" s="42">
        <f t="shared" si="555"/>
        <v>21887.375</v>
      </c>
      <c r="AC839" s="42">
        <f t="shared" si="556"/>
        <v>21.887374999999999</v>
      </c>
      <c r="AD839" s="42">
        <f t="shared" si="557"/>
        <v>0</v>
      </c>
      <c r="AE839" s="42">
        <f t="shared" si="582"/>
        <v>2333.3598537808643</v>
      </c>
      <c r="AF839" s="43">
        <f t="shared" si="540"/>
        <v>0.64815551493912893</v>
      </c>
      <c r="AG839" s="73">
        <f t="shared" si="541"/>
        <v>0</v>
      </c>
      <c r="AH839">
        <f t="shared" si="558"/>
        <v>21.887374999999999</v>
      </c>
      <c r="AI839">
        <f t="shared" si="583"/>
        <v>7078.8869324845718</v>
      </c>
      <c r="AJ839" s="41">
        <f t="shared" si="559"/>
        <v>1.9663574812457143</v>
      </c>
      <c r="AK839">
        <f t="shared" si="542"/>
        <v>21.887374999999999</v>
      </c>
      <c r="AL839" s="38">
        <f t="shared" si="560"/>
        <v>2263.3590581674384</v>
      </c>
      <c r="AM839" s="38">
        <f t="shared" si="561"/>
        <v>2240.7254675857639</v>
      </c>
      <c r="AN839" s="38">
        <f t="shared" si="562"/>
        <v>2106.2819395306178</v>
      </c>
      <c r="AO839" s="38">
        <f t="shared" si="563"/>
        <v>2085.2191201353116</v>
      </c>
      <c r="AP839" s="38">
        <f t="shared" si="564"/>
        <v>1960.1059729271929</v>
      </c>
      <c r="AQ839" s="38">
        <f t="shared" si="565"/>
        <v>1940.5049131979208</v>
      </c>
      <c r="AR839" s="38">
        <f t="shared" si="566"/>
        <v>1882.2897658019831</v>
      </c>
      <c r="AS839">
        <f t="shared" si="567"/>
        <v>1882.2897658019831</v>
      </c>
      <c r="AT839" s="28">
        <f t="shared" si="568"/>
        <v>0.5228582682783286</v>
      </c>
      <c r="AU839">
        <f t="shared" si="543"/>
        <v>5196.597166682589</v>
      </c>
      <c r="AV839" s="28">
        <f t="shared" si="569"/>
        <v>1.4434992129673858</v>
      </c>
      <c r="BJ839" s="63">
        <v>0</v>
      </c>
      <c r="BK839" s="64">
        <f t="shared" si="570"/>
        <v>0</v>
      </c>
      <c r="BL839" s="64">
        <f t="shared" si="571"/>
        <v>0</v>
      </c>
      <c r="BM839" s="64">
        <f t="shared" si="572"/>
        <v>0</v>
      </c>
      <c r="BN839" s="64">
        <f t="shared" si="573"/>
        <v>0</v>
      </c>
      <c r="BO839" s="64">
        <f t="shared" si="574"/>
        <v>0</v>
      </c>
      <c r="BP839" s="64">
        <f t="shared" si="575"/>
        <v>0</v>
      </c>
      <c r="BQ839" s="64">
        <f t="shared" si="576"/>
        <v>0</v>
      </c>
      <c r="BR839" s="65">
        <f t="shared" si="544"/>
        <v>0</v>
      </c>
      <c r="BS839" s="66">
        <f t="shared" si="577"/>
        <v>0</v>
      </c>
      <c r="BT839" s="65">
        <f>BJ839-BR839</f>
        <v>0</v>
      </c>
      <c r="BU839" s="67">
        <f t="shared" si="578"/>
        <v>0</v>
      </c>
    </row>
    <row r="840" spans="1:73" x14ac:dyDescent="0.35">
      <c r="A840" s="22">
        <v>66.319999999999894</v>
      </c>
      <c r="B840" s="22">
        <v>36.01</v>
      </c>
      <c r="C840" s="22">
        <v>20.59</v>
      </c>
      <c r="D840" s="22">
        <f t="shared" si="545"/>
        <v>28.299999999999997</v>
      </c>
      <c r="E840" s="22">
        <f t="shared" si="546"/>
        <v>7.8611111111111098</v>
      </c>
      <c r="F840" s="22">
        <f t="shared" si="579"/>
        <v>1.1111111111111072</v>
      </c>
      <c r="G840" s="22">
        <f>Sheet1!$I$5*F840</f>
        <v>367.77777777777646</v>
      </c>
      <c r="H840" s="22"/>
      <c r="K840" s="15" t="s">
        <v>117</v>
      </c>
      <c r="L840" s="15">
        <v>830</v>
      </c>
      <c r="M840" s="15">
        <v>241</v>
      </c>
      <c r="N840" s="16">
        <v>44</v>
      </c>
      <c r="O840" s="35">
        <f t="shared" si="547"/>
        <v>12.222222222222221</v>
      </c>
      <c r="P840" s="36">
        <f t="shared" si="580"/>
        <v>0.68055555555555536</v>
      </c>
      <c r="Q840" s="12"/>
      <c r="R840" s="37">
        <f t="shared" si="548"/>
        <v>225.26388888888883</v>
      </c>
      <c r="S840" s="37">
        <f t="shared" si="549"/>
        <v>64.9422</v>
      </c>
      <c r="T840" s="37">
        <f t="shared" si="550"/>
        <v>17.99496375942222</v>
      </c>
      <c r="U840" s="37">
        <f t="shared" si="551"/>
        <v>308.20105264831102</v>
      </c>
      <c r="V840" s="37">
        <f t="shared" si="581"/>
        <v>64987.128079483511</v>
      </c>
      <c r="W840" s="40">
        <f t="shared" si="552"/>
        <v>3766.9017545904676</v>
      </c>
      <c r="X840" s="40">
        <f t="shared" si="553"/>
        <v>3.7669017545904677</v>
      </c>
      <c r="Y840" s="40">
        <f t="shared" si="539"/>
        <v>0</v>
      </c>
      <c r="Z840" s="40">
        <v>0</v>
      </c>
      <c r="AA840" s="40">
        <f t="shared" si="554"/>
        <v>228.05279277957334</v>
      </c>
      <c r="AB840" s="42">
        <f t="shared" si="555"/>
        <v>24722.839506172837</v>
      </c>
      <c r="AC840" s="42">
        <f t="shared" si="556"/>
        <v>24.722839506172836</v>
      </c>
      <c r="AD840" s="42">
        <f t="shared" si="557"/>
        <v>0</v>
      </c>
      <c r="AE840" s="42">
        <f t="shared" si="582"/>
        <v>2333.3598537808643</v>
      </c>
      <c r="AF840" s="43">
        <f t="shared" si="540"/>
        <v>0.64815551493912893</v>
      </c>
      <c r="AG840" s="73">
        <f t="shared" si="541"/>
        <v>0</v>
      </c>
      <c r="AH840">
        <f t="shared" si="558"/>
        <v>24.722839506172836</v>
      </c>
      <c r="AI840">
        <f t="shared" si="583"/>
        <v>7103.6097719907448</v>
      </c>
      <c r="AJ840" s="41">
        <f t="shared" si="559"/>
        <v>1.9732249366640957</v>
      </c>
      <c r="AK840">
        <f t="shared" si="542"/>
        <v>24.722839506172836</v>
      </c>
      <c r="AL840" s="38">
        <f t="shared" si="560"/>
        <v>2263.3590581674384</v>
      </c>
      <c r="AM840" s="38">
        <f t="shared" si="561"/>
        <v>2240.7254675857639</v>
      </c>
      <c r="AN840" s="38">
        <f t="shared" si="562"/>
        <v>2106.2819395306178</v>
      </c>
      <c r="AO840" s="38">
        <f t="shared" si="563"/>
        <v>2085.2191201353116</v>
      </c>
      <c r="AP840" s="38">
        <f t="shared" si="564"/>
        <v>1960.1059729271929</v>
      </c>
      <c r="AQ840" s="38">
        <f t="shared" si="565"/>
        <v>1940.5049131979208</v>
      </c>
      <c r="AR840" s="38">
        <f t="shared" si="566"/>
        <v>1882.2897658019831</v>
      </c>
      <c r="AS840">
        <f t="shared" si="567"/>
        <v>1882.2897658019831</v>
      </c>
      <c r="AT840" s="28">
        <f t="shared" si="568"/>
        <v>0.5228582682783286</v>
      </c>
      <c r="AU840">
        <f t="shared" si="543"/>
        <v>5221.3200061887619</v>
      </c>
      <c r="AV840" s="28">
        <f t="shared" si="569"/>
        <v>1.4503666683857672</v>
      </c>
      <c r="BJ840" s="63">
        <v>0</v>
      </c>
      <c r="BK840" s="64">
        <f t="shared" si="570"/>
        <v>0</v>
      </c>
      <c r="BL840" s="64">
        <f t="shared" si="571"/>
        <v>0</v>
      </c>
      <c r="BM840" s="64">
        <f t="shared" si="572"/>
        <v>0</v>
      </c>
      <c r="BN840" s="64">
        <f t="shared" si="573"/>
        <v>0</v>
      </c>
      <c r="BO840" s="64">
        <f t="shared" si="574"/>
        <v>0</v>
      </c>
      <c r="BP840" s="64">
        <f t="shared" si="575"/>
        <v>0</v>
      </c>
      <c r="BQ840" s="64">
        <f t="shared" si="576"/>
        <v>0</v>
      </c>
      <c r="BR840" s="65">
        <f t="shared" si="544"/>
        <v>0</v>
      </c>
      <c r="BS840" s="66">
        <f t="shared" si="577"/>
        <v>0</v>
      </c>
      <c r="BT840" s="65">
        <f>BJ840-BR840</f>
        <v>0</v>
      </c>
      <c r="BU840" s="67">
        <f t="shared" si="578"/>
        <v>0</v>
      </c>
    </row>
    <row r="841" spans="1:73" x14ac:dyDescent="0.35">
      <c r="A841" s="22">
        <v>66.399999999999906</v>
      </c>
      <c r="B841" s="22">
        <v>36.15</v>
      </c>
      <c r="C841" s="22">
        <v>20.34</v>
      </c>
      <c r="D841" s="22">
        <f t="shared" si="545"/>
        <v>28.244999999999997</v>
      </c>
      <c r="E841" s="22">
        <f t="shared" si="546"/>
        <v>7.8458333333333323</v>
      </c>
      <c r="F841" s="22">
        <f t="shared" si="579"/>
        <v>-0.19097222222221877</v>
      </c>
      <c r="G841" s="22">
        <f>Sheet1!$I$5*F841</f>
        <v>-63.211805555554413</v>
      </c>
      <c r="H841" s="22"/>
      <c r="K841" s="15" t="s">
        <v>117</v>
      </c>
      <c r="L841" s="15">
        <v>831</v>
      </c>
      <c r="M841" s="15">
        <v>242</v>
      </c>
      <c r="N841" s="16">
        <v>46.3</v>
      </c>
      <c r="O841" s="35">
        <f t="shared" si="547"/>
        <v>12.861111111111111</v>
      </c>
      <c r="P841" s="36">
        <f t="shared" si="580"/>
        <v>0.51388888888888928</v>
      </c>
      <c r="Q841" s="12"/>
      <c r="R841" s="37">
        <f t="shared" si="548"/>
        <v>170.09722222222234</v>
      </c>
      <c r="S841" s="37">
        <f t="shared" si="549"/>
        <v>64.9422</v>
      </c>
      <c r="T841" s="37">
        <f t="shared" si="550"/>
        <v>19.925425548262304</v>
      </c>
      <c r="U841" s="37">
        <f t="shared" si="551"/>
        <v>254.96484777048465</v>
      </c>
      <c r="V841" s="37">
        <f t="shared" si="581"/>
        <v>65242.092927253994</v>
      </c>
      <c r="W841" s="40">
        <f t="shared" si="552"/>
        <v>3279.1312366037332</v>
      </c>
      <c r="X841" s="40">
        <f t="shared" si="553"/>
        <v>3.2791312366037331</v>
      </c>
      <c r="Y841" s="40">
        <f t="shared" si="539"/>
        <v>0</v>
      </c>
      <c r="Z841" s="40">
        <v>0</v>
      </c>
      <c r="AA841" s="40">
        <f t="shared" si="554"/>
        <v>228.05279277957334</v>
      </c>
      <c r="AB841" s="42">
        <f t="shared" si="555"/>
        <v>27375.053626543209</v>
      </c>
      <c r="AC841" s="42">
        <f t="shared" si="556"/>
        <v>27.37505362654321</v>
      </c>
      <c r="AD841" s="42">
        <f t="shared" si="557"/>
        <v>0</v>
      </c>
      <c r="AE841" s="42">
        <f t="shared" si="582"/>
        <v>2333.3598537808643</v>
      </c>
      <c r="AF841" s="43">
        <f t="shared" si="540"/>
        <v>0.64815551493912893</v>
      </c>
      <c r="AG841" s="73">
        <f t="shared" si="541"/>
        <v>0</v>
      </c>
      <c r="AH841">
        <f t="shared" si="558"/>
        <v>27.37505362654321</v>
      </c>
      <c r="AI841">
        <f t="shared" si="583"/>
        <v>7130.9848256172882</v>
      </c>
      <c r="AJ841" s="41">
        <f t="shared" si="559"/>
        <v>1.9808291182270246</v>
      </c>
      <c r="AK841">
        <f t="shared" si="542"/>
        <v>27.37505362654321</v>
      </c>
      <c r="AL841" s="38">
        <f t="shared" si="560"/>
        <v>2263.3590581674384</v>
      </c>
      <c r="AM841" s="38">
        <f t="shared" si="561"/>
        <v>2240.7254675857639</v>
      </c>
      <c r="AN841" s="38">
        <f t="shared" si="562"/>
        <v>2106.2819395306178</v>
      </c>
      <c r="AO841" s="38">
        <f t="shared" si="563"/>
        <v>2085.2191201353116</v>
      </c>
      <c r="AP841" s="38">
        <f t="shared" si="564"/>
        <v>1960.1059729271929</v>
      </c>
      <c r="AQ841" s="38">
        <f t="shared" si="565"/>
        <v>1940.5049131979208</v>
      </c>
      <c r="AR841" s="38">
        <f t="shared" si="566"/>
        <v>1882.2897658019831</v>
      </c>
      <c r="AS841">
        <f t="shared" si="567"/>
        <v>1882.2897658019831</v>
      </c>
      <c r="AT841" s="28">
        <f t="shared" si="568"/>
        <v>0.5228582682783286</v>
      </c>
      <c r="AU841">
        <f t="shared" si="543"/>
        <v>5248.6950598153053</v>
      </c>
      <c r="AV841" s="28">
        <f t="shared" si="569"/>
        <v>1.4579708499486959</v>
      </c>
      <c r="BJ841" s="63">
        <v>0</v>
      </c>
      <c r="BK841" s="64">
        <f t="shared" si="570"/>
        <v>0</v>
      </c>
      <c r="BL841" s="64">
        <f t="shared" si="571"/>
        <v>0</v>
      </c>
      <c r="BM841" s="64">
        <f t="shared" si="572"/>
        <v>0</v>
      </c>
      <c r="BN841" s="64">
        <f t="shared" si="573"/>
        <v>0</v>
      </c>
      <c r="BO841" s="64">
        <f t="shared" si="574"/>
        <v>0</v>
      </c>
      <c r="BP841" s="64">
        <f t="shared" si="575"/>
        <v>0</v>
      </c>
      <c r="BQ841" s="64">
        <f t="shared" si="576"/>
        <v>0</v>
      </c>
      <c r="BR841" s="65">
        <f t="shared" si="544"/>
        <v>0</v>
      </c>
      <c r="BS841" s="66">
        <f t="shared" si="577"/>
        <v>0</v>
      </c>
      <c r="BT841" s="65">
        <f>BJ841-BR841</f>
        <v>0</v>
      </c>
      <c r="BU841" s="67">
        <f t="shared" si="578"/>
        <v>0</v>
      </c>
    </row>
    <row r="842" spans="1:73" x14ac:dyDescent="0.35">
      <c r="A842" s="22">
        <v>66.479999999999905</v>
      </c>
      <c r="B842" s="22">
        <v>35.630000000000003</v>
      </c>
      <c r="C842" s="22">
        <v>19.72</v>
      </c>
      <c r="D842" s="22">
        <f t="shared" si="545"/>
        <v>27.675000000000001</v>
      </c>
      <c r="E842" s="22">
        <f t="shared" si="546"/>
        <v>7.6875</v>
      </c>
      <c r="F842" s="22">
        <f t="shared" si="579"/>
        <v>-1.9791666666666541</v>
      </c>
      <c r="G842" s="22">
        <f>Sheet1!$I$5*F842</f>
        <v>-655.10416666666254</v>
      </c>
      <c r="H842" s="22"/>
      <c r="K842" s="15" t="s">
        <v>117</v>
      </c>
      <c r="L842" s="15">
        <v>832</v>
      </c>
      <c r="M842" s="15">
        <v>243</v>
      </c>
      <c r="N842" s="16">
        <v>47.7</v>
      </c>
      <c r="O842" s="35">
        <f t="shared" si="547"/>
        <v>13.25</v>
      </c>
      <c r="P842" s="36">
        <f t="shared" si="580"/>
        <v>0.26388888888888967</v>
      </c>
      <c r="Q842" s="12"/>
      <c r="R842" s="37">
        <f t="shared" si="548"/>
        <v>87.347222222222484</v>
      </c>
      <c r="S842" s="37">
        <f t="shared" si="549"/>
        <v>64.9422</v>
      </c>
      <c r="T842" s="37">
        <f t="shared" si="550"/>
        <v>21.148636927776749</v>
      </c>
      <c r="U842" s="37">
        <f t="shared" si="551"/>
        <v>173.43805914999922</v>
      </c>
      <c r="V842" s="37">
        <f t="shared" si="581"/>
        <v>65415.530986403995</v>
      </c>
      <c r="W842" s="40">
        <f t="shared" si="552"/>
        <v>2298.0542837374896</v>
      </c>
      <c r="X842" s="40">
        <f t="shared" si="553"/>
        <v>2.2980542837374895</v>
      </c>
      <c r="Y842" s="40">
        <f t="shared" ref="Y842:Y905" si="584">IF(X842&lt;0, X842, 0)</f>
        <v>0</v>
      </c>
      <c r="Z842" s="40">
        <v>0</v>
      </c>
      <c r="AA842" s="40">
        <f t="shared" si="554"/>
        <v>228.05279277957334</v>
      </c>
      <c r="AB842" s="42">
        <f t="shared" si="555"/>
        <v>29055.59375</v>
      </c>
      <c r="AC842" s="42">
        <f t="shared" si="556"/>
        <v>29.05559375</v>
      </c>
      <c r="AD842" s="42">
        <f t="shared" si="557"/>
        <v>0</v>
      </c>
      <c r="AE842" s="42">
        <f t="shared" si="582"/>
        <v>2333.3598537808643</v>
      </c>
      <c r="AF842" s="43">
        <f t="shared" ref="AF842:AF905" si="585">AE842/3600</f>
        <v>0.64815551493912893</v>
      </c>
      <c r="AG842" s="73">
        <f t="shared" ref="AG842:AG905" si="586">IF(X842&lt;0,X842,0)</f>
        <v>0</v>
      </c>
      <c r="AH842">
        <f t="shared" si="558"/>
        <v>29.05559375</v>
      </c>
      <c r="AI842">
        <f t="shared" si="583"/>
        <v>7160.0404193672885</v>
      </c>
      <c r="AJ842" s="41">
        <f t="shared" si="559"/>
        <v>1.9889001164909135</v>
      </c>
      <c r="AK842">
        <f t="shared" ref="AK842:AK905" si="587">AH842-AG842</f>
        <v>29.05559375</v>
      </c>
      <c r="AL842" s="38">
        <f t="shared" si="560"/>
        <v>2263.3590581674384</v>
      </c>
      <c r="AM842" s="38">
        <f t="shared" si="561"/>
        <v>2240.7254675857639</v>
      </c>
      <c r="AN842" s="38">
        <f t="shared" si="562"/>
        <v>2106.2819395306178</v>
      </c>
      <c r="AO842" s="38">
        <f t="shared" si="563"/>
        <v>2085.2191201353116</v>
      </c>
      <c r="AP842" s="38">
        <f t="shared" si="564"/>
        <v>1960.1059729271929</v>
      </c>
      <c r="AQ842" s="38">
        <f t="shared" si="565"/>
        <v>1940.5049131979208</v>
      </c>
      <c r="AR842" s="38">
        <f t="shared" si="566"/>
        <v>1882.2897658019831</v>
      </c>
      <c r="AS842">
        <f t="shared" si="567"/>
        <v>1882.2897658019831</v>
      </c>
      <c r="AT842" s="28">
        <f t="shared" si="568"/>
        <v>0.5228582682783286</v>
      </c>
      <c r="AU842">
        <f t="shared" ref="AU842:AU905" si="588">AI842-AS842</f>
        <v>5277.7506535653056</v>
      </c>
      <c r="AV842" s="28">
        <f t="shared" si="569"/>
        <v>1.466041848212585</v>
      </c>
      <c r="BJ842" s="63">
        <v>0</v>
      </c>
      <c r="BK842" s="64">
        <f t="shared" si="570"/>
        <v>0</v>
      </c>
      <c r="BL842" s="64">
        <f t="shared" si="571"/>
        <v>0</v>
      </c>
      <c r="BM842" s="64">
        <f t="shared" si="572"/>
        <v>0</v>
      </c>
      <c r="BN842" s="64">
        <f t="shared" si="573"/>
        <v>0</v>
      </c>
      <c r="BO842" s="64">
        <f t="shared" si="574"/>
        <v>0</v>
      </c>
      <c r="BP842" s="64">
        <f t="shared" si="575"/>
        <v>0</v>
      </c>
      <c r="BQ842" s="64">
        <f t="shared" si="576"/>
        <v>0</v>
      </c>
      <c r="BR842" s="65">
        <f t="shared" ref="BR842:BR905" si="589">BQ842</f>
        <v>0</v>
      </c>
      <c r="BS842" s="66">
        <f t="shared" si="577"/>
        <v>0</v>
      </c>
      <c r="BT842" s="65">
        <f>BJ842-BR842</f>
        <v>0</v>
      </c>
      <c r="BU842" s="67">
        <f t="shared" si="578"/>
        <v>0</v>
      </c>
    </row>
    <row r="843" spans="1:73" x14ac:dyDescent="0.35">
      <c r="A843" s="22">
        <v>66.559999999999903</v>
      </c>
      <c r="B843" s="22">
        <v>35.24</v>
      </c>
      <c r="C843" s="22">
        <v>20.53</v>
      </c>
      <c r="D843" s="22">
        <f t="shared" ref="D843:D906" si="590" xml:space="preserve"> AVERAGE(B843,C843)</f>
        <v>27.885000000000002</v>
      </c>
      <c r="E843" s="22">
        <f t="shared" ref="E843:E906" si="591">SUM(D843*1000)/3600</f>
        <v>7.7458333333333336</v>
      </c>
      <c r="F843" s="22">
        <f t="shared" si="579"/>
        <v>0.72916666666666963</v>
      </c>
      <c r="G843" s="22">
        <f>Sheet1!$I$5*F843</f>
        <v>241.35416666666765</v>
      </c>
      <c r="H843" s="22"/>
      <c r="K843" s="15" t="s">
        <v>117</v>
      </c>
      <c r="L843" s="15">
        <v>833</v>
      </c>
      <c r="M843" s="15">
        <v>244</v>
      </c>
      <c r="N843" s="16">
        <v>48.2</v>
      </c>
      <c r="O843" s="35">
        <f t="shared" ref="O843:O906" si="592">N843*1000/3600</f>
        <v>13.388888888888889</v>
      </c>
      <c r="P843" s="36">
        <f t="shared" si="580"/>
        <v>0.1388888888888889</v>
      </c>
      <c r="Q843" s="12"/>
      <c r="R843" s="37">
        <f t="shared" ref="R843:R906" si="593">$I$5*P843</f>
        <v>45.972222222222221</v>
      </c>
      <c r="S843" s="37">
        <f t="shared" ref="S843:S906" si="594">$I$5*9.81*$F$3</f>
        <v>64.9422</v>
      </c>
      <c r="T843" s="37">
        <f t="shared" ref="T843:T906" si="595">(0.5*$L$3*$Q$3*$T$3*O843^2)</f>
        <v>21.594328308078556</v>
      </c>
      <c r="U843" s="37">
        <f t="shared" ref="U843:U906" si="596">R843+S843+T843</f>
        <v>132.50875053030077</v>
      </c>
      <c r="V843" s="37">
        <f t="shared" si="581"/>
        <v>65548.039736934297</v>
      </c>
      <c r="W843" s="40">
        <f t="shared" ref="W843:W906" si="597">U843*O843</f>
        <v>1774.1449376556936</v>
      </c>
      <c r="X843" s="40">
        <f t="shared" ref="X843:X906" si="598">W843/1000</f>
        <v>1.7741449376556937</v>
      </c>
      <c r="Y843" s="40">
        <f t="shared" si="584"/>
        <v>0</v>
      </c>
      <c r="Z843" s="40">
        <v>0</v>
      </c>
      <c r="AA843" s="40">
        <f t="shared" ref="AA843:AA906" si="599">-AG843+AA842</f>
        <v>228.05279277957334</v>
      </c>
      <c r="AB843" s="42">
        <f t="shared" ref="AB843:AB906" si="600">0.5*$I$5*O843^2</f>
        <v>29667.918209876545</v>
      </c>
      <c r="AC843" s="42">
        <f t="shared" ref="AC843:AC906" si="601">AB843/1000</f>
        <v>29.667918209876547</v>
      </c>
      <c r="AD843" s="42">
        <f t="shared" ref="AD843:AD906" si="602">IF(X843&lt;0,AC843,0)</f>
        <v>0</v>
      </c>
      <c r="AE843" s="42">
        <f t="shared" si="582"/>
        <v>2333.3598537808643</v>
      </c>
      <c r="AF843" s="43">
        <f t="shared" si="585"/>
        <v>0.64815551493912893</v>
      </c>
      <c r="AG843" s="73">
        <f t="shared" si="586"/>
        <v>0</v>
      </c>
      <c r="AH843">
        <f t="shared" ref="AH843:AH906" si="603">IF(X843&gt;0,AC843,0)</f>
        <v>29.667918209876547</v>
      </c>
      <c r="AI843">
        <f t="shared" si="583"/>
        <v>7189.7083375771654</v>
      </c>
      <c r="AJ843" s="41">
        <f t="shared" ref="AJ843:AJ906" si="604">AI843/3600</f>
        <v>1.9971412048825459</v>
      </c>
      <c r="AK843">
        <f t="shared" si="587"/>
        <v>29.667918209876547</v>
      </c>
      <c r="AL843" s="38">
        <f t="shared" ref="AL843:AL906" si="605">AE843*$AL$7</f>
        <v>2263.3590581674384</v>
      </c>
      <c r="AM843" s="38">
        <f t="shared" ref="AM843:AM906" si="606">AL843*$AM$7</f>
        <v>2240.7254675857639</v>
      </c>
      <c r="AN843" s="38">
        <f t="shared" ref="AN843:AN906" si="607">AM843*$AN$7</f>
        <v>2106.2819395306178</v>
      </c>
      <c r="AO843" s="38">
        <f t="shared" ref="AO843:AO906" si="608">AN843*$AO$7</f>
        <v>2085.2191201353116</v>
      </c>
      <c r="AP843" s="38">
        <f t="shared" ref="AP843:AP906" si="609">AO843*$AP$7</f>
        <v>1960.1059729271929</v>
      </c>
      <c r="AQ843" s="38">
        <f t="shared" ref="AQ843:AQ906" si="610">AP843*$AQ$7</f>
        <v>1940.5049131979208</v>
      </c>
      <c r="AR843" s="38">
        <f t="shared" ref="AR843:AR906" si="611">AQ843*$AR$7</f>
        <v>1882.2897658019831</v>
      </c>
      <c r="AS843">
        <f t="shared" ref="AS843:AS906" si="612">AR843</f>
        <v>1882.2897658019831</v>
      </c>
      <c r="AT843" s="28">
        <f t="shared" ref="AT843:AT906" si="613">AS843/3600</f>
        <v>0.5228582682783286</v>
      </c>
      <c r="AU843">
        <f t="shared" si="588"/>
        <v>5307.4185717751825</v>
      </c>
      <c r="AV843" s="28">
        <f t="shared" ref="AV843:AV906" si="614">AU843/3600</f>
        <v>1.4742829366042174</v>
      </c>
      <c r="BJ843" s="63">
        <v>0</v>
      </c>
      <c r="BK843" s="64">
        <f t="shared" ref="BK843:BK906" si="615">BJ843*$AL$7</f>
        <v>0</v>
      </c>
      <c r="BL843" s="64">
        <f t="shared" ref="BL843:BL906" si="616">BK843*$AM$7</f>
        <v>0</v>
      </c>
      <c r="BM843" s="64">
        <f t="shared" ref="BM843:BM906" si="617">BL843*$AN$7</f>
        <v>0</v>
      </c>
      <c r="BN843" s="64">
        <f t="shared" ref="BN843:BN906" si="618">BM843*$AO$7</f>
        <v>0</v>
      </c>
      <c r="BO843" s="64">
        <f t="shared" ref="BO843:BO906" si="619">BN843*$AP$7</f>
        <v>0</v>
      </c>
      <c r="BP843" s="64">
        <f t="shared" ref="BP843:BP906" si="620">BO843*$AQ$7</f>
        <v>0</v>
      </c>
      <c r="BQ843" s="64">
        <f t="shared" ref="BQ843:BQ906" si="621">BP843*$AR$7</f>
        <v>0</v>
      </c>
      <c r="BR843" s="65">
        <f t="shared" si="589"/>
        <v>0</v>
      </c>
      <c r="BS843" s="66">
        <f t="shared" ref="BS843:BS906" si="622">BR843/3600</f>
        <v>0</v>
      </c>
      <c r="BT843" s="65">
        <f>BJ843-BR843</f>
        <v>0</v>
      </c>
      <c r="BU843" s="67">
        <f t="shared" ref="BU843:BU906" si="623">BT843/3600</f>
        <v>0</v>
      </c>
    </row>
    <row r="844" spans="1:73" x14ac:dyDescent="0.35">
      <c r="A844" s="22">
        <v>66.639999999999901</v>
      </c>
      <c r="B844" s="22">
        <v>36.01</v>
      </c>
      <c r="C844" s="22">
        <v>19.13</v>
      </c>
      <c r="D844" s="22">
        <f t="shared" si="590"/>
        <v>27.57</v>
      </c>
      <c r="E844" s="22">
        <f t="shared" si="591"/>
        <v>7.6583333333333332</v>
      </c>
      <c r="F844" s="22">
        <f t="shared" ref="F844:F907" si="624">(E844-E843)/0.08</f>
        <v>-1.0937500000000044</v>
      </c>
      <c r="G844" s="22">
        <f>Sheet1!$I$5*F844</f>
        <v>-362.03125000000148</v>
      </c>
      <c r="H844" s="22"/>
      <c r="K844" s="15" t="s">
        <v>117</v>
      </c>
      <c r="L844" s="15">
        <v>834</v>
      </c>
      <c r="M844" s="15">
        <v>245</v>
      </c>
      <c r="N844" s="16">
        <v>48.7</v>
      </c>
      <c r="O844" s="35">
        <f t="shared" si="592"/>
        <v>13.527777777777779</v>
      </c>
      <c r="P844" s="36">
        <f t="shared" ref="P844:P907" si="625">($N845-$N843)/2/3.6</f>
        <v>0.15277777777777699</v>
      </c>
      <c r="Q844" s="12"/>
      <c r="R844" s="37">
        <f t="shared" si="593"/>
        <v>50.56944444444418</v>
      </c>
      <c r="S844" s="37">
        <f t="shared" si="594"/>
        <v>64.9422</v>
      </c>
      <c r="T844" s="37">
        <f t="shared" si="595"/>
        <v>22.044667148028971</v>
      </c>
      <c r="U844" s="37">
        <f t="shared" si="596"/>
        <v>137.55631159247315</v>
      </c>
      <c r="V844" s="37">
        <f t="shared" ref="V844:V907" si="626">U844+V843</f>
        <v>65685.596048526771</v>
      </c>
      <c r="W844" s="40">
        <f t="shared" si="597"/>
        <v>1860.8312151537341</v>
      </c>
      <c r="X844" s="40">
        <f t="shared" si="598"/>
        <v>1.8608312151537341</v>
      </c>
      <c r="Y844" s="40">
        <f t="shared" si="584"/>
        <v>0</v>
      </c>
      <c r="Z844" s="40">
        <v>0</v>
      </c>
      <c r="AA844" s="40">
        <f t="shared" si="599"/>
        <v>228.05279277957334</v>
      </c>
      <c r="AB844" s="42">
        <f t="shared" si="600"/>
        <v>30286.627700617286</v>
      </c>
      <c r="AC844" s="42">
        <f t="shared" si="601"/>
        <v>30.286627700617284</v>
      </c>
      <c r="AD844" s="42">
        <f t="shared" si="602"/>
        <v>0</v>
      </c>
      <c r="AE844" s="42">
        <f t="shared" ref="AE844:AE907" si="627">AD844+AE843</f>
        <v>2333.3598537808643</v>
      </c>
      <c r="AF844" s="43">
        <f t="shared" si="585"/>
        <v>0.64815551493912893</v>
      </c>
      <c r="AG844" s="73">
        <f t="shared" si="586"/>
        <v>0</v>
      </c>
      <c r="AH844">
        <f t="shared" si="603"/>
        <v>30.286627700617284</v>
      </c>
      <c r="AI844">
        <f t="shared" ref="AI844:AI907" si="628">AH844+AI843</f>
        <v>7219.9949652777823</v>
      </c>
      <c r="AJ844" s="41">
        <f t="shared" si="604"/>
        <v>2.005554157021606</v>
      </c>
      <c r="AK844">
        <f t="shared" si="587"/>
        <v>30.286627700617284</v>
      </c>
      <c r="AL844" s="38">
        <f t="shared" si="605"/>
        <v>2263.3590581674384</v>
      </c>
      <c r="AM844" s="38">
        <f t="shared" si="606"/>
        <v>2240.7254675857639</v>
      </c>
      <c r="AN844" s="38">
        <f t="shared" si="607"/>
        <v>2106.2819395306178</v>
      </c>
      <c r="AO844" s="38">
        <f t="shared" si="608"/>
        <v>2085.2191201353116</v>
      </c>
      <c r="AP844" s="38">
        <f t="shared" si="609"/>
        <v>1960.1059729271929</v>
      </c>
      <c r="AQ844" s="38">
        <f t="shared" si="610"/>
        <v>1940.5049131979208</v>
      </c>
      <c r="AR844" s="38">
        <f t="shared" si="611"/>
        <v>1882.2897658019831</v>
      </c>
      <c r="AS844">
        <f t="shared" si="612"/>
        <v>1882.2897658019831</v>
      </c>
      <c r="AT844" s="28">
        <f t="shared" si="613"/>
        <v>0.5228582682783286</v>
      </c>
      <c r="AU844">
        <f t="shared" si="588"/>
        <v>5337.7051994757994</v>
      </c>
      <c r="AV844" s="28">
        <f t="shared" si="614"/>
        <v>1.4826958887432775</v>
      </c>
      <c r="BJ844" s="63">
        <v>0</v>
      </c>
      <c r="BK844" s="64">
        <f t="shared" si="615"/>
        <v>0</v>
      </c>
      <c r="BL844" s="64">
        <f t="shared" si="616"/>
        <v>0</v>
      </c>
      <c r="BM844" s="64">
        <f t="shared" si="617"/>
        <v>0</v>
      </c>
      <c r="BN844" s="64">
        <f t="shared" si="618"/>
        <v>0</v>
      </c>
      <c r="BO844" s="64">
        <f t="shared" si="619"/>
        <v>0</v>
      </c>
      <c r="BP844" s="64">
        <f t="shared" si="620"/>
        <v>0</v>
      </c>
      <c r="BQ844" s="64">
        <f t="shared" si="621"/>
        <v>0</v>
      </c>
      <c r="BR844" s="65">
        <f t="shared" si="589"/>
        <v>0</v>
      </c>
      <c r="BS844" s="66">
        <f t="shared" si="622"/>
        <v>0</v>
      </c>
      <c r="BT844" s="65">
        <f>BJ844-BR844</f>
        <v>0</v>
      </c>
      <c r="BU844" s="67">
        <f t="shared" si="623"/>
        <v>0</v>
      </c>
    </row>
    <row r="845" spans="1:73" x14ac:dyDescent="0.35">
      <c r="A845" s="22">
        <v>66.719999999999899</v>
      </c>
      <c r="B845" s="22">
        <v>35.28</v>
      </c>
      <c r="C845" s="22">
        <v>19.190000000000001</v>
      </c>
      <c r="D845" s="22">
        <f t="shared" si="590"/>
        <v>27.234999999999999</v>
      </c>
      <c r="E845" s="22">
        <f t="shared" si="591"/>
        <v>7.5652777777777782</v>
      </c>
      <c r="F845" s="22">
        <f t="shared" si="624"/>
        <v>-1.1631944444444375</v>
      </c>
      <c r="G845" s="22">
        <f>Sheet1!$I$5*F845</f>
        <v>-385.01736111110881</v>
      </c>
      <c r="H845" s="22"/>
      <c r="K845" s="15" t="s">
        <v>117</v>
      </c>
      <c r="L845" s="15">
        <v>835</v>
      </c>
      <c r="M845" s="15">
        <v>246</v>
      </c>
      <c r="N845" s="16">
        <v>49.3</v>
      </c>
      <c r="O845" s="35">
        <f t="shared" si="592"/>
        <v>13.694444444444445</v>
      </c>
      <c r="P845" s="36">
        <f t="shared" si="625"/>
        <v>0.15277777777777699</v>
      </c>
      <c r="Q845" s="12"/>
      <c r="R845" s="37">
        <f t="shared" si="593"/>
        <v>50.56944444444418</v>
      </c>
      <c r="S845" s="37">
        <f t="shared" si="594"/>
        <v>64.9422</v>
      </c>
      <c r="T845" s="37">
        <f t="shared" si="595"/>
        <v>22.591208402705639</v>
      </c>
      <c r="U845" s="37">
        <f t="shared" si="596"/>
        <v>138.10285284714982</v>
      </c>
      <c r="V845" s="37">
        <f t="shared" si="626"/>
        <v>65823.698901373922</v>
      </c>
      <c r="W845" s="40">
        <f t="shared" si="597"/>
        <v>1891.2418459345795</v>
      </c>
      <c r="X845" s="40">
        <f t="shared" si="598"/>
        <v>1.8912418459345794</v>
      </c>
      <c r="Y845" s="40">
        <f t="shared" si="584"/>
        <v>0</v>
      </c>
      <c r="Z845" s="40">
        <v>0</v>
      </c>
      <c r="AA845" s="40">
        <f t="shared" si="599"/>
        <v>228.05279277957334</v>
      </c>
      <c r="AB845" s="42">
        <f t="shared" si="600"/>
        <v>31037.507330246914</v>
      </c>
      <c r="AC845" s="42">
        <f t="shared" si="601"/>
        <v>31.037507330246914</v>
      </c>
      <c r="AD845" s="42">
        <f t="shared" si="602"/>
        <v>0</v>
      </c>
      <c r="AE845" s="42">
        <f t="shared" si="627"/>
        <v>2333.3598537808643</v>
      </c>
      <c r="AF845" s="43">
        <f t="shared" si="585"/>
        <v>0.64815551493912893</v>
      </c>
      <c r="AG845" s="73">
        <f t="shared" si="586"/>
        <v>0</v>
      </c>
      <c r="AH845">
        <f t="shared" si="603"/>
        <v>31.037507330246914</v>
      </c>
      <c r="AI845">
        <f t="shared" si="628"/>
        <v>7251.0324726080289</v>
      </c>
      <c r="AJ845" s="41">
        <f t="shared" si="604"/>
        <v>2.0141756868355638</v>
      </c>
      <c r="AK845">
        <f t="shared" si="587"/>
        <v>31.037507330246914</v>
      </c>
      <c r="AL845" s="38">
        <f t="shared" si="605"/>
        <v>2263.3590581674384</v>
      </c>
      <c r="AM845" s="38">
        <f t="shared" si="606"/>
        <v>2240.7254675857639</v>
      </c>
      <c r="AN845" s="38">
        <f t="shared" si="607"/>
        <v>2106.2819395306178</v>
      </c>
      <c r="AO845" s="38">
        <f t="shared" si="608"/>
        <v>2085.2191201353116</v>
      </c>
      <c r="AP845" s="38">
        <f t="shared" si="609"/>
        <v>1960.1059729271929</v>
      </c>
      <c r="AQ845" s="38">
        <f t="shared" si="610"/>
        <v>1940.5049131979208</v>
      </c>
      <c r="AR845" s="38">
        <f t="shared" si="611"/>
        <v>1882.2897658019831</v>
      </c>
      <c r="AS845">
        <f t="shared" si="612"/>
        <v>1882.2897658019831</v>
      </c>
      <c r="AT845" s="28">
        <f t="shared" si="613"/>
        <v>0.5228582682783286</v>
      </c>
      <c r="AU845">
        <f t="shared" si="588"/>
        <v>5368.742706806046</v>
      </c>
      <c r="AV845" s="28">
        <f t="shared" si="614"/>
        <v>1.4913174185572351</v>
      </c>
      <c r="BJ845" s="63">
        <v>0</v>
      </c>
      <c r="BK845" s="64">
        <f t="shared" si="615"/>
        <v>0</v>
      </c>
      <c r="BL845" s="64">
        <f t="shared" si="616"/>
        <v>0</v>
      </c>
      <c r="BM845" s="64">
        <f t="shared" si="617"/>
        <v>0</v>
      </c>
      <c r="BN845" s="64">
        <f t="shared" si="618"/>
        <v>0</v>
      </c>
      <c r="BO845" s="64">
        <f t="shared" si="619"/>
        <v>0</v>
      </c>
      <c r="BP845" s="64">
        <f t="shared" si="620"/>
        <v>0</v>
      </c>
      <c r="BQ845" s="64">
        <f t="shared" si="621"/>
        <v>0</v>
      </c>
      <c r="BR845" s="65">
        <f t="shared" si="589"/>
        <v>0</v>
      </c>
      <c r="BS845" s="66">
        <f t="shared" si="622"/>
        <v>0</v>
      </c>
      <c r="BT845" s="65">
        <f>BJ845-BR845</f>
        <v>0</v>
      </c>
      <c r="BU845" s="67">
        <f t="shared" si="623"/>
        <v>0</v>
      </c>
    </row>
    <row r="846" spans="1:73" x14ac:dyDescent="0.35">
      <c r="A846" s="22">
        <v>66.799999999999898</v>
      </c>
      <c r="B846" s="22">
        <v>35.51</v>
      </c>
      <c r="C846" s="22">
        <v>19.5</v>
      </c>
      <c r="D846" s="22">
        <f t="shared" si="590"/>
        <v>27.504999999999999</v>
      </c>
      <c r="E846" s="22">
        <f t="shared" si="591"/>
        <v>7.6402777777777775</v>
      </c>
      <c r="F846" s="22">
        <f t="shared" si="624"/>
        <v>0.93749999999999112</v>
      </c>
      <c r="G846" s="22">
        <f>Sheet1!$I$5*F846</f>
        <v>310.31249999999704</v>
      </c>
      <c r="H846" s="22"/>
      <c r="K846" s="15" t="s">
        <v>117</v>
      </c>
      <c r="L846" s="15">
        <v>836</v>
      </c>
      <c r="M846" s="15">
        <v>247</v>
      </c>
      <c r="N846" s="16">
        <v>49.8</v>
      </c>
      <c r="O846" s="35">
        <f t="shared" si="592"/>
        <v>13.833333333333334</v>
      </c>
      <c r="P846" s="36">
        <f t="shared" si="625"/>
        <v>0.12500000000000078</v>
      </c>
      <c r="Q846" s="12"/>
      <c r="R846" s="37">
        <f t="shared" si="593"/>
        <v>41.375000000000256</v>
      </c>
      <c r="S846" s="37">
        <f t="shared" si="594"/>
        <v>64.9422</v>
      </c>
      <c r="T846" s="37">
        <f t="shared" si="595"/>
        <v>23.051771653882998</v>
      </c>
      <c r="U846" s="37">
        <f t="shared" si="596"/>
        <v>129.36897165388325</v>
      </c>
      <c r="V846" s="37">
        <f t="shared" si="626"/>
        <v>65953.067873027801</v>
      </c>
      <c r="W846" s="40">
        <f t="shared" si="597"/>
        <v>1789.6041078787184</v>
      </c>
      <c r="X846" s="40">
        <f t="shared" si="598"/>
        <v>1.7896041078787184</v>
      </c>
      <c r="Y846" s="40">
        <f t="shared" si="584"/>
        <v>0</v>
      </c>
      <c r="Z846" s="40">
        <v>0</v>
      </c>
      <c r="AA846" s="40">
        <f t="shared" si="599"/>
        <v>228.05279277957334</v>
      </c>
      <c r="AB846" s="42">
        <f t="shared" si="600"/>
        <v>31670.263888888891</v>
      </c>
      <c r="AC846" s="42">
        <f t="shared" si="601"/>
        <v>31.67026388888889</v>
      </c>
      <c r="AD846" s="42">
        <f t="shared" si="602"/>
        <v>0</v>
      </c>
      <c r="AE846" s="42">
        <f t="shared" si="627"/>
        <v>2333.3598537808643</v>
      </c>
      <c r="AF846" s="43">
        <f t="shared" si="585"/>
        <v>0.64815551493912893</v>
      </c>
      <c r="AG846" s="73">
        <f t="shared" si="586"/>
        <v>0</v>
      </c>
      <c r="AH846">
        <f t="shared" si="603"/>
        <v>31.67026388888889</v>
      </c>
      <c r="AI846">
        <f t="shared" si="628"/>
        <v>7282.7027364969181</v>
      </c>
      <c r="AJ846" s="41">
        <f t="shared" si="604"/>
        <v>2.0229729823602551</v>
      </c>
      <c r="AK846">
        <f t="shared" si="587"/>
        <v>31.67026388888889</v>
      </c>
      <c r="AL846" s="38">
        <f t="shared" si="605"/>
        <v>2263.3590581674384</v>
      </c>
      <c r="AM846" s="38">
        <f t="shared" si="606"/>
        <v>2240.7254675857639</v>
      </c>
      <c r="AN846" s="38">
        <f t="shared" si="607"/>
        <v>2106.2819395306178</v>
      </c>
      <c r="AO846" s="38">
        <f t="shared" si="608"/>
        <v>2085.2191201353116</v>
      </c>
      <c r="AP846" s="38">
        <f t="shared" si="609"/>
        <v>1960.1059729271929</v>
      </c>
      <c r="AQ846" s="38">
        <f t="shared" si="610"/>
        <v>1940.5049131979208</v>
      </c>
      <c r="AR846" s="38">
        <f t="shared" si="611"/>
        <v>1882.2897658019831</v>
      </c>
      <c r="AS846">
        <f t="shared" si="612"/>
        <v>1882.2897658019831</v>
      </c>
      <c r="AT846" s="28">
        <f t="shared" si="613"/>
        <v>0.5228582682783286</v>
      </c>
      <c r="AU846">
        <f t="shared" si="588"/>
        <v>5400.4129706949352</v>
      </c>
      <c r="AV846" s="28">
        <f t="shared" si="614"/>
        <v>1.5001147140819264</v>
      </c>
      <c r="BJ846" s="63">
        <v>0</v>
      </c>
      <c r="BK846" s="64">
        <f t="shared" si="615"/>
        <v>0</v>
      </c>
      <c r="BL846" s="64">
        <f t="shared" si="616"/>
        <v>0</v>
      </c>
      <c r="BM846" s="64">
        <f t="shared" si="617"/>
        <v>0</v>
      </c>
      <c r="BN846" s="64">
        <f t="shared" si="618"/>
        <v>0</v>
      </c>
      <c r="BO846" s="64">
        <f t="shared" si="619"/>
        <v>0</v>
      </c>
      <c r="BP846" s="64">
        <f t="shared" si="620"/>
        <v>0</v>
      </c>
      <c r="BQ846" s="64">
        <f t="shared" si="621"/>
        <v>0</v>
      </c>
      <c r="BR846" s="65">
        <f t="shared" si="589"/>
        <v>0</v>
      </c>
      <c r="BS846" s="66">
        <f t="shared" si="622"/>
        <v>0</v>
      </c>
      <c r="BT846" s="65">
        <f>BJ846-BR846</f>
        <v>0</v>
      </c>
      <c r="BU846" s="67">
        <f t="shared" si="623"/>
        <v>0</v>
      </c>
    </row>
    <row r="847" spans="1:73" x14ac:dyDescent="0.35">
      <c r="A847" s="22">
        <v>66.879999999999896</v>
      </c>
      <c r="B847" s="22">
        <v>35.85</v>
      </c>
      <c r="C847" s="22">
        <v>19.91</v>
      </c>
      <c r="D847" s="22">
        <f t="shared" si="590"/>
        <v>27.880000000000003</v>
      </c>
      <c r="E847" s="22">
        <f t="shared" si="591"/>
        <v>7.7444444444444454</v>
      </c>
      <c r="F847" s="22">
        <f t="shared" si="624"/>
        <v>1.3020833333333481</v>
      </c>
      <c r="G847" s="22">
        <f>Sheet1!$I$5*F847</f>
        <v>430.98958333333826</v>
      </c>
      <c r="H847" s="22"/>
      <c r="K847" s="15" t="s">
        <v>117</v>
      </c>
      <c r="L847" s="15">
        <v>837</v>
      </c>
      <c r="M847" s="15">
        <v>248</v>
      </c>
      <c r="N847" s="16">
        <v>50.2</v>
      </c>
      <c r="O847" s="35">
        <f t="shared" si="592"/>
        <v>13.944444444444445</v>
      </c>
      <c r="P847" s="36">
        <f t="shared" si="625"/>
        <v>0.15277777777777798</v>
      </c>
      <c r="Q847" s="12"/>
      <c r="R847" s="37">
        <f t="shared" si="593"/>
        <v>50.569444444444514</v>
      </c>
      <c r="S847" s="37">
        <f t="shared" si="594"/>
        <v>64.9422</v>
      </c>
      <c r="T847" s="37">
        <f t="shared" si="595"/>
        <v>23.42356842577189</v>
      </c>
      <c r="U847" s="37">
        <f t="shared" si="596"/>
        <v>138.93521287021639</v>
      </c>
      <c r="V847" s="37">
        <f t="shared" si="626"/>
        <v>66092.003085898017</v>
      </c>
      <c r="W847" s="40">
        <f t="shared" si="597"/>
        <v>1937.3743572457952</v>
      </c>
      <c r="X847" s="40">
        <f t="shared" si="598"/>
        <v>1.9373743572457951</v>
      </c>
      <c r="Y847" s="40">
        <f t="shared" si="584"/>
        <v>0</v>
      </c>
      <c r="Z847" s="40">
        <v>0</v>
      </c>
      <c r="AA847" s="40">
        <f t="shared" si="599"/>
        <v>228.05279277957334</v>
      </c>
      <c r="AB847" s="42">
        <f t="shared" si="600"/>
        <v>32181.066358024695</v>
      </c>
      <c r="AC847" s="42">
        <f t="shared" si="601"/>
        <v>32.181066358024694</v>
      </c>
      <c r="AD847" s="42">
        <f t="shared" si="602"/>
        <v>0</v>
      </c>
      <c r="AE847" s="42">
        <f t="shared" si="627"/>
        <v>2333.3598537808643</v>
      </c>
      <c r="AF847" s="43">
        <f t="shared" si="585"/>
        <v>0.64815551493912893</v>
      </c>
      <c r="AG847" s="73">
        <f t="shared" si="586"/>
        <v>0</v>
      </c>
      <c r="AH847">
        <f t="shared" si="603"/>
        <v>32.181066358024694</v>
      </c>
      <c r="AI847">
        <f t="shared" si="628"/>
        <v>7314.8838028549426</v>
      </c>
      <c r="AJ847" s="41">
        <f t="shared" si="604"/>
        <v>2.0319121674597063</v>
      </c>
      <c r="AK847">
        <f t="shared" si="587"/>
        <v>32.181066358024694</v>
      </c>
      <c r="AL847" s="38">
        <f t="shared" si="605"/>
        <v>2263.3590581674384</v>
      </c>
      <c r="AM847" s="38">
        <f t="shared" si="606"/>
        <v>2240.7254675857639</v>
      </c>
      <c r="AN847" s="38">
        <f t="shared" si="607"/>
        <v>2106.2819395306178</v>
      </c>
      <c r="AO847" s="38">
        <f t="shared" si="608"/>
        <v>2085.2191201353116</v>
      </c>
      <c r="AP847" s="38">
        <f t="shared" si="609"/>
        <v>1960.1059729271929</v>
      </c>
      <c r="AQ847" s="38">
        <f t="shared" si="610"/>
        <v>1940.5049131979208</v>
      </c>
      <c r="AR847" s="38">
        <f t="shared" si="611"/>
        <v>1882.2897658019831</v>
      </c>
      <c r="AS847">
        <f t="shared" si="612"/>
        <v>1882.2897658019831</v>
      </c>
      <c r="AT847" s="28">
        <f t="shared" si="613"/>
        <v>0.5228582682783286</v>
      </c>
      <c r="AU847">
        <f t="shared" si="588"/>
        <v>5432.5940370529597</v>
      </c>
      <c r="AV847" s="28">
        <f t="shared" si="614"/>
        <v>1.5090538991813778</v>
      </c>
      <c r="BJ847" s="63">
        <v>0</v>
      </c>
      <c r="BK847" s="64">
        <f t="shared" si="615"/>
        <v>0</v>
      </c>
      <c r="BL847" s="64">
        <f t="shared" si="616"/>
        <v>0</v>
      </c>
      <c r="BM847" s="64">
        <f t="shared" si="617"/>
        <v>0</v>
      </c>
      <c r="BN847" s="64">
        <f t="shared" si="618"/>
        <v>0</v>
      </c>
      <c r="BO847" s="64">
        <f t="shared" si="619"/>
        <v>0</v>
      </c>
      <c r="BP847" s="64">
        <f t="shared" si="620"/>
        <v>0</v>
      </c>
      <c r="BQ847" s="64">
        <f t="shared" si="621"/>
        <v>0</v>
      </c>
      <c r="BR847" s="65">
        <f t="shared" si="589"/>
        <v>0</v>
      </c>
      <c r="BS847" s="66">
        <f t="shared" si="622"/>
        <v>0</v>
      </c>
      <c r="BT847" s="65">
        <f>BJ847-BR847</f>
        <v>0</v>
      </c>
      <c r="BU847" s="67">
        <f t="shared" si="623"/>
        <v>0</v>
      </c>
    </row>
    <row r="848" spans="1:73" x14ac:dyDescent="0.35">
      <c r="A848" s="22">
        <v>66.959999999999894</v>
      </c>
      <c r="B848" s="22">
        <v>35.5</v>
      </c>
      <c r="C848" s="22">
        <v>20.13</v>
      </c>
      <c r="D848" s="22">
        <f t="shared" si="590"/>
        <v>27.814999999999998</v>
      </c>
      <c r="E848" s="22">
        <f t="shared" si="591"/>
        <v>7.7263888888888879</v>
      </c>
      <c r="F848" s="22">
        <f t="shared" si="624"/>
        <v>-0.22569444444446862</v>
      </c>
      <c r="G848" s="22">
        <f>Sheet1!$I$5*F848</f>
        <v>-74.704861111119115</v>
      </c>
      <c r="H848" s="22"/>
      <c r="K848" s="15" t="s">
        <v>117</v>
      </c>
      <c r="L848" s="15">
        <v>838</v>
      </c>
      <c r="M848" s="15">
        <v>249</v>
      </c>
      <c r="N848" s="16">
        <v>50.9</v>
      </c>
      <c r="O848" s="35">
        <f t="shared" si="592"/>
        <v>14.138888888888889</v>
      </c>
      <c r="P848" s="36">
        <f t="shared" si="625"/>
        <v>0.22222222222222143</v>
      </c>
      <c r="Q848" s="12"/>
      <c r="R848" s="37">
        <f t="shared" si="593"/>
        <v>73.555555555555287</v>
      </c>
      <c r="S848" s="37">
        <f t="shared" si="594"/>
        <v>64.9422</v>
      </c>
      <c r="T848" s="37">
        <f t="shared" si="595"/>
        <v>24.081369864436308</v>
      </c>
      <c r="U848" s="37">
        <f t="shared" si="596"/>
        <v>162.57912541999158</v>
      </c>
      <c r="V848" s="37">
        <f t="shared" si="626"/>
        <v>66254.582211318004</v>
      </c>
      <c r="W848" s="40">
        <f t="shared" si="597"/>
        <v>2298.688189965992</v>
      </c>
      <c r="X848" s="40">
        <f t="shared" si="598"/>
        <v>2.2986881899659921</v>
      </c>
      <c r="Y848" s="40">
        <f t="shared" si="584"/>
        <v>0</v>
      </c>
      <c r="Z848" s="40">
        <v>0</v>
      </c>
      <c r="AA848" s="40">
        <f t="shared" si="599"/>
        <v>228.05279277957334</v>
      </c>
      <c r="AB848" s="42">
        <f t="shared" si="600"/>
        <v>33084.803626543217</v>
      </c>
      <c r="AC848" s="42">
        <f t="shared" si="601"/>
        <v>33.08480362654322</v>
      </c>
      <c r="AD848" s="42">
        <f t="shared" si="602"/>
        <v>0</v>
      </c>
      <c r="AE848" s="42">
        <f t="shared" si="627"/>
        <v>2333.3598537808643</v>
      </c>
      <c r="AF848" s="43">
        <f t="shared" si="585"/>
        <v>0.64815551493912893</v>
      </c>
      <c r="AG848" s="73">
        <f t="shared" si="586"/>
        <v>0</v>
      </c>
      <c r="AH848">
        <f t="shared" si="603"/>
        <v>33.08480362654322</v>
      </c>
      <c r="AI848">
        <f t="shared" si="628"/>
        <v>7347.9686064814859</v>
      </c>
      <c r="AJ848" s="41">
        <f t="shared" si="604"/>
        <v>2.0411023906893018</v>
      </c>
      <c r="AK848">
        <f t="shared" si="587"/>
        <v>33.08480362654322</v>
      </c>
      <c r="AL848" s="38">
        <f t="shared" si="605"/>
        <v>2263.3590581674384</v>
      </c>
      <c r="AM848" s="38">
        <f t="shared" si="606"/>
        <v>2240.7254675857639</v>
      </c>
      <c r="AN848" s="38">
        <f t="shared" si="607"/>
        <v>2106.2819395306178</v>
      </c>
      <c r="AO848" s="38">
        <f t="shared" si="608"/>
        <v>2085.2191201353116</v>
      </c>
      <c r="AP848" s="38">
        <f t="shared" si="609"/>
        <v>1960.1059729271929</v>
      </c>
      <c r="AQ848" s="38">
        <f t="shared" si="610"/>
        <v>1940.5049131979208</v>
      </c>
      <c r="AR848" s="38">
        <f t="shared" si="611"/>
        <v>1882.2897658019831</v>
      </c>
      <c r="AS848">
        <f t="shared" si="612"/>
        <v>1882.2897658019831</v>
      </c>
      <c r="AT848" s="28">
        <f t="shared" si="613"/>
        <v>0.5228582682783286</v>
      </c>
      <c r="AU848">
        <f t="shared" si="588"/>
        <v>5465.6788406795031</v>
      </c>
      <c r="AV848" s="28">
        <f t="shared" si="614"/>
        <v>1.5182441224109731</v>
      </c>
      <c r="BJ848" s="63">
        <v>0</v>
      </c>
      <c r="BK848" s="64">
        <f t="shared" si="615"/>
        <v>0</v>
      </c>
      <c r="BL848" s="64">
        <f t="shared" si="616"/>
        <v>0</v>
      </c>
      <c r="BM848" s="64">
        <f t="shared" si="617"/>
        <v>0</v>
      </c>
      <c r="BN848" s="64">
        <f t="shared" si="618"/>
        <v>0</v>
      </c>
      <c r="BO848" s="64">
        <f t="shared" si="619"/>
        <v>0</v>
      </c>
      <c r="BP848" s="64">
        <f t="shared" si="620"/>
        <v>0</v>
      </c>
      <c r="BQ848" s="64">
        <f t="shared" si="621"/>
        <v>0</v>
      </c>
      <c r="BR848" s="65">
        <f t="shared" si="589"/>
        <v>0</v>
      </c>
      <c r="BS848" s="66">
        <f t="shared" si="622"/>
        <v>0</v>
      </c>
      <c r="BT848" s="65">
        <f>BJ848-BR848</f>
        <v>0</v>
      </c>
      <c r="BU848" s="67">
        <f t="shared" si="623"/>
        <v>0</v>
      </c>
    </row>
    <row r="849" spans="1:73" x14ac:dyDescent="0.35">
      <c r="A849" s="22">
        <v>67.039999999999907</v>
      </c>
      <c r="B849" s="22">
        <v>35.520000000000003</v>
      </c>
      <c r="C849" s="22">
        <v>19.71</v>
      </c>
      <c r="D849" s="22">
        <f t="shared" si="590"/>
        <v>27.615000000000002</v>
      </c>
      <c r="E849" s="22">
        <f t="shared" si="591"/>
        <v>7.6708333333333343</v>
      </c>
      <c r="F849" s="22">
        <f t="shared" si="624"/>
        <v>-0.69444444444441977</v>
      </c>
      <c r="G849" s="22">
        <f>Sheet1!$I$5*F849</f>
        <v>-229.86111111110296</v>
      </c>
      <c r="H849" s="22"/>
      <c r="K849" s="15" t="s">
        <v>117</v>
      </c>
      <c r="L849" s="15">
        <v>839</v>
      </c>
      <c r="M849" s="15">
        <v>250</v>
      </c>
      <c r="N849" s="16">
        <v>51.8</v>
      </c>
      <c r="O849" s="35">
        <f t="shared" si="592"/>
        <v>14.388888888888889</v>
      </c>
      <c r="P849" s="36">
        <f t="shared" si="625"/>
        <v>0.2222222222222224</v>
      </c>
      <c r="Q849" s="12"/>
      <c r="R849" s="37">
        <f t="shared" si="593"/>
        <v>73.555555555555614</v>
      </c>
      <c r="S849" s="37">
        <f t="shared" si="594"/>
        <v>64.9422</v>
      </c>
      <c r="T849" s="37">
        <f t="shared" si="595"/>
        <v>24.940499255078553</v>
      </c>
      <c r="U849" s="37">
        <f t="shared" si="596"/>
        <v>163.43825481063416</v>
      </c>
      <c r="V849" s="37">
        <f t="shared" si="626"/>
        <v>66418.020466128641</v>
      </c>
      <c r="W849" s="40">
        <f t="shared" si="597"/>
        <v>2351.6948886641248</v>
      </c>
      <c r="X849" s="40">
        <f t="shared" si="598"/>
        <v>2.3516948886641247</v>
      </c>
      <c r="Y849" s="40">
        <f t="shared" si="584"/>
        <v>0</v>
      </c>
      <c r="Z849" s="40">
        <v>0</v>
      </c>
      <c r="AA849" s="40">
        <f t="shared" si="599"/>
        <v>228.05279277957334</v>
      </c>
      <c r="AB849" s="42">
        <f t="shared" si="600"/>
        <v>34265.140432098764</v>
      </c>
      <c r="AC849" s="42">
        <f t="shared" si="601"/>
        <v>34.265140432098761</v>
      </c>
      <c r="AD849" s="42">
        <f t="shared" si="602"/>
        <v>0</v>
      </c>
      <c r="AE849" s="42">
        <f t="shared" si="627"/>
        <v>2333.3598537808643</v>
      </c>
      <c r="AF849" s="43">
        <f t="shared" si="585"/>
        <v>0.64815551493912893</v>
      </c>
      <c r="AG849" s="73">
        <f t="shared" si="586"/>
        <v>0</v>
      </c>
      <c r="AH849">
        <f t="shared" si="603"/>
        <v>34.265140432098761</v>
      </c>
      <c r="AI849">
        <f t="shared" si="628"/>
        <v>7382.2337469135846</v>
      </c>
      <c r="AJ849" s="41">
        <f t="shared" si="604"/>
        <v>2.0506204852537735</v>
      </c>
      <c r="AK849">
        <f t="shared" si="587"/>
        <v>34.265140432098761</v>
      </c>
      <c r="AL849" s="38">
        <f t="shared" si="605"/>
        <v>2263.3590581674384</v>
      </c>
      <c r="AM849" s="38">
        <f t="shared" si="606"/>
        <v>2240.7254675857639</v>
      </c>
      <c r="AN849" s="38">
        <f t="shared" si="607"/>
        <v>2106.2819395306178</v>
      </c>
      <c r="AO849" s="38">
        <f t="shared" si="608"/>
        <v>2085.2191201353116</v>
      </c>
      <c r="AP849" s="38">
        <f t="shared" si="609"/>
        <v>1960.1059729271929</v>
      </c>
      <c r="AQ849" s="38">
        <f t="shared" si="610"/>
        <v>1940.5049131979208</v>
      </c>
      <c r="AR849" s="38">
        <f t="shared" si="611"/>
        <v>1882.2897658019831</v>
      </c>
      <c r="AS849">
        <f t="shared" si="612"/>
        <v>1882.2897658019831</v>
      </c>
      <c r="AT849" s="28">
        <f t="shared" si="613"/>
        <v>0.5228582682783286</v>
      </c>
      <c r="AU849">
        <f t="shared" si="588"/>
        <v>5499.9439811116017</v>
      </c>
      <c r="AV849" s="28">
        <f t="shared" si="614"/>
        <v>1.527762216975445</v>
      </c>
      <c r="BJ849" s="63">
        <v>0</v>
      </c>
      <c r="BK849" s="64">
        <f t="shared" si="615"/>
        <v>0</v>
      </c>
      <c r="BL849" s="64">
        <f t="shared" si="616"/>
        <v>0</v>
      </c>
      <c r="BM849" s="64">
        <f t="shared" si="617"/>
        <v>0</v>
      </c>
      <c r="BN849" s="64">
        <f t="shared" si="618"/>
        <v>0</v>
      </c>
      <c r="BO849" s="64">
        <f t="shared" si="619"/>
        <v>0</v>
      </c>
      <c r="BP849" s="64">
        <f t="shared" si="620"/>
        <v>0</v>
      </c>
      <c r="BQ849" s="64">
        <f t="shared" si="621"/>
        <v>0</v>
      </c>
      <c r="BR849" s="65">
        <f t="shared" si="589"/>
        <v>0</v>
      </c>
      <c r="BS849" s="66">
        <f t="shared" si="622"/>
        <v>0</v>
      </c>
      <c r="BT849" s="65">
        <f>BJ849-BR849</f>
        <v>0</v>
      </c>
      <c r="BU849" s="67">
        <f t="shared" si="623"/>
        <v>0</v>
      </c>
    </row>
    <row r="850" spans="1:73" x14ac:dyDescent="0.35">
      <c r="A850" s="22">
        <v>67.119999999999905</v>
      </c>
      <c r="B850" s="22">
        <v>35.35</v>
      </c>
      <c r="C850" s="22">
        <v>19.89</v>
      </c>
      <c r="D850" s="22">
        <f t="shared" si="590"/>
        <v>27.62</v>
      </c>
      <c r="E850" s="22">
        <f t="shared" si="591"/>
        <v>7.6722222222222225</v>
      </c>
      <c r="F850" s="22">
        <f t="shared" si="624"/>
        <v>1.7361111111102723E-2</v>
      </c>
      <c r="G850" s="22">
        <f>Sheet1!$I$5*F850</f>
        <v>5.7465277777750012</v>
      </c>
      <c r="H850" s="22"/>
      <c r="K850" s="15" t="s">
        <v>117</v>
      </c>
      <c r="L850" s="15">
        <v>840</v>
      </c>
      <c r="M850" s="15">
        <v>251</v>
      </c>
      <c r="N850" s="16">
        <v>52.5</v>
      </c>
      <c r="O850" s="35">
        <f t="shared" si="592"/>
        <v>14.583333333333334</v>
      </c>
      <c r="P850" s="36">
        <f t="shared" si="625"/>
        <v>0.20833333333333331</v>
      </c>
      <c r="Q850" s="12"/>
      <c r="R850" s="37">
        <f t="shared" si="593"/>
        <v>68.958333333333329</v>
      </c>
      <c r="S850" s="37">
        <f t="shared" si="594"/>
        <v>64.9422</v>
      </c>
      <c r="T850" s="37">
        <f t="shared" si="595"/>
        <v>25.619121312968748</v>
      </c>
      <c r="U850" s="37">
        <f t="shared" si="596"/>
        <v>159.51965464630209</v>
      </c>
      <c r="V850" s="37">
        <f t="shared" si="626"/>
        <v>66577.540120774938</v>
      </c>
      <c r="W850" s="40">
        <f t="shared" si="597"/>
        <v>2326.3282969252386</v>
      </c>
      <c r="X850" s="40">
        <f t="shared" si="598"/>
        <v>2.3263282969252388</v>
      </c>
      <c r="Y850" s="40">
        <f t="shared" si="584"/>
        <v>0</v>
      </c>
      <c r="Z850" s="40">
        <v>0</v>
      </c>
      <c r="AA850" s="40">
        <f t="shared" si="599"/>
        <v>228.05279277957334</v>
      </c>
      <c r="AB850" s="42">
        <f t="shared" si="600"/>
        <v>35197.482638888891</v>
      </c>
      <c r="AC850" s="42">
        <f t="shared" si="601"/>
        <v>35.197482638888893</v>
      </c>
      <c r="AD850" s="42">
        <f t="shared" si="602"/>
        <v>0</v>
      </c>
      <c r="AE850" s="42">
        <f t="shared" si="627"/>
        <v>2333.3598537808643</v>
      </c>
      <c r="AF850" s="43">
        <f t="shared" si="585"/>
        <v>0.64815551493912893</v>
      </c>
      <c r="AG850" s="73">
        <f t="shared" si="586"/>
        <v>0</v>
      </c>
      <c r="AH850">
        <f t="shared" si="603"/>
        <v>35.197482638888893</v>
      </c>
      <c r="AI850">
        <f t="shared" si="628"/>
        <v>7417.4312295524733</v>
      </c>
      <c r="AJ850" s="41">
        <f t="shared" si="604"/>
        <v>2.0603975637645759</v>
      </c>
      <c r="AK850">
        <f t="shared" si="587"/>
        <v>35.197482638888893</v>
      </c>
      <c r="AL850" s="38">
        <f t="shared" si="605"/>
        <v>2263.3590581674384</v>
      </c>
      <c r="AM850" s="38">
        <f t="shared" si="606"/>
        <v>2240.7254675857639</v>
      </c>
      <c r="AN850" s="38">
        <f t="shared" si="607"/>
        <v>2106.2819395306178</v>
      </c>
      <c r="AO850" s="38">
        <f t="shared" si="608"/>
        <v>2085.2191201353116</v>
      </c>
      <c r="AP850" s="38">
        <f t="shared" si="609"/>
        <v>1960.1059729271929</v>
      </c>
      <c r="AQ850" s="38">
        <f t="shared" si="610"/>
        <v>1940.5049131979208</v>
      </c>
      <c r="AR850" s="38">
        <f t="shared" si="611"/>
        <v>1882.2897658019831</v>
      </c>
      <c r="AS850">
        <f t="shared" si="612"/>
        <v>1882.2897658019831</v>
      </c>
      <c r="AT850" s="28">
        <f t="shared" si="613"/>
        <v>0.5228582682783286</v>
      </c>
      <c r="AU850">
        <f t="shared" si="588"/>
        <v>5535.1414637504904</v>
      </c>
      <c r="AV850" s="28">
        <f t="shared" si="614"/>
        <v>1.5375392954862472</v>
      </c>
      <c r="BJ850" s="63">
        <v>0</v>
      </c>
      <c r="BK850" s="64">
        <f t="shared" si="615"/>
        <v>0</v>
      </c>
      <c r="BL850" s="64">
        <f t="shared" si="616"/>
        <v>0</v>
      </c>
      <c r="BM850" s="64">
        <f t="shared" si="617"/>
        <v>0</v>
      </c>
      <c r="BN850" s="64">
        <f t="shared" si="618"/>
        <v>0</v>
      </c>
      <c r="BO850" s="64">
        <f t="shared" si="619"/>
        <v>0</v>
      </c>
      <c r="BP850" s="64">
        <f t="shared" si="620"/>
        <v>0</v>
      </c>
      <c r="BQ850" s="64">
        <f t="shared" si="621"/>
        <v>0</v>
      </c>
      <c r="BR850" s="65">
        <f t="shared" si="589"/>
        <v>0</v>
      </c>
      <c r="BS850" s="66">
        <f t="shared" si="622"/>
        <v>0</v>
      </c>
      <c r="BT850" s="65">
        <f>BJ850-BR850</f>
        <v>0</v>
      </c>
      <c r="BU850" s="67">
        <f t="shared" si="623"/>
        <v>0</v>
      </c>
    </row>
    <row r="851" spans="1:73" x14ac:dyDescent="0.35">
      <c r="A851" s="22">
        <v>67.199999999999903</v>
      </c>
      <c r="B851" s="22">
        <v>35.369999999999997</v>
      </c>
      <c r="C851" s="22">
        <v>20.45</v>
      </c>
      <c r="D851" s="22">
        <f t="shared" si="590"/>
        <v>27.909999999999997</v>
      </c>
      <c r="E851" s="22">
        <f t="shared" si="591"/>
        <v>7.7527777777777764</v>
      </c>
      <c r="F851" s="22">
        <f t="shared" si="624"/>
        <v>1.0069444444444242</v>
      </c>
      <c r="G851" s="22">
        <f>Sheet1!$I$5*F851</f>
        <v>333.29861111110444</v>
      </c>
      <c r="H851" s="22"/>
      <c r="K851" s="15" t="s">
        <v>117</v>
      </c>
      <c r="L851" s="15">
        <v>841</v>
      </c>
      <c r="M851" s="15">
        <v>252</v>
      </c>
      <c r="N851" s="16">
        <v>53.3</v>
      </c>
      <c r="O851" s="35">
        <f t="shared" si="592"/>
        <v>14.805555555555555</v>
      </c>
      <c r="P851" s="36">
        <f t="shared" si="625"/>
        <v>0.27777777777777779</v>
      </c>
      <c r="Q851" s="12"/>
      <c r="R851" s="37">
        <f t="shared" si="593"/>
        <v>91.944444444444443</v>
      </c>
      <c r="S851" s="37">
        <f t="shared" si="594"/>
        <v>64.9422</v>
      </c>
      <c r="T851" s="37">
        <f t="shared" si="595"/>
        <v>26.405843282285637</v>
      </c>
      <c r="U851" s="37">
        <f t="shared" si="596"/>
        <v>183.29248772673009</v>
      </c>
      <c r="V851" s="37">
        <f t="shared" si="626"/>
        <v>66760.832608501674</v>
      </c>
      <c r="W851" s="40">
        <f t="shared" si="597"/>
        <v>2713.7471099540871</v>
      </c>
      <c r="X851" s="40">
        <f t="shared" si="598"/>
        <v>2.7137471099540873</v>
      </c>
      <c r="Y851" s="40">
        <f t="shared" si="584"/>
        <v>0</v>
      </c>
      <c r="Z851" s="40">
        <v>0</v>
      </c>
      <c r="AA851" s="40">
        <f t="shared" si="599"/>
        <v>228.05279277957334</v>
      </c>
      <c r="AB851" s="42">
        <f t="shared" si="600"/>
        <v>36278.340663580246</v>
      </c>
      <c r="AC851" s="42">
        <f t="shared" si="601"/>
        <v>36.278340663580245</v>
      </c>
      <c r="AD851" s="42">
        <f t="shared" si="602"/>
        <v>0</v>
      </c>
      <c r="AE851" s="42">
        <f t="shared" si="627"/>
        <v>2333.3598537808643</v>
      </c>
      <c r="AF851" s="43">
        <f t="shared" si="585"/>
        <v>0.64815551493912893</v>
      </c>
      <c r="AG851" s="73">
        <f t="shared" si="586"/>
        <v>0</v>
      </c>
      <c r="AH851">
        <f t="shared" si="603"/>
        <v>36.278340663580245</v>
      </c>
      <c r="AI851">
        <f t="shared" si="628"/>
        <v>7453.7095702160532</v>
      </c>
      <c r="AJ851" s="41">
        <f t="shared" si="604"/>
        <v>2.0704748806155702</v>
      </c>
      <c r="AK851">
        <f t="shared" si="587"/>
        <v>36.278340663580245</v>
      </c>
      <c r="AL851" s="38">
        <f t="shared" si="605"/>
        <v>2263.3590581674384</v>
      </c>
      <c r="AM851" s="38">
        <f t="shared" si="606"/>
        <v>2240.7254675857639</v>
      </c>
      <c r="AN851" s="38">
        <f t="shared" si="607"/>
        <v>2106.2819395306178</v>
      </c>
      <c r="AO851" s="38">
        <f t="shared" si="608"/>
        <v>2085.2191201353116</v>
      </c>
      <c r="AP851" s="38">
        <f t="shared" si="609"/>
        <v>1960.1059729271929</v>
      </c>
      <c r="AQ851" s="38">
        <f t="shared" si="610"/>
        <v>1940.5049131979208</v>
      </c>
      <c r="AR851" s="38">
        <f t="shared" si="611"/>
        <v>1882.2897658019831</v>
      </c>
      <c r="AS851">
        <f t="shared" si="612"/>
        <v>1882.2897658019831</v>
      </c>
      <c r="AT851" s="28">
        <f t="shared" si="613"/>
        <v>0.5228582682783286</v>
      </c>
      <c r="AU851">
        <f t="shared" si="588"/>
        <v>5571.4198044140703</v>
      </c>
      <c r="AV851" s="28">
        <f t="shared" si="614"/>
        <v>1.5476166123372417</v>
      </c>
      <c r="BJ851" s="63">
        <v>0</v>
      </c>
      <c r="BK851" s="64">
        <f t="shared" si="615"/>
        <v>0</v>
      </c>
      <c r="BL851" s="64">
        <f t="shared" si="616"/>
        <v>0</v>
      </c>
      <c r="BM851" s="64">
        <f t="shared" si="617"/>
        <v>0</v>
      </c>
      <c r="BN851" s="64">
        <f t="shared" si="618"/>
        <v>0</v>
      </c>
      <c r="BO851" s="64">
        <f t="shared" si="619"/>
        <v>0</v>
      </c>
      <c r="BP851" s="64">
        <f t="shared" si="620"/>
        <v>0</v>
      </c>
      <c r="BQ851" s="64">
        <f t="shared" si="621"/>
        <v>0</v>
      </c>
      <c r="BR851" s="65">
        <f t="shared" si="589"/>
        <v>0</v>
      </c>
      <c r="BS851" s="66">
        <f t="shared" si="622"/>
        <v>0</v>
      </c>
      <c r="BT851" s="65">
        <f>BJ851-BR851</f>
        <v>0</v>
      </c>
      <c r="BU851" s="67">
        <f t="shared" si="623"/>
        <v>0</v>
      </c>
    </row>
    <row r="852" spans="1:73" x14ac:dyDescent="0.35">
      <c r="A852" s="22">
        <v>67.279999999999902</v>
      </c>
      <c r="B852" s="22">
        <v>35.06</v>
      </c>
      <c r="C852" s="22">
        <v>19.47</v>
      </c>
      <c r="D852" s="22">
        <f t="shared" si="590"/>
        <v>27.265000000000001</v>
      </c>
      <c r="E852" s="22">
        <f t="shared" si="591"/>
        <v>7.5736111111111111</v>
      </c>
      <c r="F852" s="22">
        <f t="shared" si="624"/>
        <v>-2.2395833333333171</v>
      </c>
      <c r="G852" s="22">
        <f>Sheet1!$I$5*F852</f>
        <v>-741.30208333332791</v>
      </c>
      <c r="H852" s="22"/>
      <c r="K852" s="15" t="s">
        <v>117</v>
      </c>
      <c r="L852" s="15">
        <v>842</v>
      </c>
      <c r="M852" s="15">
        <v>253</v>
      </c>
      <c r="N852" s="16">
        <v>54.5</v>
      </c>
      <c r="O852" s="35">
        <f t="shared" si="592"/>
        <v>15.138888888888889</v>
      </c>
      <c r="P852" s="36">
        <f t="shared" si="625"/>
        <v>0.33333333333333409</v>
      </c>
      <c r="Q852" s="12"/>
      <c r="R852" s="37">
        <f t="shared" si="593"/>
        <v>110.33333333333358</v>
      </c>
      <c r="S852" s="37">
        <f t="shared" si="594"/>
        <v>64.9422</v>
      </c>
      <c r="T852" s="37">
        <f t="shared" si="595"/>
        <v>27.608234042574306</v>
      </c>
      <c r="U852" s="37">
        <f t="shared" si="596"/>
        <v>202.88376737590789</v>
      </c>
      <c r="V852" s="37">
        <f t="shared" si="626"/>
        <v>66963.716375877586</v>
      </c>
      <c r="W852" s="40">
        <f t="shared" si="597"/>
        <v>3071.4348116630499</v>
      </c>
      <c r="X852" s="40">
        <f t="shared" si="598"/>
        <v>3.0714348116630501</v>
      </c>
      <c r="Y852" s="40">
        <f t="shared" si="584"/>
        <v>0</v>
      </c>
      <c r="Z852" s="40">
        <v>0</v>
      </c>
      <c r="AA852" s="40">
        <f t="shared" si="599"/>
        <v>228.05279277957334</v>
      </c>
      <c r="AB852" s="42">
        <f t="shared" si="600"/>
        <v>37930.275848765436</v>
      </c>
      <c r="AC852" s="42">
        <f t="shared" si="601"/>
        <v>37.930275848765433</v>
      </c>
      <c r="AD852" s="42">
        <f t="shared" si="602"/>
        <v>0</v>
      </c>
      <c r="AE852" s="42">
        <f t="shared" si="627"/>
        <v>2333.3598537808643</v>
      </c>
      <c r="AF852" s="43">
        <f t="shared" si="585"/>
        <v>0.64815551493912893</v>
      </c>
      <c r="AG852" s="73">
        <f t="shared" si="586"/>
        <v>0</v>
      </c>
      <c r="AH852">
        <f t="shared" si="603"/>
        <v>37.930275848765433</v>
      </c>
      <c r="AI852">
        <f t="shared" si="628"/>
        <v>7491.6398460648188</v>
      </c>
      <c r="AJ852" s="41">
        <f t="shared" si="604"/>
        <v>2.0810110683513385</v>
      </c>
      <c r="AK852">
        <f t="shared" si="587"/>
        <v>37.930275848765433</v>
      </c>
      <c r="AL852" s="38">
        <f t="shared" si="605"/>
        <v>2263.3590581674384</v>
      </c>
      <c r="AM852" s="38">
        <f t="shared" si="606"/>
        <v>2240.7254675857639</v>
      </c>
      <c r="AN852" s="38">
        <f t="shared" si="607"/>
        <v>2106.2819395306178</v>
      </c>
      <c r="AO852" s="38">
        <f t="shared" si="608"/>
        <v>2085.2191201353116</v>
      </c>
      <c r="AP852" s="38">
        <f t="shared" si="609"/>
        <v>1960.1059729271929</v>
      </c>
      <c r="AQ852" s="38">
        <f t="shared" si="610"/>
        <v>1940.5049131979208</v>
      </c>
      <c r="AR852" s="38">
        <f t="shared" si="611"/>
        <v>1882.2897658019831</v>
      </c>
      <c r="AS852">
        <f t="shared" si="612"/>
        <v>1882.2897658019831</v>
      </c>
      <c r="AT852" s="28">
        <f t="shared" si="613"/>
        <v>0.5228582682783286</v>
      </c>
      <c r="AU852">
        <f t="shared" si="588"/>
        <v>5609.3500802628359</v>
      </c>
      <c r="AV852" s="28">
        <f t="shared" si="614"/>
        <v>1.55815280007301</v>
      </c>
      <c r="BJ852" s="63">
        <v>0</v>
      </c>
      <c r="BK852" s="64">
        <f t="shared" si="615"/>
        <v>0</v>
      </c>
      <c r="BL852" s="64">
        <f t="shared" si="616"/>
        <v>0</v>
      </c>
      <c r="BM852" s="64">
        <f t="shared" si="617"/>
        <v>0</v>
      </c>
      <c r="BN852" s="64">
        <f t="shared" si="618"/>
        <v>0</v>
      </c>
      <c r="BO852" s="64">
        <f t="shared" si="619"/>
        <v>0</v>
      </c>
      <c r="BP852" s="64">
        <f t="shared" si="620"/>
        <v>0</v>
      </c>
      <c r="BQ852" s="64">
        <f t="shared" si="621"/>
        <v>0</v>
      </c>
      <c r="BR852" s="65">
        <f t="shared" si="589"/>
        <v>0</v>
      </c>
      <c r="BS852" s="66">
        <f t="shared" si="622"/>
        <v>0</v>
      </c>
      <c r="BT852" s="65">
        <f>BJ852-BR852</f>
        <v>0</v>
      </c>
      <c r="BU852" s="67">
        <f t="shared" si="623"/>
        <v>0</v>
      </c>
    </row>
    <row r="853" spans="1:73" x14ac:dyDescent="0.35">
      <c r="A853" s="22">
        <v>67.3599999999999</v>
      </c>
      <c r="B853" s="22">
        <v>35.19</v>
      </c>
      <c r="C853" s="22">
        <v>18.600000000000001</v>
      </c>
      <c r="D853" s="22">
        <f t="shared" si="590"/>
        <v>26.895</v>
      </c>
      <c r="E853" s="22">
        <f t="shared" si="591"/>
        <v>7.4708333333333332</v>
      </c>
      <c r="F853" s="22">
        <f t="shared" si="624"/>
        <v>-1.2847222222222232</v>
      </c>
      <c r="G853" s="22">
        <f>Sheet1!$I$5*F853</f>
        <v>-425.24305555555588</v>
      </c>
      <c r="H853" s="22"/>
      <c r="K853" s="15" t="s">
        <v>117</v>
      </c>
      <c r="L853" s="15">
        <v>843</v>
      </c>
      <c r="M853" s="15">
        <v>254</v>
      </c>
      <c r="N853" s="16">
        <v>55.7</v>
      </c>
      <c r="O853" s="35">
        <f t="shared" si="592"/>
        <v>15.472222222222221</v>
      </c>
      <c r="P853" s="36">
        <f t="shared" si="625"/>
        <v>0.27777777777777779</v>
      </c>
      <c r="Q853" s="12"/>
      <c r="R853" s="37">
        <f t="shared" si="593"/>
        <v>91.944444444444443</v>
      </c>
      <c r="S853" s="37">
        <f t="shared" si="594"/>
        <v>64.9422</v>
      </c>
      <c r="T853" s="37">
        <f t="shared" si="595"/>
        <v>28.837394170438969</v>
      </c>
      <c r="U853" s="37">
        <f t="shared" si="596"/>
        <v>185.7240386148834</v>
      </c>
      <c r="V853" s="37">
        <f t="shared" si="626"/>
        <v>67149.440414492463</v>
      </c>
      <c r="W853" s="40">
        <f t="shared" si="597"/>
        <v>2873.5635974580568</v>
      </c>
      <c r="X853" s="40">
        <f t="shared" si="598"/>
        <v>2.8735635974580567</v>
      </c>
      <c r="Y853" s="40">
        <f t="shared" si="584"/>
        <v>0</v>
      </c>
      <c r="Z853" s="40">
        <v>0</v>
      </c>
      <c r="AA853" s="40">
        <f t="shared" si="599"/>
        <v>228.05279277957334</v>
      </c>
      <c r="AB853" s="42">
        <f t="shared" si="600"/>
        <v>39618.988811728392</v>
      </c>
      <c r="AC853" s="42">
        <f t="shared" si="601"/>
        <v>39.618988811728393</v>
      </c>
      <c r="AD853" s="42">
        <f t="shared" si="602"/>
        <v>0</v>
      </c>
      <c r="AE853" s="42">
        <f t="shared" si="627"/>
        <v>2333.3598537808643</v>
      </c>
      <c r="AF853" s="43">
        <f t="shared" si="585"/>
        <v>0.64815551493912893</v>
      </c>
      <c r="AG853" s="73">
        <f t="shared" si="586"/>
        <v>0</v>
      </c>
      <c r="AH853">
        <f t="shared" si="603"/>
        <v>39.618988811728393</v>
      </c>
      <c r="AI853">
        <f t="shared" si="628"/>
        <v>7531.2588348765476</v>
      </c>
      <c r="AJ853" s="41">
        <f t="shared" si="604"/>
        <v>2.092016343021263</v>
      </c>
      <c r="AK853">
        <f t="shared" si="587"/>
        <v>39.618988811728393</v>
      </c>
      <c r="AL853" s="38">
        <f t="shared" si="605"/>
        <v>2263.3590581674384</v>
      </c>
      <c r="AM853" s="38">
        <f t="shared" si="606"/>
        <v>2240.7254675857639</v>
      </c>
      <c r="AN853" s="38">
        <f t="shared" si="607"/>
        <v>2106.2819395306178</v>
      </c>
      <c r="AO853" s="38">
        <f t="shared" si="608"/>
        <v>2085.2191201353116</v>
      </c>
      <c r="AP853" s="38">
        <f t="shared" si="609"/>
        <v>1960.1059729271929</v>
      </c>
      <c r="AQ853" s="38">
        <f t="shared" si="610"/>
        <v>1940.5049131979208</v>
      </c>
      <c r="AR853" s="38">
        <f t="shared" si="611"/>
        <v>1882.2897658019831</v>
      </c>
      <c r="AS853">
        <f t="shared" si="612"/>
        <v>1882.2897658019831</v>
      </c>
      <c r="AT853" s="28">
        <f t="shared" si="613"/>
        <v>0.5228582682783286</v>
      </c>
      <c r="AU853">
        <f t="shared" si="588"/>
        <v>5648.9690690745647</v>
      </c>
      <c r="AV853" s="28">
        <f t="shared" si="614"/>
        <v>1.5691580747429346</v>
      </c>
      <c r="BJ853" s="63">
        <v>0</v>
      </c>
      <c r="BK853" s="64">
        <f t="shared" si="615"/>
        <v>0</v>
      </c>
      <c r="BL853" s="64">
        <f t="shared" si="616"/>
        <v>0</v>
      </c>
      <c r="BM853" s="64">
        <f t="shared" si="617"/>
        <v>0</v>
      </c>
      <c r="BN853" s="64">
        <f t="shared" si="618"/>
        <v>0</v>
      </c>
      <c r="BO853" s="64">
        <f t="shared" si="619"/>
        <v>0</v>
      </c>
      <c r="BP853" s="64">
        <f t="shared" si="620"/>
        <v>0</v>
      </c>
      <c r="BQ853" s="64">
        <f t="shared" si="621"/>
        <v>0</v>
      </c>
      <c r="BR853" s="65">
        <f t="shared" si="589"/>
        <v>0</v>
      </c>
      <c r="BS853" s="66">
        <f t="shared" si="622"/>
        <v>0</v>
      </c>
      <c r="BT853" s="65">
        <f>BJ853-BR853</f>
        <v>0</v>
      </c>
      <c r="BU853" s="67">
        <f t="shared" si="623"/>
        <v>0</v>
      </c>
    </row>
    <row r="854" spans="1:73" x14ac:dyDescent="0.35">
      <c r="A854" s="22">
        <v>67.439999999999898</v>
      </c>
      <c r="B854" s="22">
        <v>35.15</v>
      </c>
      <c r="C854" s="22">
        <v>17.809999999999999</v>
      </c>
      <c r="D854" s="22">
        <f t="shared" si="590"/>
        <v>26.479999999999997</v>
      </c>
      <c r="E854" s="22">
        <f t="shared" si="591"/>
        <v>7.3555555555555543</v>
      </c>
      <c r="F854" s="22">
        <f t="shared" si="624"/>
        <v>-1.4409722222222365</v>
      </c>
      <c r="G854" s="22">
        <f>Sheet1!$I$5*F854</f>
        <v>-476.96180555556032</v>
      </c>
      <c r="H854" s="22"/>
      <c r="K854" s="15" t="s">
        <v>117</v>
      </c>
      <c r="L854" s="15">
        <v>844</v>
      </c>
      <c r="M854" s="15">
        <v>255</v>
      </c>
      <c r="N854" s="16">
        <v>56.5</v>
      </c>
      <c r="O854" s="35">
        <f t="shared" si="592"/>
        <v>15.694444444444445</v>
      </c>
      <c r="P854" s="36">
        <f t="shared" si="625"/>
        <v>0.15277777777777699</v>
      </c>
      <c r="Q854" s="12"/>
      <c r="R854" s="37">
        <f t="shared" si="593"/>
        <v>50.56944444444418</v>
      </c>
      <c r="S854" s="37">
        <f t="shared" si="594"/>
        <v>64.9422</v>
      </c>
      <c r="T854" s="37">
        <f t="shared" si="595"/>
        <v>29.671706126557638</v>
      </c>
      <c r="U854" s="37">
        <f t="shared" si="596"/>
        <v>145.18335057100182</v>
      </c>
      <c r="V854" s="37">
        <f t="shared" si="626"/>
        <v>67294.623765063458</v>
      </c>
      <c r="W854" s="40">
        <f t="shared" si="597"/>
        <v>2278.5720297948897</v>
      </c>
      <c r="X854" s="40">
        <f t="shared" si="598"/>
        <v>2.2785720297948897</v>
      </c>
      <c r="Y854" s="40">
        <f t="shared" si="584"/>
        <v>0</v>
      </c>
      <c r="Z854" s="40">
        <v>0</v>
      </c>
      <c r="AA854" s="40">
        <f t="shared" si="599"/>
        <v>228.05279277957334</v>
      </c>
      <c r="AB854" s="42">
        <f t="shared" si="600"/>
        <v>40765.229552469136</v>
      </c>
      <c r="AC854" s="42">
        <f t="shared" si="601"/>
        <v>40.765229552469137</v>
      </c>
      <c r="AD854" s="42">
        <f t="shared" si="602"/>
        <v>0</v>
      </c>
      <c r="AE854" s="42">
        <f t="shared" si="627"/>
        <v>2333.3598537808643</v>
      </c>
      <c r="AF854" s="43">
        <f t="shared" si="585"/>
        <v>0.64815551493912893</v>
      </c>
      <c r="AG854" s="73">
        <f t="shared" si="586"/>
        <v>0</v>
      </c>
      <c r="AH854">
        <f t="shared" si="603"/>
        <v>40.765229552469137</v>
      </c>
      <c r="AI854">
        <f t="shared" si="628"/>
        <v>7572.024064429017</v>
      </c>
      <c r="AJ854" s="41">
        <f t="shared" si="604"/>
        <v>2.103340017896949</v>
      </c>
      <c r="AK854">
        <f t="shared" si="587"/>
        <v>40.765229552469137</v>
      </c>
      <c r="AL854" s="38">
        <f t="shared" si="605"/>
        <v>2263.3590581674384</v>
      </c>
      <c r="AM854" s="38">
        <f t="shared" si="606"/>
        <v>2240.7254675857639</v>
      </c>
      <c r="AN854" s="38">
        <f t="shared" si="607"/>
        <v>2106.2819395306178</v>
      </c>
      <c r="AO854" s="38">
        <f t="shared" si="608"/>
        <v>2085.2191201353116</v>
      </c>
      <c r="AP854" s="38">
        <f t="shared" si="609"/>
        <v>1960.1059729271929</v>
      </c>
      <c r="AQ854" s="38">
        <f t="shared" si="610"/>
        <v>1940.5049131979208</v>
      </c>
      <c r="AR854" s="38">
        <f t="shared" si="611"/>
        <v>1882.2897658019831</v>
      </c>
      <c r="AS854">
        <f t="shared" si="612"/>
        <v>1882.2897658019831</v>
      </c>
      <c r="AT854" s="28">
        <f t="shared" si="613"/>
        <v>0.5228582682783286</v>
      </c>
      <c r="AU854">
        <f t="shared" si="588"/>
        <v>5689.7342986270341</v>
      </c>
      <c r="AV854" s="28">
        <f t="shared" si="614"/>
        <v>1.5804817496186205</v>
      </c>
      <c r="BJ854" s="63">
        <v>0</v>
      </c>
      <c r="BK854" s="64">
        <f t="shared" si="615"/>
        <v>0</v>
      </c>
      <c r="BL854" s="64">
        <f t="shared" si="616"/>
        <v>0</v>
      </c>
      <c r="BM854" s="64">
        <f t="shared" si="617"/>
        <v>0</v>
      </c>
      <c r="BN854" s="64">
        <f t="shared" si="618"/>
        <v>0</v>
      </c>
      <c r="BO854" s="64">
        <f t="shared" si="619"/>
        <v>0</v>
      </c>
      <c r="BP854" s="64">
        <f t="shared" si="620"/>
        <v>0</v>
      </c>
      <c r="BQ854" s="64">
        <f t="shared" si="621"/>
        <v>0</v>
      </c>
      <c r="BR854" s="65">
        <f t="shared" si="589"/>
        <v>0</v>
      </c>
      <c r="BS854" s="66">
        <f t="shared" si="622"/>
        <v>0</v>
      </c>
      <c r="BT854" s="65">
        <f>BJ854-BR854</f>
        <v>0</v>
      </c>
      <c r="BU854" s="67">
        <f t="shared" si="623"/>
        <v>0</v>
      </c>
    </row>
    <row r="855" spans="1:73" x14ac:dyDescent="0.35">
      <c r="A855" s="22">
        <v>67.519999999999897</v>
      </c>
      <c r="B855" s="22">
        <v>34.96</v>
      </c>
      <c r="C855" s="22">
        <v>20.34</v>
      </c>
      <c r="D855" s="22">
        <f t="shared" si="590"/>
        <v>27.65</v>
      </c>
      <c r="E855" s="22">
        <f t="shared" si="591"/>
        <v>7.6805555555555554</v>
      </c>
      <c r="F855" s="22">
        <f t="shared" si="624"/>
        <v>4.0625000000000133</v>
      </c>
      <c r="G855" s="22">
        <f>Sheet1!$I$5*F855</f>
        <v>1344.6875000000043</v>
      </c>
      <c r="H855" s="22"/>
      <c r="K855" s="15" t="s">
        <v>117</v>
      </c>
      <c r="L855" s="15">
        <v>845</v>
      </c>
      <c r="M855" s="15">
        <v>256</v>
      </c>
      <c r="N855" s="16">
        <v>56.8</v>
      </c>
      <c r="O855" s="35">
        <f t="shared" si="592"/>
        <v>15.777777777777779</v>
      </c>
      <c r="P855" s="36">
        <f t="shared" si="625"/>
        <v>6.9444444444444448E-2</v>
      </c>
      <c r="Q855" s="12"/>
      <c r="R855" s="37">
        <f t="shared" si="593"/>
        <v>22.986111111111111</v>
      </c>
      <c r="S855" s="37">
        <f t="shared" si="594"/>
        <v>64.9422</v>
      </c>
      <c r="T855" s="37">
        <f t="shared" si="595"/>
        <v>29.987640433470226</v>
      </c>
      <c r="U855" s="37">
        <f t="shared" si="596"/>
        <v>117.91595154458133</v>
      </c>
      <c r="V855" s="37">
        <f t="shared" si="626"/>
        <v>67412.539716608037</v>
      </c>
      <c r="W855" s="40">
        <f t="shared" si="597"/>
        <v>1860.4516799256166</v>
      </c>
      <c r="X855" s="40">
        <f t="shared" si="598"/>
        <v>1.8604516799256166</v>
      </c>
      <c r="Y855" s="40">
        <f t="shared" si="584"/>
        <v>0</v>
      </c>
      <c r="Z855" s="40">
        <v>0</v>
      </c>
      <c r="AA855" s="40">
        <f t="shared" si="599"/>
        <v>228.05279277957334</v>
      </c>
      <c r="AB855" s="42">
        <f t="shared" si="600"/>
        <v>41199.28395061729</v>
      </c>
      <c r="AC855" s="42">
        <f t="shared" si="601"/>
        <v>41.199283950617293</v>
      </c>
      <c r="AD855" s="42">
        <f t="shared" si="602"/>
        <v>0</v>
      </c>
      <c r="AE855" s="42">
        <f t="shared" si="627"/>
        <v>2333.3598537808643</v>
      </c>
      <c r="AF855" s="43">
        <f t="shared" si="585"/>
        <v>0.64815551493912893</v>
      </c>
      <c r="AG855" s="73">
        <f t="shared" si="586"/>
        <v>0</v>
      </c>
      <c r="AH855">
        <f t="shared" si="603"/>
        <v>41.199283950617293</v>
      </c>
      <c r="AI855">
        <f t="shared" si="628"/>
        <v>7613.2233483796344</v>
      </c>
      <c r="AJ855" s="41">
        <f t="shared" si="604"/>
        <v>2.1147842634387874</v>
      </c>
      <c r="AK855">
        <f t="shared" si="587"/>
        <v>41.199283950617293</v>
      </c>
      <c r="AL855" s="38">
        <f t="shared" si="605"/>
        <v>2263.3590581674384</v>
      </c>
      <c r="AM855" s="38">
        <f t="shared" si="606"/>
        <v>2240.7254675857639</v>
      </c>
      <c r="AN855" s="38">
        <f t="shared" si="607"/>
        <v>2106.2819395306178</v>
      </c>
      <c r="AO855" s="38">
        <f t="shared" si="608"/>
        <v>2085.2191201353116</v>
      </c>
      <c r="AP855" s="38">
        <f t="shared" si="609"/>
        <v>1960.1059729271929</v>
      </c>
      <c r="AQ855" s="38">
        <f t="shared" si="610"/>
        <v>1940.5049131979208</v>
      </c>
      <c r="AR855" s="38">
        <f t="shared" si="611"/>
        <v>1882.2897658019831</v>
      </c>
      <c r="AS855">
        <f t="shared" si="612"/>
        <v>1882.2897658019831</v>
      </c>
      <c r="AT855" s="28">
        <f t="shared" si="613"/>
        <v>0.5228582682783286</v>
      </c>
      <c r="AU855">
        <f t="shared" si="588"/>
        <v>5730.9335825776516</v>
      </c>
      <c r="AV855" s="28">
        <f t="shared" si="614"/>
        <v>1.5919259951604587</v>
      </c>
      <c r="BJ855" s="63">
        <v>0</v>
      </c>
      <c r="BK855" s="64">
        <f t="shared" si="615"/>
        <v>0</v>
      </c>
      <c r="BL855" s="64">
        <f t="shared" si="616"/>
        <v>0</v>
      </c>
      <c r="BM855" s="64">
        <f t="shared" si="617"/>
        <v>0</v>
      </c>
      <c r="BN855" s="64">
        <f t="shared" si="618"/>
        <v>0</v>
      </c>
      <c r="BO855" s="64">
        <f t="shared" si="619"/>
        <v>0</v>
      </c>
      <c r="BP855" s="64">
        <f t="shared" si="620"/>
        <v>0</v>
      </c>
      <c r="BQ855" s="64">
        <f t="shared" si="621"/>
        <v>0</v>
      </c>
      <c r="BR855" s="65">
        <f t="shared" si="589"/>
        <v>0</v>
      </c>
      <c r="BS855" s="66">
        <f t="shared" si="622"/>
        <v>0</v>
      </c>
      <c r="BT855" s="65">
        <f>BJ855-BR855</f>
        <v>0</v>
      </c>
      <c r="BU855" s="67">
        <f t="shared" si="623"/>
        <v>0</v>
      </c>
    </row>
    <row r="856" spans="1:73" x14ac:dyDescent="0.35">
      <c r="A856" s="22">
        <v>67.599999999999895</v>
      </c>
      <c r="B856" s="22">
        <v>34.869999999999997</v>
      </c>
      <c r="C856" s="22">
        <v>19.62</v>
      </c>
      <c r="D856" s="22">
        <f t="shared" si="590"/>
        <v>27.244999999999997</v>
      </c>
      <c r="E856" s="22">
        <f t="shared" si="591"/>
        <v>7.5680555555555546</v>
      </c>
      <c r="F856" s="22">
        <f t="shared" si="624"/>
        <v>-1.4062500000000089</v>
      </c>
      <c r="G856" s="22">
        <f>Sheet1!$I$5*F856</f>
        <v>-465.46875000000296</v>
      </c>
      <c r="H856" s="22"/>
      <c r="K856" s="15" t="s">
        <v>117</v>
      </c>
      <c r="L856" s="15">
        <v>846</v>
      </c>
      <c r="M856" s="15">
        <v>257</v>
      </c>
      <c r="N856" s="16">
        <v>57</v>
      </c>
      <c r="O856" s="35">
        <f t="shared" si="592"/>
        <v>15.833333333333334</v>
      </c>
      <c r="P856" s="36">
        <f t="shared" si="625"/>
        <v>5.5555555555556344E-2</v>
      </c>
      <c r="Q856" s="12"/>
      <c r="R856" s="37">
        <f t="shared" si="593"/>
        <v>18.388888888889149</v>
      </c>
      <c r="S856" s="37">
        <f t="shared" si="594"/>
        <v>64.9422</v>
      </c>
      <c r="T856" s="37">
        <f t="shared" si="595"/>
        <v>30.199192796675</v>
      </c>
      <c r="U856" s="37">
        <f t="shared" si="596"/>
        <v>113.53028168556415</v>
      </c>
      <c r="V856" s="37">
        <f t="shared" si="626"/>
        <v>67526.069998293606</v>
      </c>
      <c r="W856" s="40">
        <f t="shared" si="597"/>
        <v>1797.5627933547657</v>
      </c>
      <c r="X856" s="40">
        <f t="shared" si="598"/>
        <v>1.7975627933547658</v>
      </c>
      <c r="Y856" s="40">
        <f t="shared" si="584"/>
        <v>0</v>
      </c>
      <c r="Z856" s="40">
        <v>0</v>
      </c>
      <c r="AA856" s="40">
        <f t="shared" si="599"/>
        <v>228.05279277957334</v>
      </c>
      <c r="AB856" s="42">
        <f t="shared" si="600"/>
        <v>41489.930555555555</v>
      </c>
      <c r="AC856" s="42">
        <f t="shared" si="601"/>
        <v>41.489930555555553</v>
      </c>
      <c r="AD856" s="42">
        <f t="shared" si="602"/>
        <v>0</v>
      </c>
      <c r="AE856" s="42">
        <f t="shared" si="627"/>
        <v>2333.3598537808643</v>
      </c>
      <c r="AF856" s="43">
        <f t="shared" si="585"/>
        <v>0.64815551493912893</v>
      </c>
      <c r="AG856" s="73">
        <f t="shared" si="586"/>
        <v>0</v>
      </c>
      <c r="AH856">
        <f t="shared" si="603"/>
        <v>41.489930555555553</v>
      </c>
      <c r="AI856">
        <f t="shared" si="628"/>
        <v>7654.7132789351899</v>
      </c>
      <c r="AJ856" s="41">
        <f t="shared" si="604"/>
        <v>2.126309244148664</v>
      </c>
      <c r="AK856">
        <f t="shared" si="587"/>
        <v>41.489930555555553</v>
      </c>
      <c r="AL856" s="38">
        <f t="shared" si="605"/>
        <v>2263.3590581674384</v>
      </c>
      <c r="AM856" s="38">
        <f t="shared" si="606"/>
        <v>2240.7254675857639</v>
      </c>
      <c r="AN856" s="38">
        <f t="shared" si="607"/>
        <v>2106.2819395306178</v>
      </c>
      <c r="AO856" s="38">
        <f t="shared" si="608"/>
        <v>2085.2191201353116</v>
      </c>
      <c r="AP856" s="38">
        <f t="shared" si="609"/>
        <v>1960.1059729271929</v>
      </c>
      <c r="AQ856" s="38">
        <f t="shared" si="610"/>
        <v>1940.5049131979208</v>
      </c>
      <c r="AR856" s="38">
        <f t="shared" si="611"/>
        <v>1882.2897658019831</v>
      </c>
      <c r="AS856">
        <f t="shared" si="612"/>
        <v>1882.2897658019831</v>
      </c>
      <c r="AT856" s="28">
        <f t="shared" si="613"/>
        <v>0.5228582682783286</v>
      </c>
      <c r="AU856">
        <f t="shared" si="588"/>
        <v>5772.4235131332071</v>
      </c>
      <c r="AV856" s="28">
        <f t="shared" si="614"/>
        <v>1.6034509758703352</v>
      </c>
      <c r="BJ856" s="63">
        <v>0</v>
      </c>
      <c r="BK856" s="64">
        <f t="shared" si="615"/>
        <v>0</v>
      </c>
      <c r="BL856" s="64">
        <f t="shared" si="616"/>
        <v>0</v>
      </c>
      <c r="BM856" s="64">
        <f t="shared" si="617"/>
        <v>0</v>
      </c>
      <c r="BN856" s="64">
        <f t="shared" si="618"/>
        <v>0</v>
      </c>
      <c r="BO856" s="64">
        <f t="shared" si="619"/>
        <v>0</v>
      </c>
      <c r="BP856" s="64">
        <f t="shared" si="620"/>
        <v>0</v>
      </c>
      <c r="BQ856" s="64">
        <f t="shared" si="621"/>
        <v>0</v>
      </c>
      <c r="BR856" s="65">
        <f t="shared" si="589"/>
        <v>0</v>
      </c>
      <c r="BS856" s="66">
        <f t="shared" si="622"/>
        <v>0</v>
      </c>
      <c r="BT856" s="65">
        <f>BJ856-BR856</f>
        <v>0</v>
      </c>
      <c r="BU856" s="67">
        <f t="shared" si="623"/>
        <v>0</v>
      </c>
    </row>
    <row r="857" spans="1:73" x14ac:dyDescent="0.35">
      <c r="A857" s="22">
        <v>67.679999999999893</v>
      </c>
      <c r="B857" s="22">
        <v>35.159999999999997</v>
      </c>
      <c r="C857" s="22">
        <v>19.54</v>
      </c>
      <c r="D857" s="22">
        <f t="shared" si="590"/>
        <v>27.349999999999998</v>
      </c>
      <c r="E857" s="22">
        <f t="shared" si="591"/>
        <v>7.5972222222222214</v>
      </c>
      <c r="F857" s="22">
        <f t="shared" si="624"/>
        <v>0.36458333333333481</v>
      </c>
      <c r="G857" s="22">
        <f>Sheet1!$I$5*F857</f>
        <v>120.67708333333383</v>
      </c>
      <c r="H857" s="22"/>
      <c r="K857" s="15" t="s">
        <v>117</v>
      </c>
      <c r="L857" s="15">
        <v>847</v>
      </c>
      <c r="M857" s="15">
        <v>258</v>
      </c>
      <c r="N857" s="16">
        <v>57.2</v>
      </c>
      <c r="O857" s="35">
        <f t="shared" si="592"/>
        <v>15.888888888888889</v>
      </c>
      <c r="P857" s="36">
        <f t="shared" si="625"/>
        <v>9.7222222222222612E-2</v>
      </c>
      <c r="Q857" s="12"/>
      <c r="R857" s="37">
        <f t="shared" si="593"/>
        <v>32.180555555555685</v>
      </c>
      <c r="S857" s="37">
        <f t="shared" si="594"/>
        <v>64.9422</v>
      </c>
      <c r="T857" s="37">
        <f t="shared" si="595"/>
        <v>30.411488753423555</v>
      </c>
      <c r="U857" s="37">
        <f t="shared" si="596"/>
        <v>127.53424430897924</v>
      </c>
      <c r="V857" s="37">
        <f t="shared" si="626"/>
        <v>67653.604242602582</v>
      </c>
      <c r="W857" s="40">
        <f t="shared" si="597"/>
        <v>2026.3774373537813</v>
      </c>
      <c r="X857" s="40">
        <f t="shared" si="598"/>
        <v>2.0263774373537813</v>
      </c>
      <c r="Y857" s="40">
        <f t="shared" si="584"/>
        <v>0</v>
      </c>
      <c r="Z857" s="40">
        <v>0</v>
      </c>
      <c r="AA857" s="40">
        <f t="shared" si="599"/>
        <v>228.05279277957334</v>
      </c>
      <c r="AB857" s="42">
        <f t="shared" si="600"/>
        <v>41781.5987654321</v>
      </c>
      <c r="AC857" s="42">
        <f t="shared" si="601"/>
        <v>41.781598765432101</v>
      </c>
      <c r="AD857" s="42">
        <f t="shared" si="602"/>
        <v>0</v>
      </c>
      <c r="AE857" s="42">
        <f t="shared" si="627"/>
        <v>2333.3598537808643</v>
      </c>
      <c r="AF857" s="43">
        <f t="shared" si="585"/>
        <v>0.64815551493912893</v>
      </c>
      <c r="AG857" s="73">
        <f t="shared" si="586"/>
        <v>0</v>
      </c>
      <c r="AH857">
        <f t="shared" si="603"/>
        <v>41.781598765432101</v>
      </c>
      <c r="AI857">
        <f t="shared" si="628"/>
        <v>7696.4948777006221</v>
      </c>
      <c r="AJ857" s="41">
        <f t="shared" si="604"/>
        <v>2.1379152438057285</v>
      </c>
      <c r="AK857">
        <f t="shared" si="587"/>
        <v>41.781598765432101</v>
      </c>
      <c r="AL857" s="38">
        <f t="shared" si="605"/>
        <v>2263.3590581674384</v>
      </c>
      <c r="AM857" s="38">
        <f t="shared" si="606"/>
        <v>2240.7254675857639</v>
      </c>
      <c r="AN857" s="38">
        <f t="shared" si="607"/>
        <v>2106.2819395306178</v>
      </c>
      <c r="AO857" s="38">
        <f t="shared" si="608"/>
        <v>2085.2191201353116</v>
      </c>
      <c r="AP857" s="38">
        <f t="shared" si="609"/>
        <v>1960.1059729271929</v>
      </c>
      <c r="AQ857" s="38">
        <f t="shared" si="610"/>
        <v>1940.5049131979208</v>
      </c>
      <c r="AR857" s="38">
        <f t="shared" si="611"/>
        <v>1882.2897658019831</v>
      </c>
      <c r="AS857">
        <f t="shared" si="612"/>
        <v>1882.2897658019831</v>
      </c>
      <c r="AT857" s="28">
        <f t="shared" si="613"/>
        <v>0.5228582682783286</v>
      </c>
      <c r="AU857">
        <f t="shared" si="588"/>
        <v>5814.2051118986392</v>
      </c>
      <c r="AV857" s="28">
        <f t="shared" si="614"/>
        <v>1.6150569755273998</v>
      </c>
      <c r="BJ857" s="63">
        <v>0</v>
      </c>
      <c r="BK857" s="64">
        <f t="shared" si="615"/>
        <v>0</v>
      </c>
      <c r="BL857" s="64">
        <f t="shared" si="616"/>
        <v>0</v>
      </c>
      <c r="BM857" s="64">
        <f t="shared" si="617"/>
        <v>0</v>
      </c>
      <c r="BN857" s="64">
        <f t="shared" si="618"/>
        <v>0</v>
      </c>
      <c r="BO857" s="64">
        <f t="shared" si="619"/>
        <v>0</v>
      </c>
      <c r="BP857" s="64">
        <f t="shared" si="620"/>
        <v>0</v>
      </c>
      <c r="BQ857" s="64">
        <f t="shared" si="621"/>
        <v>0</v>
      </c>
      <c r="BR857" s="65">
        <f t="shared" si="589"/>
        <v>0</v>
      </c>
      <c r="BS857" s="66">
        <f t="shared" si="622"/>
        <v>0</v>
      </c>
      <c r="BT857" s="65">
        <f>BJ857-BR857</f>
        <v>0</v>
      </c>
      <c r="BU857" s="67">
        <f t="shared" si="623"/>
        <v>0</v>
      </c>
    </row>
    <row r="858" spans="1:73" x14ac:dyDescent="0.35">
      <c r="A858" s="22">
        <v>67.759999999999906</v>
      </c>
      <c r="B858" s="22">
        <v>34.69</v>
      </c>
      <c r="C858" s="22">
        <v>19.239999999999998</v>
      </c>
      <c r="D858" s="22">
        <f t="shared" si="590"/>
        <v>26.964999999999996</v>
      </c>
      <c r="E858" s="22">
        <f t="shared" si="591"/>
        <v>7.4902777777777771</v>
      </c>
      <c r="F858" s="22">
        <f t="shared" si="624"/>
        <v>-1.3368055555555536</v>
      </c>
      <c r="G858" s="22">
        <f>Sheet1!$I$5*F858</f>
        <v>-442.48263888888823</v>
      </c>
      <c r="H858" s="22"/>
      <c r="K858" s="15" t="s">
        <v>117</v>
      </c>
      <c r="L858" s="15">
        <v>848</v>
      </c>
      <c r="M858" s="15">
        <v>259</v>
      </c>
      <c r="N858" s="16">
        <v>57.7</v>
      </c>
      <c r="O858" s="35">
        <f t="shared" si="592"/>
        <v>16.027777777777779</v>
      </c>
      <c r="P858" s="36">
        <f t="shared" si="625"/>
        <v>0.20833333333333331</v>
      </c>
      <c r="Q858" s="12"/>
      <c r="R858" s="37">
        <f t="shared" si="593"/>
        <v>68.958333333333329</v>
      </c>
      <c r="S858" s="37">
        <f t="shared" si="594"/>
        <v>64.9422</v>
      </c>
      <c r="T858" s="37">
        <f t="shared" si="595"/>
        <v>30.945481867048976</v>
      </c>
      <c r="U858" s="37">
        <f t="shared" si="596"/>
        <v>164.84601520038231</v>
      </c>
      <c r="V858" s="37">
        <f t="shared" si="626"/>
        <v>67818.450257802964</v>
      </c>
      <c r="W858" s="40">
        <f t="shared" si="597"/>
        <v>2642.1152991839053</v>
      </c>
      <c r="X858" s="40">
        <f t="shared" si="598"/>
        <v>2.6421152991839052</v>
      </c>
      <c r="Y858" s="40">
        <f t="shared" si="584"/>
        <v>0</v>
      </c>
      <c r="Z858" s="40">
        <v>0</v>
      </c>
      <c r="AA858" s="40">
        <f t="shared" si="599"/>
        <v>228.05279277957334</v>
      </c>
      <c r="AB858" s="42">
        <f t="shared" si="600"/>
        <v>42515.238811728399</v>
      </c>
      <c r="AC858" s="42">
        <f t="shared" si="601"/>
        <v>42.515238811728402</v>
      </c>
      <c r="AD858" s="42">
        <f t="shared" si="602"/>
        <v>0</v>
      </c>
      <c r="AE858" s="42">
        <f t="shared" si="627"/>
        <v>2333.3598537808643</v>
      </c>
      <c r="AF858" s="43">
        <f t="shared" si="585"/>
        <v>0.64815551493912893</v>
      </c>
      <c r="AG858" s="73">
        <f t="shared" si="586"/>
        <v>0</v>
      </c>
      <c r="AH858">
        <f t="shared" si="603"/>
        <v>42.515238811728402</v>
      </c>
      <c r="AI858">
        <f t="shared" si="628"/>
        <v>7739.0101165123506</v>
      </c>
      <c r="AJ858" s="41">
        <f t="shared" si="604"/>
        <v>2.1497250323645418</v>
      </c>
      <c r="AK858">
        <f t="shared" si="587"/>
        <v>42.515238811728402</v>
      </c>
      <c r="AL858" s="38">
        <f t="shared" si="605"/>
        <v>2263.3590581674384</v>
      </c>
      <c r="AM858" s="38">
        <f t="shared" si="606"/>
        <v>2240.7254675857639</v>
      </c>
      <c r="AN858" s="38">
        <f t="shared" si="607"/>
        <v>2106.2819395306178</v>
      </c>
      <c r="AO858" s="38">
        <f t="shared" si="608"/>
        <v>2085.2191201353116</v>
      </c>
      <c r="AP858" s="38">
        <f t="shared" si="609"/>
        <v>1960.1059729271929</v>
      </c>
      <c r="AQ858" s="38">
        <f t="shared" si="610"/>
        <v>1940.5049131979208</v>
      </c>
      <c r="AR858" s="38">
        <f t="shared" si="611"/>
        <v>1882.2897658019831</v>
      </c>
      <c r="AS858">
        <f t="shared" si="612"/>
        <v>1882.2897658019831</v>
      </c>
      <c r="AT858" s="28">
        <f t="shared" si="613"/>
        <v>0.5228582682783286</v>
      </c>
      <c r="AU858">
        <f t="shared" si="588"/>
        <v>5856.7203507103677</v>
      </c>
      <c r="AV858" s="28">
        <f t="shared" si="614"/>
        <v>1.6268667640862133</v>
      </c>
      <c r="BJ858" s="63">
        <v>0</v>
      </c>
      <c r="BK858" s="64">
        <f t="shared" si="615"/>
        <v>0</v>
      </c>
      <c r="BL858" s="64">
        <f t="shared" si="616"/>
        <v>0</v>
      </c>
      <c r="BM858" s="64">
        <f t="shared" si="617"/>
        <v>0</v>
      </c>
      <c r="BN858" s="64">
        <f t="shared" si="618"/>
        <v>0</v>
      </c>
      <c r="BO858" s="64">
        <f t="shared" si="619"/>
        <v>0</v>
      </c>
      <c r="BP858" s="64">
        <f t="shared" si="620"/>
        <v>0</v>
      </c>
      <c r="BQ858" s="64">
        <f t="shared" si="621"/>
        <v>0</v>
      </c>
      <c r="BR858" s="65">
        <f t="shared" si="589"/>
        <v>0</v>
      </c>
      <c r="BS858" s="66">
        <f t="shared" si="622"/>
        <v>0</v>
      </c>
      <c r="BT858" s="65">
        <f>BJ858-BR858</f>
        <v>0</v>
      </c>
      <c r="BU858" s="67">
        <f t="shared" si="623"/>
        <v>0</v>
      </c>
    </row>
    <row r="859" spans="1:73" x14ac:dyDescent="0.35">
      <c r="A859" s="22">
        <v>67.839999999999904</v>
      </c>
      <c r="B859" s="22">
        <v>35.03</v>
      </c>
      <c r="C859" s="22">
        <v>18.41</v>
      </c>
      <c r="D859" s="22">
        <f t="shared" si="590"/>
        <v>26.72</v>
      </c>
      <c r="E859" s="22">
        <f t="shared" si="591"/>
        <v>7.4222222222222225</v>
      </c>
      <c r="F859" s="22">
        <f t="shared" si="624"/>
        <v>-0.8506944444444331</v>
      </c>
      <c r="G859" s="22">
        <f>Sheet1!$I$5*F859</f>
        <v>-281.57986111110733</v>
      </c>
      <c r="H859" s="22"/>
      <c r="K859" s="15" t="s">
        <v>117</v>
      </c>
      <c r="L859" s="15">
        <v>849</v>
      </c>
      <c r="M859" s="15">
        <v>260</v>
      </c>
      <c r="N859" s="16">
        <v>58.7</v>
      </c>
      <c r="O859" s="35">
        <f t="shared" si="592"/>
        <v>16.305555555555557</v>
      </c>
      <c r="P859" s="36">
        <f t="shared" si="625"/>
        <v>0.33333333333333315</v>
      </c>
      <c r="Q859" s="12"/>
      <c r="R859" s="37">
        <f t="shared" si="593"/>
        <v>110.33333333333327</v>
      </c>
      <c r="S859" s="37">
        <f t="shared" si="594"/>
        <v>64.9422</v>
      </c>
      <c r="T859" s="37">
        <f t="shared" si="595"/>
        <v>32.027410473245645</v>
      </c>
      <c r="U859" s="37">
        <f t="shared" si="596"/>
        <v>207.30294380657892</v>
      </c>
      <c r="V859" s="37">
        <f t="shared" si="626"/>
        <v>68025.75320160955</v>
      </c>
      <c r="W859" s="40">
        <f t="shared" si="597"/>
        <v>3380.1896670683846</v>
      </c>
      <c r="X859" s="40">
        <f t="shared" si="598"/>
        <v>3.3801896670683846</v>
      </c>
      <c r="Y859" s="40">
        <f t="shared" si="584"/>
        <v>0</v>
      </c>
      <c r="Z859" s="40">
        <v>0</v>
      </c>
      <c r="AA859" s="40">
        <f t="shared" si="599"/>
        <v>228.05279277957334</v>
      </c>
      <c r="AB859" s="42">
        <f t="shared" si="600"/>
        <v>44001.673996913596</v>
      </c>
      <c r="AC859" s="42">
        <f t="shared" si="601"/>
        <v>44.001673996913595</v>
      </c>
      <c r="AD859" s="42">
        <f t="shared" si="602"/>
        <v>0</v>
      </c>
      <c r="AE859" s="42">
        <f t="shared" si="627"/>
        <v>2333.3598537808643</v>
      </c>
      <c r="AF859" s="43">
        <f t="shared" si="585"/>
        <v>0.64815551493912893</v>
      </c>
      <c r="AG859" s="73">
        <f t="shared" si="586"/>
        <v>0</v>
      </c>
      <c r="AH859">
        <f t="shared" si="603"/>
        <v>44.001673996913595</v>
      </c>
      <c r="AI859">
        <f t="shared" si="628"/>
        <v>7783.0117905092638</v>
      </c>
      <c r="AJ859" s="41">
        <f t="shared" si="604"/>
        <v>2.1619477195859065</v>
      </c>
      <c r="AK859">
        <f t="shared" si="587"/>
        <v>44.001673996913595</v>
      </c>
      <c r="AL859" s="38">
        <f t="shared" si="605"/>
        <v>2263.3590581674384</v>
      </c>
      <c r="AM859" s="38">
        <f t="shared" si="606"/>
        <v>2240.7254675857639</v>
      </c>
      <c r="AN859" s="38">
        <f t="shared" si="607"/>
        <v>2106.2819395306178</v>
      </c>
      <c r="AO859" s="38">
        <f t="shared" si="608"/>
        <v>2085.2191201353116</v>
      </c>
      <c r="AP859" s="38">
        <f t="shared" si="609"/>
        <v>1960.1059729271929</v>
      </c>
      <c r="AQ859" s="38">
        <f t="shared" si="610"/>
        <v>1940.5049131979208</v>
      </c>
      <c r="AR859" s="38">
        <f t="shared" si="611"/>
        <v>1882.2897658019831</v>
      </c>
      <c r="AS859">
        <f t="shared" si="612"/>
        <v>1882.2897658019831</v>
      </c>
      <c r="AT859" s="28">
        <f t="shared" si="613"/>
        <v>0.5228582682783286</v>
      </c>
      <c r="AU859">
        <f t="shared" si="588"/>
        <v>5900.722024707281</v>
      </c>
      <c r="AV859" s="28">
        <f t="shared" si="614"/>
        <v>1.639089451307578</v>
      </c>
      <c r="BJ859" s="63">
        <v>0</v>
      </c>
      <c r="BK859" s="64">
        <f t="shared" si="615"/>
        <v>0</v>
      </c>
      <c r="BL859" s="64">
        <f t="shared" si="616"/>
        <v>0</v>
      </c>
      <c r="BM859" s="64">
        <f t="shared" si="617"/>
        <v>0</v>
      </c>
      <c r="BN859" s="64">
        <f t="shared" si="618"/>
        <v>0</v>
      </c>
      <c r="BO859" s="64">
        <f t="shared" si="619"/>
        <v>0</v>
      </c>
      <c r="BP859" s="64">
        <f t="shared" si="620"/>
        <v>0</v>
      </c>
      <c r="BQ859" s="64">
        <f t="shared" si="621"/>
        <v>0</v>
      </c>
      <c r="BR859" s="65">
        <f t="shared" si="589"/>
        <v>0</v>
      </c>
      <c r="BS859" s="66">
        <f t="shared" si="622"/>
        <v>0</v>
      </c>
      <c r="BT859" s="65">
        <f>BJ859-BR859</f>
        <v>0</v>
      </c>
      <c r="BU859" s="67">
        <f t="shared" si="623"/>
        <v>0</v>
      </c>
    </row>
    <row r="860" spans="1:73" x14ac:dyDescent="0.35">
      <c r="A860" s="22">
        <v>67.919999999999902</v>
      </c>
      <c r="B860" s="22">
        <v>34.99</v>
      </c>
      <c r="C860" s="22">
        <v>18.55</v>
      </c>
      <c r="D860" s="22">
        <f t="shared" si="590"/>
        <v>26.770000000000003</v>
      </c>
      <c r="E860" s="22">
        <f t="shared" si="591"/>
        <v>7.4361111111111118</v>
      </c>
      <c r="F860" s="22">
        <f t="shared" si="624"/>
        <v>0.17361111111111605</v>
      </c>
      <c r="G860" s="22">
        <f>Sheet1!$I$5*F860</f>
        <v>57.465277777779413</v>
      </c>
      <c r="H860" s="22"/>
      <c r="K860" s="15" t="s">
        <v>117</v>
      </c>
      <c r="L860" s="15">
        <v>850</v>
      </c>
      <c r="M860" s="15">
        <v>261</v>
      </c>
      <c r="N860" s="16">
        <v>60.1</v>
      </c>
      <c r="O860" s="35">
        <f t="shared" si="592"/>
        <v>16.694444444444443</v>
      </c>
      <c r="P860" s="36">
        <f t="shared" si="625"/>
        <v>0.33333333333333315</v>
      </c>
      <c r="Q860" s="12"/>
      <c r="R860" s="37">
        <f t="shared" si="593"/>
        <v>110.33333333333327</v>
      </c>
      <c r="S860" s="37">
        <f t="shared" si="594"/>
        <v>64.9422</v>
      </c>
      <c r="T860" s="37">
        <f t="shared" si="595"/>
        <v>33.573341450759628</v>
      </c>
      <c r="U860" s="37">
        <f t="shared" si="596"/>
        <v>208.84887478409291</v>
      </c>
      <c r="V860" s="37">
        <f t="shared" si="626"/>
        <v>68234.602076393639</v>
      </c>
      <c r="W860" s="40">
        <f t="shared" si="597"/>
        <v>3486.6159373677729</v>
      </c>
      <c r="X860" s="40">
        <f t="shared" si="598"/>
        <v>3.4866159373677728</v>
      </c>
      <c r="Y860" s="40">
        <f t="shared" si="584"/>
        <v>0</v>
      </c>
      <c r="Z860" s="40">
        <v>0</v>
      </c>
      <c r="AA860" s="40">
        <f t="shared" si="599"/>
        <v>228.05279277957334</v>
      </c>
      <c r="AB860" s="42">
        <f t="shared" si="600"/>
        <v>46125.590663580238</v>
      </c>
      <c r="AC860" s="42">
        <f t="shared" si="601"/>
        <v>46.12559066358024</v>
      </c>
      <c r="AD860" s="42">
        <f t="shared" si="602"/>
        <v>0</v>
      </c>
      <c r="AE860" s="42">
        <f t="shared" si="627"/>
        <v>2333.3598537808643</v>
      </c>
      <c r="AF860" s="43">
        <f t="shared" si="585"/>
        <v>0.64815551493912893</v>
      </c>
      <c r="AG860" s="73">
        <f t="shared" si="586"/>
        <v>0</v>
      </c>
      <c r="AH860">
        <f t="shared" si="603"/>
        <v>46.12559066358024</v>
      </c>
      <c r="AI860">
        <f t="shared" si="628"/>
        <v>7829.1373811728445</v>
      </c>
      <c r="AJ860" s="41">
        <f t="shared" si="604"/>
        <v>2.1747603836591236</v>
      </c>
      <c r="AK860">
        <f t="shared" si="587"/>
        <v>46.12559066358024</v>
      </c>
      <c r="AL860" s="38">
        <f t="shared" si="605"/>
        <v>2263.3590581674384</v>
      </c>
      <c r="AM860" s="38">
        <f t="shared" si="606"/>
        <v>2240.7254675857639</v>
      </c>
      <c r="AN860" s="38">
        <f t="shared" si="607"/>
        <v>2106.2819395306178</v>
      </c>
      <c r="AO860" s="38">
        <f t="shared" si="608"/>
        <v>2085.2191201353116</v>
      </c>
      <c r="AP860" s="38">
        <f t="shared" si="609"/>
        <v>1960.1059729271929</v>
      </c>
      <c r="AQ860" s="38">
        <f t="shared" si="610"/>
        <v>1940.5049131979208</v>
      </c>
      <c r="AR860" s="38">
        <f t="shared" si="611"/>
        <v>1882.2897658019831</v>
      </c>
      <c r="AS860">
        <f t="shared" si="612"/>
        <v>1882.2897658019831</v>
      </c>
      <c r="AT860" s="28">
        <f t="shared" si="613"/>
        <v>0.5228582682783286</v>
      </c>
      <c r="AU860">
        <f t="shared" si="588"/>
        <v>5946.8476153708616</v>
      </c>
      <c r="AV860" s="28">
        <f t="shared" si="614"/>
        <v>1.6519021153807949</v>
      </c>
      <c r="BJ860" s="63">
        <v>0</v>
      </c>
      <c r="BK860" s="64">
        <f t="shared" si="615"/>
        <v>0</v>
      </c>
      <c r="BL860" s="64">
        <f t="shared" si="616"/>
        <v>0</v>
      </c>
      <c r="BM860" s="64">
        <f t="shared" si="617"/>
        <v>0</v>
      </c>
      <c r="BN860" s="64">
        <f t="shared" si="618"/>
        <v>0</v>
      </c>
      <c r="BO860" s="64">
        <f t="shared" si="619"/>
        <v>0</v>
      </c>
      <c r="BP860" s="64">
        <f t="shared" si="620"/>
        <v>0</v>
      </c>
      <c r="BQ860" s="64">
        <f t="shared" si="621"/>
        <v>0</v>
      </c>
      <c r="BR860" s="65">
        <f t="shared" si="589"/>
        <v>0</v>
      </c>
      <c r="BS860" s="66">
        <f t="shared" si="622"/>
        <v>0</v>
      </c>
      <c r="BT860" s="65">
        <f>BJ860-BR860</f>
        <v>0</v>
      </c>
      <c r="BU860" s="67">
        <f t="shared" si="623"/>
        <v>0</v>
      </c>
    </row>
    <row r="861" spans="1:73" x14ac:dyDescent="0.35">
      <c r="A861" s="22">
        <v>67.999999999999901</v>
      </c>
      <c r="B861" s="22">
        <v>34.659999999999997</v>
      </c>
      <c r="C861" s="22">
        <v>18.98</v>
      </c>
      <c r="D861" s="22">
        <f t="shared" si="590"/>
        <v>26.82</v>
      </c>
      <c r="E861" s="22">
        <f t="shared" si="591"/>
        <v>7.45</v>
      </c>
      <c r="F861" s="22">
        <f t="shared" si="624"/>
        <v>0.17361111111110494</v>
      </c>
      <c r="G861" s="22">
        <f>Sheet1!$I$5*F861</f>
        <v>57.465277777775739</v>
      </c>
      <c r="H861" s="22"/>
      <c r="K861" s="15" t="s">
        <v>117</v>
      </c>
      <c r="L861" s="15">
        <v>851</v>
      </c>
      <c r="M861" s="15">
        <v>262</v>
      </c>
      <c r="N861" s="16">
        <v>61.1</v>
      </c>
      <c r="O861" s="35">
        <f t="shared" si="592"/>
        <v>16.972222222222221</v>
      </c>
      <c r="P861" s="36">
        <f t="shared" si="625"/>
        <v>0.2222222222222224</v>
      </c>
      <c r="Q861" s="12"/>
      <c r="R861" s="37">
        <f t="shared" si="593"/>
        <v>73.555555555555614</v>
      </c>
      <c r="S861" s="37">
        <f t="shared" si="594"/>
        <v>64.9422</v>
      </c>
      <c r="T861" s="37">
        <f t="shared" si="595"/>
        <v>34.699885669582969</v>
      </c>
      <c r="U861" s="37">
        <f t="shared" si="596"/>
        <v>173.19764122513857</v>
      </c>
      <c r="V861" s="37">
        <f t="shared" si="626"/>
        <v>68407.799717618778</v>
      </c>
      <c r="W861" s="40">
        <f t="shared" si="597"/>
        <v>2939.5488552377683</v>
      </c>
      <c r="X861" s="40">
        <f t="shared" si="598"/>
        <v>2.9395488552377684</v>
      </c>
      <c r="Y861" s="40">
        <f t="shared" si="584"/>
        <v>0</v>
      </c>
      <c r="Z861" s="40">
        <v>0</v>
      </c>
      <c r="AA861" s="40">
        <f t="shared" si="599"/>
        <v>228.05279277957334</v>
      </c>
      <c r="AB861" s="42">
        <f t="shared" si="600"/>
        <v>47673.322145061727</v>
      </c>
      <c r="AC861" s="42">
        <f t="shared" si="601"/>
        <v>47.673322145061725</v>
      </c>
      <c r="AD861" s="42">
        <f t="shared" si="602"/>
        <v>0</v>
      </c>
      <c r="AE861" s="42">
        <f t="shared" si="627"/>
        <v>2333.3598537808643</v>
      </c>
      <c r="AF861" s="43">
        <f t="shared" si="585"/>
        <v>0.64815551493912893</v>
      </c>
      <c r="AG861" s="73">
        <f t="shared" si="586"/>
        <v>0</v>
      </c>
      <c r="AH861">
        <f t="shared" si="603"/>
        <v>47.673322145061725</v>
      </c>
      <c r="AI861">
        <f t="shared" si="628"/>
        <v>7876.8107033179058</v>
      </c>
      <c r="AJ861" s="41">
        <f t="shared" si="604"/>
        <v>2.1880029731438628</v>
      </c>
      <c r="AK861">
        <f t="shared" si="587"/>
        <v>47.673322145061725</v>
      </c>
      <c r="AL861" s="38">
        <f t="shared" si="605"/>
        <v>2263.3590581674384</v>
      </c>
      <c r="AM861" s="38">
        <f t="shared" si="606"/>
        <v>2240.7254675857639</v>
      </c>
      <c r="AN861" s="38">
        <f t="shared" si="607"/>
        <v>2106.2819395306178</v>
      </c>
      <c r="AO861" s="38">
        <f t="shared" si="608"/>
        <v>2085.2191201353116</v>
      </c>
      <c r="AP861" s="38">
        <f t="shared" si="609"/>
        <v>1960.1059729271929</v>
      </c>
      <c r="AQ861" s="38">
        <f t="shared" si="610"/>
        <v>1940.5049131979208</v>
      </c>
      <c r="AR861" s="38">
        <f t="shared" si="611"/>
        <v>1882.2897658019831</v>
      </c>
      <c r="AS861">
        <f t="shared" si="612"/>
        <v>1882.2897658019831</v>
      </c>
      <c r="AT861" s="28">
        <f t="shared" si="613"/>
        <v>0.5228582682783286</v>
      </c>
      <c r="AU861">
        <f t="shared" si="588"/>
        <v>5994.5209375159229</v>
      </c>
      <c r="AV861" s="28">
        <f t="shared" si="614"/>
        <v>1.6651447048655341</v>
      </c>
      <c r="BJ861" s="63">
        <v>0</v>
      </c>
      <c r="BK861" s="64">
        <f t="shared" si="615"/>
        <v>0</v>
      </c>
      <c r="BL861" s="64">
        <f t="shared" si="616"/>
        <v>0</v>
      </c>
      <c r="BM861" s="64">
        <f t="shared" si="617"/>
        <v>0</v>
      </c>
      <c r="BN861" s="64">
        <f t="shared" si="618"/>
        <v>0</v>
      </c>
      <c r="BO861" s="64">
        <f t="shared" si="619"/>
        <v>0</v>
      </c>
      <c r="BP861" s="64">
        <f t="shared" si="620"/>
        <v>0</v>
      </c>
      <c r="BQ861" s="64">
        <f t="shared" si="621"/>
        <v>0</v>
      </c>
      <c r="BR861" s="65">
        <f t="shared" si="589"/>
        <v>0</v>
      </c>
      <c r="BS861" s="66">
        <f t="shared" si="622"/>
        <v>0</v>
      </c>
      <c r="BT861" s="65">
        <f>BJ861-BR861</f>
        <v>0</v>
      </c>
      <c r="BU861" s="67">
        <f t="shared" si="623"/>
        <v>0</v>
      </c>
    </row>
    <row r="862" spans="1:73" x14ac:dyDescent="0.35">
      <c r="A862" s="22">
        <v>68.079999999999899</v>
      </c>
      <c r="B862" s="22">
        <v>34.92</v>
      </c>
      <c r="C862" s="22">
        <v>17.010000000000002</v>
      </c>
      <c r="D862" s="22">
        <f t="shared" si="590"/>
        <v>25.965000000000003</v>
      </c>
      <c r="E862" s="22">
        <f t="shared" si="591"/>
        <v>7.2125000000000012</v>
      </c>
      <c r="F862" s="22">
        <f t="shared" si="624"/>
        <v>-2.9687499999999867</v>
      </c>
      <c r="G862" s="22">
        <f>Sheet1!$I$5*F862</f>
        <v>-982.65624999999557</v>
      </c>
      <c r="H862" s="22"/>
      <c r="K862" s="15" t="s">
        <v>117</v>
      </c>
      <c r="L862" s="15">
        <v>852</v>
      </c>
      <c r="M862" s="15">
        <v>263</v>
      </c>
      <c r="N862" s="16">
        <v>61.7</v>
      </c>
      <c r="O862" s="35">
        <f t="shared" si="592"/>
        <v>17.138888888888889</v>
      </c>
      <c r="P862" s="36">
        <f t="shared" si="625"/>
        <v>0.16666666666666607</v>
      </c>
      <c r="Q862" s="12"/>
      <c r="R862" s="37">
        <f t="shared" si="593"/>
        <v>55.166666666666472</v>
      </c>
      <c r="S862" s="37">
        <f t="shared" si="594"/>
        <v>64.9422</v>
      </c>
      <c r="T862" s="37">
        <f t="shared" si="595"/>
        <v>35.38473532340231</v>
      </c>
      <c r="U862" s="37">
        <f t="shared" si="596"/>
        <v>155.49360199006878</v>
      </c>
      <c r="V862" s="37">
        <f t="shared" si="626"/>
        <v>68563.293319608842</v>
      </c>
      <c r="W862" s="40">
        <f t="shared" si="597"/>
        <v>2664.9875674409013</v>
      </c>
      <c r="X862" s="40">
        <f t="shared" si="598"/>
        <v>2.6649875674409014</v>
      </c>
      <c r="Y862" s="40">
        <f t="shared" si="584"/>
        <v>0</v>
      </c>
      <c r="Z862" s="40">
        <v>0</v>
      </c>
      <c r="AA862" s="40">
        <f t="shared" si="599"/>
        <v>228.05279277957334</v>
      </c>
      <c r="AB862" s="42">
        <f t="shared" si="600"/>
        <v>48614.220293209881</v>
      </c>
      <c r="AC862" s="42">
        <f t="shared" si="601"/>
        <v>48.614220293209883</v>
      </c>
      <c r="AD862" s="42">
        <f t="shared" si="602"/>
        <v>0</v>
      </c>
      <c r="AE862" s="42">
        <f t="shared" si="627"/>
        <v>2333.3598537808643</v>
      </c>
      <c r="AF862" s="43">
        <f t="shared" si="585"/>
        <v>0.64815551493912893</v>
      </c>
      <c r="AG862" s="73">
        <f t="shared" si="586"/>
        <v>0</v>
      </c>
      <c r="AH862">
        <f t="shared" si="603"/>
        <v>48.614220293209883</v>
      </c>
      <c r="AI862">
        <f t="shared" si="628"/>
        <v>7925.4249236111154</v>
      </c>
      <c r="AJ862" s="41">
        <f t="shared" si="604"/>
        <v>2.2015069232253097</v>
      </c>
      <c r="AK862">
        <f t="shared" si="587"/>
        <v>48.614220293209883</v>
      </c>
      <c r="AL862" s="38">
        <f t="shared" si="605"/>
        <v>2263.3590581674384</v>
      </c>
      <c r="AM862" s="38">
        <f t="shared" si="606"/>
        <v>2240.7254675857639</v>
      </c>
      <c r="AN862" s="38">
        <f t="shared" si="607"/>
        <v>2106.2819395306178</v>
      </c>
      <c r="AO862" s="38">
        <f t="shared" si="608"/>
        <v>2085.2191201353116</v>
      </c>
      <c r="AP862" s="38">
        <f t="shared" si="609"/>
        <v>1960.1059729271929</v>
      </c>
      <c r="AQ862" s="38">
        <f t="shared" si="610"/>
        <v>1940.5049131979208</v>
      </c>
      <c r="AR862" s="38">
        <f t="shared" si="611"/>
        <v>1882.2897658019831</v>
      </c>
      <c r="AS862">
        <f t="shared" si="612"/>
        <v>1882.2897658019831</v>
      </c>
      <c r="AT862" s="28">
        <f t="shared" si="613"/>
        <v>0.5228582682783286</v>
      </c>
      <c r="AU862">
        <f t="shared" si="588"/>
        <v>6043.1351578091326</v>
      </c>
      <c r="AV862" s="28">
        <f t="shared" si="614"/>
        <v>1.6786486549469812</v>
      </c>
      <c r="BJ862" s="63">
        <v>0</v>
      </c>
      <c r="BK862" s="64">
        <f t="shared" si="615"/>
        <v>0</v>
      </c>
      <c r="BL862" s="64">
        <f t="shared" si="616"/>
        <v>0</v>
      </c>
      <c r="BM862" s="64">
        <f t="shared" si="617"/>
        <v>0</v>
      </c>
      <c r="BN862" s="64">
        <f t="shared" si="618"/>
        <v>0</v>
      </c>
      <c r="BO862" s="64">
        <f t="shared" si="619"/>
        <v>0</v>
      </c>
      <c r="BP862" s="64">
        <f t="shared" si="620"/>
        <v>0</v>
      </c>
      <c r="BQ862" s="64">
        <f t="shared" si="621"/>
        <v>0</v>
      </c>
      <c r="BR862" s="65">
        <f t="shared" si="589"/>
        <v>0</v>
      </c>
      <c r="BS862" s="66">
        <f t="shared" si="622"/>
        <v>0</v>
      </c>
      <c r="BT862" s="65">
        <f>BJ862-BR862</f>
        <v>0</v>
      </c>
      <c r="BU862" s="67">
        <f t="shared" si="623"/>
        <v>0</v>
      </c>
    </row>
    <row r="863" spans="1:73" x14ac:dyDescent="0.35">
      <c r="A863" s="22">
        <v>68.159999999999897</v>
      </c>
      <c r="B863" s="22">
        <v>34.479999999999997</v>
      </c>
      <c r="C863" s="22">
        <v>18.61</v>
      </c>
      <c r="D863" s="22">
        <f t="shared" si="590"/>
        <v>26.544999999999998</v>
      </c>
      <c r="E863" s="22">
        <f t="shared" si="591"/>
        <v>7.37361111111111</v>
      </c>
      <c r="F863" s="22">
        <f t="shared" si="624"/>
        <v>2.0138888888888595</v>
      </c>
      <c r="G863" s="22">
        <f>Sheet1!$I$5*F863</f>
        <v>666.59722222221251</v>
      </c>
      <c r="H863" s="22"/>
      <c r="K863" s="15" t="s">
        <v>117</v>
      </c>
      <c r="L863" s="15">
        <v>853</v>
      </c>
      <c r="M863" s="15">
        <v>264</v>
      </c>
      <c r="N863" s="16">
        <v>62.3</v>
      </c>
      <c r="O863" s="35">
        <f t="shared" si="592"/>
        <v>17.305555555555557</v>
      </c>
      <c r="P863" s="36">
        <f t="shared" si="625"/>
        <v>0.16666666666666607</v>
      </c>
      <c r="Q863" s="12"/>
      <c r="R863" s="37">
        <f t="shared" si="593"/>
        <v>55.166666666666472</v>
      </c>
      <c r="S863" s="37">
        <f t="shared" si="594"/>
        <v>64.9422</v>
      </c>
      <c r="T863" s="37">
        <f t="shared" si="595"/>
        <v>36.07627731911564</v>
      </c>
      <c r="U863" s="37">
        <f t="shared" si="596"/>
        <v>156.1851439857821</v>
      </c>
      <c r="V863" s="37">
        <f t="shared" si="626"/>
        <v>68719.478463594627</v>
      </c>
      <c r="W863" s="40">
        <f t="shared" si="597"/>
        <v>2702.870686198396</v>
      </c>
      <c r="X863" s="40">
        <f t="shared" si="598"/>
        <v>2.7028706861983962</v>
      </c>
      <c r="Y863" s="40">
        <f t="shared" si="584"/>
        <v>0</v>
      </c>
      <c r="Z863" s="40">
        <v>0</v>
      </c>
      <c r="AA863" s="40">
        <f t="shared" si="599"/>
        <v>228.05279277957334</v>
      </c>
      <c r="AB863" s="42">
        <f t="shared" si="600"/>
        <v>49564.312885802479</v>
      </c>
      <c r="AC863" s="42">
        <f t="shared" si="601"/>
        <v>49.56431288580248</v>
      </c>
      <c r="AD863" s="42">
        <f t="shared" si="602"/>
        <v>0</v>
      </c>
      <c r="AE863" s="42">
        <f t="shared" si="627"/>
        <v>2333.3598537808643</v>
      </c>
      <c r="AF863" s="43">
        <f t="shared" si="585"/>
        <v>0.64815551493912893</v>
      </c>
      <c r="AG863" s="73">
        <f t="shared" si="586"/>
        <v>0</v>
      </c>
      <c r="AH863">
        <f t="shared" si="603"/>
        <v>49.56431288580248</v>
      </c>
      <c r="AI863">
        <f t="shared" si="628"/>
        <v>7974.9892364969182</v>
      </c>
      <c r="AJ863" s="41">
        <f t="shared" si="604"/>
        <v>2.2152747879158108</v>
      </c>
      <c r="AK863">
        <f t="shared" si="587"/>
        <v>49.56431288580248</v>
      </c>
      <c r="AL863" s="38">
        <f t="shared" si="605"/>
        <v>2263.3590581674384</v>
      </c>
      <c r="AM863" s="38">
        <f t="shared" si="606"/>
        <v>2240.7254675857639</v>
      </c>
      <c r="AN863" s="38">
        <f t="shared" si="607"/>
        <v>2106.2819395306178</v>
      </c>
      <c r="AO863" s="38">
        <f t="shared" si="608"/>
        <v>2085.2191201353116</v>
      </c>
      <c r="AP863" s="38">
        <f t="shared" si="609"/>
        <v>1960.1059729271929</v>
      </c>
      <c r="AQ863" s="38">
        <f t="shared" si="610"/>
        <v>1940.5049131979208</v>
      </c>
      <c r="AR863" s="38">
        <f t="shared" si="611"/>
        <v>1882.2897658019831</v>
      </c>
      <c r="AS863">
        <f t="shared" si="612"/>
        <v>1882.2897658019831</v>
      </c>
      <c r="AT863" s="28">
        <f t="shared" si="613"/>
        <v>0.5228582682783286</v>
      </c>
      <c r="AU863">
        <f t="shared" si="588"/>
        <v>6092.6994706949354</v>
      </c>
      <c r="AV863" s="28">
        <f t="shared" si="614"/>
        <v>1.6924165196374821</v>
      </c>
      <c r="BJ863" s="63">
        <v>0</v>
      </c>
      <c r="BK863" s="64">
        <f t="shared" si="615"/>
        <v>0</v>
      </c>
      <c r="BL863" s="64">
        <f t="shared" si="616"/>
        <v>0</v>
      </c>
      <c r="BM863" s="64">
        <f t="shared" si="617"/>
        <v>0</v>
      </c>
      <c r="BN863" s="64">
        <f t="shared" si="618"/>
        <v>0</v>
      </c>
      <c r="BO863" s="64">
        <f t="shared" si="619"/>
        <v>0</v>
      </c>
      <c r="BP863" s="64">
        <f t="shared" si="620"/>
        <v>0</v>
      </c>
      <c r="BQ863" s="64">
        <f t="shared" si="621"/>
        <v>0</v>
      </c>
      <c r="BR863" s="65">
        <f t="shared" si="589"/>
        <v>0</v>
      </c>
      <c r="BS863" s="66">
        <f t="shared" si="622"/>
        <v>0</v>
      </c>
      <c r="BT863" s="65">
        <f>BJ863-BR863</f>
        <v>0</v>
      </c>
      <c r="BU863" s="67">
        <f t="shared" si="623"/>
        <v>0</v>
      </c>
    </row>
    <row r="864" spans="1:73" x14ac:dyDescent="0.35">
      <c r="A864" s="22">
        <v>68.239999999999895</v>
      </c>
      <c r="B864" s="22">
        <v>34.659999999999997</v>
      </c>
      <c r="C864" s="22">
        <v>18.52</v>
      </c>
      <c r="D864" s="22">
        <f t="shared" si="590"/>
        <v>26.589999999999996</v>
      </c>
      <c r="E864" s="22">
        <f t="shared" si="591"/>
        <v>7.3861111111111102</v>
      </c>
      <c r="F864" s="22">
        <f t="shared" si="624"/>
        <v>0.15625000000000222</v>
      </c>
      <c r="G864" s="22">
        <f>Sheet1!$I$5*F864</f>
        <v>51.718750000000732</v>
      </c>
      <c r="H864" s="22"/>
      <c r="K864" s="15" t="s">
        <v>117</v>
      </c>
      <c r="L864" s="15">
        <v>854</v>
      </c>
      <c r="M864" s="15">
        <v>265</v>
      </c>
      <c r="N864" s="16">
        <v>62.9</v>
      </c>
      <c r="O864" s="35">
        <f t="shared" si="592"/>
        <v>17.472222222222221</v>
      </c>
      <c r="P864" s="36">
        <f t="shared" si="625"/>
        <v>0.1388888888888889</v>
      </c>
      <c r="Q864" s="12"/>
      <c r="R864" s="37">
        <f t="shared" si="593"/>
        <v>45.972222222222221</v>
      </c>
      <c r="S864" s="37">
        <f t="shared" si="594"/>
        <v>64.9422</v>
      </c>
      <c r="T864" s="37">
        <f t="shared" si="595"/>
        <v>36.774511656722964</v>
      </c>
      <c r="U864" s="37">
        <f t="shared" si="596"/>
        <v>147.68893387894519</v>
      </c>
      <c r="V864" s="37">
        <f t="shared" si="626"/>
        <v>68867.167397473575</v>
      </c>
      <c r="W864" s="40">
        <f t="shared" si="597"/>
        <v>2580.4538724960144</v>
      </c>
      <c r="X864" s="40">
        <f t="shared" si="598"/>
        <v>2.5804538724960144</v>
      </c>
      <c r="Y864" s="40">
        <f t="shared" si="584"/>
        <v>0</v>
      </c>
      <c r="Z864" s="40">
        <v>0</v>
      </c>
      <c r="AA864" s="40">
        <f t="shared" si="599"/>
        <v>228.05279277957334</v>
      </c>
      <c r="AB864" s="42">
        <f t="shared" si="600"/>
        <v>50523.599922839494</v>
      </c>
      <c r="AC864" s="42">
        <f t="shared" si="601"/>
        <v>50.523599922839495</v>
      </c>
      <c r="AD864" s="42">
        <f t="shared" si="602"/>
        <v>0</v>
      </c>
      <c r="AE864" s="42">
        <f t="shared" si="627"/>
        <v>2333.3598537808643</v>
      </c>
      <c r="AF864" s="43">
        <f t="shared" si="585"/>
        <v>0.64815551493912893</v>
      </c>
      <c r="AG864" s="73">
        <f t="shared" si="586"/>
        <v>0</v>
      </c>
      <c r="AH864">
        <f t="shared" si="603"/>
        <v>50.523599922839495</v>
      </c>
      <c r="AI864">
        <f t="shared" si="628"/>
        <v>8025.5128364197581</v>
      </c>
      <c r="AJ864" s="41">
        <f t="shared" si="604"/>
        <v>2.2293091212277107</v>
      </c>
      <c r="AK864">
        <f t="shared" si="587"/>
        <v>50.523599922839495</v>
      </c>
      <c r="AL864" s="38">
        <f t="shared" si="605"/>
        <v>2263.3590581674384</v>
      </c>
      <c r="AM864" s="38">
        <f t="shared" si="606"/>
        <v>2240.7254675857639</v>
      </c>
      <c r="AN864" s="38">
        <f t="shared" si="607"/>
        <v>2106.2819395306178</v>
      </c>
      <c r="AO864" s="38">
        <f t="shared" si="608"/>
        <v>2085.2191201353116</v>
      </c>
      <c r="AP864" s="38">
        <f t="shared" si="609"/>
        <v>1960.1059729271929</v>
      </c>
      <c r="AQ864" s="38">
        <f t="shared" si="610"/>
        <v>1940.5049131979208</v>
      </c>
      <c r="AR864" s="38">
        <f t="shared" si="611"/>
        <v>1882.2897658019831</v>
      </c>
      <c r="AS864">
        <f t="shared" si="612"/>
        <v>1882.2897658019831</v>
      </c>
      <c r="AT864" s="28">
        <f t="shared" si="613"/>
        <v>0.5228582682783286</v>
      </c>
      <c r="AU864">
        <f t="shared" si="588"/>
        <v>6143.2230706177752</v>
      </c>
      <c r="AV864" s="28">
        <f t="shared" si="614"/>
        <v>1.706450852949382</v>
      </c>
      <c r="BJ864" s="63">
        <v>0</v>
      </c>
      <c r="BK864" s="64">
        <f t="shared" si="615"/>
        <v>0</v>
      </c>
      <c r="BL864" s="64">
        <f t="shared" si="616"/>
        <v>0</v>
      </c>
      <c r="BM864" s="64">
        <f t="shared" si="617"/>
        <v>0</v>
      </c>
      <c r="BN864" s="64">
        <f t="shared" si="618"/>
        <v>0</v>
      </c>
      <c r="BO864" s="64">
        <f t="shared" si="619"/>
        <v>0</v>
      </c>
      <c r="BP864" s="64">
        <f t="shared" si="620"/>
        <v>0</v>
      </c>
      <c r="BQ864" s="64">
        <f t="shared" si="621"/>
        <v>0</v>
      </c>
      <c r="BR864" s="65">
        <f t="shared" si="589"/>
        <v>0</v>
      </c>
      <c r="BS864" s="66">
        <f t="shared" si="622"/>
        <v>0</v>
      </c>
      <c r="BT864" s="65">
        <f>BJ864-BR864</f>
        <v>0</v>
      </c>
      <c r="BU864" s="67">
        <f t="shared" si="623"/>
        <v>0</v>
      </c>
    </row>
    <row r="865" spans="1:73" x14ac:dyDescent="0.35">
      <c r="A865" s="22">
        <v>68.319999999999894</v>
      </c>
      <c r="B865" s="22">
        <v>34.93</v>
      </c>
      <c r="C865" s="22">
        <v>18.03</v>
      </c>
      <c r="D865" s="22">
        <f t="shared" si="590"/>
        <v>26.48</v>
      </c>
      <c r="E865" s="22">
        <f t="shared" si="591"/>
        <v>7.3555555555555552</v>
      </c>
      <c r="F865" s="22">
        <f t="shared" si="624"/>
        <v>-0.38194444444443754</v>
      </c>
      <c r="G865" s="22">
        <f>Sheet1!$I$5*F865</f>
        <v>-126.42361111110883</v>
      </c>
      <c r="H865" s="22"/>
      <c r="K865" s="15" t="s">
        <v>117</v>
      </c>
      <c r="L865" s="15">
        <v>855</v>
      </c>
      <c r="M865" s="15">
        <v>266</v>
      </c>
      <c r="N865" s="16">
        <v>63.3</v>
      </c>
      <c r="O865" s="35">
        <f t="shared" si="592"/>
        <v>17.583333333333332</v>
      </c>
      <c r="P865" s="36">
        <f t="shared" si="625"/>
        <v>6.9444444444444448E-2</v>
      </c>
      <c r="Q865" s="12"/>
      <c r="R865" s="37">
        <f t="shared" si="593"/>
        <v>22.986111111111111</v>
      </c>
      <c r="S865" s="37">
        <f t="shared" si="594"/>
        <v>64.9422</v>
      </c>
      <c r="T865" s="37">
        <f t="shared" si="595"/>
        <v>37.243719182846746</v>
      </c>
      <c r="U865" s="37">
        <f t="shared" si="596"/>
        <v>125.17203029395786</v>
      </c>
      <c r="V865" s="37">
        <f t="shared" si="626"/>
        <v>68992.33942776754</v>
      </c>
      <c r="W865" s="40">
        <f t="shared" si="597"/>
        <v>2200.941532668759</v>
      </c>
      <c r="X865" s="40">
        <f t="shared" si="598"/>
        <v>2.2009415326687591</v>
      </c>
      <c r="Y865" s="40">
        <f t="shared" si="584"/>
        <v>0</v>
      </c>
      <c r="Z865" s="40">
        <v>0</v>
      </c>
      <c r="AA865" s="40">
        <f t="shared" si="599"/>
        <v>228.05279277957334</v>
      </c>
      <c r="AB865" s="42">
        <f t="shared" si="600"/>
        <v>51168.232638888883</v>
      </c>
      <c r="AC865" s="42">
        <f t="shared" si="601"/>
        <v>51.168232638888881</v>
      </c>
      <c r="AD865" s="42">
        <f t="shared" si="602"/>
        <v>0</v>
      </c>
      <c r="AE865" s="42">
        <f t="shared" si="627"/>
        <v>2333.3598537808643</v>
      </c>
      <c r="AF865" s="43">
        <f t="shared" si="585"/>
        <v>0.64815551493912893</v>
      </c>
      <c r="AG865" s="73">
        <f t="shared" si="586"/>
        <v>0</v>
      </c>
      <c r="AH865">
        <f t="shared" si="603"/>
        <v>51.168232638888881</v>
      </c>
      <c r="AI865">
        <f t="shared" si="628"/>
        <v>8076.6810690586472</v>
      </c>
      <c r="AJ865" s="41">
        <f t="shared" si="604"/>
        <v>2.2435225191829575</v>
      </c>
      <c r="AK865">
        <f t="shared" si="587"/>
        <v>51.168232638888881</v>
      </c>
      <c r="AL865" s="38">
        <f t="shared" si="605"/>
        <v>2263.3590581674384</v>
      </c>
      <c r="AM865" s="38">
        <f t="shared" si="606"/>
        <v>2240.7254675857639</v>
      </c>
      <c r="AN865" s="38">
        <f t="shared" si="607"/>
        <v>2106.2819395306178</v>
      </c>
      <c r="AO865" s="38">
        <f t="shared" si="608"/>
        <v>2085.2191201353116</v>
      </c>
      <c r="AP865" s="38">
        <f t="shared" si="609"/>
        <v>1960.1059729271929</v>
      </c>
      <c r="AQ865" s="38">
        <f t="shared" si="610"/>
        <v>1940.5049131979208</v>
      </c>
      <c r="AR865" s="38">
        <f t="shared" si="611"/>
        <v>1882.2897658019831</v>
      </c>
      <c r="AS865">
        <f t="shared" si="612"/>
        <v>1882.2897658019831</v>
      </c>
      <c r="AT865" s="28">
        <f t="shared" si="613"/>
        <v>0.5228582682783286</v>
      </c>
      <c r="AU865">
        <f t="shared" si="588"/>
        <v>6194.3913032566643</v>
      </c>
      <c r="AV865" s="28">
        <f t="shared" si="614"/>
        <v>1.720664250904629</v>
      </c>
      <c r="BJ865" s="63">
        <v>0</v>
      </c>
      <c r="BK865" s="64">
        <f t="shared" si="615"/>
        <v>0</v>
      </c>
      <c r="BL865" s="64">
        <f t="shared" si="616"/>
        <v>0</v>
      </c>
      <c r="BM865" s="64">
        <f t="shared" si="617"/>
        <v>0</v>
      </c>
      <c r="BN865" s="64">
        <f t="shared" si="618"/>
        <v>0</v>
      </c>
      <c r="BO865" s="64">
        <f t="shared" si="619"/>
        <v>0</v>
      </c>
      <c r="BP865" s="64">
        <f t="shared" si="620"/>
        <v>0</v>
      </c>
      <c r="BQ865" s="64">
        <f t="shared" si="621"/>
        <v>0</v>
      </c>
      <c r="BR865" s="65">
        <f t="shared" si="589"/>
        <v>0</v>
      </c>
      <c r="BS865" s="66">
        <f t="shared" si="622"/>
        <v>0</v>
      </c>
      <c r="BT865" s="65">
        <f>BJ865-BR865</f>
        <v>0</v>
      </c>
      <c r="BU865" s="67">
        <f t="shared" si="623"/>
        <v>0</v>
      </c>
    </row>
    <row r="866" spans="1:73" x14ac:dyDescent="0.35">
      <c r="A866" s="22">
        <v>68.399999999999807</v>
      </c>
      <c r="B866" s="22">
        <v>34.33</v>
      </c>
      <c r="C866" s="22">
        <v>17.149999999999999</v>
      </c>
      <c r="D866" s="22">
        <f t="shared" si="590"/>
        <v>25.74</v>
      </c>
      <c r="E866" s="22">
        <f t="shared" si="591"/>
        <v>7.15</v>
      </c>
      <c r="F866" s="22">
        <f t="shared" si="624"/>
        <v>-2.5694444444444353</v>
      </c>
      <c r="G866" s="22">
        <f>Sheet1!$I$5*F866</f>
        <v>-850.48611111110813</v>
      </c>
      <c r="H866" s="22"/>
      <c r="K866" s="15" t="s">
        <v>117</v>
      </c>
      <c r="L866" s="15">
        <v>856</v>
      </c>
      <c r="M866" s="15">
        <v>267</v>
      </c>
      <c r="N866" s="16">
        <v>63.4</v>
      </c>
      <c r="O866" s="35">
        <f t="shared" si="592"/>
        <v>17.611111111111111</v>
      </c>
      <c r="P866" s="36">
        <f t="shared" si="625"/>
        <v>2.7777777777778172E-2</v>
      </c>
      <c r="Q866" s="12"/>
      <c r="R866" s="37">
        <f t="shared" si="593"/>
        <v>9.1944444444445743</v>
      </c>
      <c r="S866" s="37">
        <f t="shared" si="594"/>
        <v>64.9422</v>
      </c>
      <c r="T866" s="37">
        <f t="shared" si="595"/>
        <v>37.36148581034255</v>
      </c>
      <c r="U866" s="37">
        <f t="shared" si="596"/>
        <v>111.49813025478713</v>
      </c>
      <c r="V866" s="37">
        <f t="shared" si="626"/>
        <v>69103.837558022322</v>
      </c>
      <c r="W866" s="40">
        <f t="shared" si="597"/>
        <v>1963.6059605981955</v>
      </c>
      <c r="X866" s="40">
        <f t="shared" si="598"/>
        <v>1.9636059605981955</v>
      </c>
      <c r="Y866" s="40">
        <f t="shared" si="584"/>
        <v>0</v>
      </c>
      <c r="Z866" s="40">
        <v>0</v>
      </c>
      <c r="AA866" s="40">
        <f t="shared" si="599"/>
        <v>228.05279277957334</v>
      </c>
      <c r="AB866" s="42">
        <f t="shared" si="600"/>
        <v>51330.029320987647</v>
      </c>
      <c r="AC866" s="42">
        <f t="shared" si="601"/>
        <v>51.330029320987649</v>
      </c>
      <c r="AD866" s="42">
        <f t="shared" si="602"/>
        <v>0</v>
      </c>
      <c r="AE866" s="42">
        <f t="shared" si="627"/>
        <v>2333.3598537808643</v>
      </c>
      <c r="AF866" s="43">
        <f t="shared" si="585"/>
        <v>0.64815551493912893</v>
      </c>
      <c r="AG866" s="73">
        <f t="shared" si="586"/>
        <v>0</v>
      </c>
      <c r="AH866">
        <f t="shared" si="603"/>
        <v>51.330029320987649</v>
      </c>
      <c r="AI866">
        <f t="shared" si="628"/>
        <v>8128.0110983796349</v>
      </c>
      <c r="AJ866" s="41">
        <f t="shared" si="604"/>
        <v>2.2577808606610095</v>
      </c>
      <c r="AK866">
        <f t="shared" si="587"/>
        <v>51.330029320987649</v>
      </c>
      <c r="AL866" s="38">
        <f t="shared" si="605"/>
        <v>2263.3590581674384</v>
      </c>
      <c r="AM866" s="38">
        <f t="shared" si="606"/>
        <v>2240.7254675857639</v>
      </c>
      <c r="AN866" s="38">
        <f t="shared" si="607"/>
        <v>2106.2819395306178</v>
      </c>
      <c r="AO866" s="38">
        <f t="shared" si="608"/>
        <v>2085.2191201353116</v>
      </c>
      <c r="AP866" s="38">
        <f t="shared" si="609"/>
        <v>1960.1059729271929</v>
      </c>
      <c r="AQ866" s="38">
        <f t="shared" si="610"/>
        <v>1940.5049131979208</v>
      </c>
      <c r="AR866" s="38">
        <f t="shared" si="611"/>
        <v>1882.2897658019831</v>
      </c>
      <c r="AS866">
        <f t="shared" si="612"/>
        <v>1882.2897658019831</v>
      </c>
      <c r="AT866" s="28">
        <f t="shared" si="613"/>
        <v>0.5228582682783286</v>
      </c>
      <c r="AU866">
        <f t="shared" si="588"/>
        <v>6245.721332577652</v>
      </c>
      <c r="AV866" s="28">
        <f t="shared" si="614"/>
        <v>1.7349225923826812</v>
      </c>
      <c r="BJ866" s="63">
        <v>0</v>
      </c>
      <c r="BK866" s="64">
        <f t="shared" si="615"/>
        <v>0</v>
      </c>
      <c r="BL866" s="64">
        <f t="shared" si="616"/>
        <v>0</v>
      </c>
      <c r="BM866" s="64">
        <f t="shared" si="617"/>
        <v>0</v>
      </c>
      <c r="BN866" s="64">
        <f t="shared" si="618"/>
        <v>0</v>
      </c>
      <c r="BO866" s="64">
        <f t="shared" si="619"/>
        <v>0</v>
      </c>
      <c r="BP866" s="64">
        <f t="shared" si="620"/>
        <v>0</v>
      </c>
      <c r="BQ866" s="64">
        <f t="shared" si="621"/>
        <v>0</v>
      </c>
      <c r="BR866" s="65">
        <f t="shared" si="589"/>
        <v>0</v>
      </c>
      <c r="BS866" s="66">
        <f t="shared" si="622"/>
        <v>0</v>
      </c>
      <c r="BT866" s="65">
        <f>BJ866-BR866</f>
        <v>0</v>
      </c>
      <c r="BU866" s="67">
        <f t="shared" si="623"/>
        <v>0</v>
      </c>
    </row>
    <row r="867" spans="1:73" x14ac:dyDescent="0.35">
      <c r="A867" s="22">
        <v>68.479999999999805</v>
      </c>
      <c r="B867" s="22">
        <v>34.64</v>
      </c>
      <c r="C867" s="22">
        <v>17.96</v>
      </c>
      <c r="D867" s="22">
        <f t="shared" si="590"/>
        <v>26.3</v>
      </c>
      <c r="E867" s="22">
        <f t="shared" si="591"/>
        <v>7.3055555555555554</v>
      </c>
      <c r="F867" s="22">
        <f t="shared" si="624"/>
        <v>1.9444444444444375</v>
      </c>
      <c r="G867" s="22">
        <f>Sheet1!$I$5*F867</f>
        <v>643.61111111110881</v>
      </c>
      <c r="H867" s="22"/>
      <c r="K867" s="15" t="s">
        <v>117</v>
      </c>
      <c r="L867" s="15">
        <v>857</v>
      </c>
      <c r="M867" s="15">
        <v>268</v>
      </c>
      <c r="N867" s="16">
        <v>63.5</v>
      </c>
      <c r="O867" s="35">
        <f t="shared" si="592"/>
        <v>17.638888888888889</v>
      </c>
      <c r="P867" s="36">
        <f t="shared" si="625"/>
        <v>0.15277777777777798</v>
      </c>
      <c r="Q867" s="12"/>
      <c r="R867" s="37">
        <f t="shared" si="593"/>
        <v>50.569444444444514</v>
      </c>
      <c r="S867" s="37">
        <f t="shared" si="594"/>
        <v>64.9422</v>
      </c>
      <c r="T867" s="37">
        <f t="shared" si="595"/>
        <v>37.479438336224305</v>
      </c>
      <c r="U867" s="37">
        <f t="shared" si="596"/>
        <v>152.99108278066882</v>
      </c>
      <c r="V867" s="37">
        <f t="shared" si="626"/>
        <v>69256.828640802996</v>
      </c>
      <c r="W867" s="40">
        <f t="shared" si="597"/>
        <v>2698.5927101590196</v>
      </c>
      <c r="X867" s="40">
        <f t="shared" si="598"/>
        <v>2.6985927101590197</v>
      </c>
      <c r="Y867" s="40">
        <f t="shared" si="584"/>
        <v>0</v>
      </c>
      <c r="Z867" s="40">
        <v>0</v>
      </c>
      <c r="AA867" s="40">
        <f t="shared" si="599"/>
        <v>228.05279277957334</v>
      </c>
      <c r="AB867" s="42">
        <f t="shared" si="600"/>
        <v>51492.08140432099</v>
      </c>
      <c r="AC867" s="42">
        <f t="shared" si="601"/>
        <v>51.492081404320992</v>
      </c>
      <c r="AD867" s="42">
        <f t="shared" si="602"/>
        <v>0</v>
      </c>
      <c r="AE867" s="42">
        <f t="shared" si="627"/>
        <v>2333.3598537808643</v>
      </c>
      <c r="AF867" s="43">
        <f t="shared" si="585"/>
        <v>0.64815551493912893</v>
      </c>
      <c r="AG867" s="73">
        <f t="shared" si="586"/>
        <v>0</v>
      </c>
      <c r="AH867">
        <f t="shared" si="603"/>
        <v>51.492081404320992</v>
      </c>
      <c r="AI867">
        <f t="shared" si="628"/>
        <v>8179.5031797839556</v>
      </c>
      <c r="AJ867" s="41">
        <f t="shared" si="604"/>
        <v>2.2720842166066544</v>
      </c>
      <c r="AK867">
        <f t="shared" si="587"/>
        <v>51.492081404320992</v>
      </c>
      <c r="AL867" s="38">
        <f t="shared" si="605"/>
        <v>2263.3590581674384</v>
      </c>
      <c r="AM867" s="38">
        <f t="shared" si="606"/>
        <v>2240.7254675857639</v>
      </c>
      <c r="AN867" s="38">
        <f t="shared" si="607"/>
        <v>2106.2819395306178</v>
      </c>
      <c r="AO867" s="38">
        <f t="shared" si="608"/>
        <v>2085.2191201353116</v>
      </c>
      <c r="AP867" s="38">
        <f t="shared" si="609"/>
        <v>1960.1059729271929</v>
      </c>
      <c r="AQ867" s="38">
        <f t="shared" si="610"/>
        <v>1940.5049131979208</v>
      </c>
      <c r="AR867" s="38">
        <f t="shared" si="611"/>
        <v>1882.2897658019831</v>
      </c>
      <c r="AS867">
        <f t="shared" si="612"/>
        <v>1882.2897658019831</v>
      </c>
      <c r="AT867" s="28">
        <f t="shared" si="613"/>
        <v>0.5228582682783286</v>
      </c>
      <c r="AU867">
        <f t="shared" si="588"/>
        <v>6297.2134139819727</v>
      </c>
      <c r="AV867" s="28">
        <f t="shared" si="614"/>
        <v>1.7492259483283257</v>
      </c>
      <c r="BJ867" s="63">
        <v>0</v>
      </c>
      <c r="BK867" s="64">
        <f t="shared" si="615"/>
        <v>0</v>
      </c>
      <c r="BL867" s="64">
        <f t="shared" si="616"/>
        <v>0</v>
      </c>
      <c r="BM867" s="64">
        <f t="shared" si="617"/>
        <v>0</v>
      </c>
      <c r="BN867" s="64">
        <f t="shared" si="618"/>
        <v>0</v>
      </c>
      <c r="BO867" s="64">
        <f t="shared" si="619"/>
        <v>0</v>
      </c>
      <c r="BP867" s="64">
        <f t="shared" si="620"/>
        <v>0</v>
      </c>
      <c r="BQ867" s="64">
        <f t="shared" si="621"/>
        <v>0</v>
      </c>
      <c r="BR867" s="65">
        <f t="shared" si="589"/>
        <v>0</v>
      </c>
      <c r="BS867" s="66">
        <f t="shared" si="622"/>
        <v>0</v>
      </c>
      <c r="BT867" s="65">
        <f>BJ867-BR867</f>
        <v>0</v>
      </c>
      <c r="BU867" s="67">
        <f t="shared" si="623"/>
        <v>0</v>
      </c>
    </row>
    <row r="868" spans="1:73" x14ac:dyDescent="0.35">
      <c r="A868" s="22">
        <v>68.559999999999803</v>
      </c>
      <c r="B868" s="22">
        <v>34.46</v>
      </c>
      <c r="C868" s="22">
        <v>17.559999999999999</v>
      </c>
      <c r="D868" s="22">
        <f t="shared" si="590"/>
        <v>26.009999999999998</v>
      </c>
      <c r="E868" s="22">
        <f t="shared" si="591"/>
        <v>7.2249999999999988</v>
      </c>
      <c r="F868" s="22">
        <f t="shared" si="624"/>
        <v>-1.0069444444444575</v>
      </c>
      <c r="G868" s="22">
        <f>Sheet1!$I$5*F868</f>
        <v>-333.29861111111546</v>
      </c>
      <c r="H868" s="22"/>
      <c r="K868" s="15" t="s">
        <v>117</v>
      </c>
      <c r="L868" s="15">
        <v>858</v>
      </c>
      <c r="M868" s="15">
        <v>269</v>
      </c>
      <c r="N868" s="16">
        <v>64.5</v>
      </c>
      <c r="O868" s="35">
        <f t="shared" si="592"/>
        <v>17.916666666666668</v>
      </c>
      <c r="P868" s="36">
        <f t="shared" si="625"/>
        <v>0.31944444444444403</v>
      </c>
      <c r="Q868" s="12"/>
      <c r="R868" s="37">
        <f t="shared" si="593"/>
        <v>105.73611111111097</v>
      </c>
      <c r="S868" s="37">
        <f t="shared" si="594"/>
        <v>64.9422</v>
      </c>
      <c r="T868" s="37">
        <f t="shared" si="595"/>
        <v>38.669188006268755</v>
      </c>
      <c r="U868" s="37">
        <f t="shared" si="596"/>
        <v>209.34749911737975</v>
      </c>
      <c r="V868" s="37">
        <f t="shared" si="626"/>
        <v>69466.176139920382</v>
      </c>
      <c r="W868" s="40">
        <f t="shared" si="597"/>
        <v>3750.8093591863876</v>
      </c>
      <c r="X868" s="40">
        <f t="shared" si="598"/>
        <v>3.7508093591863876</v>
      </c>
      <c r="Y868" s="40">
        <f t="shared" si="584"/>
        <v>0</v>
      </c>
      <c r="Z868" s="40">
        <v>0</v>
      </c>
      <c r="AA868" s="40">
        <f t="shared" si="599"/>
        <v>228.05279277957334</v>
      </c>
      <c r="AB868" s="42">
        <f t="shared" si="600"/>
        <v>53126.649305555569</v>
      </c>
      <c r="AC868" s="42">
        <f t="shared" si="601"/>
        <v>53.126649305555567</v>
      </c>
      <c r="AD868" s="42">
        <f t="shared" si="602"/>
        <v>0</v>
      </c>
      <c r="AE868" s="42">
        <f t="shared" si="627"/>
        <v>2333.3598537808643</v>
      </c>
      <c r="AF868" s="43">
        <f t="shared" si="585"/>
        <v>0.64815551493912893</v>
      </c>
      <c r="AG868" s="73">
        <f t="shared" si="586"/>
        <v>0</v>
      </c>
      <c r="AH868">
        <f t="shared" si="603"/>
        <v>53.126649305555567</v>
      </c>
      <c r="AI868">
        <f t="shared" si="628"/>
        <v>8232.629829089512</v>
      </c>
      <c r="AJ868" s="41">
        <f t="shared" si="604"/>
        <v>2.2868416191915313</v>
      </c>
      <c r="AK868">
        <f t="shared" si="587"/>
        <v>53.126649305555567</v>
      </c>
      <c r="AL868" s="38">
        <f t="shared" si="605"/>
        <v>2263.3590581674384</v>
      </c>
      <c r="AM868" s="38">
        <f t="shared" si="606"/>
        <v>2240.7254675857639</v>
      </c>
      <c r="AN868" s="38">
        <f t="shared" si="607"/>
        <v>2106.2819395306178</v>
      </c>
      <c r="AO868" s="38">
        <f t="shared" si="608"/>
        <v>2085.2191201353116</v>
      </c>
      <c r="AP868" s="38">
        <f t="shared" si="609"/>
        <v>1960.1059729271929</v>
      </c>
      <c r="AQ868" s="38">
        <f t="shared" si="610"/>
        <v>1940.5049131979208</v>
      </c>
      <c r="AR868" s="38">
        <f t="shared" si="611"/>
        <v>1882.2897658019831</v>
      </c>
      <c r="AS868">
        <f t="shared" si="612"/>
        <v>1882.2897658019831</v>
      </c>
      <c r="AT868" s="28">
        <f t="shared" si="613"/>
        <v>0.5228582682783286</v>
      </c>
      <c r="AU868">
        <f t="shared" si="588"/>
        <v>6350.3400632875291</v>
      </c>
      <c r="AV868" s="28">
        <f t="shared" si="614"/>
        <v>1.7639833509132026</v>
      </c>
      <c r="BJ868" s="63">
        <v>0</v>
      </c>
      <c r="BK868" s="64">
        <f t="shared" si="615"/>
        <v>0</v>
      </c>
      <c r="BL868" s="64">
        <f t="shared" si="616"/>
        <v>0</v>
      </c>
      <c r="BM868" s="64">
        <f t="shared" si="617"/>
        <v>0</v>
      </c>
      <c r="BN868" s="64">
        <f t="shared" si="618"/>
        <v>0</v>
      </c>
      <c r="BO868" s="64">
        <f t="shared" si="619"/>
        <v>0</v>
      </c>
      <c r="BP868" s="64">
        <f t="shared" si="620"/>
        <v>0</v>
      </c>
      <c r="BQ868" s="64">
        <f t="shared" si="621"/>
        <v>0</v>
      </c>
      <c r="BR868" s="65">
        <f t="shared" si="589"/>
        <v>0</v>
      </c>
      <c r="BS868" s="66">
        <f t="shared" si="622"/>
        <v>0</v>
      </c>
      <c r="BT868" s="65">
        <f>BJ868-BR868</f>
        <v>0</v>
      </c>
      <c r="BU868" s="67">
        <f t="shared" si="623"/>
        <v>0</v>
      </c>
    </row>
    <row r="869" spans="1:73" x14ac:dyDescent="0.35">
      <c r="A869" s="22">
        <v>68.639999999999802</v>
      </c>
      <c r="B869" s="22">
        <v>34.42</v>
      </c>
      <c r="C869" s="22">
        <v>17.600000000000001</v>
      </c>
      <c r="D869" s="22">
        <f t="shared" si="590"/>
        <v>26.01</v>
      </c>
      <c r="E869" s="22">
        <f t="shared" si="591"/>
        <v>7.2249999999999996</v>
      </c>
      <c r="F869" s="22">
        <f t="shared" si="624"/>
        <v>1.1102230246251565E-14</v>
      </c>
      <c r="G869" s="22">
        <f>Sheet1!$I$5*F869</f>
        <v>3.6748382115092681E-12</v>
      </c>
      <c r="H869" s="22"/>
      <c r="K869" s="15" t="s">
        <v>117</v>
      </c>
      <c r="L869" s="15">
        <v>859</v>
      </c>
      <c r="M869" s="15">
        <v>270</v>
      </c>
      <c r="N869" s="16">
        <v>65.8</v>
      </c>
      <c r="O869" s="35">
        <f t="shared" si="592"/>
        <v>18.277777777777779</v>
      </c>
      <c r="P869" s="36">
        <f t="shared" si="625"/>
        <v>0.31944444444444403</v>
      </c>
      <c r="Q869" s="12"/>
      <c r="R869" s="37">
        <f t="shared" si="593"/>
        <v>105.73611111111097</v>
      </c>
      <c r="S869" s="37">
        <f t="shared" si="594"/>
        <v>64.9422</v>
      </c>
      <c r="T869" s="37">
        <f t="shared" si="595"/>
        <v>40.243654386025227</v>
      </c>
      <c r="U869" s="37">
        <f t="shared" si="596"/>
        <v>210.92196549713623</v>
      </c>
      <c r="V869" s="37">
        <f t="shared" si="626"/>
        <v>69677.098105417521</v>
      </c>
      <c r="W869" s="40">
        <f t="shared" si="597"/>
        <v>3855.184813808768</v>
      </c>
      <c r="X869" s="40">
        <f t="shared" si="598"/>
        <v>3.8551848138087679</v>
      </c>
      <c r="Y869" s="40">
        <f t="shared" si="584"/>
        <v>0</v>
      </c>
      <c r="Z869" s="40">
        <v>0</v>
      </c>
      <c r="AA869" s="40">
        <f t="shared" si="599"/>
        <v>228.05279277957334</v>
      </c>
      <c r="AB869" s="42">
        <f t="shared" si="600"/>
        <v>55289.770061728399</v>
      </c>
      <c r="AC869" s="42">
        <f t="shared" si="601"/>
        <v>55.289770061728397</v>
      </c>
      <c r="AD869" s="42">
        <f t="shared" si="602"/>
        <v>0</v>
      </c>
      <c r="AE869" s="42">
        <f t="shared" si="627"/>
        <v>2333.3598537808643</v>
      </c>
      <c r="AF869" s="43">
        <f t="shared" si="585"/>
        <v>0.64815551493912893</v>
      </c>
      <c r="AG869" s="73">
        <f t="shared" si="586"/>
        <v>0</v>
      </c>
      <c r="AH869">
        <f t="shared" si="603"/>
        <v>55.289770061728397</v>
      </c>
      <c r="AI869">
        <f t="shared" si="628"/>
        <v>8287.9195991512406</v>
      </c>
      <c r="AJ869" s="41">
        <f t="shared" si="604"/>
        <v>2.3021998886531225</v>
      </c>
      <c r="AK869">
        <f t="shared" si="587"/>
        <v>55.289770061728397</v>
      </c>
      <c r="AL869" s="38">
        <f t="shared" si="605"/>
        <v>2263.3590581674384</v>
      </c>
      <c r="AM869" s="38">
        <f t="shared" si="606"/>
        <v>2240.7254675857639</v>
      </c>
      <c r="AN869" s="38">
        <f t="shared" si="607"/>
        <v>2106.2819395306178</v>
      </c>
      <c r="AO869" s="38">
        <f t="shared" si="608"/>
        <v>2085.2191201353116</v>
      </c>
      <c r="AP869" s="38">
        <f t="shared" si="609"/>
        <v>1960.1059729271929</v>
      </c>
      <c r="AQ869" s="38">
        <f t="shared" si="610"/>
        <v>1940.5049131979208</v>
      </c>
      <c r="AR869" s="38">
        <f t="shared" si="611"/>
        <v>1882.2897658019831</v>
      </c>
      <c r="AS869">
        <f t="shared" si="612"/>
        <v>1882.2897658019831</v>
      </c>
      <c r="AT869" s="28">
        <f t="shared" si="613"/>
        <v>0.5228582682783286</v>
      </c>
      <c r="AU869">
        <f t="shared" si="588"/>
        <v>6405.6298333492578</v>
      </c>
      <c r="AV869" s="28">
        <f t="shared" si="614"/>
        <v>1.7793416203747938</v>
      </c>
      <c r="BJ869" s="63">
        <v>0</v>
      </c>
      <c r="BK869" s="64">
        <f t="shared" si="615"/>
        <v>0</v>
      </c>
      <c r="BL869" s="64">
        <f t="shared" si="616"/>
        <v>0</v>
      </c>
      <c r="BM869" s="64">
        <f t="shared" si="617"/>
        <v>0</v>
      </c>
      <c r="BN869" s="64">
        <f t="shared" si="618"/>
        <v>0</v>
      </c>
      <c r="BO869" s="64">
        <f t="shared" si="619"/>
        <v>0</v>
      </c>
      <c r="BP869" s="64">
        <f t="shared" si="620"/>
        <v>0</v>
      </c>
      <c r="BQ869" s="64">
        <f t="shared" si="621"/>
        <v>0</v>
      </c>
      <c r="BR869" s="65">
        <f t="shared" si="589"/>
        <v>0</v>
      </c>
      <c r="BS869" s="66">
        <f t="shared" si="622"/>
        <v>0</v>
      </c>
      <c r="BT869" s="65">
        <f>BJ869-BR869</f>
        <v>0</v>
      </c>
      <c r="BU869" s="67">
        <f t="shared" si="623"/>
        <v>0</v>
      </c>
    </row>
    <row r="870" spans="1:73" x14ac:dyDescent="0.35">
      <c r="A870" s="22">
        <v>68.7199999999998</v>
      </c>
      <c r="B870" s="22">
        <v>34.21</v>
      </c>
      <c r="C870" s="22">
        <v>17.850000000000001</v>
      </c>
      <c r="D870" s="22">
        <f t="shared" si="590"/>
        <v>26.03</v>
      </c>
      <c r="E870" s="22">
        <f t="shared" si="591"/>
        <v>7.2305555555555552</v>
      </c>
      <c r="F870" s="22">
        <f t="shared" si="624"/>
        <v>6.9444444444444198E-2</v>
      </c>
      <c r="G870" s="22">
        <f>Sheet1!$I$5*F870</f>
        <v>22.986111111111029</v>
      </c>
      <c r="H870" s="22"/>
      <c r="K870" s="15" t="s">
        <v>117</v>
      </c>
      <c r="L870" s="15">
        <v>860</v>
      </c>
      <c r="M870" s="15">
        <v>271</v>
      </c>
      <c r="N870" s="16">
        <v>66.8</v>
      </c>
      <c r="O870" s="35">
        <f t="shared" si="592"/>
        <v>18.555555555555557</v>
      </c>
      <c r="P870" s="36">
        <f t="shared" si="625"/>
        <v>0.2222222222222234</v>
      </c>
      <c r="Q870" s="12"/>
      <c r="R870" s="37">
        <f t="shared" si="593"/>
        <v>73.555555555555941</v>
      </c>
      <c r="S870" s="37">
        <f t="shared" si="594"/>
        <v>64.9422</v>
      </c>
      <c r="T870" s="37">
        <f t="shared" si="595"/>
        <v>41.476160684836898</v>
      </c>
      <c r="U870" s="37">
        <f t="shared" si="596"/>
        <v>179.97391624039284</v>
      </c>
      <c r="V870" s="37">
        <f t="shared" si="626"/>
        <v>69857.072021657907</v>
      </c>
      <c r="W870" s="40">
        <f t="shared" si="597"/>
        <v>3339.516001349512</v>
      </c>
      <c r="X870" s="40">
        <f t="shared" si="598"/>
        <v>3.3395160013495118</v>
      </c>
      <c r="Y870" s="40">
        <f t="shared" si="584"/>
        <v>0</v>
      </c>
      <c r="Z870" s="40">
        <v>0</v>
      </c>
      <c r="AA870" s="40">
        <f t="shared" si="599"/>
        <v>228.05279277957334</v>
      </c>
      <c r="AB870" s="42">
        <f t="shared" si="600"/>
        <v>56983.080246913596</v>
      </c>
      <c r="AC870" s="42">
        <f t="shared" si="601"/>
        <v>56.983080246913595</v>
      </c>
      <c r="AD870" s="42">
        <f t="shared" si="602"/>
        <v>0</v>
      </c>
      <c r="AE870" s="42">
        <f t="shared" si="627"/>
        <v>2333.3598537808643</v>
      </c>
      <c r="AF870" s="43">
        <f t="shared" si="585"/>
        <v>0.64815551493912893</v>
      </c>
      <c r="AG870" s="73">
        <f t="shared" si="586"/>
        <v>0</v>
      </c>
      <c r="AH870">
        <f t="shared" si="603"/>
        <v>56.983080246913595</v>
      </c>
      <c r="AI870">
        <f t="shared" si="628"/>
        <v>8344.9026793981539</v>
      </c>
      <c r="AJ870" s="41">
        <f t="shared" si="604"/>
        <v>2.3180285220550427</v>
      </c>
      <c r="AK870">
        <f t="shared" si="587"/>
        <v>56.983080246913595</v>
      </c>
      <c r="AL870" s="38">
        <f t="shared" si="605"/>
        <v>2263.3590581674384</v>
      </c>
      <c r="AM870" s="38">
        <f t="shared" si="606"/>
        <v>2240.7254675857639</v>
      </c>
      <c r="AN870" s="38">
        <f t="shared" si="607"/>
        <v>2106.2819395306178</v>
      </c>
      <c r="AO870" s="38">
        <f t="shared" si="608"/>
        <v>2085.2191201353116</v>
      </c>
      <c r="AP870" s="38">
        <f t="shared" si="609"/>
        <v>1960.1059729271929</v>
      </c>
      <c r="AQ870" s="38">
        <f t="shared" si="610"/>
        <v>1940.5049131979208</v>
      </c>
      <c r="AR870" s="38">
        <f t="shared" si="611"/>
        <v>1882.2897658019831</v>
      </c>
      <c r="AS870">
        <f t="shared" si="612"/>
        <v>1882.2897658019831</v>
      </c>
      <c r="AT870" s="28">
        <f t="shared" si="613"/>
        <v>0.5228582682783286</v>
      </c>
      <c r="AU870">
        <f t="shared" si="588"/>
        <v>6462.612913596171</v>
      </c>
      <c r="AV870" s="28">
        <f t="shared" si="614"/>
        <v>1.7951702537767142</v>
      </c>
      <c r="BJ870" s="63">
        <v>0</v>
      </c>
      <c r="BK870" s="64">
        <f t="shared" si="615"/>
        <v>0</v>
      </c>
      <c r="BL870" s="64">
        <f t="shared" si="616"/>
        <v>0</v>
      </c>
      <c r="BM870" s="64">
        <f t="shared" si="617"/>
        <v>0</v>
      </c>
      <c r="BN870" s="64">
        <f t="shared" si="618"/>
        <v>0</v>
      </c>
      <c r="BO870" s="64">
        <f t="shared" si="619"/>
        <v>0</v>
      </c>
      <c r="BP870" s="64">
        <f t="shared" si="620"/>
        <v>0</v>
      </c>
      <c r="BQ870" s="64">
        <f t="shared" si="621"/>
        <v>0</v>
      </c>
      <c r="BR870" s="65">
        <f t="shared" si="589"/>
        <v>0</v>
      </c>
      <c r="BS870" s="66">
        <f t="shared" si="622"/>
        <v>0</v>
      </c>
      <c r="BT870" s="65">
        <f>BJ870-BR870</f>
        <v>0</v>
      </c>
      <c r="BU870" s="67">
        <f t="shared" si="623"/>
        <v>0</v>
      </c>
    </row>
    <row r="871" spans="1:73" x14ac:dyDescent="0.35">
      <c r="A871" s="22">
        <v>68.799999999999798</v>
      </c>
      <c r="B871" s="22">
        <v>34.21</v>
      </c>
      <c r="C871" s="22">
        <v>17.64</v>
      </c>
      <c r="D871" s="22">
        <f t="shared" si="590"/>
        <v>25.925000000000001</v>
      </c>
      <c r="E871" s="22">
        <f t="shared" si="591"/>
        <v>7.2013888888888893</v>
      </c>
      <c r="F871" s="22">
        <f t="shared" si="624"/>
        <v>-0.36458333333332371</v>
      </c>
      <c r="G871" s="22">
        <f>Sheet1!$I$5*F871</f>
        <v>-120.67708333333015</v>
      </c>
      <c r="H871" s="22"/>
      <c r="K871" s="15" t="s">
        <v>117</v>
      </c>
      <c r="L871" s="15">
        <v>861</v>
      </c>
      <c r="M871" s="15">
        <v>272</v>
      </c>
      <c r="N871" s="16">
        <v>67.400000000000006</v>
      </c>
      <c r="O871" s="35">
        <f t="shared" si="592"/>
        <v>18.722222222222221</v>
      </c>
      <c r="P871" s="36">
        <f t="shared" si="625"/>
        <v>0.27777777777777779</v>
      </c>
      <c r="Q871" s="12"/>
      <c r="R871" s="37">
        <f t="shared" si="593"/>
        <v>91.944444444444443</v>
      </c>
      <c r="S871" s="37">
        <f t="shared" si="594"/>
        <v>64.9422</v>
      </c>
      <c r="T871" s="37">
        <f t="shared" si="595"/>
        <v>42.224587586649221</v>
      </c>
      <c r="U871" s="37">
        <f t="shared" si="596"/>
        <v>199.11123203109366</v>
      </c>
      <c r="V871" s="37">
        <f t="shared" si="626"/>
        <v>70056.183253689</v>
      </c>
      <c r="W871" s="40">
        <f t="shared" si="597"/>
        <v>3727.8047330265867</v>
      </c>
      <c r="X871" s="40">
        <f t="shared" si="598"/>
        <v>3.7278047330265869</v>
      </c>
      <c r="Y871" s="40">
        <f t="shared" si="584"/>
        <v>0</v>
      </c>
      <c r="Z871" s="40">
        <v>0</v>
      </c>
      <c r="AA871" s="40">
        <f t="shared" si="599"/>
        <v>228.05279277957334</v>
      </c>
      <c r="AB871" s="42">
        <f t="shared" si="600"/>
        <v>58011.325617283946</v>
      </c>
      <c r="AC871" s="42">
        <f t="shared" si="601"/>
        <v>58.011325617283944</v>
      </c>
      <c r="AD871" s="42">
        <f t="shared" si="602"/>
        <v>0</v>
      </c>
      <c r="AE871" s="42">
        <f t="shared" si="627"/>
        <v>2333.3598537808643</v>
      </c>
      <c r="AF871" s="43">
        <f t="shared" si="585"/>
        <v>0.64815551493912893</v>
      </c>
      <c r="AG871" s="73">
        <f t="shared" si="586"/>
        <v>0</v>
      </c>
      <c r="AH871">
        <f t="shared" si="603"/>
        <v>58.011325617283944</v>
      </c>
      <c r="AI871">
        <f t="shared" si="628"/>
        <v>8402.9140050154383</v>
      </c>
      <c r="AJ871" s="41">
        <f t="shared" si="604"/>
        <v>2.3341427791709553</v>
      </c>
      <c r="AK871">
        <f t="shared" si="587"/>
        <v>58.011325617283944</v>
      </c>
      <c r="AL871" s="38">
        <f t="shared" si="605"/>
        <v>2263.3590581674384</v>
      </c>
      <c r="AM871" s="38">
        <f t="shared" si="606"/>
        <v>2240.7254675857639</v>
      </c>
      <c r="AN871" s="38">
        <f t="shared" si="607"/>
        <v>2106.2819395306178</v>
      </c>
      <c r="AO871" s="38">
        <f t="shared" si="608"/>
        <v>2085.2191201353116</v>
      </c>
      <c r="AP871" s="38">
        <f t="shared" si="609"/>
        <v>1960.1059729271929</v>
      </c>
      <c r="AQ871" s="38">
        <f t="shared" si="610"/>
        <v>1940.5049131979208</v>
      </c>
      <c r="AR871" s="38">
        <f t="shared" si="611"/>
        <v>1882.2897658019831</v>
      </c>
      <c r="AS871">
        <f t="shared" si="612"/>
        <v>1882.2897658019831</v>
      </c>
      <c r="AT871" s="28">
        <f t="shared" si="613"/>
        <v>0.5228582682783286</v>
      </c>
      <c r="AU871">
        <f t="shared" si="588"/>
        <v>6520.6242392134554</v>
      </c>
      <c r="AV871" s="28">
        <f t="shared" si="614"/>
        <v>1.8112845108926265</v>
      </c>
      <c r="BJ871" s="63">
        <v>0</v>
      </c>
      <c r="BK871" s="64">
        <f t="shared" si="615"/>
        <v>0</v>
      </c>
      <c r="BL871" s="64">
        <f t="shared" si="616"/>
        <v>0</v>
      </c>
      <c r="BM871" s="64">
        <f t="shared" si="617"/>
        <v>0</v>
      </c>
      <c r="BN871" s="64">
        <f t="shared" si="618"/>
        <v>0</v>
      </c>
      <c r="BO871" s="64">
        <f t="shared" si="619"/>
        <v>0</v>
      </c>
      <c r="BP871" s="64">
        <f t="shared" si="620"/>
        <v>0</v>
      </c>
      <c r="BQ871" s="64">
        <f t="shared" si="621"/>
        <v>0</v>
      </c>
      <c r="BR871" s="65">
        <f t="shared" si="589"/>
        <v>0</v>
      </c>
      <c r="BS871" s="66">
        <f t="shared" si="622"/>
        <v>0</v>
      </c>
      <c r="BT871" s="65">
        <f>BJ871-BR871</f>
        <v>0</v>
      </c>
      <c r="BU871" s="67">
        <f t="shared" si="623"/>
        <v>0</v>
      </c>
    </row>
    <row r="872" spans="1:73" x14ac:dyDescent="0.35">
      <c r="A872" s="22">
        <v>68.879999999999797</v>
      </c>
      <c r="B872" s="22">
        <v>34.090000000000003</v>
      </c>
      <c r="C872" s="22">
        <v>17.29</v>
      </c>
      <c r="D872" s="22">
        <f t="shared" si="590"/>
        <v>25.69</v>
      </c>
      <c r="E872" s="22">
        <f t="shared" si="591"/>
        <v>7.1361111111111111</v>
      </c>
      <c r="F872" s="22">
        <f t="shared" si="624"/>
        <v>-0.81597222222222765</v>
      </c>
      <c r="G872" s="22">
        <f>Sheet1!$I$5*F872</f>
        <v>-270.08680555555736</v>
      </c>
      <c r="H872" s="22"/>
      <c r="K872" s="15" t="s">
        <v>117</v>
      </c>
      <c r="L872" s="15">
        <v>862</v>
      </c>
      <c r="M872" s="15">
        <v>273</v>
      </c>
      <c r="N872" s="16">
        <v>68.8</v>
      </c>
      <c r="O872" s="35">
        <f t="shared" si="592"/>
        <v>19.111111111111111</v>
      </c>
      <c r="P872" s="36">
        <f t="shared" si="625"/>
        <v>0.51388888888888729</v>
      </c>
      <c r="Q872" s="12"/>
      <c r="R872" s="37">
        <f t="shared" si="593"/>
        <v>170.09722222222169</v>
      </c>
      <c r="S872" s="37">
        <f t="shared" si="594"/>
        <v>64.9422</v>
      </c>
      <c r="T872" s="37">
        <f t="shared" si="595"/>
        <v>43.996942798243545</v>
      </c>
      <c r="U872" s="37">
        <f t="shared" si="596"/>
        <v>279.03636502046521</v>
      </c>
      <c r="V872" s="37">
        <f t="shared" si="626"/>
        <v>70335.219618709467</v>
      </c>
      <c r="W872" s="40">
        <f t="shared" si="597"/>
        <v>5332.6949759466688</v>
      </c>
      <c r="X872" s="40">
        <f t="shared" si="598"/>
        <v>5.3326949759466684</v>
      </c>
      <c r="Y872" s="40">
        <f t="shared" si="584"/>
        <v>0</v>
      </c>
      <c r="Z872" s="40">
        <v>0</v>
      </c>
      <c r="AA872" s="40">
        <f t="shared" si="599"/>
        <v>228.05279277957334</v>
      </c>
      <c r="AB872" s="42">
        <f t="shared" si="600"/>
        <v>60446.320987654311</v>
      </c>
      <c r="AC872" s="42">
        <f t="shared" si="601"/>
        <v>60.44632098765431</v>
      </c>
      <c r="AD872" s="42">
        <f t="shared" si="602"/>
        <v>0</v>
      </c>
      <c r="AE872" s="42">
        <f t="shared" si="627"/>
        <v>2333.3598537808643</v>
      </c>
      <c r="AF872" s="43">
        <f t="shared" si="585"/>
        <v>0.64815551493912893</v>
      </c>
      <c r="AG872" s="73">
        <f t="shared" si="586"/>
        <v>0</v>
      </c>
      <c r="AH872">
        <f t="shared" si="603"/>
        <v>60.44632098765431</v>
      </c>
      <c r="AI872">
        <f t="shared" si="628"/>
        <v>8463.3603260030923</v>
      </c>
      <c r="AJ872" s="41">
        <f t="shared" si="604"/>
        <v>2.3509334238897477</v>
      </c>
      <c r="AK872">
        <f t="shared" si="587"/>
        <v>60.44632098765431</v>
      </c>
      <c r="AL872" s="38">
        <f t="shared" si="605"/>
        <v>2263.3590581674384</v>
      </c>
      <c r="AM872" s="38">
        <f t="shared" si="606"/>
        <v>2240.7254675857639</v>
      </c>
      <c r="AN872" s="38">
        <f t="shared" si="607"/>
        <v>2106.2819395306178</v>
      </c>
      <c r="AO872" s="38">
        <f t="shared" si="608"/>
        <v>2085.2191201353116</v>
      </c>
      <c r="AP872" s="38">
        <f t="shared" si="609"/>
        <v>1960.1059729271929</v>
      </c>
      <c r="AQ872" s="38">
        <f t="shared" si="610"/>
        <v>1940.5049131979208</v>
      </c>
      <c r="AR872" s="38">
        <f t="shared" si="611"/>
        <v>1882.2897658019831</v>
      </c>
      <c r="AS872">
        <f t="shared" si="612"/>
        <v>1882.2897658019831</v>
      </c>
      <c r="AT872" s="28">
        <f t="shared" si="613"/>
        <v>0.5228582682783286</v>
      </c>
      <c r="AU872">
        <f t="shared" si="588"/>
        <v>6581.0705602011094</v>
      </c>
      <c r="AV872" s="28">
        <f t="shared" si="614"/>
        <v>1.8280751556114192</v>
      </c>
      <c r="BJ872" s="63">
        <v>0</v>
      </c>
      <c r="BK872" s="64">
        <f t="shared" si="615"/>
        <v>0</v>
      </c>
      <c r="BL872" s="64">
        <f t="shared" si="616"/>
        <v>0</v>
      </c>
      <c r="BM872" s="64">
        <f t="shared" si="617"/>
        <v>0</v>
      </c>
      <c r="BN872" s="64">
        <f t="shared" si="618"/>
        <v>0</v>
      </c>
      <c r="BO872" s="64">
        <f t="shared" si="619"/>
        <v>0</v>
      </c>
      <c r="BP872" s="64">
        <f t="shared" si="620"/>
        <v>0</v>
      </c>
      <c r="BQ872" s="64">
        <f t="shared" si="621"/>
        <v>0</v>
      </c>
      <c r="BR872" s="65">
        <f t="shared" si="589"/>
        <v>0</v>
      </c>
      <c r="BS872" s="66">
        <f t="shared" si="622"/>
        <v>0</v>
      </c>
      <c r="BT872" s="65">
        <f>BJ872-BR872</f>
        <v>0</v>
      </c>
      <c r="BU872" s="67">
        <f t="shared" si="623"/>
        <v>0</v>
      </c>
    </row>
    <row r="873" spans="1:73" x14ac:dyDescent="0.35">
      <c r="A873" s="22">
        <v>68.959999999999795</v>
      </c>
      <c r="B873" s="22">
        <v>34.119999999999997</v>
      </c>
      <c r="C873" s="22">
        <v>16.62</v>
      </c>
      <c r="D873" s="22">
        <f t="shared" si="590"/>
        <v>25.369999999999997</v>
      </c>
      <c r="E873" s="22">
        <f t="shared" si="591"/>
        <v>7.0472222222222216</v>
      </c>
      <c r="F873" s="22">
        <f t="shared" si="624"/>
        <v>-1.1111111111111183</v>
      </c>
      <c r="G873" s="22">
        <f>Sheet1!$I$5*F873</f>
        <v>-367.77777777778016</v>
      </c>
      <c r="H873" s="22"/>
      <c r="K873" s="15" t="s">
        <v>117</v>
      </c>
      <c r="L873" s="15">
        <v>863</v>
      </c>
      <c r="M873" s="15">
        <v>274</v>
      </c>
      <c r="N873" s="16">
        <v>71.099999999999994</v>
      </c>
      <c r="O873" s="35">
        <f t="shared" si="592"/>
        <v>19.75</v>
      </c>
      <c r="P873" s="36">
        <f t="shared" si="625"/>
        <v>0.4861111111111111</v>
      </c>
      <c r="Q873" s="12"/>
      <c r="R873" s="37">
        <f t="shared" si="593"/>
        <v>160.90277777777777</v>
      </c>
      <c r="S873" s="37">
        <f t="shared" si="594"/>
        <v>64.9422</v>
      </c>
      <c r="T873" s="37">
        <f t="shared" si="595"/>
        <v>46.987768980510744</v>
      </c>
      <c r="U873" s="37">
        <f t="shared" si="596"/>
        <v>272.83274675828852</v>
      </c>
      <c r="V873" s="37">
        <f t="shared" si="626"/>
        <v>70608.052365467753</v>
      </c>
      <c r="W873" s="40">
        <f t="shared" si="597"/>
        <v>5388.4467484761981</v>
      </c>
      <c r="X873" s="40">
        <f t="shared" si="598"/>
        <v>5.3884467484761984</v>
      </c>
      <c r="Y873" s="40">
        <f t="shared" si="584"/>
        <v>0</v>
      </c>
      <c r="Z873" s="40">
        <v>0</v>
      </c>
      <c r="AA873" s="40">
        <f t="shared" si="599"/>
        <v>228.05279277957334</v>
      </c>
      <c r="AB873" s="42">
        <f t="shared" si="600"/>
        <v>64555.34375</v>
      </c>
      <c r="AC873" s="42">
        <f t="shared" si="601"/>
        <v>64.555343750000006</v>
      </c>
      <c r="AD873" s="42">
        <f t="shared" si="602"/>
        <v>0</v>
      </c>
      <c r="AE873" s="42">
        <f t="shared" si="627"/>
        <v>2333.3598537808643</v>
      </c>
      <c r="AF873" s="43">
        <f t="shared" si="585"/>
        <v>0.64815551493912893</v>
      </c>
      <c r="AG873" s="73">
        <f t="shared" si="586"/>
        <v>0</v>
      </c>
      <c r="AH873">
        <f t="shared" si="603"/>
        <v>64.555343750000006</v>
      </c>
      <c r="AI873">
        <f t="shared" si="628"/>
        <v>8527.9156697530925</v>
      </c>
      <c r="AJ873" s="41">
        <f t="shared" si="604"/>
        <v>2.3688654638203035</v>
      </c>
      <c r="AK873">
        <f t="shared" si="587"/>
        <v>64.555343750000006</v>
      </c>
      <c r="AL873" s="38">
        <f t="shared" si="605"/>
        <v>2263.3590581674384</v>
      </c>
      <c r="AM873" s="38">
        <f t="shared" si="606"/>
        <v>2240.7254675857639</v>
      </c>
      <c r="AN873" s="38">
        <f t="shared" si="607"/>
        <v>2106.2819395306178</v>
      </c>
      <c r="AO873" s="38">
        <f t="shared" si="608"/>
        <v>2085.2191201353116</v>
      </c>
      <c r="AP873" s="38">
        <f t="shared" si="609"/>
        <v>1960.1059729271929</v>
      </c>
      <c r="AQ873" s="38">
        <f t="shared" si="610"/>
        <v>1940.5049131979208</v>
      </c>
      <c r="AR873" s="38">
        <f t="shared" si="611"/>
        <v>1882.2897658019831</v>
      </c>
      <c r="AS873">
        <f t="shared" si="612"/>
        <v>1882.2897658019831</v>
      </c>
      <c r="AT873" s="28">
        <f t="shared" si="613"/>
        <v>0.5228582682783286</v>
      </c>
      <c r="AU873">
        <f t="shared" si="588"/>
        <v>6645.6259039511096</v>
      </c>
      <c r="AV873" s="28">
        <f t="shared" si="614"/>
        <v>1.846007195541975</v>
      </c>
      <c r="BJ873" s="63">
        <v>0</v>
      </c>
      <c r="BK873" s="64">
        <f t="shared" si="615"/>
        <v>0</v>
      </c>
      <c r="BL873" s="64">
        <f t="shared" si="616"/>
        <v>0</v>
      </c>
      <c r="BM873" s="64">
        <f t="shared" si="617"/>
        <v>0</v>
      </c>
      <c r="BN873" s="64">
        <f t="shared" si="618"/>
        <v>0</v>
      </c>
      <c r="BO873" s="64">
        <f t="shared" si="619"/>
        <v>0</v>
      </c>
      <c r="BP873" s="64">
        <f t="shared" si="620"/>
        <v>0</v>
      </c>
      <c r="BQ873" s="64">
        <f t="shared" si="621"/>
        <v>0</v>
      </c>
      <c r="BR873" s="65">
        <f t="shared" si="589"/>
        <v>0</v>
      </c>
      <c r="BS873" s="66">
        <f t="shared" si="622"/>
        <v>0</v>
      </c>
      <c r="BT873" s="65">
        <f>BJ873-BR873</f>
        <v>0</v>
      </c>
      <c r="BU873" s="67">
        <f t="shared" si="623"/>
        <v>0</v>
      </c>
    </row>
    <row r="874" spans="1:73" x14ac:dyDescent="0.35">
      <c r="A874" s="22">
        <v>69.039999999999793</v>
      </c>
      <c r="B874" s="22">
        <v>33.979999999999997</v>
      </c>
      <c r="C874" s="22">
        <v>16.25</v>
      </c>
      <c r="D874" s="22">
        <f t="shared" si="590"/>
        <v>25.114999999999998</v>
      </c>
      <c r="E874" s="22">
        <f t="shared" si="591"/>
        <v>6.9763888888888888</v>
      </c>
      <c r="F874" s="22">
        <f t="shared" si="624"/>
        <v>-0.88541666666666075</v>
      </c>
      <c r="G874" s="22">
        <f>Sheet1!$I$5*F874</f>
        <v>-293.0729166666647</v>
      </c>
      <c r="H874" s="22"/>
      <c r="K874" s="15" t="s">
        <v>117</v>
      </c>
      <c r="L874" s="15">
        <v>864</v>
      </c>
      <c r="M874" s="15">
        <v>275</v>
      </c>
      <c r="N874" s="16">
        <v>72.3</v>
      </c>
      <c r="O874" s="35">
        <f t="shared" si="592"/>
        <v>20.083333333333332</v>
      </c>
      <c r="P874" s="36">
        <f t="shared" si="625"/>
        <v>0.23611111111111149</v>
      </c>
      <c r="Q874" s="12"/>
      <c r="R874" s="37">
        <f t="shared" si="593"/>
        <v>78.152777777777899</v>
      </c>
      <c r="S874" s="37">
        <f t="shared" si="594"/>
        <v>64.9422</v>
      </c>
      <c r="T874" s="37">
        <f t="shared" si="595"/>
        <v>48.587238693176737</v>
      </c>
      <c r="U874" s="37">
        <f t="shared" si="596"/>
        <v>191.68221647095464</v>
      </c>
      <c r="V874" s="37">
        <f t="shared" si="626"/>
        <v>70799.734581938712</v>
      </c>
      <c r="W874" s="40">
        <f t="shared" si="597"/>
        <v>3849.6178474583389</v>
      </c>
      <c r="X874" s="40">
        <f t="shared" si="598"/>
        <v>3.8496178474583389</v>
      </c>
      <c r="Y874" s="40">
        <f t="shared" si="584"/>
        <v>0</v>
      </c>
      <c r="Z874" s="40">
        <v>0</v>
      </c>
      <c r="AA874" s="40">
        <f t="shared" si="599"/>
        <v>228.05279277957334</v>
      </c>
      <c r="AB874" s="42">
        <f t="shared" si="600"/>
        <v>66752.815972222219</v>
      </c>
      <c r="AC874" s="42">
        <f t="shared" si="601"/>
        <v>66.752815972222223</v>
      </c>
      <c r="AD874" s="42">
        <f t="shared" si="602"/>
        <v>0</v>
      </c>
      <c r="AE874" s="42">
        <f t="shared" si="627"/>
        <v>2333.3598537808643</v>
      </c>
      <c r="AF874" s="43">
        <f t="shared" si="585"/>
        <v>0.64815551493912893</v>
      </c>
      <c r="AG874" s="73">
        <f t="shared" si="586"/>
        <v>0</v>
      </c>
      <c r="AH874">
        <f t="shared" si="603"/>
        <v>66.752815972222223</v>
      </c>
      <c r="AI874">
        <f t="shared" si="628"/>
        <v>8594.6684857253149</v>
      </c>
      <c r="AJ874" s="41">
        <f t="shared" si="604"/>
        <v>2.3874079127014762</v>
      </c>
      <c r="AK874">
        <f t="shared" si="587"/>
        <v>66.752815972222223</v>
      </c>
      <c r="AL874" s="38">
        <f t="shared" si="605"/>
        <v>2263.3590581674384</v>
      </c>
      <c r="AM874" s="38">
        <f t="shared" si="606"/>
        <v>2240.7254675857639</v>
      </c>
      <c r="AN874" s="38">
        <f t="shared" si="607"/>
        <v>2106.2819395306178</v>
      </c>
      <c r="AO874" s="38">
        <f t="shared" si="608"/>
        <v>2085.2191201353116</v>
      </c>
      <c r="AP874" s="38">
        <f t="shared" si="609"/>
        <v>1960.1059729271929</v>
      </c>
      <c r="AQ874" s="38">
        <f t="shared" si="610"/>
        <v>1940.5049131979208</v>
      </c>
      <c r="AR874" s="38">
        <f t="shared" si="611"/>
        <v>1882.2897658019831</v>
      </c>
      <c r="AS874">
        <f t="shared" si="612"/>
        <v>1882.2897658019831</v>
      </c>
      <c r="AT874" s="28">
        <f t="shared" si="613"/>
        <v>0.5228582682783286</v>
      </c>
      <c r="AU874">
        <f t="shared" si="588"/>
        <v>6712.378719923332</v>
      </c>
      <c r="AV874" s="28">
        <f t="shared" si="614"/>
        <v>1.8645496444231477</v>
      </c>
      <c r="BJ874" s="63">
        <v>0</v>
      </c>
      <c r="BK874" s="64">
        <f t="shared" si="615"/>
        <v>0</v>
      </c>
      <c r="BL874" s="64">
        <f t="shared" si="616"/>
        <v>0</v>
      </c>
      <c r="BM874" s="64">
        <f t="shared" si="617"/>
        <v>0</v>
      </c>
      <c r="BN874" s="64">
        <f t="shared" si="618"/>
        <v>0</v>
      </c>
      <c r="BO874" s="64">
        <f t="shared" si="619"/>
        <v>0</v>
      </c>
      <c r="BP874" s="64">
        <f t="shared" si="620"/>
        <v>0</v>
      </c>
      <c r="BQ874" s="64">
        <f t="shared" si="621"/>
        <v>0</v>
      </c>
      <c r="BR874" s="65">
        <f t="shared" si="589"/>
        <v>0</v>
      </c>
      <c r="BS874" s="66">
        <f t="shared" si="622"/>
        <v>0</v>
      </c>
      <c r="BT874" s="65">
        <f>BJ874-BR874</f>
        <v>0</v>
      </c>
      <c r="BU874" s="67">
        <f t="shared" si="623"/>
        <v>0</v>
      </c>
    </row>
    <row r="875" spans="1:73" x14ac:dyDescent="0.35">
      <c r="A875" s="22">
        <v>69.119999999999806</v>
      </c>
      <c r="B875" s="22">
        <v>34.14</v>
      </c>
      <c r="C875" s="22">
        <v>15.87</v>
      </c>
      <c r="D875" s="22">
        <f t="shared" si="590"/>
        <v>25.004999999999999</v>
      </c>
      <c r="E875" s="22">
        <f t="shared" si="591"/>
        <v>6.9458333333333337</v>
      </c>
      <c r="F875" s="22">
        <f t="shared" si="624"/>
        <v>-0.38194444444443754</v>
      </c>
      <c r="G875" s="22">
        <f>Sheet1!$I$5*F875</f>
        <v>-126.42361111110883</v>
      </c>
      <c r="H875" s="22"/>
      <c r="K875" s="15" t="s">
        <v>117</v>
      </c>
      <c r="L875" s="15">
        <v>865</v>
      </c>
      <c r="M875" s="15">
        <v>276</v>
      </c>
      <c r="N875" s="16">
        <v>72.8</v>
      </c>
      <c r="O875" s="35">
        <f t="shared" si="592"/>
        <v>20.222222222222221</v>
      </c>
      <c r="P875" s="36">
        <f t="shared" si="625"/>
        <v>0.15277777777777896</v>
      </c>
      <c r="Q875" s="12"/>
      <c r="R875" s="37">
        <f t="shared" si="593"/>
        <v>50.569444444444834</v>
      </c>
      <c r="S875" s="37">
        <f t="shared" si="594"/>
        <v>64.9422</v>
      </c>
      <c r="T875" s="37">
        <f t="shared" si="595"/>
        <v>49.261585088190216</v>
      </c>
      <c r="U875" s="37">
        <f t="shared" si="596"/>
        <v>164.77322953263507</v>
      </c>
      <c r="V875" s="37">
        <f t="shared" si="626"/>
        <v>70964.507811471354</v>
      </c>
      <c r="W875" s="40">
        <f t="shared" si="597"/>
        <v>3332.0808638821759</v>
      </c>
      <c r="X875" s="40">
        <f t="shared" si="598"/>
        <v>3.3320808638821759</v>
      </c>
      <c r="Y875" s="40">
        <f t="shared" si="584"/>
        <v>0</v>
      </c>
      <c r="Z875" s="40">
        <v>0</v>
      </c>
      <c r="AA875" s="40">
        <f t="shared" si="599"/>
        <v>228.05279277957334</v>
      </c>
      <c r="AB875" s="42">
        <f t="shared" si="600"/>
        <v>67679.283950617275</v>
      </c>
      <c r="AC875" s="42">
        <f t="shared" si="601"/>
        <v>67.679283950617275</v>
      </c>
      <c r="AD875" s="42">
        <f t="shared" si="602"/>
        <v>0</v>
      </c>
      <c r="AE875" s="42">
        <f t="shared" si="627"/>
        <v>2333.3598537808643</v>
      </c>
      <c r="AF875" s="43">
        <f t="shared" si="585"/>
        <v>0.64815551493912893</v>
      </c>
      <c r="AG875" s="73">
        <f t="shared" si="586"/>
        <v>0</v>
      </c>
      <c r="AH875">
        <f t="shared" si="603"/>
        <v>67.679283950617275</v>
      </c>
      <c r="AI875">
        <f t="shared" si="628"/>
        <v>8662.3477696759328</v>
      </c>
      <c r="AJ875" s="41">
        <f t="shared" si="604"/>
        <v>2.4062077137988704</v>
      </c>
      <c r="AK875">
        <f t="shared" si="587"/>
        <v>67.679283950617275</v>
      </c>
      <c r="AL875" s="38">
        <f t="shared" si="605"/>
        <v>2263.3590581674384</v>
      </c>
      <c r="AM875" s="38">
        <f t="shared" si="606"/>
        <v>2240.7254675857639</v>
      </c>
      <c r="AN875" s="38">
        <f t="shared" si="607"/>
        <v>2106.2819395306178</v>
      </c>
      <c r="AO875" s="38">
        <f t="shared" si="608"/>
        <v>2085.2191201353116</v>
      </c>
      <c r="AP875" s="38">
        <f t="shared" si="609"/>
        <v>1960.1059729271929</v>
      </c>
      <c r="AQ875" s="38">
        <f t="shared" si="610"/>
        <v>1940.5049131979208</v>
      </c>
      <c r="AR875" s="38">
        <f t="shared" si="611"/>
        <v>1882.2897658019831</v>
      </c>
      <c r="AS875">
        <f t="shared" si="612"/>
        <v>1882.2897658019831</v>
      </c>
      <c r="AT875" s="28">
        <f t="shared" si="613"/>
        <v>0.5228582682783286</v>
      </c>
      <c r="AU875">
        <f t="shared" si="588"/>
        <v>6780.0580038739499</v>
      </c>
      <c r="AV875" s="28">
        <f t="shared" si="614"/>
        <v>1.8833494455205417</v>
      </c>
      <c r="BJ875" s="63">
        <v>0</v>
      </c>
      <c r="BK875" s="64">
        <f t="shared" si="615"/>
        <v>0</v>
      </c>
      <c r="BL875" s="64">
        <f t="shared" si="616"/>
        <v>0</v>
      </c>
      <c r="BM875" s="64">
        <f t="shared" si="617"/>
        <v>0</v>
      </c>
      <c r="BN875" s="64">
        <f t="shared" si="618"/>
        <v>0</v>
      </c>
      <c r="BO875" s="64">
        <f t="shared" si="619"/>
        <v>0</v>
      </c>
      <c r="BP875" s="64">
        <f t="shared" si="620"/>
        <v>0</v>
      </c>
      <c r="BQ875" s="64">
        <f t="shared" si="621"/>
        <v>0</v>
      </c>
      <c r="BR875" s="65">
        <f t="shared" si="589"/>
        <v>0</v>
      </c>
      <c r="BS875" s="66">
        <f t="shared" si="622"/>
        <v>0</v>
      </c>
      <c r="BT875" s="65">
        <f>BJ875-BR875</f>
        <v>0</v>
      </c>
      <c r="BU875" s="67">
        <f t="shared" si="623"/>
        <v>0</v>
      </c>
    </row>
    <row r="876" spans="1:73" x14ac:dyDescent="0.35">
      <c r="A876" s="22">
        <v>69.199999999999804</v>
      </c>
      <c r="B876" s="22">
        <v>34.11</v>
      </c>
      <c r="C876" s="22">
        <v>15.91</v>
      </c>
      <c r="D876" s="22">
        <f t="shared" si="590"/>
        <v>25.009999999999998</v>
      </c>
      <c r="E876" s="22">
        <f t="shared" si="591"/>
        <v>6.9472222222222211</v>
      </c>
      <c r="F876" s="22">
        <f t="shared" si="624"/>
        <v>1.7361111111091621E-2</v>
      </c>
      <c r="G876" s="22">
        <f>Sheet1!$I$5*F876</f>
        <v>5.7465277777713268</v>
      </c>
      <c r="H876" s="22"/>
      <c r="K876" s="15" t="s">
        <v>117</v>
      </c>
      <c r="L876" s="15">
        <v>866</v>
      </c>
      <c r="M876" s="15">
        <v>277</v>
      </c>
      <c r="N876" s="16">
        <v>73.400000000000006</v>
      </c>
      <c r="O876" s="35">
        <f t="shared" si="592"/>
        <v>20.388888888888889</v>
      </c>
      <c r="P876" s="36">
        <f t="shared" si="625"/>
        <v>0.24999999999999961</v>
      </c>
      <c r="Q876" s="12"/>
      <c r="R876" s="37">
        <f t="shared" si="593"/>
        <v>82.749999999999872</v>
      </c>
      <c r="S876" s="37">
        <f t="shared" si="594"/>
        <v>64.9422</v>
      </c>
      <c r="T876" s="37">
        <f t="shared" si="595"/>
        <v>50.076935408942553</v>
      </c>
      <c r="U876" s="37">
        <f t="shared" si="596"/>
        <v>197.76913540894242</v>
      </c>
      <c r="V876" s="37">
        <f t="shared" si="626"/>
        <v>71162.276946880302</v>
      </c>
      <c r="W876" s="40">
        <f t="shared" si="597"/>
        <v>4032.2929275045481</v>
      </c>
      <c r="X876" s="40">
        <f t="shared" si="598"/>
        <v>4.0322929275045478</v>
      </c>
      <c r="Y876" s="40">
        <f t="shared" si="584"/>
        <v>0</v>
      </c>
      <c r="Z876" s="40">
        <v>0</v>
      </c>
      <c r="AA876" s="40">
        <f t="shared" si="599"/>
        <v>228.05279277957334</v>
      </c>
      <c r="AB876" s="42">
        <f t="shared" si="600"/>
        <v>68799.473765432107</v>
      </c>
      <c r="AC876" s="42">
        <f t="shared" si="601"/>
        <v>68.799473765432111</v>
      </c>
      <c r="AD876" s="42">
        <f t="shared" si="602"/>
        <v>0</v>
      </c>
      <c r="AE876" s="42">
        <f t="shared" si="627"/>
        <v>2333.3598537808643</v>
      </c>
      <c r="AF876" s="43">
        <f t="shared" si="585"/>
        <v>0.64815551493912893</v>
      </c>
      <c r="AG876" s="73">
        <f t="shared" si="586"/>
        <v>0</v>
      </c>
      <c r="AH876">
        <f t="shared" si="603"/>
        <v>68.799473765432111</v>
      </c>
      <c r="AI876">
        <f t="shared" si="628"/>
        <v>8731.1472434413645</v>
      </c>
      <c r="AJ876" s="41">
        <f t="shared" si="604"/>
        <v>2.4253186787337122</v>
      </c>
      <c r="AK876">
        <f t="shared" si="587"/>
        <v>68.799473765432111</v>
      </c>
      <c r="AL876" s="38">
        <f t="shared" si="605"/>
        <v>2263.3590581674384</v>
      </c>
      <c r="AM876" s="38">
        <f t="shared" si="606"/>
        <v>2240.7254675857639</v>
      </c>
      <c r="AN876" s="38">
        <f t="shared" si="607"/>
        <v>2106.2819395306178</v>
      </c>
      <c r="AO876" s="38">
        <f t="shared" si="608"/>
        <v>2085.2191201353116</v>
      </c>
      <c r="AP876" s="38">
        <f t="shared" si="609"/>
        <v>1960.1059729271929</v>
      </c>
      <c r="AQ876" s="38">
        <f t="shared" si="610"/>
        <v>1940.5049131979208</v>
      </c>
      <c r="AR876" s="38">
        <f t="shared" si="611"/>
        <v>1882.2897658019831</v>
      </c>
      <c r="AS876">
        <f t="shared" si="612"/>
        <v>1882.2897658019831</v>
      </c>
      <c r="AT876" s="28">
        <f t="shared" si="613"/>
        <v>0.5228582682783286</v>
      </c>
      <c r="AU876">
        <f t="shared" si="588"/>
        <v>6848.8574776393816</v>
      </c>
      <c r="AV876" s="28">
        <f t="shared" si="614"/>
        <v>1.9024604104553837</v>
      </c>
      <c r="BJ876" s="63">
        <v>0</v>
      </c>
      <c r="BK876" s="64">
        <f t="shared" si="615"/>
        <v>0</v>
      </c>
      <c r="BL876" s="64">
        <f t="shared" si="616"/>
        <v>0</v>
      </c>
      <c r="BM876" s="64">
        <f t="shared" si="617"/>
        <v>0</v>
      </c>
      <c r="BN876" s="64">
        <f t="shared" si="618"/>
        <v>0</v>
      </c>
      <c r="BO876" s="64">
        <f t="shared" si="619"/>
        <v>0</v>
      </c>
      <c r="BP876" s="64">
        <f t="shared" si="620"/>
        <v>0</v>
      </c>
      <c r="BQ876" s="64">
        <f t="shared" si="621"/>
        <v>0</v>
      </c>
      <c r="BR876" s="65">
        <f t="shared" si="589"/>
        <v>0</v>
      </c>
      <c r="BS876" s="66">
        <f t="shared" si="622"/>
        <v>0</v>
      </c>
      <c r="BT876" s="65">
        <f>BJ876-BR876</f>
        <v>0</v>
      </c>
      <c r="BU876" s="67">
        <f t="shared" si="623"/>
        <v>0</v>
      </c>
    </row>
    <row r="877" spans="1:73" x14ac:dyDescent="0.35">
      <c r="A877" s="22">
        <v>69.279999999999802</v>
      </c>
      <c r="B877" s="22">
        <v>34.04</v>
      </c>
      <c r="C877" s="22">
        <v>16.46</v>
      </c>
      <c r="D877" s="22">
        <f t="shared" si="590"/>
        <v>25.25</v>
      </c>
      <c r="E877" s="22">
        <f t="shared" si="591"/>
        <v>7.0138888888888893</v>
      </c>
      <c r="F877" s="22">
        <f t="shared" si="624"/>
        <v>0.83333333333335258</v>
      </c>
      <c r="G877" s="22">
        <f>Sheet1!$I$5*F877</f>
        <v>275.83333333333968</v>
      </c>
      <c r="H877" s="22"/>
      <c r="K877" s="15" t="s">
        <v>117</v>
      </c>
      <c r="L877" s="15">
        <v>867</v>
      </c>
      <c r="M877" s="15">
        <v>278</v>
      </c>
      <c r="N877" s="16">
        <v>74.599999999999994</v>
      </c>
      <c r="O877" s="35">
        <f t="shared" si="592"/>
        <v>20.722222222222221</v>
      </c>
      <c r="P877" s="36">
        <f t="shared" si="625"/>
        <v>0.36111111111111033</v>
      </c>
      <c r="Q877" s="12"/>
      <c r="R877" s="37">
        <f t="shared" si="593"/>
        <v>119.52777777777752</v>
      </c>
      <c r="S877" s="37">
        <f t="shared" si="594"/>
        <v>64.9422</v>
      </c>
      <c r="T877" s="37">
        <f t="shared" si="595"/>
        <v>51.727713076129213</v>
      </c>
      <c r="U877" s="37">
        <f t="shared" si="596"/>
        <v>236.19769085390672</v>
      </c>
      <c r="V877" s="37">
        <f t="shared" si="626"/>
        <v>71398.474637734209</v>
      </c>
      <c r="W877" s="40">
        <f t="shared" si="597"/>
        <v>4894.5410382504006</v>
      </c>
      <c r="X877" s="40">
        <f t="shared" si="598"/>
        <v>4.8945410382504004</v>
      </c>
      <c r="Y877" s="40">
        <f t="shared" si="584"/>
        <v>0</v>
      </c>
      <c r="Z877" s="40">
        <v>0</v>
      </c>
      <c r="AA877" s="40">
        <f t="shared" si="599"/>
        <v>228.05279277957334</v>
      </c>
      <c r="AB877" s="42">
        <f t="shared" si="600"/>
        <v>71067.436728395056</v>
      </c>
      <c r="AC877" s="42">
        <f t="shared" si="601"/>
        <v>71.067436728395052</v>
      </c>
      <c r="AD877" s="42">
        <f t="shared" si="602"/>
        <v>0</v>
      </c>
      <c r="AE877" s="42">
        <f t="shared" si="627"/>
        <v>2333.3598537808643</v>
      </c>
      <c r="AF877" s="43">
        <f t="shared" si="585"/>
        <v>0.64815551493912893</v>
      </c>
      <c r="AG877" s="73">
        <f t="shared" si="586"/>
        <v>0</v>
      </c>
      <c r="AH877">
        <f t="shared" si="603"/>
        <v>71.067436728395052</v>
      </c>
      <c r="AI877">
        <f t="shared" si="628"/>
        <v>8802.21468016976</v>
      </c>
      <c r="AJ877" s="41">
        <f t="shared" si="604"/>
        <v>2.445059633380489</v>
      </c>
      <c r="AK877">
        <f t="shared" si="587"/>
        <v>71.067436728395052</v>
      </c>
      <c r="AL877" s="38">
        <f t="shared" si="605"/>
        <v>2263.3590581674384</v>
      </c>
      <c r="AM877" s="38">
        <f t="shared" si="606"/>
        <v>2240.7254675857639</v>
      </c>
      <c r="AN877" s="38">
        <f t="shared" si="607"/>
        <v>2106.2819395306178</v>
      </c>
      <c r="AO877" s="38">
        <f t="shared" si="608"/>
        <v>2085.2191201353116</v>
      </c>
      <c r="AP877" s="38">
        <f t="shared" si="609"/>
        <v>1960.1059729271929</v>
      </c>
      <c r="AQ877" s="38">
        <f t="shared" si="610"/>
        <v>1940.5049131979208</v>
      </c>
      <c r="AR877" s="38">
        <f t="shared" si="611"/>
        <v>1882.2897658019831</v>
      </c>
      <c r="AS877">
        <f t="shared" si="612"/>
        <v>1882.2897658019831</v>
      </c>
      <c r="AT877" s="28">
        <f t="shared" si="613"/>
        <v>0.5228582682783286</v>
      </c>
      <c r="AU877">
        <f t="shared" si="588"/>
        <v>6919.9249143677771</v>
      </c>
      <c r="AV877" s="28">
        <f t="shared" si="614"/>
        <v>1.9222013651021603</v>
      </c>
      <c r="BJ877" s="63">
        <v>0</v>
      </c>
      <c r="BK877" s="64">
        <f t="shared" si="615"/>
        <v>0</v>
      </c>
      <c r="BL877" s="64">
        <f t="shared" si="616"/>
        <v>0</v>
      </c>
      <c r="BM877" s="64">
        <f t="shared" si="617"/>
        <v>0</v>
      </c>
      <c r="BN877" s="64">
        <f t="shared" si="618"/>
        <v>0</v>
      </c>
      <c r="BO877" s="64">
        <f t="shared" si="619"/>
        <v>0</v>
      </c>
      <c r="BP877" s="64">
        <f t="shared" si="620"/>
        <v>0</v>
      </c>
      <c r="BQ877" s="64">
        <f t="shared" si="621"/>
        <v>0</v>
      </c>
      <c r="BR877" s="65">
        <f t="shared" si="589"/>
        <v>0</v>
      </c>
      <c r="BS877" s="66">
        <f t="shared" si="622"/>
        <v>0</v>
      </c>
      <c r="BT877" s="65">
        <f>BJ877-BR877</f>
        <v>0</v>
      </c>
      <c r="BU877" s="67">
        <f t="shared" si="623"/>
        <v>0</v>
      </c>
    </row>
    <row r="878" spans="1:73" x14ac:dyDescent="0.35">
      <c r="A878" s="22">
        <v>69.3599999999998</v>
      </c>
      <c r="B878" s="22">
        <v>33.83</v>
      </c>
      <c r="C878" s="22">
        <v>15.77</v>
      </c>
      <c r="D878" s="22">
        <f t="shared" si="590"/>
        <v>24.799999999999997</v>
      </c>
      <c r="E878" s="22">
        <f t="shared" si="591"/>
        <v>6.8888888888888875</v>
      </c>
      <c r="F878" s="22">
        <f t="shared" si="624"/>
        <v>-1.5625000000000222</v>
      </c>
      <c r="G878" s="22">
        <f>Sheet1!$I$5*F878</f>
        <v>-517.18750000000739</v>
      </c>
      <c r="H878" s="22"/>
      <c r="K878" s="15" t="s">
        <v>117</v>
      </c>
      <c r="L878" s="15">
        <v>868</v>
      </c>
      <c r="M878" s="15">
        <v>279</v>
      </c>
      <c r="N878" s="16">
        <v>76</v>
      </c>
      <c r="O878" s="35">
        <f t="shared" si="592"/>
        <v>21.111111111111111</v>
      </c>
      <c r="P878" s="36">
        <f t="shared" si="625"/>
        <v>0.27777777777777779</v>
      </c>
      <c r="Q878" s="12"/>
      <c r="R878" s="37">
        <f t="shared" si="593"/>
        <v>91.944444444444443</v>
      </c>
      <c r="S878" s="37">
        <f t="shared" si="594"/>
        <v>64.9422</v>
      </c>
      <c r="T878" s="37">
        <f t="shared" si="595"/>
        <v>53.687453860755546</v>
      </c>
      <c r="U878" s="37">
        <f t="shared" si="596"/>
        <v>210.57409830519998</v>
      </c>
      <c r="V878" s="37">
        <f t="shared" si="626"/>
        <v>71609.048736039404</v>
      </c>
      <c r="W878" s="40">
        <f t="shared" si="597"/>
        <v>4445.453186443111</v>
      </c>
      <c r="X878" s="40">
        <f t="shared" si="598"/>
        <v>4.4454531864431113</v>
      </c>
      <c r="Y878" s="40">
        <f t="shared" si="584"/>
        <v>0</v>
      </c>
      <c r="Z878" s="40">
        <v>0</v>
      </c>
      <c r="AA878" s="40">
        <f t="shared" si="599"/>
        <v>228.05279277957334</v>
      </c>
      <c r="AB878" s="42">
        <f t="shared" si="600"/>
        <v>73759.876543209873</v>
      </c>
      <c r="AC878" s="42">
        <f t="shared" si="601"/>
        <v>73.75987654320987</v>
      </c>
      <c r="AD878" s="42">
        <f t="shared" si="602"/>
        <v>0</v>
      </c>
      <c r="AE878" s="42">
        <f t="shared" si="627"/>
        <v>2333.3598537808643</v>
      </c>
      <c r="AF878" s="43">
        <f t="shared" si="585"/>
        <v>0.64815551493912893</v>
      </c>
      <c r="AG878" s="73">
        <f t="shared" si="586"/>
        <v>0</v>
      </c>
      <c r="AH878">
        <f t="shared" si="603"/>
        <v>73.75987654320987</v>
      </c>
      <c r="AI878">
        <f t="shared" si="628"/>
        <v>8875.9745567129703</v>
      </c>
      <c r="AJ878" s="41">
        <f t="shared" si="604"/>
        <v>2.4655484879758252</v>
      </c>
      <c r="AK878">
        <f t="shared" si="587"/>
        <v>73.75987654320987</v>
      </c>
      <c r="AL878" s="38">
        <f t="shared" si="605"/>
        <v>2263.3590581674384</v>
      </c>
      <c r="AM878" s="38">
        <f t="shared" si="606"/>
        <v>2240.7254675857639</v>
      </c>
      <c r="AN878" s="38">
        <f t="shared" si="607"/>
        <v>2106.2819395306178</v>
      </c>
      <c r="AO878" s="38">
        <f t="shared" si="608"/>
        <v>2085.2191201353116</v>
      </c>
      <c r="AP878" s="38">
        <f t="shared" si="609"/>
        <v>1960.1059729271929</v>
      </c>
      <c r="AQ878" s="38">
        <f t="shared" si="610"/>
        <v>1940.5049131979208</v>
      </c>
      <c r="AR878" s="38">
        <f t="shared" si="611"/>
        <v>1882.2897658019831</v>
      </c>
      <c r="AS878">
        <f t="shared" si="612"/>
        <v>1882.2897658019831</v>
      </c>
      <c r="AT878" s="28">
        <f t="shared" si="613"/>
        <v>0.5228582682783286</v>
      </c>
      <c r="AU878">
        <f t="shared" si="588"/>
        <v>6993.6847909109874</v>
      </c>
      <c r="AV878" s="28">
        <f t="shared" si="614"/>
        <v>1.9426902196974964</v>
      </c>
      <c r="BJ878" s="63">
        <v>0</v>
      </c>
      <c r="BK878" s="64">
        <f t="shared" si="615"/>
        <v>0</v>
      </c>
      <c r="BL878" s="64">
        <f t="shared" si="616"/>
        <v>0</v>
      </c>
      <c r="BM878" s="64">
        <f t="shared" si="617"/>
        <v>0</v>
      </c>
      <c r="BN878" s="64">
        <f t="shared" si="618"/>
        <v>0</v>
      </c>
      <c r="BO878" s="64">
        <f t="shared" si="619"/>
        <v>0</v>
      </c>
      <c r="BP878" s="64">
        <f t="shared" si="620"/>
        <v>0</v>
      </c>
      <c r="BQ878" s="64">
        <f t="shared" si="621"/>
        <v>0</v>
      </c>
      <c r="BR878" s="65">
        <f t="shared" si="589"/>
        <v>0</v>
      </c>
      <c r="BS878" s="66">
        <f t="shared" si="622"/>
        <v>0</v>
      </c>
      <c r="BT878" s="65">
        <f>BJ878-BR878</f>
        <v>0</v>
      </c>
      <c r="BU878" s="67">
        <f t="shared" si="623"/>
        <v>0</v>
      </c>
    </row>
    <row r="879" spans="1:73" x14ac:dyDescent="0.35">
      <c r="A879" s="22">
        <v>69.439999999999799</v>
      </c>
      <c r="B879" s="22">
        <v>33.729999999999997</v>
      </c>
      <c r="C879" s="22">
        <v>16.09</v>
      </c>
      <c r="D879" s="22">
        <f t="shared" si="590"/>
        <v>24.909999999999997</v>
      </c>
      <c r="E879" s="22">
        <f t="shared" si="591"/>
        <v>6.9194444444444434</v>
      </c>
      <c r="F879" s="22">
        <f t="shared" si="624"/>
        <v>0.38194444444444864</v>
      </c>
      <c r="G879" s="22">
        <f>Sheet1!$I$5*F879</f>
        <v>126.42361111111249</v>
      </c>
      <c r="H879" s="22"/>
      <c r="K879" s="15" t="s">
        <v>117</v>
      </c>
      <c r="L879" s="15">
        <v>869</v>
      </c>
      <c r="M879" s="15">
        <v>280</v>
      </c>
      <c r="N879" s="16">
        <v>76.599999999999994</v>
      </c>
      <c r="O879" s="35">
        <f t="shared" si="592"/>
        <v>21.277777777777779</v>
      </c>
      <c r="P879" s="36">
        <f t="shared" si="625"/>
        <v>6.9444444444444448E-2</v>
      </c>
      <c r="Q879" s="12"/>
      <c r="R879" s="37">
        <f t="shared" si="593"/>
        <v>22.986111111111111</v>
      </c>
      <c r="S879" s="37">
        <f t="shared" si="594"/>
        <v>64.9422</v>
      </c>
      <c r="T879" s="37">
        <f t="shared" si="595"/>
        <v>54.538496671609224</v>
      </c>
      <c r="U879" s="37">
        <f t="shared" si="596"/>
        <v>142.46680778272034</v>
      </c>
      <c r="V879" s="37">
        <f t="shared" si="626"/>
        <v>71751.515543822126</v>
      </c>
      <c r="W879" s="40">
        <f t="shared" si="597"/>
        <v>3031.377076710105</v>
      </c>
      <c r="X879" s="40">
        <f t="shared" si="598"/>
        <v>3.0313770767101049</v>
      </c>
      <c r="Y879" s="40">
        <f t="shared" si="584"/>
        <v>0</v>
      </c>
      <c r="Z879" s="40">
        <v>0</v>
      </c>
      <c r="AA879" s="40">
        <f t="shared" si="599"/>
        <v>228.05279277957334</v>
      </c>
      <c r="AB879" s="42">
        <f t="shared" si="600"/>
        <v>74929.103395061742</v>
      </c>
      <c r="AC879" s="42">
        <f t="shared" si="601"/>
        <v>74.929103395061745</v>
      </c>
      <c r="AD879" s="42">
        <f t="shared" si="602"/>
        <v>0</v>
      </c>
      <c r="AE879" s="42">
        <f t="shared" si="627"/>
        <v>2333.3598537808643</v>
      </c>
      <c r="AF879" s="43">
        <f t="shared" si="585"/>
        <v>0.64815551493912893</v>
      </c>
      <c r="AG879" s="73">
        <f t="shared" si="586"/>
        <v>0</v>
      </c>
      <c r="AH879">
        <f t="shared" si="603"/>
        <v>74.929103395061745</v>
      </c>
      <c r="AI879">
        <f t="shared" si="628"/>
        <v>8950.9036601080315</v>
      </c>
      <c r="AJ879" s="41">
        <f t="shared" si="604"/>
        <v>2.4863621278077868</v>
      </c>
      <c r="AK879">
        <f t="shared" si="587"/>
        <v>74.929103395061745</v>
      </c>
      <c r="AL879" s="38">
        <f t="shared" si="605"/>
        <v>2263.3590581674384</v>
      </c>
      <c r="AM879" s="38">
        <f t="shared" si="606"/>
        <v>2240.7254675857639</v>
      </c>
      <c r="AN879" s="38">
        <f t="shared" si="607"/>
        <v>2106.2819395306178</v>
      </c>
      <c r="AO879" s="38">
        <f t="shared" si="608"/>
        <v>2085.2191201353116</v>
      </c>
      <c r="AP879" s="38">
        <f t="shared" si="609"/>
        <v>1960.1059729271929</v>
      </c>
      <c r="AQ879" s="38">
        <f t="shared" si="610"/>
        <v>1940.5049131979208</v>
      </c>
      <c r="AR879" s="38">
        <f t="shared" si="611"/>
        <v>1882.2897658019831</v>
      </c>
      <c r="AS879">
        <f t="shared" si="612"/>
        <v>1882.2897658019831</v>
      </c>
      <c r="AT879" s="28">
        <f t="shared" si="613"/>
        <v>0.5228582682783286</v>
      </c>
      <c r="AU879">
        <f t="shared" si="588"/>
        <v>7068.6138943060487</v>
      </c>
      <c r="AV879" s="28">
        <f t="shared" si="614"/>
        <v>1.9635038595294581</v>
      </c>
      <c r="BJ879" s="63">
        <v>0</v>
      </c>
      <c r="BK879" s="64">
        <f t="shared" si="615"/>
        <v>0</v>
      </c>
      <c r="BL879" s="64">
        <f t="shared" si="616"/>
        <v>0</v>
      </c>
      <c r="BM879" s="64">
        <f t="shared" si="617"/>
        <v>0</v>
      </c>
      <c r="BN879" s="64">
        <f t="shared" si="618"/>
        <v>0</v>
      </c>
      <c r="BO879" s="64">
        <f t="shared" si="619"/>
        <v>0</v>
      </c>
      <c r="BP879" s="64">
        <f t="shared" si="620"/>
        <v>0</v>
      </c>
      <c r="BQ879" s="64">
        <f t="shared" si="621"/>
        <v>0</v>
      </c>
      <c r="BR879" s="65">
        <f t="shared" si="589"/>
        <v>0</v>
      </c>
      <c r="BS879" s="66">
        <f t="shared" si="622"/>
        <v>0</v>
      </c>
      <c r="BT879" s="65">
        <f>BJ879-BR879</f>
        <v>0</v>
      </c>
      <c r="BU879" s="67">
        <f t="shared" si="623"/>
        <v>0</v>
      </c>
    </row>
    <row r="880" spans="1:73" x14ac:dyDescent="0.35">
      <c r="A880" s="22">
        <v>69.519999999999797</v>
      </c>
      <c r="B880" s="22">
        <v>34.07</v>
      </c>
      <c r="C880" s="22">
        <v>16.350000000000001</v>
      </c>
      <c r="D880" s="22">
        <f t="shared" si="590"/>
        <v>25.21</v>
      </c>
      <c r="E880" s="22">
        <f t="shared" si="591"/>
        <v>7.0027777777777782</v>
      </c>
      <c r="F880" s="22">
        <f t="shared" si="624"/>
        <v>1.0416666666666852</v>
      </c>
      <c r="G880" s="22">
        <f>Sheet1!$I$5*F880</f>
        <v>344.79166666667277</v>
      </c>
      <c r="H880" s="22"/>
      <c r="K880" s="15" t="s">
        <v>117</v>
      </c>
      <c r="L880" s="15">
        <v>870</v>
      </c>
      <c r="M880" s="15">
        <v>281</v>
      </c>
      <c r="N880" s="16">
        <v>76.5</v>
      </c>
      <c r="O880" s="35">
        <f t="shared" si="592"/>
        <v>21.25</v>
      </c>
      <c r="P880" s="36">
        <f t="shared" si="625"/>
        <v>-5.5555555555554373E-2</v>
      </c>
      <c r="Q880" s="12"/>
      <c r="R880" s="37">
        <f t="shared" si="593"/>
        <v>-18.388888888888498</v>
      </c>
      <c r="S880" s="37">
        <f t="shared" si="594"/>
        <v>64.9422</v>
      </c>
      <c r="T880" s="37">
        <f t="shared" si="595"/>
        <v>54.396191457168747</v>
      </c>
      <c r="U880" s="37">
        <f t="shared" si="596"/>
        <v>100.94950256828025</v>
      </c>
      <c r="V880" s="37">
        <f t="shared" si="626"/>
        <v>71852.465046390411</v>
      </c>
      <c r="W880" s="40">
        <f t="shared" si="597"/>
        <v>2145.1769295759555</v>
      </c>
      <c r="X880" s="40">
        <f t="shared" si="598"/>
        <v>2.1451769295759555</v>
      </c>
      <c r="Y880" s="40">
        <f t="shared" si="584"/>
        <v>0</v>
      </c>
      <c r="Z880" s="40">
        <v>0</v>
      </c>
      <c r="AA880" s="40">
        <f t="shared" si="599"/>
        <v>228.05279277957334</v>
      </c>
      <c r="AB880" s="42">
        <f t="shared" si="600"/>
        <v>74733.59375</v>
      </c>
      <c r="AC880" s="42">
        <f t="shared" si="601"/>
        <v>74.733593749999997</v>
      </c>
      <c r="AD880" s="42">
        <f t="shared" si="602"/>
        <v>0</v>
      </c>
      <c r="AE880" s="42">
        <f t="shared" si="627"/>
        <v>2333.3598537808643</v>
      </c>
      <c r="AF880" s="43">
        <f t="shared" si="585"/>
        <v>0.64815551493912893</v>
      </c>
      <c r="AG880" s="73">
        <f t="shared" si="586"/>
        <v>0</v>
      </c>
      <c r="AH880">
        <f t="shared" si="603"/>
        <v>74.733593749999997</v>
      </c>
      <c r="AI880">
        <f t="shared" si="628"/>
        <v>9025.6372538580308</v>
      </c>
      <c r="AJ880" s="41">
        <f t="shared" si="604"/>
        <v>2.5071214594050084</v>
      </c>
      <c r="AK880">
        <f t="shared" si="587"/>
        <v>74.733593749999997</v>
      </c>
      <c r="AL880" s="38">
        <f t="shared" si="605"/>
        <v>2263.3590581674384</v>
      </c>
      <c r="AM880" s="38">
        <f t="shared" si="606"/>
        <v>2240.7254675857639</v>
      </c>
      <c r="AN880" s="38">
        <f t="shared" si="607"/>
        <v>2106.2819395306178</v>
      </c>
      <c r="AO880" s="38">
        <f t="shared" si="608"/>
        <v>2085.2191201353116</v>
      </c>
      <c r="AP880" s="38">
        <f t="shared" si="609"/>
        <v>1960.1059729271929</v>
      </c>
      <c r="AQ880" s="38">
        <f t="shared" si="610"/>
        <v>1940.5049131979208</v>
      </c>
      <c r="AR880" s="38">
        <f t="shared" si="611"/>
        <v>1882.2897658019831</v>
      </c>
      <c r="AS880">
        <f t="shared" si="612"/>
        <v>1882.2897658019831</v>
      </c>
      <c r="AT880" s="28">
        <f t="shared" si="613"/>
        <v>0.5228582682783286</v>
      </c>
      <c r="AU880">
        <f t="shared" si="588"/>
        <v>7143.347488056048</v>
      </c>
      <c r="AV880" s="28">
        <f t="shared" si="614"/>
        <v>1.9842631911266799</v>
      </c>
      <c r="BJ880" s="63">
        <v>0</v>
      </c>
      <c r="BK880" s="64">
        <f t="shared" si="615"/>
        <v>0</v>
      </c>
      <c r="BL880" s="64">
        <f t="shared" si="616"/>
        <v>0</v>
      </c>
      <c r="BM880" s="64">
        <f t="shared" si="617"/>
        <v>0</v>
      </c>
      <c r="BN880" s="64">
        <f t="shared" si="618"/>
        <v>0</v>
      </c>
      <c r="BO880" s="64">
        <f t="shared" si="619"/>
        <v>0</v>
      </c>
      <c r="BP880" s="64">
        <f t="shared" si="620"/>
        <v>0</v>
      </c>
      <c r="BQ880" s="64">
        <f t="shared" si="621"/>
        <v>0</v>
      </c>
      <c r="BR880" s="65">
        <f t="shared" si="589"/>
        <v>0</v>
      </c>
      <c r="BS880" s="66">
        <f t="shared" si="622"/>
        <v>0</v>
      </c>
      <c r="BT880" s="65">
        <f>BJ880-BR880</f>
        <v>0</v>
      </c>
      <c r="BU880" s="67">
        <f t="shared" si="623"/>
        <v>0</v>
      </c>
    </row>
    <row r="881" spans="1:73" x14ac:dyDescent="0.35">
      <c r="A881" s="22">
        <v>69.599999999999795</v>
      </c>
      <c r="B881" s="22">
        <v>33.71</v>
      </c>
      <c r="C881" s="22">
        <v>16.82</v>
      </c>
      <c r="D881" s="22">
        <f t="shared" si="590"/>
        <v>25.265000000000001</v>
      </c>
      <c r="E881" s="22">
        <f t="shared" si="591"/>
        <v>7.0180555555555557</v>
      </c>
      <c r="F881" s="22">
        <f t="shared" si="624"/>
        <v>0.19097222222221877</v>
      </c>
      <c r="G881" s="22">
        <f>Sheet1!$I$5*F881</f>
        <v>63.211805555554413</v>
      </c>
      <c r="H881" s="22"/>
      <c r="K881" s="15" t="s">
        <v>117</v>
      </c>
      <c r="L881" s="15">
        <v>871</v>
      </c>
      <c r="M881" s="15">
        <v>282</v>
      </c>
      <c r="N881" s="16">
        <v>76.2</v>
      </c>
      <c r="O881" s="35">
        <f t="shared" si="592"/>
        <v>21.166666666666668</v>
      </c>
      <c r="P881" s="36">
        <f t="shared" si="625"/>
        <v>-9.7222222222222612E-2</v>
      </c>
      <c r="Q881" s="12"/>
      <c r="R881" s="37">
        <f t="shared" si="593"/>
        <v>-32.180555555555685</v>
      </c>
      <c r="S881" s="37">
        <f t="shared" si="594"/>
        <v>64.9422</v>
      </c>
      <c r="T881" s="37">
        <f t="shared" si="595"/>
        <v>53.970391204163001</v>
      </c>
      <c r="U881" s="37">
        <f t="shared" si="596"/>
        <v>86.732035648607308</v>
      </c>
      <c r="V881" s="37">
        <f t="shared" si="626"/>
        <v>71939.197082039012</v>
      </c>
      <c r="W881" s="40">
        <f t="shared" si="597"/>
        <v>1835.8280878955215</v>
      </c>
      <c r="X881" s="40">
        <f t="shared" si="598"/>
        <v>1.8358280878955215</v>
      </c>
      <c r="Y881" s="40">
        <f t="shared" si="584"/>
        <v>0</v>
      </c>
      <c r="Z881" s="40">
        <v>0</v>
      </c>
      <c r="AA881" s="40">
        <f t="shared" si="599"/>
        <v>228.05279277957334</v>
      </c>
      <c r="AB881" s="42">
        <f t="shared" si="600"/>
        <v>74148.597222222234</v>
      </c>
      <c r="AC881" s="42">
        <f t="shared" si="601"/>
        <v>74.148597222222236</v>
      </c>
      <c r="AD881" s="42">
        <f t="shared" si="602"/>
        <v>0</v>
      </c>
      <c r="AE881" s="42">
        <f t="shared" si="627"/>
        <v>2333.3598537808643</v>
      </c>
      <c r="AF881" s="43">
        <f t="shared" si="585"/>
        <v>0.64815551493912893</v>
      </c>
      <c r="AG881" s="73">
        <f t="shared" si="586"/>
        <v>0</v>
      </c>
      <c r="AH881">
        <f t="shared" si="603"/>
        <v>74.148597222222236</v>
      </c>
      <c r="AI881">
        <f t="shared" si="628"/>
        <v>9099.7858510802525</v>
      </c>
      <c r="AJ881" s="41">
        <f t="shared" si="604"/>
        <v>2.5277182919667367</v>
      </c>
      <c r="AK881">
        <f t="shared" si="587"/>
        <v>74.148597222222236</v>
      </c>
      <c r="AL881" s="38">
        <f t="shared" si="605"/>
        <v>2263.3590581674384</v>
      </c>
      <c r="AM881" s="38">
        <f t="shared" si="606"/>
        <v>2240.7254675857639</v>
      </c>
      <c r="AN881" s="38">
        <f t="shared" si="607"/>
        <v>2106.2819395306178</v>
      </c>
      <c r="AO881" s="38">
        <f t="shared" si="608"/>
        <v>2085.2191201353116</v>
      </c>
      <c r="AP881" s="38">
        <f t="shared" si="609"/>
        <v>1960.1059729271929</v>
      </c>
      <c r="AQ881" s="38">
        <f t="shared" si="610"/>
        <v>1940.5049131979208</v>
      </c>
      <c r="AR881" s="38">
        <f t="shared" si="611"/>
        <v>1882.2897658019831</v>
      </c>
      <c r="AS881">
        <f t="shared" si="612"/>
        <v>1882.2897658019831</v>
      </c>
      <c r="AT881" s="28">
        <f t="shared" si="613"/>
        <v>0.5228582682783286</v>
      </c>
      <c r="AU881">
        <f t="shared" si="588"/>
        <v>7217.4960852782697</v>
      </c>
      <c r="AV881" s="28">
        <f t="shared" si="614"/>
        <v>2.0048600236884084</v>
      </c>
      <c r="BJ881" s="63">
        <v>0</v>
      </c>
      <c r="BK881" s="64">
        <f t="shared" si="615"/>
        <v>0</v>
      </c>
      <c r="BL881" s="64">
        <f t="shared" si="616"/>
        <v>0</v>
      </c>
      <c r="BM881" s="64">
        <f t="shared" si="617"/>
        <v>0</v>
      </c>
      <c r="BN881" s="64">
        <f t="shared" si="618"/>
        <v>0</v>
      </c>
      <c r="BO881" s="64">
        <f t="shared" si="619"/>
        <v>0</v>
      </c>
      <c r="BP881" s="64">
        <f t="shared" si="620"/>
        <v>0</v>
      </c>
      <c r="BQ881" s="64">
        <f t="shared" si="621"/>
        <v>0</v>
      </c>
      <c r="BR881" s="65">
        <f t="shared" si="589"/>
        <v>0</v>
      </c>
      <c r="BS881" s="66">
        <f t="shared" si="622"/>
        <v>0</v>
      </c>
      <c r="BT881" s="65">
        <f>BJ881-BR881</f>
        <v>0</v>
      </c>
      <c r="BU881" s="67">
        <f t="shared" si="623"/>
        <v>0</v>
      </c>
    </row>
    <row r="882" spans="1:73" x14ac:dyDescent="0.35">
      <c r="A882" s="22">
        <v>69.679999999999794</v>
      </c>
      <c r="B882" s="22">
        <v>33.46</v>
      </c>
      <c r="C882" s="22">
        <v>16.600000000000001</v>
      </c>
      <c r="D882" s="22">
        <f t="shared" si="590"/>
        <v>25.03</v>
      </c>
      <c r="E882" s="22">
        <f t="shared" si="591"/>
        <v>6.9527777777777775</v>
      </c>
      <c r="F882" s="22">
        <f t="shared" si="624"/>
        <v>-0.81597222222222765</v>
      </c>
      <c r="G882" s="22">
        <f>Sheet1!$I$5*F882</f>
        <v>-270.08680555555736</v>
      </c>
      <c r="H882" s="22"/>
      <c r="K882" s="15" t="s">
        <v>117</v>
      </c>
      <c r="L882" s="15">
        <v>872</v>
      </c>
      <c r="M882" s="15">
        <v>283</v>
      </c>
      <c r="N882" s="16">
        <v>75.8</v>
      </c>
      <c r="O882" s="35">
        <f t="shared" si="592"/>
        <v>21.055555555555557</v>
      </c>
      <c r="P882" s="36">
        <f t="shared" si="625"/>
        <v>-0.11111111111111072</v>
      </c>
      <c r="Q882" s="12"/>
      <c r="R882" s="37">
        <f t="shared" si="593"/>
        <v>-36.777777777777644</v>
      </c>
      <c r="S882" s="37">
        <f t="shared" si="594"/>
        <v>64.9422</v>
      </c>
      <c r="T882" s="37">
        <f t="shared" si="595"/>
        <v>53.405260110891895</v>
      </c>
      <c r="U882" s="37">
        <f t="shared" si="596"/>
        <v>81.569682333114258</v>
      </c>
      <c r="V882" s="37">
        <f t="shared" si="626"/>
        <v>72020.766764372122</v>
      </c>
      <c r="W882" s="40">
        <f t="shared" si="597"/>
        <v>1717.4949780139059</v>
      </c>
      <c r="X882" s="40">
        <f t="shared" si="598"/>
        <v>1.7174949780139059</v>
      </c>
      <c r="Y882" s="40">
        <f t="shared" si="584"/>
        <v>0</v>
      </c>
      <c r="Z882" s="40">
        <v>0</v>
      </c>
      <c r="AA882" s="40">
        <f t="shared" si="599"/>
        <v>228.05279277957334</v>
      </c>
      <c r="AB882" s="42">
        <f t="shared" si="600"/>
        <v>73372.177469135815</v>
      </c>
      <c r="AC882" s="42">
        <f t="shared" si="601"/>
        <v>73.372177469135821</v>
      </c>
      <c r="AD882" s="42">
        <f t="shared" si="602"/>
        <v>0</v>
      </c>
      <c r="AE882" s="42">
        <f t="shared" si="627"/>
        <v>2333.3598537808643</v>
      </c>
      <c r="AF882" s="43">
        <f t="shared" si="585"/>
        <v>0.64815551493912893</v>
      </c>
      <c r="AG882" s="73">
        <f t="shared" si="586"/>
        <v>0</v>
      </c>
      <c r="AH882">
        <f t="shared" si="603"/>
        <v>73.372177469135821</v>
      </c>
      <c r="AI882">
        <f t="shared" si="628"/>
        <v>9173.1580285493892</v>
      </c>
      <c r="AJ882" s="41">
        <f t="shared" si="604"/>
        <v>2.5480994523748302</v>
      </c>
      <c r="AK882">
        <f t="shared" si="587"/>
        <v>73.372177469135821</v>
      </c>
      <c r="AL882" s="38">
        <f t="shared" si="605"/>
        <v>2263.3590581674384</v>
      </c>
      <c r="AM882" s="38">
        <f t="shared" si="606"/>
        <v>2240.7254675857639</v>
      </c>
      <c r="AN882" s="38">
        <f t="shared" si="607"/>
        <v>2106.2819395306178</v>
      </c>
      <c r="AO882" s="38">
        <f t="shared" si="608"/>
        <v>2085.2191201353116</v>
      </c>
      <c r="AP882" s="38">
        <f t="shared" si="609"/>
        <v>1960.1059729271929</v>
      </c>
      <c r="AQ882" s="38">
        <f t="shared" si="610"/>
        <v>1940.5049131979208</v>
      </c>
      <c r="AR882" s="38">
        <f t="shared" si="611"/>
        <v>1882.2897658019831</v>
      </c>
      <c r="AS882">
        <f t="shared" si="612"/>
        <v>1882.2897658019831</v>
      </c>
      <c r="AT882" s="28">
        <f t="shared" si="613"/>
        <v>0.5228582682783286</v>
      </c>
      <c r="AU882">
        <f t="shared" si="588"/>
        <v>7290.8682627474063</v>
      </c>
      <c r="AV882" s="28">
        <f t="shared" si="614"/>
        <v>2.0252411840965019</v>
      </c>
      <c r="BJ882" s="63">
        <v>0</v>
      </c>
      <c r="BK882" s="64">
        <f t="shared" si="615"/>
        <v>0</v>
      </c>
      <c r="BL882" s="64">
        <f t="shared" si="616"/>
        <v>0</v>
      </c>
      <c r="BM882" s="64">
        <f t="shared" si="617"/>
        <v>0</v>
      </c>
      <c r="BN882" s="64">
        <f t="shared" si="618"/>
        <v>0</v>
      </c>
      <c r="BO882" s="64">
        <f t="shared" si="619"/>
        <v>0</v>
      </c>
      <c r="BP882" s="64">
        <f t="shared" si="620"/>
        <v>0</v>
      </c>
      <c r="BQ882" s="64">
        <f t="shared" si="621"/>
        <v>0</v>
      </c>
      <c r="BR882" s="65">
        <f t="shared" si="589"/>
        <v>0</v>
      </c>
      <c r="BS882" s="66">
        <f t="shared" si="622"/>
        <v>0</v>
      </c>
      <c r="BT882" s="65">
        <f>BJ882-BR882</f>
        <v>0</v>
      </c>
      <c r="BU882" s="67">
        <f t="shared" si="623"/>
        <v>0</v>
      </c>
    </row>
    <row r="883" spans="1:73" x14ac:dyDescent="0.35">
      <c r="A883" s="22">
        <v>69.759999999999806</v>
      </c>
      <c r="B883" s="22">
        <v>33.4</v>
      </c>
      <c r="C883" s="22">
        <v>16.32</v>
      </c>
      <c r="D883" s="22">
        <f t="shared" si="590"/>
        <v>24.86</v>
      </c>
      <c r="E883" s="22">
        <f t="shared" si="591"/>
        <v>6.9055555555555559</v>
      </c>
      <c r="F883" s="22">
        <f t="shared" si="624"/>
        <v>-0.59027777777777013</v>
      </c>
      <c r="G883" s="22">
        <f>Sheet1!$I$5*F883</f>
        <v>-195.3819444444419</v>
      </c>
      <c r="H883" s="22"/>
      <c r="K883" s="15" t="s">
        <v>117</v>
      </c>
      <c r="L883" s="15">
        <v>873</v>
      </c>
      <c r="M883" s="15">
        <v>284</v>
      </c>
      <c r="N883" s="16">
        <v>75.400000000000006</v>
      </c>
      <c r="O883" s="35">
        <f t="shared" si="592"/>
        <v>20.944444444444443</v>
      </c>
      <c r="P883" s="36">
        <f t="shared" si="625"/>
        <v>-0.1388888888888889</v>
      </c>
      <c r="Q883" s="12"/>
      <c r="R883" s="37">
        <f t="shared" si="593"/>
        <v>-45.972222222222221</v>
      </c>
      <c r="S883" s="37">
        <f t="shared" si="594"/>
        <v>64.9422</v>
      </c>
      <c r="T883" s="37">
        <f t="shared" si="595"/>
        <v>52.843103391795879</v>
      </c>
      <c r="U883" s="37">
        <f t="shared" si="596"/>
        <v>71.81308116957365</v>
      </c>
      <c r="V883" s="37">
        <f t="shared" si="626"/>
        <v>72092.579845541695</v>
      </c>
      <c r="W883" s="40">
        <f t="shared" si="597"/>
        <v>1504.0850889405147</v>
      </c>
      <c r="X883" s="40">
        <f t="shared" si="598"/>
        <v>1.5040850889405146</v>
      </c>
      <c r="Y883" s="40">
        <f t="shared" si="584"/>
        <v>0</v>
      </c>
      <c r="Z883" s="40">
        <v>0</v>
      </c>
      <c r="AA883" s="40">
        <f t="shared" si="599"/>
        <v>228.05279277957334</v>
      </c>
      <c r="AB883" s="42">
        <f t="shared" si="600"/>
        <v>72599.844135802457</v>
      </c>
      <c r="AC883" s="42">
        <f t="shared" si="601"/>
        <v>72.599844135802456</v>
      </c>
      <c r="AD883" s="42">
        <f t="shared" si="602"/>
        <v>0</v>
      </c>
      <c r="AE883" s="42">
        <f t="shared" si="627"/>
        <v>2333.3598537808643</v>
      </c>
      <c r="AF883" s="43">
        <f t="shared" si="585"/>
        <v>0.64815551493912893</v>
      </c>
      <c r="AG883" s="73">
        <f t="shared" si="586"/>
        <v>0</v>
      </c>
      <c r="AH883">
        <f t="shared" si="603"/>
        <v>72.599844135802456</v>
      </c>
      <c r="AI883">
        <f t="shared" si="628"/>
        <v>9245.7578726851916</v>
      </c>
      <c r="AJ883" s="41">
        <f t="shared" si="604"/>
        <v>2.5682660757458864</v>
      </c>
      <c r="AK883">
        <f t="shared" si="587"/>
        <v>72.599844135802456</v>
      </c>
      <c r="AL883" s="38">
        <f t="shared" si="605"/>
        <v>2263.3590581674384</v>
      </c>
      <c r="AM883" s="38">
        <f t="shared" si="606"/>
        <v>2240.7254675857639</v>
      </c>
      <c r="AN883" s="38">
        <f t="shared" si="607"/>
        <v>2106.2819395306178</v>
      </c>
      <c r="AO883" s="38">
        <f t="shared" si="608"/>
        <v>2085.2191201353116</v>
      </c>
      <c r="AP883" s="38">
        <f t="shared" si="609"/>
        <v>1960.1059729271929</v>
      </c>
      <c r="AQ883" s="38">
        <f t="shared" si="610"/>
        <v>1940.5049131979208</v>
      </c>
      <c r="AR883" s="38">
        <f t="shared" si="611"/>
        <v>1882.2897658019831</v>
      </c>
      <c r="AS883">
        <f t="shared" si="612"/>
        <v>1882.2897658019831</v>
      </c>
      <c r="AT883" s="28">
        <f t="shared" si="613"/>
        <v>0.5228582682783286</v>
      </c>
      <c r="AU883">
        <f t="shared" si="588"/>
        <v>7363.4681068832087</v>
      </c>
      <c r="AV883" s="28">
        <f t="shared" si="614"/>
        <v>2.0454078074675581</v>
      </c>
      <c r="BJ883" s="63">
        <v>0</v>
      </c>
      <c r="BK883" s="64">
        <f t="shared" si="615"/>
        <v>0</v>
      </c>
      <c r="BL883" s="64">
        <f t="shared" si="616"/>
        <v>0</v>
      </c>
      <c r="BM883" s="64">
        <f t="shared" si="617"/>
        <v>0</v>
      </c>
      <c r="BN883" s="64">
        <f t="shared" si="618"/>
        <v>0</v>
      </c>
      <c r="BO883" s="64">
        <f t="shared" si="619"/>
        <v>0</v>
      </c>
      <c r="BP883" s="64">
        <f t="shared" si="620"/>
        <v>0</v>
      </c>
      <c r="BQ883" s="64">
        <f t="shared" si="621"/>
        <v>0</v>
      </c>
      <c r="BR883" s="65">
        <f t="shared" si="589"/>
        <v>0</v>
      </c>
      <c r="BS883" s="66">
        <f t="shared" si="622"/>
        <v>0</v>
      </c>
      <c r="BT883" s="65">
        <f>BJ883-BR883</f>
        <v>0</v>
      </c>
      <c r="BU883" s="67">
        <f t="shared" si="623"/>
        <v>0</v>
      </c>
    </row>
    <row r="884" spans="1:73" x14ac:dyDescent="0.35">
      <c r="A884" s="22">
        <v>69.839999999999804</v>
      </c>
      <c r="B884" s="22">
        <v>33.58</v>
      </c>
      <c r="C884" s="22">
        <v>16.55</v>
      </c>
      <c r="D884" s="22">
        <f t="shared" si="590"/>
        <v>25.064999999999998</v>
      </c>
      <c r="E884" s="22">
        <f t="shared" si="591"/>
        <v>6.9624999999999986</v>
      </c>
      <c r="F884" s="22">
        <f t="shared" si="624"/>
        <v>0.7118055555555336</v>
      </c>
      <c r="G884" s="22">
        <f>Sheet1!$I$5*F884</f>
        <v>235.60763888888161</v>
      </c>
      <c r="H884" s="22"/>
      <c r="K884" s="15" t="s">
        <v>117</v>
      </c>
      <c r="L884" s="15">
        <v>874</v>
      </c>
      <c r="M884" s="15">
        <v>285</v>
      </c>
      <c r="N884" s="16">
        <v>74.8</v>
      </c>
      <c r="O884" s="35">
        <f t="shared" si="592"/>
        <v>20.777777777777779</v>
      </c>
      <c r="P884" s="36">
        <f t="shared" si="625"/>
        <v>-0.20833333333333331</v>
      </c>
      <c r="Q884" s="12"/>
      <c r="R884" s="37">
        <f t="shared" si="593"/>
        <v>-68.958333333333329</v>
      </c>
      <c r="S884" s="37">
        <f t="shared" si="594"/>
        <v>64.9422</v>
      </c>
      <c r="T884" s="37">
        <f t="shared" si="595"/>
        <v>52.005445264730227</v>
      </c>
      <c r="U884" s="37">
        <f t="shared" si="596"/>
        <v>47.989311931396898</v>
      </c>
      <c r="V884" s="37">
        <f t="shared" si="626"/>
        <v>72140.569157473088</v>
      </c>
      <c r="W884" s="40">
        <f t="shared" si="597"/>
        <v>997.11125901902449</v>
      </c>
      <c r="X884" s="40">
        <f t="shared" si="598"/>
        <v>0.99711125901902453</v>
      </c>
      <c r="Y884" s="40">
        <f t="shared" si="584"/>
        <v>0</v>
      </c>
      <c r="Z884" s="40">
        <v>0</v>
      </c>
      <c r="AA884" s="40">
        <f t="shared" si="599"/>
        <v>228.05279277957334</v>
      </c>
      <c r="AB884" s="42">
        <f t="shared" si="600"/>
        <v>71449.006172839523</v>
      </c>
      <c r="AC884" s="42">
        <f t="shared" si="601"/>
        <v>71.449006172839518</v>
      </c>
      <c r="AD884" s="42">
        <f t="shared" si="602"/>
        <v>0</v>
      </c>
      <c r="AE884" s="42">
        <f t="shared" si="627"/>
        <v>2333.3598537808643</v>
      </c>
      <c r="AF884" s="43">
        <f t="shared" si="585"/>
        <v>0.64815551493912893</v>
      </c>
      <c r="AG884" s="73">
        <f t="shared" si="586"/>
        <v>0</v>
      </c>
      <c r="AH884">
        <f t="shared" si="603"/>
        <v>71.449006172839518</v>
      </c>
      <c r="AI884">
        <f t="shared" si="628"/>
        <v>9317.2068788580309</v>
      </c>
      <c r="AJ884" s="41">
        <f t="shared" si="604"/>
        <v>2.5881130219050088</v>
      </c>
      <c r="AK884">
        <f t="shared" si="587"/>
        <v>71.449006172839518</v>
      </c>
      <c r="AL884" s="38">
        <f t="shared" si="605"/>
        <v>2263.3590581674384</v>
      </c>
      <c r="AM884" s="38">
        <f t="shared" si="606"/>
        <v>2240.7254675857639</v>
      </c>
      <c r="AN884" s="38">
        <f t="shared" si="607"/>
        <v>2106.2819395306178</v>
      </c>
      <c r="AO884" s="38">
        <f t="shared" si="608"/>
        <v>2085.2191201353116</v>
      </c>
      <c r="AP884" s="38">
        <f t="shared" si="609"/>
        <v>1960.1059729271929</v>
      </c>
      <c r="AQ884" s="38">
        <f t="shared" si="610"/>
        <v>1940.5049131979208</v>
      </c>
      <c r="AR884" s="38">
        <f t="shared" si="611"/>
        <v>1882.2897658019831</v>
      </c>
      <c r="AS884">
        <f t="shared" si="612"/>
        <v>1882.2897658019831</v>
      </c>
      <c r="AT884" s="28">
        <f t="shared" si="613"/>
        <v>0.5228582682783286</v>
      </c>
      <c r="AU884">
        <f t="shared" si="588"/>
        <v>7434.917113056048</v>
      </c>
      <c r="AV884" s="28">
        <f t="shared" si="614"/>
        <v>2.0652547536266801</v>
      </c>
      <c r="BJ884" s="63">
        <v>0</v>
      </c>
      <c r="BK884" s="64">
        <f t="shared" si="615"/>
        <v>0</v>
      </c>
      <c r="BL884" s="64">
        <f t="shared" si="616"/>
        <v>0</v>
      </c>
      <c r="BM884" s="64">
        <f t="shared" si="617"/>
        <v>0</v>
      </c>
      <c r="BN884" s="64">
        <f t="shared" si="618"/>
        <v>0</v>
      </c>
      <c r="BO884" s="64">
        <f t="shared" si="619"/>
        <v>0</v>
      </c>
      <c r="BP884" s="64">
        <f t="shared" si="620"/>
        <v>0</v>
      </c>
      <c r="BQ884" s="64">
        <f t="shared" si="621"/>
        <v>0</v>
      </c>
      <c r="BR884" s="65">
        <f t="shared" si="589"/>
        <v>0</v>
      </c>
      <c r="BS884" s="66">
        <f t="shared" si="622"/>
        <v>0</v>
      </c>
      <c r="BT884" s="65">
        <f>BJ884-BR884</f>
        <v>0</v>
      </c>
      <c r="BU884" s="67">
        <f t="shared" si="623"/>
        <v>0</v>
      </c>
    </row>
    <row r="885" spans="1:73" x14ac:dyDescent="0.35">
      <c r="A885" s="22">
        <v>69.919999999999803</v>
      </c>
      <c r="B885" s="22">
        <v>33.65</v>
      </c>
      <c r="C885" s="22">
        <v>17.100000000000001</v>
      </c>
      <c r="D885" s="22">
        <f t="shared" si="590"/>
        <v>25.375</v>
      </c>
      <c r="E885" s="22">
        <f t="shared" si="591"/>
        <v>7.0486111111111107</v>
      </c>
      <c r="F885" s="22">
        <f t="shared" si="624"/>
        <v>1.0763888888889017</v>
      </c>
      <c r="G885" s="22">
        <f>Sheet1!$I$5*F885</f>
        <v>356.28472222222649</v>
      </c>
      <c r="H885" s="22"/>
      <c r="K885" s="15" t="s">
        <v>117</v>
      </c>
      <c r="L885" s="15">
        <v>875</v>
      </c>
      <c r="M885" s="15">
        <v>286</v>
      </c>
      <c r="N885" s="16">
        <v>73.900000000000006</v>
      </c>
      <c r="O885" s="35">
        <f t="shared" si="592"/>
        <v>20.527777777777779</v>
      </c>
      <c r="P885" s="36">
        <f t="shared" si="625"/>
        <v>-0.29166666666666585</v>
      </c>
      <c r="Q885" s="12"/>
      <c r="R885" s="37">
        <f t="shared" si="593"/>
        <v>-96.541666666666401</v>
      </c>
      <c r="S885" s="37">
        <f t="shared" si="594"/>
        <v>64.9422</v>
      </c>
      <c r="T885" s="37">
        <f t="shared" si="595"/>
        <v>50.761506215182976</v>
      </c>
      <c r="U885" s="37">
        <f t="shared" si="596"/>
        <v>19.162039548516574</v>
      </c>
      <c r="V885" s="37">
        <f t="shared" si="626"/>
        <v>72159.731197021611</v>
      </c>
      <c r="W885" s="40">
        <f t="shared" si="597"/>
        <v>393.35408962093749</v>
      </c>
      <c r="X885" s="40">
        <f t="shared" si="598"/>
        <v>0.39335408962093749</v>
      </c>
      <c r="Y885" s="40">
        <f t="shared" si="584"/>
        <v>0</v>
      </c>
      <c r="Z885" s="40">
        <v>0</v>
      </c>
      <c r="AA885" s="40">
        <f t="shared" si="599"/>
        <v>228.05279277957334</v>
      </c>
      <c r="AB885" s="42">
        <f t="shared" si="600"/>
        <v>69739.988811728399</v>
      </c>
      <c r="AC885" s="42">
        <f t="shared" si="601"/>
        <v>69.739988811728395</v>
      </c>
      <c r="AD885" s="42">
        <f t="shared" si="602"/>
        <v>0</v>
      </c>
      <c r="AE885" s="42">
        <f t="shared" si="627"/>
        <v>2333.3598537808643</v>
      </c>
      <c r="AF885" s="43">
        <f t="shared" si="585"/>
        <v>0.64815551493912893</v>
      </c>
      <c r="AG885" s="73">
        <f t="shared" si="586"/>
        <v>0</v>
      </c>
      <c r="AH885">
        <f t="shared" si="603"/>
        <v>69.739988811728395</v>
      </c>
      <c r="AI885">
        <f t="shared" si="628"/>
        <v>9386.9468676697597</v>
      </c>
      <c r="AJ885" s="41">
        <f t="shared" si="604"/>
        <v>2.6074852410193778</v>
      </c>
      <c r="AK885">
        <f t="shared" si="587"/>
        <v>69.739988811728395</v>
      </c>
      <c r="AL885" s="38">
        <f t="shared" si="605"/>
        <v>2263.3590581674384</v>
      </c>
      <c r="AM885" s="38">
        <f t="shared" si="606"/>
        <v>2240.7254675857639</v>
      </c>
      <c r="AN885" s="38">
        <f t="shared" si="607"/>
        <v>2106.2819395306178</v>
      </c>
      <c r="AO885" s="38">
        <f t="shared" si="608"/>
        <v>2085.2191201353116</v>
      </c>
      <c r="AP885" s="38">
        <f t="shared" si="609"/>
        <v>1960.1059729271929</v>
      </c>
      <c r="AQ885" s="38">
        <f t="shared" si="610"/>
        <v>1940.5049131979208</v>
      </c>
      <c r="AR885" s="38">
        <f t="shared" si="611"/>
        <v>1882.2897658019831</v>
      </c>
      <c r="AS885">
        <f t="shared" si="612"/>
        <v>1882.2897658019831</v>
      </c>
      <c r="AT885" s="28">
        <f t="shared" si="613"/>
        <v>0.5228582682783286</v>
      </c>
      <c r="AU885">
        <f t="shared" si="588"/>
        <v>7504.6571018677769</v>
      </c>
      <c r="AV885" s="28">
        <f t="shared" si="614"/>
        <v>2.0846269727410491</v>
      </c>
      <c r="BJ885" s="63">
        <v>0</v>
      </c>
      <c r="BK885" s="64">
        <f t="shared" si="615"/>
        <v>0</v>
      </c>
      <c r="BL885" s="64">
        <f t="shared" si="616"/>
        <v>0</v>
      </c>
      <c r="BM885" s="64">
        <f t="shared" si="617"/>
        <v>0</v>
      </c>
      <c r="BN885" s="64">
        <f t="shared" si="618"/>
        <v>0</v>
      </c>
      <c r="BO885" s="64">
        <f t="shared" si="619"/>
        <v>0</v>
      </c>
      <c r="BP885" s="64">
        <f t="shared" si="620"/>
        <v>0</v>
      </c>
      <c r="BQ885" s="64">
        <f t="shared" si="621"/>
        <v>0</v>
      </c>
      <c r="BR885" s="65">
        <f t="shared" si="589"/>
        <v>0</v>
      </c>
      <c r="BS885" s="66">
        <f t="shared" si="622"/>
        <v>0</v>
      </c>
      <c r="BT885" s="65">
        <f>BJ885-BR885</f>
        <v>0</v>
      </c>
      <c r="BU885" s="67">
        <f t="shared" si="623"/>
        <v>0</v>
      </c>
    </row>
    <row r="886" spans="1:73" x14ac:dyDescent="0.35">
      <c r="A886" s="22">
        <v>69.999999999999801</v>
      </c>
      <c r="B886" s="22">
        <v>33.130000000000003</v>
      </c>
      <c r="C886" s="22">
        <v>16.579999999999998</v>
      </c>
      <c r="D886" s="22">
        <f t="shared" si="590"/>
        <v>24.855</v>
      </c>
      <c r="E886" s="22">
        <f t="shared" si="591"/>
        <v>6.9041666666666668</v>
      </c>
      <c r="F886" s="22">
        <f t="shared" si="624"/>
        <v>-1.8055555555555491</v>
      </c>
      <c r="G886" s="22">
        <f>Sheet1!$I$5*F886</f>
        <v>-597.63888888888675</v>
      </c>
      <c r="H886" s="22"/>
      <c r="K886" s="15" t="s">
        <v>117</v>
      </c>
      <c r="L886" s="15">
        <v>876</v>
      </c>
      <c r="M886" s="15">
        <v>287</v>
      </c>
      <c r="N886" s="16">
        <v>72.7</v>
      </c>
      <c r="O886" s="35">
        <f t="shared" si="592"/>
        <v>20.194444444444443</v>
      </c>
      <c r="P886" s="36">
        <f t="shared" si="625"/>
        <v>-0.36111111111111227</v>
      </c>
      <c r="Q886" s="12"/>
      <c r="R886" s="37">
        <f t="shared" si="593"/>
        <v>-119.52777777777816</v>
      </c>
      <c r="S886" s="37">
        <f t="shared" si="594"/>
        <v>64.9422</v>
      </c>
      <c r="T886" s="37">
        <f t="shared" si="595"/>
        <v>49.126344012415629</v>
      </c>
      <c r="U886" s="37">
        <f t="shared" si="596"/>
        <v>-5.4592337653625265</v>
      </c>
      <c r="V886" s="37">
        <f t="shared" si="626"/>
        <v>72154.271963256251</v>
      </c>
      <c r="W886" s="40">
        <f t="shared" si="597"/>
        <v>-110.24619298384879</v>
      </c>
      <c r="X886" s="40">
        <f t="shared" si="598"/>
        <v>-0.11024619298384879</v>
      </c>
      <c r="Y886" s="40">
        <f t="shared" si="584"/>
        <v>-0.11024619298384879</v>
      </c>
      <c r="Z886" s="40">
        <v>0.110246192983849</v>
      </c>
      <c r="AA886" s="40">
        <f t="shared" si="599"/>
        <v>228.16303897255719</v>
      </c>
      <c r="AB886" s="42">
        <f t="shared" si="600"/>
        <v>67493.479552469129</v>
      </c>
      <c r="AC886" s="42">
        <f t="shared" si="601"/>
        <v>67.493479552469125</v>
      </c>
      <c r="AD886" s="42">
        <f t="shared" si="602"/>
        <v>67.493479552469125</v>
      </c>
      <c r="AE886" s="42">
        <f t="shared" si="627"/>
        <v>2400.8533333333335</v>
      </c>
      <c r="AF886" s="43">
        <f t="shared" si="585"/>
        <v>0.66690370370370378</v>
      </c>
      <c r="AG886" s="73">
        <f t="shared" si="586"/>
        <v>-0.11024619298384879</v>
      </c>
      <c r="AH886">
        <f t="shared" si="603"/>
        <v>0</v>
      </c>
      <c r="AI886">
        <f t="shared" si="628"/>
        <v>9386.9468676697597</v>
      </c>
      <c r="AJ886" s="41">
        <f t="shared" si="604"/>
        <v>2.6074852410193778</v>
      </c>
      <c r="AK886">
        <f t="shared" si="587"/>
        <v>0.11024619298384879</v>
      </c>
      <c r="AL886" s="38">
        <f t="shared" si="605"/>
        <v>2328.8277333333335</v>
      </c>
      <c r="AM886" s="38">
        <f t="shared" si="606"/>
        <v>2305.539456</v>
      </c>
      <c r="AN886" s="38">
        <f t="shared" si="607"/>
        <v>2167.2070886399997</v>
      </c>
      <c r="AO886" s="38">
        <f t="shared" si="608"/>
        <v>2145.5350177535997</v>
      </c>
      <c r="AP886" s="38">
        <f t="shared" si="609"/>
        <v>2016.8029166883837</v>
      </c>
      <c r="AQ886" s="38">
        <f t="shared" si="610"/>
        <v>1996.6348875214999</v>
      </c>
      <c r="AR886" s="38">
        <f t="shared" si="611"/>
        <v>1936.7358408958548</v>
      </c>
      <c r="AS886">
        <f t="shared" si="612"/>
        <v>1936.7358408958548</v>
      </c>
      <c r="AT886" s="28">
        <f t="shared" si="613"/>
        <v>0.53798217802662629</v>
      </c>
      <c r="AU886">
        <f t="shared" si="588"/>
        <v>7450.2110267739045</v>
      </c>
      <c r="AV886" s="28">
        <f t="shared" si="614"/>
        <v>2.0695030629927511</v>
      </c>
      <c r="BJ886" s="63">
        <v>67.493479552469125</v>
      </c>
      <c r="BK886" s="64">
        <f t="shared" si="615"/>
        <v>65.46867516589505</v>
      </c>
      <c r="BL886" s="64">
        <f t="shared" si="616"/>
        <v>64.813988414236093</v>
      </c>
      <c r="BM886" s="64">
        <f t="shared" si="617"/>
        <v>60.925149109381927</v>
      </c>
      <c r="BN886" s="64">
        <f t="shared" si="618"/>
        <v>60.315897618288105</v>
      </c>
      <c r="BO886" s="64">
        <f t="shared" si="619"/>
        <v>56.696943761190816</v>
      </c>
      <c r="BP886" s="64">
        <f t="shared" si="620"/>
        <v>56.129974323578907</v>
      </c>
      <c r="BQ886" s="64">
        <f t="shared" si="621"/>
        <v>54.446075093871535</v>
      </c>
      <c r="BR886" s="65">
        <f t="shared" si="589"/>
        <v>54.446075093871535</v>
      </c>
      <c r="BS886" s="66">
        <f t="shared" si="622"/>
        <v>1.5123909748297649E-2</v>
      </c>
      <c r="BT886" s="65">
        <f>BJ886-BR886</f>
        <v>13.04740445859759</v>
      </c>
      <c r="BU886" s="67">
        <f t="shared" si="623"/>
        <v>3.6242790162771083E-3</v>
      </c>
    </row>
    <row r="887" spans="1:73" x14ac:dyDescent="0.35">
      <c r="A887" s="22">
        <v>70.079999999999799</v>
      </c>
      <c r="B887" s="22">
        <v>33.47</v>
      </c>
      <c r="C887" s="22">
        <v>16.809999999999999</v>
      </c>
      <c r="D887" s="22">
        <f t="shared" si="590"/>
        <v>25.14</v>
      </c>
      <c r="E887" s="22">
        <f t="shared" si="591"/>
        <v>6.9833333333333334</v>
      </c>
      <c r="F887" s="22">
        <f t="shared" si="624"/>
        <v>0.98958333333333259</v>
      </c>
      <c r="G887" s="22">
        <f>Sheet1!$I$5*F887</f>
        <v>327.55208333333309</v>
      </c>
      <c r="H887" s="22"/>
      <c r="K887" s="15" t="s">
        <v>117</v>
      </c>
      <c r="L887" s="15">
        <v>877</v>
      </c>
      <c r="M887" s="15">
        <v>288</v>
      </c>
      <c r="N887" s="16">
        <v>71.3</v>
      </c>
      <c r="O887" s="35">
        <f t="shared" si="592"/>
        <v>19.805555555555557</v>
      </c>
      <c r="P887" s="36">
        <f t="shared" si="625"/>
        <v>-0.31944444444444403</v>
      </c>
      <c r="Q887" s="12"/>
      <c r="R887" s="37">
        <f t="shared" si="593"/>
        <v>-105.73611111111097</v>
      </c>
      <c r="S887" s="37">
        <f t="shared" si="594"/>
        <v>64.9422</v>
      </c>
      <c r="T887" s="37">
        <f t="shared" si="595"/>
        <v>47.252488282095641</v>
      </c>
      <c r="U887" s="37">
        <f t="shared" si="596"/>
        <v>6.4585771709846682</v>
      </c>
      <c r="V887" s="37">
        <f t="shared" si="626"/>
        <v>72160.730540427234</v>
      </c>
      <c r="W887" s="40">
        <f t="shared" si="597"/>
        <v>127.91570896977969</v>
      </c>
      <c r="X887" s="40">
        <f t="shared" si="598"/>
        <v>0.12791570896977969</v>
      </c>
      <c r="Y887" s="40">
        <f t="shared" si="584"/>
        <v>0</v>
      </c>
      <c r="Z887" s="40">
        <v>0</v>
      </c>
      <c r="AA887" s="40">
        <f t="shared" si="599"/>
        <v>228.16303897255719</v>
      </c>
      <c r="AB887" s="42">
        <f t="shared" si="600"/>
        <v>64919.035108024698</v>
      </c>
      <c r="AC887" s="42">
        <f t="shared" si="601"/>
        <v>64.919035108024701</v>
      </c>
      <c r="AD887" s="42">
        <f t="shared" si="602"/>
        <v>0</v>
      </c>
      <c r="AE887" s="42">
        <f t="shared" si="627"/>
        <v>2400.8533333333335</v>
      </c>
      <c r="AF887" s="43">
        <f t="shared" si="585"/>
        <v>0.66690370370370378</v>
      </c>
      <c r="AG887" s="73">
        <f t="shared" si="586"/>
        <v>0</v>
      </c>
      <c r="AH887">
        <f t="shared" si="603"/>
        <v>64.919035108024701</v>
      </c>
      <c r="AI887">
        <f t="shared" si="628"/>
        <v>9451.8659027777849</v>
      </c>
      <c r="AJ887" s="41">
        <f t="shared" si="604"/>
        <v>2.6255183063271623</v>
      </c>
      <c r="AK887">
        <f t="shared" si="587"/>
        <v>64.919035108024701</v>
      </c>
      <c r="AL887" s="38">
        <f t="shared" si="605"/>
        <v>2328.8277333333335</v>
      </c>
      <c r="AM887" s="38">
        <f t="shared" si="606"/>
        <v>2305.539456</v>
      </c>
      <c r="AN887" s="38">
        <f t="shared" si="607"/>
        <v>2167.2070886399997</v>
      </c>
      <c r="AO887" s="38">
        <f t="shared" si="608"/>
        <v>2145.5350177535997</v>
      </c>
      <c r="AP887" s="38">
        <f t="shared" si="609"/>
        <v>2016.8029166883837</v>
      </c>
      <c r="AQ887" s="38">
        <f t="shared" si="610"/>
        <v>1996.6348875214999</v>
      </c>
      <c r="AR887" s="38">
        <f t="shared" si="611"/>
        <v>1936.7358408958548</v>
      </c>
      <c r="AS887">
        <f t="shared" si="612"/>
        <v>1936.7358408958548</v>
      </c>
      <c r="AT887" s="28">
        <f t="shared" si="613"/>
        <v>0.53798217802662629</v>
      </c>
      <c r="AU887">
        <f t="shared" si="588"/>
        <v>7515.1300618819296</v>
      </c>
      <c r="AV887" s="28">
        <f t="shared" si="614"/>
        <v>2.087536128300536</v>
      </c>
      <c r="BJ887" s="63">
        <v>0</v>
      </c>
      <c r="BK887" s="64">
        <f t="shared" si="615"/>
        <v>0</v>
      </c>
      <c r="BL887" s="64">
        <f t="shared" si="616"/>
        <v>0</v>
      </c>
      <c r="BM887" s="64">
        <f t="shared" si="617"/>
        <v>0</v>
      </c>
      <c r="BN887" s="64">
        <f t="shared" si="618"/>
        <v>0</v>
      </c>
      <c r="BO887" s="64">
        <f t="shared" si="619"/>
        <v>0</v>
      </c>
      <c r="BP887" s="64">
        <f t="shared" si="620"/>
        <v>0</v>
      </c>
      <c r="BQ887" s="64">
        <f t="shared" si="621"/>
        <v>0</v>
      </c>
      <c r="BR887" s="65">
        <f t="shared" si="589"/>
        <v>0</v>
      </c>
      <c r="BS887" s="66">
        <f t="shared" si="622"/>
        <v>0</v>
      </c>
      <c r="BT887" s="65">
        <f>BJ887-BR887</f>
        <v>0</v>
      </c>
      <c r="BU887" s="67">
        <f t="shared" si="623"/>
        <v>0</v>
      </c>
    </row>
    <row r="888" spans="1:73" x14ac:dyDescent="0.35">
      <c r="A888" s="22">
        <v>70.159999999999798</v>
      </c>
      <c r="B888" s="22">
        <v>33.46</v>
      </c>
      <c r="C888" s="22">
        <v>17.03</v>
      </c>
      <c r="D888" s="22">
        <f t="shared" si="590"/>
        <v>25.245000000000001</v>
      </c>
      <c r="E888" s="22">
        <f t="shared" si="591"/>
        <v>7.0125000000000002</v>
      </c>
      <c r="F888" s="22">
        <f t="shared" si="624"/>
        <v>0.36458333333333481</v>
      </c>
      <c r="G888" s="22">
        <f>Sheet1!$I$5*F888</f>
        <v>120.67708333333383</v>
      </c>
      <c r="H888" s="22"/>
      <c r="K888" s="15" t="s">
        <v>117</v>
      </c>
      <c r="L888" s="15">
        <v>878</v>
      </c>
      <c r="M888" s="15">
        <v>289</v>
      </c>
      <c r="N888" s="16">
        <v>70.400000000000006</v>
      </c>
      <c r="O888" s="35">
        <f t="shared" si="592"/>
        <v>19.555555555555557</v>
      </c>
      <c r="P888" s="36">
        <f t="shared" si="625"/>
        <v>-0.18055555555555516</v>
      </c>
      <c r="Q888" s="12"/>
      <c r="R888" s="37">
        <f t="shared" si="593"/>
        <v>-59.763888888888758</v>
      </c>
      <c r="S888" s="37">
        <f t="shared" si="594"/>
        <v>64.9422</v>
      </c>
      <c r="T888" s="37">
        <f t="shared" si="595"/>
        <v>46.067107224120889</v>
      </c>
      <c r="U888" s="37">
        <f t="shared" si="596"/>
        <v>51.245418335232131</v>
      </c>
      <c r="V888" s="37">
        <f t="shared" si="626"/>
        <v>72211.975958762472</v>
      </c>
      <c r="W888" s="40">
        <f t="shared" si="597"/>
        <v>1002.1326252223173</v>
      </c>
      <c r="X888" s="40">
        <f t="shared" si="598"/>
        <v>1.0021326252223173</v>
      </c>
      <c r="Y888" s="40">
        <f t="shared" si="584"/>
        <v>0</v>
      </c>
      <c r="Z888" s="40">
        <v>0</v>
      </c>
      <c r="AA888" s="40">
        <f t="shared" si="599"/>
        <v>228.16303897255719</v>
      </c>
      <c r="AB888" s="42">
        <f t="shared" si="600"/>
        <v>63290.469135802479</v>
      </c>
      <c r="AC888" s="42">
        <f t="shared" si="601"/>
        <v>63.290469135802482</v>
      </c>
      <c r="AD888" s="42">
        <f t="shared" si="602"/>
        <v>0</v>
      </c>
      <c r="AE888" s="42">
        <f t="shared" si="627"/>
        <v>2400.8533333333335</v>
      </c>
      <c r="AF888" s="43">
        <f t="shared" si="585"/>
        <v>0.66690370370370378</v>
      </c>
      <c r="AG888" s="73">
        <f t="shared" si="586"/>
        <v>0</v>
      </c>
      <c r="AH888">
        <f t="shared" si="603"/>
        <v>63.290469135802482</v>
      </c>
      <c r="AI888">
        <f t="shared" si="628"/>
        <v>9515.1563719135866</v>
      </c>
      <c r="AJ888" s="41">
        <f t="shared" si="604"/>
        <v>2.6430989921982184</v>
      </c>
      <c r="AK888">
        <f t="shared" si="587"/>
        <v>63.290469135802482</v>
      </c>
      <c r="AL888" s="38">
        <f t="shared" si="605"/>
        <v>2328.8277333333335</v>
      </c>
      <c r="AM888" s="38">
        <f t="shared" si="606"/>
        <v>2305.539456</v>
      </c>
      <c r="AN888" s="38">
        <f t="shared" si="607"/>
        <v>2167.2070886399997</v>
      </c>
      <c r="AO888" s="38">
        <f t="shared" si="608"/>
        <v>2145.5350177535997</v>
      </c>
      <c r="AP888" s="38">
        <f t="shared" si="609"/>
        <v>2016.8029166883837</v>
      </c>
      <c r="AQ888" s="38">
        <f t="shared" si="610"/>
        <v>1996.6348875214999</v>
      </c>
      <c r="AR888" s="38">
        <f t="shared" si="611"/>
        <v>1936.7358408958548</v>
      </c>
      <c r="AS888">
        <f t="shared" si="612"/>
        <v>1936.7358408958548</v>
      </c>
      <c r="AT888" s="28">
        <f t="shared" si="613"/>
        <v>0.53798217802662629</v>
      </c>
      <c r="AU888">
        <f t="shared" si="588"/>
        <v>7578.4205310177313</v>
      </c>
      <c r="AV888" s="28">
        <f t="shared" si="614"/>
        <v>2.1051168141715921</v>
      </c>
      <c r="BJ888" s="63">
        <v>0</v>
      </c>
      <c r="BK888" s="64">
        <f t="shared" si="615"/>
        <v>0</v>
      </c>
      <c r="BL888" s="64">
        <f t="shared" si="616"/>
        <v>0</v>
      </c>
      <c r="BM888" s="64">
        <f t="shared" si="617"/>
        <v>0</v>
      </c>
      <c r="BN888" s="64">
        <f t="shared" si="618"/>
        <v>0</v>
      </c>
      <c r="BO888" s="64">
        <f t="shared" si="619"/>
        <v>0</v>
      </c>
      <c r="BP888" s="64">
        <f t="shared" si="620"/>
        <v>0</v>
      </c>
      <c r="BQ888" s="64">
        <f t="shared" si="621"/>
        <v>0</v>
      </c>
      <c r="BR888" s="65">
        <f t="shared" si="589"/>
        <v>0</v>
      </c>
      <c r="BS888" s="66">
        <f t="shared" si="622"/>
        <v>0</v>
      </c>
      <c r="BT888" s="65">
        <f>BJ888-BR888</f>
        <v>0</v>
      </c>
      <c r="BU888" s="67">
        <f t="shared" si="623"/>
        <v>0</v>
      </c>
    </row>
    <row r="889" spans="1:73" x14ac:dyDescent="0.35">
      <c r="A889" s="22">
        <v>70.239999999999796</v>
      </c>
      <c r="B889" s="22">
        <v>33.42</v>
      </c>
      <c r="C889" s="22">
        <v>16.600000000000001</v>
      </c>
      <c r="D889" s="22">
        <f t="shared" si="590"/>
        <v>25.01</v>
      </c>
      <c r="E889" s="22">
        <f t="shared" si="591"/>
        <v>6.947222222222222</v>
      </c>
      <c r="F889" s="22">
        <f t="shared" si="624"/>
        <v>-0.81597222222222765</v>
      </c>
      <c r="G889" s="22">
        <f>Sheet1!$I$5*F889</f>
        <v>-270.08680555555736</v>
      </c>
      <c r="H889" s="22"/>
      <c r="K889" s="15" t="s">
        <v>117</v>
      </c>
      <c r="L889" s="15">
        <v>879</v>
      </c>
      <c r="M889" s="15">
        <v>290</v>
      </c>
      <c r="N889" s="16">
        <v>70</v>
      </c>
      <c r="O889" s="35">
        <f t="shared" si="592"/>
        <v>19.444444444444443</v>
      </c>
      <c r="P889" s="36">
        <f t="shared" si="625"/>
        <v>-5.5555555555556344E-2</v>
      </c>
      <c r="Q889" s="12"/>
      <c r="R889" s="37">
        <f t="shared" si="593"/>
        <v>-18.388888888889149</v>
      </c>
      <c r="S889" s="37">
        <f t="shared" si="594"/>
        <v>64.9422</v>
      </c>
      <c r="T889" s="37">
        <f t="shared" si="595"/>
        <v>45.545104556388878</v>
      </c>
      <c r="U889" s="37">
        <f t="shared" si="596"/>
        <v>92.098415667499722</v>
      </c>
      <c r="V889" s="37">
        <f t="shared" si="626"/>
        <v>72304.074374429969</v>
      </c>
      <c r="W889" s="40">
        <f t="shared" si="597"/>
        <v>1790.8025268680501</v>
      </c>
      <c r="X889" s="40">
        <f t="shared" si="598"/>
        <v>1.7908025268680501</v>
      </c>
      <c r="Y889" s="40">
        <f t="shared" si="584"/>
        <v>0</v>
      </c>
      <c r="Z889" s="40">
        <v>0</v>
      </c>
      <c r="AA889" s="40">
        <f t="shared" si="599"/>
        <v>228.16303897255719</v>
      </c>
      <c r="AB889" s="42">
        <f t="shared" si="600"/>
        <v>62573.302469135793</v>
      </c>
      <c r="AC889" s="42">
        <f t="shared" si="601"/>
        <v>62.57330246913579</v>
      </c>
      <c r="AD889" s="42">
        <f t="shared" si="602"/>
        <v>0</v>
      </c>
      <c r="AE889" s="42">
        <f t="shared" si="627"/>
        <v>2400.8533333333335</v>
      </c>
      <c r="AF889" s="43">
        <f t="shared" si="585"/>
        <v>0.66690370370370378</v>
      </c>
      <c r="AG889" s="73">
        <f t="shared" si="586"/>
        <v>0</v>
      </c>
      <c r="AH889">
        <f t="shared" si="603"/>
        <v>62.57330246913579</v>
      </c>
      <c r="AI889">
        <f t="shared" si="628"/>
        <v>9577.7296743827228</v>
      </c>
      <c r="AJ889" s="41">
        <f t="shared" si="604"/>
        <v>2.6604804651063119</v>
      </c>
      <c r="AK889">
        <f t="shared" si="587"/>
        <v>62.57330246913579</v>
      </c>
      <c r="AL889" s="38">
        <f t="shared" si="605"/>
        <v>2328.8277333333335</v>
      </c>
      <c r="AM889" s="38">
        <f t="shared" si="606"/>
        <v>2305.539456</v>
      </c>
      <c r="AN889" s="38">
        <f t="shared" si="607"/>
        <v>2167.2070886399997</v>
      </c>
      <c r="AO889" s="38">
        <f t="shared" si="608"/>
        <v>2145.5350177535997</v>
      </c>
      <c r="AP889" s="38">
        <f t="shared" si="609"/>
        <v>2016.8029166883837</v>
      </c>
      <c r="AQ889" s="38">
        <f t="shared" si="610"/>
        <v>1996.6348875214999</v>
      </c>
      <c r="AR889" s="38">
        <f t="shared" si="611"/>
        <v>1936.7358408958548</v>
      </c>
      <c r="AS889">
        <f t="shared" si="612"/>
        <v>1936.7358408958548</v>
      </c>
      <c r="AT889" s="28">
        <f t="shared" si="613"/>
        <v>0.53798217802662629</v>
      </c>
      <c r="AU889">
        <f t="shared" si="588"/>
        <v>7640.9938334868675</v>
      </c>
      <c r="AV889" s="28">
        <f t="shared" si="614"/>
        <v>2.1224982870796856</v>
      </c>
      <c r="BJ889" s="63">
        <v>0</v>
      </c>
      <c r="BK889" s="64">
        <f t="shared" si="615"/>
        <v>0</v>
      </c>
      <c r="BL889" s="64">
        <f t="shared" si="616"/>
        <v>0</v>
      </c>
      <c r="BM889" s="64">
        <f t="shared" si="617"/>
        <v>0</v>
      </c>
      <c r="BN889" s="64">
        <f t="shared" si="618"/>
        <v>0</v>
      </c>
      <c r="BO889" s="64">
        <f t="shared" si="619"/>
        <v>0</v>
      </c>
      <c r="BP889" s="64">
        <f t="shared" si="620"/>
        <v>0</v>
      </c>
      <c r="BQ889" s="64">
        <f t="shared" si="621"/>
        <v>0</v>
      </c>
      <c r="BR889" s="65">
        <f t="shared" si="589"/>
        <v>0</v>
      </c>
      <c r="BS889" s="66">
        <f t="shared" si="622"/>
        <v>0</v>
      </c>
      <c r="BT889" s="65">
        <f>BJ889-BR889</f>
        <v>0</v>
      </c>
      <c r="BU889" s="67">
        <f t="shared" si="623"/>
        <v>0</v>
      </c>
    </row>
    <row r="890" spans="1:73" x14ac:dyDescent="0.35">
      <c r="A890" s="22">
        <v>70.319999999999794</v>
      </c>
      <c r="B890" s="22">
        <v>33.04</v>
      </c>
      <c r="C890" s="22">
        <v>16.739999999999998</v>
      </c>
      <c r="D890" s="22">
        <f t="shared" si="590"/>
        <v>24.89</v>
      </c>
      <c r="E890" s="22">
        <f t="shared" si="591"/>
        <v>6.9138888888888888</v>
      </c>
      <c r="F890" s="22">
        <f t="shared" si="624"/>
        <v>-0.41666666666666519</v>
      </c>
      <c r="G890" s="22">
        <f>Sheet1!$I$5*F890</f>
        <v>-137.91666666666617</v>
      </c>
      <c r="H890" s="22"/>
      <c r="K890" s="15" t="s">
        <v>117</v>
      </c>
      <c r="L890" s="15">
        <v>880</v>
      </c>
      <c r="M890" s="15">
        <v>291</v>
      </c>
      <c r="N890" s="16">
        <v>70</v>
      </c>
      <c r="O890" s="35">
        <f t="shared" si="592"/>
        <v>19.444444444444443</v>
      </c>
      <c r="P890" s="36">
        <f t="shared" si="625"/>
        <v>-0.1388888888888889</v>
      </c>
      <c r="Q890" s="12"/>
      <c r="R890" s="37">
        <f t="shared" si="593"/>
        <v>-45.972222222222221</v>
      </c>
      <c r="S890" s="37">
        <f t="shared" si="594"/>
        <v>64.9422</v>
      </c>
      <c r="T890" s="37">
        <f t="shared" si="595"/>
        <v>45.545104556388878</v>
      </c>
      <c r="U890" s="37">
        <f t="shared" si="596"/>
        <v>64.515082334166664</v>
      </c>
      <c r="V890" s="37">
        <f t="shared" si="626"/>
        <v>72368.589456764137</v>
      </c>
      <c r="W890" s="40">
        <f t="shared" si="597"/>
        <v>1254.4599342754627</v>
      </c>
      <c r="X890" s="40">
        <f t="shared" si="598"/>
        <v>1.2544599342754628</v>
      </c>
      <c r="Y890" s="40">
        <f t="shared" si="584"/>
        <v>0</v>
      </c>
      <c r="Z890" s="40">
        <v>0</v>
      </c>
      <c r="AA890" s="40">
        <f t="shared" si="599"/>
        <v>228.16303897255719</v>
      </c>
      <c r="AB890" s="42">
        <f t="shared" si="600"/>
        <v>62573.302469135793</v>
      </c>
      <c r="AC890" s="42">
        <f t="shared" si="601"/>
        <v>62.57330246913579</v>
      </c>
      <c r="AD890" s="42">
        <f t="shared" si="602"/>
        <v>0</v>
      </c>
      <c r="AE890" s="42">
        <f t="shared" si="627"/>
        <v>2400.8533333333335</v>
      </c>
      <c r="AF890" s="43">
        <f t="shared" si="585"/>
        <v>0.66690370370370378</v>
      </c>
      <c r="AG890" s="73">
        <f t="shared" si="586"/>
        <v>0</v>
      </c>
      <c r="AH890">
        <f t="shared" si="603"/>
        <v>62.57330246913579</v>
      </c>
      <c r="AI890">
        <f t="shared" si="628"/>
        <v>9640.3029768518591</v>
      </c>
      <c r="AJ890" s="41">
        <f t="shared" si="604"/>
        <v>2.6778619380144053</v>
      </c>
      <c r="AK890">
        <f t="shared" si="587"/>
        <v>62.57330246913579</v>
      </c>
      <c r="AL890" s="38">
        <f t="shared" si="605"/>
        <v>2328.8277333333335</v>
      </c>
      <c r="AM890" s="38">
        <f t="shared" si="606"/>
        <v>2305.539456</v>
      </c>
      <c r="AN890" s="38">
        <f t="shared" si="607"/>
        <v>2167.2070886399997</v>
      </c>
      <c r="AO890" s="38">
        <f t="shared" si="608"/>
        <v>2145.5350177535997</v>
      </c>
      <c r="AP890" s="38">
        <f t="shared" si="609"/>
        <v>2016.8029166883837</v>
      </c>
      <c r="AQ890" s="38">
        <f t="shared" si="610"/>
        <v>1996.6348875214999</v>
      </c>
      <c r="AR890" s="38">
        <f t="shared" si="611"/>
        <v>1936.7358408958548</v>
      </c>
      <c r="AS890">
        <f t="shared" si="612"/>
        <v>1936.7358408958548</v>
      </c>
      <c r="AT890" s="28">
        <f t="shared" si="613"/>
        <v>0.53798217802662629</v>
      </c>
      <c r="AU890">
        <f t="shared" si="588"/>
        <v>7703.5671359560038</v>
      </c>
      <c r="AV890" s="28">
        <f t="shared" si="614"/>
        <v>2.139879759987779</v>
      </c>
      <c r="BJ890" s="63">
        <v>0</v>
      </c>
      <c r="BK890" s="64">
        <f t="shared" si="615"/>
        <v>0</v>
      </c>
      <c r="BL890" s="64">
        <f t="shared" si="616"/>
        <v>0</v>
      </c>
      <c r="BM890" s="64">
        <f t="shared" si="617"/>
        <v>0</v>
      </c>
      <c r="BN890" s="64">
        <f t="shared" si="618"/>
        <v>0</v>
      </c>
      <c r="BO890" s="64">
        <f t="shared" si="619"/>
        <v>0</v>
      </c>
      <c r="BP890" s="64">
        <f t="shared" si="620"/>
        <v>0</v>
      </c>
      <c r="BQ890" s="64">
        <f t="shared" si="621"/>
        <v>0</v>
      </c>
      <c r="BR890" s="65">
        <f t="shared" si="589"/>
        <v>0</v>
      </c>
      <c r="BS890" s="66">
        <f t="shared" si="622"/>
        <v>0</v>
      </c>
      <c r="BT890" s="65">
        <f>BJ890-BR890</f>
        <v>0</v>
      </c>
      <c r="BU890" s="67">
        <f t="shared" si="623"/>
        <v>0</v>
      </c>
    </row>
    <row r="891" spans="1:73" x14ac:dyDescent="0.35">
      <c r="A891" s="22">
        <v>70.399999999999807</v>
      </c>
      <c r="B891" s="22">
        <v>33.24</v>
      </c>
      <c r="C891" s="22">
        <v>16.510000000000002</v>
      </c>
      <c r="D891" s="22">
        <f t="shared" si="590"/>
        <v>24.875</v>
      </c>
      <c r="E891" s="22">
        <f t="shared" si="591"/>
        <v>6.9097222222222223</v>
      </c>
      <c r="F891" s="22">
        <f t="shared" si="624"/>
        <v>-5.2083333333330373E-2</v>
      </c>
      <c r="G891" s="22">
        <f>Sheet1!$I$5*F891</f>
        <v>-17.239583333332355</v>
      </c>
      <c r="H891" s="22"/>
      <c r="K891" s="15" t="s">
        <v>117</v>
      </c>
      <c r="L891" s="15">
        <v>881</v>
      </c>
      <c r="M891" s="15">
        <v>292</v>
      </c>
      <c r="N891" s="16">
        <v>69</v>
      </c>
      <c r="O891" s="35">
        <f t="shared" si="592"/>
        <v>19.166666666666668</v>
      </c>
      <c r="P891" s="36">
        <f t="shared" si="625"/>
        <v>-0.27777777777777779</v>
      </c>
      <c r="Q891" s="12"/>
      <c r="R891" s="37">
        <f t="shared" si="593"/>
        <v>-91.944444444444443</v>
      </c>
      <c r="S891" s="37">
        <f t="shared" si="594"/>
        <v>64.9422</v>
      </c>
      <c r="T891" s="37">
        <f t="shared" si="595"/>
        <v>44.253110774075004</v>
      </c>
      <c r="U891" s="37">
        <f t="shared" si="596"/>
        <v>17.250866329630561</v>
      </c>
      <c r="V891" s="37">
        <f t="shared" si="626"/>
        <v>72385.840323093769</v>
      </c>
      <c r="W891" s="40">
        <f t="shared" si="597"/>
        <v>330.64160465125246</v>
      </c>
      <c r="X891" s="40">
        <f t="shared" si="598"/>
        <v>0.33064160465125247</v>
      </c>
      <c r="Y891" s="40">
        <f t="shared" si="584"/>
        <v>0</v>
      </c>
      <c r="Z891" s="40">
        <v>0</v>
      </c>
      <c r="AA891" s="40">
        <f t="shared" si="599"/>
        <v>228.16303897255719</v>
      </c>
      <c r="AB891" s="42">
        <f t="shared" si="600"/>
        <v>60798.263888888891</v>
      </c>
      <c r="AC891" s="42">
        <f t="shared" si="601"/>
        <v>60.79826388888889</v>
      </c>
      <c r="AD891" s="42">
        <f t="shared" si="602"/>
        <v>0</v>
      </c>
      <c r="AE891" s="42">
        <f t="shared" si="627"/>
        <v>2400.8533333333335</v>
      </c>
      <c r="AF891" s="43">
        <f t="shared" si="585"/>
        <v>0.66690370370370378</v>
      </c>
      <c r="AG891" s="73">
        <f t="shared" si="586"/>
        <v>0</v>
      </c>
      <c r="AH891">
        <f t="shared" si="603"/>
        <v>60.79826388888889</v>
      </c>
      <c r="AI891">
        <f t="shared" si="628"/>
        <v>9701.1012407407488</v>
      </c>
      <c r="AJ891" s="41">
        <f t="shared" si="604"/>
        <v>2.6947503446502079</v>
      </c>
      <c r="AK891">
        <f t="shared" si="587"/>
        <v>60.79826388888889</v>
      </c>
      <c r="AL891" s="38">
        <f t="shared" si="605"/>
        <v>2328.8277333333335</v>
      </c>
      <c r="AM891" s="38">
        <f t="shared" si="606"/>
        <v>2305.539456</v>
      </c>
      <c r="AN891" s="38">
        <f t="shared" si="607"/>
        <v>2167.2070886399997</v>
      </c>
      <c r="AO891" s="38">
        <f t="shared" si="608"/>
        <v>2145.5350177535997</v>
      </c>
      <c r="AP891" s="38">
        <f t="shared" si="609"/>
        <v>2016.8029166883837</v>
      </c>
      <c r="AQ891" s="38">
        <f t="shared" si="610"/>
        <v>1996.6348875214999</v>
      </c>
      <c r="AR891" s="38">
        <f t="shared" si="611"/>
        <v>1936.7358408958548</v>
      </c>
      <c r="AS891">
        <f t="shared" si="612"/>
        <v>1936.7358408958548</v>
      </c>
      <c r="AT891" s="28">
        <f t="shared" si="613"/>
        <v>0.53798217802662629</v>
      </c>
      <c r="AU891">
        <f t="shared" si="588"/>
        <v>7764.3653998448935</v>
      </c>
      <c r="AV891" s="28">
        <f t="shared" si="614"/>
        <v>2.1567681666235816</v>
      </c>
      <c r="BJ891" s="63">
        <v>0</v>
      </c>
      <c r="BK891" s="64">
        <f t="shared" si="615"/>
        <v>0</v>
      </c>
      <c r="BL891" s="64">
        <f t="shared" si="616"/>
        <v>0</v>
      </c>
      <c r="BM891" s="64">
        <f t="shared" si="617"/>
        <v>0</v>
      </c>
      <c r="BN891" s="64">
        <f t="shared" si="618"/>
        <v>0</v>
      </c>
      <c r="BO891" s="64">
        <f t="shared" si="619"/>
        <v>0</v>
      </c>
      <c r="BP891" s="64">
        <f t="shared" si="620"/>
        <v>0</v>
      </c>
      <c r="BQ891" s="64">
        <f t="shared" si="621"/>
        <v>0</v>
      </c>
      <c r="BR891" s="65">
        <f t="shared" si="589"/>
        <v>0</v>
      </c>
      <c r="BS891" s="66">
        <f t="shared" si="622"/>
        <v>0</v>
      </c>
      <c r="BT891" s="65">
        <f>BJ891-BR891</f>
        <v>0</v>
      </c>
      <c r="BU891" s="67">
        <f t="shared" si="623"/>
        <v>0</v>
      </c>
    </row>
    <row r="892" spans="1:73" x14ac:dyDescent="0.35">
      <c r="A892" s="22">
        <v>70.479999999999805</v>
      </c>
      <c r="B892" s="22">
        <v>33.200000000000003</v>
      </c>
      <c r="C892" s="22">
        <v>16.670000000000002</v>
      </c>
      <c r="D892" s="22">
        <f t="shared" si="590"/>
        <v>24.935000000000002</v>
      </c>
      <c r="E892" s="22">
        <f t="shared" si="591"/>
        <v>6.9263888888888898</v>
      </c>
      <c r="F892" s="22">
        <f t="shared" si="624"/>
        <v>0.2083333333333437</v>
      </c>
      <c r="G892" s="22">
        <f>Sheet1!$I$5*F892</f>
        <v>68.958333333336768</v>
      </c>
      <c r="H892" s="22"/>
      <c r="K892" s="15" t="s">
        <v>117</v>
      </c>
      <c r="L892" s="15">
        <v>882</v>
      </c>
      <c r="M892" s="15">
        <v>293</v>
      </c>
      <c r="N892" s="16">
        <v>68</v>
      </c>
      <c r="O892" s="35">
        <f t="shared" si="592"/>
        <v>18.888888888888889</v>
      </c>
      <c r="P892" s="36">
        <f t="shared" si="625"/>
        <v>-0.1388888888888889</v>
      </c>
      <c r="Q892" s="12"/>
      <c r="R892" s="37">
        <f t="shared" si="593"/>
        <v>-45.972222222222221</v>
      </c>
      <c r="S892" s="37">
        <f t="shared" si="594"/>
        <v>64.9422</v>
      </c>
      <c r="T892" s="37">
        <f t="shared" si="595"/>
        <v>42.979706830355553</v>
      </c>
      <c r="U892" s="37">
        <f t="shared" si="596"/>
        <v>61.949684608133332</v>
      </c>
      <c r="V892" s="37">
        <f t="shared" si="626"/>
        <v>72447.7900077019</v>
      </c>
      <c r="W892" s="40">
        <f t="shared" si="597"/>
        <v>1170.1607092647407</v>
      </c>
      <c r="X892" s="40">
        <f t="shared" si="598"/>
        <v>1.1701607092647408</v>
      </c>
      <c r="Y892" s="40">
        <f t="shared" si="584"/>
        <v>0</v>
      </c>
      <c r="Z892" s="40">
        <v>0</v>
      </c>
      <c r="AA892" s="40">
        <f t="shared" si="599"/>
        <v>228.16303897255719</v>
      </c>
      <c r="AB892" s="42">
        <f t="shared" si="600"/>
        <v>59048.765432098764</v>
      </c>
      <c r="AC892" s="42">
        <f t="shared" si="601"/>
        <v>59.048765432098762</v>
      </c>
      <c r="AD892" s="42">
        <f t="shared" si="602"/>
        <v>0</v>
      </c>
      <c r="AE892" s="42">
        <f t="shared" si="627"/>
        <v>2400.8533333333335</v>
      </c>
      <c r="AF892" s="43">
        <f t="shared" si="585"/>
        <v>0.66690370370370378</v>
      </c>
      <c r="AG892" s="73">
        <f t="shared" si="586"/>
        <v>0</v>
      </c>
      <c r="AH892">
        <f t="shared" si="603"/>
        <v>59.048765432098762</v>
      </c>
      <c r="AI892">
        <f t="shared" si="628"/>
        <v>9760.1500061728475</v>
      </c>
      <c r="AJ892" s="41">
        <f t="shared" si="604"/>
        <v>2.7111527794924575</v>
      </c>
      <c r="AK892">
        <f t="shared" si="587"/>
        <v>59.048765432098762</v>
      </c>
      <c r="AL892" s="38">
        <f t="shared" si="605"/>
        <v>2328.8277333333335</v>
      </c>
      <c r="AM892" s="38">
        <f t="shared" si="606"/>
        <v>2305.539456</v>
      </c>
      <c r="AN892" s="38">
        <f t="shared" si="607"/>
        <v>2167.2070886399997</v>
      </c>
      <c r="AO892" s="38">
        <f t="shared" si="608"/>
        <v>2145.5350177535997</v>
      </c>
      <c r="AP892" s="38">
        <f t="shared" si="609"/>
        <v>2016.8029166883837</v>
      </c>
      <c r="AQ892" s="38">
        <f t="shared" si="610"/>
        <v>1996.6348875214999</v>
      </c>
      <c r="AR892" s="38">
        <f t="shared" si="611"/>
        <v>1936.7358408958548</v>
      </c>
      <c r="AS892">
        <f t="shared" si="612"/>
        <v>1936.7358408958548</v>
      </c>
      <c r="AT892" s="28">
        <f t="shared" si="613"/>
        <v>0.53798217802662629</v>
      </c>
      <c r="AU892">
        <f t="shared" si="588"/>
        <v>7823.4141652769922</v>
      </c>
      <c r="AV892" s="28">
        <f t="shared" si="614"/>
        <v>2.1731706014658312</v>
      </c>
      <c r="BJ892" s="63">
        <v>0</v>
      </c>
      <c r="BK892" s="64">
        <f t="shared" si="615"/>
        <v>0</v>
      </c>
      <c r="BL892" s="64">
        <f t="shared" si="616"/>
        <v>0</v>
      </c>
      <c r="BM892" s="64">
        <f t="shared" si="617"/>
        <v>0</v>
      </c>
      <c r="BN892" s="64">
        <f t="shared" si="618"/>
        <v>0</v>
      </c>
      <c r="BO892" s="64">
        <f t="shared" si="619"/>
        <v>0</v>
      </c>
      <c r="BP892" s="64">
        <f t="shared" si="620"/>
        <v>0</v>
      </c>
      <c r="BQ892" s="64">
        <f t="shared" si="621"/>
        <v>0</v>
      </c>
      <c r="BR892" s="65">
        <f t="shared" si="589"/>
        <v>0</v>
      </c>
      <c r="BS892" s="66">
        <f t="shared" si="622"/>
        <v>0</v>
      </c>
      <c r="BT892" s="65">
        <f>BJ892-BR892</f>
        <v>0</v>
      </c>
      <c r="BU892" s="67">
        <f t="shared" si="623"/>
        <v>0</v>
      </c>
    </row>
    <row r="893" spans="1:73" x14ac:dyDescent="0.35">
      <c r="A893" s="22">
        <v>70.559999999999803</v>
      </c>
      <c r="B893" s="22">
        <v>32.880000000000003</v>
      </c>
      <c r="C893" s="22">
        <v>16.39</v>
      </c>
      <c r="D893" s="22">
        <f t="shared" si="590"/>
        <v>24.635000000000002</v>
      </c>
      <c r="E893" s="22">
        <f t="shared" si="591"/>
        <v>6.8430555555555559</v>
      </c>
      <c r="F893" s="22">
        <f t="shared" si="624"/>
        <v>-1.0416666666666741</v>
      </c>
      <c r="G893" s="22">
        <f>Sheet1!$I$5*F893</f>
        <v>-344.79166666666913</v>
      </c>
      <c r="H893" s="22"/>
      <c r="K893" s="15" t="s">
        <v>117</v>
      </c>
      <c r="L893" s="15">
        <v>883</v>
      </c>
      <c r="M893" s="15">
        <v>294</v>
      </c>
      <c r="N893" s="16">
        <v>68</v>
      </c>
      <c r="O893" s="35">
        <f t="shared" si="592"/>
        <v>18.888888888888889</v>
      </c>
      <c r="P893" s="36">
        <f t="shared" si="625"/>
        <v>0</v>
      </c>
      <c r="Q893" s="12"/>
      <c r="R893" s="37">
        <f t="shared" si="593"/>
        <v>0</v>
      </c>
      <c r="S893" s="37">
        <f t="shared" si="594"/>
        <v>64.9422</v>
      </c>
      <c r="T893" s="37">
        <f t="shared" si="595"/>
        <v>42.979706830355553</v>
      </c>
      <c r="U893" s="37">
        <f t="shared" si="596"/>
        <v>107.92190683035555</v>
      </c>
      <c r="V893" s="37">
        <f t="shared" si="626"/>
        <v>72555.71191453225</v>
      </c>
      <c r="W893" s="40">
        <f t="shared" si="597"/>
        <v>2038.5249067956049</v>
      </c>
      <c r="X893" s="40">
        <f t="shared" si="598"/>
        <v>2.0385249067956051</v>
      </c>
      <c r="Y893" s="40">
        <f t="shared" si="584"/>
        <v>0</v>
      </c>
      <c r="Z893" s="40">
        <v>0</v>
      </c>
      <c r="AA893" s="40">
        <f t="shared" si="599"/>
        <v>228.16303897255719</v>
      </c>
      <c r="AB893" s="42">
        <f t="shared" si="600"/>
        <v>59048.765432098764</v>
      </c>
      <c r="AC893" s="42">
        <f t="shared" si="601"/>
        <v>59.048765432098762</v>
      </c>
      <c r="AD893" s="42">
        <f t="shared" si="602"/>
        <v>0</v>
      </c>
      <c r="AE893" s="42">
        <f t="shared" si="627"/>
        <v>2400.8533333333335</v>
      </c>
      <c r="AF893" s="43">
        <f t="shared" si="585"/>
        <v>0.66690370370370378</v>
      </c>
      <c r="AG893" s="73">
        <f t="shared" si="586"/>
        <v>0</v>
      </c>
      <c r="AH893">
        <f t="shared" si="603"/>
        <v>59.048765432098762</v>
      </c>
      <c r="AI893">
        <f t="shared" si="628"/>
        <v>9819.1987716049462</v>
      </c>
      <c r="AJ893" s="41">
        <f t="shared" si="604"/>
        <v>2.727555214334707</v>
      </c>
      <c r="AK893">
        <f t="shared" si="587"/>
        <v>59.048765432098762</v>
      </c>
      <c r="AL893" s="38">
        <f t="shared" si="605"/>
        <v>2328.8277333333335</v>
      </c>
      <c r="AM893" s="38">
        <f t="shared" si="606"/>
        <v>2305.539456</v>
      </c>
      <c r="AN893" s="38">
        <f t="shared" si="607"/>
        <v>2167.2070886399997</v>
      </c>
      <c r="AO893" s="38">
        <f t="shared" si="608"/>
        <v>2145.5350177535997</v>
      </c>
      <c r="AP893" s="38">
        <f t="shared" si="609"/>
        <v>2016.8029166883837</v>
      </c>
      <c r="AQ893" s="38">
        <f t="shared" si="610"/>
        <v>1996.6348875214999</v>
      </c>
      <c r="AR893" s="38">
        <f t="shared" si="611"/>
        <v>1936.7358408958548</v>
      </c>
      <c r="AS893">
        <f t="shared" si="612"/>
        <v>1936.7358408958548</v>
      </c>
      <c r="AT893" s="28">
        <f t="shared" si="613"/>
        <v>0.53798217802662629</v>
      </c>
      <c r="AU893">
        <f t="shared" si="588"/>
        <v>7882.4629307090909</v>
      </c>
      <c r="AV893" s="28">
        <f t="shared" si="614"/>
        <v>2.1895730363080808</v>
      </c>
      <c r="BJ893" s="63">
        <v>0</v>
      </c>
      <c r="BK893" s="64">
        <f t="shared" si="615"/>
        <v>0</v>
      </c>
      <c r="BL893" s="64">
        <f t="shared" si="616"/>
        <v>0</v>
      </c>
      <c r="BM893" s="64">
        <f t="shared" si="617"/>
        <v>0</v>
      </c>
      <c r="BN893" s="64">
        <f t="shared" si="618"/>
        <v>0</v>
      </c>
      <c r="BO893" s="64">
        <f t="shared" si="619"/>
        <v>0</v>
      </c>
      <c r="BP893" s="64">
        <f t="shared" si="620"/>
        <v>0</v>
      </c>
      <c r="BQ893" s="64">
        <f t="shared" si="621"/>
        <v>0</v>
      </c>
      <c r="BR893" s="65">
        <f t="shared" si="589"/>
        <v>0</v>
      </c>
      <c r="BS893" s="66">
        <f t="shared" si="622"/>
        <v>0</v>
      </c>
      <c r="BT893" s="65">
        <f>BJ893-BR893</f>
        <v>0</v>
      </c>
      <c r="BU893" s="67">
        <f t="shared" si="623"/>
        <v>0</v>
      </c>
    </row>
    <row r="894" spans="1:73" x14ac:dyDescent="0.35">
      <c r="A894" s="22">
        <v>70.639999999999802</v>
      </c>
      <c r="B894" s="22">
        <v>33.04</v>
      </c>
      <c r="C894" s="22">
        <v>15.78</v>
      </c>
      <c r="D894" s="22">
        <f t="shared" si="590"/>
        <v>24.41</v>
      </c>
      <c r="E894" s="22">
        <f t="shared" si="591"/>
        <v>6.7805555555555559</v>
      </c>
      <c r="F894" s="22">
        <f t="shared" si="624"/>
        <v>-0.78125</v>
      </c>
      <c r="G894" s="22">
        <f>Sheet1!$I$5*F894</f>
        <v>-258.59375</v>
      </c>
      <c r="H894" s="22"/>
      <c r="K894" s="15" t="s">
        <v>117</v>
      </c>
      <c r="L894" s="15">
        <v>884</v>
      </c>
      <c r="M894" s="15">
        <v>295</v>
      </c>
      <c r="N894" s="16">
        <v>68</v>
      </c>
      <c r="O894" s="35">
        <f t="shared" si="592"/>
        <v>18.888888888888889</v>
      </c>
      <c r="P894" s="36">
        <f t="shared" si="625"/>
        <v>1.3888888888888099E-2</v>
      </c>
      <c r="Q894" s="12"/>
      <c r="R894" s="37">
        <f t="shared" si="593"/>
        <v>4.5972222222219603</v>
      </c>
      <c r="S894" s="37">
        <f t="shared" si="594"/>
        <v>64.9422</v>
      </c>
      <c r="T894" s="37">
        <f t="shared" si="595"/>
        <v>42.979706830355553</v>
      </c>
      <c r="U894" s="37">
        <f t="shared" si="596"/>
        <v>112.51912905257751</v>
      </c>
      <c r="V894" s="37">
        <f t="shared" si="626"/>
        <v>72668.231043584834</v>
      </c>
      <c r="W894" s="40">
        <f t="shared" si="597"/>
        <v>2125.3613265486865</v>
      </c>
      <c r="X894" s="40">
        <f t="shared" si="598"/>
        <v>2.1253613265486866</v>
      </c>
      <c r="Y894" s="40">
        <f t="shared" si="584"/>
        <v>0</v>
      </c>
      <c r="Z894" s="40">
        <v>0</v>
      </c>
      <c r="AA894" s="40">
        <f t="shared" si="599"/>
        <v>228.16303897255719</v>
      </c>
      <c r="AB894" s="42">
        <f t="shared" si="600"/>
        <v>59048.765432098764</v>
      </c>
      <c r="AC894" s="42">
        <f t="shared" si="601"/>
        <v>59.048765432098762</v>
      </c>
      <c r="AD894" s="42">
        <f t="shared" si="602"/>
        <v>0</v>
      </c>
      <c r="AE894" s="42">
        <f t="shared" si="627"/>
        <v>2400.8533333333335</v>
      </c>
      <c r="AF894" s="43">
        <f t="shared" si="585"/>
        <v>0.66690370370370378</v>
      </c>
      <c r="AG894" s="73">
        <f t="shared" si="586"/>
        <v>0</v>
      </c>
      <c r="AH894">
        <f t="shared" si="603"/>
        <v>59.048765432098762</v>
      </c>
      <c r="AI894">
        <f t="shared" si="628"/>
        <v>9878.2475370370448</v>
      </c>
      <c r="AJ894" s="41">
        <f t="shared" si="604"/>
        <v>2.7439576491769571</v>
      </c>
      <c r="AK894">
        <f t="shared" si="587"/>
        <v>59.048765432098762</v>
      </c>
      <c r="AL894" s="38">
        <f t="shared" si="605"/>
        <v>2328.8277333333335</v>
      </c>
      <c r="AM894" s="38">
        <f t="shared" si="606"/>
        <v>2305.539456</v>
      </c>
      <c r="AN894" s="38">
        <f t="shared" si="607"/>
        <v>2167.2070886399997</v>
      </c>
      <c r="AO894" s="38">
        <f t="shared" si="608"/>
        <v>2145.5350177535997</v>
      </c>
      <c r="AP894" s="38">
        <f t="shared" si="609"/>
        <v>2016.8029166883837</v>
      </c>
      <c r="AQ894" s="38">
        <f t="shared" si="610"/>
        <v>1996.6348875214999</v>
      </c>
      <c r="AR894" s="38">
        <f t="shared" si="611"/>
        <v>1936.7358408958548</v>
      </c>
      <c r="AS894">
        <f t="shared" si="612"/>
        <v>1936.7358408958548</v>
      </c>
      <c r="AT894" s="28">
        <f t="shared" si="613"/>
        <v>0.53798217802662629</v>
      </c>
      <c r="AU894">
        <f t="shared" si="588"/>
        <v>7941.5116961411895</v>
      </c>
      <c r="AV894" s="28">
        <f t="shared" si="614"/>
        <v>2.2059754711503303</v>
      </c>
      <c r="BJ894" s="63">
        <v>0</v>
      </c>
      <c r="BK894" s="64">
        <f t="shared" si="615"/>
        <v>0</v>
      </c>
      <c r="BL894" s="64">
        <f t="shared" si="616"/>
        <v>0</v>
      </c>
      <c r="BM894" s="64">
        <f t="shared" si="617"/>
        <v>0</v>
      </c>
      <c r="BN894" s="64">
        <f t="shared" si="618"/>
        <v>0</v>
      </c>
      <c r="BO894" s="64">
        <f t="shared" si="619"/>
        <v>0</v>
      </c>
      <c r="BP894" s="64">
        <f t="shared" si="620"/>
        <v>0</v>
      </c>
      <c r="BQ894" s="64">
        <f t="shared" si="621"/>
        <v>0</v>
      </c>
      <c r="BR894" s="65">
        <f t="shared" si="589"/>
        <v>0</v>
      </c>
      <c r="BS894" s="66">
        <f t="shared" si="622"/>
        <v>0</v>
      </c>
      <c r="BT894" s="65">
        <f>BJ894-BR894</f>
        <v>0</v>
      </c>
      <c r="BU894" s="67">
        <f t="shared" si="623"/>
        <v>0</v>
      </c>
    </row>
    <row r="895" spans="1:73" x14ac:dyDescent="0.35">
      <c r="A895" s="22">
        <v>70.7199999999998</v>
      </c>
      <c r="B895" s="22">
        <v>33.06</v>
      </c>
      <c r="C895" s="22">
        <v>15.28</v>
      </c>
      <c r="D895" s="22">
        <f t="shared" si="590"/>
        <v>24.17</v>
      </c>
      <c r="E895" s="22">
        <f t="shared" si="591"/>
        <v>6.7138888888888886</v>
      </c>
      <c r="F895" s="22">
        <f t="shared" si="624"/>
        <v>-0.83333333333334147</v>
      </c>
      <c r="G895" s="22">
        <f>Sheet1!$I$5*F895</f>
        <v>-275.83333333333604</v>
      </c>
      <c r="H895" s="22"/>
      <c r="K895" s="15" t="s">
        <v>117</v>
      </c>
      <c r="L895" s="15">
        <v>885</v>
      </c>
      <c r="M895" s="15">
        <v>296</v>
      </c>
      <c r="N895" s="16">
        <v>68.099999999999994</v>
      </c>
      <c r="O895" s="35">
        <f t="shared" si="592"/>
        <v>18.916666666666668</v>
      </c>
      <c r="P895" s="36">
        <f t="shared" si="625"/>
        <v>5.5555555555556344E-2</v>
      </c>
      <c r="Q895" s="12"/>
      <c r="R895" s="37">
        <f t="shared" si="593"/>
        <v>18.388888888889149</v>
      </c>
      <c r="S895" s="37">
        <f t="shared" si="594"/>
        <v>64.9422</v>
      </c>
      <c r="T895" s="37">
        <f t="shared" si="595"/>
        <v>43.106210681990753</v>
      </c>
      <c r="U895" s="37">
        <f t="shared" si="596"/>
        <v>126.4372995708799</v>
      </c>
      <c r="V895" s="37">
        <f t="shared" si="626"/>
        <v>72794.668343155718</v>
      </c>
      <c r="W895" s="40">
        <f t="shared" si="597"/>
        <v>2391.7722502158117</v>
      </c>
      <c r="X895" s="40">
        <f t="shared" si="598"/>
        <v>2.3917722502158116</v>
      </c>
      <c r="Y895" s="40">
        <f t="shared" si="584"/>
        <v>0</v>
      </c>
      <c r="Z895" s="40">
        <v>0</v>
      </c>
      <c r="AA895" s="40">
        <f t="shared" si="599"/>
        <v>228.16303897255719</v>
      </c>
      <c r="AB895" s="42">
        <f t="shared" si="600"/>
        <v>59222.565972222234</v>
      </c>
      <c r="AC895" s="42">
        <f t="shared" si="601"/>
        <v>59.222565972222235</v>
      </c>
      <c r="AD895" s="42">
        <f t="shared" si="602"/>
        <v>0</v>
      </c>
      <c r="AE895" s="42">
        <f t="shared" si="627"/>
        <v>2400.8533333333335</v>
      </c>
      <c r="AF895" s="43">
        <f t="shared" si="585"/>
        <v>0.66690370370370378</v>
      </c>
      <c r="AG895" s="73">
        <f t="shared" si="586"/>
        <v>0</v>
      </c>
      <c r="AH895">
        <f t="shared" si="603"/>
        <v>59.222565972222235</v>
      </c>
      <c r="AI895">
        <f t="shared" si="628"/>
        <v>9937.4701030092674</v>
      </c>
      <c r="AJ895" s="41">
        <f t="shared" si="604"/>
        <v>2.7604083619470186</v>
      </c>
      <c r="AK895">
        <f t="shared" si="587"/>
        <v>59.222565972222235</v>
      </c>
      <c r="AL895" s="38">
        <f t="shared" si="605"/>
        <v>2328.8277333333335</v>
      </c>
      <c r="AM895" s="38">
        <f t="shared" si="606"/>
        <v>2305.539456</v>
      </c>
      <c r="AN895" s="38">
        <f t="shared" si="607"/>
        <v>2167.2070886399997</v>
      </c>
      <c r="AO895" s="38">
        <f t="shared" si="608"/>
        <v>2145.5350177535997</v>
      </c>
      <c r="AP895" s="38">
        <f t="shared" si="609"/>
        <v>2016.8029166883837</v>
      </c>
      <c r="AQ895" s="38">
        <f t="shared" si="610"/>
        <v>1996.6348875214999</v>
      </c>
      <c r="AR895" s="38">
        <f t="shared" si="611"/>
        <v>1936.7358408958548</v>
      </c>
      <c r="AS895">
        <f t="shared" si="612"/>
        <v>1936.7358408958548</v>
      </c>
      <c r="AT895" s="28">
        <f t="shared" si="613"/>
        <v>0.53798217802662629</v>
      </c>
      <c r="AU895">
        <f t="shared" si="588"/>
        <v>8000.7342621134121</v>
      </c>
      <c r="AV895" s="28">
        <f t="shared" si="614"/>
        <v>2.2224261839203923</v>
      </c>
      <c r="BJ895" s="63">
        <v>0</v>
      </c>
      <c r="BK895" s="64">
        <f t="shared" si="615"/>
        <v>0</v>
      </c>
      <c r="BL895" s="64">
        <f t="shared" si="616"/>
        <v>0</v>
      </c>
      <c r="BM895" s="64">
        <f t="shared" si="617"/>
        <v>0</v>
      </c>
      <c r="BN895" s="64">
        <f t="shared" si="618"/>
        <v>0</v>
      </c>
      <c r="BO895" s="64">
        <f t="shared" si="619"/>
        <v>0</v>
      </c>
      <c r="BP895" s="64">
        <f t="shared" si="620"/>
        <v>0</v>
      </c>
      <c r="BQ895" s="64">
        <f t="shared" si="621"/>
        <v>0</v>
      </c>
      <c r="BR895" s="65">
        <f t="shared" si="589"/>
        <v>0</v>
      </c>
      <c r="BS895" s="66">
        <f t="shared" si="622"/>
        <v>0</v>
      </c>
      <c r="BT895" s="65">
        <f>BJ895-BR895</f>
        <v>0</v>
      </c>
      <c r="BU895" s="67">
        <f t="shared" si="623"/>
        <v>0</v>
      </c>
    </row>
    <row r="896" spans="1:73" x14ac:dyDescent="0.35">
      <c r="A896" s="22">
        <v>70.799999999999798</v>
      </c>
      <c r="B896" s="22">
        <v>32.869999999999997</v>
      </c>
      <c r="C896" s="22">
        <v>15.16</v>
      </c>
      <c r="D896" s="22">
        <f t="shared" si="590"/>
        <v>24.015000000000001</v>
      </c>
      <c r="E896" s="22">
        <f t="shared" si="591"/>
        <v>6.6708333333333334</v>
      </c>
      <c r="F896" s="22">
        <f t="shared" si="624"/>
        <v>-0.53819444444443976</v>
      </c>
      <c r="G896" s="22">
        <f>Sheet1!$I$5*F896</f>
        <v>-178.14236111110955</v>
      </c>
      <c r="H896" s="22"/>
      <c r="K896" s="15" t="s">
        <v>117</v>
      </c>
      <c r="L896" s="15">
        <v>886</v>
      </c>
      <c r="M896" s="15">
        <v>297</v>
      </c>
      <c r="N896" s="16">
        <v>68.400000000000006</v>
      </c>
      <c r="O896" s="35">
        <f t="shared" si="592"/>
        <v>19</v>
      </c>
      <c r="P896" s="36">
        <f t="shared" si="625"/>
        <v>6.9444444444444448E-2</v>
      </c>
      <c r="Q896" s="12"/>
      <c r="R896" s="37">
        <f t="shared" si="593"/>
        <v>22.986111111111111</v>
      </c>
      <c r="S896" s="37">
        <f t="shared" si="594"/>
        <v>64.9422</v>
      </c>
      <c r="T896" s="37">
        <f t="shared" si="595"/>
        <v>43.486837627211997</v>
      </c>
      <c r="U896" s="37">
        <f t="shared" si="596"/>
        <v>131.41514873832313</v>
      </c>
      <c r="V896" s="37">
        <f t="shared" si="626"/>
        <v>72926.083491894038</v>
      </c>
      <c r="W896" s="40">
        <f t="shared" si="597"/>
        <v>2496.8878260281394</v>
      </c>
      <c r="X896" s="40">
        <f t="shared" si="598"/>
        <v>2.4968878260281393</v>
      </c>
      <c r="Y896" s="40">
        <f t="shared" si="584"/>
        <v>0</v>
      </c>
      <c r="Z896" s="40">
        <v>0</v>
      </c>
      <c r="AA896" s="40">
        <f t="shared" si="599"/>
        <v>228.16303897255719</v>
      </c>
      <c r="AB896" s="42">
        <f t="shared" si="600"/>
        <v>59745.5</v>
      </c>
      <c r="AC896" s="42">
        <f t="shared" si="601"/>
        <v>59.7455</v>
      </c>
      <c r="AD896" s="42">
        <f t="shared" si="602"/>
        <v>0</v>
      </c>
      <c r="AE896" s="42">
        <f t="shared" si="627"/>
        <v>2400.8533333333335</v>
      </c>
      <c r="AF896" s="43">
        <f t="shared" si="585"/>
        <v>0.66690370370370378</v>
      </c>
      <c r="AG896" s="73">
        <f t="shared" si="586"/>
        <v>0</v>
      </c>
      <c r="AH896">
        <f t="shared" si="603"/>
        <v>59.7455</v>
      </c>
      <c r="AI896">
        <f t="shared" si="628"/>
        <v>9997.2156030092683</v>
      </c>
      <c r="AJ896" s="41">
        <f t="shared" si="604"/>
        <v>2.7770043341692414</v>
      </c>
      <c r="AK896">
        <f t="shared" si="587"/>
        <v>59.7455</v>
      </c>
      <c r="AL896" s="38">
        <f t="shared" si="605"/>
        <v>2328.8277333333335</v>
      </c>
      <c r="AM896" s="38">
        <f t="shared" si="606"/>
        <v>2305.539456</v>
      </c>
      <c r="AN896" s="38">
        <f t="shared" si="607"/>
        <v>2167.2070886399997</v>
      </c>
      <c r="AO896" s="38">
        <f t="shared" si="608"/>
        <v>2145.5350177535997</v>
      </c>
      <c r="AP896" s="38">
        <f t="shared" si="609"/>
        <v>2016.8029166883837</v>
      </c>
      <c r="AQ896" s="38">
        <f t="shared" si="610"/>
        <v>1996.6348875214999</v>
      </c>
      <c r="AR896" s="38">
        <f t="shared" si="611"/>
        <v>1936.7358408958548</v>
      </c>
      <c r="AS896">
        <f t="shared" si="612"/>
        <v>1936.7358408958548</v>
      </c>
      <c r="AT896" s="28">
        <f t="shared" si="613"/>
        <v>0.53798217802662629</v>
      </c>
      <c r="AU896">
        <f t="shared" si="588"/>
        <v>8060.479762113413</v>
      </c>
      <c r="AV896" s="28">
        <f t="shared" si="614"/>
        <v>2.2390221561426147</v>
      </c>
      <c r="BJ896" s="63">
        <v>0</v>
      </c>
      <c r="BK896" s="64">
        <f t="shared" si="615"/>
        <v>0</v>
      </c>
      <c r="BL896" s="64">
        <f t="shared" si="616"/>
        <v>0</v>
      </c>
      <c r="BM896" s="64">
        <f t="shared" si="617"/>
        <v>0</v>
      </c>
      <c r="BN896" s="64">
        <f t="shared" si="618"/>
        <v>0</v>
      </c>
      <c r="BO896" s="64">
        <f t="shared" si="619"/>
        <v>0</v>
      </c>
      <c r="BP896" s="64">
        <f t="shared" si="620"/>
        <v>0</v>
      </c>
      <c r="BQ896" s="64">
        <f t="shared" si="621"/>
        <v>0</v>
      </c>
      <c r="BR896" s="65">
        <f t="shared" si="589"/>
        <v>0</v>
      </c>
      <c r="BS896" s="66">
        <f t="shared" si="622"/>
        <v>0</v>
      </c>
      <c r="BT896" s="65">
        <f>BJ896-BR896</f>
        <v>0</v>
      </c>
      <c r="BU896" s="67">
        <f t="shared" si="623"/>
        <v>0</v>
      </c>
    </row>
    <row r="897" spans="1:73" x14ac:dyDescent="0.35">
      <c r="A897" s="22">
        <v>70.879999999999797</v>
      </c>
      <c r="B897" s="22">
        <v>32.880000000000003</v>
      </c>
      <c r="C897" s="22">
        <v>15.2</v>
      </c>
      <c r="D897" s="22">
        <f t="shared" si="590"/>
        <v>24.04</v>
      </c>
      <c r="E897" s="22">
        <f t="shared" si="591"/>
        <v>6.677777777777778</v>
      </c>
      <c r="F897" s="22">
        <f t="shared" si="624"/>
        <v>8.6805555555558023E-2</v>
      </c>
      <c r="G897" s="22">
        <f>Sheet1!$I$5*F897</f>
        <v>28.732638888889706</v>
      </c>
      <c r="H897" s="22"/>
      <c r="K897" s="15" t="s">
        <v>117</v>
      </c>
      <c r="L897" s="15">
        <v>887</v>
      </c>
      <c r="M897" s="15">
        <v>298</v>
      </c>
      <c r="N897" s="16">
        <v>68.599999999999994</v>
      </c>
      <c r="O897" s="35">
        <f t="shared" si="592"/>
        <v>19.055555555555557</v>
      </c>
      <c r="P897" s="36">
        <f t="shared" si="625"/>
        <v>4.1666666666666269E-2</v>
      </c>
      <c r="Q897" s="12"/>
      <c r="R897" s="37">
        <f t="shared" si="593"/>
        <v>13.791666666666535</v>
      </c>
      <c r="S897" s="37">
        <f t="shared" si="594"/>
        <v>64.9422</v>
      </c>
      <c r="T897" s="37">
        <f t="shared" si="595"/>
        <v>43.741518415955895</v>
      </c>
      <c r="U897" s="37">
        <f t="shared" si="596"/>
        <v>122.47538508262242</v>
      </c>
      <c r="V897" s="37">
        <f t="shared" si="626"/>
        <v>73048.558876976662</v>
      </c>
      <c r="W897" s="40">
        <f t="shared" si="597"/>
        <v>2333.8365046299718</v>
      </c>
      <c r="X897" s="40">
        <f t="shared" si="598"/>
        <v>2.3338365046299718</v>
      </c>
      <c r="Y897" s="40">
        <f t="shared" si="584"/>
        <v>0</v>
      </c>
      <c r="Z897" s="40">
        <v>0</v>
      </c>
      <c r="AA897" s="40">
        <f t="shared" si="599"/>
        <v>228.16303897255719</v>
      </c>
      <c r="AB897" s="42">
        <f t="shared" si="600"/>
        <v>60095.399691358034</v>
      </c>
      <c r="AC897" s="42">
        <f t="shared" si="601"/>
        <v>60.095399691358033</v>
      </c>
      <c r="AD897" s="42">
        <f t="shared" si="602"/>
        <v>0</v>
      </c>
      <c r="AE897" s="42">
        <f t="shared" si="627"/>
        <v>2400.8533333333335</v>
      </c>
      <c r="AF897" s="43">
        <f t="shared" si="585"/>
        <v>0.66690370370370378</v>
      </c>
      <c r="AG897" s="73">
        <f t="shared" si="586"/>
        <v>0</v>
      </c>
      <c r="AH897">
        <f t="shared" si="603"/>
        <v>60.095399691358033</v>
      </c>
      <c r="AI897">
        <f t="shared" si="628"/>
        <v>10057.311002700626</v>
      </c>
      <c r="AJ897" s="41">
        <f t="shared" si="604"/>
        <v>2.7936975007501741</v>
      </c>
      <c r="AK897">
        <f t="shared" si="587"/>
        <v>60.095399691358033</v>
      </c>
      <c r="AL897" s="38">
        <f t="shared" si="605"/>
        <v>2328.8277333333335</v>
      </c>
      <c r="AM897" s="38">
        <f t="shared" si="606"/>
        <v>2305.539456</v>
      </c>
      <c r="AN897" s="38">
        <f t="shared" si="607"/>
        <v>2167.2070886399997</v>
      </c>
      <c r="AO897" s="38">
        <f t="shared" si="608"/>
        <v>2145.5350177535997</v>
      </c>
      <c r="AP897" s="38">
        <f t="shared" si="609"/>
        <v>2016.8029166883837</v>
      </c>
      <c r="AQ897" s="38">
        <f t="shared" si="610"/>
        <v>1996.6348875214999</v>
      </c>
      <c r="AR897" s="38">
        <f t="shared" si="611"/>
        <v>1936.7358408958548</v>
      </c>
      <c r="AS897">
        <f t="shared" si="612"/>
        <v>1936.7358408958548</v>
      </c>
      <c r="AT897" s="28">
        <f t="shared" si="613"/>
        <v>0.53798217802662629</v>
      </c>
      <c r="AU897">
        <f t="shared" si="588"/>
        <v>8120.5751618047707</v>
      </c>
      <c r="AV897" s="28">
        <f t="shared" si="614"/>
        <v>2.2557153227235474</v>
      </c>
      <c r="BJ897" s="63">
        <v>0</v>
      </c>
      <c r="BK897" s="64">
        <f t="shared" si="615"/>
        <v>0</v>
      </c>
      <c r="BL897" s="64">
        <f t="shared" si="616"/>
        <v>0</v>
      </c>
      <c r="BM897" s="64">
        <f t="shared" si="617"/>
        <v>0</v>
      </c>
      <c r="BN897" s="64">
        <f t="shared" si="618"/>
        <v>0</v>
      </c>
      <c r="BO897" s="64">
        <f t="shared" si="619"/>
        <v>0</v>
      </c>
      <c r="BP897" s="64">
        <f t="shared" si="620"/>
        <v>0</v>
      </c>
      <c r="BQ897" s="64">
        <f t="shared" si="621"/>
        <v>0</v>
      </c>
      <c r="BR897" s="65">
        <f t="shared" si="589"/>
        <v>0</v>
      </c>
      <c r="BS897" s="66">
        <f t="shared" si="622"/>
        <v>0</v>
      </c>
      <c r="BT897" s="65">
        <f>BJ897-BR897</f>
        <v>0</v>
      </c>
      <c r="BU897" s="67">
        <f t="shared" si="623"/>
        <v>0</v>
      </c>
    </row>
    <row r="898" spans="1:73" x14ac:dyDescent="0.35">
      <c r="A898" s="22">
        <v>70.959999999999795</v>
      </c>
      <c r="B898" s="22">
        <v>32.869999999999997</v>
      </c>
      <c r="C898" s="22">
        <v>15.91</v>
      </c>
      <c r="D898" s="22">
        <f t="shared" si="590"/>
        <v>24.39</v>
      </c>
      <c r="E898" s="22">
        <f t="shared" si="591"/>
        <v>6.7750000000000004</v>
      </c>
      <c r="F898" s="22">
        <f t="shared" si="624"/>
        <v>1.215277777777779</v>
      </c>
      <c r="G898" s="22">
        <f>Sheet1!$I$5*F898</f>
        <v>402.25694444444485</v>
      </c>
      <c r="H898" s="22"/>
      <c r="K898" s="15" t="s">
        <v>117</v>
      </c>
      <c r="L898" s="15">
        <v>888</v>
      </c>
      <c r="M898" s="15">
        <v>299</v>
      </c>
      <c r="N898" s="16">
        <v>68.7</v>
      </c>
      <c r="O898" s="35">
        <f t="shared" si="592"/>
        <v>19.083333333333332</v>
      </c>
      <c r="P898" s="36">
        <f t="shared" si="625"/>
        <v>-1.3888888888888099E-2</v>
      </c>
      <c r="Q898" s="12"/>
      <c r="R898" s="37">
        <f t="shared" si="593"/>
        <v>-4.5972222222219603</v>
      </c>
      <c r="S898" s="37">
        <f t="shared" si="594"/>
        <v>64.9422</v>
      </c>
      <c r="T898" s="37">
        <f t="shared" si="595"/>
        <v>43.869137657906741</v>
      </c>
      <c r="U898" s="37">
        <f t="shared" si="596"/>
        <v>104.21411543568479</v>
      </c>
      <c r="V898" s="37">
        <f t="shared" si="626"/>
        <v>73152.772992412341</v>
      </c>
      <c r="W898" s="40">
        <f t="shared" si="597"/>
        <v>1988.7527028976513</v>
      </c>
      <c r="X898" s="40">
        <f t="shared" si="598"/>
        <v>1.9887527028976513</v>
      </c>
      <c r="Y898" s="40">
        <f t="shared" si="584"/>
        <v>0</v>
      </c>
      <c r="Z898" s="40">
        <v>0</v>
      </c>
      <c r="AA898" s="40">
        <f t="shared" si="599"/>
        <v>228.16303897255719</v>
      </c>
      <c r="AB898" s="42">
        <f t="shared" si="600"/>
        <v>60270.732638888883</v>
      </c>
      <c r="AC898" s="42">
        <f t="shared" si="601"/>
        <v>60.27073263888888</v>
      </c>
      <c r="AD898" s="42">
        <f t="shared" si="602"/>
        <v>0</v>
      </c>
      <c r="AE898" s="42">
        <f t="shared" si="627"/>
        <v>2400.8533333333335</v>
      </c>
      <c r="AF898" s="43">
        <f t="shared" si="585"/>
        <v>0.66690370370370378</v>
      </c>
      <c r="AG898" s="73">
        <f t="shared" si="586"/>
        <v>0</v>
      </c>
      <c r="AH898">
        <f t="shared" si="603"/>
        <v>60.27073263888888</v>
      </c>
      <c r="AI898">
        <f t="shared" si="628"/>
        <v>10117.581735339514</v>
      </c>
      <c r="AJ898" s="41">
        <f t="shared" si="604"/>
        <v>2.810439370927643</v>
      </c>
      <c r="AK898">
        <f t="shared" si="587"/>
        <v>60.27073263888888</v>
      </c>
      <c r="AL898" s="38">
        <f t="shared" si="605"/>
        <v>2328.8277333333335</v>
      </c>
      <c r="AM898" s="38">
        <f t="shared" si="606"/>
        <v>2305.539456</v>
      </c>
      <c r="AN898" s="38">
        <f t="shared" si="607"/>
        <v>2167.2070886399997</v>
      </c>
      <c r="AO898" s="38">
        <f t="shared" si="608"/>
        <v>2145.5350177535997</v>
      </c>
      <c r="AP898" s="38">
        <f t="shared" si="609"/>
        <v>2016.8029166883837</v>
      </c>
      <c r="AQ898" s="38">
        <f t="shared" si="610"/>
        <v>1996.6348875214999</v>
      </c>
      <c r="AR898" s="38">
        <f t="shared" si="611"/>
        <v>1936.7358408958548</v>
      </c>
      <c r="AS898">
        <f t="shared" si="612"/>
        <v>1936.7358408958548</v>
      </c>
      <c r="AT898" s="28">
        <f t="shared" si="613"/>
        <v>0.53798217802662629</v>
      </c>
      <c r="AU898">
        <f t="shared" si="588"/>
        <v>8180.8458944436588</v>
      </c>
      <c r="AV898" s="28">
        <f t="shared" si="614"/>
        <v>2.2724571929010162</v>
      </c>
      <c r="BJ898" s="63">
        <v>0</v>
      </c>
      <c r="BK898" s="64">
        <f t="shared" si="615"/>
        <v>0</v>
      </c>
      <c r="BL898" s="64">
        <f t="shared" si="616"/>
        <v>0</v>
      </c>
      <c r="BM898" s="64">
        <f t="shared" si="617"/>
        <v>0</v>
      </c>
      <c r="BN898" s="64">
        <f t="shared" si="618"/>
        <v>0</v>
      </c>
      <c r="BO898" s="64">
        <f t="shared" si="619"/>
        <v>0</v>
      </c>
      <c r="BP898" s="64">
        <f t="shared" si="620"/>
        <v>0</v>
      </c>
      <c r="BQ898" s="64">
        <f t="shared" si="621"/>
        <v>0</v>
      </c>
      <c r="BR898" s="65">
        <f t="shared" si="589"/>
        <v>0</v>
      </c>
      <c r="BS898" s="66">
        <f t="shared" si="622"/>
        <v>0</v>
      </c>
      <c r="BT898" s="65">
        <f>BJ898-BR898</f>
        <v>0</v>
      </c>
      <c r="BU898" s="67">
        <f t="shared" si="623"/>
        <v>0</v>
      </c>
    </row>
    <row r="899" spans="1:73" x14ac:dyDescent="0.35">
      <c r="A899" s="22">
        <v>71.039999999999793</v>
      </c>
      <c r="B899" s="22">
        <v>32.869999999999997</v>
      </c>
      <c r="C899" s="22">
        <v>15.16</v>
      </c>
      <c r="D899" s="22">
        <f t="shared" si="590"/>
        <v>24.015000000000001</v>
      </c>
      <c r="E899" s="22">
        <f t="shared" si="591"/>
        <v>6.6708333333333334</v>
      </c>
      <c r="F899" s="22">
        <f t="shared" si="624"/>
        <v>-1.302083333333337</v>
      </c>
      <c r="G899" s="22">
        <f>Sheet1!$I$5*F899</f>
        <v>-430.98958333333456</v>
      </c>
      <c r="H899" s="22"/>
      <c r="K899" s="15" t="s">
        <v>117</v>
      </c>
      <c r="L899" s="15">
        <v>889</v>
      </c>
      <c r="M899" s="15">
        <v>300</v>
      </c>
      <c r="N899" s="16">
        <v>68.5</v>
      </c>
      <c r="O899" s="35">
        <f t="shared" si="592"/>
        <v>19.027777777777779</v>
      </c>
      <c r="P899" s="36">
        <f t="shared" si="625"/>
        <v>-8.3333333333334522E-2</v>
      </c>
      <c r="Q899" s="12"/>
      <c r="R899" s="37">
        <f t="shared" si="593"/>
        <v>-27.583333333333727</v>
      </c>
      <c r="S899" s="37">
        <f t="shared" si="594"/>
        <v>64.9422</v>
      </c>
      <c r="T899" s="37">
        <f t="shared" si="595"/>
        <v>43.614085072390978</v>
      </c>
      <c r="U899" s="37">
        <f t="shared" si="596"/>
        <v>80.972951739057251</v>
      </c>
      <c r="V899" s="37">
        <f t="shared" si="626"/>
        <v>73233.745944151393</v>
      </c>
      <c r="W899" s="40">
        <f t="shared" si="597"/>
        <v>1540.7353317015061</v>
      </c>
      <c r="X899" s="40">
        <f t="shared" si="598"/>
        <v>1.540735331701506</v>
      </c>
      <c r="Y899" s="40">
        <f t="shared" si="584"/>
        <v>0</v>
      </c>
      <c r="Z899" s="40">
        <v>0</v>
      </c>
      <c r="AA899" s="40">
        <f t="shared" si="599"/>
        <v>228.16303897255719</v>
      </c>
      <c r="AB899" s="42">
        <f t="shared" si="600"/>
        <v>59920.322145061735</v>
      </c>
      <c r="AC899" s="42">
        <f t="shared" si="601"/>
        <v>59.920322145061732</v>
      </c>
      <c r="AD899" s="42">
        <f t="shared" si="602"/>
        <v>0</v>
      </c>
      <c r="AE899" s="42">
        <f t="shared" si="627"/>
        <v>2400.8533333333335</v>
      </c>
      <c r="AF899" s="43">
        <f t="shared" si="585"/>
        <v>0.66690370370370378</v>
      </c>
      <c r="AG899" s="73">
        <f t="shared" si="586"/>
        <v>0</v>
      </c>
      <c r="AH899">
        <f t="shared" si="603"/>
        <v>59.920322145061732</v>
      </c>
      <c r="AI899">
        <f t="shared" si="628"/>
        <v>10177.502057484577</v>
      </c>
      <c r="AJ899" s="41">
        <f t="shared" si="604"/>
        <v>2.8270839048568268</v>
      </c>
      <c r="AK899">
        <f t="shared" si="587"/>
        <v>59.920322145061732</v>
      </c>
      <c r="AL899" s="38">
        <f t="shared" si="605"/>
        <v>2328.8277333333335</v>
      </c>
      <c r="AM899" s="38">
        <f t="shared" si="606"/>
        <v>2305.539456</v>
      </c>
      <c r="AN899" s="38">
        <f t="shared" si="607"/>
        <v>2167.2070886399997</v>
      </c>
      <c r="AO899" s="38">
        <f t="shared" si="608"/>
        <v>2145.5350177535997</v>
      </c>
      <c r="AP899" s="38">
        <f t="shared" si="609"/>
        <v>2016.8029166883837</v>
      </c>
      <c r="AQ899" s="38">
        <f t="shared" si="610"/>
        <v>1996.6348875214999</v>
      </c>
      <c r="AR899" s="38">
        <f t="shared" si="611"/>
        <v>1936.7358408958548</v>
      </c>
      <c r="AS899">
        <f t="shared" si="612"/>
        <v>1936.7358408958548</v>
      </c>
      <c r="AT899" s="28">
        <f t="shared" si="613"/>
        <v>0.53798217802662629</v>
      </c>
      <c r="AU899">
        <f t="shared" si="588"/>
        <v>8240.7662165887214</v>
      </c>
      <c r="AV899" s="28">
        <f t="shared" si="614"/>
        <v>2.2891017268302005</v>
      </c>
      <c r="BJ899" s="63">
        <v>0</v>
      </c>
      <c r="BK899" s="64">
        <f t="shared" si="615"/>
        <v>0</v>
      </c>
      <c r="BL899" s="64">
        <f t="shared" si="616"/>
        <v>0</v>
      </c>
      <c r="BM899" s="64">
        <f t="shared" si="617"/>
        <v>0</v>
      </c>
      <c r="BN899" s="64">
        <f t="shared" si="618"/>
        <v>0</v>
      </c>
      <c r="BO899" s="64">
        <f t="shared" si="619"/>
        <v>0</v>
      </c>
      <c r="BP899" s="64">
        <f t="shared" si="620"/>
        <v>0</v>
      </c>
      <c r="BQ899" s="64">
        <f t="shared" si="621"/>
        <v>0</v>
      </c>
      <c r="BR899" s="65">
        <f t="shared" si="589"/>
        <v>0</v>
      </c>
      <c r="BS899" s="66">
        <f t="shared" si="622"/>
        <v>0</v>
      </c>
      <c r="BT899" s="65">
        <f>BJ899-BR899</f>
        <v>0</v>
      </c>
      <c r="BU899" s="67">
        <f t="shared" si="623"/>
        <v>0</v>
      </c>
    </row>
    <row r="900" spans="1:73" x14ac:dyDescent="0.35">
      <c r="A900" s="22">
        <v>71.119999999999806</v>
      </c>
      <c r="B900" s="22">
        <v>32.89</v>
      </c>
      <c r="C900" s="22">
        <v>14.87</v>
      </c>
      <c r="D900" s="22">
        <f t="shared" si="590"/>
        <v>23.88</v>
      </c>
      <c r="E900" s="22">
        <f t="shared" si="591"/>
        <v>6.6333333333333337</v>
      </c>
      <c r="F900" s="22">
        <f t="shared" si="624"/>
        <v>-0.46874999999999556</v>
      </c>
      <c r="G900" s="22">
        <f>Sheet1!$I$5*F900</f>
        <v>-155.15624999999852</v>
      </c>
      <c r="H900" s="22"/>
      <c r="K900" s="15" t="s">
        <v>117</v>
      </c>
      <c r="L900" s="15">
        <v>890</v>
      </c>
      <c r="M900" s="15">
        <v>301</v>
      </c>
      <c r="N900" s="16">
        <v>68.099999999999994</v>
      </c>
      <c r="O900" s="35">
        <f t="shared" si="592"/>
        <v>18.916666666666668</v>
      </c>
      <c r="P900" s="36">
        <f t="shared" si="625"/>
        <v>-0.16666666666666705</v>
      </c>
      <c r="Q900" s="12"/>
      <c r="R900" s="37">
        <f t="shared" si="593"/>
        <v>-55.166666666666792</v>
      </c>
      <c r="S900" s="37">
        <f t="shared" si="594"/>
        <v>64.9422</v>
      </c>
      <c r="T900" s="37">
        <f t="shared" si="595"/>
        <v>43.106210681990753</v>
      </c>
      <c r="U900" s="37">
        <f t="shared" si="596"/>
        <v>52.88174401532396</v>
      </c>
      <c r="V900" s="37">
        <f t="shared" si="626"/>
        <v>73286.627688166715</v>
      </c>
      <c r="W900" s="40">
        <f t="shared" si="597"/>
        <v>1000.3463242898783</v>
      </c>
      <c r="X900" s="40">
        <f t="shared" si="598"/>
        <v>1.0003463242898782</v>
      </c>
      <c r="Y900" s="40">
        <f t="shared" si="584"/>
        <v>0</v>
      </c>
      <c r="Z900" s="40">
        <v>0</v>
      </c>
      <c r="AA900" s="40">
        <f t="shared" si="599"/>
        <v>228.16303897255719</v>
      </c>
      <c r="AB900" s="42">
        <f t="shared" si="600"/>
        <v>59222.565972222234</v>
      </c>
      <c r="AC900" s="42">
        <f t="shared" si="601"/>
        <v>59.222565972222235</v>
      </c>
      <c r="AD900" s="42">
        <f t="shared" si="602"/>
        <v>0</v>
      </c>
      <c r="AE900" s="42">
        <f t="shared" si="627"/>
        <v>2400.8533333333335</v>
      </c>
      <c r="AF900" s="43">
        <f t="shared" si="585"/>
        <v>0.66690370370370378</v>
      </c>
      <c r="AG900" s="73">
        <f t="shared" si="586"/>
        <v>0</v>
      </c>
      <c r="AH900">
        <f t="shared" si="603"/>
        <v>59.222565972222235</v>
      </c>
      <c r="AI900">
        <f t="shared" si="628"/>
        <v>10236.724623456799</v>
      </c>
      <c r="AJ900" s="41">
        <f t="shared" si="604"/>
        <v>2.8435346176268887</v>
      </c>
      <c r="AK900">
        <f t="shared" si="587"/>
        <v>59.222565972222235</v>
      </c>
      <c r="AL900" s="38">
        <f t="shared" si="605"/>
        <v>2328.8277333333335</v>
      </c>
      <c r="AM900" s="38">
        <f t="shared" si="606"/>
        <v>2305.539456</v>
      </c>
      <c r="AN900" s="38">
        <f t="shared" si="607"/>
        <v>2167.2070886399997</v>
      </c>
      <c r="AO900" s="38">
        <f t="shared" si="608"/>
        <v>2145.5350177535997</v>
      </c>
      <c r="AP900" s="38">
        <f t="shared" si="609"/>
        <v>2016.8029166883837</v>
      </c>
      <c r="AQ900" s="38">
        <f t="shared" si="610"/>
        <v>1996.6348875214999</v>
      </c>
      <c r="AR900" s="38">
        <f t="shared" si="611"/>
        <v>1936.7358408958548</v>
      </c>
      <c r="AS900">
        <f t="shared" si="612"/>
        <v>1936.7358408958548</v>
      </c>
      <c r="AT900" s="28">
        <f t="shared" si="613"/>
        <v>0.53798217802662629</v>
      </c>
      <c r="AU900">
        <f t="shared" si="588"/>
        <v>8299.9887825609439</v>
      </c>
      <c r="AV900" s="28">
        <f t="shared" si="614"/>
        <v>2.305552439600262</v>
      </c>
      <c r="BJ900" s="63">
        <v>0</v>
      </c>
      <c r="BK900" s="64">
        <f t="shared" si="615"/>
        <v>0</v>
      </c>
      <c r="BL900" s="64">
        <f t="shared" si="616"/>
        <v>0</v>
      </c>
      <c r="BM900" s="64">
        <f t="shared" si="617"/>
        <v>0</v>
      </c>
      <c r="BN900" s="64">
        <f t="shared" si="618"/>
        <v>0</v>
      </c>
      <c r="BO900" s="64">
        <f t="shared" si="619"/>
        <v>0</v>
      </c>
      <c r="BP900" s="64">
        <f t="shared" si="620"/>
        <v>0</v>
      </c>
      <c r="BQ900" s="64">
        <f t="shared" si="621"/>
        <v>0</v>
      </c>
      <c r="BR900" s="65">
        <f t="shared" si="589"/>
        <v>0</v>
      </c>
      <c r="BS900" s="66">
        <f t="shared" si="622"/>
        <v>0</v>
      </c>
      <c r="BT900" s="65">
        <f>BJ900-BR900</f>
        <v>0</v>
      </c>
      <c r="BU900" s="67">
        <f t="shared" si="623"/>
        <v>0</v>
      </c>
    </row>
    <row r="901" spans="1:73" x14ac:dyDescent="0.35">
      <c r="A901" s="22">
        <v>71.199999999999804</v>
      </c>
      <c r="B901" s="22">
        <v>32.479999999999997</v>
      </c>
      <c r="C901" s="22">
        <v>15.45</v>
      </c>
      <c r="D901" s="22">
        <f t="shared" si="590"/>
        <v>23.964999999999996</v>
      </c>
      <c r="E901" s="22">
        <f t="shared" si="591"/>
        <v>6.6569444444444432</v>
      </c>
      <c r="F901" s="22">
        <f t="shared" si="624"/>
        <v>0.29513888888886841</v>
      </c>
      <c r="G901" s="22">
        <f>Sheet1!$I$5*F901</f>
        <v>97.69097222221545</v>
      </c>
      <c r="H901" s="22"/>
      <c r="K901" s="15" t="s">
        <v>117</v>
      </c>
      <c r="L901" s="15">
        <v>891</v>
      </c>
      <c r="M901" s="15">
        <v>302</v>
      </c>
      <c r="N901" s="16">
        <v>67.3</v>
      </c>
      <c r="O901" s="35">
        <f t="shared" si="592"/>
        <v>18.694444444444443</v>
      </c>
      <c r="P901" s="36">
        <f t="shared" si="625"/>
        <v>-0.26388888888888767</v>
      </c>
      <c r="Q901" s="12"/>
      <c r="R901" s="37">
        <f t="shared" si="593"/>
        <v>-87.347222222221816</v>
      </c>
      <c r="S901" s="37">
        <f t="shared" si="594"/>
        <v>64.9422</v>
      </c>
      <c r="T901" s="37">
        <f t="shared" si="595"/>
        <v>42.099385023715627</v>
      </c>
      <c r="U901" s="37">
        <f t="shared" si="596"/>
        <v>19.69436280149381</v>
      </c>
      <c r="V901" s="37">
        <f t="shared" si="626"/>
        <v>73306.322050968214</v>
      </c>
      <c r="W901" s="40">
        <f t="shared" si="597"/>
        <v>368.17517126125927</v>
      </c>
      <c r="X901" s="40">
        <f t="shared" si="598"/>
        <v>0.36817517126125926</v>
      </c>
      <c r="Y901" s="40">
        <f t="shared" si="584"/>
        <v>0</v>
      </c>
      <c r="Z901" s="40">
        <v>0</v>
      </c>
      <c r="AA901" s="40">
        <f t="shared" si="599"/>
        <v>228.16303897255719</v>
      </c>
      <c r="AB901" s="42">
        <f t="shared" si="600"/>
        <v>57839.312885802457</v>
      </c>
      <c r="AC901" s="42">
        <f t="shared" si="601"/>
        <v>57.839312885802457</v>
      </c>
      <c r="AD901" s="42">
        <f t="shared" si="602"/>
        <v>0</v>
      </c>
      <c r="AE901" s="42">
        <f t="shared" si="627"/>
        <v>2400.8533333333335</v>
      </c>
      <c r="AF901" s="43">
        <f t="shared" si="585"/>
        <v>0.66690370370370378</v>
      </c>
      <c r="AG901" s="73">
        <f t="shared" si="586"/>
        <v>0</v>
      </c>
      <c r="AH901">
        <f t="shared" si="603"/>
        <v>57.839312885802457</v>
      </c>
      <c r="AI901">
        <f t="shared" si="628"/>
        <v>10294.563936342602</v>
      </c>
      <c r="AJ901" s="41">
        <f t="shared" si="604"/>
        <v>2.8596010934285006</v>
      </c>
      <c r="AK901">
        <f t="shared" si="587"/>
        <v>57.839312885802457</v>
      </c>
      <c r="AL901" s="38">
        <f t="shared" si="605"/>
        <v>2328.8277333333335</v>
      </c>
      <c r="AM901" s="38">
        <f t="shared" si="606"/>
        <v>2305.539456</v>
      </c>
      <c r="AN901" s="38">
        <f t="shared" si="607"/>
        <v>2167.2070886399997</v>
      </c>
      <c r="AO901" s="38">
        <f t="shared" si="608"/>
        <v>2145.5350177535997</v>
      </c>
      <c r="AP901" s="38">
        <f t="shared" si="609"/>
        <v>2016.8029166883837</v>
      </c>
      <c r="AQ901" s="38">
        <f t="shared" si="610"/>
        <v>1996.6348875214999</v>
      </c>
      <c r="AR901" s="38">
        <f t="shared" si="611"/>
        <v>1936.7358408958548</v>
      </c>
      <c r="AS901">
        <f t="shared" si="612"/>
        <v>1936.7358408958548</v>
      </c>
      <c r="AT901" s="28">
        <f t="shared" si="613"/>
        <v>0.53798217802662629</v>
      </c>
      <c r="AU901">
        <f t="shared" si="588"/>
        <v>8357.8280954467464</v>
      </c>
      <c r="AV901" s="28">
        <f t="shared" si="614"/>
        <v>2.3216189154018738</v>
      </c>
      <c r="BJ901" s="63">
        <v>0</v>
      </c>
      <c r="BK901" s="64">
        <f t="shared" si="615"/>
        <v>0</v>
      </c>
      <c r="BL901" s="64">
        <f t="shared" si="616"/>
        <v>0</v>
      </c>
      <c r="BM901" s="64">
        <f t="shared" si="617"/>
        <v>0</v>
      </c>
      <c r="BN901" s="64">
        <f t="shared" si="618"/>
        <v>0</v>
      </c>
      <c r="BO901" s="64">
        <f t="shared" si="619"/>
        <v>0</v>
      </c>
      <c r="BP901" s="64">
        <f t="shared" si="620"/>
        <v>0</v>
      </c>
      <c r="BQ901" s="64">
        <f t="shared" si="621"/>
        <v>0</v>
      </c>
      <c r="BR901" s="65">
        <f t="shared" si="589"/>
        <v>0</v>
      </c>
      <c r="BS901" s="66">
        <f t="shared" si="622"/>
        <v>0</v>
      </c>
      <c r="BT901" s="65">
        <f>BJ901-BR901</f>
        <v>0</v>
      </c>
      <c r="BU901" s="67">
        <f t="shared" si="623"/>
        <v>0</v>
      </c>
    </row>
    <row r="902" spans="1:73" x14ac:dyDescent="0.35">
      <c r="A902" s="22">
        <v>71.279999999999802</v>
      </c>
      <c r="B902" s="22">
        <v>32.659999999999997</v>
      </c>
      <c r="C902" s="22">
        <v>14.54</v>
      </c>
      <c r="D902" s="22">
        <f t="shared" si="590"/>
        <v>23.599999999999998</v>
      </c>
      <c r="E902" s="22">
        <f t="shared" si="591"/>
        <v>6.5555555555555545</v>
      </c>
      <c r="F902" s="22">
        <f t="shared" si="624"/>
        <v>-1.2673611111111094</v>
      </c>
      <c r="G902" s="22">
        <f>Sheet1!$I$5*F902</f>
        <v>-419.4965277777772</v>
      </c>
      <c r="H902" s="22"/>
      <c r="K902" s="15" t="s">
        <v>117</v>
      </c>
      <c r="L902" s="15">
        <v>892</v>
      </c>
      <c r="M902" s="15">
        <v>303</v>
      </c>
      <c r="N902" s="16">
        <v>66.2</v>
      </c>
      <c r="O902" s="35">
        <f t="shared" si="592"/>
        <v>18.388888888888889</v>
      </c>
      <c r="P902" s="36">
        <f t="shared" si="625"/>
        <v>-0.34722222222222221</v>
      </c>
      <c r="Q902" s="12"/>
      <c r="R902" s="37">
        <f t="shared" si="593"/>
        <v>-114.93055555555556</v>
      </c>
      <c r="S902" s="37">
        <f t="shared" si="594"/>
        <v>64.9422</v>
      </c>
      <c r="T902" s="37">
        <f t="shared" si="595"/>
        <v>40.734426124918556</v>
      </c>
      <c r="U902" s="37">
        <f t="shared" si="596"/>
        <v>-9.253929430637001</v>
      </c>
      <c r="V902" s="37">
        <f t="shared" si="626"/>
        <v>73297.068121537581</v>
      </c>
      <c r="W902" s="40">
        <f t="shared" si="597"/>
        <v>-170.16948008560263</v>
      </c>
      <c r="X902" s="40">
        <f t="shared" si="598"/>
        <v>-0.17016948008560262</v>
      </c>
      <c r="Y902" s="40">
        <f t="shared" si="584"/>
        <v>-0.17016948008560262</v>
      </c>
      <c r="Z902" s="40">
        <v>0.17016948008560301</v>
      </c>
      <c r="AA902" s="40">
        <f t="shared" si="599"/>
        <v>228.33320845264279</v>
      </c>
      <c r="AB902" s="42">
        <f t="shared" si="600"/>
        <v>55964.029320987662</v>
      </c>
      <c r="AC902" s="42">
        <f t="shared" si="601"/>
        <v>55.964029320987663</v>
      </c>
      <c r="AD902" s="42">
        <f t="shared" si="602"/>
        <v>55.964029320987663</v>
      </c>
      <c r="AE902" s="42">
        <f t="shared" si="627"/>
        <v>2456.8173626543212</v>
      </c>
      <c r="AF902" s="43">
        <f t="shared" si="585"/>
        <v>0.68244926740397815</v>
      </c>
      <c r="AG902" s="73">
        <f t="shared" si="586"/>
        <v>-0.17016948008560262</v>
      </c>
      <c r="AH902">
        <f t="shared" si="603"/>
        <v>0</v>
      </c>
      <c r="AI902">
        <f t="shared" si="628"/>
        <v>10294.563936342602</v>
      </c>
      <c r="AJ902" s="41">
        <f t="shared" si="604"/>
        <v>2.8596010934285006</v>
      </c>
      <c r="AK902">
        <f t="shared" si="587"/>
        <v>0.17016948008560262</v>
      </c>
      <c r="AL902" s="38">
        <f t="shared" si="605"/>
        <v>2383.1128417746913</v>
      </c>
      <c r="AM902" s="38">
        <f t="shared" si="606"/>
        <v>2359.2817133569442</v>
      </c>
      <c r="AN902" s="38">
        <f t="shared" si="607"/>
        <v>2217.7248105555273</v>
      </c>
      <c r="AO902" s="38">
        <f t="shared" si="608"/>
        <v>2195.5475624499718</v>
      </c>
      <c r="AP902" s="38">
        <f t="shared" si="609"/>
        <v>2063.8147087029733</v>
      </c>
      <c r="AQ902" s="38">
        <f t="shared" si="610"/>
        <v>2043.1765616159437</v>
      </c>
      <c r="AR902" s="38">
        <f t="shared" si="611"/>
        <v>1981.8812647674654</v>
      </c>
      <c r="AS902">
        <f t="shared" si="612"/>
        <v>1981.8812647674654</v>
      </c>
      <c r="AT902" s="28">
        <f t="shared" si="613"/>
        <v>0.55052257354651812</v>
      </c>
      <c r="AU902">
        <f t="shared" si="588"/>
        <v>8312.6826715751358</v>
      </c>
      <c r="AV902" s="28">
        <f t="shared" si="614"/>
        <v>2.3090785198819823</v>
      </c>
      <c r="BJ902" s="63">
        <v>55.964029320987663</v>
      </c>
      <c r="BK902" s="64">
        <f t="shared" si="615"/>
        <v>54.285108441358034</v>
      </c>
      <c r="BL902" s="64">
        <f t="shared" si="616"/>
        <v>53.742257356944449</v>
      </c>
      <c r="BM902" s="64">
        <f t="shared" si="617"/>
        <v>50.51772191552778</v>
      </c>
      <c r="BN902" s="64">
        <f t="shared" si="618"/>
        <v>50.012544696372501</v>
      </c>
      <c r="BO902" s="64">
        <f t="shared" si="619"/>
        <v>47.011792014590149</v>
      </c>
      <c r="BP902" s="64">
        <f t="shared" si="620"/>
        <v>46.541674094444247</v>
      </c>
      <c r="BQ902" s="64">
        <f t="shared" si="621"/>
        <v>45.145423871610916</v>
      </c>
      <c r="BR902" s="65">
        <f t="shared" si="589"/>
        <v>45.145423871610916</v>
      </c>
      <c r="BS902" s="66">
        <f t="shared" si="622"/>
        <v>1.2540395519891921E-2</v>
      </c>
      <c r="BT902" s="65">
        <f>BJ902-BR902</f>
        <v>10.818605449376747</v>
      </c>
      <c r="BU902" s="67">
        <f t="shared" si="623"/>
        <v>3.0051681803824298E-3</v>
      </c>
    </row>
    <row r="903" spans="1:73" x14ac:dyDescent="0.35">
      <c r="A903" s="22">
        <v>71.3599999999998</v>
      </c>
      <c r="B903" s="22">
        <v>32.79</v>
      </c>
      <c r="C903" s="22">
        <v>14.67</v>
      </c>
      <c r="D903" s="22">
        <f t="shared" si="590"/>
        <v>23.73</v>
      </c>
      <c r="E903" s="22">
        <f t="shared" si="591"/>
        <v>6.5916666666666668</v>
      </c>
      <c r="F903" s="22">
        <f t="shared" si="624"/>
        <v>0.45138888888890394</v>
      </c>
      <c r="G903" s="22">
        <f>Sheet1!$I$5*F903</f>
        <v>149.4097222222272</v>
      </c>
      <c r="H903" s="22"/>
      <c r="K903" s="15" t="s">
        <v>117</v>
      </c>
      <c r="L903" s="15">
        <v>893</v>
      </c>
      <c r="M903" s="15">
        <v>304</v>
      </c>
      <c r="N903" s="16">
        <v>64.8</v>
      </c>
      <c r="O903" s="35">
        <f t="shared" si="592"/>
        <v>18</v>
      </c>
      <c r="P903" s="36">
        <f t="shared" si="625"/>
        <v>-0.36111111111111133</v>
      </c>
      <c r="Q903" s="12"/>
      <c r="R903" s="37">
        <f t="shared" si="593"/>
        <v>-119.52777777777784</v>
      </c>
      <c r="S903" s="37">
        <f t="shared" si="594"/>
        <v>64.9422</v>
      </c>
      <c r="T903" s="37">
        <f t="shared" si="595"/>
        <v>39.029737925808</v>
      </c>
      <c r="U903" s="37">
        <f t="shared" si="596"/>
        <v>-15.555839851969843</v>
      </c>
      <c r="V903" s="37">
        <f t="shared" si="626"/>
        <v>73281.512281685616</v>
      </c>
      <c r="W903" s="40">
        <f t="shared" si="597"/>
        <v>-280.00511733545716</v>
      </c>
      <c r="X903" s="40">
        <f t="shared" si="598"/>
        <v>-0.28000511733545713</v>
      </c>
      <c r="Y903" s="40">
        <f t="shared" si="584"/>
        <v>-0.28000511733545713</v>
      </c>
      <c r="Z903" s="40">
        <v>0.28000511733545702</v>
      </c>
      <c r="AA903" s="40">
        <f t="shared" si="599"/>
        <v>228.61321356997826</v>
      </c>
      <c r="AB903" s="42">
        <f t="shared" si="600"/>
        <v>53622</v>
      </c>
      <c r="AC903" s="42">
        <f t="shared" si="601"/>
        <v>53.622</v>
      </c>
      <c r="AD903" s="42">
        <f t="shared" si="602"/>
        <v>53.622</v>
      </c>
      <c r="AE903" s="42">
        <f t="shared" si="627"/>
        <v>2510.439362654321</v>
      </c>
      <c r="AF903" s="43">
        <f t="shared" si="585"/>
        <v>0.69734426740397804</v>
      </c>
      <c r="AG903" s="73">
        <f t="shared" si="586"/>
        <v>-0.28000511733545713</v>
      </c>
      <c r="AH903">
        <f t="shared" si="603"/>
        <v>0</v>
      </c>
      <c r="AI903">
        <f t="shared" si="628"/>
        <v>10294.563936342602</v>
      </c>
      <c r="AJ903" s="41">
        <f t="shared" si="604"/>
        <v>2.8596010934285006</v>
      </c>
      <c r="AK903">
        <f t="shared" si="587"/>
        <v>0.28000511733545713</v>
      </c>
      <c r="AL903" s="38">
        <f t="shared" si="605"/>
        <v>2435.1261817746913</v>
      </c>
      <c r="AM903" s="38">
        <f t="shared" si="606"/>
        <v>2410.7749199569444</v>
      </c>
      <c r="AN903" s="38">
        <f t="shared" si="607"/>
        <v>2266.1284247595277</v>
      </c>
      <c r="AO903" s="38">
        <f t="shared" si="608"/>
        <v>2243.4671405119325</v>
      </c>
      <c r="AP903" s="38">
        <f t="shared" si="609"/>
        <v>2108.8591120812166</v>
      </c>
      <c r="AQ903" s="38">
        <f t="shared" si="610"/>
        <v>2087.7705209604046</v>
      </c>
      <c r="AR903" s="38">
        <f t="shared" si="611"/>
        <v>2025.1374053315924</v>
      </c>
      <c r="AS903">
        <f t="shared" si="612"/>
        <v>2025.1374053315924</v>
      </c>
      <c r="AT903" s="28">
        <f t="shared" si="613"/>
        <v>0.56253816814766455</v>
      </c>
      <c r="AU903">
        <f t="shared" si="588"/>
        <v>8269.4265310110095</v>
      </c>
      <c r="AV903" s="28">
        <f t="shared" si="614"/>
        <v>2.2970629252808359</v>
      </c>
      <c r="BJ903" s="63">
        <v>53.622</v>
      </c>
      <c r="BK903" s="64">
        <f t="shared" si="615"/>
        <v>52.013339999999999</v>
      </c>
      <c r="BL903" s="64">
        <f t="shared" si="616"/>
        <v>51.493206600000001</v>
      </c>
      <c r="BM903" s="64">
        <f t="shared" si="617"/>
        <v>48.403614204</v>
      </c>
      <c r="BN903" s="64">
        <f t="shared" si="618"/>
        <v>47.919578061960003</v>
      </c>
      <c r="BO903" s="64">
        <f t="shared" si="619"/>
        <v>45.0444033782424</v>
      </c>
      <c r="BP903" s="64">
        <f t="shared" si="620"/>
        <v>44.593959344459975</v>
      </c>
      <c r="BQ903" s="64">
        <f t="shared" si="621"/>
        <v>43.256140564126177</v>
      </c>
      <c r="BR903" s="65">
        <f t="shared" si="589"/>
        <v>43.256140564126177</v>
      </c>
      <c r="BS903" s="66">
        <f t="shared" si="622"/>
        <v>1.201559460114616E-2</v>
      </c>
      <c r="BT903" s="65">
        <f>BJ903-BR903</f>
        <v>10.365859435873823</v>
      </c>
      <c r="BU903" s="67">
        <f t="shared" si="623"/>
        <v>2.8794053988538395E-3</v>
      </c>
    </row>
    <row r="904" spans="1:73" x14ac:dyDescent="0.35">
      <c r="A904" s="22">
        <v>71.439999999999799</v>
      </c>
      <c r="B904" s="22">
        <v>32.049999999999997</v>
      </c>
      <c r="C904" s="22">
        <v>15.06</v>
      </c>
      <c r="D904" s="22">
        <f t="shared" si="590"/>
        <v>23.555</v>
      </c>
      <c r="E904" s="22">
        <f t="shared" si="591"/>
        <v>6.5430555555555552</v>
      </c>
      <c r="F904" s="22">
        <f t="shared" si="624"/>
        <v>-0.60763888888889506</v>
      </c>
      <c r="G904" s="22">
        <f>Sheet1!$I$5*F904</f>
        <v>-201.12847222222427</v>
      </c>
      <c r="H904" s="22"/>
      <c r="K904" s="15" t="s">
        <v>117</v>
      </c>
      <c r="L904" s="15">
        <v>894</v>
      </c>
      <c r="M904" s="15">
        <v>305</v>
      </c>
      <c r="N904" s="16">
        <v>63.6</v>
      </c>
      <c r="O904" s="35">
        <f t="shared" si="592"/>
        <v>17.666666666666668</v>
      </c>
      <c r="P904" s="36">
        <f t="shared" si="625"/>
        <v>-0.30555555555555497</v>
      </c>
      <c r="Q904" s="12"/>
      <c r="R904" s="37">
        <f t="shared" si="593"/>
        <v>-101.1388888888887</v>
      </c>
      <c r="S904" s="37">
        <f t="shared" si="594"/>
        <v>64.9422</v>
      </c>
      <c r="T904" s="37">
        <f t="shared" si="595"/>
        <v>37.597576760492004</v>
      </c>
      <c r="U904" s="37">
        <f t="shared" si="596"/>
        <v>1.4008878716033024</v>
      </c>
      <c r="V904" s="37">
        <f t="shared" si="626"/>
        <v>73282.913169557214</v>
      </c>
      <c r="W904" s="40">
        <f t="shared" si="597"/>
        <v>24.749019064991678</v>
      </c>
      <c r="X904" s="40">
        <f t="shared" si="598"/>
        <v>2.4749019064991679E-2</v>
      </c>
      <c r="Y904" s="40">
        <f t="shared" si="584"/>
        <v>0</v>
      </c>
      <c r="Z904" s="40">
        <v>0</v>
      </c>
      <c r="AA904" s="40">
        <f t="shared" si="599"/>
        <v>228.61321356997826</v>
      </c>
      <c r="AB904" s="42">
        <f t="shared" si="600"/>
        <v>51654.388888888891</v>
      </c>
      <c r="AC904" s="42">
        <f t="shared" si="601"/>
        <v>51.654388888888889</v>
      </c>
      <c r="AD904" s="42">
        <f t="shared" si="602"/>
        <v>0</v>
      </c>
      <c r="AE904" s="42">
        <f t="shared" si="627"/>
        <v>2510.439362654321</v>
      </c>
      <c r="AF904" s="43">
        <f t="shared" si="585"/>
        <v>0.69734426740397804</v>
      </c>
      <c r="AG904" s="73">
        <f t="shared" si="586"/>
        <v>0</v>
      </c>
      <c r="AH904">
        <f t="shared" si="603"/>
        <v>51.654388888888889</v>
      </c>
      <c r="AI904">
        <f t="shared" si="628"/>
        <v>10346.21832523149</v>
      </c>
      <c r="AJ904" s="41">
        <f t="shared" si="604"/>
        <v>2.8739495347865249</v>
      </c>
      <c r="AK904">
        <f t="shared" si="587"/>
        <v>51.654388888888889</v>
      </c>
      <c r="AL904" s="38">
        <f t="shared" si="605"/>
        <v>2435.1261817746913</v>
      </c>
      <c r="AM904" s="38">
        <f t="shared" si="606"/>
        <v>2410.7749199569444</v>
      </c>
      <c r="AN904" s="38">
        <f t="shared" si="607"/>
        <v>2266.1284247595277</v>
      </c>
      <c r="AO904" s="38">
        <f t="shared" si="608"/>
        <v>2243.4671405119325</v>
      </c>
      <c r="AP904" s="38">
        <f t="shared" si="609"/>
        <v>2108.8591120812166</v>
      </c>
      <c r="AQ904" s="38">
        <f t="shared" si="610"/>
        <v>2087.7705209604046</v>
      </c>
      <c r="AR904" s="38">
        <f t="shared" si="611"/>
        <v>2025.1374053315924</v>
      </c>
      <c r="AS904">
        <f t="shared" si="612"/>
        <v>2025.1374053315924</v>
      </c>
      <c r="AT904" s="28">
        <f t="shared" si="613"/>
        <v>0.56253816814766455</v>
      </c>
      <c r="AU904">
        <f t="shared" si="588"/>
        <v>8321.0809198998977</v>
      </c>
      <c r="AV904" s="28">
        <f t="shared" si="614"/>
        <v>2.3114113666388603</v>
      </c>
      <c r="BJ904" s="63">
        <v>0</v>
      </c>
      <c r="BK904" s="64">
        <f t="shared" si="615"/>
        <v>0</v>
      </c>
      <c r="BL904" s="64">
        <f t="shared" si="616"/>
        <v>0</v>
      </c>
      <c r="BM904" s="64">
        <f t="shared" si="617"/>
        <v>0</v>
      </c>
      <c r="BN904" s="64">
        <f t="shared" si="618"/>
        <v>0</v>
      </c>
      <c r="BO904" s="64">
        <f t="shared" si="619"/>
        <v>0</v>
      </c>
      <c r="BP904" s="64">
        <f t="shared" si="620"/>
        <v>0</v>
      </c>
      <c r="BQ904" s="64">
        <f t="shared" si="621"/>
        <v>0</v>
      </c>
      <c r="BR904" s="65">
        <f t="shared" si="589"/>
        <v>0</v>
      </c>
      <c r="BS904" s="66">
        <f t="shared" si="622"/>
        <v>0</v>
      </c>
      <c r="BT904" s="65">
        <f>BJ904-BR904</f>
        <v>0</v>
      </c>
      <c r="BU904" s="67">
        <f t="shared" si="623"/>
        <v>0</v>
      </c>
    </row>
    <row r="905" spans="1:73" x14ac:dyDescent="0.35">
      <c r="A905" s="22">
        <v>71.519999999999797</v>
      </c>
      <c r="B905" s="22">
        <v>32.32</v>
      </c>
      <c r="C905" s="22">
        <v>15.32</v>
      </c>
      <c r="D905" s="22">
        <f t="shared" si="590"/>
        <v>23.82</v>
      </c>
      <c r="E905" s="22">
        <f t="shared" si="591"/>
        <v>6.6166666666666663</v>
      </c>
      <c r="F905" s="22">
        <f t="shared" si="624"/>
        <v>0.9201388888888884</v>
      </c>
      <c r="G905" s="22">
        <f>Sheet1!$I$5*F905</f>
        <v>304.56597222222206</v>
      </c>
      <c r="H905" s="22"/>
      <c r="K905" s="15" t="s">
        <v>117</v>
      </c>
      <c r="L905" s="15">
        <v>895</v>
      </c>
      <c r="M905" s="15">
        <v>306</v>
      </c>
      <c r="N905" s="16">
        <v>62.6</v>
      </c>
      <c r="O905" s="35">
        <f t="shared" si="592"/>
        <v>17.388888888888889</v>
      </c>
      <c r="P905" s="36">
        <f t="shared" si="625"/>
        <v>-0.20833333333333331</v>
      </c>
      <c r="Q905" s="12"/>
      <c r="R905" s="37">
        <f t="shared" si="593"/>
        <v>-68.958333333333329</v>
      </c>
      <c r="S905" s="37">
        <f t="shared" si="594"/>
        <v>64.9422</v>
      </c>
      <c r="T905" s="37">
        <f t="shared" si="595"/>
        <v>36.424557945182556</v>
      </c>
      <c r="U905" s="37">
        <f t="shared" si="596"/>
        <v>32.408424611849227</v>
      </c>
      <c r="V905" s="37">
        <f t="shared" si="626"/>
        <v>73315.321594169058</v>
      </c>
      <c r="W905" s="40">
        <f t="shared" si="597"/>
        <v>563.54649463937824</v>
      </c>
      <c r="X905" s="40">
        <f t="shared" si="598"/>
        <v>0.56354649463937823</v>
      </c>
      <c r="Y905" s="40">
        <f t="shared" si="584"/>
        <v>0</v>
      </c>
      <c r="Z905" s="40">
        <v>0</v>
      </c>
      <c r="AA905" s="40">
        <f t="shared" si="599"/>
        <v>228.61321356997826</v>
      </c>
      <c r="AB905" s="42">
        <f t="shared" si="600"/>
        <v>50042.807098765436</v>
      </c>
      <c r="AC905" s="42">
        <f t="shared" si="601"/>
        <v>50.042807098765437</v>
      </c>
      <c r="AD905" s="42">
        <f t="shared" si="602"/>
        <v>0</v>
      </c>
      <c r="AE905" s="42">
        <f t="shared" si="627"/>
        <v>2510.439362654321</v>
      </c>
      <c r="AF905" s="43">
        <f t="shared" si="585"/>
        <v>0.69734426740397804</v>
      </c>
      <c r="AG905" s="73">
        <f t="shared" si="586"/>
        <v>0</v>
      </c>
      <c r="AH905">
        <f t="shared" si="603"/>
        <v>50.042807098765437</v>
      </c>
      <c r="AI905">
        <f t="shared" si="628"/>
        <v>10396.261132330255</v>
      </c>
      <c r="AJ905" s="41">
        <f t="shared" si="604"/>
        <v>2.8878503145361822</v>
      </c>
      <c r="AK905">
        <f t="shared" si="587"/>
        <v>50.042807098765437</v>
      </c>
      <c r="AL905" s="38">
        <f t="shared" si="605"/>
        <v>2435.1261817746913</v>
      </c>
      <c r="AM905" s="38">
        <f t="shared" si="606"/>
        <v>2410.7749199569444</v>
      </c>
      <c r="AN905" s="38">
        <f t="shared" si="607"/>
        <v>2266.1284247595277</v>
      </c>
      <c r="AO905" s="38">
        <f t="shared" si="608"/>
        <v>2243.4671405119325</v>
      </c>
      <c r="AP905" s="38">
        <f t="shared" si="609"/>
        <v>2108.8591120812166</v>
      </c>
      <c r="AQ905" s="38">
        <f t="shared" si="610"/>
        <v>2087.7705209604046</v>
      </c>
      <c r="AR905" s="38">
        <f t="shared" si="611"/>
        <v>2025.1374053315924</v>
      </c>
      <c r="AS905">
        <f t="shared" si="612"/>
        <v>2025.1374053315924</v>
      </c>
      <c r="AT905" s="28">
        <f t="shared" si="613"/>
        <v>0.56253816814766455</v>
      </c>
      <c r="AU905">
        <f t="shared" si="588"/>
        <v>8371.1237269986632</v>
      </c>
      <c r="AV905" s="28">
        <f t="shared" si="614"/>
        <v>2.3253121463885176</v>
      </c>
      <c r="BJ905" s="63">
        <v>0</v>
      </c>
      <c r="BK905" s="64">
        <f t="shared" si="615"/>
        <v>0</v>
      </c>
      <c r="BL905" s="64">
        <f t="shared" si="616"/>
        <v>0</v>
      </c>
      <c r="BM905" s="64">
        <f t="shared" si="617"/>
        <v>0</v>
      </c>
      <c r="BN905" s="64">
        <f t="shared" si="618"/>
        <v>0</v>
      </c>
      <c r="BO905" s="64">
        <f t="shared" si="619"/>
        <v>0</v>
      </c>
      <c r="BP905" s="64">
        <f t="shared" si="620"/>
        <v>0</v>
      </c>
      <c r="BQ905" s="64">
        <f t="shared" si="621"/>
        <v>0</v>
      </c>
      <c r="BR905" s="65">
        <f t="shared" si="589"/>
        <v>0</v>
      </c>
      <c r="BS905" s="66">
        <f t="shared" si="622"/>
        <v>0</v>
      </c>
      <c r="BT905" s="65">
        <f>BJ905-BR905</f>
        <v>0</v>
      </c>
      <c r="BU905" s="67">
        <f t="shared" si="623"/>
        <v>0</v>
      </c>
    </row>
    <row r="906" spans="1:73" x14ac:dyDescent="0.35">
      <c r="A906" s="22">
        <v>71.599999999999795</v>
      </c>
      <c r="B906" s="22">
        <v>32.51</v>
      </c>
      <c r="C906" s="22">
        <v>14.99</v>
      </c>
      <c r="D906" s="22">
        <f t="shared" si="590"/>
        <v>23.75</v>
      </c>
      <c r="E906" s="22">
        <f t="shared" si="591"/>
        <v>6.5972222222222223</v>
      </c>
      <c r="F906" s="22">
        <f t="shared" si="624"/>
        <v>-0.24305555555554914</v>
      </c>
      <c r="G906" s="22">
        <f>Sheet1!$I$5*F906</f>
        <v>-80.451388888886768</v>
      </c>
      <c r="H906" s="22"/>
      <c r="K906" s="15" t="s">
        <v>117</v>
      </c>
      <c r="L906" s="15">
        <v>896</v>
      </c>
      <c r="M906" s="15">
        <v>307</v>
      </c>
      <c r="N906" s="16">
        <v>62.1</v>
      </c>
      <c r="O906" s="35">
        <f t="shared" si="592"/>
        <v>17.25</v>
      </c>
      <c r="P906" s="36">
        <f t="shared" si="625"/>
        <v>-9.7222222222222612E-2</v>
      </c>
      <c r="Q906" s="12"/>
      <c r="R906" s="37">
        <f t="shared" si="593"/>
        <v>-32.180555555555685</v>
      </c>
      <c r="S906" s="37">
        <f t="shared" si="594"/>
        <v>64.9422</v>
      </c>
      <c r="T906" s="37">
        <f t="shared" si="595"/>
        <v>35.845019727000746</v>
      </c>
      <c r="U906" s="37">
        <f t="shared" si="596"/>
        <v>68.606664171445061</v>
      </c>
      <c r="V906" s="37">
        <f t="shared" si="626"/>
        <v>73383.9282583405</v>
      </c>
      <c r="W906" s="40">
        <f t="shared" si="597"/>
        <v>1183.4649569574274</v>
      </c>
      <c r="X906" s="40">
        <f t="shared" si="598"/>
        <v>1.1834649569574274</v>
      </c>
      <c r="Y906" s="40">
        <f t="shared" ref="Y906:Y969" si="629">IF(X906&lt;0, X906, 0)</f>
        <v>0</v>
      </c>
      <c r="Z906" s="40">
        <v>0</v>
      </c>
      <c r="AA906" s="40">
        <f t="shared" si="599"/>
        <v>228.61321356997826</v>
      </c>
      <c r="AB906" s="42">
        <f t="shared" si="600"/>
        <v>49246.59375</v>
      </c>
      <c r="AC906" s="42">
        <f t="shared" si="601"/>
        <v>49.246593750000002</v>
      </c>
      <c r="AD906" s="42">
        <f t="shared" si="602"/>
        <v>0</v>
      </c>
      <c r="AE906" s="42">
        <f t="shared" si="627"/>
        <v>2510.439362654321</v>
      </c>
      <c r="AF906" s="43">
        <f t="shared" ref="AF906:AF969" si="630">AE906/3600</f>
        <v>0.69734426740397804</v>
      </c>
      <c r="AG906" s="73">
        <f t="shared" ref="AG906:AG969" si="631">IF(X906&lt;0,X906,0)</f>
        <v>0</v>
      </c>
      <c r="AH906">
        <f t="shared" si="603"/>
        <v>49.246593750000002</v>
      </c>
      <c r="AI906">
        <f t="shared" si="628"/>
        <v>10445.507726080255</v>
      </c>
      <c r="AJ906" s="41">
        <f t="shared" si="604"/>
        <v>2.9015299239111823</v>
      </c>
      <c r="AK906">
        <f t="shared" ref="AK906:AK969" si="632">AH906-AG906</f>
        <v>49.246593750000002</v>
      </c>
      <c r="AL906" s="38">
        <f t="shared" si="605"/>
        <v>2435.1261817746913</v>
      </c>
      <c r="AM906" s="38">
        <f t="shared" si="606"/>
        <v>2410.7749199569444</v>
      </c>
      <c r="AN906" s="38">
        <f t="shared" si="607"/>
        <v>2266.1284247595277</v>
      </c>
      <c r="AO906" s="38">
        <f t="shared" si="608"/>
        <v>2243.4671405119325</v>
      </c>
      <c r="AP906" s="38">
        <f t="shared" si="609"/>
        <v>2108.8591120812166</v>
      </c>
      <c r="AQ906" s="38">
        <f t="shared" si="610"/>
        <v>2087.7705209604046</v>
      </c>
      <c r="AR906" s="38">
        <f t="shared" si="611"/>
        <v>2025.1374053315924</v>
      </c>
      <c r="AS906">
        <f t="shared" si="612"/>
        <v>2025.1374053315924</v>
      </c>
      <c r="AT906" s="28">
        <f t="shared" si="613"/>
        <v>0.56253816814766455</v>
      </c>
      <c r="AU906">
        <f t="shared" ref="AU906:AU969" si="633">AI906-AS906</f>
        <v>8420.3703207486633</v>
      </c>
      <c r="AV906" s="28">
        <f t="shared" si="614"/>
        <v>2.3389917557635176</v>
      </c>
      <c r="BJ906" s="63">
        <v>0</v>
      </c>
      <c r="BK906" s="64">
        <f t="shared" si="615"/>
        <v>0</v>
      </c>
      <c r="BL906" s="64">
        <f t="shared" si="616"/>
        <v>0</v>
      </c>
      <c r="BM906" s="64">
        <f t="shared" si="617"/>
        <v>0</v>
      </c>
      <c r="BN906" s="64">
        <f t="shared" si="618"/>
        <v>0</v>
      </c>
      <c r="BO906" s="64">
        <f t="shared" si="619"/>
        <v>0</v>
      </c>
      <c r="BP906" s="64">
        <f t="shared" si="620"/>
        <v>0</v>
      </c>
      <c r="BQ906" s="64">
        <f t="shared" si="621"/>
        <v>0</v>
      </c>
      <c r="BR906" s="65">
        <f t="shared" ref="BR906:BR969" si="634">BQ906</f>
        <v>0</v>
      </c>
      <c r="BS906" s="66">
        <f t="shared" si="622"/>
        <v>0</v>
      </c>
      <c r="BT906" s="65">
        <f>BJ906-BR906</f>
        <v>0</v>
      </c>
      <c r="BU906" s="67">
        <f t="shared" si="623"/>
        <v>0</v>
      </c>
    </row>
    <row r="907" spans="1:73" x14ac:dyDescent="0.35">
      <c r="A907" s="22">
        <v>71.679999999999794</v>
      </c>
      <c r="B907" s="22">
        <v>32.229999999999997</v>
      </c>
      <c r="C907" s="22">
        <v>15.19</v>
      </c>
      <c r="D907" s="22">
        <f t="shared" ref="D907:D970" si="635" xml:space="preserve"> AVERAGE(B907,C907)</f>
        <v>23.709999999999997</v>
      </c>
      <c r="E907" s="22">
        <f t="shared" ref="E907:E970" si="636">SUM(D907*1000)/3600</f>
        <v>6.5861111111111104</v>
      </c>
      <c r="F907" s="22">
        <f t="shared" si="624"/>
        <v>-0.1388888888888995</v>
      </c>
      <c r="G907" s="22">
        <f>Sheet1!$I$5*F907</f>
        <v>-45.972222222225732</v>
      </c>
      <c r="H907" s="22"/>
      <c r="K907" s="15" t="s">
        <v>117</v>
      </c>
      <c r="L907" s="15">
        <v>897</v>
      </c>
      <c r="M907" s="15">
        <v>308</v>
      </c>
      <c r="N907" s="16">
        <v>61.9</v>
      </c>
      <c r="O907" s="35">
        <f t="shared" ref="O907:O970" si="637">N907*1000/3600</f>
        <v>17.194444444444443</v>
      </c>
      <c r="P907" s="36">
        <f t="shared" si="625"/>
        <v>-2.7777777777778172E-2</v>
      </c>
      <c r="Q907" s="12"/>
      <c r="R907" s="37">
        <f t="shared" ref="R907:R970" si="638">$I$5*P907</f>
        <v>-9.1944444444445743</v>
      </c>
      <c r="S907" s="37">
        <f t="shared" ref="S907:S970" si="639">$I$5*9.81*$F$3</f>
        <v>64.9422</v>
      </c>
      <c r="T907" s="37">
        <f t="shared" ref="T907:T970" si="640">(0.5*$L$3*$Q$3*$T$3*O907^2)</f>
        <v>35.614505728429634</v>
      </c>
      <c r="U907" s="37">
        <f t="shared" ref="U907:U970" si="641">R907+S907+T907</f>
        <v>91.362261283985063</v>
      </c>
      <c r="V907" s="37">
        <f t="shared" si="626"/>
        <v>73475.290519624483</v>
      </c>
      <c r="W907" s="40">
        <f t="shared" ref="W907:W970" si="642">U907*O907</f>
        <v>1570.9233259662985</v>
      </c>
      <c r="X907" s="40">
        <f t="shared" ref="X907:X970" si="643">W907/1000</f>
        <v>1.5709233259662985</v>
      </c>
      <c r="Y907" s="40">
        <f t="shared" si="629"/>
        <v>0</v>
      </c>
      <c r="Z907" s="40">
        <v>0</v>
      </c>
      <c r="AA907" s="40">
        <f t="shared" ref="AA907:AA970" si="644">-AG907+AA906</f>
        <v>228.61321356997826</v>
      </c>
      <c r="AB907" s="42">
        <f t="shared" ref="AB907:AB970" si="645">0.5*$I$5*O907^2</f>
        <v>48929.896219135793</v>
      </c>
      <c r="AC907" s="42">
        <f t="shared" ref="AC907:AC970" si="646">AB907/1000</f>
        <v>48.929896219135792</v>
      </c>
      <c r="AD907" s="42">
        <f t="shared" ref="AD907:AD970" si="647">IF(X907&lt;0,AC907,0)</f>
        <v>0</v>
      </c>
      <c r="AE907" s="42">
        <f t="shared" si="627"/>
        <v>2510.439362654321</v>
      </c>
      <c r="AF907" s="43">
        <f t="shared" si="630"/>
        <v>0.69734426740397804</v>
      </c>
      <c r="AG907" s="73">
        <f t="shared" si="631"/>
        <v>0</v>
      </c>
      <c r="AH907">
        <f t="shared" ref="AH907:AH970" si="648">IF(X907&gt;0,AC907,0)</f>
        <v>48.929896219135792</v>
      </c>
      <c r="AI907">
        <f t="shared" si="628"/>
        <v>10494.437622299391</v>
      </c>
      <c r="AJ907" s="41">
        <f t="shared" ref="AJ907:AJ970" si="649">AI907/3600</f>
        <v>2.9151215617498307</v>
      </c>
      <c r="AK907">
        <f t="shared" si="632"/>
        <v>48.929896219135792</v>
      </c>
      <c r="AL907" s="38">
        <f t="shared" ref="AL907:AL970" si="650">AE907*$AL$7</f>
        <v>2435.1261817746913</v>
      </c>
      <c r="AM907" s="38">
        <f t="shared" ref="AM907:AM970" si="651">AL907*$AM$7</f>
        <v>2410.7749199569444</v>
      </c>
      <c r="AN907" s="38">
        <f t="shared" ref="AN907:AN970" si="652">AM907*$AN$7</f>
        <v>2266.1284247595277</v>
      </c>
      <c r="AO907" s="38">
        <f t="shared" ref="AO907:AO970" si="653">AN907*$AO$7</f>
        <v>2243.4671405119325</v>
      </c>
      <c r="AP907" s="38">
        <f t="shared" ref="AP907:AP970" si="654">AO907*$AP$7</f>
        <v>2108.8591120812166</v>
      </c>
      <c r="AQ907" s="38">
        <f t="shared" ref="AQ907:AQ970" si="655">AP907*$AQ$7</f>
        <v>2087.7705209604046</v>
      </c>
      <c r="AR907" s="38">
        <f t="shared" ref="AR907:AR970" si="656">AQ907*$AR$7</f>
        <v>2025.1374053315924</v>
      </c>
      <c r="AS907">
        <f t="shared" ref="AS907:AS970" si="657">AR907</f>
        <v>2025.1374053315924</v>
      </c>
      <c r="AT907" s="28">
        <f t="shared" ref="AT907:AT970" si="658">AS907/3600</f>
        <v>0.56253816814766455</v>
      </c>
      <c r="AU907">
        <f t="shared" si="633"/>
        <v>8469.3002169677984</v>
      </c>
      <c r="AV907" s="28">
        <f t="shared" ref="AV907:AV970" si="659">AU907/3600</f>
        <v>2.3525833936021661</v>
      </c>
      <c r="BJ907" s="63">
        <v>0</v>
      </c>
      <c r="BK907" s="64">
        <f t="shared" ref="BK907:BK970" si="660">BJ907*$AL$7</f>
        <v>0</v>
      </c>
      <c r="BL907" s="64">
        <f t="shared" ref="BL907:BL970" si="661">BK907*$AM$7</f>
        <v>0</v>
      </c>
      <c r="BM907" s="64">
        <f t="shared" ref="BM907:BM970" si="662">BL907*$AN$7</f>
        <v>0</v>
      </c>
      <c r="BN907" s="64">
        <f t="shared" ref="BN907:BN970" si="663">BM907*$AO$7</f>
        <v>0</v>
      </c>
      <c r="BO907" s="64">
        <f t="shared" ref="BO907:BO970" si="664">BN907*$AP$7</f>
        <v>0</v>
      </c>
      <c r="BP907" s="64">
        <f t="shared" ref="BP907:BP970" si="665">BO907*$AQ$7</f>
        <v>0</v>
      </c>
      <c r="BQ907" s="64">
        <f t="shared" ref="BQ907:BQ970" si="666">BP907*$AR$7</f>
        <v>0</v>
      </c>
      <c r="BR907" s="65">
        <f t="shared" si="634"/>
        <v>0</v>
      </c>
      <c r="BS907" s="66">
        <f t="shared" ref="BS907:BS970" si="667">BR907/3600</f>
        <v>0</v>
      </c>
      <c r="BT907" s="65">
        <f>BJ907-BR907</f>
        <v>0</v>
      </c>
      <c r="BU907" s="67">
        <f t="shared" ref="BU907:BU970" si="668">BT907/3600</f>
        <v>0</v>
      </c>
    </row>
    <row r="908" spans="1:73" x14ac:dyDescent="0.35">
      <c r="A908" s="22">
        <v>71.759999999999806</v>
      </c>
      <c r="B908" s="22">
        <v>32.130000000000003</v>
      </c>
      <c r="C908" s="22">
        <v>15.09</v>
      </c>
      <c r="D908" s="22">
        <f t="shared" si="635"/>
        <v>23.61</v>
      </c>
      <c r="E908" s="22">
        <f t="shared" si="636"/>
        <v>6.5583333333333336</v>
      </c>
      <c r="F908" s="22">
        <f t="shared" ref="F908:F971" si="669">(E908-E907)/0.08</f>
        <v>-0.34722222222220989</v>
      </c>
      <c r="G908" s="22">
        <f>Sheet1!$I$5*F908</f>
        <v>-114.93055555555148</v>
      </c>
      <c r="H908" s="22"/>
      <c r="K908" s="15" t="s">
        <v>117</v>
      </c>
      <c r="L908" s="15">
        <v>898</v>
      </c>
      <c r="M908" s="15">
        <v>309</v>
      </c>
      <c r="N908" s="16">
        <v>61.9</v>
      </c>
      <c r="O908" s="35">
        <f t="shared" si="637"/>
        <v>17.194444444444443</v>
      </c>
      <c r="P908" s="36">
        <f t="shared" ref="P908:P971" si="670">($N909-$N907)/2/3.6</f>
        <v>-1.3888888888889086E-2</v>
      </c>
      <c r="Q908" s="12"/>
      <c r="R908" s="37">
        <f t="shared" si="638"/>
        <v>-4.5972222222222872</v>
      </c>
      <c r="S908" s="37">
        <f t="shared" si="639"/>
        <v>64.9422</v>
      </c>
      <c r="T908" s="37">
        <f t="shared" si="640"/>
        <v>35.614505728429634</v>
      </c>
      <c r="U908" s="37">
        <f t="shared" si="641"/>
        <v>95.959483506207349</v>
      </c>
      <c r="V908" s="37">
        <f t="shared" ref="V908:V971" si="671">U908+V907</f>
        <v>73571.250003130684</v>
      </c>
      <c r="W908" s="40">
        <f t="shared" si="642"/>
        <v>1649.970008065065</v>
      </c>
      <c r="X908" s="40">
        <f t="shared" si="643"/>
        <v>1.649970008065065</v>
      </c>
      <c r="Y908" s="40">
        <f t="shared" si="629"/>
        <v>0</v>
      </c>
      <c r="Z908" s="40">
        <v>0</v>
      </c>
      <c r="AA908" s="40">
        <f t="shared" si="644"/>
        <v>228.61321356997826</v>
      </c>
      <c r="AB908" s="42">
        <f t="shared" si="645"/>
        <v>48929.896219135793</v>
      </c>
      <c r="AC908" s="42">
        <f t="shared" si="646"/>
        <v>48.929896219135792</v>
      </c>
      <c r="AD908" s="42">
        <f t="shared" si="647"/>
        <v>0</v>
      </c>
      <c r="AE908" s="42">
        <f t="shared" ref="AE908:AE971" si="672">AD908+AE907</f>
        <v>2510.439362654321</v>
      </c>
      <c r="AF908" s="43">
        <f t="shared" si="630"/>
        <v>0.69734426740397804</v>
      </c>
      <c r="AG908" s="73">
        <f t="shared" si="631"/>
        <v>0</v>
      </c>
      <c r="AH908">
        <f t="shared" si="648"/>
        <v>48.929896219135792</v>
      </c>
      <c r="AI908">
        <f t="shared" ref="AI908:AI971" si="673">AH908+AI907</f>
        <v>10543.367518518526</v>
      </c>
      <c r="AJ908" s="41">
        <f t="shared" si="649"/>
        <v>2.9287131995884792</v>
      </c>
      <c r="AK908">
        <f t="shared" si="632"/>
        <v>48.929896219135792</v>
      </c>
      <c r="AL908" s="38">
        <f t="shared" si="650"/>
        <v>2435.1261817746913</v>
      </c>
      <c r="AM908" s="38">
        <f t="shared" si="651"/>
        <v>2410.7749199569444</v>
      </c>
      <c r="AN908" s="38">
        <f t="shared" si="652"/>
        <v>2266.1284247595277</v>
      </c>
      <c r="AO908" s="38">
        <f t="shared" si="653"/>
        <v>2243.4671405119325</v>
      </c>
      <c r="AP908" s="38">
        <f t="shared" si="654"/>
        <v>2108.8591120812166</v>
      </c>
      <c r="AQ908" s="38">
        <f t="shared" si="655"/>
        <v>2087.7705209604046</v>
      </c>
      <c r="AR908" s="38">
        <f t="shared" si="656"/>
        <v>2025.1374053315924</v>
      </c>
      <c r="AS908">
        <f t="shared" si="657"/>
        <v>2025.1374053315924</v>
      </c>
      <c r="AT908" s="28">
        <f t="shared" si="658"/>
        <v>0.56253816814766455</v>
      </c>
      <c r="AU908">
        <f t="shared" si="633"/>
        <v>8518.2301131869335</v>
      </c>
      <c r="AV908" s="28">
        <f t="shared" si="659"/>
        <v>2.366175031440815</v>
      </c>
      <c r="BJ908" s="63">
        <v>0</v>
      </c>
      <c r="BK908" s="64">
        <f t="shared" si="660"/>
        <v>0</v>
      </c>
      <c r="BL908" s="64">
        <f t="shared" si="661"/>
        <v>0</v>
      </c>
      <c r="BM908" s="64">
        <f t="shared" si="662"/>
        <v>0</v>
      </c>
      <c r="BN908" s="64">
        <f t="shared" si="663"/>
        <v>0</v>
      </c>
      <c r="BO908" s="64">
        <f t="shared" si="664"/>
        <v>0</v>
      </c>
      <c r="BP908" s="64">
        <f t="shared" si="665"/>
        <v>0</v>
      </c>
      <c r="BQ908" s="64">
        <f t="shared" si="666"/>
        <v>0</v>
      </c>
      <c r="BR908" s="65">
        <f t="shared" si="634"/>
        <v>0</v>
      </c>
      <c r="BS908" s="66">
        <f t="shared" si="667"/>
        <v>0</v>
      </c>
      <c r="BT908" s="65">
        <f>BJ908-BR908</f>
        <v>0</v>
      </c>
      <c r="BU908" s="67">
        <f t="shared" si="668"/>
        <v>0</v>
      </c>
    </row>
    <row r="909" spans="1:73" x14ac:dyDescent="0.35">
      <c r="A909" s="22">
        <v>71.839999999999804</v>
      </c>
      <c r="B909" s="22">
        <v>32</v>
      </c>
      <c r="C909" s="22">
        <v>15.94</v>
      </c>
      <c r="D909" s="22">
        <f t="shared" si="635"/>
        <v>23.97</v>
      </c>
      <c r="E909" s="22">
        <f t="shared" si="636"/>
        <v>6.6583333333333332</v>
      </c>
      <c r="F909" s="22">
        <f t="shared" si="669"/>
        <v>1.2499999999999956</v>
      </c>
      <c r="G909" s="22">
        <f>Sheet1!$I$5*F909</f>
        <v>413.74999999999852</v>
      </c>
      <c r="H909" s="22"/>
      <c r="K909" s="15" t="s">
        <v>117</v>
      </c>
      <c r="L909" s="15">
        <v>899</v>
      </c>
      <c r="M909" s="15">
        <v>310</v>
      </c>
      <c r="N909" s="16">
        <v>61.8</v>
      </c>
      <c r="O909" s="35">
        <f t="shared" si="637"/>
        <v>17.166666666666668</v>
      </c>
      <c r="P909" s="36">
        <f t="shared" si="670"/>
        <v>-5.5555555555555358E-2</v>
      </c>
      <c r="Q909" s="12"/>
      <c r="R909" s="37">
        <f t="shared" si="638"/>
        <v>-18.388888888888822</v>
      </c>
      <c r="S909" s="37">
        <f t="shared" si="639"/>
        <v>64.9422</v>
      </c>
      <c r="T909" s="37">
        <f t="shared" si="640"/>
        <v>35.499527576722997</v>
      </c>
      <c r="U909" s="37">
        <f t="shared" si="641"/>
        <v>82.052838687834168</v>
      </c>
      <c r="V909" s="37">
        <f t="shared" si="671"/>
        <v>73653.302841818513</v>
      </c>
      <c r="W909" s="40">
        <f t="shared" si="642"/>
        <v>1408.5737308078201</v>
      </c>
      <c r="X909" s="40">
        <f t="shared" si="643"/>
        <v>1.4085737308078201</v>
      </c>
      <c r="Y909" s="40">
        <f t="shared" si="629"/>
        <v>0</v>
      </c>
      <c r="Z909" s="40">
        <v>0</v>
      </c>
      <c r="AA909" s="40">
        <f t="shared" si="644"/>
        <v>228.61321356997826</v>
      </c>
      <c r="AB909" s="42">
        <f t="shared" si="645"/>
        <v>48771.930555555555</v>
      </c>
      <c r="AC909" s="42">
        <f t="shared" si="646"/>
        <v>48.771930555555556</v>
      </c>
      <c r="AD909" s="42">
        <f t="shared" si="647"/>
        <v>0</v>
      </c>
      <c r="AE909" s="42">
        <f t="shared" si="672"/>
        <v>2510.439362654321</v>
      </c>
      <c r="AF909" s="43">
        <f t="shared" si="630"/>
        <v>0.69734426740397804</v>
      </c>
      <c r="AG909" s="73">
        <f t="shared" si="631"/>
        <v>0</v>
      </c>
      <c r="AH909">
        <f t="shared" si="648"/>
        <v>48.771930555555556</v>
      </c>
      <c r="AI909">
        <f t="shared" si="673"/>
        <v>10592.13944907408</v>
      </c>
      <c r="AJ909" s="41">
        <f t="shared" si="649"/>
        <v>2.9422609580761336</v>
      </c>
      <c r="AK909">
        <f t="shared" si="632"/>
        <v>48.771930555555556</v>
      </c>
      <c r="AL909" s="38">
        <f t="shared" si="650"/>
        <v>2435.1261817746913</v>
      </c>
      <c r="AM909" s="38">
        <f t="shared" si="651"/>
        <v>2410.7749199569444</v>
      </c>
      <c r="AN909" s="38">
        <f t="shared" si="652"/>
        <v>2266.1284247595277</v>
      </c>
      <c r="AO909" s="38">
        <f t="shared" si="653"/>
        <v>2243.4671405119325</v>
      </c>
      <c r="AP909" s="38">
        <f t="shared" si="654"/>
        <v>2108.8591120812166</v>
      </c>
      <c r="AQ909" s="38">
        <f t="shared" si="655"/>
        <v>2087.7705209604046</v>
      </c>
      <c r="AR909" s="38">
        <f t="shared" si="656"/>
        <v>2025.1374053315924</v>
      </c>
      <c r="AS909">
        <f t="shared" si="657"/>
        <v>2025.1374053315924</v>
      </c>
      <c r="AT909" s="28">
        <f t="shared" si="658"/>
        <v>0.56253816814766455</v>
      </c>
      <c r="AU909">
        <f t="shared" si="633"/>
        <v>8567.0020437424882</v>
      </c>
      <c r="AV909" s="28">
        <f t="shared" si="659"/>
        <v>2.379722789928469</v>
      </c>
      <c r="BJ909" s="63">
        <v>0</v>
      </c>
      <c r="BK909" s="64">
        <f t="shared" si="660"/>
        <v>0</v>
      </c>
      <c r="BL909" s="64">
        <f t="shared" si="661"/>
        <v>0</v>
      </c>
      <c r="BM909" s="64">
        <f t="shared" si="662"/>
        <v>0</v>
      </c>
      <c r="BN909" s="64">
        <f t="shared" si="663"/>
        <v>0</v>
      </c>
      <c r="BO909" s="64">
        <f t="shared" si="664"/>
        <v>0</v>
      </c>
      <c r="BP909" s="64">
        <f t="shared" si="665"/>
        <v>0</v>
      </c>
      <c r="BQ909" s="64">
        <f t="shared" si="666"/>
        <v>0</v>
      </c>
      <c r="BR909" s="65">
        <f t="shared" si="634"/>
        <v>0</v>
      </c>
      <c r="BS909" s="66">
        <f t="shared" si="667"/>
        <v>0</v>
      </c>
      <c r="BT909" s="65">
        <f>BJ909-BR909</f>
        <v>0</v>
      </c>
      <c r="BU909" s="67">
        <f t="shared" si="668"/>
        <v>0</v>
      </c>
    </row>
    <row r="910" spans="1:73" x14ac:dyDescent="0.35">
      <c r="A910" s="22">
        <v>71.919999999999803</v>
      </c>
      <c r="B910" s="22">
        <v>32.18</v>
      </c>
      <c r="C910" s="22">
        <v>15.51</v>
      </c>
      <c r="D910" s="22">
        <f t="shared" si="635"/>
        <v>23.844999999999999</v>
      </c>
      <c r="E910" s="22">
        <f t="shared" si="636"/>
        <v>6.6236111111111109</v>
      </c>
      <c r="F910" s="22">
        <f t="shared" si="669"/>
        <v>-0.43402777777777901</v>
      </c>
      <c r="G910" s="22">
        <f>Sheet1!$I$5*F910</f>
        <v>-143.66319444444485</v>
      </c>
      <c r="H910" s="22"/>
      <c r="K910" s="15" t="s">
        <v>117</v>
      </c>
      <c r="L910" s="15">
        <v>900</v>
      </c>
      <c r="M910" s="15">
        <v>311</v>
      </c>
      <c r="N910" s="16">
        <v>61.5</v>
      </c>
      <c r="O910" s="35">
        <f t="shared" si="637"/>
        <v>17.083333333333332</v>
      </c>
      <c r="P910" s="36">
        <f t="shared" si="670"/>
        <v>-0.12499999999999981</v>
      </c>
      <c r="Q910" s="12"/>
      <c r="R910" s="37">
        <f t="shared" si="638"/>
        <v>-41.374999999999936</v>
      </c>
      <c r="S910" s="37">
        <f t="shared" si="639"/>
        <v>64.9422</v>
      </c>
      <c r="T910" s="37">
        <f t="shared" si="640"/>
        <v>35.155708511918739</v>
      </c>
      <c r="U910" s="37">
        <f t="shared" si="641"/>
        <v>58.722908511918803</v>
      </c>
      <c r="V910" s="37">
        <f t="shared" si="671"/>
        <v>73712.025750330431</v>
      </c>
      <c r="W910" s="40">
        <f t="shared" si="642"/>
        <v>1003.1830204119461</v>
      </c>
      <c r="X910" s="40">
        <f t="shared" si="643"/>
        <v>1.0031830204119461</v>
      </c>
      <c r="Y910" s="40">
        <f t="shared" si="629"/>
        <v>0</v>
      </c>
      <c r="Z910" s="40">
        <v>0</v>
      </c>
      <c r="AA910" s="40">
        <f t="shared" si="644"/>
        <v>228.61321356997826</v>
      </c>
      <c r="AB910" s="42">
        <f t="shared" si="645"/>
        <v>48299.565972222212</v>
      </c>
      <c r="AC910" s="42">
        <f t="shared" si="646"/>
        <v>48.299565972222211</v>
      </c>
      <c r="AD910" s="42">
        <f t="shared" si="647"/>
        <v>0</v>
      </c>
      <c r="AE910" s="42">
        <f t="shared" si="672"/>
        <v>2510.439362654321</v>
      </c>
      <c r="AF910" s="43">
        <f t="shared" si="630"/>
        <v>0.69734426740397804</v>
      </c>
      <c r="AG910" s="73">
        <f t="shared" si="631"/>
        <v>0</v>
      </c>
      <c r="AH910">
        <f t="shared" si="648"/>
        <v>48.299565972222211</v>
      </c>
      <c r="AI910">
        <f t="shared" si="673"/>
        <v>10640.439015046302</v>
      </c>
      <c r="AJ910" s="41">
        <f t="shared" si="649"/>
        <v>2.9556775041795285</v>
      </c>
      <c r="AK910">
        <f t="shared" si="632"/>
        <v>48.299565972222211</v>
      </c>
      <c r="AL910" s="38">
        <f t="shared" si="650"/>
        <v>2435.1261817746913</v>
      </c>
      <c r="AM910" s="38">
        <f t="shared" si="651"/>
        <v>2410.7749199569444</v>
      </c>
      <c r="AN910" s="38">
        <f t="shared" si="652"/>
        <v>2266.1284247595277</v>
      </c>
      <c r="AO910" s="38">
        <f t="shared" si="653"/>
        <v>2243.4671405119325</v>
      </c>
      <c r="AP910" s="38">
        <f t="shared" si="654"/>
        <v>2108.8591120812166</v>
      </c>
      <c r="AQ910" s="38">
        <f t="shared" si="655"/>
        <v>2087.7705209604046</v>
      </c>
      <c r="AR910" s="38">
        <f t="shared" si="656"/>
        <v>2025.1374053315924</v>
      </c>
      <c r="AS910">
        <f t="shared" si="657"/>
        <v>2025.1374053315924</v>
      </c>
      <c r="AT910" s="28">
        <f t="shared" si="658"/>
        <v>0.56253816814766455</v>
      </c>
      <c r="AU910">
        <f t="shared" si="633"/>
        <v>8615.3016097147101</v>
      </c>
      <c r="AV910" s="28">
        <f t="shared" si="659"/>
        <v>2.3931393360318638</v>
      </c>
      <c r="BJ910" s="63">
        <v>0</v>
      </c>
      <c r="BK910" s="64">
        <f t="shared" si="660"/>
        <v>0</v>
      </c>
      <c r="BL910" s="64">
        <f t="shared" si="661"/>
        <v>0</v>
      </c>
      <c r="BM910" s="64">
        <f t="shared" si="662"/>
        <v>0</v>
      </c>
      <c r="BN910" s="64">
        <f t="shared" si="663"/>
        <v>0</v>
      </c>
      <c r="BO910" s="64">
        <f t="shared" si="664"/>
        <v>0</v>
      </c>
      <c r="BP910" s="64">
        <f t="shared" si="665"/>
        <v>0</v>
      </c>
      <c r="BQ910" s="64">
        <f t="shared" si="666"/>
        <v>0</v>
      </c>
      <c r="BR910" s="65">
        <f t="shared" si="634"/>
        <v>0</v>
      </c>
      <c r="BS910" s="66">
        <f t="shared" si="667"/>
        <v>0</v>
      </c>
      <c r="BT910" s="65">
        <f>BJ910-BR910</f>
        <v>0</v>
      </c>
      <c r="BU910" s="67">
        <f t="shared" si="668"/>
        <v>0</v>
      </c>
    </row>
    <row r="911" spans="1:73" x14ac:dyDescent="0.35">
      <c r="A911" s="22">
        <v>71.999999999999801</v>
      </c>
      <c r="B911" s="22">
        <v>32.28</v>
      </c>
      <c r="C911" s="22">
        <v>15.11</v>
      </c>
      <c r="D911" s="22">
        <f t="shared" si="635"/>
        <v>23.695</v>
      </c>
      <c r="E911" s="22">
        <f t="shared" si="636"/>
        <v>6.5819444444444448</v>
      </c>
      <c r="F911" s="22">
        <f t="shared" si="669"/>
        <v>-0.52083333333332593</v>
      </c>
      <c r="G911" s="22">
        <f>Sheet1!$I$5*F911</f>
        <v>-172.39583333333087</v>
      </c>
      <c r="H911" s="22"/>
      <c r="K911" s="15" t="s">
        <v>117</v>
      </c>
      <c r="L911" s="15">
        <v>901</v>
      </c>
      <c r="M911" s="15">
        <v>312</v>
      </c>
      <c r="N911" s="16">
        <v>60.9</v>
      </c>
      <c r="O911" s="35">
        <f t="shared" si="637"/>
        <v>16.916666666666668</v>
      </c>
      <c r="P911" s="36">
        <f t="shared" si="670"/>
        <v>-0.24999999999999961</v>
      </c>
      <c r="Q911" s="12"/>
      <c r="R911" s="37">
        <f t="shared" si="638"/>
        <v>-82.749999999999872</v>
      </c>
      <c r="S911" s="37">
        <f t="shared" si="639"/>
        <v>64.9422</v>
      </c>
      <c r="T911" s="37">
        <f t="shared" si="640"/>
        <v>34.473089638730755</v>
      </c>
      <c r="U911" s="37">
        <f t="shared" si="641"/>
        <v>16.665289638730883</v>
      </c>
      <c r="V911" s="37">
        <f t="shared" si="671"/>
        <v>73728.691039969155</v>
      </c>
      <c r="W911" s="40">
        <f t="shared" si="642"/>
        <v>281.92114972186414</v>
      </c>
      <c r="X911" s="40">
        <f t="shared" si="643"/>
        <v>0.28192114972186416</v>
      </c>
      <c r="Y911" s="40">
        <f t="shared" si="629"/>
        <v>0</v>
      </c>
      <c r="Z911" s="40">
        <v>0</v>
      </c>
      <c r="AA911" s="40">
        <f t="shared" si="644"/>
        <v>228.61321356997826</v>
      </c>
      <c r="AB911" s="42">
        <f t="shared" si="645"/>
        <v>47361.732638888891</v>
      </c>
      <c r="AC911" s="42">
        <f t="shared" si="646"/>
        <v>47.361732638888888</v>
      </c>
      <c r="AD911" s="42">
        <f t="shared" si="647"/>
        <v>0</v>
      </c>
      <c r="AE911" s="42">
        <f t="shared" si="672"/>
        <v>2510.439362654321</v>
      </c>
      <c r="AF911" s="43">
        <f t="shared" si="630"/>
        <v>0.69734426740397804</v>
      </c>
      <c r="AG911" s="73">
        <f t="shared" si="631"/>
        <v>0</v>
      </c>
      <c r="AH911">
        <f t="shared" si="648"/>
        <v>47.361732638888888</v>
      </c>
      <c r="AI911">
        <f t="shared" si="673"/>
        <v>10687.800747685191</v>
      </c>
      <c r="AJ911" s="41">
        <f t="shared" si="649"/>
        <v>2.9688335410236641</v>
      </c>
      <c r="AK911">
        <f t="shared" si="632"/>
        <v>47.361732638888888</v>
      </c>
      <c r="AL911" s="38">
        <f t="shared" si="650"/>
        <v>2435.1261817746913</v>
      </c>
      <c r="AM911" s="38">
        <f t="shared" si="651"/>
        <v>2410.7749199569444</v>
      </c>
      <c r="AN911" s="38">
        <f t="shared" si="652"/>
        <v>2266.1284247595277</v>
      </c>
      <c r="AO911" s="38">
        <f t="shared" si="653"/>
        <v>2243.4671405119325</v>
      </c>
      <c r="AP911" s="38">
        <f t="shared" si="654"/>
        <v>2108.8591120812166</v>
      </c>
      <c r="AQ911" s="38">
        <f t="shared" si="655"/>
        <v>2087.7705209604046</v>
      </c>
      <c r="AR911" s="38">
        <f t="shared" si="656"/>
        <v>2025.1374053315924</v>
      </c>
      <c r="AS911">
        <f t="shared" si="657"/>
        <v>2025.1374053315924</v>
      </c>
      <c r="AT911" s="28">
        <f t="shared" si="658"/>
        <v>0.56253816814766455</v>
      </c>
      <c r="AU911">
        <f t="shared" si="633"/>
        <v>8662.6633423535986</v>
      </c>
      <c r="AV911" s="28">
        <f t="shared" si="659"/>
        <v>2.4062953728759995</v>
      </c>
      <c r="BJ911" s="63">
        <v>0</v>
      </c>
      <c r="BK911" s="64">
        <f t="shared" si="660"/>
        <v>0</v>
      </c>
      <c r="BL911" s="64">
        <f t="shared" si="661"/>
        <v>0</v>
      </c>
      <c r="BM911" s="64">
        <f t="shared" si="662"/>
        <v>0</v>
      </c>
      <c r="BN911" s="64">
        <f t="shared" si="663"/>
        <v>0</v>
      </c>
      <c r="BO911" s="64">
        <f t="shared" si="664"/>
        <v>0</v>
      </c>
      <c r="BP911" s="64">
        <f t="shared" si="665"/>
        <v>0</v>
      </c>
      <c r="BQ911" s="64">
        <f t="shared" si="666"/>
        <v>0</v>
      </c>
      <c r="BR911" s="65">
        <f t="shared" si="634"/>
        <v>0</v>
      </c>
      <c r="BS911" s="66">
        <f t="shared" si="667"/>
        <v>0</v>
      </c>
      <c r="BT911" s="65">
        <f>BJ911-BR911</f>
        <v>0</v>
      </c>
      <c r="BU911" s="67">
        <f t="shared" si="668"/>
        <v>0</v>
      </c>
    </row>
    <row r="912" spans="1:73" x14ac:dyDescent="0.35">
      <c r="A912" s="22">
        <v>72.079999999999799</v>
      </c>
      <c r="B912" s="22">
        <v>31.96</v>
      </c>
      <c r="C912" s="22">
        <v>14.93</v>
      </c>
      <c r="D912" s="22">
        <f t="shared" si="635"/>
        <v>23.445</v>
      </c>
      <c r="E912" s="22">
        <f t="shared" si="636"/>
        <v>6.5125000000000002</v>
      </c>
      <c r="F912" s="22">
        <f t="shared" si="669"/>
        <v>-0.86805555555555802</v>
      </c>
      <c r="G912" s="22">
        <f>Sheet1!$I$5*F912</f>
        <v>-287.32638888888971</v>
      </c>
      <c r="H912" s="22"/>
      <c r="K912" s="15" t="s">
        <v>117</v>
      </c>
      <c r="L912" s="15">
        <v>902</v>
      </c>
      <c r="M912" s="15">
        <v>313</v>
      </c>
      <c r="N912" s="16">
        <v>59.7</v>
      </c>
      <c r="O912" s="35">
        <f t="shared" si="637"/>
        <v>16.583333333333332</v>
      </c>
      <c r="P912" s="36">
        <f t="shared" si="670"/>
        <v>-0.87499999999999956</v>
      </c>
      <c r="Q912" s="12"/>
      <c r="R912" s="37">
        <f t="shared" si="638"/>
        <v>-289.62499999999983</v>
      </c>
      <c r="S912" s="37">
        <f t="shared" si="639"/>
        <v>64.9422</v>
      </c>
      <c r="T912" s="37">
        <f t="shared" si="640"/>
        <v>33.127928918036744</v>
      </c>
      <c r="U912" s="37">
        <f t="shared" si="641"/>
        <v>-191.55487108196309</v>
      </c>
      <c r="V912" s="37">
        <f t="shared" si="671"/>
        <v>73537.136168887198</v>
      </c>
      <c r="W912" s="40">
        <f t="shared" si="642"/>
        <v>-3176.6182787758876</v>
      </c>
      <c r="X912" s="40">
        <f t="shared" si="643"/>
        <v>-3.1766182787758876</v>
      </c>
      <c r="Y912" s="40">
        <f t="shared" si="629"/>
        <v>-3.1766182787758876</v>
      </c>
      <c r="Z912" s="40">
        <v>3.1766182787758899</v>
      </c>
      <c r="AA912" s="40">
        <f t="shared" si="644"/>
        <v>231.78983184875415</v>
      </c>
      <c r="AB912" s="42">
        <f t="shared" si="645"/>
        <v>45513.649305555547</v>
      </c>
      <c r="AC912" s="42">
        <f t="shared" si="646"/>
        <v>45.513649305555546</v>
      </c>
      <c r="AD912" s="42">
        <f t="shared" si="647"/>
        <v>45.513649305555546</v>
      </c>
      <c r="AE912" s="42">
        <f t="shared" si="672"/>
        <v>2555.9530119598767</v>
      </c>
      <c r="AF912" s="43">
        <f t="shared" si="630"/>
        <v>0.7099869477666324</v>
      </c>
      <c r="AG912" s="73">
        <f t="shared" si="631"/>
        <v>-3.1766182787758876</v>
      </c>
      <c r="AH912">
        <f t="shared" si="648"/>
        <v>0</v>
      </c>
      <c r="AI912">
        <f t="shared" si="673"/>
        <v>10687.800747685191</v>
      </c>
      <c r="AJ912" s="41">
        <f t="shared" si="649"/>
        <v>2.9688335410236641</v>
      </c>
      <c r="AK912">
        <f t="shared" si="632"/>
        <v>3.1766182787758876</v>
      </c>
      <c r="AL912" s="38">
        <f t="shared" si="650"/>
        <v>2479.2744216010801</v>
      </c>
      <c r="AM912" s="38">
        <f t="shared" si="651"/>
        <v>2454.4816773850694</v>
      </c>
      <c r="AN912" s="38">
        <f t="shared" si="652"/>
        <v>2307.2127767419652</v>
      </c>
      <c r="AO912" s="38">
        <f t="shared" si="653"/>
        <v>2284.1406489745455</v>
      </c>
      <c r="AP912" s="38">
        <f t="shared" si="654"/>
        <v>2147.0922100360726</v>
      </c>
      <c r="AQ912" s="38">
        <f t="shared" si="655"/>
        <v>2125.6212879357117</v>
      </c>
      <c r="AR912" s="38">
        <f t="shared" si="656"/>
        <v>2061.8526492976403</v>
      </c>
      <c r="AS912">
        <f t="shared" si="657"/>
        <v>2061.8526492976403</v>
      </c>
      <c r="AT912" s="28">
        <f t="shared" si="658"/>
        <v>0.57273684702712224</v>
      </c>
      <c r="AU912">
        <f t="shared" si="633"/>
        <v>8625.948098387551</v>
      </c>
      <c r="AV912" s="28">
        <f t="shared" si="659"/>
        <v>2.396096693996542</v>
      </c>
      <c r="BJ912" s="63">
        <v>45.513649305555546</v>
      </c>
      <c r="BK912" s="64">
        <f t="shared" si="660"/>
        <v>44.148239826388881</v>
      </c>
      <c r="BL912" s="64">
        <f t="shared" si="661"/>
        <v>43.706757428124995</v>
      </c>
      <c r="BM912" s="64">
        <f t="shared" si="662"/>
        <v>41.084351982437489</v>
      </c>
      <c r="BN912" s="64">
        <f t="shared" si="663"/>
        <v>40.673508462613114</v>
      </c>
      <c r="BO912" s="64">
        <f t="shared" si="664"/>
        <v>38.233097954856326</v>
      </c>
      <c r="BP912" s="64">
        <f t="shared" si="665"/>
        <v>37.850766975307764</v>
      </c>
      <c r="BQ912" s="64">
        <f t="shared" si="666"/>
        <v>36.715243966048533</v>
      </c>
      <c r="BR912" s="65">
        <f t="shared" si="634"/>
        <v>36.715243966048533</v>
      </c>
      <c r="BS912" s="66">
        <f t="shared" si="667"/>
        <v>1.0198678879457926E-2</v>
      </c>
      <c r="BT912" s="65">
        <f>BJ912-BR912</f>
        <v>8.7984053395070134</v>
      </c>
      <c r="BU912" s="67">
        <f t="shared" si="668"/>
        <v>2.4440014831963925E-3</v>
      </c>
    </row>
    <row r="913" spans="1:73" x14ac:dyDescent="0.35">
      <c r="A913" s="22">
        <v>72.159999999999798</v>
      </c>
      <c r="B913" s="22">
        <v>32.01</v>
      </c>
      <c r="C913" s="22">
        <v>15.1</v>
      </c>
      <c r="D913" s="22">
        <f t="shared" si="635"/>
        <v>23.555</v>
      </c>
      <c r="E913" s="22">
        <f t="shared" si="636"/>
        <v>6.5430555555555552</v>
      </c>
      <c r="F913" s="22">
        <f t="shared" si="669"/>
        <v>0.38194444444443754</v>
      </c>
      <c r="G913" s="22">
        <f>Sheet1!$I$5*F913</f>
        <v>126.42361111110883</v>
      </c>
      <c r="H913" s="22"/>
      <c r="K913" s="15" t="s">
        <v>117</v>
      </c>
      <c r="L913" s="15">
        <v>903</v>
      </c>
      <c r="M913" s="15">
        <v>314</v>
      </c>
      <c r="N913" s="16">
        <v>54.6</v>
      </c>
      <c r="O913" s="35">
        <f t="shared" si="637"/>
        <v>15.166666666666666</v>
      </c>
      <c r="P913" s="36">
        <f t="shared" si="670"/>
        <v>-1.4444444444444453</v>
      </c>
      <c r="Q913" s="12"/>
      <c r="R913" s="37">
        <f t="shared" si="638"/>
        <v>-478.11111111111137</v>
      </c>
      <c r="S913" s="37">
        <f t="shared" si="639"/>
        <v>64.9422</v>
      </c>
      <c r="T913" s="37">
        <f t="shared" si="640"/>
        <v>27.709641612106999</v>
      </c>
      <c r="U913" s="37">
        <f t="shared" si="641"/>
        <v>-385.45926949900434</v>
      </c>
      <c r="V913" s="37">
        <f t="shared" si="671"/>
        <v>73151.6768993882</v>
      </c>
      <c r="W913" s="40">
        <f t="shared" si="642"/>
        <v>-5846.1322540682322</v>
      </c>
      <c r="X913" s="40">
        <f t="shared" si="643"/>
        <v>-5.8461322540682321</v>
      </c>
      <c r="Y913" s="40">
        <f t="shared" si="629"/>
        <v>-5.8461322540682321</v>
      </c>
      <c r="Z913" s="40">
        <v>5.8461322540682303</v>
      </c>
      <c r="AA913" s="40">
        <f t="shared" si="644"/>
        <v>237.63596410282238</v>
      </c>
      <c r="AB913" s="42">
        <f t="shared" si="645"/>
        <v>38069.597222222219</v>
      </c>
      <c r="AC913" s="42">
        <f t="shared" si="646"/>
        <v>38.069597222222221</v>
      </c>
      <c r="AD913" s="42">
        <f t="shared" si="647"/>
        <v>38.069597222222221</v>
      </c>
      <c r="AE913" s="42">
        <f t="shared" si="672"/>
        <v>2594.0226091820987</v>
      </c>
      <c r="AF913" s="43">
        <f t="shared" si="630"/>
        <v>0.72056183588391631</v>
      </c>
      <c r="AG913" s="73">
        <f t="shared" si="631"/>
        <v>-5.8461322540682321</v>
      </c>
      <c r="AH913">
        <f t="shared" si="648"/>
        <v>0</v>
      </c>
      <c r="AI913">
        <f t="shared" si="673"/>
        <v>10687.800747685191</v>
      </c>
      <c r="AJ913" s="41">
        <f t="shared" si="649"/>
        <v>2.9688335410236641</v>
      </c>
      <c r="AK913">
        <f t="shared" si="632"/>
        <v>5.8461322540682321</v>
      </c>
      <c r="AL913" s="38">
        <f t="shared" si="650"/>
        <v>2516.2019309066354</v>
      </c>
      <c r="AM913" s="38">
        <f t="shared" si="651"/>
        <v>2491.0399115975692</v>
      </c>
      <c r="AN913" s="38">
        <f t="shared" si="652"/>
        <v>2341.5775169017152</v>
      </c>
      <c r="AO913" s="38">
        <f t="shared" si="653"/>
        <v>2318.1617417326979</v>
      </c>
      <c r="AP913" s="38">
        <f t="shared" si="654"/>
        <v>2179.072037228736</v>
      </c>
      <c r="AQ913" s="38">
        <f t="shared" si="655"/>
        <v>2157.2813168564485</v>
      </c>
      <c r="AR913" s="38">
        <f t="shared" si="656"/>
        <v>2092.5628773507551</v>
      </c>
      <c r="AS913">
        <f t="shared" si="657"/>
        <v>2092.5628773507551</v>
      </c>
      <c r="AT913" s="28">
        <f t="shared" si="658"/>
        <v>0.58126746593076528</v>
      </c>
      <c r="AU913">
        <f t="shared" si="633"/>
        <v>8595.2378703344366</v>
      </c>
      <c r="AV913" s="28">
        <f t="shared" si="659"/>
        <v>2.3875660750928991</v>
      </c>
      <c r="BJ913" s="63">
        <v>38.069597222222221</v>
      </c>
      <c r="BK913" s="64">
        <f t="shared" si="660"/>
        <v>36.927509305555553</v>
      </c>
      <c r="BL913" s="64">
        <f t="shared" si="661"/>
        <v>36.558234212499997</v>
      </c>
      <c r="BM913" s="64">
        <f t="shared" si="662"/>
        <v>34.364740159749992</v>
      </c>
      <c r="BN913" s="64">
        <f t="shared" si="663"/>
        <v>34.021092758152491</v>
      </c>
      <c r="BO913" s="64">
        <f t="shared" si="664"/>
        <v>31.97982719266334</v>
      </c>
      <c r="BP913" s="64">
        <f t="shared" si="665"/>
        <v>31.660028920736707</v>
      </c>
      <c r="BQ913" s="64">
        <f t="shared" si="666"/>
        <v>30.710228053114605</v>
      </c>
      <c r="BR913" s="65">
        <f t="shared" si="634"/>
        <v>30.710228053114605</v>
      </c>
      <c r="BS913" s="66">
        <f t="shared" si="667"/>
        <v>8.5306189036429454E-3</v>
      </c>
      <c r="BT913" s="65">
        <f>BJ913-BR913</f>
        <v>7.359369169107616</v>
      </c>
      <c r="BU913" s="67">
        <f t="shared" si="668"/>
        <v>2.0442692136410042E-3</v>
      </c>
    </row>
    <row r="914" spans="1:73" x14ac:dyDescent="0.35">
      <c r="A914" s="22">
        <v>72.239999999999796</v>
      </c>
      <c r="B914" s="22">
        <v>31.85</v>
      </c>
      <c r="C914" s="22">
        <v>15.35</v>
      </c>
      <c r="D914" s="22">
        <f t="shared" si="635"/>
        <v>23.6</v>
      </c>
      <c r="E914" s="22">
        <f t="shared" si="636"/>
        <v>6.5555555555555554</v>
      </c>
      <c r="F914" s="22">
        <f t="shared" si="669"/>
        <v>0.15625000000000222</v>
      </c>
      <c r="G914" s="22">
        <f>Sheet1!$I$5*F914</f>
        <v>51.718750000000732</v>
      </c>
      <c r="H914" s="22"/>
      <c r="K914" s="15" t="s">
        <v>117</v>
      </c>
      <c r="L914" s="15">
        <v>904</v>
      </c>
      <c r="M914" s="15">
        <v>315</v>
      </c>
      <c r="N914" s="16">
        <v>49.3</v>
      </c>
      <c r="O914" s="35">
        <f t="shared" si="637"/>
        <v>13.694444444444445</v>
      </c>
      <c r="P914" s="36">
        <f t="shared" si="670"/>
        <v>-1.3472222222222225</v>
      </c>
      <c r="Q914" s="12"/>
      <c r="R914" s="37">
        <f t="shared" si="638"/>
        <v>-445.93055555555566</v>
      </c>
      <c r="S914" s="37">
        <f t="shared" si="639"/>
        <v>64.9422</v>
      </c>
      <c r="T914" s="37">
        <f t="shared" si="640"/>
        <v>22.591208402705639</v>
      </c>
      <c r="U914" s="37">
        <f t="shared" si="641"/>
        <v>-358.39714715284998</v>
      </c>
      <c r="V914" s="37">
        <f t="shared" si="671"/>
        <v>72793.27975223535</v>
      </c>
      <c r="W914" s="40">
        <f t="shared" si="642"/>
        <v>-4908.0498207320843</v>
      </c>
      <c r="X914" s="40">
        <f t="shared" si="643"/>
        <v>-4.9080498207320842</v>
      </c>
      <c r="Y914" s="40">
        <f t="shared" si="629"/>
        <v>-4.9080498207320842</v>
      </c>
      <c r="Z914" s="40">
        <v>4.9080498207320797</v>
      </c>
      <c r="AA914" s="40">
        <f t="shared" si="644"/>
        <v>242.54401392355447</v>
      </c>
      <c r="AB914" s="42">
        <f t="shared" si="645"/>
        <v>31037.507330246914</v>
      </c>
      <c r="AC914" s="42">
        <f t="shared" si="646"/>
        <v>31.037507330246914</v>
      </c>
      <c r="AD914" s="42">
        <f t="shared" si="647"/>
        <v>31.037507330246914</v>
      </c>
      <c r="AE914" s="42">
        <f t="shared" si="672"/>
        <v>2625.0601165123458</v>
      </c>
      <c r="AF914" s="43">
        <f t="shared" si="630"/>
        <v>0.72918336569787379</v>
      </c>
      <c r="AG914" s="73">
        <f t="shared" si="631"/>
        <v>-4.9080498207320842</v>
      </c>
      <c r="AH914">
        <f t="shared" si="648"/>
        <v>0</v>
      </c>
      <c r="AI914">
        <f t="shared" si="673"/>
        <v>10687.800747685191</v>
      </c>
      <c r="AJ914" s="41">
        <f t="shared" si="649"/>
        <v>2.9688335410236641</v>
      </c>
      <c r="AK914">
        <f t="shared" si="632"/>
        <v>4.9080498207320842</v>
      </c>
      <c r="AL914" s="38">
        <f t="shared" si="650"/>
        <v>2546.3083130169753</v>
      </c>
      <c r="AM914" s="38">
        <f t="shared" si="651"/>
        <v>2520.8452298868056</v>
      </c>
      <c r="AN914" s="38">
        <f t="shared" si="652"/>
        <v>2369.5945160935971</v>
      </c>
      <c r="AO914" s="38">
        <f t="shared" si="653"/>
        <v>2345.8985709326612</v>
      </c>
      <c r="AP914" s="38">
        <f t="shared" si="654"/>
        <v>2205.1446566767013</v>
      </c>
      <c r="AQ914" s="38">
        <f t="shared" si="655"/>
        <v>2183.0932101099343</v>
      </c>
      <c r="AR914" s="38">
        <f t="shared" si="656"/>
        <v>2117.600413806636</v>
      </c>
      <c r="AS914">
        <f t="shared" si="657"/>
        <v>2117.600413806636</v>
      </c>
      <c r="AT914" s="28">
        <f t="shared" si="658"/>
        <v>0.58822233716851002</v>
      </c>
      <c r="AU914">
        <f t="shared" si="633"/>
        <v>8570.2003338785544</v>
      </c>
      <c r="AV914" s="28">
        <f t="shared" si="659"/>
        <v>2.3806112038551541</v>
      </c>
      <c r="BJ914" s="63">
        <v>31.037507330246914</v>
      </c>
      <c r="BK914" s="64">
        <f t="shared" si="660"/>
        <v>30.106382110339506</v>
      </c>
      <c r="BL914" s="64">
        <f t="shared" si="661"/>
        <v>29.805318289236112</v>
      </c>
      <c r="BM914" s="64">
        <f t="shared" si="662"/>
        <v>28.016999191881943</v>
      </c>
      <c r="BN914" s="64">
        <f t="shared" si="663"/>
        <v>27.736829199963125</v>
      </c>
      <c r="BO914" s="64">
        <f t="shared" si="664"/>
        <v>26.072619447965337</v>
      </c>
      <c r="BP914" s="64">
        <f t="shared" si="665"/>
        <v>25.811893253485685</v>
      </c>
      <c r="BQ914" s="64">
        <f t="shared" si="666"/>
        <v>25.037536455881114</v>
      </c>
      <c r="BR914" s="65">
        <f t="shared" si="634"/>
        <v>25.037536455881114</v>
      </c>
      <c r="BS914" s="66">
        <f t="shared" si="667"/>
        <v>6.9548712377447541E-3</v>
      </c>
      <c r="BT914" s="65">
        <f>BJ914-BR914</f>
        <v>5.9999708743658005</v>
      </c>
      <c r="BU914" s="67">
        <f t="shared" si="668"/>
        <v>1.6666585762127224E-3</v>
      </c>
    </row>
    <row r="915" spans="1:73" x14ac:dyDescent="0.35">
      <c r="A915" s="22">
        <v>72.319999999999794</v>
      </c>
      <c r="B915" s="22">
        <v>31.87</v>
      </c>
      <c r="C915" s="22">
        <v>14.93</v>
      </c>
      <c r="D915" s="22">
        <f t="shared" si="635"/>
        <v>23.4</v>
      </c>
      <c r="E915" s="22">
        <f t="shared" si="636"/>
        <v>6.5</v>
      </c>
      <c r="F915" s="22">
        <f t="shared" si="669"/>
        <v>-0.69444444444444198</v>
      </c>
      <c r="G915" s="22">
        <f>Sheet1!$I$5*F915</f>
        <v>-229.86111111111029</v>
      </c>
      <c r="H915" s="22"/>
      <c r="K915" s="15" t="s">
        <v>117</v>
      </c>
      <c r="L915" s="15">
        <v>905</v>
      </c>
      <c r="M915" s="15">
        <v>316</v>
      </c>
      <c r="N915" s="16">
        <v>44.9</v>
      </c>
      <c r="O915" s="35">
        <f t="shared" si="637"/>
        <v>12.472222222222221</v>
      </c>
      <c r="P915" s="36">
        <f t="shared" si="670"/>
        <v>-0.97222222222222221</v>
      </c>
      <c r="Q915" s="12"/>
      <c r="R915" s="37">
        <f t="shared" si="638"/>
        <v>-321.80555555555554</v>
      </c>
      <c r="S915" s="37">
        <f t="shared" si="639"/>
        <v>64.9422</v>
      </c>
      <c r="T915" s="37">
        <f t="shared" si="640"/>
        <v>18.738650252392969</v>
      </c>
      <c r="U915" s="37">
        <f t="shared" si="641"/>
        <v>-238.12470530316256</v>
      </c>
      <c r="V915" s="37">
        <f t="shared" si="671"/>
        <v>72555.155046932181</v>
      </c>
      <c r="W915" s="40">
        <f t="shared" si="642"/>
        <v>-2969.9442411422219</v>
      </c>
      <c r="X915" s="40">
        <f t="shared" si="643"/>
        <v>-2.9699442411422221</v>
      </c>
      <c r="Y915" s="40">
        <f t="shared" si="629"/>
        <v>-2.9699442411422221</v>
      </c>
      <c r="Z915" s="40">
        <v>2.9699442411422199</v>
      </c>
      <c r="AA915" s="40">
        <f t="shared" si="644"/>
        <v>245.5139581646967</v>
      </c>
      <c r="AB915" s="42">
        <f t="shared" si="645"/>
        <v>25744.572145061724</v>
      </c>
      <c r="AC915" s="42">
        <f t="shared" si="646"/>
        <v>25.744572145061724</v>
      </c>
      <c r="AD915" s="42">
        <f t="shared" si="647"/>
        <v>25.744572145061724</v>
      </c>
      <c r="AE915" s="42">
        <f t="shared" si="672"/>
        <v>2650.8046886574075</v>
      </c>
      <c r="AF915" s="43">
        <f t="shared" si="630"/>
        <v>0.73633463573816871</v>
      </c>
      <c r="AG915" s="73">
        <f t="shared" si="631"/>
        <v>-2.9699442411422221</v>
      </c>
      <c r="AH915">
        <f t="shared" si="648"/>
        <v>0</v>
      </c>
      <c r="AI915">
        <f t="shared" si="673"/>
        <v>10687.800747685191</v>
      </c>
      <c r="AJ915" s="41">
        <f t="shared" si="649"/>
        <v>2.9688335410236641</v>
      </c>
      <c r="AK915">
        <f t="shared" si="632"/>
        <v>2.9699442411422221</v>
      </c>
      <c r="AL915" s="38">
        <f t="shared" si="650"/>
        <v>2571.2805479976851</v>
      </c>
      <c r="AM915" s="38">
        <f t="shared" si="651"/>
        <v>2545.5677425177082</v>
      </c>
      <c r="AN915" s="38">
        <f t="shared" si="652"/>
        <v>2392.8336779666456</v>
      </c>
      <c r="AO915" s="38">
        <f t="shared" si="653"/>
        <v>2368.9053411869791</v>
      </c>
      <c r="AP915" s="38">
        <f t="shared" si="654"/>
        <v>2226.7710207157602</v>
      </c>
      <c r="AQ915" s="38">
        <f t="shared" si="655"/>
        <v>2204.5033105086027</v>
      </c>
      <c r="AR915" s="38">
        <f t="shared" si="656"/>
        <v>2138.3682111933445</v>
      </c>
      <c r="AS915">
        <f t="shared" si="657"/>
        <v>2138.3682111933445</v>
      </c>
      <c r="AT915" s="28">
        <f t="shared" si="658"/>
        <v>0.59399116977592903</v>
      </c>
      <c r="AU915">
        <f t="shared" si="633"/>
        <v>8549.4325364918459</v>
      </c>
      <c r="AV915" s="28">
        <f t="shared" si="659"/>
        <v>2.3748423712477349</v>
      </c>
      <c r="BJ915" s="63">
        <v>25.744572145061724</v>
      </c>
      <c r="BK915" s="64">
        <f t="shared" si="660"/>
        <v>24.972234980709871</v>
      </c>
      <c r="BL915" s="64">
        <f t="shared" si="661"/>
        <v>24.722512630902774</v>
      </c>
      <c r="BM915" s="64">
        <f t="shared" si="662"/>
        <v>23.239161873048605</v>
      </c>
      <c r="BN915" s="64">
        <f t="shared" si="663"/>
        <v>23.00677025431812</v>
      </c>
      <c r="BO915" s="64">
        <f t="shared" si="664"/>
        <v>21.62636403905903</v>
      </c>
      <c r="BP915" s="64">
        <f t="shared" si="665"/>
        <v>21.41010039866844</v>
      </c>
      <c r="BQ915" s="64">
        <f t="shared" si="666"/>
        <v>20.767797386708388</v>
      </c>
      <c r="BR915" s="65">
        <f t="shared" si="634"/>
        <v>20.767797386708388</v>
      </c>
      <c r="BS915" s="66">
        <f t="shared" si="667"/>
        <v>5.7688326074189968E-3</v>
      </c>
      <c r="BT915" s="65">
        <f>BJ915-BR915</f>
        <v>4.9767747583533364</v>
      </c>
      <c r="BU915" s="67">
        <f t="shared" si="668"/>
        <v>1.3824374328759268E-3</v>
      </c>
    </row>
    <row r="916" spans="1:73" x14ac:dyDescent="0.35">
      <c r="A916" s="22">
        <v>72.399999999999807</v>
      </c>
      <c r="B916" s="22">
        <v>32</v>
      </c>
      <c r="C916" s="22">
        <v>14.87</v>
      </c>
      <c r="D916" s="22">
        <f t="shared" si="635"/>
        <v>23.434999999999999</v>
      </c>
      <c r="E916" s="22">
        <f t="shared" si="636"/>
        <v>6.509722222222222</v>
      </c>
      <c r="F916" s="22">
        <f t="shared" si="669"/>
        <v>0.12152777777777457</v>
      </c>
      <c r="G916" s="22">
        <f>Sheet1!$I$5*F916</f>
        <v>40.225694444443384</v>
      </c>
      <c r="H916" s="22"/>
      <c r="K916" s="15" t="s">
        <v>117</v>
      </c>
      <c r="L916" s="15">
        <v>906</v>
      </c>
      <c r="M916" s="15">
        <v>317</v>
      </c>
      <c r="N916" s="16">
        <v>42.3</v>
      </c>
      <c r="O916" s="35">
        <f t="shared" si="637"/>
        <v>11.75</v>
      </c>
      <c r="P916" s="36">
        <f t="shared" si="670"/>
        <v>-0.4861111111111111</v>
      </c>
      <c r="Q916" s="12"/>
      <c r="R916" s="37">
        <f t="shared" si="638"/>
        <v>-160.90277777777777</v>
      </c>
      <c r="S916" s="37">
        <f t="shared" si="639"/>
        <v>64.9422</v>
      </c>
      <c r="T916" s="37">
        <f t="shared" si="640"/>
        <v>16.63130614932675</v>
      </c>
      <c r="U916" s="37">
        <f t="shared" si="641"/>
        <v>-79.329271628451025</v>
      </c>
      <c r="V916" s="37">
        <f t="shared" si="671"/>
        <v>72475.825775303732</v>
      </c>
      <c r="W916" s="40">
        <f t="shared" si="642"/>
        <v>-932.11894163429952</v>
      </c>
      <c r="X916" s="40">
        <f t="shared" si="643"/>
        <v>-0.93211894163429954</v>
      </c>
      <c r="Y916" s="40">
        <f t="shared" si="629"/>
        <v>-0.93211894163429954</v>
      </c>
      <c r="Z916" s="40">
        <v>0.93211894163429998</v>
      </c>
      <c r="AA916" s="40">
        <f t="shared" si="644"/>
        <v>246.44607710633099</v>
      </c>
      <c r="AB916" s="42">
        <f t="shared" si="645"/>
        <v>22849.34375</v>
      </c>
      <c r="AC916" s="42">
        <f t="shared" si="646"/>
        <v>22.849343749999999</v>
      </c>
      <c r="AD916" s="42">
        <f t="shared" si="647"/>
        <v>22.849343749999999</v>
      </c>
      <c r="AE916" s="42">
        <f t="shared" si="672"/>
        <v>2673.6540324074076</v>
      </c>
      <c r="AF916" s="43">
        <f t="shared" si="630"/>
        <v>0.74268167566872434</v>
      </c>
      <c r="AG916" s="73">
        <f t="shared" si="631"/>
        <v>-0.93211894163429954</v>
      </c>
      <c r="AH916">
        <f t="shared" si="648"/>
        <v>0</v>
      </c>
      <c r="AI916">
        <f t="shared" si="673"/>
        <v>10687.800747685191</v>
      </c>
      <c r="AJ916" s="41">
        <f t="shared" si="649"/>
        <v>2.9688335410236641</v>
      </c>
      <c r="AK916">
        <f t="shared" si="632"/>
        <v>0.93211894163429954</v>
      </c>
      <c r="AL916" s="38">
        <f t="shared" si="650"/>
        <v>2593.4444114351854</v>
      </c>
      <c r="AM916" s="38">
        <f t="shared" si="651"/>
        <v>2567.5099673208338</v>
      </c>
      <c r="AN916" s="38">
        <f t="shared" si="652"/>
        <v>2413.4593692815838</v>
      </c>
      <c r="AO916" s="38">
        <f t="shared" si="653"/>
        <v>2389.3247755887678</v>
      </c>
      <c r="AP916" s="38">
        <f t="shared" si="654"/>
        <v>2245.9652890534417</v>
      </c>
      <c r="AQ916" s="38">
        <f t="shared" si="655"/>
        <v>2223.5056361629072</v>
      </c>
      <c r="AR916" s="38">
        <f t="shared" si="656"/>
        <v>2156.8004670780201</v>
      </c>
      <c r="AS916">
        <f t="shared" si="657"/>
        <v>2156.8004670780201</v>
      </c>
      <c r="AT916" s="28">
        <f t="shared" si="658"/>
        <v>0.59911124085500556</v>
      </c>
      <c r="AU916">
        <f t="shared" si="633"/>
        <v>8531.0002806071716</v>
      </c>
      <c r="AV916" s="28">
        <f t="shared" si="659"/>
        <v>2.3697223001686587</v>
      </c>
      <c r="BJ916" s="63">
        <v>22.849343749999999</v>
      </c>
      <c r="BK916" s="64">
        <f t="shared" si="660"/>
        <v>22.163863437499998</v>
      </c>
      <c r="BL916" s="64">
        <f t="shared" si="661"/>
        <v>21.942224803124997</v>
      </c>
      <c r="BM916" s="64">
        <f t="shared" si="662"/>
        <v>20.625691314937495</v>
      </c>
      <c r="BN916" s="64">
        <f t="shared" si="663"/>
        <v>20.41943440178812</v>
      </c>
      <c r="BO916" s="64">
        <f t="shared" si="664"/>
        <v>19.194268337680832</v>
      </c>
      <c r="BP916" s="64">
        <f t="shared" si="665"/>
        <v>19.002325654304023</v>
      </c>
      <c r="BQ916" s="64">
        <f t="shared" si="666"/>
        <v>18.432255884674902</v>
      </c>
      <c r="BR916" s="65">
        <f t="shared" si="634"/>
        <v>18.432255884674902</v>
      </c>
      <c r="BS916" s="66">
        <f t="shared" si="667"/>
        <v>5.1200710790763613E-3</v>
      </c>
      <c r="BT916" s="65">
        <f>BJ916-BR916</f>
        <v>4.4170878653250973</v>
      </c>
      <c r="BU916" s="67">
        <f t="shared" si="668"/>
        <v>1.2269688514791937E-3</v>
      </c>
    </row>
    <row r="917" spans="1:73" x14ac:dyDescent="0.35">
      <c r="A917" s="22">
        <v>72.479999999999805</v>
      </c>
      <c r="B917" s="22">
        <v>31.93</v>
      </c>
      <c r="C917" s="22">
        <v>14.59</v>
      </c>
      <c r="D917" s="22">
        <f t="shared" si="635"/>
        <v>23.259999999999998</v>
      </c>
      <c r="E917" s="22">
        <f t="shared" si="636"/>
        <v>6.4611111111111104</v>
      </c>
      <c r="F917" s="22">
        <f t="shared" si="669"/>
        <v>-0.60763888888889506</v>
      </c>
      <c r="G917" s="22">
        <f>Sheet1!$I$5*F917</f>
        <v>-201.12847222222427</v>
      </c>
      <c r="H917" s="22"/>
      <c r="K917" s="15" t="s">
        <v>117</v>
      </c>
      <c r="L917" s="15">
        <v>907</v>
      </c>
      <c r="M917" s="15">
        <v>318</v>
      </c>
      <c r="N917" s="16">
        <v>41.4</v>
      </c>
      <c r="O917" s="35">
        <f t="shared" si="637"/>
        <v>11.5</v>
      </c>
      <c r="P917" s="36">
        <f t="shared" si="670"/>
        <v>-0.1388888888888889</v>
      </c>
      <c r="Q917" s="12"/>
      <c r="R917" s="37">
        <f t="shared" si="638"/>
        <v>-45.972222222222221</v>
      </c>
      <c r="S917" s="37">
        <f t="shared" si="639"/>
        <v>64.9422</v>
      </c>
      <c r="T917" s="37">
        <f t="shared" si="640"/>
        <v>15.931119878666999</v>
      </c>
      <c r="U917" s="37">
        <f t="shared" si="641"/>
        <v>34.901097656444776</v>
      </c>
      <c r="V917" s="37">
        <f t="shared" si="671"/>
        <v>72510.726872960178</v>
      </c>
      <c r="W917" s="40">
        <f t="shared" si="642"/>
        <v>401.36262304911492</v>
      </c>
      <c r="X917" s="40">
        <f t="shared" si="643"/>
        <v>0.40136262304911491</v>
      </c>
      <c r="Y917" s="40">
        <f t="shared" si="629"/>
        <v>0</v>
      </c>
      <c r="Z917" s="40">
        <v>0</v>
      </c>
      <c r="AA917" s="40">
        <f t="shared" si="644"/>
        <v>246.44607710633099</v>
      </c>
      <c r="AB917" s="42">
        <f t="shared" si="645"/>
        <v>21887.375</v>
      </c>
      <c r="AC917" s="42">
        <f t="shared" si="646"/>
        <v>21.887374999999999</v>
      </c>
      <c r="AD917" s="42">
        <f t="shared" si="647"/>
        <v>0</v>
      </c>
      <c r="AE917" s="42">
        <f t="shared" si="672"/>
        <v>2673.6540324074076</v>
      </c>
      <c r="AF917" s="43">
        <f t="shared" si="630"/>
        <v>0.74268167566872434</v>
      </c>
      <c r="AG917" s="73">
        <f t="shared" si="631"/>
        <v>0</v>
      </c>
      <c r="AH917">
        <f t="shared" si="648"/>
        <v>21.887374999999999</v>
      </c>
      <c r="AI917">
        <f t="shared" si="673"/>
        <v>10709.688122685191</v>
      </c>
      <c r="AJ917" s="41">
        <f t="shared" si="649"/>
        <v>2.9749133674125532</v>
      </c>
      <c r="AK917">
        <f t="shared" si="632"/>
        <v>21.887374999999999</v>
      </c>
      <c r="AL917" s="38">
        <f t="shared" si="650"/>
        <v>2593.4444114351854</v>
      </c>
      <c r="AM917" s="38">
        <f t="shared" si="651"/>
        <v>2567.5099673208338</v>
      </c>
      <c r="AN917" s="38">
        <f t="shared" si="652"/>
        <v>2413.4593692815838</v>
      </c>
      <c r="AO917" s="38">
        <f t="shared" si="653"/>
        <v>2389.3247755887678</v>
      </c>
      <c r="AP917" s="38">
        <f t="shared" si="654"/>
        <v>2245.9652890534417</v>
      </c>
      <c r="AQ917" s="38">
        <f t="shared" si="655"/>
        <v>2223.5056361629072</v>
      </c>
      <c r="AR917" s="38">
        <f t="shared" si="656"/>
        <v>2156.8004670780201</v>
      </c>
      <c r="AS917">
        <f t="shared" si="657"/>
        <v>2156.8004670780201</v>
      </c>
      <c r="AT917" s="28">
        <f t="shared" si="658"/>
        <v>0.59911124085500556</v>
      </c>
      <c r="AU917">
        <f t="shared" si="633"/>
        <v>8552.88765560717</v>
      </c>
      <c r="AV917" s="28">
        <f t="shared" si="659"/>
        <v>2.3758021265575473</v>
      </c>
      <c r="BJ917" s="63">
        <v>0</v>
      </c>
      <c r="BK917" s="64">
        <f t="shared" si="660"/>
        <v>0</v>
      </c>
      <c r="BL917" s="64">
        <f t="shared" si="661"/>
        <v>0</v>
      </c>
      <c r="BM917" s="64">
        <f t="shared" si="662"/>
        <v>0</v>
      </c>
      <c r="BN917" s="64">
        <f t="shared" si="663"/>
        <v>0</v>
      </c>
      <c r="BO917" s="64">
        <f t="shared" si="664"/>
        <v>0</v>
      </c>
      <c r="BP917" s="64">
        <f t="shared" si="665"/>
        <v>0</v>
      </c>
      <c r="BQ917" s="64">
        <f t="shared" si="666"/>
        <v>0</v>
      </c>
      <c r="BR917" s="65">
        <f t="shared" si="634"/>
        <v>0</v>
      </c>
      <c r="BS917" s="66">
        <f t="shared" si="667"/>
        <v>0</v>
      </c>
      <c r="BT917" s="65">
        <f>BJ917-BR917</f>
        <v>0</v>
      </c>
      <c r="BU917" s="67">
        <f t="shared" si="668"/>
        <v>0</v>
      </c>
    </row>
    <row r="918" spans="1:73" x14ac:dyDescent="0.35">
      <c r="A918" s="22">
        <v>72.559999999999803</v>
      </c>
      <c r="B918" s="22">
        <v>31.52</v>
      </c>
      <c r="C918" s="22">
        <v>14.68</v>
      </c>
      <c r="D918" s="22">
        <f t="shared" si="635"/>
        <v>23.1</v>
      </c>
      <c r="E918" s="22">
        <f t="shared" si="636"/>
        <v>6.416666666666667</v>
      </c>
      <c r="F918" s="22">
        <f t="shared" si="669"/>
        <v>-0.55555555555554248</v>
      </c>
      <c r="G918" s="22">
        <f>Sheet1!$I$5*F918</f>
        <v>-183.88888888888457</v>
      </c>
      <c r="H918" s="22"/>
      <c r="K918" s="15" t="s">
        <v>117</v>
      </c>
      <c r="L918" s="15">
        <v>908</v>
      </c>
      <c r="M918" s="15">
        <v>319</v>
      </c>
      <c r="N918" s="16">
        <v>41.3</v>
      </c>
      <c r="O918" s="35">
        <f t="shared" si="637"/>
        <v>11.472222222222221</v>
      </c>
      <c r="P918" s="36">
        <f t="shared" si="670"/>
        <v>9.7222222222222612E-2</v>
      </c>
      <c r="Q918" s="12"/>
      <c r="R918" s="37">
        <f t="shared" si="638"/>
        <v>32.180555555555685</v>
      </c>
      <c r="S918" s="37">
        <f t="shared" si="639"/>
        <v>64.9422</v>
      </c>
      <c r="T918" s="37">
        <f t="shared" si="640"/>
        <v>15.85425089607897</v>
      </c>
      <c r="U918" s="37">
        <f t="shared" si="641"/>
        <v>112.97700645163465</v>
      </c>
      <c r="V918" s="37">
        <f t="shared" si="671"/>
        <v>72623.703879411813</v>
      </c>
      <c r="W918" s="40">
        <f t="shared" si="642"/>
        <v>1296.0973240145863</v>
      </c>
      <c r="X918" s="40">
        <f t="shared" si="643"/>
        <v>1.2960973240145863</v>
      </c>
      <c r="Y918" s="40">
        <f t="shared" si="629"/>
        <v>0</v>
      </c>
      <c r="Z918" s="40">
        <v>0</v>
      </c>
      <c r="AA918" s="40">
        <f t="shared" si="644"/>
        <v>246.44607710633099</v>
      </c>
      <c r="AB918" s="42">
        <f t="shared" si="645"/>
        <v>21781.766589506169</v>
      </c>
      <c r="AC918" s="42">
        <f t="shared" si="646"/>
        <v>21.781766589506169</v>
      </c>
      <c r="AD918" s="42">
        <f t="shared" si="647"/>
        <v>0</v>
      </c>
      <c r="AE918" s="42">
        <f t="shared" si="672"/>
        <v>2673.6540324074076</v>
      </c>
      <c r="AF918" s="43">
        <f t="shared" si="630"/>
        <v>0.74268167566872434</v>
      </c>
      <c r="AG918" s="73">
        <f t="shared" si="631"/>
        <v>0</v>
      </c>
      <c r="AH918">
        <f t="shared" si="648"/>
        <v>21.781766589506169</v>
      </c>
      <c r="AI918">
        <f t="shared" si="673"/>
        <v>10731.469889274696</v>
      </c>
      <c r="AJ918" s="41">
        <f t="shared" si="649"/>
        <v>2.9809638581318603</v>
      </c>
      <c r="AK918">
        <f t="shared" si="632"/>
        <v>21.781766589506169</v>
      </c>
      <c r="AL918" s="38">
        <f t="shared" si="650"/>
        <v>2593.4444114351854</v>
      </c>
      <c r="AM918" s="38">
        <f t="shared" si="651"/>
        <v>2567.5099673208338</v>
      </c>
      <c r="AN918" s="38">
        <f t="shared" si="652"/>
        <v>2413.4593692815838</v>
      </c>
      <c r="AO918" s="38">
        <f t="shared" si="653"/>
        <v>2389.3247755887678</v>
      </c>
      <c r="AP918" s="38">
        <f t="shared" si="654"/>
        <v>2245.9652890534417</v>
      </c>
      <c r="AQ918" s="38">
        <f t="shared" si="655"/>
        <v>2223.5056361629072</v>
      </c>
      <c r="AR918" s="38">
        <f t="shared" si="656"/>
        <v>2156.8004670780201</v>
      </c>
      <c r="AS918">
        <f t="shared" si="657"/>
        <v>2156.8004670780201</v>
      </c>
      <c r="AT918" s="28">
        <f t="shared" si="658"/>
        <v>0.59911124085500556</v>
      </c>
      <c r="AU918">
        <f t="shared" si="633"/>
        <v>8574.6694221966754</v>
      </c>
      <c r="AV918" s="28">
        <f t="shared" si="659"/>
        <v>2.3818526172768544</v>
      </c>
      <c r="BJ918" s="63">
        <v>0</v>
      </c>
      <c r="BK918" s="64">
        <f t="shared" si="660"/>
        <v>0</v>
      </c>
      <c r="BL918" s="64">
        <f t="shared" si="661"/>
        <v>0</v>
      </c>
      <c r="BM918" s="64">
        <f t="shared" si="662"/>
        <v>0</v>
      </c>
      <c r="BN918" s="64">
        <f t="shared" si="663"/>
        <v>0</v>
      </c>
      <c r="BO918" s="64">
        <f t="shared" si="664"/>
        <v>0</v>
      </c>
      <c r="BP918" s="64">
        <f t="shared" si="665"/>
        <v>0</v>
      </c>
      <c r="BQ918" s="64">
        <f t="shared" si="666"/>
        <v>0</v>
      </c>
      <c r="BR918" s="65">
        <f t="shared" si="634"/>
        <v>0</v>
      </c>
      <c r="BS918" s="66">
        <f t="shared" si="667"/>
        <v>0</v>
      </c>
      <c r="BT918" s="65">
        <f>BJ918-BR918</f>
        <v>0</v>
      </c>
      <c r="BU918" s="67">
        <f t="shared" si="668"/>
        <v>0</v>
      </c>
    </row>
    <row r="919" spans="1:73" x14ac:dyDescent="0.35">
      <c r="A919" s="22">
        <v>72.639999999999802</v>
      </c>
      <c r="B919" s="22">
        <v>31.68</v>
      </c>
      <c r="C919" s="22">
        <v>14.2</v>
      </c>
      <c r="D919" s="22">
        <f t="shared" si="635"/>
        <v>22.939999999999998</v>
      </c>
      <c r="E919" s="22">
        <f t="shared" si="636"/>
        <v>6.3722222222222209</v>
      </c>
      <c r="F919" s="22">
        <f t="shared" si="669"/>
        <v>-0.55555555555557579</v>
      </c>
      <c r="G919" s="22">
        <f>Sheet1!$I$5*F919</f>
        <v>-183.88888888889559</v>
      </c>
      <c r="H919" s="22"/>
      <c r="K919" s="15" t="s">
        <v>117</v>
      </c>
      <c r="L919" s="15">
        <v>909</v>
      </c>
      <c r="M919" s="15">
        <v>320</v>
      </c>
      <c r="N919" s="16">
        <v>42.1</v>
      </c>
      <c r="O919" s="35">
        <f t="shared" si="637"/>
        <v>11.694444444444445</v>
      </c>
      <c r="P919" s="36">
        <f t="shared" si="670"/>
        <v>0.47222222222222299</v>
      </c>
      <c r="Q919" s="12"/>
      <c r="R919" s="37">
        <f t="shared" si="638"/>
        <v>156.3055555555558</v>
      </c>
      <c r="S919" s="37">
        <f t="shared" si="639"/>
        <v>64.9422</v>
      </c>
      <c r="T919" s="37">
        <f t="shared" si="640"/>
        <v>16.47440791158964</v>
      </c>
      <c r="U919" s="37">
        <f t="shared" si="641"/>
        <v>237.72216346714544</v>
      </c>
      <c r="V919" s="37">
        <f t="shared" si="671"/>
        <v>72861.426042878957</v>
      </c>
      <c r="W919" s="40">
        <f t="shared" si="642"/>
        <v>2780.0286338796732</v>
      </c>
      <c r="X919" s="40">
        <f t="shared" si="643"/>
        <v>2.7800286338796734</v>
      </c>
      <c r="Y919" s="40">
        <f t="shared" si="629"/>
        <v>0</v>
      </c>
      <c r="Z919" s="40">
        <v>0</v>
      </c>
      <c r="AA919" s="40">
        <f t="shared" si="644"/>
        <v>246.44607710633099</v>
      </c>
      <c r="AB919" s="42">
        <f t="shared" si="645"/>
        <v>22633.785108024695</v>
      </c>
      <c r="AC919" s="42">
        <f t="shared" si="646"/>
        <v>22.633785108024696</v>
      </c>
      <c r="AD919" s="42">
        <f t="shared" si="647"/>
        <v>0</v>
      </c>
      <c r="AE919" s="42">
        <f t="shared" si="672"/>
        <v>2673.6540324074076</v>
      </c>
      <c r="AF919" s="43">
        <f t="shared" si="630"/>
        <v>0.74268167566872434</v>
      </c>
      <c r="AG919" s="73">
        <f t="shared" si="631"/>
        <v>0</v>
      </c>
      <c r="AH919">
        <f t="shared" si="648"/>
        <v>22.633785108024696</v>
      </c>
      <c r="AI919">
        <f t="shared" si="673"/>
        <v>10754.103674382721</v>
      </c>
      <c r="AJ919" s="41">
        <f t="shared" si="649"/>
        <v>2.987251020661867</v>
      </c>
      <c r="AK919">
        <f t="shared" si="632"/>
        <v>22.633785108024696</v>
      </c>
      <c r="AL919" s="38">
        <f t="shared" si="650"/>
        <v>2593.4444114351854</v>
      </c>
      <c r="AM919" s="38">
        <f t="shared" si="651"/>
        <v>2567.5099673208338</v>
      </c>
      <c r="AN919" s="38">
        <f t="shared" si="652"/>
        <v>2413.4593692815838</v>
      </c>
      <c r="AO919" s="38">
        <f t="shared" si="653"/>
        <v>2389.3247755887678</v>
      </c>
      <c r="AP919" s="38">
        <f t="shared" si="654"/>
        <v>2245.9652890534417</v>
      </c>
      <c r="AQ919" s="38">
        <f t="shared" si="655"/>
        <v>2223.5056361629072</v>
      </c>
      <c r="AR919" s="38">
        <f t="shared" si="656"/>
        <v>2156.8004670780201</v>
      </c>
      <c r="AS919">
        <f t="shared" si="657"/>
        <v>2156.8004670780201</v>
      </c>
      <c r="AT919" s="28">
        <f t="shared" si="658"/>
        <v>0.59911124085500556</v>
      </c>
      <c r="AU919">
        <f t="shared" si="633"/>
        <v>8597.3032073046998</v>
      </c>
      <c r="AV919" s="28">
        <f t="shared" si="659"/>
        <v>2.3881397798068611</v>
      </c>
      <c r="BJ919" s="63">
        <v>0</v>
      </c>
      <c r="BK919" s="64">
        <f t="shared" si="660"/>
        <v>0</v>
      </c>
      <c r="BL919" s="64">
        <f t="shared" si="661"/>
        <v>0</v>
      </c>
      <c r="BM919" s="64">
        <f t="shared" si="662"/>
        <v>0</v>
      </c>
      <c r="BN919" s="64">
        <f t="shared" si="663"/>
        <v>0</v>
      </c>
      <c r="BO919" s="64">
        <f t="shared" si="664"/>
        <v>0</v>
      </c>
      <c r="BP919" s="64">
        <f t="shared" si="665"/>
        <v>0</v>
      </c>
      <c r="BQ919" s="64">
        <f t="shared" si="666"/>
        <v>0</v>
      </c>
      <c r="BR919" s="65">
        <f t="shared" si="634"/>
        <v>0</v>
      </c>
      <c r="BS919" s="66">
        <f t="shared" si="667"/>
        <v>0</v>
      </c>
      <c r="BT919" s="65">
        <f>BJ919-BR919</f>
        <v>0</v>
      </c>
      <c r="BU919" s="67">
        <f t="shared" si="668"/>
        <v>0</v>
      </c>
    </row>
    <row r="920" spans="1:73" x14ac:dyDescent="0.35">
      <c r="A920" s="22">
        <v>72.7199999999998</v>
      </c>
      <c r="B920" s="22">
        <v>32.22</v>
      </c>
      <c r="C920" s="22">
        <v>14.39</v>
      </c>
      <c r="D920" s="22">
        <f t="shared" si="635"/>
        <v>23.305</v>
      </c>
      <c r="E920" s="22">
        <f t="shared" si="636"/>
        <v>6.4736111111111114</v>
      </c>
      <c r="F920" s="22">
        <f t="shared" si="669"/>
        <v>1.2673611111111316</v>
      </c>
      <c r="G920" s="22">
        <f>Sheet1!$I$5*F920</f>
        <v>419.49652777778454</v>
      </c>
      <c r="H920" s="22"/>
      <c r="K920" s="15" t="s">
        <v>117</v>
      </c>
      <c r="L920" s="15">
        <v>910</v>
      </c>
      <c r="M920" s="15">
        <v>321</v>
      </c>
      <c r="N920" s="16">
        <v>44.7</v>
      </c>
      <c r="O920" s="35">
        <f t="shared" si="637"/>
        <v>12.416666666666666</v>
      </c>
      <c r="P920" s="36">
        <f t="shared" si="670"/>
        <v>0.87499999999999956</v>
      </c>
      <c r="Q920" s="12"/>
      <c r="R920" s="37">
        <f t="shared" si="638"/>
        <v>289.62499999999983</v>
      </c>
      <c r="S920" s="37">
        <f t="shared" si="639"/>
        <v>64.9422</v>
      </c>
      <c r="T920" s="37">
        <f t="shared" si="640"/>
        <v>18.572085298586746</v>
      </c>
      <c r="U920" s="37">
        <f t="shared" si="641"/>
        <v>373.13928529858657</v>
      </c>
      <c r="V920" s="37">
        <f t="shared" si="671"/>
        <v>73234.565328177545</v>
      </c>
      <c r="W920" s="40">
        <f t="shared" si="642"/>
        <v>4633.1461257907831</v>
      </c>
      <c r="X920" s="40">
        <f t="shared" si="643"/>
        <v>4.6331461257907831</v>
      </c>
      <c r="Y920" s="40">
        <f t="shared" si="629"/>
        <v>0</v>
      </c>
      <c r="Z920" s="40">
        <v>0</v>
      </c>
      <c r="AA920" s="40">
        <f t="shared" si="644"/>
        <v>246.44607710633099</v>
      </c>
      <c r="AB920" s="42">
        <f t="shared" si="645"/>
        <v>25515.732638888883</v>
      </c>
      <c r="AC920" s="42">
        <f t="shared" si="646"/>
        <v>25.515732638888885</v>
      </c>
      <c r="AD920" s="42">
        <f t="shared" si="647"/>
        <v>0</v>
      </c>
      <c r="AE920" s="42">
        <f t="shared" si="672"/>
        <v>2673.6540324074076</v>
      </c>
      <c r="AF920" s="43">
        <f t="shared" si="630"/>
        <v>0.74268167566872434</v>
      </c>
      <c r="AG920" s="73">
        <f t="shared" si="631"/>
        <v>0</v>
      </c>
      <c r="AH920">
        <f t="shared" si="648"/>
        <v>25.515732638888885</v>
      </c>
      <c r="AI920">
        <f t="shared" si="673"/>
        <v>10779.61940702161</v>
      </c>
      <c r="AJ920" s="41">
        <f t="shared" si="649"/>
        <v>2.9943387241726693</v>
      </c>
      <c r="AK920">
        <f t="shared" si="632"/>
        <v>25.515732638888885</v>
      </c>
      <c r="AL920" s="38">
        <f t="shared" si="650"/>
        <v>2593.4444114351854</v>
      </c>
      <c r="AM920" s="38">
        <f t="shared" si="651"/>
        <v>2567.5099673208338</v>
      </c>
      <c r="AN920" s="38">
        <f t="shared" si="652"/>
        <v>2413.4593692815838</v>
      </c>
      <c r="AO920" s="38">
        <f t="shared" si="653"/>
        <v>2389.3247755887678</v>
      </c>
      <c r="AP920" s="38">
        <f t="shared" si="654"/>
        <v>2245.9652890534417</v>
      </c>
      <c r="AQ920" s="38">
        <f t="shared" si="655"/>
        <v>2223.5056361629072</v>
      </c>
      <c r="AR920" s="38">
        <f t="shared" si="656"/>
        <v>2156.8004670780201</v>
      </c>
      <c r="AS920">
        <f t="shared" si="657"/>
        <v>2156.8004670780201</v>
      </c>
      <c r="AT920" s="28">
        <f t="shared" si="658"/>
        <v>0.59911124085500556</v>
      </c>
      <c r="AU920">
        <f t="shared" si="633"/>
        <v>8622.8189399435905</v>
      </c>
      <c r="AV920" s="28">
        <f t="shared" si="659"/>
        <v>2.3952274833176639</v>
      </c>
      <c r="BJ920" s="63">
        <v>0</v>
      </c>
      <c r="BK920" s="64">
        <f t="shared" si="660"/>
        <v>0</v>
      </c>
      <c r="BL920" s="64">
        <f t="shared" si="661"/>
        <v>0</v>
      </c>
      <c r="BM920" s="64">
        <f t="shared" si="662"/>
        <v>0</v>
      </c>
      <c r="BN920" s="64">
        <f t="shared" si="663"/>
        <v>0</v>
      </c>
      <c r="BO920" s="64">
        <f t="shared" si="664"/>
        <v>0</v>
      </c>
      <c r="BP920" s="64">
        <f t="shared" si="665"/>
        <v>0</v>
      </c>
      <c r="BQ920" s="64">
        <f t="shared" si="666"/>
        <v>0</v>
      </c>
      <c r="BR920" s="65">
        <f t="shared" si="634"/>
        <v>0</v>
      </c>
      <c r="BS920" s="66">
        <f t="shared" si="667"/>
        <v>0</v>
      </c>
      <c r="BT920" s="65">
        <f>BJ920-BR920</f>
        <v>0</v>
      </c>
      <c r="BU920" s="67">
        <f t="shared" si="668"/>
        <v>0</v>
      </c>
    </row>
    <row r="921" spans="1:73" x14ac:dyDescent="0.35">
      <c r="A921" s="22">
        <v>72.799999999999798</v>
      </c>
      <c r="B921" s="22">
        <v>31.7</v>
      </c>
      <c r="C921" s="22">
        <v>14.26</v>
      </c>
      <c r="D921" s="22">
        <f t="shared" si="635"/>
        <v>22.98</v>
      </c>
      <c r="E921" s="22">
        <f t="shared" si="636"/>
        <v>6.3833333333333337</v>
      </c>
      <c r="F921" s="22">
        <f t="shared" si="669"/>
        <v>-1.128472222222221</v>
      </c>
      <c r="G921" s="22">
        <f>Sheet1!$I$5*F921</f>
        <v>-373.52430555555515</v>
      </c>
      <c r="H921" s="22"/>
      <c r="K921" s="15" t="s">
        <v>117</v>
      </c>
      <c r="L921" s="15">
        <v>911</v>
      </c>
      <c r="M921" s="15">
        <v>322</v>
      </c>
      <c r="N921" s="16">
        <v>48.4</v>
      </c>
      <c r="O921" s="35">
        <f t="shared" si="637"/>
        <v>13.444444444444445</v>
      </c>
      <c r="P921" s="36">
        <f t="shared" si="670"/>
        <v>0.93055555555555491</v>
      </c>
      <c r="Q921" s="12"/>
      <c r="R921" s="37">
        <f t="shared" si="638"/>
        <v>308.01388888888869</v>
      </c>
      <c r="S921" s="37">
        <f t="shared" si="639"/>
        <v>64.9422</v>
      </c>
      <c r="T921" s="37">
        <f t="shared" si="640"/>
        <v>21.773906148900888</v>
      </c>
      <c r="U921" s="37">
        <f t="shared" si="641"/>
        <v>394.72999503778959</v>
      </c>
      <c r="V921" s="37">
        <f t="shared" si="671"/>
        <v>73629.295323215338</v>
      </c>
      <c r="W921" s="40">
        <f t="shared" si="642"/>
        <v>5306.9254888413934</v>
      </c>
      <c r="X921" s="40">
        <f t="shared" si="643"/>
        <v>5.3069254888413937</v>
      </c>
      <c r="Y921" s="40">
        <f t="shared" si="629"/>
        <v>0</v>
      </c>
      <c r="Z921" s="40">
        <v>0</v>
      </c>
      <c r="AA921" s="40">
        <f t="shared" si="644"/>
        <v>246.44607710633099</v>
      </c>
      <c r="AB921" s="42">
        <f t="shared" si="645"/>
        <v>29914.635802469136</v>
      </c>
      <c r="AC921" s="42">
        <f t="shared" si="646"/>
        <v>29.914635802469135</v>
      </c>
      <c r="AD921" s="42">
        <f t="shared" si="647"/>
        <v>0</v>
      </c>
      <c r="AE921" s="42">
        <f t="shared" si="672"/>
        <v>2673.6540324074076</v>
      </c>
      <c r="AF921" s="43">
        <f t="shared" si="630"/>
        <v>0.74268167566872434</v>
      </c>
      <c r="AG921" s="73">
        <f t="shared" si="631"/>
        <v>0</v>
      </c>
      <c r="AH921">
        <f t="shared" si="648"/>
        <v>29.914635802469135</v>
      </c>
      <c r="AI921">
        <f t="shared" si="673"/>
        <v>10809.53404282408</v>
      </c>
      <c r="AJ921" s="41">
        <f t="shared" si="649"/>
        <v>3.002648345228911</v>
      </c>
      <c r="AK921">
        <f t="shared" si="632"/>
        <v>29.914635802469135</v>
      </c>
      <c r="AL921" s="38">
        <f t="shared" si="650"/>
        <v>2593.4444114351854</v>
      </c>
      <c r="AM921" s="38">
        <f t="shared" si="651"/>
        <v>2567.5099673208338</v>
      </c>
      <c r="AN921" s="38">
        <f t="shared" si="652"/>
        <v>2413.4593692815838</v>
      </c>
      <c r="AO921" s="38">
        <f t="shared" si="653"/>
        <v>2389.3247755887678</v>
      </c>
      <c r="AP921" s="38">
        <f t="shared" si="654"/>
        <v>2245.9652890534417</v>
      </c>
      <c r="AQ921" s="38">
        <f t="shared" si="655"/>
        <v>2223.5056361629072</v>
      </c>
      <c r="AR921" s="38">
        <f t="shared" si="656"/>
        <v>2156.8004670780201</v>
      </c>
      <c r="AS921">
        <f t="shared" si="657"/>
        <v>2156.8004670780201</v>
      </c>
      <c r="AT921" s="28">
        <f t="shared" si="658"/>
        <v>0.59911124085500556</v>
      </c>
      <c r="AU921">
        <f t="shared" si="633"/>
        <v>8652.7335757460605</v>
      </c>
      <c r="AV921" s="28">
        <f t="shared" si="659"/>
        <v>2.4035371043739056</v>
      </c>
      <c r="BJ921" s="63">
        <v>0</v>
      </c>
      <c r="BK921" s="64">
        <f t="shared" si="660"/>
        <v>0</v>
      </c>
      <c r="BL921" s="64">
        <f t="shared" si="661"/>
        <v>0</v>
      </c>
      <c r="BM921" s="64">
        <f t="shared" si="662"/>
        <v>0</v>
      </c>
      <c r="BN921" s="64">
        <f t="shared" si="663"/>
        <v>0</v>
      </c>
      <c r="BO921" s="64">
        <f t="shared" si="664"/>
        <v>0</v>
      </c>
      <c r="BP921" s="64">
        <f t="shared" si="665"/>
        <v>0</v>
      </c>
      <c r="BQ921" s="64">
        <f t="shared" si="666"/>
        <v>0</v>
      </c>
      <c r="BR921" s="65">
        <f t="shared" si="634"/>
        <v>0</v>
      </c>
      <c r="BS921" s="66">
        <f t="shared" si="667"/>
        <v>0</v>
      </c>
      <c r="BT921" s="65">
        <f>BJ921-BR921</f>
        <v>0</v>
      </c>
      <c r="BU921" s="67">
        <f t="shared" si="668"/>
        <v>0</v>
      </c>
    </row>
    <row r="922" spans="1:73" x14ac:dyDescent="0.35">
      <c r="A922" s="22">
        <v>72.879999999999797</v>
      </c>
      <c r="B922" s="22">
        <v>31.5</v>
      </c>
      <c r="C922" s="22">
        <v>14.11</v>
      </c>
      <c r="D922" s="22">
        <f t="shared" si="635"/>
        <v>22.805</v>
      </c>
      <c r="E922" s="22">
        <f t="shared" si="636"/>
        <v>6.3347222222222221</v>
      </c>
      <c r="F922" s="22">
        <f t="shared" si="669"/>
        <v>-0.60763888888889506</v>
      </c>
      <c r="G922" s="22">
        <f>Sheet1!$I$5*F922</f>
        <v>-201.12847222222427</v>
      </c>
      <c r="H922" s="22"/>
      <c r="K922" s="15" t="s">
        <v>117</v>
      </c>
      <c r="L922" s="15">
        <v>912</v>
      </c>
      <c r="M922" s="15">
        <v>323</v>
      </c>
      <c r="N922" s="16">
        <v>51.4</v>
      </c>
      <c r="O922" s="35">
        <f t="shared" si="637"/>
        <v>14.277777777777779</v>
      </c>
      <c r="P922" s="36">
        <f t="shared" si="670"/>
        <v>0.59722222222222276</v>
      </c>
      <c r="Q922" s="12"/>
      <c r="R922" s="37">
        <f t="shared" si="638"/>
        <v>197.68055555555574</v>
      </c>
      <c r="S922" s="37">
        <f t="shared" si="639"/>
        <v>64.9422</v>
      </c>
      <c r="T922" s="37">
        <f t="shared" si="640"/>
        <v>24.556804986489222</v>
      </c>
      <c r="U922" s="37">
        <f t="shared" si="641"/>
        <v>287.17956054204495</v>
      </c>
      <c r="V922" s="37">
        <f t="shared" si="671"/>
        <v>73916.474883757386</v>
      </c>
      <c r="W922" s="40">
        <f t="shared" si="642"/>
        <v>4100.2859477391976</v>
      </c>
      <c r="X922" s="40">
        <f t="shared" si="643"/>
        <v>4.1002859477391977</v>
      </c>
      <c r="Y922" s="40">
        <f t="shared" si="629"/>
        <v>0</v>
      </c>
      <c r="Z922" s="40">
        <v>0</v>
      </c>
      <c r="AA922" s="40">
        <f t="shared" si="644"/>
        <v>246.44607710633099</v>
      </c>
      <c r="AB922" s="42">
        <f t="shared" si="645"/>
        <v>33737.992283950625</v>
      </c>
      <c r="AC922" s="42">
        <f t="shared" si="646"/>
        <v>33.737992283950625</v>
      </c>
      <c r="AD922" s="42">
        <f t="shared" si="647"/>
        <v>0</v>
      </c>
      <c r="AE922" s="42">
        <f t="shared" si="672"/>
        <v>2673.6540324074076</v>
      </c>
      <c r="AF922" s="43">
        <f t="shared" si="630"/>
        <v>0.74268167566872434</v>
      </c>
      <c r="AG922" s="73">
        <f t="shared" si="631"/>
        <v>0</v>
      </c>
      <c r="AH922">
        <f t="shared" si="648"/>
        <v>33.737992283950625</v>
      </c>
      <c r="AI922">
        <f t="shared" si="673"/>
        <v>10843.27203510803</v>
      </c>
      <c r="AJ922" s="41">
        <f t="shared" si="649"/>
        <v>3.0120200097522303</v>
      </c>
      <c r="AK922">
        <f t="shared" si="632"/>
        <v>33.737992283950625</v>
      </c>
      <c r="AL922" s="38">
        <f t="shared" si="650"/>
        <v>2593.4444114351854</v>
      </c>
      <c r="AM922" s="38">
        <f t="shared" si="651"/>
        <v>2567.5099673208338</v>
      </c>
      <c r="AN922" s="38">
        <f t="shared" si="652"/>
        <v>2413.4593692815838</v>
      </c>
      <c r="AO922" s="38">
        <f t="shared" si="653"/>
        <v>2389.3247755887678</v>
      </c>
      <c r="AP922" s="38">
        <f t="shared" si="654"/>
        <v>2245.9652890534417</v>
      </c>
      <c r="AQ922" s="38">
        <f t="shared" si="655"/>
        <v>2223.5056361629072</v>
      </c>
      <c r="AR922" s="38">
        <f t="shared" si="656"/>
        <v>2156.8004670780201</v>
      </c>
      <c r="AS922">
        <f t="shared" si="657"/>
        <v>2156.8004670780201</v>
      </c>
      <c r="AT922" s="28">
        <f t="shared" si="658"/>
        <v>0.59911124085500556</v>
      </c>
      <c r="AU922">
        <f t="shared" si="633"/>
        <v>8686.4715680300105</v>
      </c>
      <c r="AV922" s="28">
        <f t="shared" si="659"/>
        <v>2.4129087688972253</v>
      </c>
      <c r="BJ922" s="63">
        <v>0</v>
      </c>
      <c r="BK922" s="64">
        <f t="shared" si="660"/>
        <v>0</v>
      </c>
      <c r="BL922" s="64">
        <f t="shared" si="661"/>
        <v>0</v>
      </c>
      <c r="BM922" s="64">
        <f t="shared" si="662"/>
        <v>0</v>
      </c>
      <c r="BN922" s="64">
        <f t="shared" si="663"/>
        <v>0</v>
      </c>
      <c r="BO922" s="64">
        <f t="shared" si="664"/>
        <v>0</v>
      </c>
      <c r="BP922" s="64">
        <f t="shared" si="665"/>
        <v>0</v>
      </c>
      <c r="BQ922" s="64">
        <f t="shared" si="666"/>
        <v>0</v>
      </c>
      <c r="BR922" s="65">
        <f t="shared" si="634"/>
        <v>0</v>
      </c>
      <c r="BS922" s="66">
        <f t="shared" si="667"/>
        <v>0</v>
      </c>
      <c r="BT922" s="65">
        <f>BJ922-BR922</f>
        <v>0</v>
      </c>
      <c r="BU922" s="67">
        <f t="shared" si="668"/>
        <v>0</v>
      </c>
    </row>
    <row r="923" spans="1:73" x14ac:dyDescent="0.35">
      <c r="A923" s="22">
        <v>72.959999999999795</v>
      </c>
      <c r="B923" s="22">
        <v>31.69</v>
      </c>
      <c r="C923" s="22">
        <v>14.55</v>
      </c>
      <c r="D923" s="22">
        <f t="shared" si="635"/>
        <v>23.12</v>
      </c>
      <c r="E923" s="22">
        <f t="shared" si="636"/>
        <v>6.4222222222222225</v>
      </c>
      <c r="F923" s="22">
        <f t="shared" si="669"/>
        <v>1.0937500000000044</v>
      </c>
      <c r="G923" s="22">
        <f>Sheet1!$I$5*F923</f>
        <v>362.03125000000148</v>
      </c>
      <c r="H923" s="22"/>
      <c r="K923" s="15" t="s">
        <v>117</v>
      </c>
      <c r="L923" s="15">
        <v>913</v>
      </c>
      <c r="M923" s="15">
        <v>324</v>
      </c>
      <c r="N923" s="16">
        <v>52.7</v>
      </c>
      <c r="O923" s="35">
        <f t="shared" si="637"/>
        <v>14.638888888888889</v>
      </c>
      <c r="P923" s="36">
        <f t="shared" si="670"/>
        <v>0.36111111111111133</v>
      </c>
      <c r="Q923" s="12"/>
      <c r="R923" s="37">
        <f t="shared" si="638"/>
        <v>119.52777777777784</v>
      </c>
      <c r="S923" s="37">
        <f t="shared" si="639"/>
        <v>64.9422</v>
      </c>
      <c r="T923" s="37">
        <f t="shared" si="640"/>
        <v>25.814686414982305</v>
      </c>
      <c r="U923" s="37">
        <f t="shared" si="641"/>
        <v>210.28466419276015</v>
      </c>
      <c r="V923" s="37">
        <f t="shared" si="671"/>
        <v>74126.759547950147</v>
      </c>
      <c r="W923" s="40">
        <f t="shared" si="642"/>
        <v>3078.333834155128</v>
      </c>
      <c r="X923" s="40">
        <f t="shared" si="643"/>
        <v>3.0783338341551278</v>
      </c>
      <c r="Y923" s="40">
        <f t="shared" si="629"/>
        <v>0</v>
      </c>
      <c r="Z923" s="40">
        <v>0</v>
      </c>
      <c r="AA923" s="40">
        <f t="shared" si="644"/>
        <v>246.44607710633099</v>
      </c>
      <c r="AB923" s="42">
        <f t="shared" si="645"/>
        <v>35466.164737654326</v>
      </c>
      <c r="AC923" s="42">
        <f t="shared" si="646"/>
        <v>35.466164737654324</v>
      </c>
      <c r="AD923" s="42">
        <f t="shared" si="647"/>
        <v>0</v>
      </c>
      <c r="AE923" s="42">
        <f t="shared" si="672"/>
        <v>2673.6540324074076</v>
      </c>
      <c r="AF923" s="43">
        <f t="shared" si="630"/>
        <v>0.74268167566872434</v>
      </c>
      <c r="AG923" s="73">
        <f t="shared" si="631"/>
        <v>0</v>
      </c>
      <c r="AH923">
        <f t="shared" si="648"/>
        <v>35.466164737654324</v>
      </c>
      <c r="AI923">
        <f t="shared" si="673"/>
        <v>10878.738199845684</v>
      </c>
      <c r="AJ923" s="41">
        <f t="shared" si="649"/>
        <v>3.0218717221793567</v>
      </c>
      <c r="AK923">
        <f t="shared" si="632"/>
        <v>35.466164737654324</v>
      </c>
      <c r="AL923" s="38">
        <f t="shared" si="650"/>
        <v>2593.4444114351854</v>
      </c>
      <c r="AM923" s="38">
        <f t="shared" si="651"/>
        <v>2567.5099673208338</v>
      </c>
      <c r="AN923" s="38">
        <f t="shared" si="652"/>
        <v>2413.4593692815838</v>
      </c>
      <c r="AO923" s="38">
        <f t="shared" si="653"/>
        <v>2389.3247755887678</v>
      </c>
      <c r="AP923" s="38">
        <f t="shared" si="654"/>
        <v>2245.9652890534417</v>
      </c>
      <c r="AQ923" s="38">
        <f t="shared" si="655"/>
        <v>2223.5056361629072</v>
      </c>
      <c r="AR923" s="38">
        <f t="shared" si="656"/>
        <v>2156.8004670780201</v>
      </c>
      <c r="AS923">
        <f t="shared" si="657"/>
        <v>2156.8004670780201</v>
      </c>
      <c r="AT923" s="28">
        <f t="shared" si="658"/>
        <v>0.59911124085500556</v>
      </c>
      <c r="AU923">
        <f t="shared" si="633"/>
        <v>8721.937732767663</v>
      </c>
      <c r="AV923" s="28">
        <f t="shared" si="659"/>
        <v>2.4227604813243508</v>
      </c>
      <c r="BJ923" s="63">
        <v>0</v>
      </c>
      <c r="BK923" s="64">
        <f t="shared" si="660"/>
        <v>0</v>
      </c>
      <c r="BL923" s="64">
        <f t="shared" si="661"/>
        <v>0</v>
      </c>
      <c r="BM923" s="64">
        <f t="shared" si="662"/>
        <v>0</v>
      </c>
      <c r="BN923" s="64">
        <f t="shared" si="663"/>
        <v>0</v>
      </c>
      <c r="BO923" s="64">
        <f t="shared" si="664"/>
        <v>0</v>
      </c>
      <c r="BP923" s="64">
        <f t="shared" si="665"/>
        <v>0</v>
      </c>
      <c r="BQ923" s="64">
        <f t="shared" si="666"/>
        <v>0</v>
      </c>
      <c r="BR923" s="65">
        <f t="shared" si="634"/>
        <v>0</v>
      </c>
      <c r="BS923" s="66">
        <f t="shared" si="667"/>
        <v>0</v>
      </c>
      <c r="BT923" s="65">
        <f>BJ923-BR923</f>
        <v>0</v>
      </c>
      <c r="BU923" s="67">
        <f t="shared" si="668"/>
        <v>0</v>
      </c>
    </row>
    <row r="924" spans="1:73" x14ac:dyDescent="0.35">
      <c r="A924" s="22">
        <v>73.039999999999793</v>
      </c>
      <c r="B924" s="22">
        <v>31.78</v>
      </c>
      <c r="C924" s="22">
        <v>15.2</v>
      </c>
      <c r="D924" s="22">
        <f t="shared" si="635"/>
        <v>23.490000000000002</v>
      </c>
      <c r="E924" s="22">
        <f t="shared" si="636"/>
        <v>6.5250000000000012</v>
      </c>
      <c r="F924" s="22">
        <f t="shared" si="669"/>
        <v>1.2847222222222343</v>
      </c>
      <c r="G924" s="22">
        <f>Sheet1!$I$5*F924</f>
        <v>425.24305555555958</v>
      </c>
      <c r="H924" s="22"/>
      <c r="K924" s="15" t="s">
        <v>117</v>
      </c>
      <c r="L924" s="15">
        <v>914</v>
      </c>
      <c r="M924" s="15">
        <v>325</v>
      </c>
      <c r="N924" s="16">
        <v>54</v>
      </c>
      <c r="O924" s="35">
        <f t="shared" si="637"/>
        <v>15</v>
      </c>
      <c r="P924" s="36">
        <f t="shared" si="670"/>
        <v>0.59722222222222177</v>
      </c>
      <c r="Q924" s="12"/>
      <c r="R924" s="37">
        <f t="shared" si="638"/>
        <v>197.6805555555554</v>
      </c>
      <c r="S924" s="37">
        <f t="shared" si="639"/>
        <v>64.9422</v>
      </c>
      <c r="T924" s="37">
        <f t="shared" si="640"/>
        <v>27.103984670699997</v>
      </c>
      <c r="U924" s="37">
        <f t="shared" si="641"/>
        <v>289.7267402262554</v>
      </c>
      <c r="V924" s="37">
        <f t="shared" si="671"/>
        <v>74416.486288176398</v>
      </c>
      <c r="W924" s="40">
        <f t="shared" si="642"/>
        <v>4345.9011033938314</v>
      </c>
      <c r="X924" s="40">
        <f t="shared" si="643"/>
        <v>4.3459011033938317</v>
      </c>
      <c r="Y924" s="40">
        <f t="shared" si="629"/>
        <v>0</v>
      </c>
      <c r="Z924" s="40">
        <v>0</v>
      </c>
      <c r="AA924" s="40">
        <f t="shared" si="644"/>
        <v>246.44607710633099</v>
      </c>
      <c r="AB924" s="42">
        <f t="shared" si="645"/>
        <v>37237.5</v>
      </c>
      <c r="AC924" s="42">
        <f t="shared" si="646"/>
        <v>37.237499999999997</v>
      </c>
      <c r="AD924" s="42">
        <f t="shared" si="647"/>
        <v>0</v>
      </c>
      <c r="AE924" s="42">
        <f t="shared" si="672"/>
        <v>2673.6540324074076</v>
      </c>
      <c r="AF924" s="43">
        <f t="shared" si="630"/>
        <v>0.74268167566872434</v>
      </c>
      <c r="AG924" s="73">
        <f t="shared" si="631"/>
        <v>0</v>
      </c>
      <c r="AH924">
        <f t="shared" si="648"/>
        <v>37.237499999999997</v>
      </c>
      <c r="AI924">
        <f t="shared" si="673"/>
        <v>10915.975699845683</v>
      </c>
      <c r="AJ924" s="41">
        <f t="shared" si="649"/>
        <v>3.0322154721793564</v>
      </c>
      <c r="AK924">
        <f t="shared" si="632"/>
        <v>37.237499999999997</v>
      </c>
      <c r="AL924" s="38">
        <f t="shared" si="650"/>
        <v>2593.4444114351854</v>
      </c>
      <c r="AM924" s="38">
        <f t="shared" si="651"/>
        <v>2567.5099673208338</v>
      </c>
      <c r="AN924" s="38">
        <f t="shared" si="652"/>
        <v>2413.4593692815838</v>
      </c>
      <c r="AO924" s="38">
        <f t="shared" si="653"/>
        <v>2389.3247755887678</v>
      </c>
      <c r="AP924" s="38">
        <f t="shared" si="654"/>
        <v>2245.9652890534417</v>
      </c>
      <c r="AQ924" s="38">
        <f t="shared" si="655"/>
        <v>2223.5056361629072</v>
      </c>
      <c r="AR924" s="38">
        <f t="shared" si="656"/>
        <v>2156.8004670780201</v>
      </c>
      <c r="AS924">
        <f t="shared" si="657"/>
        <v>2156.8004670780201</v>
      </c>
      <c r="AT924" s="28">
        <f t="shared" si="658"/>
        <v>0.59911124085500556</v>
      </c>
      <c r="AU924">
        <f t="shared" si="633"/>
        <v>8759.1752327676622</v>
      </c>
      <c r="AV924" s="28">
        <f t="shared" si="659"/>
        <v>2.4331042313243505</v>
      </c>
      <c r="BJ924" s="63">
        <v>0</v>
      </c>
      <c r="BK924" s="64">
        <f t="shared" si="660"/>
        <v>0</v>
      </c>
      <c r="BL924" s="64">
        <f t="shared" si="661"/>
        <v>0</v>
      </c>
      <c r="BM924" s="64">
        <f t="shared" si="662"/>
        <v>0</v>
      </c>
      <c r="BN924" s="64">
        <f t="shared" si="663"/>
        <v>0</v>
      </c>
      <c r="BO924" s="64">
        <f t="shared" si="664"/>
        <v>0</v>
      </c>
      <c r="BP924" s="64">
        <f t="shared" si="665"/>
        <v>0</v>
      </c>
      <c r="BQ924" s="64">
        <f t="shared" si="666"/>
        <v>0</v>
      </c>
      <c r="BR924" s="65">
        <f t="shared" si="634"/>
        <v>0</v>
      </c>
      <c r="BS924" s="66">
        <f t="shared" si="667"/>
        <v>0</v>
      </c>
      <c r="BT924" s="65">
        <f>BJ924-BR924</f>
        <v>0</v>
      </c>
      <c r="BU924" s="67">
        <f t="shared" si="668"/>
        <v>0</v>
      </c>
    </row>
    <row r="925" spans="1:73" x14ac:dyDescent="0.35">
      <c r="A925" s="22">
        <v>73.119999999999706</v>
      </c>
      <c r="B925" s="22">
        <v>31.75</v>
      </c>
      <c r="C925" s="22">
        <v>14.5</v>
      </c>
      <c r="D925" s="22">
        <f t="shared" si="635"/>
        <v>23.125</v>
      </c>
      <c r="E925" s="22">
        <f t="shared" si="636"/>
        <v>6.4236111111111107</v>
      </c>
      <c r="F925" s="22">
        <f t="shared" si="669"/>
        <v>-1.2673611111111316</v>
      </c>
      <c r="G925" s="22">
        <f>Sheet1!$I$5*F925</f>
        <v>-419.49652777778454</v>
      </c>
      <c r="H925" s="22"/>
      <c r="K925" s="15" t="s">
        <v>117</v>
      </c>
      <c r="L925" s="15">
        <v>915</v>
      </c>
      <c r="M925" s="15">
        <v>326</v>
      </c>
      <c r="N925" s="16">
        <v>57</v>
      </c>
      <c r="O925" s="35">
        <f t="shared" si="637"/>
        <v>15.833333333333334</v>
      </c>
      <c r="P925" s="36">
        <f t="shared" si="670"/>
        <v>0.56944444444444464</v>
      </c>
      <c r="Q925" s="12"/>
      <c r="R925" s="37">
        <f t="shared" si="638"/>
        <v>188.48611111111117</v>
      </c>
      <c r="S925" s="37">
        <f t="shared" si="639"/>
        <v>64.9422</v>
      </c>
      <c r="T925" s="37">
        <f t="shared" si="640"/>
        <v>30.199192796675</v>
      </c>
      <c r="U925" s="37">
        <f t="shared" si="641"/>
        <v>283.62750390778615</v>
      </c>
      <c r="V925" s="37">
        <f t="shared" si="671"/>
        <v>74700.113792084187</v>
      </c>
      <c r="W925" s="40">
        <f t="shared" si="642"/>
        <v>4490.7688118732813</v>
      </c>
      <c r="X925" s="40">
        <f t="shared" si="643"/>
        <v>4.4907688118732816</v>
      </c>
      <c r="Y925" s="40">
        <f t="shared" si="629"/>
        <v>0</v>
      </c>
      <c r="Z925" s="40">
        <v>0</v>
      </c>
      <c r="AA925" s="40">
        <f t="shared" si="644"/>
        <v>246.44607710633099</v>
      </c>
      <c r="AB925" s="42">
        <f t="shared" si="645"/>
        <v>41489.930555555555</v>
      </c>
      <c r="AC925" s="42">
        <f t="shared" si="646"/>
        <v>41.489930555555553</v>
      </c>
      <c r="AD925" s="42">
        <f t="shared" si="647"/>
        <v>0</v>
      </c>
      <c r="AE925" s="42">
        <f t="shared" si="672"/>
        <v>2673.6540324074076</v>
      </c>
      <c r="AF925" s="43">
        <f t="shared" si="630"/>
        <v>0.74268167566872434</v>
      </c>
      <c r="AG925" s="73">
        <f t="shared" si="631"/>
        <v>0</v>
      </c>
      <c r="AH925">
        <f t="shared" si="648"/>
        <v>41.489930555555553</v>
      </c>
      <c r="AI925">
        <f t="shared" si="673"/>
        <v>10957.465630401239</v>
      </c>
      <c r="AJ925" s="41">
        <f t="shared" si="649"/>
        <v>3.0437404528892329</v>
      </c>
      <c r="AK925">
        <f t="shared" si="632"/>
        <v>41.489930555555553</v>
      </c>
      <c r="AL925" s="38">
        <f t="shared" si="650"/>
        <v>2593.4444114351854</v>
      </c>
      <c r="AM925" s="38">
        <f t="shared" si="651"/>
        <v>2567.5099673208338</v>
      </c>
      <c r="AN925" s="38">
        <f t="shared" si="652"/>
        <v>2413.4593692815838</v>
      </c>
      <c r="AO925" s="38">
        <f t="shared" si="653"/>
        <v>2389.3247755887678</v>
      </c>
      <c r="AP925" s="38">
        <f t="shared" si="654"/>
        <v>2245.9652890534417</v>
      </c>
      <c r="AQ925" s="38">
        <f t="shared" si="655"/>
        <v>2223.5056361629072</v>
      </c>
      <c r="AR925" s="38">
        <f t="shared" si="656"/>
        <v>2156.8004670780201</v>
      </c>
      <c r="AS925">
        <f t="shared" si="657"/>
        <v>2156.8004670780201</v>
      </c>
      <c r="AT925" s="28">
        <f t="shared" si="658"/>
        <v>0.59911124085500556</v>
      </c>
      <c r="AU925">
        <f t="shared" si="633"/>
        <v>8800.6651633232177</v>
      </c>
      <c r="AV925" s="28">
        <f t="shared" si="659"/>
        <v>2.444629212034227</v>
      </c>
      <c r="BJ925" s="63">
        <v>0</v>
      </c>
      <c r="BK925" s="64">
        <f t="shared" si="660"/>
        <v>0</v>
      </c>
      <c r="BL925" s="64">
        <f t="shared" si="661"/>
        <v>0</v>
      </c>
      <c r="BM925" s="64">
        <f t="shared" si="662"/>
        <v>0</v>
      </c>
      <c r="BN925" s="64">
        <f t="shared" si="663"/>
        <v>0</v>
      </c>
      <c r="BO925" s="64">
        <f t="shared" si="664"/>
        <v>0</v>
      </c>
      <c r="BP925" s="64">
        <f t="shared" si="665"/>
        <v>0</v>
      </c>
      <c r="BQ925" s="64">
        <f t="shared" si="666"/>
        <v>0</v>
      </c>
      <c r="BR925" s="65">
        <f t="shared" si="634"/>
        <v>0</v>
      </c>
      <c r="BS925" s="66">
        <f t="shared" si="667"/>
        <v>0</v>
      </c>
      <c r="BT925" s="65">
        <f>BJ925-BR925</f>
        <v>0</v>
      </c>
      <c r="BU925" s="67">
        <f t="shared" si="668"/>
        <v>0</v>
      </c>
    </row>
    <row r="926" spans="1:73" x14ac:dyDescent="0.35">
      <c r="A926" s="22">
        <v>73.199999999999704</v>
      </c>
      <c r="B926" s="22">
        <v>31.25</v>
      </c>
      <c r="C926" s="22">
        <v>14.36</v>
      </c>
      <c r="D926" s="22">
        <f t="shared" si="635"/>
        <v>22.805</v>
      </c>
      <c r="E926" s="22">
        <f t="shared" si="636"/>
        <v>6.3347222222222221</v>
      </c>
      <c r="F926" s="22">
        <f t="shared" si="669"/>
        <v>-1.1111111111111072</v>
      </c>
      <c r="G926" s="22">
        <f>Sheet1!$I$5*F926</f>
        <v>-367.77777777777646</v>
      </c>
      <c r="H926" s="22"/>
      <c r="K926" s="15" t="s">
        <v>117</v>
      </c>
      <c r="L926" s="15">
        <v>916</v>
      </c>
      <c r="M926" s="15">
        <v>327</v>
      </c>
      <c r="N926" s="16">
        <v>58.1</v>
      </c>
      <c r="O926" s="35">
        <f t="shared" si="637"/>
        <v>16.138888888888889</v>
      </c>
      <c r="P926" s="36">
        <f t="shared" si="670"/>
        <v>0.30555555555555597</v>
      </c>
      <c r="Q926" s="12"/>
      <c r="R926" s="37">
        <f t="shared" si="638"/>
        <v>101.13888888888903</v>
      </c>
      <c r="S926" s="37">
        <f t="shared" si="639"/>
        <v>64.9422</v>
      </c>
      <c r="T926" s="37">
        <f t="shared" si="640"/>
        <v>31.376022528896307</v>
      </c>
      <c r="U926" s="37">
        <f t="shared" si="641"/>
        <v>197.45711141778534</v>
      </c>
      <c r="V926" s="37">
        <f t="shared" si="671"/>
        <v>74897.570903501968</v>
      </c>
      <c r="W926" s="40">
        <f t="shared" si="642"/>
        <v>3186.7383814925911</v>
      </c>
      <c r="X926" s="40">
        <f t="shared" si="643"/>
        <v>3.1867383814925909</v>
      </c>
      <c r="Y926" s="40">
        <f t="shared" si="629"/>
        <v>0</v>
      </c>
      <c r="Z926" s="40">
        <v>0</v>
      </c>
      <c r="AA926" s="40">
        <f t="shared" si="644"/>
        <v>246.44607710633099</v>
      </c>
      <c r="AB926" s="42">
        <f t="shared" si="645"/>
        <v>43106.748070987662</v>
      </c>
      <c r="AC926" s="42">
        <f t="shared" si="646"/>
        <v>43.106748070987663</v>
      </c>
      <c r="AD926" s="42">
        <f t="shared" si="647"/>
        <v>0</v>
      </c>
      <c r="AE926" s="42">
        <f t="shared" si="672"/>
        <v>2673.6540324074076</v>
      </c>
      <c r="AF926" s="43">
        <f t="shared" si="630"/>
        <v>0.74268167566872434</v>
      </c>
      <c r="AG926" s="73">
        <f t="shared" si="631"/>
        <v>0</v>
      </c>
      <c r="AH926">
        <f t="shared" si="648"/>
        <v>43.106748070987663</v>
      </c>
      <c r="AI926">
        <f t="shared" si="673"/>
        <v>11000.572378472227</v>
      </c>
      <c r="AJ926" s="41">
        <f t="shared" si="649"/>
        <v>3.0557145495756184</v>
      </c>
      <c r="AK926">
        <f t="shared" si="632"/>
        <v>43.106748070987663</v>
      </c>
      <c r="AL926" s="38">
        <f t="shared" si="650"/>
        <v>2593.4444114351854</v>
      </c>
      <c r="AM926" s="38">
        <f t="shared" si="651"/>
        <v>2567.5099673208338</v>
      </c>
      <c r="AN926" s="38">
        <f t="shared" si="652"/>
        <v>2413.4593692815838</v>
      </c>
      <c r="AO926" s="38">
        <f t="shared" si="653"/>
        <v>2389.3247755887678</v>
      </c>
      <c r="AP926" s="38">
        <f t="shared" si="654"/>
        <v>2245.9652890534417</v>
      </c>
      <c r="AQ926" s="38">
        <f t="shared" si="655"/>
        <v>2223.5056361629072</v>
      </c>
      <c r="AR926" s="38">
        <f t="shared" si="656"/>
        <v>2156.8004670780201</v>
      </c>
      <c r="AS926">
        <f t="shared" si="657"/>
        <v>2156.8004670780201</v>
      </c>
      <c r="AT926" s="28">
        <f t="shared" si="658"/>
        <v>0.59911124085500556</v>
      </c>
      <c r="AU926">
        <f t="shared" si="633"/>
        <v>8843.7719113942076</v>
      </c>
      <c r="AV926" s="28">
        <f t="shared" si="659"/>
        <v>2.4566033087206134</v>
      </c>
      <c r="BJ926" s="63">
        <v>0</v>
      </c>
      <c r="BK926" s="64">
        <f t="shared" si="660"/>
        <v>0</v>
      </c>
      <c r="BL926" s="64">
        <f t="shared" si="661"/>
        <v>0</v>
      </c>
      <c r="BM926" s="64">
        <f t="shared" si="662"/>
        <v>0</v>
      </c>
      <c r="BN926" s="64">
        <f t="shared" si="663"/>
        <v>0</v>
      </c>
      <c r="BO926" s="64">
        <f t="shared" si="664"/>
        <v>0</v>
      </c>
      <c r="BP926" s="64">
        <f t="shared" si="665"/>
        <v>0</v>
      </c>
      <c r="BQ926" s="64">
        <f t="shared" si="666"/>
        <v>0</v>
      </c>
      <c r="BR926" s="65">
        <f t="shared" si="634"/>
        <v>0</v>
      </c>
      <c r="BS926" s="66">
        <f t="shared" si="667"/>
        <v>0</v>
      </c>
      <c r="BT926" s="65">
        <f>BJ926-BR926</f>
        <v>0</v>
      </c>
      <c r="BU926" s="67">
        <f t="shared" si="668"/>
        <v>0</v>
      </c>
    </row>
    <row r="927" spans="1:73" x14ac:dyDescent="0.35">
      <c r="A927" s="22">
        <v>73.279999999999703</v>
      </c>
      <c r="B927" s="22">
        <v>31.64</v>
      </c>
      <c r="C927" s="22">
        <v>14.42</v>
      </c>
      <c r="D927" s="22">
        <f t="shared" si="635"/>
        <v>23.03</v>
      </c>
      <c r="E927" s="22">
        <f t="shared" si="636"/>
        <v>6.3972222222222221</v>
      </c>
      <c r="F927" s="22">
        <f t="shared" si="669"/>
        <v>0.78125</v>
      </c>
      <c r="G927" s="22">
        <f>Sheet1!$I$5*F927</f>
        <v>258.59375</v>
      </c>
      <c r="H927" s="22"/>
      <c r="K927" s="15" t="s">
        <v>117</v>
      </c>
      <c r="L927" s="15">
        <v>917</v>
      </c>
      <c r="M927" s="15">
        <v>328</v>
      </c>
      <c r="N927" s="16">
        <v>59.2</v>
      </c>
      <c r="O927" s="35">
        <f t="shared" si="637"/>
        <v>16.444444444444443</v>
      </c>
      <c r="P927" s="36">
        <f t="shared" si="670"/>
        <v>0.12499999999999981</v>
      </c>
      <c r="Q927" s="12"/>
      <c r="R927" s="37">
        <f t="shared" si="638"/>
        <v>41.374999999999936</v>
      </c>
      <c r="S927" s="37">
        <f t="shared" si="639"/>
        <v>64.9422</v>
      </c>
      <c r="T927" s="37">
        <f t="shared" si="640"/>
        <v>32.575345965816879</v>
      </c>
      <c r="U927" s="37">
        <f t="shared" si="641"/>
        <v>138.89254596581679</v>
      </c>
      <c r="V927" s="37">
        <f t="shared" si="671"/>
        <v>75036.463449467788</v>
      </c>
      <c r="W927" s="40">
        <f t="shared" si="642"/>
        <v>2284.0107558823206</v>
      </c>
      <c r="X927" s="40">
        <f t="shared" si="643"/>
        <v>2.2840107558823206</v>
      </c>
      <c r="Y927" s="40">
        <f t="shared" si="629"/>
        <v>0</v>
      </c>
      <c r="Z927" s="40">
        <v>0</v>
      </c>
      <c r="AA927" s="40">
        <f t="shared" si="644"/>
        <v>246.44607710633099</v>
      </c>
      <c r="AB927" s="42">
        <f t="shared" si="645"/>
        <v>44754.469135802457</v>
      </c>
      <c r="AC927" s="42">
        <f t="shared" si="646"/>
        <v>44.754469135802459</v>
      </c>
      <c r="AD927" s="42">
        <f t="shared" si="647"/>
        <v>0</v>
      </c>
      <c r="AE927" s="42">
        <f t="shared" si="672"/>
        <v>2673.6540324074076</v>
      </c>
      <c r="AF927" s="43">
        <f t="shared" si="630"/>
        <v>0.74268167566872434</v>
      </c>
      <c r="AG927" s="73">
        <f t="shared" si="631"/>
        <v>0</v>
      </c>
      <c r="AH927">
        <f t="shared" si="648"/>
        <v>44.754469135802459</v>
      </c>
      <c r="AI927">
        <f t="shared" si="673"/>
        <v>11045.326847608028</v>
      </c>
      <c r="AJ927" s="41">
        <f t="shared" si="649"/>
        <v>3.0681463465577856</v>
      </c>
      <c r="AK927">
        <f t="shared" si="632"/>
        <v>44.754469135802459</v>
      </c>
      <c r="AL927" s="38">
        <f t="shared" si="650"/>
        <v>2593.4444114351854</v>
      </c>
      <c r="AM927" s="38">
        <f t="shared" si="651"/>
        <v>2567.5099673208338</v>
      </c>
      <c r="AN927" s="38">
        <f t="shared" si="652"/>
        <v>2413.4593692815838</v>
      </c>
      <c r="AO927" s="38">
        <f t="shared" si="653"/>
        <v>2389.3247755887678</v>
      </c>
      <c r="AP927" s="38">
        <f t="shared" si="654"/>
        <v>2245.9652890534417</v>
      </c>
      <c r="AQ927" s="38">
        <f t="shared" si="655"/>
        <v>2223.5056361629072</v>
      </c>
      <c r="AR927" s="38">
        <f t="shared" si="656"/>
        <v>2156.8004670780201</v>
      </c>
      <c r="AS927">
        <f t="shared" si="657"/>
        <v>2156.8004670780201</v>
      </c>
      <c r="AT927" s="28">
        <f t="shared" si="658"/>
        <v>0.59911124085500556</v>
      </c>
      <c r="AU927">
        <f t="shared" si="633"/>
        <v>8888.5263805300092</v>
      </c>
      <c r="AV927" s="28">
        <f t="shared" si="659"/>
        <v>2.4690351057027802</v>
      </c>
      <c r="BJ927" s="63">
        <v>0</v>
      </c>
      <c r="BK927" s="64">
        <f t="shared" si="660"/>
        <v>0</v>
      </c>
      <c r="BL927" s="64">
        <f t="shared" si="661"/>
        <v>0</v>
      </c>
      <c r="BM927" s="64">
        <f t="shared" si="662"/>
        <v>0</v>
      </c>
      <c r="BN927" s="64">
        <f t="shared" si="663"/>
        <v>0</v>
      </c>
      <c r="BO927" s="64">
        <f t="shared" si="664"/>
        <v>0</v>
      </c>
      <c r="BP927" s="64">
        <f t="shared" si="665"/>
        <v>0</v>
      </c>
      <c r="BQ927" s="64">
        <f t="shared" si="666"/>
        <v>0</v>
      </c>
      <c r="BR927" s="65">
        <f t="shared" si="634"/>
        <v>0</v>
      </c>
      <c r="BS927" s="66">
        <f t="shared" si="667"/>
        <v>0</v>
      </c>
      <c r="BT927" s="65">
        <f>BJ927-BR927</f>
        <v>0</v>
      </c>
      <c r="BU927" s="67">
        <f t="shared" si="668"/>
        <v>0</v>
      </c>
    </row>
    <row r="928" spans="1:73" x14ac:dyDescent="0.35">
      <c r="A928" s="22">
        <v>73.359999999999701</v>
      </c>
      <c r="B928" s="22">
        <v>31.47</v>
      </c>
      <c r="C928" s="22">
        <v>14.58</v>
      </c>
      <c r="D928" s="22">
        <f t="shared" si="635"/>
        <v>23.024999999999999</v>
      </c>
      <c r="E928" s="22">
        <f t="shared" si="636"/>
        <v>6.395833333333333</v>
      </c>
      <c r="F928" s="22">
        <f t="shared" si="669"/>
        <v>-1.7361111111113825E-2</v>
      </c>
      <c r="G928" s="22">
        <f>Sheet1!$I$5*F928</f>
        <v>-5.7465277777786756</v>
      </c>
      <c r="H928" s="22"/>
      <c r="K928" s="15" t="s">
        <v>117</v>
      </c>
      <c r="L928" s="15">
        <v>918</v>
      </c>
      <c r="M928" s="15">
        <v>329</v>
      </c>
      <c r="N928" s="16">
        <v>59</v>
      </c>
      <c r="O928" s="35">
        <f t="shared" si="637"/>
        <v>16.388888888888889</v>
      </c>
      <c r="P928" s="36">
        <f t="shared" si="670"/>
        <v>-1.3888888888889086E-2</v>
      </c>
      <c r="Q928" s="12"/>
      <c r="R928" s="37">
        <f t="shared" si="638"/>
        <v>-4.5972222222222872</v>
      </c>
      <c r="S928" s="37">
        <f t="shared" si="639"/>
        <v>64.9422</v>
      </c>
      <c r="T928" s="37">
        <f t="shared" si="640"/>
        <v>32.355614073630555</v>
      </c>
      <c r="U928" s="37">
        <f t="shared" si="641"/>
        <v>92.700591851408262</v>
      </c>
      <c r="V928" s="37">
        <f t="shared" si="671"/>
        <v>75129.164041319193</v>
      </c>
      <c r="W928" s="40">
        <f t="shared" si="642"/>
        <v>1519.2596997869687</v>
      </c>
      <c r="X928" s="40">
        <f t="shared" si="643"/>
        <v>1.5192596997869687</v>
      </c>
      <c r="Y928" s="40">
        <f t="shared" si="629"/>
        <v>0</v>
      </c>
      <c r="Z928" s="40">
        <v>0</v>
      </c>
      <c r="AA928" s="40">
        <f t="shared" si="644"/>
        <v>246.44607710633099</v>
      </c>
      <c r="AB928" s="42">
        <f t="shared" si="645"/>
        <v>44452.584876543209</v>
      </c>
      <c r="AC928" s="42">
        <f t="shared" si="646"/>
        <v>44.452584876543206</v>
      </c>
      <c r="AD928" s="42">
        <f t="shared" si="647"/>
        <v>0</v>
      </c>
      <c r="AE928" s="42">
        <f t="shared" si="672"/>
        <v>2673.6540324074076</v>
      </c>
      <c r="AF928" s="43">
        <f t="shared" si="630"/>
        <v>0.74268167566872434</v>
      </c>
      <c r="AG928" s="73">
        <f t="shared" si="631"/>
        <v>0</v>
      </c>
      <c r="AH928">
        <f t="shared" si="648"/>
        <v>44.452584876543206</v>
      </c>
      <c r="AI928">
        <f t="shared" si="673"/>
        <v>11089.779432484571</v>
      </c>
      <c r="AJ928" s="41">
        <f t="shared" si="649"/>
        <v>3.0804942868012697</v>
      </c>
      <c r="AK928">
        <f t="shared" si="632"/>
        <v>44.452584876543206</v>
      </c>
      <c r="AL928" s="38">
        <f t="shared" si="650"/>
        <v>2593.4444114351854</v>
      </c>
      <c r="AM928" s="38">
        <f t="shared" si="651"/>
        <v>2567.5099673208338</v>
      </c>
      <c r="AN928" s="38">
        <f t="shared" si="652"/>
        <v>2413.4593692815838</v>
      </c>
      <c r="AO928" s="38">
        <f t="shared" si="653"/>
        <v>2389.3247755887678</v>
      </c>
      <c r="AP928" s="38">
        <f t="shared" si="654"/>
        <v>2245.9652890534417</v>
      </c>
      <c r="AQ928" s="38">
        <f t="shared" si="655"/>
        <v>2223.5056361629072</v>
      </c>
      <c r="AR928" s="38">
        <f t="shared" si="656"/>
        <v>2156.8004670780201</v>
      </c>
      <c r="AS928">
        <f t="shared" si="657"/>
        <v>2156.8004670780201</v>
      </c>
      <c r="AT928" s="28">
        <f t="shared" si="658"/>
        <v>0.59911124085500556</v>
      </c>
      <c r="AU928">
        <f t="shared" si="633"/>
        <v>8932.9789654065498</v>
      </c>
      <c r="AV928" s="28">
        <f t="shared" si="659"/>
        <v>2.4813830459462638</v>
      </c>
      <c r="BJ928" s="63">
        <v>0</v>
      </c>
      <c r="BK928" s="64">
        <f t="shared" si="660"/>
        <v>0</v>
      </c>
      <c r="BL928" s="64">
        <f t="shared" si="661"/>
        <v>0</v>
      </c>
      <c r="BM928" s="64">
        <f t="shared" si="662"/>
        <v>0</v>
      </c>
      <c r="BN928" s="64">
        <f t="shared" si="663"/>
        <v>0</v>
      </c>
      <c r="BO928" s="64">
        <f t="shared" si="664"/>
        <v>0</v>
      </c>
      <c r="BP928" s="64">
        <f t="shared" si="665"/>
        <v>0</v>
      </c>
      <c r="BQ928" s="64">
        <f t="shared" si="666"/>
        <v>0</v>
      </c>
      <c r="BR928" s="65">
        <f t="shared" si="634"/>
        <v>0</v>
      </c>
      <c r="BS928" s="66">
        <f t="shared" si="667"/>
        <v>0</v>
      </c>
      <c r="BT928" s="65">
        <f>BJ928-BR928</f>
        <v>0</v>
      </c>
      <c r="BU928" s="67">
        <f t="shared" si="668"/>
        <v>0</v>
      </c>
    </row>
    <row r="929" spans="1:73" x14ac:dyDescent="0.35">
      <c r="A929" s="22">
        <v>73.439999999999699</v>
      </c>
      <c r="B929" s="22">
        <v>31.42</v>
      </c>
      <c r="C929" s="22">
        <v>13.5</v>
      </c>
      <c r="D929" s="22">
        <f t="shared" si="635"/>
        <v>22.46</v>
      </c>
      <c r="E929" s="22">
        <f t="shared" si="636"/>
        <v>6.2388888888888889</v>
      </c>
      <c r="F929" s="22">
        <f t="shared" si="669"/>
        <v>-1.9618055555555514</v>
      </c>
      <c r="G929" s="22">
        <f>Sheet1!$I$5*F929</f>
        <v>-649.35763888888755</v>
      </c>
      <c r="H929" s="22"/>
      <c r="K929" s="15" t="s">
        <v>117</v>
      </c>
      <c r="L929" s="15">
        <v>919</v>
      </c>
      <c r="M929" s="15">
        <v>330</v>
      </c>
      <c r="N929" s="16">
        <v>59.1</v>
      </c>
      <c r="O929" s="35">
        <f t="shared" si="637"/>
        <v>16.416666666666668</v>
      </c>
      <c r="P929" s="36">
        <f t="shared" si="670"/>
        <v>6.9444444444444448E-2</v>
      </c>
      <c r="Q929" s="12"/>
      <c r="R929" s="37">
        <f t="shared" si="638"/>
        <v>22.986111111111111</v>
      </c>
      <c r="S929" s="37">
        <f t="shared" si="639"/>
        <v>64.9422</v>
      </c>
      <c r="T929" s="37">
        <f t="shared" si="640"/>
        <v>32.465387070530753</v>
      </c>
      <c r="U929" s="37">
        <f t="shared" si="641"/>
        <v>120.39369818164187</v>
      </c>
      <c r="V929" s="37">
        <f t="shared" si="671"/>
        <v>75249.557739500829</v>
      </c>
      <c r="W929" s="40">
        <f t="shared" si="642"/>
        <v>1976.4632118152874</v>
      </c>
      <c r="X929" s="40">
        <f t="shared" si="643"/>
        <v>1.9764632118152874</v>
      </c>
      <c r="Y929" s="40">
        <f t="shared" si="629"/>
        <v>0</v>
      </c>
      <c r="Z929" s="40">
        <v>0</v>
      </c>
      <c r="AA929" s="40">
        <f t="shared" si="644"/>
        <v>246.44607710633099</v>
      </c>
      <c r="AB929" s="42">
        <f t="shared" si="645"/>
        <v>44603.399305555555</v>
      </c>
      <c r="AC929" s="42">
        <f t="shared" si="646"/>
        <v>44.603399305555556</v>
      </c>
      <c r="AD929" s="42">
        <f t="shared" si="647"/>
        <v>0</v>
      </c>
      <c r="AE929" s="42">
        <f t="shared" si="672"/>
        <v>2673.6540324074076</v>
      </c>
      <c r="AF929" s="43">
        <f t="shared" si="630"/>
        <v>0.74268167566872434</v>
      </c>
      <c r="AG929" s="73">
        <f t="shared" si="631"/>
        <v>0</v>
      </c>
      <c r="AH929">
        <f t="shared" si="648"/>
        <v>44.603399305555556</v>
      </c>
      <c r="AI929">
        <f t="shared" si="673"/>
        <v>11134.382831790126</v>
      </c>
      <c r="AJ929" s="41">
        <f t="shared" si="649"/>
        <v>3.0928841199417016</v>
      </c>
      <c r="AK929">
        <f t="shared" si="632"/>
        <v>44.603399305555556</v>
      </c>
      <c r="AL929" s="38">
        <f t="shared" si="650"/>
        <v>2593.4444114351854</v>
      </c>
      <c r="AM929" s="38">
        <f t="shared" si="651"/>
        <v>2567.5099673208338</v>
      </c>
      <c r="AN929" s="38">
        <f t="shared" si="652"/>
        <v>2413.4593692815838</v>
      </c>
      <c r="AO929" s="38">
        <f t="shared" si="653"/>
        <v>2389.3247755887678</v>
      </c>
      <c r="AP929" s="38">
        <f t="shared" si="654"/>
        <v>2245.9652890534417</v>
      </c>
      <c r="AQ929" s="38">
        <f t="shared" si="655"/>
        <v>2223.5056361629072</v>
      </c>
      <c r="AR929" s="38">
        <f t="shared" si="656"/>
        <v>2156.8004670780201</v>
      </c>
      <c r="AS929">
        <f t="shared" si="657"/>
        <v>2156.8004670780201</v>
      </c>
      <c r="AT929" s="28">
        <f t="shared" si="658"/>
        <v>0.59911124085500556</v>
      </c>
      <c r="AU929">
        <f t="shared" si="633"/>
        <v>8977.5823647121069</v>
      </c>
      <c r="AV929" s="28">
        <f t="shared" si="659"/>
        <v>2.4937728790866962</v>
      </c>
      <c r="BJ929" s="63">
        <v>0</v>
      </c>
      <c r="BK929" s="64">
        <f t="shared" si="660"/>
        <v>0</v>
      </c>
      <c r="BL929" s="64">
        <f t="shared" si="661"/>
        <v>0</v>
      </c>
      <c r="BM929" s="64">
        <f t="shared" si="662"/>
        <v>0</v>
      </c>
      <c r="BN929" s="64">
        <f t="shared" si="663"/>
        <v>0</v>
      </c>
      <c r="BO929" s="64">
        <f t="shared" si="664"/>
        <v>0</v>
      </c>
      <c r="BP929" s="64">
        <f t="shared" si="665"/>
        <v>0</v>
      </c>
      <c r="BQ929" s="64">
        <f t="shared" si="666"/>
        <v>0</v>
      </c>
      <c r="BR929" s="65">
        <f t="shared" si="634"/>
        <v>0</v>
      </c>
      <c r="BS929" s="66">
        <f t="shared" si="667"/>
        <v>0</v>
      </c>
      <c r="BT929" s="65">
        <f>BJ929-BR929</f>
        <v>0</v>
      </c>
      <c r="BU929" s="67">
        <f t="shared" si="668"/>
        <v>0</v>
      </c>
    </row>
    <row r="930" spans="1:73" x14ac:dyDescent="0.35">
      <c r="A930" s="22">
        <v>73.519999999999698</v>
      </c>
      <c r="B930" s="22">
        <v>30.86</v>
      </c>
      <c r="C930" s="22">
        <v>13.9</v>
      </c>
      <c r="D930" s="22">
        <f t="shared" si="635"/>
        <v>22.38</v>
      </c>
      <c r="E930" s="22">
        <f t="shared" si="636"/>
        <v>6.2166666666666668</v>
      </c>
      <c r="F930" s="22">
        <f t="shared" si="669"/>
        <v>-0.27777777777777679</v>
      </c>
      <c r="G930" s="22">
        <f>Sheet1!$I$5*F930</f>
        <v>-91.944444444444116</v>
      </c>
      <c r="H930" s="22"/>
      <c r="K930" s="15" t="s">
        <v>117</v>
      </c>
      <c r="L930" s="15">
        <v>920</v>
      </c>
      <c r="M930" s="15">
        <v>331</v>
      </c>
      <c r="N930" s="16">
        <v>59.5</v>
      </c>
      <c r="O930" s="35">
        <f t="shared" si="637"/>
        <v>16.527777777777779</v>
      </c>
      <c r="P930" s="36">
        <f t="shared" si="670"/>
        <v>0.19444444444444425</v>
      </c>
      <c r="Q930" s="12"/>
      <c r="R930" s="37">
        <f t="shared" si="638"/>
        <v>64.361111111111043</v>
      </c>
      <c r="S930" s="37">
        <f t="shared" si="639"/>
        <v>64.9422</v>
      </c>
      <c r="T930" s="37">
        <f t="shared" si="640"/>
        <v>32.906338041990971</v>
      </c>
      <c r="U930" s="37">
        <f t="shared" si="641"/>
        <v>162.20964915310202</v>
      </c>
      <c r="V930" s="37">
        <f t="shared" si="671"/>
        <v>75411.767388653927</v>
      </c>
      <c r="W930" s="40">
        <f t="shared" si="642"/>
        <v>2680.9650346137696</v>
      </c>
      <c r="X930" s="40">
        <f t="shared" si="643"/>
        <v>2.6809650346137697</v>
      </c>
      <c r="Y930" s="40">
        <f t="shared" si="629"/>
        <v>0</v>
      </c>
      <c r="Z930" s="40">
        <v>0</v>
      </c>
      <c r="AA930" s="40">
        <f t="shared" si="644"/>
        <v>246.44607710633099</v>
      </c>
      <c r="AB930" s="42">
        <f t="shared" si="645"/>
        <v>45209.211033950625</v>
      </c>
      <c r="AC930" s="42">
        <f t="shared" si="646"/>
        <v>45.209211033950623</v>
      </c>
      <c r="AD930" s="42">
        <f t="shared" si="647"/>
        <v>0</v>
      </c>
      <c r="AE930" s="42">
        <f t="shared" si="672"/>
        <v>2673.6540324074076</v>
      </c>
      <c r="AF930" s="43">
        <f t="shared" si="630"/>
        <v>0.74268167566872434</v>
      </c>
      <c r="AG930" s="73">
        <f t="shared" si="631"/>
        <v>0</v>
      </c>
      <c r="AH930">
        <f t="shared" si="648"/>
        <v>45.209211033950623</v>
      </c>
      <c r="AI930">
        <f t="shared" si="673"/>
        <v>11179.592042824077</v>
      </c>
      <c r="AJ930" s="41">
        <f t="shared" si="649"/>
        <v>3.105442234117799</v>
      </c>
      <c r="AK930">
        <f t="shared" si="632"/>
        <v>45.209211033950623</v>
      </c>
      <c r="AL930" s="38">
        <f t="shared" si="650"/>
        <v>2593.4444114351854</v>
      </c>
      <c r="AM930" s="38">
        <f t="shared" si="651"/>
        <v>2567.5099673208338</v>
      </c>
      <c r="AN930" s="38">
        <f t="shared" si="652"/>
        <v>2413.4593692815838</v>
      </c>
      <c r="AO930" s="38">
        <f t="shared" si="653"/>
        <v>2389.3247755887678</v>
      </c>
      <c r="AP930" s="38">
        <f t="shared" si="654"/>
        <v>2245.9652890534417</v>
      </c>
      <c r="AQ930" s="38">
        <f t="shared" si="655"/>
        <v>2223.5056361629072</v>
      </c>
      <c r="AR930" s="38">
        <f t="shared" si="656"/>
        <v>2156.8004670780201</v>
      </c>
      <c r="AS930">
        <f t="shared" si="657"/>
        <v>2156.8004670780201</v>
      </c>
      <c r="AT930" s="28">
        <f t="shared" si="658"/>
        <v>0.59911124085500556</v>
      </c>
      <c r="AU930">
        <f t="shared" si="633"/>
        <v>9022.7915757460578</v>
      </c>
      <c r="AV930" s="28">
        <f t="shared" si="659"/>
        <v>2.506330993262794</v>
      </c>
      <c r="BJ930" s="63">
        <v>0</v>
      </c>
      <c r="BK930" s="64">
        <f t="shared" si="660"/>
        <v>0</v>
      </c>
      <c r="BL930" s="64">
        <f t="shared" si="661"/>
        <v>0</v>
      </c>
      <c r="BM930" s="64">
        <f t="shared" si="662"/>
        <v>0</v>
      </c>
      <c r="BN930" s="64">
        <f t="shared" si="663"/>
        <v>0</v>
      </c>
      <c r="BO930" s="64">
        <f t="shared" si="664"/>
        <v>0</v>
      </c>
      <c r="BP930" s="64">
        <f t="shared" si="665"/>
        <v>0</v>
      </c>
      <c r="BQ930" s="64">
        <f t="shared" si="666"/>
        <v>0</v>
      </c>
      <c r="BR930" s="65">
        <f t="shared" si="634"/>
        <v>0</v>
      </c>
      <c r="BS930" s="66">
        <f t="shared" si="667"/>
        <v>0</v>
      </c>
      <c r="BT930" s="65">
        <f>BJ930-BR930</f>
        <v>0</v>
      </c>
      <c r="BU930" s="67">
        <f t="shared" si="668"/>
        <v>0</v>
      </c>
    </row>
    <row r="931" spans="1:73" x14ac:dyDescent="0.35">
      <c r="A931" s="22">
        <v>73.599999999999696</v>
      </c>
      <c r="B931" s="22">
        <v>31.78</v>
      </c>
      <c r="C931" s="22">
        <v>13.76</v>
      </c>
      <c r="D931" s="22">
        <f t="shared" si="635"/>
        <v>22.77</v>
      </c>
      <c r="E931" s="22">
        <f t="shared" si="636"/>
        <v>6.3250000000000002</v>
      </c>
      <c r="F931" s="22">
        <f t="shared" si="669"/>
        <v>1.3541666666666674</v>
      </c>
      <c r="G931" s="22">
        <f>Sheet1!$I$5*F931</f>
        <v>448.22916666666691</v>
      </c>
      <c r="H931" s="22"/>
      <c r="K931" s="15" t="s">
        <v>117</v>
      </c>
      <c r="L931" s="15">
        <v>921</v>
      </c>
      <c r="M931" s="15">
        <v>332</v>
      </c>
      <c r="N931" s="16">
        <v>60.5</v>
      </c>
      <c r="O931" s="35">
        <f t="shared" si="637"/>
        <v>16.805555555555557</v>
      </c>
      <c r="P931" s="36">
        <f t="shared" si="670"/>
        <v>0.38888888888888851</v>
      </c>
      <c r="Q931" s="12"/>
      <c r="R931" s="37">
        <f t="shared" si="638"/>
        <v>128.72222222222209</v>
      </c>
      <c r="S931" s="37">
        <f t="shared" si="639"/>
        <v>64.9422</v>
      </c>
      <c r="T931" s="37">
        <f t="shared" si="640"/>
        <v>34.021728357657643</v>
      </c>
      <c r="U931" s="37">
        <f t="shared" si="641"/>
        <v>227.68615057987972</v>
      </c>
      <c r="V931" s="37">
        <f t="shared" si="671"/>
        <v>75639.4535392338</v>
      </c>
      <c r="W931" s="40">
        <f t="shared" si="642"/>
        <v>3826.392252800757</v>
      </c>
      <c r="X931" s="40">
        <f t="shared" si="643"/>
        <v>3.826392252800757</v>
      </c>
      <c r="Y931" s="40">
        <f t="shared" si="629"/>
        <v>0</v>
      </c>
      <c r="Z931" s="40">
        <v>0</v>
      </c>
      <c r="AA931" s="40">
        <f t="shared" si="644"/>
        <v>246.44607710633099</v>
      </c>
      <c r="AB931" s="42">
        <f t="shared" si="645"/>
        <v>46741.618441358034</v>
      </c>
      <c r="AC931" s="42">
        <f t="shared" si="646"/>
        <v>46.741618441358035</v>
      </c>
      <c r="AD931" s="42">
        <f t="shared" si="647"/>
        <v>0</v>
      </c>
      <c r="AE931" s="42">
        <f t="shared" si="672"/>
        <v>2673.6540324074076</v>
      </c>
      <c r="AF931" s="43">
        <f t="shared" si="630"/>
        <v>0.74268167566872434</v>
      </c>
      <c r="AG931" s="73">
        <f t="shared" si="631"/>
        <v>0</v>
      </c>
      <c r="AH931">
        <f t="shared" si="648"/>
        <v>46.741618441358035</v>
      </c>
      <c r="AI931">
        <f t="shared" si="673"/>
        <v>11226.333661265435</v>
      </c>
      <c r="AJ931" s="41">
        <f t="shared" si="649"/>
        <v>3.1184260170181761</v>
      </c>
      <c r="AK931">
        <f t="shared" si="632"/>
        <v>46.741618441358035</v>
      </c>
      <c r="AL931" s="38">
        <f t="shared" si="650"/>
        <v>2593.4444114351854</v>
      </c>
      <c r="AM931" s="38">
        <f t="shared" si="651"/>
        <v>2567.5099673208338</v>
      </c>
      <c r="AN931" s="38">
        <f t="shared" si="652"/>
        <v>2413.4593692815838</v>
      </c>
      <c r="AO931" s="38">
        <f t="shared" si="653"/>
        <v>2389.3247755887678</v>
      </c>
      <c r="AP931" s="38">
        <f t="shared" si="654"/>
        <v>2245.9652890534417</v>
      </c>
      <c r="AQ931" s="38">
        <f t="shared" si="655"/>
        <v>2223.5056361629072</v>
      </c>
      <c r="AR931" s="38">
        <f t="shared" si="656"/>
        <v>2156.8004670780201</v>
      </c>
      <c r="AS931">
        <f t="shared" si="657"/>
        <v>2156.8004670780201</v>
      </c>
      <c r="AT931" s="28">
        <f t="shared" si="658"/>
        <v>0.59911124085500556</v>
      </c>
      <c r="AU931">
        <f t="shared" si="633"/>
        <v>9069.5331941874138</v>
      </c>
      <c r="AV931" s="28">
        <f t="shared" si="659"/>
        <v>2.5193147761631707</v>
      </c>
      <c r="BJ931" s="63">
        <v>0</v>
      </c>
      <c r="BK931" s="64">
        <f t="shared" si="660"/>
        <v>0</v>
      </c>
      <c r="BL931" s="64">
        <f t="shared" si="661"/>
        <v>0</v>
      </c>
      <c r="BM931" s="64">
        <f t="shared" si="662"/>
        <v>0</v>
      </c>
      <c r="BN931" s="64">
        <f t="shared" si="663"/>
        <v>0</v>
      </c>
      <c r="BO931" s="64">
        <f t="shared" si="664"/>
        <v>0</v>
      </c>
      <c r="BP931" s="64">
        <f t="shared" si="665"/>
        <v>0</v>
      </c>
      <c r="BQ931" s="64">
        <f t="shared" si="666"/>
        <v>0</v>
      </c>
      <c r="BR931" s="65">
        <f t="shared" si="634"/>
        <v>0</v>
      </c>
      <c r="BS931" s="66">
        <f t="shared" si="667"/>
        <v>0</v>
      </c>
      <c r="BT931" s="65">
        <f>BJ931-BR931</f>
        <v>0</v>
      </c>
      <c r="BU931" s="67">
        <f t="shared" si="668"/>
        <v>0</v>
      </c>
    </row>
    <row r="932" spans="1:73" x14ac:dyDescent="0.35">
      <c r="A932" s="22">
        <v>73.679999999999694</v>
      </c>
      <c r="B932" s="22">
        <v>30.46</v>
      </c>
      <c r="C932" s="22">
        <v>14.23</v>
      </c>
      <c r="D932" s="22">
        <f t="shared" si="635"/>
        <v>22.344999999999999</v>
      </c>
      <c r="E932" s="22">
        <f t="shared" si="636"/>
        <v>6.2069444444444448</v>
      </c>
      <c r="F932" s="22">
        <f t="shared" si="669"/>
        <v>-1.475694444444442</v>
      </c>
      <c r="G932" s="22">
        <f>Sheet1!$I$5*F932</f>
        <v>-488.45486111111029</v>
      </c>
      <c r="H932" s="22"/>
      <c r="K932" s="15" t="s">
        <v>117</v>
      </c>
      <c r="L932" s="15">
        <v>922</v>
      </c>
      <c r="M932" s="15">
        <v>333</v>
      </c>
      <c r="N932" s="16">
        <v>62.3</v>
      </c>
      <c r="O932" s="35">
        <f t="shared" si="637"/>
        <v>17.305555555555557</v>
      </c>
      <c r="P932" s="36">
        <f t="shared" si="670"/>
        <v>0.47222222222222199</v>
      </c>
      <c r="Q932" s="12"/>
      <c r="R932" s="37">
        <f t="shared" si="638"/>
        <v>156.30555555555549</v>
      </c>
      <c r="S932" s="37">
        <f t="shared" si="639"/>
        <v>64.9422</v>
      </c>
      <c r="T932" s="37">
        <f t="shared" si="640"/>
        <v>36.07627731911564</v>
      </c>
      <c r="U932" s="37">
        <f t="shared" si="641"/>
        <v>257.32403287467116</v>
      </c>
      <c r="V932" s="37">
        <f t="shared" si="671"/>
        <v>75896.777572108476</v>
      </c>
      <c r="W932" s="40">
        <f t="shared" si="642"/>
        <v>4453.1353466922264</v>
      </c>
      <c r="X932" s="40">
        <f t="shared" si="643"/>
        <v>4.4531353466922265</v>
      </c>
      <c r="Y932" s="40">
        <f t="shared" si="629"/>
        <v>0</v>
      </c>
      <c r="Z932" s="40">
        <v>0</v>
      </c>
      <c r="AA932" s="40">
        <f t="shared" si="644"/>
        <v>246.44607710633099</v>
      </c>
      <c r="AB932" s="42">
        <f t="shared" si="645"/>
        <v>49564.312885802479</v>
      </c>
      <c r="AC932" s="42">
        <f t="shared" si="646"/>
        <v>49.56431288580248</v>
      </c>
      <c r="AD932" s="42">
        <f t="shared" si="647"/>
        <v>0</v>
      </c>
      <c r="AE932" s="42">
        <f t="shared" si="672"/>
        <v>2673.6540324074076</v>
      </c>
      <c r="AF932" s="43">
        <f t="shared" si="630"/>
        <v>0.74268167566872434</v>
      </c>
      <c r="AG932" s="73">
        <f t="shared" si="631"/>
        <v>0</v>
      </c>
      <c r="AH932">
        <f t="shared" si="648"/>
        <v>49.56431288580248</v>
      </c>
      <c r="AI932">
        <f t="shared" si="673"/>
        <v>11275.897974151238</v>
      </c>
      <c r="AJ932" s="41">
        <f t="shared" si="649"/>
        <v>3.1321938817086772</v>
      </c>
      <c r="AK932">
        <f t="shared" si="632"/>
        <v>49.56431288580248</v>
      </c>
      <c r="AL932" s="38">
        <f t="shared" si="650"/>
        <v>2593.4444114351854</v>
      </c>
      <c r="AM932" s="38">
        <f t="shared" si="651"/>
        <v>2567.5099673208338</v>
      </c>
      <c r="AN932" s="38">
        <f t="shared" si="652"/>
        <v>2413.4593692815838</v>
      </c>
      <c r="AO932" s="38">
        <f t="shared" si="653"/>
        <v>2389.3247755887678</v>
      </c>
      <c r="AP932" s="38">
        <f t="shared" si="654"/>
        <v>2245.9652890534417</v>
      </c>
      <c r="AQ932" s="38">
        <f t="shared" si="655"/>
        <v>2223.5056361629072</v>
      </c>
      <c r="AR932" s="38">
        <f t="shared" si="656"/>
        <v>2156.8004670780201</v>
      </c>
      <c r="AS932">
        <f t="shared" si="657"/>
        <v>2156.8004670780201</v>
      </c>
      <c r="AT932" s="28">
        <f t="shared" si="658"/>
        <v>0.59911124085500556</v>
      </c>
      <c r="AU932">
        <f t="shared" si="633"/>
        <v>9119.0975070732165</v>
      </c>
      <c r="AV932" s="28">
        <f t="shared" si="659"/>
        <v>2.5330826408536713</v>
      </c>
      <c r="BJ932" s="63">
        <v>0</v>
      </c>
      <c r="BK932" s="64">
        <f t="shared" si="660"/>
        <v>0</v>
      </c>
      <c r="BL932" s="64">
        <f t="shared" si="661"/>
        <v>0</v>
      </c>
      <c r="BM932" s="64">
        <f t="shared" si="662"/>
        <v>0</v>
      </c>
      <c r="BN932" s="64">
        <f t="shared" si="663"/>
        <v>0</v>
      </c>
      <c r="BO932" s="64">
        <f t="shared" si="664"/>
        <v>0</v>
      </c>
      <c r="BP932" s="64">
        <f t="shared" si="665"/>
        <v>0</v>
      </c>
      <c r="BQ932" s="64">
        <f t="shared" si="666"/>
        <v>0</v>
      </c>
      <c r="BR932" s="65">
        <f t="shared" si="634"/>
        <v>0</v>
      </c>
      <c r="BS932" s="66">
        <f t="shared" si="667"/>
        <v>0</v>
      </c>
      <c r="BT932" s="65">
        <f>BJ932-BR932</f>
        <v>0</v>
      </c>
      <c r="BU932" s="67">
        <f t="shared" si="668"/>
        <v>0</v>
      </c>
    </row>
    <row r="933" spans="1:73" x14ac:dyDescent="0.35">
      <c r="A933" s="22">
        <v>73.759999999999707</v>
      </c>
      <c r="B933" s="22">
        <v>31.03</v>
      </c>
      <c r="C933" s="22">
        <v>12.87</v>
      </c>
      <c r="D933" s="22">
        <f t="shared" si="635"/>
        <v>21.95</v>
      </c>
      <c r="E933" s="22">
        <f t="shared" si="636"/>
        <v>6.0972222222222223</v>
      </c>
      <c r="F933" s="22">
        <f t="shared" si="669"/>
        <v>-1.3715277777777812</v>
      </c>
      <c r="G933" s="22">
        <f>Sheet1!$I$5*F933</f>
        <v>-453.97569444444559</v>
      </c>
      <c r="H933" s="22"/>
      <c r="K933" s="15" t="s">
        <v>117</v>
      </c>
      <c r="L933" s="15">
        <v>923</v>
      </c>
      <c r="M933" s="15">
        <v>334</v>
      </c>
      <c r="N933" s="16">
        <v>63.9</v>
      </c>
      <c r="O933" s="35">
        <f t="shared" si="637"/>
        <v>17.75</v>
      </c>
      <c r="P933" s="36">
        <f t="shared" si="670"/>
        <v>0.38888888888888851</v>
      </c>
      <c r="Q933" s="12"/>
      <c r="R933" s="37">
        <f t="shared" si="638"/>
        <v>128.72222222222209</v>
      </c>
      <c r="S933" s="37">
        <f t="shared" si="639"/>
        <v>64.9422</v>
      </c>
      <c r="T933" s="37">
        <f t="shared" si="640"/>
        <v>37.953107423610746</v>
      </c>
      <c r="U933" s="37">
        <f t="shared" si="641"/>
        <v>231.6175296458328</v>
      </c>
      <c r="V933" s="37">
        <f t="shared" si="671"/>
        <v>76128.395101754315</v>
      </c>
      <c r="W933" s="40">
        <f t="shared" si="642"/>
        <v>4111.2111512135325</v>
      </c>
      <c r="X933" s="40">
        <f t="shared" si="643"/>
        <v>4.1112111512135323</v>
      </c>
      <c r="Y933" s="40">
        <f t="shared" si="629"/>
        <v>0</v>
      </c>
      <c r="Z933" s="40">
        <v>0</v>
      </c>
      <c r="AA933" s="40">
        <f t="shared" si="644"/>
        <v>246.44607710633099</v>
      </c>
      <c r="AB933" s="42">
        <f t="shared" si="645"/>
        <v>52142.84375</v>
      </c>
      <c r="AC933" s="42">
        <f t="shared" si="646"/>
        <v>52.142843749999997</v>
      </c>
      <c r="AD933" s="42">
        <f t="shared" si="647"/>
        <v>0</v>
      </c>
      <c r="AE933" s="42">
        <f t="shared" si="672"/>
        <v>2673.6540324074076</v>
      </c>
      <c r="AF933" s="43">
        <f t="shared" si="630"/>
        <v>0.74268167566872434</v>
      </c>
      <c r="AG933" s="73">
        <f t="shared" si="631"/>
        <v>0</v>
      </c>
      <c r="AH933">
        <f t="shared" si="648"/>
        <v>52.142843749999997</v>
      </c>
      <c r="AI933">
        <f t="shared" si="673"/>
        <v>11328.040817901237</v>
      </c>
      <c r="AJ933" s="41">
        <f t="shared" si="649"/>
        <v>3.146678004972566</v>
      </c>
      <c r="AK933">
        <f t="shared" si="632"/>
        <v>52.142843749999997</v>
      </c>
      <c r="AL933" s="38">
        <f t="shared" si="650"/>
        <v>2593.4444114351854</v>
      </c>
      <c r="AM933" s="38">
        <f t="shared" si="651"/>
        <v>2567.5099673208338</v>
      </c>
      <c r="AN933" s="38">
        <f t="shared" si="652"/>
        <v>2413.4593692815838</v>
      </c>
      <c r="AO933" s="38">
        <f t="shared" si="653"/>
        <v>2389.3247755887678</v>
      </c>
      <c r="AP933" s="38">
        <f t="shared" si="654"/>
        <v>2245.9652890534417</v>
      </c>
      <c r="AQ933" s="38">
        <f t="shared" si="655"/>
        <v>2223.5056361629072</v>
      </c>
      <c r="AR933" s="38">
        <f t="shared" si="656"/>
        <v>2156.8004670780201</v>
      </c>
      <c r="AS933">
        <f t="shared" si="657"/>
        <v>2156.8004670780201</v>
      </c>
      <c r="AT933" s="28">
        <f t="shared" si="658"/>
        <v>0.59911124085500556</v>
      </c>
      <c r="AU933">
        <f t="shared" si="633"/>
        <v>9171.2403508232164</v>
      </c>
      <c r="AV933" s="28">
        <f t="shared" si="659"/>
        <v>2.5475667641175601</v>
      </c>
      <c r="BJ933" s="63">
        <v>0</v>
      </c>
      <c r="BK933" s="64">
        <f t="shared" si="660"/>
        <v>0</v>
      </c>
      <c r="BL933" s="64">
        <f t="shared" si="661"/>
        <v>0</v>
      </c>
      <c r="BM933" s="64">
        <f t="shared" si="662"/>
        <v>0</v>
      </c>
      <c r="BN933" s="64">
        <f t="shared" si="663"/>
        <v>0</v>
      </c>
      <c r="BO933" s="64">
        <f t="shared" si="664"/>
        <v>0</v>
      </c>
      <c r="BP933" s="64">
        <f t="shared" si="665"/>
        <v>0</v>
      </c>
      <c r="BQ933" s="64">
        <f t="shared" si="666"/>
        <v>0</v>
      </c>
      <c r="BR933" s="65">
        <f t="shared" si="634"/>
        <v>0</v>
      </c>
      <c r="BS933" s="66">
        <f t="shared" si="667"/>
        <v>0</v>
      </c>
      <c r="BT933" s="65">
        <f>BJ933-BR933</f>
        <v>0</v>
      </c>
      <c r="BU933" s="67">
        <f t="shared" si="668"/>
        <v>0</v>
      </c>
    </row>
    <row r="934" spans="1:73" x14ac:dyDescent="0.35">
      <c r="A934" s="22">
        <v>73.839999999999705</v>
      </c>
      <c r="B934" s="22">
        <v>31.27</v>
      </c>
      <c r="C934" s="22">
        <v>13.51</v>
      </c>
      <c r="D934" s="22">
        <f t="shared" si="635"/>
        <v>22.39</v>
      </c>
      <c r="E934" s="22">
        <f t="shared" si="636"/>
        <v>6.2194444444444441</v>
      </c>
      <c r="F934" s="22">
        <f t="shared" si="669"/>
        <v>1.5277777777777724</v>
      </c>
      <c r="G934" s="22">
        <f>Sheet1!$I$5*F934</f>
        <v>505.69444444444264</v>
      </c>
      <c r="H934" s="22"/>
      <c r="K934" s="15" t="s">
        <v>117</v>
      </c>
      <c r="L934" s="15">
        <v>924</v>
      </c>
      <c r="M934" s="15">
        <v>335</v>
      </c>
      <c r="N934" s="16">
        <v>65.099999999999994</v>
      </c>
      <c r="O934" s="35">
        <f t="shared" si="637"/>
        <v>18.083333333333332</v>
      </c>
      <c r="P934" s="36">
        <f t="shared" si="670"/>
        <v>2.7777777777777186E-2</v>
      </c>
      <c r="Q934" s="12"/>
      <c r="R934" s="37">
        <f t="shared" si="638"/>
        <v>9.1944444444442492</v>
      </c>
      <c r="S934" s="37">
        <f t="shared" si="639"/>
        <v>64.9422</v>
      </c>
      <c r="T934" s="37">
        <f t="shared" si="640"/>
        <v>39.391960930820744</v>
      </c>
      <c r="U934" s="37">
        <f t="shared" si="641"/>
        <v>113.52860537526499</v>
      </c>
      <c r="V934" s="37">
        <f t="shared" si="671"/>
        <v>76241.923707129579</v>
      </c>
      <c r="W934" s="40">
        <f t="shared" si="642"/>
        <v>2052.9756138693751</v>
      </c>
      <c r="X934" s="40">
        <f t="shared" si="643"/>
        <v>2.0529756138693753</v>
      </c>
      <c r="Y934" s="40">
        <f t="shared" si="629"/>
        <v>0</v>
      </c>
      <c r="Z934" s="40">
        <v>0</v>
      </c>
      <c r="AA934" s="40">
        <f t="shared" si="644"/>
        <v>246.44607710633099</v>
      </c>
      <c r="AB934" s="42">
        <f t="shared" si="645"/>
        <v>54119.649305555547</v>
      </c>
      <c r="AC934" s="42">
        <f t="shared" si="646"/>
        <v>54.119649305555548</v>
      </c>
      <c r="AD934" s="42">
        <f t="shared" si="647"/>
        <v>0</v>
      </c>
      <c r="AE934" s="42">
        <f t="shared" si="672"/>
        <v>2673.6540324074076</v>
      </c>
      <c r="AF934" s="43">
        <f t="shared" si="630"/>
        <v>0.74268167566872434</v>
      </c>
      <c r="AG934" s="73">
        <f t="shared" si="631"/>
        <v>0</v>
      </c>
      <c r="AH934">
        <f t="shared" si="648"/>
        <v>54.119649305555548</v>
      </c>
      <c r="AI934">
        <f t="shared" si="673"/>
        <v>11382.160467206793</v>
      </c>
      <c r="AJ934" s="41">
        <f t="shared" si="649"/>
        <v>3.1617112408907757</v>
      </c>
      <c r="AK934">
        <f t="shared" si="632"/>
        <v>54.119649305555548</v>
      </c>
      <c r="AL934" s="38">
        <f t="shared" si="650"/>
        <v>2593.4444114351854</v>
      </c>
      <c r="AM934" s="38">
        <f t="shared" si="651"/>
        <v>2567.5099673208338</v>
      </c>
      <c r="AN934" s="38">
        <f t="shared" si="652"/>
        <v>2413.4593692815838</v>
      </c>
      <c r="AO934" s="38">
        <f t="shared" si="653"/>
        <v>2389.3247755887678</v>
      </c>
      <c r="AP934" s="38">
        <f t="shared" si="654"/>
        <v>2245.9652890534417</v>
      </c>
      <c r="AQ934" s="38">
        <f t="shared" si="655"/>
        <v>2223.5056361629072</v>
      </c>
      <c r="AR934" s="38">
        <f t="shared" si="656"/>
        <v>2156.8004670780201</v>
      </c>
      <c r="AS934">
        <f t="shared" si="657"/>
        <v>2156.8004670780201</v>
      </c>
      <c r="AT934" s="28">
        <f t="shared" si="658"/>
        <v>0.59911124085500556</v>
      </c>
      <c r="AU934">
        <f t="shared" si="633"/>
        <v>9225.3600001287741</v>
      </c>
      <c r="AV934" s="28">
        <f t="shared" si="659"/>
        <v>2.5626000000357707</v>
      </c>
      <c r="BJ934" s="63">
        <v>0</v>
      </c>
      <c r="BK934" s="64">
        <f t="shared" si="660"/>
        <v>0</v>
      </c>
      <c r="BL934" s="64">
        <f t="shared" si="661"/>
        <v>0</v>
      </c>
      <c r="BM934" s="64">
        <f t="shared" si="662"/>
        <v>0</v>
      </c>
      <c r="BN934" s="64">
        <f t="shared" si="663"/>
        <v>0</v>
      </c>
      <c r="BO934" s="64">
        <f t="shared" si="664"/>
        <v>0</v>
      </c>
      <c r="BP934" s="64">
        <f t="shared" si="665"/>
        <v>0</v>
      </c>
      <c r="BQ934" s="64">
        <f t="shared" si="666"/>
        <v>0</v>
      </c>
      <c r="BR934" s="65">
        <f t="shared" si="634"/>
        <v>0</v>
      </c>
      <c r="BS934" s="66">
        <f t="shared" si="667"/>
        <v>0</v>
      </c>
      <c r="BT934" s="65">
        <f>BJ934-BR934</f>
        <v>0</v>
      </c>
      <c r="BU934" s="67">
        <f t="shared" si="668"/>
        <v>0</v>
      </c>
    </row>
    <row r="935" spans="1:73" x14ac:dyDescent="0.35">
      <c r="A935" s="22">
        <v>73.919999999999703</v>
      </c>
      <c r="B935" s="22">
        <v>31.11</v>
      </c>
      <c r="C935" s="22">
        <v>13.62</v>
      </c>
      <c r="D935" s="22">
        <f t="shared" si="635"/>
        <v>22.364999999999998</v>
      </c>
      <c r="E935" s="22">
        <f t="shared" si="636"/>
        <v>6.2125000000000004</v>
      </c>
      <c r="F935" s="22">
        <f t="shared" si="669"/>
        <v>-8.680555555554692E-2</v>
      </c>
      <c r="G935" s="22">
        <f>Sheet1!$I$5*F935</f>
        <v>-28.732638888886029</v>
      </c>
      <c r="H935" s="22"/>
      <c r="K935" s="15" t="s">
        <v>117</v>
      </c>
      <c r="L935" s="15">
        <v>925</v>
      </c>
      <c r="M935" s="15">
        <v>336</v>
      </c>
      <c r="N935" s="16">
        <v>64.099999999999994</v>
      </c>
      <c r="O935" s="35">
        <f t="shared" si="637"/>
        <v>17.805555555555554</v>
      </c>
      <c r="P935" s="36">
        <f t="shared" si="670"/>
        <v>-0.33333333333333215</v>
      </c>
      <c r="Q935" s="12"/>
      <c r="R935" s="37">
        <f t="shared" si="638"/>
        <v>-110.33333333333294</v>
      </c>
      <c r="S935" s="37">
        <f t="shared" si="639"/>
        <v>64.9422</v>
      </c>
      <c r="T935" s="37">
        <f t="shared" si="640"/>
        <v>38.191057357619627</v>
      </c>
      <c r="U935" s="37">
        <f t="shared" si="641"/>
        <v>-7.2000759757133181</v>
      </c>
      <c r="V935" s="37">
        <f t="shared" si="671"/>
        <v>76234.723631153873</v>
      </c>
      <c r="W935" s="40">
        <f t="shared" si="642"/>
        <v>-128.20135278978435</v>
      </c>
      <c r="X935" s="40">
        <f t="shared" si="643"/>
        <v>-0.12820135278978434</v>
      </c>
      <c r="Y935" s="40">
        <f t="shared" si="629"/>
        <v>-0.12820135278978434</v>
      </c>
      <c r="Z935" s="40">
        <v>0.12820135278978401</v>
      </c>
      <c r="AA935" s="40">
        <f t="shared" si="644"/>
        <v>246.57427845912076</v>
      </c>
      <c r="AB935" s="42">
        <f t="shared" si="645"/>
        <v>52469.757330246903</v>
      </c>
      <c r="AC935" s="42">
        <f t="shared" si="646"/>
        <v>52.4697573302469</v>
      </c>
      <c r="AD935" s="42">
        <f t="shared" si="647"/>
        <v>52.4697573302469</v>
      </c>
      <c r="AE935" s="42">
        <f t="shared" si="672"/>
        <v>2726.1237897376545</v>
      </c>
      <c r="AF935" s="43">
        <f t="shared" si="630"/>
        <v>0.7572566082604596</v>
      </c>
      <c r="AG935" s="73">
        <f t="shared" si="631"/>
        <v>-0.12820135278978434</v>
      </c>
      <c r="AH935">
        <f t="shared" si="648"/>
        <v>0</v>
      </c>
      <c r="AI935">
        <f t="shared" si="673"/>
        <v>11382.160467206793</v>
      </c>
      <c r="AJ935" s="41">
        <f t="shared" si="649"/>
        <v>3.1617112408907757</v>
      </c>
      <c r="AK935">
        <f t="shared" si="632"/>
        <v>0.12820135278978434</v>
      </c>
      <c r="AL935" s="38">
        <f t="shared" si="650"/>
        <v>2644.3400760455247</v>
      </c>
      <c r="AM935" s="38">
        <f t="shared" si="651"/>
        <v>2617.8966752850693</v>
      </c>
      <c r="AN935" s="38">
        <f t="shared" si="652"/>
        <v>2460.822874767965</v>
      </c>
      <c r="AO935" s="38">
        <f t="shared" si="653"/>
        <v>2436.2146460202853</v>
      </c>
      <c r="AP935" s="38">
        <f t="shared" si="654"/>
        <v>2290.0417672590679</v>
      </c>
      <c r="AQ935" s="38">
        <f t="shared" si="655"/>
        <v>2267.1413495864772</v>
      </c>
      <c r="AR935" s="38">
        <f t="shared" si="656"/>
        <v>2199.127109098883</v>
      </c>
      <c r="AS935">
        <f t="shared" si="657"/>
        <v>2199.127109098883</v>
      </c>
      <c r="AT935" s="28">
        <f t="shared" si="658"/>
        <v>0.61086864141635644</v>
      </c>
      <c r="AU935">
        <f t="shared" si="633"/>
        <v>9183.0333581079103</v>
      </c>
      <c r="AV935" s="28">
        <f t="shared" si="659"/>
        <v>2.5508425994744197</v>
      </c>
      <c r="BJ935" s="63">
        <v>52.4697573302469</v>
      </c>
      <c r="BK935" s="64">
        <f t="shared" si="660"/>
        <v>50.895664610339495</v>
      </c>
      <c r="BL935" s="64">
        <f t="shared" si="661"/>
        <v>50.386707964236102</v>
      </c>
      <c r="BM935" s="64">
        <f t="shared" si="662"/>
        <v>47.363505486381932</v>
      </c>
      <c r="BN935" s="64">
        <f t="shared" si="663"/>
        <v>46.889870431518112</v>
      </c>
      <c r="BO935" s="64">
        <f t="shared" si="664"/>
        <v>44.076478205627026</v>
      </c>
      <c r="BP935" s="64">
        <f t="shared" si="665"/>
        <v>43.635713423570756</v>
      </c>
      <c r="BQ935" s="64">
        <f t="shared" si="666"/>
        <v>42.32664202086363</v>
      </c>
      <c r="BR935" s="65">
        <f t="shared" si="634"/>
        <v>42.32664202086363</v>
      </c>
      <c r="BS935" s="66">
        <f t="shared" si="667"/>
        <v>1.1757400561351009E-2</v>
      </c>
      <c r="BT935" s="65">
        <f>BJ935-BR935</f>
        <v>10.143115309383269</v>
      </c>
      <c r="BU935" s="67">
        <f t="shared" si="668"/>
        <v>2.8175320303842413E-3</v>
      </c>
    </row>
    <row r="936" spans="1:73" x14ac:dyDescent="0.35">
      <c r="A936" s="22">
        <v>73.999999999999702</v>
      </c>
      <c r="B936" s="22">
        <v>31.12</v>
      </c>
      <c r="C936" s="22">
        <v>13.33</v>
      </c>
      <c r="D936" s="22">
        <f t="shared" si="635"/>
        <v>22.225000000000001</v>
      </c>
      <c r="E936" s="22">
        <f t="shared" si="636"/>
        <v>6.1736111111111107</v>
      </c>
      <c r="F936" s="22">
        <f t="shared" si="669"/>
        <v>-0.48611111111112049</v>
      </c>
      <c r="G936" s="22">
        <f>Sheet1!$I$5*F936</f>
        <v>-160.90277777778087</v>
      </c>
      <c r="H936" s="22"/>
      <c r="K936" s="15" t="s">
        <v>117</v>
      </c>
      <c r="L936" s="15">
        <v>926</v>
      </c>
      <c r="M936" s="15">
        <v>337</v>
      </c>
      <c r="N936" s="16">
        <v>62.7</v>
      </c>
      <c r="O936" s="35">
        <f t="shared" si="637"/>
        <v>17.416666666666668</v>
      </c>
      <c r="P936" s="36">
        <f t="shared" si="670"/>
        <v>-0.29166666666666585</v>
      </c>
      <c r="Q936" s="12"/>
      <c r="R936" s="37">
        <f t="shared" si="638"/>
        <v>-96.541666666666401</v>
      </c>
      <c r="S936" s="37">
        <f t="shared" si="639"/>
        <v>64.9422</v>
      </c>
      <c r="T936" s="37">
        <f t="shared" si="640"/>
        <v>36.541023283976756</v>
      </c>
      <c r="U936" s="37">
        <f t="shared" si="641"/>
        <v>4.9415566173103542</v>
      </c>
      <c r="V936" s="37">
        <f t="shared" si="671"/>
        <v>76239.665187771185</v>
      </c>
      <c r="W936" s="40">
        <f t="shared" si="642"/>
        <v>86.065444418155337</v>
      </c>
      <c r="X936" s="40">
        <f t="shared" si="643"/>
        <v>8.6065444418155335E-2</v>
      </c>
      <c r="Y936" s="40">
        <f t="shared" si="629"/>
        <v>0</v>
      </c>
      <c r="Z936" s="40">
        <v>0</v>
      </c>
      <c r="AA936" s="40">
        <f t="shared" si="644"/>
        <v>246.57427845912076</v>
      </c>
      <c r="AB936" s="42">
        <f t="shared" si="645"/>
        <v>50202.815972222234</v>
      </c>
      <c r="AC936" s="42">
        <f t="shared" si="646"/>
        <v>50.202815972222233</v>
      </c>
      <c r="AD936" s="42">
        <f t="shared" si="647"/>
        <v>0</v>
      </c>
      <c r="AE936" s="42">
        <f t="shared" si="672"/>
        <v>2726.1237897376545</v>
      </c>
      <c r="AF936" s="43">
        <f t="shared" si="630"/>
        <v>0.7572566082604596</v>
      </c>
      <c r="AG936" s="73">
        <f t="shared" si="631"/>
        <v>0</v>
      </c>
      <c r="AH936">
        <f t="shared" si="648"/>
        <v>50.202815972222233</v>
      </c>
      <c r="AI936">
        <f t="shared" si="673"/>
        <v>11432.363283179016</v>
      </c>
      <c r="AJ936" s="41">
        <f t="shared" si="649"/>
        <v>3.175656467549727</v>
      </c>
      <c r="AK936">
        <f t="shared" si="632"/>
        <v>50.202815972222233</v>
      </c>
      <c r="AL936" s="38">
        <f t="shared" si="650"/>
        <v>2644.3400760455247</v>
      </c>
      <c r="AM936" s="38">
        <f t="shared" si="651"/>
        <v>2617.8966752850693</v>
      </c>
      <c r="AN936" s="38">
        <f t="shared" si="652"/>
        <v>2460.822874767965</v>
      </c>
      <c r="AO936" s="38">
        <f t="shared" si="653"/>
        <v>2436.2146460202853</v>
      </c>
      <c r="AP936" s="38">
        <f t="shared" si="654"/>
        <v>2290.0417672590679</v>
      </c>
      <c r="AQ936" s="38">
        <f t="shared" si="655"/>
        <v>2267.1413495864772</v>
      </c>
      <c r="AR936" s="38">
        <f t="shared" si="656"/>
        <v>2199.127109098883</v>
      </c>
      <c r="AS936">
        <f t="shared" si="657"/>
        <v>2199.127109098883</v>
      </c>
      <c r="AT936" s="28">
        <f t="shared" si="658"/>
        <v>0.61086864141635644</v>
      </c>
      <c r="AU936">
        <f t="shared" si="633"/>
        <v>9233.2361740801334</v>
      </c>
      <c r="AV936" s="28">
        <f t="shared" si="659"/>
        <v>2.5647878261333705</v>
      </c>
      <c r="BJ936" s="63">
        <v>0</v>
      </c>
      <c r="BK936" s="64">
        <f t="shared" si="660"/>
        <v>0</v>
      </c>
      <c r="BL936" s="64">
        <f t="shared" si="661"/>
        <v>0</v>
      </c>
      <c r="BM936" s="64">
        <f t="shared" si="662"/>
        <v>0</v>
      </c>
      <c r="BN936" s="64">
        <f t="shared" si="663"/>
        <v>0</v>
      </c>
      <c r="BO936" s="64">
        <f t="shared" si="664"/>
        <v>0</v>
      </c>
      <c r="BP936" s="64">
        <f t="shared" si="665"/>
        <v>0</v>
      </c>
      <c r="BQ936" s="64">
        <f t="shared" si="666"/>
        <v>0</v>
      </c>
      <c r="BR936" s="65">
        <f t="shared" si="634"/>
        <v>0</v>
      </c>
      <c r="BS936" s="66">
        <f t="shared" si="667"/>
        <v>0</v>
      </c>
      <c r="BT936" s="65">
        <f>BJ936-BR936</f>
        <v>0</v>
      </c>
      <c r="BU936" s="67">
        <f t="shared" si="668"/>
        <v>0</v>
      </c>
    </row>
    <row r="937" spans="1:73" x14ac:dyDescent="0.35">
      <c r="A937" s="22">
        <v>74.0799999999997</v>
      </c>
      <c r="B937" s="22">
        <v>30.72</v>
      </c>
      <c r="C937" s="22">
        <v>12.95</v>
      </c>
      <c r="D937" s="22">
        <f t="shared" si="635"/>
        <v>21.835000000000001</v>
      </c>
      <c r="E937" s="22">
        <f t="shared" si="636"/>
        <v>6.0652777777777782</v>
      </c>
      <c r="F937" s="22">
        <f t="shared" si="669"/>
        <v>-1.3541666666666563</v>
      </c>
      <c r="G937" s="22">
        <f>Sheet1!$I$5*F937</f>
        <v>-448.22916666666322</v>
      </c>
      <c r="H937" s="22"/>
      <c r="K937" s="15" t="s">
        <v>117</v>
      </c>
      <c r="L937" s="15">
        <v>927</v>
      </c>
      <c r="M937" s="15">
        <v>338</v>
      </c>
      <c r="N937" s="16">
        <v>62</v>
      </c>
      <c r="O937" s="35">
        <f t="shared" si="637"/>
        <v>17.222222222222221</v>
      </c>
      <c r="P937" s="36">
        <f t="shared" si="670"/>
        <v>-0.19444444444444522</v>
      </c>
      <c r="Q937" s="12"/>
      <c r="R937" s="37">
        <f t="shared" si="638"/>
        <v>-64.36111111111137</v>
      </c>
      <c r="S937" s="37">
        <f t="shared" si="639"/>
        <v>64.9422</v>
      </c>
      <c r="T937" s="37">
        <f t="shared" si="640"/>
        <v>35.729669778522215</v>
      </c>
      <c r="U937" s="37">
        <f t="shared" si="641"/>
        <v>36.310758667410845</v>
      </c>
      <c r="V937" s="37">
        <f t="shared" si="671"/>
        <v>76275.975946438601</v>
      </c>
      <c r="W937" s="40">
        <f t="shared" si="642"/>
        <v>625.35195482763118</v>
      </c>
      <c r="X937" s="40">
        <f t="shared" si="643"/>
        <v>0.62535195482763117</v>
      </c>
      <c r="Y937" s="40">
        <f t="shared" si="629"/>
        <v>0</v>
      </c>
      <c r="Z937" s="40">
        <v>0</v>
      </c>
      <c r="AA937" s="40">
        <f t="shared" si="644"/>
        <v>246.57427845912076</v>
      </c>
      <c r="AB937" s="42">
        <f t="shared" si="645"/>
        <v>49088.117283950611</v>
      </c>
      <c r="AC937" s="42">
        <f t="shared" si="646"/>
        <v>49.088117283950609</v>
      </c>
      <c r="AD937" s="42">
        <f t="shared" si="647"/>
        <v>0</v>
      </c>
      <c r="AE937" s="42">
        <f t="shared" si="672"/>
        <v>2726.1237897376545</v>
      </c>
      <c r="AF937" s="43">
        <f t="shared" si="630"/>
        <v>0.7572566082604596</v>
      </c>
      <c r="AG937" s="73">
        <f t="shared" si="631"/>
        <v>0</v>
      </c>
      <c r="AH937">
        <f t="shared" si="648"/>
        <v>49.088117283950609</v>
      </c>
      <c r="AI937">
        <f t="shared" si="673"/>
        <v>11481.451400462967</v>
      </c>
      <c r="AJ937" s="41">
        <f t="shared" si="649"/>
        <v>3.1892920556841577</v>
      </c>
      <c r="AK937">
        <f t="shared" si="632"/>
        <v>49.088117283950609</v>
      </c>
      <c r="AL937" s="38">
        <f t="shared" si="650"/>
        <v>2644.3400760455247</v>
      </c>
      <c r="AM937" s="38">
        <f t="shared" si="651"/>
        <v>2617.8966752850693</v>
      </c>
      <c r="AN937" s="38">
        <f t="shared" si="652"/>
        <v>2460.822874767965</v>
      </c>
      <c r="AO937" s="38">
        <f t="shared" si="653"/>
        <v>2436.2146460202853</v>
      </c>
      <c r="AP937" s="38">
        <f t="shared" si="654"/>
        <v>2290.0417672590679</v>
      </c>
      <c r="AQ937" s="38">
        <f t="shared" si="655"/>
        <v>2267.1413495864772</v>
      </c>
      <c r="AR937" s="38">
        <f t="shared" si="656"/>
        <v>2199.127109098883</v>
      </c>
      <c r="AS937">
        <f t="shared" si="657"/>
        <v>2199.127109098883</v>
      </c>
      <c r="AT937" s="28">
        <f t="shared" si="658"/>
        <v>0.61086864141635644</v>
      </c>
      <c r="AU937">
        <f t="shared" si="633"/>
        <v>9282.3242913640843</v>
      </c>
      <c r="AV937" s="28">
        <f t="shared" si="659"/>
        <v>2.5784234142678013</v>
      </c>
      <c r="BJ937" s="63">
        <v>0</v>
      </c>
      <c r="BK937" s="64">
        <f t="shared" si="660"/>
        <v>0</v>
      </c>
      <c r="BL937" s="64">
        <f t="shared" si="661"/>
        <v>0</v>
      </c>
      <c r="BM937" s="64">
        <f t="shared" si="662"/>
        <v>0</v>
      </c>
      <c r="BN937" s="64">
        <f t="shared" si="663"/>
        <v>0</v>
      </c>
      <c r="BO937" s="64">
        <f t="shared" si="664"/>
        <v>0</v>
      </c>
      <c r="BP937" s="64">
        <f t="shared" si="665"/>
        <v>0</v>
      </c>
      <c r="BQ937" s="64">
        <f t="shared" si="666"/>
        <v>0</v>
      </c>
      <c r="BR937" s="65">
        <f t="shared" si="634"/>
        <v>0</v>
      </c>
      <c r="BS937" s="66">
        <f t="shared" si="667"/>
        <v>0</v>
      </c>
      <c r="BT937" s="65">
        <f>BJ937-BR937</f>
        <v>0</v>
      </c>
      <c r="BU937" s="67">
        <f t="shared" si="668"/>
        <v>0</v>
      </c>
    </row>
    <row r="938" spans="1:73" x14ac:dyDescent="0.35">
      <c r="A938" s="22">
        <v>74.159999999999698</v>
      </c>
      <c r="B938" s="22">
        <v>31.05</v>
      </c>
      <c r="C938" s="22">
        <v>12.37</v>
      </c>
      <c r="D938" s="22">
        <f t="shared" si="635"/>
        <v>21.71</v>
      </c>
      <c r="E938" s="22">
        <f t="shared" si="636"/>
        <v>6.0305555555555559</v>
      </c>
      <c r="F938" s="22">
        <f t="shared" si="669"/>
        <v>-0.43402777777777901</v>
      </c>
      <c r="G938" s="22">
        <f>Sheet1!$I$5*F938</f>
        <v>-143.66319444444485</v>
      </c>
      <c r="H938" s="22"/>
      <c r="K938" s="15" t="s">
        <v>117</v>
      </c>
      <c r="L938" s="15">
        <v>928</v>
      </c>
      <c r="M938" s="15">
        <v>339</v>
      </c>
      <c r="N938" s="16">
        <v>61.3</v>
      </c>
      <c r="O938" s="35">
        <f t="shared" si="637"/>
        <v>17.027777777777779</v>
      </c>
      <c r="P938" s="36">
        <f t="shared" si="670"/>
        <v>-0.15277777777777798</v>
      </c>
      <c r="Q938" s="12"/>
      <c r="R938" s="37">
        <f t="shared" si="638"/>
        <v>-50.569444444444514</v>
      </c>
      <c r="S938" s="37">
        <f t="shared" si="639"/>
        <v>64.9422</v>
      </c>
      <c r="T938" s="37">
        <f t="shared" si="640"/>
        <v>34.92742529397897</v>
      </c>
      <c r="U938" s="37">
        <f t="shared" si="641"/>
        <v>49.300180849534456</v>
      </c>
      <c r="V938" s="37">
        <f t="shared" si="671"/>
        <v>76325.276127288133</v>
      </c>
      <c r="W938" s="40">
        <f t="shared" si="642"/>
        <v>839.47252391012842</v>
      </c>
      <c r="X938" s="40">
        <f t="shared" si="643"/>
        <v>0.83947252391012839</v>
      </c>
      <c r="Y938" s="40">
        <f t="shared" si="629"/>
        <v>0</v>
      </c>
      <c r="Z938" s="40">
        <v>0</v>
      </c>
      <c r="AA938" s="40">
        <f t="shared" si="644"/>
        <v>246.57427845912076</v>
      </c>
      <c r="AB938" s="42">
        <f t="shared" si="645"/>
        <v>47985.933256172844</v>
      </c>
      <c r="AC938" s="42">
        <f t="shared" si="646"/>
        <v>47.985933256172842</v>
      </c>
      <c r="AD938" s="42">
        <f t="shared" si="647"/>
        <v>0</v>
      </c>
      <c r="AE938" s="42">
        <f t="shared" si="672"/>
        <v>2726.1237897376545</v>
      </c>
      <c r="AF938" s="43">
        <f t="shared" si="630"/>
        <v>0.7572566082604596</v>
      </c>
      <c r="AG938" s="73">
        <f t="shared" si="631"/>
        <v>0</v>
      </c>
      <c r="AH938">
        <f t="shared" si="648"/>
        <v>47.985933256172842</v>
      </c>
      <c r="AI938">
        <f t="shared" si="673"/>
        <v>11529.437333719141</v>
      </c>
      <c r="AJ938" s="41">
        <f t="shared" si="649"/>
        <v>3.2026214815886505</v>
      </c>
      <c r="AK938">
        <f t="shared" si="632"/>
        <v>47.985933256172842</v>
      </c>
      <c r="AL938" s="38">
        <f t="shared" si="650"/>
        <v>2644.3400760455247</v>
      </c>
      <c r="AM938" s="38">
        <f t="shared" si="651"/>
        <v>2617.8966752850693</v>
      </c>
      <c r="AN938" s="38">
        <f t="shared" si="652"/>
        <v>2460.822874767965</v>
      </c>
      <c r="AO938" s="38">
        <f t="shared" si="653"/>
        <v>2436.2146460202853</v>
      </c>
      <c r="AP938" s="38">
        <f t="shared" si="654"/>
        <v>2290.0417672590679</v>
      </c>
      <c r="AQ938" s="38">
        <f t="shared" si="655"/>
        <v>2267.1413495864772</v>
      </c>
      <c r="AR938" s="38">
        <f t="shared" si="656"/>
        <v>2199.127109098883</v>
      </c>
      <c r="AS938">
        <f t="shared" si="657"/>
        <v>2199.127109098883</v>
      </c>
      <c r="AT938" s="28">
        <f t="shared" si="658"/>
        <v>0.61086864141635644</v>
      </c>
      <c r="AU938">
        <f t="shared" si="633"/>
        <v>9330.3102246202579</v>
      </c>
      <c r="AV938" s="28">
        <f t="shared" si="659"/>
        <v>2.591752840172294</v>
      </c>
      <c r="BJ938" s="63">
        <v>0</v>
      </c>
      <c r="BK938" s="64">
        <f t="shared" si="660"/>
        <v>0</v>
      </c>
      <c r="BL938" s="64">
        <f t="shared" si="661"/>
        <v>0</v>
      </c>
      <c r="BM938" s="64">
        <f t="shared" si="662"/>
        <v>0</v>
      </c>
      <c r="BN938" s="64">
        <f t="shared" si="663"/>
        <v>0</v>
      </c>
      <c r="BO938" s="64">
        <f t="shared" si="664"/>
        <v>0</v>
      </c>
      <c r="BP938" s="64">
        <f t="shared" si="665"/>
        <v>0</v>
      </c>
      <c r="BQ938" s="64">
        <f t="shared" si="666"/>
        <v>0</v>
      </c>
      <c r="BR938" s="65">
        <f t="shared" si="634"/>
        <v>0</v>
      </c>
      <c r="BS938" s="66">
        <f t="shared" si="667"/>
        <v>0</v>
      </c>
      <c r="BT938" s="65">
        <f>BJ938-BR938</f>
        <v>0</v>
      </c>
      <c r="BU938" s="67">
        <f t="shared" si="668"/>
        <v>0</v>
      </c>
    </row>
    <row r="939" spans="1:73" x14ac:dyDescent="0.35">
      <c r="A939" s="22">
        <v>74.239999999999696</v>
      </c>
      <c r="B939" s="22">
        <v>30.98</v>
      </c>
      <c r="C939" s="22">
        <v>12.29</v>
      </c>
      <c r="D939" s="22">
        <f t="shared" si="635"/>
        <v>21.634999999999998</v>
      </c>
      <c r="E939" s="22">
        <f t="shared" si="636"/>
        <v>6.0097222222222211</v>
      </c>
      <c r="F939" s="22">
        <f t="shared" si="669"/>
        <v>-0.26041666666668517</v>
      </c>
      <c r="G939" s="22">
        <f>Sheet1!$I$5*F939</f>
        <v>-86.197916666672796</v>
      </c>
      <c r="H939" s="22"/>
      <c r="K939" s="15" t="s">
        <v>117</v>
      </c>
      <c r="L939" s="15">
        <v>929</v>
      </c>
      <c r="M939" s="15">
        <v>340</v>
      </c>
      <c r="N939" s="16">
        <v>60.9</v>
      </c>
      <c r="O939" s="35">
        <f t="shared" si="637"/>
        <v>16.916666666666668</v>
      </c>
      <c r="P939" s="36">
        <f t="shared" si="670"/>
        <v>-0.11111111111111072</v>
      </c>
      <c r="Q939" s="12"/>
      <c r="R939" s="37">
        <f t="shared" si="638"/>
        <v>-36.777777777777644</v>
      </c>
      <c r="S939" s="37">
        <f t="shared" si="639"/>
        <v>64.9422</v>
      </c>
      <c r="T939" s="37">
        <f t="shared" si="640"/>
        <v>34.473089638730755</v>
      </c>
      <c r="U939" s="37">
        <f t="shared" si="641"/>
        <v>62.637511860953111</v>
      </c>
      <c r="V939" s="37">
        <f t="shared" si="671"/>
        <v>76387.91363914909</v>
      </c>
      <c r="W939" s="40">
        <f t="shared" si="642"/>
        <v>1059.6179089811235</v>
      </c>
      <c r="X939" s="40">
        <f t="shared" si="643"/>
        <v>1.0596179089811235</v>
      </c>
      <c r="Y939" s="40">
        <f t="shared" si="629"/>
        <v>0</v>
      </c>
      <c r="Z939" s="40">
        <v>0</v>
      </c>
      <c r="AA939" s="40">
        <f t="shared" si="644"/>
        <v>246.57427845912076</v>
      </c>
      <c r="AB939" s="42">
        <f t="shared" si="645"/>
        <v>47361.732638888891</v>
      </c>
      <c r="AC939" s="42">
        <f t="shared" si="646"/>
        <v>47.361732638888888</v>
      </c>
      <c r="AD939" s="42">
        <f t="shared" si="647"/>
        <v>0</v>
      </c>
      <c r="AE939" s="42">
        <f t="shared" si="672"/>
        <v>2726.1237897376545</v>
      </c>
      <c r="AF939" s="43">
        <f t="shared" si="630"/>
        <v>0.7572566082604596</v>
      </c>
      <c r="AG939" s="73">
        <f t="shared" si="631"/>
        <v>0</v>
      </c>
      <c r="AH939">
        <f t="shared" si="648"/>
        <v>47.361732638888888</v>
      </c>
      <c r="AI939">
        <f t="shared" si="673"/>
        <v>11576.799066358029</v>
      </c>
      <c r="AJ939" s="41">
        <f t="shared" si="649"/>
        <v>3.2157775184327861</v>
      </c>
      <c r="AK939">
        <f t="shared" si="632"/>
        <v>47.361732638888888</v>
      </c>
      <c r="AL939" s="38">
        <f t="shared" si="650"/>
        <v>2644.3400760455247</v>
      </c>
      <c r="AM939" s="38">
        <f t="shared" si="651"/>
        <v>2617.8966752850693</v>
      </c>
      <c r="AN939" s="38">
        <f t="shared" si="652"/>
        <v>2460.822874767965</v>
      </c>
      <c r="AO939" s="38">
        <f t="shared" si="653"/>
        <v>2436.2146460202853</v>
      </c>
      <c r="AP939" s="38">
        <f t="shared" si="654"/>
        <v>2290.0417672590679</v>
      </c>
      <c r="AQ939" s="38">
        <f t="shared" si="655"/>
        <v>2267.1413495864772</v>
      </c>
      <c r="AR939" s="38">
        <f t="shared" si="656"/>
        <v>2199.127109098883</v>
      </c>
      <c r="AS939">
        <f t="shared" si="657"/>
        <v>2199.127109098883</v>
      </c>
      <c r="AT939" s="28">
        <f t="shared" si="658"/>
        <v>0.61086864141635644</v>
      </c>
      <c r="AU939">
        <f t="shared" si="633"/>
        <v>9377.6719572591464</v>
      </c>
      <c r="AV939" s="28">
        <f t="shared" si="659"/>
        <v>2.6049088770164297</v>
      </c>
      <c r="BJ939" s="63">
        <v>0</v>
      </c>
      <c r="BK939" s="64">
        <f t="shared" si="660"/>
        <v>0</v>
      </c>
      <c r="BL939" s="64">
        <f t="shared" si="661"/>
        <v>0</v>
      </c>
      <c r="BM939" s="64">
        <f t="shared" si="662"/>
        <v>0</v>
      </c>
      <c r="BN939" s="64">
        <f t="shared" si="663"/>
        <v>0</v>
      </c>
      <c r="BO939" s="64">
        <f t="shared" si="664"/>
        <v>0</v>
      </c>
      <c r="BP939" s="64">
        <f t="shared" si="665"/>
        <v>0</v>
      </c>
      <c r="BQ939" s="64">
        <f t="shared" si="666"/>
        <v>0</v>
      </c>
      <c r="BR939" s="65">
        <f t="shared" si="634"/>
        <v>0</v>
      </c>
      <c r="BS939" s="66">
        <f t="shared" si="667"/>
        <v>0</v>
      </c>
      <c r="BT939" s="65">
        <f>BJ939-BR939</f>
        <v>0</v>
      </c>
      <c r="BU939" s="67">
        <f t="shared" si="668"/>
        <v>0</v>
      </c>
    </row>
    <row r="940" spans="1:73" x14ac:dyDescent="0.35">
      <c r="A940" s="22">
        <v>74.319999999999695</v>
      </c>
      <c r="B940" s="22">
        <v>30.81</v>
      </c>
      <c r="C940" s="22">
        <v>12.42</v>
      </c>
      <c r="D940" s="22">
        <f t="shared" si="635"/>
        <v>21.614999999999998</v>
      </c>
      <c r="E940" s="22">
        <f t="shared" si="636"/>
        <v>6.0041666666666664</v>
      </c>
      <c r="F940" s="22">
        <f t="shared" si="669"/>
        <v>-6.9444444444433095E-2</v>
      </c>
      <c r="G940" s="22">
        <f>Sheet1!$I$5*F940</f>
        <v>-22.986111111107355</v>
      </c>
      <c r="H940" s="22"/>
      <c r="K940" s="15" t="s">
        <v>117</v>
      </c>
      <c r="L940" s="15">
        <v>930</v>
      </c>
      <c r="M940" s="15">
        <v>341</v>
      </c>
      <c r="N940" s="16">
        <v>60.5</v>
      </c>
      <c r="O940" s="35">
        <f t="shared" si="637"/>
        <v>16.805555555555557</v>
      </c>
      <c r="P940" s="36">
        <f t="shared" si="670"/>
        <v>-9.7222222222221627E-2</v>
      </c>
      <c r="Q940" s="12"/>
      <c r="R940" s="37">
        <f t="shared" si="638"/>
        <v>-32.180555555555358</v>
      </c>
      <c r="S940" s="37">
        <f t="shared" si="639"/>
        <v>64.9422</v>
      </c>
      <c r="T940" s="37">
        <f t="shared" si="640"/>
        <v>34.021728357657643</v>
      </c>
      <c r="U940" s="37">
        <f t="shared" si="641"/>
        <v>66.783372802102292</v>
      </c>
      <c r="V940" s="37">
        <f t="shared" si="671"/>
        <v>76454.697011951197</v>
      </c>
      <c r="W940" s="40">
        <f t="shared" si="642"/>
        <v>1122.3316818131082</v>
      </c>
      <c r="X940" s="40">
        <f t="shared" si="643"/>
        <v>1.1223316818131082</v>
      </c>
      <c r="Y940" s="40">
        <f t="shared" si="629"/>
        <v>0</v>
      </c>
      <c r="Z940" s="40">
        <v>0</v>
      </c>
      <c r="AA940" s="40">
        <f t="shared" si="644"/>
        <v>246.57427845912076</v>
      </c>
      <c r="AB940" s="42">
        <f t="shared" si="645"/>
        <v>46741.618441358034</v>
      </c>
      <c r="AC940" s="42">
        <f t="shared" si="646"/>
        <v>46.741618441358035</v>
      </c>
      <c r="AD940" s="42">
        <f t="shared" si="647"/>
        <v>0</v>
      </c>
      <c r="AE940" s="42">
        <f t="shared" si="672"/>
        <v>2726.1237897376545</v>
      </c>
      <c r="AF940" s="43">
        <f t="shared" si="630"/>
        <v>0.7572566082604596</v>
      </c>
      <c r="AG940" s="73">
        <f t="shared" si="631"/>
        <v>0</v>
      </c>
      <c r="AH940">
        <f t="shared" si="648"/>
        <v>46.741618441358035</v>
      </c>
      <c r="AI940">
        <f t="shared" si="673"/>
        <v>11623.540684799387</v>
      </c>
      <c r="AJ940" s="41">
        <f t="shared" si="649"/>
        <v>3.2287613013331633</v>
      </c>
      <c r="AK940">
        <f t="shared" si="632"/>
        <v>46.741618441358035</v>
      </c>
      <c r="AL940" s="38">
        <f t="shared" si="650"/>
        <v>2644.3400760455247</v>
      </c>
      <c r="AM940" s="38">
        <f t="shared" si="651"/>
        <v>2617.8966752850693</v>
      </c>
      <c r="AN940" s="38">
        <f t="shared" si="652"/>
        <v>2460.822874767965</v>
      </c>
      <c r="AO940" s="38">
        <f t="shared" si="653"/>
        <v>2436.2146460202853</v>
      </c>
      <c r="AP940" s="38">
        <f t="shared" si="654"/>
        <v>2290.0417672590679</v>
      </c>
      <c r="AQ940" s="38">
        <f t="shared" si="655"/>
        <v>2267.1413495864772</v>
      </c>
      <c r="AR940" s="38">
        <f t="shared" si="656"/>
        <v>2199.127109098883</v>
      </c>
      <c r="AS940">
        <f t="shared" si="657"/>
        <v>2199.127109098883</v>
      </c>
      <c r="AT940" s="28">
        <f t="shared" si="658"/>
        <v>0.61086864141635644</v>
      </c>
      <c r="AU940">
        <f t="shared" si="633"/>
        <v>9424.4135757005042</v>
      </c>
      <c r="AV940" s="28">
        <f t="shared" si="659"/>
        <v>2.6178926599168069</v>
      </c>
      <c r="BJ940" s="63">
        <v>0</v>
      </c>
      <c r="BK940" s="64">
        <f t="shared" si="660"/>
        <v>0</v>
      </c>
      <c r="BL940" s="64">
        <f t="shared" si="661"/>
        <v>0</v>
      </c>
      <c r="BM940" s="64">
        <f t="shared" si="662"/>
        <v>0</v>
      </c>
      <c r="BN940" s="64">
        <f t="shared" si="663"/>
        <v>0</v>
      </c>
      <c r="BO940" s="64">
        <f t="shared" si="664"/>
        <v>0</v>
      </c>
      <c r="BP940" s="64">
        <f t="shared" si="665"/>
        <v>0</v>
      </c>
      <c r="BQ940" s="64">
        <f t="shared" si="666"/>
        <v>0</v>
      </c>
      <c r="BR940" s="65">
        <f t="shared" si="634"/>
        <v>0</v>
      </c>
      <c r="BS940" s="66">
        <f t="shared" si="667"/>
        <v>0</v>
      </c>
      <c r="BT940" s="65">
        <f>BJ940-BR940</f>
        <v>0</v>
      </c>
      <c r="BU940" s="67">
        <f t="shared" si="668"/>
        <v>0</v>
      </c>
    </row>
    <row r="941" spans="1:73" x14ac:dyDescent="0.35">
      <c r="A941" s="22">
        <v>74.399999999999693</v>
      </c>
      <c r="B941" s="22">
        <v>30.58</v>
      </c>
      <c r="C941" s="22">
        <v>12.48</v>
      </c>
      <c r="D941" s="22">
        <f t="shared" si="635"/>
        <v>21.53</v>
      </c>
      <c r="E941" s="22">
        <f t="shared" si="636"/>
        <v>5.9805555555555552</v>
      </c>
      <c r="F941" s="22">
        <f t="shared" si="669"/>
        <v>-0.29513888888889062</v>
      </c>
      <c r="G941" s="22">
        <f>Sheet1!$I$5*F941</f>
        <v>-97.690972222222797</v>
      </c>
      <c r="H941" s="22"/>
      <c r="K941" s="15" t="s">
        <v>117</v>
      </c>
      <c r="L941" s="15">
        <v>931</v>
      </c>
      <c r="M941" s="15">
        <v>342</v>
      </c>
      <c r="N941" s="16">
        <v>60.2</v>
      </c>
      <c r="O941" s="35">
        <f t="shared" si="637"/>
        <v>16.722222222222221</v>
      </c>
      <c r="P941" s="36">
        <f t="shared" si="670"/>
        <v>-9.7222222222222612E-2</v>
      </c>
      <c r="Q941" s="12"/>
      <c r="R941" s="37">
        <f t="shared" si="638"/>
        <v>-32.180555555555685</v>
      </c>
      <c r="S941" s="37">
        <f t="shared" si="639"/>
        <v>64.9422</v>
      </c>
      <c r="T941" s="37">
        <f t="shared" si="640"/>
        <v>33.685159329905218</v>
      </c>
      <c r="U941" s="37">
        <f t="shared" si="641"/>
        <v>66.446803774349533</v>
      </c>
      <c r="V941" s="37">
        <f t="shared" si="671"/>
        <v>76521.143815725547</v>
      </c>
      <c r="W941" s="40">
        <f t="shared" si="642"/>
        <v>1111.1382186710671</v>
      </c>
      <c r="X941" s="40">
        <f t="shared" si="643"/>
        <v>1.111138218671067</v>
      </c>
      <c r="Y941" s="40">
        <f t="shared" si="629"/>
        <v>0</v>
      </c>
      <c r="Z941" s="40">
        <v>0</v>
      </c>
      <c r="AA941" s="40">
        <f t="shared" si="644"/>
        <v>246.57427845912076</v>
      </c>
      <c r="AB941" s="42">
        <f t="shared" si="645"/>
        <v>46279.214506172837</v>
      </c>
      <c r="AC941" s="42">
        <f t="shared" si="646"/>
        <v>46.279214506172835</v>
      </c>
      <c r="AD941" s="42">
        <f t="shared" si="647"/>
        <v>0</v>
      </c>
      <c r="AE941" s="42">
        <f t="shared" si="672"/>
        <v>2726.1237897376545</v>
      </c>
      <c r="AF941" s="43">
        <f t="shared" si="630"/>
        <v>0.7572566082604596</v>
      </c>
      <c r="AG941" s="73">
        <f t="shared" si="631"/>
        <v>0</v>
      </c>
      <c r="AH941">
        <f t="shared" si="648"/>
        <v>46.279214506172835</v>
      </c>
      <c r="AI941">
        <f t="shared" si="673"/>
        <v>11669.819899305559</v>
      </c>
      <c r="AJ941" s="41">
        <f t="shared" si="649"/>
        <v>3.2416166386959886</v>
      </c>
      <c r="AK941">
        <f t="shared" si="632"/>
        <v>46.279214506172835</v>
      </c>
      <c r="AL941" s="38">
        <f t="shared" si="650"/>
        <v>2644.3400760455247</v>
      </c>
      <c r="AM941" s="38">
        <f t="shared" si="651"/>
        <v>2617.8966752850693</v>
      </c>
      <c r="AN941" s="38">
        <f t="shared" si="652"/>
        <v>2460.822874767965</v>
      </c>
      <c r="AO941" s="38">
        <f t="shared" si="653"/>
        <v>2436.2146460202853</v>
      </c>
      <c r="AP941" s="38">
        <f t="shared" si="654"/>
        <v>2290.0417672590679</v>
      </c>
      <c r="AQ941" s="38">
        <f t="shared" si="655"/>
        <v>2267.1413495864772</v>
      </c>
      <c r="AR941" s="38">
        <f t="shared" si="656"/>
        <v>2199.127109098883</v>
      </c>
      <c r="AS941">
        <f t="shared" si="657"/>
        <v>2199.127109098883</v>
      </c>
      <c r="AT941" s="28">
        <f t="shared" si="658"/>
        <v>0.61086864141635644</v>
      </c>
      <c r="AU941">
        <f t="shared" si="633"/>
        <v>9470.6927902066764</v>
      </c>
      <c r="AV941" s="28">
        <f t="shared" si="659"/>
        <v>2.6307479972796322</v>
      </c>
      <c r="BJ941" s="63">
        <v>0</v>
      </c>
      <c r="BK941" s="64">
        <f t="shared" si="660"/>
        <v>0</v>
      </c>
      <c r="BL941" s="64">
        <f t="shared" si="661"/>
        <v>0</v>
      </c>
      <c r="BM941" s="64">
        <f t="shared" si="662"/>
        <v>0</v>
      </c>
      <c r="BN941" s="64">
        <f t="shared" si="663"/>
        <v>0</v>
      </c>
      <c r="BO941" s="64">
        <f t="shared" si="664"/>
        <v>0</v>
      </c>
      <c r="BP941" s="64">
        <f t="shared" si="665"/>
        <v>0</v>
      </c>
      <c r="BQ941" s="64">
        <f t="shared" si="666"/>
        <v>0</v>
      </c>
      <c r="BR941" s="65">
        <f t="shared" si="634"/>
        <v>0</v>
      </c>
      <c r="BS941" s="66">
        <f t="shared" si="667"/>
        <v>0</v>
      </c>
      <c r="BT941" s="65">
        <f>BJ941-BR941</f>
        <v>0</v>
      </c>
      <c r="BU941" s="67">
        <f t="shared" si="668"/>
        <v>0</v>
      </c>
    </row>
    <row r="942" spans="1:73" x14ac:dyDescent="0.35">
      <c r="A942" s="22">
        <v>74.479999999999706</v>
      </c>
      <c r="B942" s="22">
        <v>30.02</v>
      </c>
      <c r="C942" s="22">
        <v>12.68</v>
      </c>
      <c r="D942" s="22">
        <f t="shared" si="635"/>
        <v>21.35</v>
      </c>
      <c r="E942" s="22">
        <f t="shared" si="636"/>
        <v>5.9305555555555554</v>
      </c>
      <c r="F942" s="22">
        <f t="shared" si="669"/>
        <v>-0.62499999999999778</v>
      </c>
      <c r="G942" s="22">
        <f>Sheet1!$I$5*F942</f>
        <v>-206.87499999999926</v>
      </c>
      <c r="H942" s="22"/>
      <c r="K942" s="15" t="s">
        <v>117</v>
      </c>
      <c r="L942" s="15">
        <v>932</v>
      </c>
      <c r="M942" s="15">
        <v>343</v>
      </c>
      <c r="N942" s="16">
        <v>59.8</v>
      </c>
      <c r="O942" s="35">
        <f t="shared" si="637"/>
        <v>16.611111111111111</v>
      </c>
      <c r="P942" s="36">
        <f t="shared" si="670"/>
        <v>-0.1111111111111117</v>
      </c>
      <c r="Q942" s="12"/>
      <c r="R942" s="37">
        <f t="shared" si="638"/>
        <v>-36.77777777777797</v>
      </c>
      <c r="S942" s="37">
        <f t="shared" si="639"/>
        <v>64.9422</v>
      </c>
      <c r="T942" s="37">
        <f t="shared" si="640"/>
        <v>33.239003203638553</v>
      </c>
      <c r="U942" s="37">
        <f t="shared" si="641"/>
        <v>61.403425425860583</v>
      </c>
      <c r="V942" s="37">
        <f t="shared" si="671"/>
        <v>76582.547241151406</v>
      </c>
      <c r="W942" s="40">
        <f t="shared" si="642"/>
        <v>1019.9791223517952</v>
      </c>
      <c r="X942" s="40">
        <f t="shared" si="643"/>
        <v>1.0199791223517953</v>
      </c>
      <c r="Y942" s="40">
        <f t="shared" si="629"/>
        <v>0</v>
      </c>
      <c r="Z942" s="40">
        <v>0</v>
      </c>
      <c r="AA942" s="40">
        <f t="shared" si="644"/>
        <v>246.57427845912076</v>
      </c>
      <c r="AB942" s="42">
        <f t="shared" si="645"/>
        <v>45666.251543209873</v>
      </c>
      <c r="AC942" s="42">
        <f t="shared" si="646"/>
        <v>45.666251543209874</v>
      </c>
      <c r="AD942" s="42">
        <f t="shared" si="647"/>
        <v>0</v>
      </c>
      <c r="AE942" s="42">
        <f t="shared" si="672"/>
        <v>2726.1237897376545</v>
      </c>
      <c r="AF942" s="43">
        <f t="shared" si="630"/>
        <v>0.7572566082604596</v>
      </c>
      <c r="AG942" s="73">
        <f t="shared" si="631"/>
        <v>0</v>
      </c>
      <c r="AH942">
        <f t="shared" si="648"/>
        <v>45.666251543209874</v>
      </c>
      <c r="AI942">
        <f t="shared" si="673"/>
        <v>11715.486150848768</v>
      </c>
      <c r="AJ942" s="41">
        <f t="shared" si="649"/>
        <v>3.2543017085691024</v>
      </c>
      <c r="AK942">
        <f t="shared" si="632"/>
        <v>45.666251543209874</v>
      </c>
      <c r="AL942" s="38">
        <f t="shared" si="650"/>
        <v>2644.3400760455247</v>
      </c>
      <c r="AM942" s="38">
        <f t="shared" si="651"/>
        <v>2617.8966752850693</v>
      </c>
      <c r="AN942" s="38">
        <f t="shared" si="652"/>
        <v>2460.822874767965</v>
      </c>
      <c r="AO942" s="38">
        <f t="shared" si="653"/>
        <v>2436.2146460202853</v>
      </c>
      <c r="AP942" s="38">
        <f t="shared" si="654"/>
        <v>2290.0417672590679</v>
      </c>
      <c r="AQ942" s="38">
        <f t="shared" si="655"/>
        <v>2267.1413495864772</v>
      </c>
      <c r="AR942" s="38">
        <f t="shared" si="656"/>
        <v>2199.127109098883</v>
      </c>
      <c r="AS942">
        <f t="shared" si="657"/>
        <v>2199.127109098883</v>
      </c>
      <c r="AT942" s="28">
        <f t="shared" si="658"/>
        <v>0.61086864141635644</v>
      </c>
      <c r="AU942">
        <f t="shared" si="633"/>
        <v>9516.3590417498854</v>
      </c>
      <c r="AV942" s="28">
        <f t="shared" si="659"/>
        <v>2.643433067152746</v>
      </c>
      <c r="BJ942" s="63">
        <v>0</v>
      </c>
      <c r="BK942" s="64">
        <f t="shared" si="660"/>
        <v>0</v>
      </c>
      <c r="BL942" s="64">
        <f t="shared" si="661"/>
        <v>0</v>
      </c>
      <c r="BM942" s="64">
        <f t="shared" si="662"/>
        <v>0</v>
      </c>
      <c r="BN942" s="64">
        <f t="shared" si="663"/>
        <v>0</v>
      </c>
      <c r="BO942" s="64">
        <f t="shared" si="664"/>
        <v>0</v>
      </c>
      <c r="BP942" s="64">
        <f t="shared" si="665"/>
        <v>0</v>
      </c>
      <c r="BQ942" s="64">
        <f t="shared" si="666"/>
        <v>0</v>
      </c>
      <c r="BR942" s="65">
        <f t="shared" si="634"/>
        <v>0</v>
      </c>
      <c r="BS942" s="66">
        <f t="shared" si="667"/>
        <v>0</v>
      </c>
      <c r="BT942" s="65">
        <f>BJ942-BR942</f>
        <v>0</v>
      </c>
      <c r="BU942" s="67">
        <f t="shared" si="668"/>
        <v>0</v>
      </c>
    </row>
    <row r="943" spans="1:73" x14ac:dyDescent="0.35">
      <c r="A943" s="22">
        <v>74.559999999999704</v>
      </c>
      <c r="B943" s="22">
        <v>31.14</v>
      </c>
      <c r="C943" s="22">
        <v>11.92</v>
      </c>
      <c r="D943" s="22">
        <f t="shared" si="635"/>
        <v>21.53</v>
      </c>
      <c r="E943" s="22">
        <f t="shared" si="636"/>
        <v>5.9805555555555552</v>
      </c>
      <c r="F943" s="22">
        <f t="shared" si="669"/>
        <v>0.62499999999999778</v>
      </c>
      <c r="G943" s="22">
        <f>Sheet1!$I$5*F943</f>
        <v>206.87499999999926</v>
      </c>
      <c r="H943" s="22"/>
      <c r="K943" s="15" t="s">
        <v>117</v>
      </c>
      <c r="L943" s="15">
        <v>933</v>
      </c>
      <c r="M943" s="15">
        <v>344</v>
      </c>
      <c r="N943" s="16">
        <v>59.4</v>
      </c>
      <c r="O943" s="35">
        <f t="shared" si="637"/>
        <v>16.5</v>
      </c>
      <c r="P943" s="36">
        <f t="shared" si="670"/>
        <v>-0.16666666666666607</v>
      </c>
      <c r="Q943" s="12"/>
      <c r="R943" s="37">
        <f t="shared" si="638"/>
        <v>-55.166666666666472</v>
      </c>
      <c r="S943" s="37">
        <f t="shared" si="639"/>
        <v>64.9422</v>
      </c>
      <c r="T943" s="37">
        <f t="shared" si="640"/>
        <v>32.795821451546999</v>
      </c>
      <c r="U943" s="37">
        <f t="shared" si="641"/>
        <v>42.571354784880526</v>
      </c>
      <c r="V943" s="37">
        <f t="shared" si="671"/>
        <v>76625.118595936292</v>
      </c>
      <c r="W943" s="40">
        <f t="shared" si="642"/>
        <v>702.42735395052864</v>
      </c>
      <c r="X943" s="40">
        <f t="shared" si="643"/>
        <v>0.70242735395052869</v>
      </c>
      <c r="Y943" s="40">
        <f t="shared" si="629"/>
        <v>0</v>
      </c>
      <c r="Z943" s="40">
        <v>0</v>
      </c>
      <c r="AA943" s="40">
        <f t="shared" si="644"/>
        <v>246.57427845912076</v>
      </c>
      <c r="AB943" s="42">
        <f t="shared" si="645"/>
        <v>45057.375</v>
      </c>
      <c r="AC943" s="42">
        <f t="shared" si="646"/>
        <v>45.057375</v>
      </c>
      <c r="AD943" s="42">
        <f t="shared" si="647"/>
        <v>0</v>
      </c>
      <c r="AE943" s="42">
        <f t="shared" si="672"/>
        <v>2726.1237897376545</v>
      </c>
      <c r="AF943" s="43">
        <f t="shared" si="630"/>
        <v>0.7572566082604596</v>
      </c>
      <c r="AG943" s="73">
        <f t="shared" si="631"/>
        <v>0</v>
      </c>
      <c r="AH943">
        <f t="shared" si="648"/>
        <v>45.057375</v>
      </c>
      <c r="AI943">
        <f t="shared" si="673"/>
        <v>11760.543525848769</v>
      </c>
      <c r="AJ943" s="41">
        <f t="shared" si="649"/>
        <v>3.2668176460691023</v>
      </c>
      <c r="AK943">
        <f t="shared" si="632"/>
        <v>45.057375</v>
      </c>
      <c r="AL943" s="38">
        <f t="shared" si="650"/>
        <v>2644.3400760455247</v>
      </c>
      <c r="AM943" s="38">
        <f t="shared" si="651"/>
        <v>2617.8966752850693</v>
      </c>
      <c r="AN943" s="38">
        <f t="shared" si="652"/>
        <v>2460.822874767965</v>
      </c>
      <c r="AO943" s="38">
        <f t="shared" si="653"/>
        <v>2436.2146460202853</v>
      </c>
      <c r="AP943" s="38">
        <f t="shared" si="654"/>
        <v>2290.0417672590679</v>
      </c>
      <c r="AQ943" s="38">
        <f t="shared" si="655"/>
        <v>2267.1413495864772</v>
      </c>
      <c r="AR943" s="38">
        <f t="shared" si="656"/>
        <v>2199.127109098883</v>
      </c>
      <c r="AS943">
        <f t="shared" si="657"/>
        <v>2199.127109098883</v>
      </c>
      <c r="AT943" s="28">
        <f t="shared" si="658"/>
        <v>0.61086864141635644</v>
      </c>
      <c r="AU943">
        <f t="shared" si="633"/>
        <v>9561.4164167498857</v>
      </c>
      <c r="AV943" s="28">
        <f t="shared" si="659"/>
        <v>2.6559490046527459</v>
      </c>
      <c r="BJ943" s="63">
        <v>0</v>
      </c>
      <c r="BK943" s="64">
        <f t="shared" si="660"/>
        <v>0</v>
      </c>
      <c r="BL943" s="64">
        <f t="shared" si="661"/>
        <v>0</v>
      </c>
      <c r="BM943" s="64">
        <f t="shared" si="662"/>
        <v>0</v>
      </c>
      <c r="BN943" s="64">
        <f t="shared" si="663"/>
        <v>0</v>
      </c>
      <c r="BO943" s="64">
        <f t="shared" si="664"/>
        <v>0</v>
      </c>
      <c r="BP943" s="64">
        <f t="shared" si="665"/>
        <v>0</v>
      </c>
      <c r="BQ943" s="64">
        <f t="shared" si="666"/>
        <v>0</v>
      </c>
      <c r="BR943" s="65">
        <f t="shared" si="634"/>
        <v>0</v>
      </c>
      <c r="BS943" s="66">
        <f t="shared" si="667"/>
        <v>0</v>
      </c>
      <c r="BT943" s="65">
        <f>BJ943-BR943</f>
        <v>0</v>
      </c>
      <c r="BU943" s="67">
        <f t="shared" si="668"/>
        <v>0</v>
      </c>
    </row>
    <row r="944" spans="1:73" x14ac:dyDescent="0.35">
      <c r="A944" s="22">
        <v>74.639999999999702</v>
      </c>
      <c r="B944" s="22">
        <v>30.87</v>
      </c>
      <c r="C944" s="22">
        <v>12.17</v>
      </c>
      <c r="D944" s="22">
        <f t="shared" si="635"/>
        <v>21.52</v>
      </c>
      <c r="E944" s="22">
        <f t="shared" si="636"/>
        <v>5.9777777777777779</v>
      </c>
      <c r="F944" s="22">
        <f t="shared" si="669"/>
        <v>-3.4722222222216548E-2</v>
      </c>
      <c r="G944" s="22">
        <f>Sheet1!$I$5*F944</f>
        <v>-11.493055555553678</v>
      </c>
      <c r="H944" s="22"/>
      <c r="K944" s="15" t="s">
        <v>117</v>
      </c>
      <c r="L944" s="15">
        <v>934</v>
      </c>
      <c r="M944" s="15">
        <v>345</v>
      </c>
      <c r="N944" s="16">
        <v>58.6</v>
      </c>
      <c r="O944" s="35">
        <f t="shared" si="637"/>
        <v>16.277777777777779</v>
      </c>
      <c r="P944" s="36">
        <f t="shared" si="670"/>
        <v>-0.26388888888888867</v>
      </c>
      <c r="Q944" s="12"/>
      <c r="R944" s="37">
        <f t="shared" si="638"/>
        <v>-87.347222222222157</v>
      </c>
      <c r="S944" s="37">
        <f t="shared" si="639"/>
        <v>64.9422</v>
      </c>
      <c r="T944" s="37">
        <f t="shared" si="640"/>
        <v>31.918381069889222</v>
      </c>
      <c r="U944" s="37">
        <f t="shared" si="641"/>
        <v>9.5133588476670639</v>
      </c>
      <c r="V944" s="37">
        <f t="shared" si="671"/>
        <v>76634.631954783952</v>
      </c>
      <c r="W944" s="40">
        <f t="shared" si="642"/>
        <v>154.85634124258056</v>
      </c>
      <c r="X944" s="40">
        <f t="shared" si="643"/>
        <v>0.15485634124258055</v>
      </c>
      <c r="Y944" s="40">
        <f t="shared" si="629"/>
        <v>0</v>
      </c>
      <c r="Z944" s="40">
        <v>0</v>
      </c>
      <c r="AA944" s="40">
        <f t="shared" si="644"/>
        <v>246.57427845912076</v>
      </c>
      <c r="AB944" s="42">
        <f t="shared" si="645"/>
        <v>43851.881172839509</v>
      </c>
      <c r="AC944" s="42">
        <f t="shared" si="646"/>
        <v>43.851881172839505</v>
      </c>
      <c r="AD944" s="42">
        <f t="shared" si="647"/>
        <v>0</v>
      </c>
      <c r="AE944" s="42">
        <f t="shared" si="672"/>
        <v>2726.1237897376545</v>
      </c>
      <c r="AF944" s="43">
        <f t="shared" si="630"/>
        <v>0.7572566082604596</v>
      </c>
      <c r="AG944" s="73">
        <f t="shared" si="631"/>
        <v>0</v>
      </c>
      <c r="AH944">
        <f t="shared" si="648"/>
        <v>43.851881172839505</v>
      </c>
      <c r="AI944">
        <f t="shared" si="673"/>
        <v>11804.395407021608</v>
      </c>
      <c r="AJ944" s="41">
        <f t="shared" si="649"/>
        <v>3.278998724172669</v>
      </c>
      <c r="AK944">
        <f t="shared" si="632"/>
        <v>43.851881172839505</v>
      </c>
      <c r="AL944" s="38">
        <f t="shared" si="650"/>
        <v>2644.3400760455247</v>
      </c>
      <c r="AM944" s="38">
        <f t="shared" si="651"/>
        <v>2617.8966752850693</v>
      </c>
      <c r="AN944" s="38">
        <f t="shared" si="652"/>
        <v>2460.822874767965</v>
      </c>
      <c r="AO944" s="38">
        <f t="shared" si="653"/>
        <v>2436.2146460202853</v>
      </c>
      <c r="AP944" s="38">
        <f t="shared" si="654"/>
        <v>2290.0417672590679</v>
      </c>
      <c r="AQ944" s="38">
        <f t="shared" si="655"/>
        <v>2267.1413495864772</v>
      </c>
      <c r="AR944" s="38">
        <f t="shared" si="656"/>
        <v>2199.127109098883</v>
      </c>
      <c r="AS944">
        <f t="shared" si="657"/>
        <v>2199.127109098883</v>
      </c>
      <c r="AT944" s="28">
        <f t="shared" si="658"/>
        <v>0.61086864141635644</v>
      </c>
      <c r="AU944">
        <f t="shared" si="633"/>
        <v>9605.2682979227247</v>
      </c>
      <c r="AV944" s="28">
        <f t="shared" si="659"/>
        <v>2.6681300827563126</v>
      </c>
      <c r="BJ944" s="63">
        <v>0</v>
      </c>
      <c r="BK944" s="64">
        <f t="shared" si="660"/>
        <v>0</v>
      </c>
      <c r="BL944" s="64">
        <f t="shared" si="661"/>
        <v>0</v>
      </c>
      <c r="BM944" s="64">
        <f t="shared" si="662"/>
        <v>0</v>
      </c>
      <c r="BN944" s="64">
        <f t="shared" si="663"/>
        <v>0</v>
      </c>
      <c r="BO944" s="64">
        <f t="shared" si="664"/>
        <v>0</v>
      </c>
      <c r="BP944" s="64">
        <f t="shared" si="665"/>
        <v>0</v>
      </c>
      <c r="BQ944" s="64">
        <f t="shared" si="666"/>
        <v>0</v>
      </c>
      <c r="BR944" s="65">
        <f t="shared" si="634"/>
        <v>0</v>
      </c>
      <c r="BS944" s="66">
        <f t="shared" si="667"/>
        <v>0</v>
      </c>
      <c r="BT944" s="65">
        <f>BJ944-BR944</f>
        <v>0</v>
      </c>
      <c r="BU944" s="67">
        <f t="shared" si="668"/>
        <v>0</v>
      </c>
    </row>
    <row r="945" spans="1:73" x14ac:dyDescent="0.35">
      <c r="A945" s="22">
        <v>74.7199999999997</v>
      </c>
      <c r="B945" s="22">
        <v>30.76</v>
      </c>
      <c r="C945" s="22">
        <v>12.13</v>
      </c>
      <c r="D945" s="22">
        <f t="shared" si="635"/>
        <v>21.445</v>
      </c>
      <c r="E945" s="22">
        <f t="shared" si="636"/>
        <v>5.9569444444444448</v>
      </c>
      <c r="F945" s="22">
        <f t="shared" si="669"/>
        <v>-0.26041666666666297</v>
      </c>
      <c r="G945" s="22">
        <f>Sheet1!$I$5*F945</f>
        <v>-86.197916666665435</v>
      </c>
      <c r="H945" s="22"/>
      <c r="K945" s="15" t="s">
        <v>117</v>
      </c>
      <c r="L945" s="15">
        <v>935</v>
      </c>
      <c r="M945" s="15">
        <v>346</v>
      </c>
      <c r="N945" s="16">
        <v>57.5</v>
      </c>
      <c r="O945" s="35">
        <f t="shared" si="637"/>
        <v>15.972222222222221</v>
      </c>
      <c r="P945" s="36">
        <f t="shared" si="670"/>
        <v>-0.27777777777777779</v>
      </c>
      <c r="Q945" s="12"/>
      <c r="R945" s="37">
        <f t="shared" si="638"/>
        <v>-91.944444444444443</v>
      </c>
      <c r="S945" s="37">
        <f t="shared" si="639"/>
        <v>64.9422</v>
      </c>
      <c r="T945" s="37">
        <f t="shared" si="640"/>
        <v>30.731326926440968</v>
      </c>
      <c r="U945" s="37">
        <f t="shared" si="641"/>
        <v>3.7290824819965245</v>
      </c>
      <c r="V945" s="37">
        <f t="shared" si="671"/>
        <v>76638.361037265946</v>
      </c>
      <c r="W945" s="40">
        <f t="shared" si="642"/>
        <v>59.561734087444485</v>
      </c>
      <c r="X945" s="40">
        <f t="shared" si="643"/>
        <v>5.9561734087444487E-2</v>
      </c>
      <c r="Y945" s="40">
        <f t="shared" si="629"/>
        <v>0</v>
      </c>
      <c r="Z945" s="40">
        <v>0</v>
      </c>
      <c r="AA945" s="40">
        <f t="shared" si="644"/>
        <v>246.57427845912076</v>
      </c>
      <c r="AB945" s="42">
        <f t="shared" si="645"/>
        <v>42221.016589506173</v>
      </c>
      <c r="AC945" s="42">
        <f t="shared" si="646"/>
        <v>42.221016589506171</v>
      </c>
      <c r="AD945" s="42">
        <f t="shared" si="647"/>
        <v>0</v>
      </c>
      <c r="AE945" s="42">
        <f t="shared" si="672"/>
        <v>2726.1237897376545</v>
      </c>
      <c r="AF945" s="43">
        <f t="shared" si="630"/>
        <v>0.7572566082604596</v>
      </c>
      <c r="AG945" s="73">
        <f t="shared" si="631"/>
        <v>0</v>
      </c>
      <c r="AH945">
        <f t="shared" si="648"/>
        <v>42.221016589506171</v>
      </c>
      <c r="AI945">
        <f t="shared" si="673"/>
        <v>11846.616423611114</v>
      </c>
      <c r="AJ945" s="41">
        <f t="shared" si="649"/>
        <v>3.2907267843364205</v>
      </c>
      <c r="AK945">
        <f t="shared" si="632"/>
        <v>42.221016589506171</v>
      </c>
      <c r="AL945" s="38">
        <f t="shared" si="650"/>
        <v>2644.3400760455247</v>
      </c>
      <c r="AM945" s="38">
        <f t="shared" si="651"/>
        <v>2617.8966752850693</v>
      </c>
      <c r="AN945" s="38">
        <f t="shared" si="652"/>
        <v>2460.822874767965</v>
      </c>
      <c r="AO945" s="38">
        <f t="shared" si="653"/>
        <v>2436.2146460202853</v>
      </c>
      <c r="AP945" s="38">
        <f t="shared" si="654"/>
        <v>2290.0417672590679</v>
      </c>
      <c r="AQ945" s="38">
        <f t="shared" si="655"/>
        <v>2267.1413495864772</v>
      </c>
      <c r="AR945" s="38">
        <f t="shared" si="656"/>
        <v>2199.127109098883</v>
      </c>
      <c r="AS945">
        <f t="shared" si="657"/>
        <v>2199.127109098883</v>
      </c>
      <c r="AT945" s="28">
        <f t="shared" si="658"/>
        <v>0.61086864141635644</v>
      </c>
      <c r="AU945">
        <f t="shared" si="633"/>
        <v>9647.4893145122314</v>
      </c>
      <c r="AV945" s="28">
        <f t="shared" si="659"/>
        <v>2.6798581429200641</v>
      </c>
      <c r="BJ945" s="63">
        <v>0</v>
      </c>
      <c r="BK945" s="64">
        <f t="shared" si="660"/>
        <v>0</v>
      </c>
      <c r="BL945" s="64">
        <f t="shared" si="661"/>
        <v>0</v>
      </c>
      <c r="BM945" s="64">
        <f t="shared" si="662"/>
        <v>0</v>
      </c>
      <c r="BN945" s="64">
        <f t="shared" si="663"/>
        <v>0</v>
      </c>
      <c r="BO945" s="64">
        <f t="shared" si="664"/>
        <v>0</v>
      </c>
      <c r="BP945" s="64">
        <f t="shared" si="665"/>
        <v>0</v>
      </c>
      <c r="BQ945" s="64">
        <f t="shared" si="666"/>
        <v>0</v>
      </c>
      <c r="BR945" s="65">
        <f t="shared" si="634"/>
        <v>0</v>
      </c>
      <c r="BS945" s="66">
        <f t="shared" si="667"/>
        <v>0</v>
      </c>
      <c r="BT945" s="65">
        <f>BJ945-BR945</f>
        <v>0</v>
      </c>
      <c r="BU945" s="67">
        <f t="shared" si="668"/>
        <v>0</v>
      </c>
    </row>
    <row r="946" spans="1:73" x14ac:dyDescent="0.35">
      <c r="A946" s="22">
        <v>74.799999999999699</v>
      </c>
      <c r="B946" s="22">
        <v>30.35</v>
      </c>
      <c r="C946" s="22">
        <v>12.53</v>
      </c>
      <c r="D946" s="22">
        <f t="shared" si="635"/>
        <v>21.44</v>
      </c>
      <c r="E946" s="22">
        <f t="shared" si="636"/>
        <v>5.9555555555555557</v>
      </c>
      <c r="F946" s="22">
        <f t="shared" si="669"/>
        <v>-1.7361111111113825E-2</v>
      </c>
      <c r="G946" s="22">
        <f>Sheet1!$I$5*F946</f>
        <v>-5.7465277777786756</v>
      </c>
      <c r="H946" s="22"/>
      <c r="K946" s="15" t="s">
        <v>117</v>
      </c>
      <c r="L946" s="15">
        <v>936</v>
      </c>
      <c r="M946" s="15">
        <v>347</v>
      </c>
      <c r="N946" s="16">
        <v>56.6</v>
      </c>
      <c r="O946" s="35">
        <f t="shared" si="637"/>
        <v>15.722222222222221</v>
      </c>
      <c r="P946" s="36">
        <f t="shared" si="670"/>
        <v>-0.20833333333333331</v>
      </c>
      <c r="Q946" s="12"/>
      <c r="R946" s="37">
        <f t="shared" si="638"/>
        <v>-68.958333333333329</v>
      </c>
      <c r="S946" s="37">
        <f t="shared" si="639"/>
        <v>64.9422</v>
      </c>
      <c r="T946" s="37">
        <f t="shared" si="640"/>
        <v>29.776831663809219</v>
      </c>
      <c r="U946" s="37">
        <f t="shared" si="641"/>
        <v>25.76069833047589</v>
      </c>
      <c r="V946" s="37">
        <f t="shared" si="671"/>
        <v>76664.121735596418</v>
      </c>
      <c r="W946" s="40">
        <f t="shared" si="642"/>
        <v>405.01542375137092</v>
      </c>
      <c r="X946" s="40">
        <f t="shared" si="643"/>
        <v>0.4050154237513709</v>
      </c>
      <c r="Y946" s="40">
        <f t="shared" si="629"/>
        <v>0</v>
      </c>
      <c r="Z946" s="40">
        <v>0</v>
      </c>
      <c r="AA946" s="40">
        <f t="shared" si="644"/>
        <v>246.57427845912076</v>
      </c>
      <c r="AB946" s="42">
        <f t="shared" si="645"/>
        <v>40909.658950617282</v>
      </c>
      <c r="AC946" s="42">
        <f t="shared" si="646"/>
        <v>40.909658950617285</v>
      </c>
      <c r="AD946" s="42">
        <f t="shared" si="647"/>
        <v>0</v>
      </c>
      <c r="AE946" s="42">
        <f t="shared" si="672"/>
        <v>2726.1237897376545</v>
      </c>
      <c r="AF946" s="43">
        <f t="shared" si="630"/>
        <v>0.7572566082604596</v>
      </c>
      <c r="AG946" s="73">
        <f t="shared" si="631"/>
        <v>0</v>
      </c>
      <c r="AH946">
        <f t="shared" si="648"/>
        <v>40.909658950617285</v>
      </c>
      <c r="AI946">
        <f t="shared" si="673"/>
        <v>11887.526082561732</v>
      </c>
      <c r="AJ946" s="41">
        <f t="shared" si="649"/>
        <v>3.3020905784893699</v>
      </c>
      <c r="AK946">
        <f t="shared" si="632"/>
        <v>40.909658950617285</v>
      </c>
      <c r="AL946" s="38">
        <f t="shared" si="650"/>
        <v>2644.3400760455247</v>
      </c>
      <c r="AM946" s="38">
        <f t="shared" si="651"/>
        <v>2617.8966752850693</v>
      </c>
      <c r="AN946" s="38">
        <f t="shared" si="652"/>
        <v>2460.822874767965</v>
      </c>
      <c r="AO946" s="38">
        <f t="shared" si="653"/>
        <v>2436.2146460202853</v>
      </c>
      <c r="AP946" s="38">
        <f t="shared" si="654"/>
        <v>2290.0417672590679</v>
      </c>
      <c r="AQ946" s="38">
        <f t="shared" si="655"/>
        <v>2267.1413495864772</v>
      </c>
      <c r="AR946" s="38">
        <f t="shared" si="656"/>
        <v>2199.127109098883</v>
      </c>
      <c r="AS946">
        <f t="shared" si="657"/>
        <v>2199.127109098883</v>
      </c>
      <c r="AT946" s="28">
        <f t="shared" si="658"/>
        <v>0.61086864141635644</v>
      </c>
      <c r="AU946">
        <f t="shared" si="633"/>
        <v>9688.3989734628485</v>
      </c>
      <c r="AV946" s="28">
        <f t="shared" si="659"/>
        <v>2.6912219370730135</v>
      </c>
      <c r="BJ946" s="63">
        <v>0</v>
      </c>
      <c r="BK946" s="64">
        <f t="shared" si="660"/>
        <v>0</v>
      </c>
      <c r="BL946" s="64">
        <f t="shared" si="661"/>
        <v>0</v>
      </c>
      <c r="BM946" s="64">
        <f t="shared" si="662"/>
        <v>0</v>
      </c>
      <c r="BN946" s="64">
        <f t="shared" si="663"/>
        <v>0</v>
      </c>
      <c r="BO946" s="64">
        <f t="shared" si="664"/>
        <v>0</v>
      </c>
      <c r="BP946" s="64">
        <f t="shared" si="665"/>
        <v>0</v>
      </c>
      <c r="BQ946" s="64">
        <f t="shared" si="666"/>
        <v>0</v>
      </c>
      <c r="BR946" s="65">
        <f t="shared" si="634"/>
        <v>0</v>
      </c>
      <c r="BS946" s="66">
        <f t="shared" si="667"/>
        <v>0</v>
      </c>
      <c r="BT946" s="65">
        <f>BJ946-BR946</f>
        <v>0</v>
      </c>
      <c r="BU946" s="67">
        <f t="shared" si="668"/>
        <v>0</v>
      </c>
    </row>
    <row r="947" spans="1:73" x14ac:dyDescent="0.35">
      <c r="A947" s="22">
        <v>74.879999999999697</v>
      </c>
      <c r="B947" s="22">
        <v>30.41</v>
      </c>
      <c r="C947" s="22">
        <v>12.42</v>
      </c>
      <c r="D947" s="22">
        <f t="shared" si="635"/>
        <v>21.414999999999999</v>
      </c>
      <c r="E947" s="22">
        <f t="shared" si="636"/>
        <v>5.9486111111111111</v>
      </c>
      <c r="F947" s="22">
        <f t="shared" si="669"/>
        <v>-8.6805555555558023E-2</v>
      </c>
      <c r="G947" s="22">
        <f>Sheet1!$I$5*F947</f>
        <v>-28.732638888889706</v>
      </c>
      <c r="H947" s="22"/>
      <c r="K947" s="15" t="s">
        <v>117</v>
      </c>
      <c r="L947" s="15">
        <v>937</v>
      </c>
      <c r="M947" s="15">
        <v>348</v>
      </c>
      <c r="N947" s="16">
        <v>56</v>
      </c>
      <c r="O947" s="35">
        <f t="shared" si="637"/>
        <v>15.555555555555555</v>
      </c>
      <c r="P947" s="36">
        <f t="shared" si="670"/>
        <v>-0.15277777777777798</v>
      </c>
      <c r="Q947" s="12"/>
      <c r="R947" s="37">
        <f t="shared" si="638"/>
        <v>-50.569444444444514</v>
      </c>
      <c r="S947" s="37">
        <f t="shared" si="639"/>
        <v>64.9422</v>
      </c>
      <c r="T947" s="37">
        <f t="shared" si="640"/>
        <v>29.148866916088885</v>
      </c>
      <c r="U947" s="37">
        <f t="shared" si="641"/>
        <v>43.52162247164437</v>
      </c>
      <c r="V947" s="37">
        <f t="shared" si="671"/>
        <v>76707.64335806806</v>
      </c>
      <c r="W947" s="40">
        <f t="shared" si="642"/>
        <v>677.00301622557913</v>
      </c>
      <c r="X947" s="40">
        <f t="shared" si="643"/>
        <v>0.67700301622557912</v>
      </c>
      <c r="Y947" s="40">
        <f t="shared" si="629"/>
        <v>0</v>
      </c>
      <c r="Z947" s="40">
        <v>0</v>
      </c>
      <c r="AA947" s="40">
        <f t="shared" si="644"/>
        <v>246.57427845912076</v>
      </c>
      <c r="AB947" s="42">
        <f t="shared" si="645"/>
        <v>40046.91358024691</v>
      </c>
      <c r="AC947" s="42">
        <f t="shared" si="646"/>
        <v>40.046913580246908</v>
      </c>
      <c r="AD947" s="42">
        <f t="shared" si="647"/>
        <v>0</v>
      </c>
      <c r="AE947" s="42">
        <f t="shared" si="672"/>
        <v>2726.1237897376545</v>
      </c>
      <c r="AF947" s="43">
        <f t="shared" si="630"/>
        <v>0.7572566082604596</v>
      </c>
      <c r="AG947" s="73">
        <f t="shared" si="631"/>
        <v>0</v>
      </c>
      <c r="AH947">
        <f t="shared" si="648"/>
        <v>40.046913580246908</v>
      </c>
      <c r="AI947">
        <f t="shared" si="673"/>
        <v>11927.572996141978</v>
      </c>
      <c r="AJ947" s="41">
        <f t="shared" si="649"/>
        <v>3.3132147211505494</v>
      </c>
      <c r="AK947">
        <f t="shared" si="632"/>
        <v>40.046913580246908</v>
      </c>
      <c r="AL947" s="38">
        <f t="shared" si="650"/>
        <v>2644.3400760455247</v>
      </c>
      <c r="AM947" s="38">
        <f t="shared" si="651"/>
        <v>2617.8966752850693</v>
      </c>
      <c r="AN947" s="38">
        <f t="shared" si="652"/>
        <v>2460.822874767965</v>
      </c>
      <c r="AO947" s="38">
        <f t="shared" si="653"/>
        <v>2436.2146460202853</v>
      </c>
      <c r="AP947" s="38">
        <f t="shared" si="654"/>
        <v>2290.0417672590679</v>
      </c>
      <c r="AQ947" s="38">
        <f t="shared" si="655"/>
        <v>2267.1413495864772</v>
      </c>
      <c r="AR947" s="38">
        <f t="shared" si="656"/>
        <v>2199.127109098883</v>
      </c>
      <c r="AS947">
        <f t="shared" si="657"/>
        <v>2199.127109098883</v>
      </c>
      <c r="AT947" s="28">
        <f t="shared" si="658"/>
        <v>0.61086864141635644</v>
      </c>
      <c r="AU947">
        <f t="shared" si="633"/>
        <v>9728.4458870430954</v>
      </c>
      <c r="AV947" s="28">
        <f t="shared" si="659"/>
        <v>2.7023460797341929</v>
      </c>
      <c r="BJ947" s="63">
        <v>0</v>
      </c>
      <c r="BK947" s="64">
        <f t="shared" si="660"/>
        <v>0</v>
      </c>
      <c r="BL947" s="64">
        <f t="shared" si="661"/>
        <v>0</v>
      </c>
      <c r="BM947" s="64">
        <f t="shared" si="662"/>
        <v>0</v>
      </c>
      <c r="BN947" s="64">
        <f t="shared" si="663"/>
        <v>0</v>
      </c>
      <c r="BO947" s="64">
        <f t="shared" si="664"/>
        <v>0</v>
      </c>
      <c r="BP947" s="64">
        <f t="shared" si="665"/>
        <v>0</v>
      </c>
      <c r="BQ947" s="64">
        <f t="shared" si="666"/>
        <v>0</v>
      </c>
      <c r="BR947" s="65">
        <f t="shared" si="634"/>
        <v>0</v>
      </c>
      <c r="BS947" s="66">
        <f t="shared" si="667"/>
        <v>0</v>
      </c>
      <c r="BT947" s="65">
        <f>BJ947-BR947</f>
        <v>0</v>
      </c>
      <c r="BU947" s="67">
        <f t="shared" si="668"/>
        <v>0</v>
      </c>
    </row>
    <row r="948" spans="1:73" x14ac:dyDescent="0.35">
      <c r="A948" s="22">
        <v>74.959999999999695</v>
      </c>
      <c r="B948" s="22">
        <v>30.85</v>
      </c>
      <c r="C948" s="22">
        <v>12.48</v>
      </c>
      <c r="D948" s="22">
        <f t="shared" si="635"/>
        <v>21.664999999999999</v>
      </c>
      <c r="E948" s="22">
        <f t="shared" si="636"/>
        <v>6.0180555555555557</v>
      </c>
      <c r="F948" s="22">
        <f t="shared" si="669"/>
        <v>0.86805555555555802</v>
      </c>
      <c r="G948" s="22">
        <f>Sheet1!$I$5*F948</f>
        <v>287.32638888888971</v>
      </c>
      <c r="H948" s="22"/>
      <c r="K948" s="15" t="s">
        <v>117</v>
      </c>
      <c r="L948" s="15">
        <v>938</v>
      </c>
      <c r="M948" s="15">
        <v>349</v>
      </c>
      <c r="N948" s="16">
        <v>55.5</v>
      </c>
      <c r="O948" s="35">
        <f t="shared" si="637"/>
        <v>15.416666666666666</v>
      </c>
      <c r="P948" s="36">
        <f t="shared" si="670"/>
        <v>-0.1388888888888889</v>
      </c>
      <c r="Q948" s="12"/>
      <c r="R948" s="37">
        <f t="shared" si="638"/>
        <v>-45.972222222222221</v>
      </c>
      <c r="S948" s="37">
        <f t="shared" si="639"/>
        <v>64.9422</v>
      </c>
      <c r="T948" s="37">
        <f t="shared" si="640"/>
        <v>28.630675165268745</v>
      </c>
      <c r="U948" s="37">
        <f t="shared" si="641"/>
        <v>47.600652943046526</v>
      </c>
      <c r="V948" s="37">
        <f t="shared" si="671"/>
        <v>76755.244011011106</v>
      </c>
      <c r="W948" s="40">
        <f t="shared" si="642"/>
        <v>733.84339953863389</v>
      </c>
      <c r="X948" s="40">
        <f t="shared" si="643"/>
        <v>0.73384339953863387</v>
      </c>
      <c r="Y948" s="40">
        <f t="shared" si="629"/>
        <v>0</v>
      </c>
      <c r="Z948" s="40">
        <v>0</v>
      </c>
      <c r="AA948" s="40">
        <f t="shared" si="644"/>
        <v>246.57427845912076</v>
      </c>
      <c r="AB948" s="42">
        <f t="shared" si="645"/>
        <v>39334.982638888883</v>
      </c>
      <c r="AC948" s="42">
        <f t="shared" si="646"/>
        <v>39.334982638888881</v>
      </c>
      <c r="AD948" s="42">
        <f t="shared" si="647"/>
        <v>0</v>
      </c>
      <c r="AE948" s="42">
        <f t="shared" si="672"/>
        <v>2726.1237897376545</v>
      </c>
      <c r="AF948" s="43">
        <f t="shared" si="630"/>
        <v>0.7572566082604596</v>
      </c>
      <c r="AG948" s="73">
        <f t="shared" si="631"/>
        <v>0</v>
      </c>
      <c r="AH948">
        <f t="shared" si="648"/>
        <v>39.334982638888881</v>
      </c>
      <c r="AI948">
        <f t="shared" si="673"/>
        <v>11966.907978780868</v>
      </c>
      <c r="AJ948" s="41">
        <f t="shared" si="649"/>
        <v>3.3241411052169076</v>
      </c>
      <c r="AK948">
        <f t="shared" si="632"/>
        <v>39.334982638888881</v>
      </c>
      <c r="AL948" s="38">
        <f t="shared" si="650"/>
        <v>2644.3400760455247</v>
      </c>
      <c r="AM948" s="38">
        <f t="shared" si="651"/>
        <v>2617.8966752850693</v>
      </c>
      <c r="AN948" s="38">
        <f t="shared" si="652"/>
        <v>2460.822874767965</v>
      </c>
      <c r="AO948" s="38">
        <f t="shared" si="653"/>
        <v>2436.2146460202853</v>
      </c>
      <c r="AP948" s="38">
        <f t="shared" si="654"/>
        <v>2290.0417672590679</v>
      </c>
      <c r="AQ948" s="38">
        <f t="shared" si="655"/>
        <v>2267.1413495864772</v>
      </c>
      <c r="AR948" s="38">
        <f t="shared" si="656"/>
        <v>2199.127109098883</v>
      </c>
      <c r="AS948">
        <f t="shared" si="657"/>
        <v>2199.127109098883</v>
      </c>
      <c r="AT948" s="28">
        <f t="shared" si="658"/>
        <v>0.61086864141635644</v>
      </c>
      <c r="AU948">
        <f t="shared" si="633"/>
        <v>9767.7808696819848</v>
      </c>
      <c r="AV948" s="28">
        <f t="shared" si="659"/>
        <v>2.7132724638005512</v>
      </c>
      <c r="BJ948" s="63">
        <v>0</v>
      </c>
      <c r="BK948" s="64">
        <f t="shared" si="660"/>
        <v>0</v>
      </c>
      <c r="BL948" s="64">
        <f t="shared" si="661"/>
        <v>0</v>
      </c>
      <c r="BM948" s="64">
        <f t="shared" si="662"/>
        <v>0</v>
      </c>
      <c r="BN948" s="64">
        <f t="shared" si="663"/>
        <v>0</v>
      </c>
      <c r="BO948" s="64">
        <f t="shared" si="664"/>
        <v>0</v>
      </c>
      <c r="BP948" s="64">
        <f t="shared" si="665"/>
        <v>0</v>
      </c>
      <c r="BQ948" s="64">
        <f t="shared" si="666"/>
        <v>0</v>
      </c>
      <c r="BR948" s="65">
        <f t="shared" si="634"/>
        <v>0</v>
      </c>
      <c r="BS948" s="66">
        <f t="shared" si="667"/>
        <v>0</v>
      </c>
      <c r="BT948" s="65">
        <f>BJ948-BR948</f>
        <v>0</v>
      </c>
      <c r="BU948" s="67">
        <f t="shared" si="668"/>
        <v>0</v>
      </c>
    </row>
    <row r="949" spans="1:73" x14ac:dyDescent="0.35">
      <c r="A949" s="22">
        <v>75.039999999999694</v>
      </c>
      <c r="B949" s="22">
        <v>30.38</v>
      </c>
      <c r="C949" s="22">
        <v>12.07</v>
      </c>
      <c r="D949" s="22">
        <f t="shared" si="635"/>
        <v>21.225000000000001</v>
      </c>
      <c r="E949" s="22">
        <f t="shared" si="636"/>
        <v>5.895833333333333</v>
      </c>
      <c r="F949" s="22">
        <f t="shared" si="669"/>
        <v>-1.5277777777777835</v>
      </c>
      <c r="G949" s="22">
        <f>Sheet1!$I$5*F949</f>
        <v>-505.69444444444633</v>
      </c>
      <c r="H949" s="22"/>
      <c r="K949" s="15" t="s">
        <v>117</v>
      </c>
      <c r="L949" s="15">
        <v>939</v>
      </c>
      <c r="M949" s="15">
        <v>350</v>
      </c>
      <c r="N949" s="16">
        <v>55</v>
      </c>
      <c r="O949" s="35">
        <f t="shared" si="637"/>
        <v>15.277777777777779</v>
      </c>
      <c r="P949" s="36">
        <f t="shared" si="670"/>
        <v>-0.15277777777777798</v>
      </c>
      <c r="Q949" s="12"/>
      <c r="R949" s="37">
        <f t="shared" si="638"/>
        <v>-50.569444444444514</v>
      </c>
      <c r="S949" s="37">
        <f t="shared" si="639"/>
        <v>64.9422</v>
      </c>
      <c r="T949" s="37">
        <f t="shared" si="640"/>
        <v>28.117130874097221</v>
      </c>
      <c r="U949" s="37">
        <f t="shared" si="641"/>
        <v>42.489886429652707</v>
      </c>
      <c r="V949" s="37">
        <f t="shared" si="671"/>
        <v>76797.733897440761</v>
      </c>
      <c r="W949" s="40">
        <f t="shared" si="642"/>
        <v>649.15104267524976</v>
      </c>
      <c r="X949" s="40">
        <f t="shared" si="643"/>
        <v>0.6491510426752497</v>
      </c>
      <c r="Y949" s="40">
        <f t="shared" si="629"/>
        <v>0</v>
      </c>
      <c r="Z949" s="40">
        <v>0</v>
      </c>
      <c r="AA949" s="40">
        <f t="shared" si="644"/>
        <v>246.57427845912076</v>
      </c>
      <c r="AB949" s="42">
        <f t="shared" si="645"/>
        <v>38629.436728395063</v>
      </c>
      <c r="AC949" s="42">
        <f t="shared" si="646"/>
        <v>38.629436728395063</v>
      </c>
      <c r="AD949" s="42">
        <f t="shared" si="647"/>
        <v>0</v>
      </c>
      <c r="AE949" s="42">
        <f t="shared" si="672"/>
        <v>2726.1237897376545</v>
      </c>
      <c r="AF949" s="43">
        <f t="shared" si="630"/>
        <v>0.7572566082604596</v>
      </c>
      <c r="AG949" s="73">
        <f t="shared" si="631"/>
        <v>0</v>
      </c>
      <c r="AH949">
        <f t="shared" si="648"/>
        <v>38.629436728395063</v>
      </c>
      <c r="AI949">
        <f t="shared" si="673"/>
        <v>12005.537415509263</v>
      </c>
      <c r="AJ949" s="41">
        <f t="shared" si="649"/>
        <v>3.3348715043081287</v>
      </c>
      <c r="AK949">
        <f t="shared" si="632"/>
        <v>38.629436728395063</v>
      </c>
      <c r="AL949" s="38">
        <f t="shared" si="650"/>
        <v>2644.3400760455247</v>
      </c>
      <c r="AM949" s="38">
        <f t="shared" si="651"/>
        <v>2617.8966752850693</v>
      </c>
      <c r="AN949" s="38">
        <f t="shared" si="652"/>
        <v>2460.822874767965</v>
      </c>
      <c r="AO949" s="38">
        <f t="shared" si="653"/>
        <v>2436.2146460202853</v>
      </c>
      <c r="AP949" s="38">
        <f t="shared" si="654"/>
        <v>2290.0417672590679</v>
      </c>
      <c r="AQ949" s="38">
        <f t="shared" si="655"/>
        <v>2267.1413495864772</v>
      </c>
      <c r="AR949" s="38">
        <f t="shared" si="656"/>
        <v>2199.127109098883</v>
      </c>
      <c r="AS949">
        <f t="shared" si="657"/>
        <v>2199.127109098883</v>
      </c>
      <c r="AT949" s="28">
        <f t="shared" si="658"/>
        <v>0.61086864141635644</v>
      </c>
      <c r="AU949">
        <f t="shared" si="633"/>
        <v>9806.4103064103801</v>
      </c>
      <c r="AV949" s="28">
        <f t="shared" si="659"/>
        <v>2.7240028628917723</v>
      </c>
      <c r="BJ949" s="63">
        <v>0</v>
      </c>
      <c r="BK949" s="64">
        <f t="shared" si="660"/>
        <v>0</v>
      </c>
      <c r="BL949" s="64">
        <f t="shared" si="661"/>
        <v>0</v>
      </c>
      <c r="BM949" s="64">
        <f t="shared" si="662"/>
        <v>0</v>
      </c>
      <c r="BN949" s="64">
        <f t="shared" si="663"/>
        <v>0</v>
      </c>
      <c r="BO949" s="64">
        <f t="shared" si="664"/>
        <v>0</v>
      </c>
      <c r="BP949" s="64">
        <f t="shared" si="665"/>
        <v>0</v>
      </c>
      <c r="BQ949" s="64">
        <f t="shared" si="666"/>
        <v>0</v>
      </c>
      <c r="BR949" s="65">
        <f t="shared" si="634"/>
        <v>0</v>
      </c>
      <c r="BS949" s="66">
        <f t="shared" si="667"/>
        <v>0</v>
      </c>
      <c r="BT949" s="65">
        <f>BJ949-BR949</f>
        <v>0</v>
      </c>
      <c r="BU949" s="67">
        <f t="shared" si="668"/>
        <v>0</v>
      </c>
    </row>
    <row r="950" spans="1:73" x14ac:dyDescent="0.35">
      <c r="A950" s="22">
        <v>75.119999999999706</v>
      </c>
      <c r="B950" s="22">
        <v>30</v>
      </c>
      <c r="C950" s="22">
        <v>11.93</v>
      </c>
      <c r="D950" s="22">
        <f t="shared" si="635"/>
        <v>20.965</v>
      </c>
      <c r="E950" s="22">
        <f t="shared" si="636"/>
        <v>5.8236111111111111</v>
      </c>
      <c r="F950" s="22">
        <f t="shared" si="669"/>
        <v>-0.90277777777777457</v>
      </c>
      <c r="G950" s="22">
        <f>Sheet1!$I$5*F950</f>
        <v>-298.81944444444338</v>
      </c>
      <c r="H950" s="22"/>
      <c r="K950" s="15" t="s">
        <v>117</v>
      </c>
      <c r="L950" s="15">
        <v>940</v>
      </c>
      <c r="M950" s="15">
        <v>351</v>
      </c>
      <c r="N950" s="16">
        <v>54.4</v>
      </c>
      <c r="O950" s="35">
        <f t="shared" si="637"/>
        <v>15.111111111111111</v>
      </c>
      <c r="P950" s="36">
        <f t="shared" si="670"/>
        <v>-0.12499999999999981</v>
      </c>
      <c r="Q950" s="12"/>
      <c r="R950" s="37">
        <f t="shared" si="638"/>
        <v>-41.374999999999936</v>
      </c>
      <c r="S950" s="37">
        <f t="shared" si="639"/>
        <v>64.9422</v>
      </c>
      <c r="T950" s="37">
        <f t="shared" si="640"/>
        <v>27.507012371427553</v>
      </c>
      <c r="U950" s="37">
        <f t="shared" si="641"/>
        <v>51.07421237142762</v>
      </c>
      <c r="V950" s="37">
        <f t="shared" si="671"/>
        <v>76848.808109812191</v>
      </c>
      <c r="W950" s="40">
        <f t="shared" si="642"/>
        <v>771.78809805712842</v>
      </c>
      <c r="X950" s="40">
        <f t="shared" si="643"/>
        <v>0.77178809805712845</v>
      </c>
      <c r="Y950" s="40">
        <f t="shared" si="629"/>
        <v>0</v>
      </c>
      <c r="Z950" s="40">
        <v>0</v>
      </c>
      <c r="AA950" s="40">
        <f t="shared" si="644"/>
        <v>246.57427845912076</v>
      </c>
      <c r="AB950" s="42">
        <f t="shared" si="645"/>
        <v>37791.209876543209</v>
      </c>
      <c r="AC950" s="42">
        <f t="shared" si="646"/>
        <v>37.791209876543206</v>
      </c>
      <c r="AD950" s="42">
        <f t="shared" si="647"/>
        <v>0</v>
      </c>
      <c r="AE950" s="42">
        <f t="shared" si="672"/>
        <v>2726.1237897376545</v>
      </c>
      <c r="AF950" s="43">
        <f t="shared" si="630"/>
        <v>0.7572566082604596</v>
      </c>
      <c r="AG950" s="73">
        <f t="shared" si="631"/>
        <v>0</v>
      </c>
      <c r="AH950">
        <f t="shared" si="648"/>
        <v>37.791209876543206</v>
      </c>
      <c r="AI950">
        <f t="shared" si="673"/>
        <v>12043.328625385806</v>
      </c>
      <c r="AJ950" s="41">
        <f t="shared" si="649"/>
        <v>3.3453690626071682</v>
      </c>
      <c r="AK950">
        <f t="shared" si="632"/>
        <v>37.791209876543206</v>
      </c>
      <c r="AL950" s="38">
        <f t="shared" si="650"/>
        <v>2644.3400760455247</v>
      </c>
      <c r="AM950" s="38">
        <f t="shared" si="651"/>
        <v>2617.8966752850693</v>
      </c>
      <c r="AN950" s="38">
        <f t="shared" si="652"/>
        <v>2460.822874767965</v>
      </c>
      <c r="AO950" s="38">
        <f t="shared" si="653"/>
        <v>2436.2146460202853</v>
      </c>
      <c r="AP950" s="38">
        <f t="shared" si="654"/>
        <v>2290.0417672590679</v>
      </c>
      <c r="AQ950" s="38">
        <f t="shared" si="655"/>
        <v>2267.1413495864772</v>
      </c>
      <c r="AR950" s="38">
        <f t="shared" si="656"/>
        <v>2199.127109098883</v>
      </c>
      <c r="AS950">
        <f t="shared" si="657"/>
        <v>2199.127109098883</v>
      </c>
      <c r="AT950" s="28">
        <f t="shared" si="658"/>
        <v>0.61086864141635644</v>
      </c>
      <c r="AU950">
        <f t="shared" si="633"/>
        <v>9844.2015162869229</v>
      </c>
      <c r="AV950" s="28">
        <f t="shared" si="659"/>
        <v>2.7345004211908117</v>
      </c>
      <c r="BJ950" s="63">
        <v>0</v>
      </c>
      <c r="BK950" s="64">
        <f t="shared" si="660"/>
        <v>0</v>
      </c>
      <c r="BL950" s="64">
        <f t="shared" si="661"/>
        <v>0</v>
      </c>
      <c r="BM950" s="64">
        <f t="shared" si="662"/>
        <v>0</v>
      </c>
      <c r="BN950" s="64">
        <f t="shared" si="663"/>
        <v>0</v>
      </c>
      <c r="BO950" s="64">
        <f t="shared" si="664"/>
        <v>0</v>
      </c>
      <c r="BP950" s="64">
        <f t="shared" si="665"/>
        <v>0</v>
      </c>
      <c r="BQ950" s="64">
        <f t="shared" si="666"/>
        <v>0</v>
      </c>
      <c r="BR950" s="65">
        <f t="shared" si="634"/>
        <v>0</v>
      </c>
      <c r="BS950" s="66">
        <f t="shared" si="667"/>
        <v>0</v>
      </c>
      <c r="BT950" s="65">
        <f>BJ950-BR950</f>
        <v>0</v>
      </c>
      <c r="BU950" s="67">
        <f t="shared" si="668"/>
        <v>0</v>
      </c>
    </row>
    <row r="951" spans="1:73" x14ac:dyDescent="0.35">
      <c r="A951" s="22">
        <v>75.199999999999704</v>
      </c>
      <c r="B951" s="22">
        <v>30.73</v>
      </c>
      <c r="C951" s="22">
        <v>11.92</v>
      </c>
      <c r="D951" s="22">
        <f t="shared" si="635"/>
        <v>21.324999999999999</v>
      </c>
      <c r="E951" s="22">
        <f t="shared" si="636"/>
        <v>5.9236111111111107</v>
      </c>
      <c r="F951" s="22">
        <f t="shared" si="669"/>
        <v>1.2499999999999956</v>
      </c>
      <c r="G951" s="22">
        <f>Sheet1!$I$5*F951</f>
        <v>413.74999999999852</v>
      </c>
      <c r="H951" s="22"/>
      <c r="K951" s="15" t="s">
        <v>117</v>
      </c>
      <c r="L951" s="15">
        <v>941</v>
      </c>
      <c r="M951" s="15">
        <v>352</v>
      </c>
      <c r="N951" s="16">
        <v>54.1</v>
      </c>
      <c r="O951" s="35">
        <f t="shared" si="637"/>
        <v>15.027777777777779</v>
      </c>
      <c r="P951" s="36">
        <f t="shared" si="670"/>
        <v>-5.5555555555555358E-2</v>
      </c>
      <c r="Q951" s="12"/>
      <c r="R951" s="37">
        <f t="shared" si="638"/>
        <v>-18.388888888888822</v>
      </c>
      <c r="S951" s="37">
        <f t="shared" si="639"/>
        <v>64.9422</v>
      </c>
      <c r="T951" s="37">
        <f t="shared" si="640"/>
        <v>27.204462748302973</v>
      </c>
      <c r="U951" s="37">
        <f t="shared" si="641"/>
        <v>73.757773859414158</v>
      </c>
      <c r="V951" s="37">
        <f t="shared" si="671"/>
        <v>76922.565883671603</v>
      </c>
      <c r="W951" s="40">
        <f t="shared" si="642"/>
        <v>1108.4154349428629</v>
      </c>
      <c r="X951" s="40">
        <f t="shared" si="643"/>
        <v>1.108415434942863</v>
      </c>
      <c r="Y951" s="40">
        <f t="shared" si="629"/>
        <v>0</v>
      </c>
      <c r="Z951" s="40">
        <v>0</v>
      </c>
      <c r="AA951" s="40">
        <f t="shared" si="644"/>
        <v>246.57427845912076</v>
      </c>
      <c r="AB951" s="42">
        <f t="shared" si="645"/>
        <v>37375.544367283954</v>
      </c>
      <c r="AC951" s="42">
        <f t="shared" si="646"/>
        <v>37.37554436728395</v>
      </c>
      <c r="AD951" s="42">
        <f t="shared" si="647"/>
        <v>0</v>
      </c>
      <c r="AE951" s="42">
        <f t="shared" si="672"/>
        <v>2726.1237897376545</v>
      </c>
      <c r="AF951" s="43">
        <f t="shared" si="630"/>
        <v>0.7572566082604596</v>
      </c>
      <c r="AG951" s="73">
        <f t="shared" si="631"/>
        <v>0</v>
      </c>
      <c r="AH951">
        <f t="shared" si="648"/>
        <v>37.37554436728395</v>
      </c>
      <c r="AI951">
        <f t="shared" si="673"/>
        <v>12080.704169753089</v>
      </c>
      <c r="AJ951" s="41">
        <f t="shared" si="649"/>
        <v>3.3557511582647472</v>
      </c>
      <c r="AK951">
        <f t="shared" si="632"/>
        <v>37.37554436728395</v>
      </c>
      <c r="AL951" s="38">
        <f t="shared" si="650"/>
        <v>2644.3400760455247</v>
      </c>
      <c r="AM951" s="38">
        <f t="shared" si="651"/>
        <v>2617.8966752850693</v>
      </c>
      <c r="AN951" s="38">
        <f t="shared" si="652"/>
        <v>2460.822874767965</v>
      </c>
      <c r="AO951" s="38">
        <f t="shared" si="653"/>
        <v>2436.2146460202853</v>
      </c>
      <c r="AP951" s="38">
        <f t="shared" si="654"/>
        <v>2290.0417672590679</v>
      </c>
      <c r="AQ951" s="38">
        <f t="shared" si="655"/>
        <v>2267.1413495864772</v>
      </c>
      <c r="AR951" s="38">
        <f t="shared" si="656"/>
        <v>2199.127109098883</v>
      </c>
      <c r="AS951">
        <f t="shared" si="657"/>
        <v>2199.127109098883</v>
      </c>
      <c r="AT951" s="28">
        <f t="shared" si="658"/>
        <v>0.61086864141635644</v>
      </c>
      <c r="AU951">
        <f t="shared" si="633"/>
        <v>9881.5770606542064</v>
      </c>
      <c r="AV951" s="28">
        <f t="shared" si="659"/>
        <v>2.7448825168483908</v>
      </c>
      <c r="BJ951" s="63">
        <v>0</v>
      </c>
      <c r="BK951" s="64">
        <f t="shared" si="660"/>
        <v>0</v>
      </c>
      <c r="BL951" s="64">
        <f t="shared" si="661"/>
        <v>0</v>
      </c>
      <c r="BM951" s="64">
        <f t="shared" si="662"/>
        <v>0</v>
      </c>
      <c r="BN951" s="64">
        <f t="shared" si="663"/>
        <v>0</v>
      </c>
      <c r="BO951" s="64">
        <f t="shared" si="664"/>
        <v>0</v>
      </c>
      <c r="BP951" s="64">
        <f t="shared" si="665"/>
        <v>0</v>
      </c>
      <c r="BQ951" s="64">
        <f t="shared" si="666"/>
        <v>0</v>
      </c>
      <c r="BR951" s="65">
        <f t="shared" si="634"/>
        <v>0</v>
      </c>
      <c r="BS951" s="66">
        <f t="shared" si="667"/>
        <v>0</v>
      </c>
      <c r="BT951" s="65">
        <f>BJ951-BR951</f>
        <v>0</v>
      </c>
      <c r="BU951" s="67">
        <f t="shared" si="668"/>
        <v>0</v>
      </c>
    </row>
    <row r="952" spans="1:73" x14ac:dyDescent="0.35">
      <c r="A952" s="22">
        <v>75.279999999999703</v>
      </c>
      <c r="B952" s="22">
        <v>30.33</v>
      </c>
      <c r="C952" s="22">
        <v>11.94</v>
      </c>
      <c r="D952" s="22">
        <f t="shared" si="635"/>
        <v>21.134999999999998</v>
      </c>
      <c r="E952" s="22">
        <f t="shared" si="636"/>
        <v>5.8708333333333327</v>
      </c>
      <c r="F952" s="22">
        <f t="shared" si="669"/>
        <v>-0.65972222222222543</v>
      </c>
      <c r="G952" s="22">
        <f>Sheet1!$I$5*F952</f>
        <v>-218.36805555555662</v>
      </c>
      <c r="H952" s="22"/>
      <c r="K952" s="15" t="s">
        <v>117</v>
      </c>
      <c r="L952" s="15">
        <v>942</v>
      </c>
      <c r="M952" s="15">
        <v>353</v>
      </c>
      <c r="N952" s="16">
        <v>54</v>
      </c>
      <c r="O952" s="35">
        <f t="shared" si="637"/>
        <v>15</v>
      </c>
      <c r="P952" s="36">
        <f t="shared" si="670"/>
        <v>-2.7777777777778172E-2</v>
      </c>
      <c r="Q952" s="12"/>
      <c r="R952" s="37">
        <f t="shared" si="638"/>
        <v>-9.1944444444445743</v>
      </c>
      <c r="S952" s="37">
        <f t="shared" si="639"/>
        <v>64.9422</v>
      </c>
      <c r="T952" s="37">
        <f t="shared" si="640"/>
        <v>27.103984670699997</v>
      </c>
      <c r="U952" s="37">
        <f t="shared" si="641"/>
        <v>82.85174022625543</v>
      </c>
      <c r="V952" s="37">
        <f t="shared" si="671"/>
        <v>77005.417623897854</v>
      </c>
      <c r="W952" s="40">
        <f t="shared" si="642"/>
        <v>1242.7761033938314</v>
      </c>
      <c r="X952" s="40">
        <f t="shared" si="643"/>
        <v>1.2427761033938314</v>
      </c>
      <c r="Y952" s="40">
        <f t="shared" si="629"/>
        <v>0</v>
      </c>
      <c r="Z952" s="40">
        <v>0</v>
      </c>
      <c r="AA952" s="40">
        <f t="shared" si="644"/>
        <v>246.57427845912076</v>
      </c>
      <c r="AB952" s="42">
        <f t="shared" si="645"/>
        <v>37237.5</v>
      </c>
      <c r="AC952" s="42">
        <f t="shared" si="646"/>
        <v>37.237499999999997</v>
      </c>
      <c r="AD952" s="42">
        <f t="shared" si="647"/>
        <v>0</v>
      </c>
      <c r="AE952" s="42">
        <f t="shared" si="672"/>
        <v>2726.1237897376545</v>
      </c>
      <c r="AF952" s="43">
        <f t="shared" si="630"/>
        <v>0.7572566082604596</v>
      </c>
      <c r="AG952" s="73">
        <f t="shared" si="631"/>
        <v>0</v>
      </c>
      <c r="AH952">
        <f t="shared" si="648"/>
        <v>37.237499999999997</v>
      </c>
      <c r="AI952">
        <f t="shared" si="673"/>
        <v>12117.941669753089</v>
      </c>
      <c r="AJ952" s="41">
        <f t="shared" si="649"/>
        <v>3.3660949082647469</v>
      </c>
      <c r="AK952">
        <f t="shared" si="632"/>
        <v>37.237499999999997</v>
      </c>
      <c r="AL952" s="38">
        <f t="shared" si="650"/>
        <v>2644.3400760455247</v>
      </c>
      <c r="AM952" s="38">
        <f t="shared" si="651"/>
        <v>2617.8966752850693</v>
      </c>
      <c r="AN952" s="38">
        <f t="shared" si="652"/>
        <v>2460.822874767965</v>
      </c>
      <c r="AO952" s="38">
        <f t="shared" si="653"/>
        <v>2436.2146460202853</v>
      </c>
      <c r="AP952" s="38">
        <f t="shared" si="654"/>
        <v>2290.0417672590679</v>
      </c>
      <c r="AQ952" s="38">
        <f t="shared" si="655"/>
        <v>2267.1413495864772</v>
      </c>
      <c r="AR952" s="38">
        <f t="shared" si="656"/>
        <v>2199.127109098883</v>
      </c>
      <c r="AS952">
        <f t="shared" si="657"/>
        <v>2199.127109098883</v>
      </c>
      <c r="AT952" s="28">
        <f t="shared" si="658"/>
        <v>0.61086864141635644</v>
      </c>
      <c r="AU952">
        <f t="shared" si="633"/>
        <v>9918.8145606542057</v>
      </c>
      <c r="AV952" s="28">
        <f t="shared" si="659"/>
        <v>2.7552262668483904</v>
      </c>
      <c r="BJ952" s="63">
        <v>0</v>
      </c>
      <c r="BK952" s="64">
        <f t="shared" si="660"/>
        <v>0</v>
      </c>
      <c r="BL952" s="64">
        <f t="shared" si="661"/>
        <v>0</v>
      </c>
      <c r="BM952" s="64">
        <f t="shared" si="662"/>
        <v>0</v>
      </c>
      <c r="BN952" s="64">
        <f t="shared" si="663"/>
        <v>0</v>
      </c>
      <c r="BO952" s="64">
        <f t="shared" si="664"/>
        <v>0</v>
      </c>
      <c r="BP952" s="64">
        <f t="shared" si="665"/>
        <v>0</v>
      </c>
      <c r="BQ952" s="64">
        <f t="shared" si="666"/>
        <v>0</v>
      </c>
      <c r="BR952" s="65">
        <f t="shared" si="634"/>
        <v>0</v>
      </c>
      <c r="BS952" s="66">
        <f t="shared" si="667"/>
        <v>0</v>
      </c>
      <c r="BT952" s="65">
        <f>BJ952-BR952</f>
        <v>0</v>
      </c>
      <c r="BU952" s="67">
        <f t="shared" si="668"/>
        <v>0</v>
      </c>
    </row>
    <row r="953" spans="1:73" x14ac:dyDescent="0.35">
      <c r="A953" s="22">
        <v>75.359999999999701</v>
      </c>
      <c r="B953" s="22">
        <v>29.93</v>
      </c>
      <c r="C953" s="22">
        <v>11.99</v>
      </c>
      <c r="D953" s="22">
        <f t="shared" si="635"/>
        <v>20.96</v>
      </c>
      <c r="E953" s="22">
        <f t="shared" si="636"/>
        <v>5.822222222222222</v>
      </c>
      <c r="F953" s="22">
        <f t="shared" si="669"/>
        <v>-0.60763888888888395</v>
      </c>
      <c r="G953" s="22">
        <f>Sheet1!$I$5*F953</f>
        <v>-201.12847222222058</v>
      </c>
      <c r="H953" s="22"/>
      <c r="K953" s="15" t="s">
        <v>117</v>
      </c>
      <c r="L953" s="15">
        <v>943</v>
      </c>
      <c r="M953" s="15">
        <v>354</v>
      </c>
      <c r="N953" s="16">
        <v>53.9</v>
      </c>
      <c r="O953" s="35">
        <f t="shared" si="637"/>
        <v>14.972222222222221</v>
      </c>
      <c r="P953" s="36">
        <f t="shared" si="670"/>
        <v>-1.3888888888889086E-2</v>
      </c>
      <c r="Q953" s="12"/>
      <c r="R953" s="37">
        <f t="shared" si="638"/>
        <v>-4.5972222222222872</v>
      </c>
      <c r="S953" s="37">
        <f t="shared" si="639"/>
        <v>64.9422</v>
      </c>
      <c r="T953" s="37">
        <f t="shared" si="640"/>
        <v>27.003692491482965</v>
      </c>
      <c r="U953" s="37">
        <f t="shared" si="641"/>
        <v>87.34867026926068</v>
      </c>
      <c r="V953" s="37">
        <f t="shared" si="671"/>
        <v>77092.766294167115</v>
      </c>
      <c r="W953" s="40">
        <f t="shared" si="642"/>
        <v>1307.8037020869863</v>
      </c>
      <c r="X953" s="40">
        <f t="shared" si="643"/>
        <v>1.3078037020869864</v>
      </c>
      <c r="Y953" s="40">
        <f t="shared" si="629"/>
        <v>0</v>
      </c>
      <c r="Z953" s="40">
        <v>0</v>
      </c>
      <c r="AA953" s="40">
        <f t="shared" si="644"/>
        <v>246.57427845912076</v>
      </c>
      <c r="AB953" s="42">
        <f t="shared" si="645"/>
        <v>37099.711033950611</v>
      </c>
      <c r="AC953" s="42">
        <f t="shared" si="646"/>
        <v>37.099711033950612</v>
      </c>
      <c r="AD953" s="42">
        <f t="shared" si="647"/>
        <v>0</v>
      </c>
      <c r="AE953" s="42">
        <f t="shared" si="672"/>
        <v>2726.1237897376545</v>
      </c>
      <c r="AF953" s="43">
        <f t="shared" si="630"/>
        <v>0.7572566082604596</v>
      </c>
      <c r="AG953" s="73">
        <f t="shared" si="631"/>
        <v>0</v>
      </c>
      <c r="AH953">
        <f t="shared" si="648"/>
        <v>37.099711033950612</v>
      </c>
      <c r="AI953">
        <f t="shared" si="673"/>
        <v>12155.041380787039</v>
      </c>
      <c r="AJ953" s="41">
        <f t="shared" si="649"/>
        <v>3.3764003835519554</v>
      </c>
      <c r="AK953">
        <f t="shared" si="632"/>
        <v>37.099711033950612</v>
      </c>
      <c r="AL953" s="38">
        <f t="shared" si="650"/>
        <v>2644.3400760455247</v>
      </c>
      <c r="AM953" s="38">
        <f t="shared" si="651"/>
        <v>2617.8966752850693</v>
      </c>
      <c r="AN953" s="38">
        <f t="shared" si="652"/>
        <v>2460.822874767965</v>
      </c>
      <c r="AO953" s="38">
        <f t="shared" si="653"/>
        <v>2436.2146460202853</v>
      </c>
      <c r="AP953" s="38">
        <f t="shared" si="654"/>
        <v>2290.0417672590679</v>
      </c>
      <c r="AQ953" s="38">
        <f t="shared" si="655"/>
        <v>2267.1413495864772</v>
      </c>
      <c r="AR953" s="38">
        <f t="shared" si="656"/>
        <v>2199.127109098883</v>
      </c>
      <c r="AS953">
        <f t="shared" si="657"/>
        <v>2199.127109098883</v>
      </c>
      <c r="AT953" s="28">
        <f t="shared" si="658"/>
        <v>0.61086864141635644</v>
      </c>
      <c r="AU953">
        <f t="shared" si="633"/>
        <v>9955.9142716881561</v>
      </c>
      <c r="AV953" s="28">
        <f t="shared" si="659"/>
        <v>2.7655317421355989</v>
      </c>
      <c r="BJ953" s="63">
        <v>0</v>
      </c>
      <c r="BK953" s="64">
        <f t="shared" si="660"/>
        <v>0</v>
      </c>
      <c r="BL953" s="64">
        <f t="shared" si="661"/>
        <v>0</v>
      </c>
      <c r="BM953" s="64">
        <f t="shared" si="662"/>
        <v>0</v>
      </c>
      <c r="BN953" s="64">
        <f t="shared" si="663"/>
        <v>0</v>
      </c>
      <c r="BO953" s="64">
        <f t="shared" si="664"/>
        <v>0</v>
      </c>
      <c r="BP953" s="64">
        <f t="shared" si="665"/>
        <v>0</v>
      </c>
      <c r="BQ953" s="64">
        <f t="shared" si="666"/>
        <v>0</v>
      </c>
      <c r="BR953" s="65">
        <f t="shared" si="634"/>
        <v>0</v>
      </c>
      <c r="BS953" s="66">
        <f t="shared" si="667"/>
        <v>0</v>
      </c>
      <c r="BT953" s="65">
        <f>BJ953-BR953</f>
        <v>0</v>
      </c>
      <c r="BU953" s="67">
        <f t="shared" si="668"/>
        <v>0</v>
      </c>
    </row>
    <row r="954" spans="1:73" x14ac:dyDescent="0.35">
      <c r="A954" s="22">
        <v>75.439999999999699</v>
      </c>
      <c r="B954" s="22">
        <v>30.33</v>
      </c>
      <c r="C954" s="22">
        <v>11.82</v>
      </c>
      <c r="D954" s="22">
        <f t="shared" si="635"/>
        <v>21.074999999999999</v>
      </c>
      <c r="E954" s="22">
        <f t="shared" si="636"/>
        <v>5.854166666666667</v>
      </c>
      <c r="F954" s="22">
        <f t="shared" si="669"/>
        <v>0.39930555555556246</v>
      </c>
      <c r="G954" s="22">
        <f>Sheet1!$I$5*F954</f>
        <v>132.17013888889119</v>
      </c>
      <c r="H954" s="22"/>
      <c r="K954" s="15" t="s">
        <v>117</v>
      </c>
      <c r="L954" s="15">
        <v>944</v>
      </c>
      <c r="M954" s="15">
        <v>355</v>
      </c>
      <c r="N954" s="16">
        <v>53.9</v>
      </c>
      <c r="O954" s="35">
        <f t="shared" si="637"/>
        <v>14.972222222222221</v>
      </c>
      <c r="P954" s="36">
        <f t="shared" si="670"/>
        <v>1.3888888888889086E-2</v>
      </c>
      <c r="Q954" s="12"/>
      <c r="R954" s="37">
        <f t="shared" si="638"/>
        <v>4.5972222222222872</v>
      </c>
      <c r="S954" s="37">
        <f t="shared" si="639"/>
        <v>64.9422</v>
      </c>
      <c r="T954" s="37">
        <f t="shared" si="640"/>
        <v>27.003692491482965</v>
      </c>
      <c r="U954" s="37">
        <f t="shared" si="641"/>
        <v>96.543114713705251</v>
      </c>
      <c r="V954" s="37">
        <f t="shared" si="671"/>
        <v>77189.309408880814</v>
      </c>
      <c r="W954" s="40">
        <f t="shared" si="642"/>
        <v>1445.4649675190869</v>
      </c>
      <c r="X954" s="40">
        <f t="shared" si="643"/>
        <v>1.4454649675190869</v>
      </c>
      <c r="Y954" s="40">
        <f t="shared" si="629"/>
        <v>0</v>
      </c>
      <c r="Z954" s="40">
        <v>0</v>
      </c>
      <c r="AA954" s="40">
        <f t="shared" si="644"/>
        <v>246.57427845912076</v>
      </c>
      <c r="AB954" s="42">
        <f t="shared" si="645"/>
        <v>37099.711033950611</v>
      </c>
      <c r="AC954" s="42">
        <f t="shared" si="646"/>
        <v>37.099711033950612</v>
      </c>
      <c r="AD954" s="42">
        <f t="shared" si="647"/>
        <v>0</v>
      </c>
      <c r="AE954" s="42">
        <f t="shared" si="672"/>
        <v>2726.1237897376545</v>
      </c>
      <c r="AF954" s="43">
        <f t="shared" si="630"/>
        <v>0.7572566082604596</v>
      </c>
      <c r="AG954" s="73">
        <f t="shared" si="631"/>
        <v>0</v>
      </c>
      <c r="AH954">
        <f t="shared" si="648"/>
        <v>37.099711033950612</v>
      </c>
      <c r="AI954">
        <f t="shared" si="673"/>
        <v>12192.141091820989</v>
      </c>
      <c r="AJ954" s="41">
        <f t="shared" si="649"/>
        <v>3.3867058588391639</v>
      </c>
      <c r="AK954">
        <f t="shared" si="632"/>
        <v>37.099711033950612</v>
      </c>
      <c r="AL954" s="38">
        <f t="shared" si="650"/>
        <v>2644.3400760455247</v>
      </c>
      <c r="AM954" s="38">
        <f t="shared" si="651"/>
        <v>2617.8966752850693</v>
      </c>
      <c r="AN954" s="38">
        <f t="shared" si="652"/>
        <v>2460.822874767965</v>
      </c>
      <c r="AO954" s="38">
        <f t="shared" si="653"/>
        <v>2436.2146460202853</v>
      </c>
      <c r="AP954" s="38">
        <f t="shared" si="654"/>
        <v>2290.0417672590679</v>
      </c>
      <c r="AQ954" s="38">
        <f t="shared" si="655"/>
        <v>2267.1413495864772</v>
      </c>
      <c r="AR954" s="38">
        <f t="shared" si="656"/>
        <v>2199.127109098883</v>
      </c>
      <c r="AS954">
        <f t="shared" si="657"/>
        <v>2199.127109098883</v>
      </c>
      <c r="AT954" s="28">
        <f t="shared" si="658"/>
        <v>0.61086864141635644</v>
      </c>
      <c r="AU954">
        <f t="shared" si="633"/>
        <v>9993.0139827221064</v>
      </c>
      <c r="AV954" s="28">
        <f t="shared" si="659"/>
        <v>2.7758372174228074</v>
      </c>
      <c r="BJ954" s="63">
        <v>0</v>
      </c>
      <c r="BK954" s="64">
        <f t="shared" si="660"/>
        <v>0</v>
      </c>
      <c r="BL954" s="64">
        <f t="shared" si="661"/>
        <v>0</v>
      </c>
      <c r="BM954" s="64">
        <f t="shared" si="662"/>
        <v>0</v>
      </c>
      <c r="BN954" s="64">
        <f t="shared" si="663"/>
        <v>0</v>
      </c>
      <c r="BO954" s="64">
        <f t="shared" si="664"/>
        <v>0</v>
      </c>
      <c r="BP954" s="64">
        <f t="shared" si="665"/>
        <v>0</v>
      </c>
      <c r="BQ954" s="64">
        <f t="shared" si="666"/>
        <v>0</v>
      </c>
      <c r="BR954" s="65">
        <f t="shared" si="634"/>
        <v>0</v>
      </c>
      <c r="BS954" s="66">
        <f t="shared" si="667"/>
        <v>0</v>
      </c>
      <c r="BT954" s="65">
        <f>BJ954-BR954</f>
        <v>0</v>
      </c>
      <c r="BU954" s="67">
        <f t="shared" si="668"/>
        <v>0</v>
      </c>
    </row>
    <row r="955" spans="1:73" x14ac:dyDescent="0.35">
      <c r="A955" s="22">
        <v>75.519999999999698</v>
      </c>
      <c r="B955" s="22">
        <v>30.39</v>
      </c>
      <c r="C955" s="22">
        <v>11.72</v>
      </c>
      <c r="D955" s="22">
        <f t="shared" si="635"/>
        <v>21.055</v>
      </c>
      <c r="E955" s="22">
        <f t="shared" si="636"/>
        <v>5.8486111111111114</v>
      </c>
      <c r="F955" s="22">
        <f t="shared" si="669"/>
        <v>-6.9444444444444198E-2</v>
      </c>
      <c r="G955" s="22">
        <f>Sheet1!$I$5*F955</f>
        <v>-22.986111111111029</v>
      </c>
      <c r="H955" s="22"/>
      <c r="K955" s="15" t="s">
        <v>117</v>
      </c>
      <c r="L955" s="15">
        <v>945</v>
      </c>
      <c r="M955" s="15">
        <v>356</v>
      </c>
      <c r="N955" s="16">
        <v>54</v>
      </c>
      <c r="O955" s="35">
        <f t="shared" si="637"/>
        <v>15</v>
      </c>
      <c r="P955" s="36">
        <f t="shared" si="670"/>
        <v>4.1666666666667261E-2</v>
      </c>
      <c r="Q955" s="12"/>
      <c r="R955" s="37">
        <f t="shared" si="638"/>
        <v>13.791666666666863</v>
      </c>
      <c r="S955" s="37">
        <f t="shared" si="639"/>
        <v>64.9422</v>
      </c>
      <c r="T955" s="37">
        <f t="shared" si="640"/>
        <v>27.103984670699997</v>
      </c>
      <c r="U955" s="37">
        <f t="shared" si="641"/>
        <v>105.83785133736687</v>
      </c>
      <c r="V955" s="37">
        <f t="shared" si="671"/>
        <v>77295.147260218175</v>
      </c>
      <c r="W955" s="40">
        <f t="shared" si="642"/>
        <v>1587.5677700605031</v>
      </c>
      <c r="X955" s="40">
        <f t="shared" si="643"/>
        <v>1.5875677700605031</v>
      </c>
      <c r="Y955" s="40">
        <f t="shared" si="629"/>
        <v>0</v>
      </c>
      <c r="Z955" s="40">
        <v>0</v>
      </c>
      <c r="AA955" s="40">
        <f t="shared" si="644"/>
        <v>246.57427845912076</v>
      </c>
      <c r="AB955" s="42">
        <f t="shared" si="645"/>
        <v>37237.5</v>
      </c>
      <c r="AC955" s="42">
        <f t="shared" si="646"/>
        <v>37.237499999999997</v>
      </c>
      <c r="AD955" s="42">
        <f t="shared" si="647"/>
        <v>0</v>
      </c>
      <c r="AE955" s="42">
        <f t="shared" si="672"/>
        <v>2726.1237897376545</v>
      </c>
      <c r="AF955" s="43">
        <f t="shared" si="630"/>
        <v>0.7572566082604596</v>
      </c>
      <c r="AG955" s="73">
        <f t="shared" si="631"/>
        <v>0</v>
      </c>
      <c r="AH955">
        <f t="shared" si="648"/>
        <v>37.237499999999997</v>
      </c>
      <c r="AI955">
        <f t="shared" si="673"/>
        <v>12229.378591820989</v>
      </c>
      <c r="AJ955" s="41">
        <f t="shared" si="649"/>
        <v>3.3970496088391635</v>
      </c>
      <c r="AK955">
        <f t="shared" si="632"/>
        <v>37.237499999999997</v>
      </c>
      <c r="AL955" s="38">
        <f t="shared" si="650"/>
        <v>2644.3400760455247</v>
      </c>
      <c r="AM955" s="38">
        <f t="shared" si="651"/>
        <v>2617.8966752850693</v>
      </c>
      <c r="AN955" s="38">
        <f t="shared" si="652"/>
        <v>2460.822874767965</v>
      </c>
      <c r="AO955" s="38">
        <f t="shared" si="653"/>
        <v>2436.2146460202853</v>
      </c>
      <c r="AP955" s="38">
        <f t="shared" si="654"/>
        <v>2290.0417672590679</v>
      </c>
      <c r="AQ955" s="38">
        <f t="shared" si="655"/>
        <v>2267.1413495864772</v>
      </c>
      <c r="AR955" s="38">
        <f t="shared" si="656"/>
        <v>2199.127109098883</v>
      </c>
      <c r="AS955">
        <f t="shared" si="657"/>
        <v>2199.127109098883</v>
      </c>
      <c r="AT955" s="28">
        <f t="shared" si="658"/>
        <v>0.61086864141635644</v>
      </c>
      <c r="AU955">
        <f t="shared" si="633"/>
        <v>10030.251482722106</v>
      </c>
      <c r="AV955" s="28">
        <f t="shared" si="659"/>
        <v>2.7861809674228071</v>
      </c>
      <c r="BJ955" s="63">
        <v>0</v>
      </c>
      <c r="BK955" s="64">
        <f t="shared" si="660"/>
        <v>0</v>
      </c>
      <c r="BL955" s="64">
        <f t="shared" si="661"/>
        <v>0</v>
      </c>
      <c r="BM955" s="64">
        <f t="shared" si="662"/>
        <v>0</v>
      </c>
      <c r="BN955" s="64">
        <f t="shared" si="663"/>
        <v>0</v>
      </c>
      <c r="BO955" s="64">
        <f t="shared" si="664"/>
        <v>0</v>
      </c>
      <c r="BP955" s="64">
        <f t="shared" si="665"/>
        <v>0</v>
      </c>
      <c r="BQ955" s="64">
        <f t="shared" si="666"/>
        <v>0</v>
      </c>
      <c r="BR955" s="65">
        <f t="shared" si="634"/>
        <v>0</v>
      </c>
      <c r="BS955" s="66">
        <f t="shared" si="667"/>
        <v>0</v>
      </c>
      <c r="BT955" s="65">
        <f>BJ955-BR955</f>
        <v>0</v>
      </c>
      <c r="BU955" s="67">
        <f t="shared" si="668"/>
        <v>0</v>
      </c>
    </row>
    <row r="956" spans="1:73" x14ac:dyDescent="0.35">
      <c r="A956" s="22">
        <v>75.599999999999696</v>
      </c>
      <c r="B956" s="22">
        <v>30.02</v>
      </c>
      <c r="C956" s="22">
        <v>11.55</v>
      </c>
      <c r="D956" s="22">
        <f t="shared" si="635"/>
        <v>20.785</v>
      </c>
      <c r="E956" s="22">
        <f t="shared" si="636"/>
        <v>5.7736111111111112</v>
      </c>
      <c r="F956" s="22">
        <f t="shared" si="669"/>
        <v>-0.93750000000000222</v>
      </c>
      <c r="G956" s="22">
        <f>Sheet1!$I$5*F956</f>
        <v>-310.31250000000074</v>
      </c>
      <c r="H956" s="22"/>
      <c r="K956" s="15" t="s">
        <v>117</v>
      </c>
      <c r="L956" s="15">
        <v>946</v>
      </c>
      <c r="M956" s="15">
        <v>357</v>
      </c>
      <c r="N956" s="16">
        <v>54.2</v>
      </c>
      <c r="O956" s="35">
        <f t="shared" si="637"/>
        <v>15.055555555555555</v>
      </c>
      <c r="P956" s="36">
        <f t="shared" si="670"/>
        <v>0.1388888888888889</v>
      </c>
      <c r="Q956" s="12"/>
      <c r="R956" s="37">
        <f t="shared" si="638"/>
        <v>45.972222222222221</v>
      </c>
      <c r="S956" s="37">
        <f t="shared" si="639"/>
        <v>64.9422</v>
      </c>
      <c r="T956" s="37">
        <f t="shared" si="640"/>
        <v>27.305126724291885</v>
      </c>
      <c r="U956" s="37">
        <f t="shared" si="641"/>
        <v>138.2195489465141</v>
      </c>
      <c r="V956" s="37">
        <f t="shared" si="671"/>
        <v>77433.366809164683</v>
      </c>
      <c r="W956" s="40">
        <f t="shared" si="642"/>
        <v>2080.9720980280731</v>
      </c>
      <c r="X956" s="40">
        <f t="shared" si="643"/>
        <v>2.0809720980280733</v>
      </c>
      <c r="Y956" s="40">
        <f t="shared" si="629"/>
        <v>0</v>
      </c>
      <c r="Z956" s="40">
        <v>0</v>
      </c>
      <c r="AA956" s="40">
        <f t="shared" si="644"/>
        <v>246.57427845912076</v>
      </c>
      <c r="AB956" s="42">
        <f t="shared" si="645"/>
        <v>37513.844135802465</v>
      </c>
      <c r="AC956" s="42">
        <f t="shared" si="646"/>
        <v>37.513844135802465</v>
      </c>
      <c r="AD956" s="42">
        <f t="shared" si="647"/>
        <v>0</v>
      </c>
      <c r="AE956" s="42">
        <f t="shared" si="672"/>
        <v>2726.1237897376545</v>
      </c>
      <c r="AF956" s="43">
        <f t="shared" si="630"/>
        <v>0.7572566082604596</v>
      </c>
      <c r="AG956" s="73">
        <f t="shared" si="631"/>
        <v>0</v>
      </c>
      <c r="AH956">
        <f t="shared" si="648"/>
        <v>37.513844135802465</v>
      </c>
      <c r="AI956">
        <f t="shared" si="673"/>
        <v>12266.892435956792</v>
      </c>
      <c r="AJ956" s="41">
        <f t="shared" si="649"/>
        <v>3.407470121099109</v>
      </c>
      <c r="AK956">
        <f t="shared" si="632"/>
        <v>37.513844135802465</v>
      </c>
      <c r="AL956" s="38">
        <f t="shared" si="650"/>
        <v>2644.3400760455247</v>
      </c>
      <c r="AM956" s="38">
        <f t="shared" si="651"/>
        <v>2617.8966752850693</v>
      </c>
      <c r="AN956" s="38">
        <f t="shared" si="652"/>
        <v>2460.822874767965</v>
      </c>
      <c r="AO956" s="38">
        <f t="shared" si="653"/>
        <v>2436.2146460202853</v>
      </c>
      <c r="AP956" s="38">
        <f t="shared" si="654"/>
        <v>2290.0417672590679</v>
      </c>
      <c r="AQ956" s="38">
        <f t="shared" si="655"/>
        <v>2267.1413495864772</v>
      </c>
      <c r="AR956" s="38">
        <f t="shared" si="656"/>
        <v>2199.127109098883</v>
      </c>
      <c r="AS956">
        <f t="shared" si="657"/>
        <v>2199.127109098883</v>
      </c>
      <c r="AT956" s="28">
        <f t="shared" si="658"/>
        <v>0.61086864141635644</v>
      </c>
      <c r="AU956">
        <f t="shared" si="633"/>
        <v>10067.765326857909</v>
      </c>
      <c r="AV956" s="28">
        <f t="shared" si="659"/>
        <v>2.7966014796827525</v>
      </c>
      <c r="BJ956" s="63">
        <v>0</v>
      </c>
      <c r="BK956" s="64">
        <f t="shared" si="660"/>
        <v>0</v>
      </c>
      <c r="BL956" s="64">
        <f t="shared" si="661"/>
        <v>0</v>
      </c>
      <c r="BM956" s="64">
        <f t="shared" si="662"/>
        <v>0</v>
      </c>
      <c r="BN956" s="64">
        <f t="shared" si="663"/>
        <v>0</v>
      </c>
      <c r="BO956" s="64">
        <f t="shared" si="664"/>
        <v>0</v>
      </c>
      <c r="BP956" s="64">
        <f t="shared" si="665"/>
        <v>0</v>
      </c>
      <c r="BQ956" s="64">
        <f t="shared" si="666"/>
        <v>0</v>
      </c>
      <c r="BR956" s="65">
        <f t="shared" si="634"/>
        <v>0</v>
      </c>
      <c r="BS956" s="66">
        <f t="shared" si="667"/>
        <v>0</v>
      </c>
      <c r="BT956" s="65">
        <f>BJ956-BR956</f>
        <v>0</v>
      </c>
      <c r="BU956" s="67">
        <f t="shared" si="668"/>
        <v>0</v>
      </c>
    </row>
    <row r="957" spans="1:73" x14ac:dyDescent="0.35">
      <c r="A957" s="22">
        <v>75.679999999999694</v>
      </c>
      <c r="B957" s="22">
        <v>29.91</v>
      </c>
      <c r="C957" s="22">
        <v>11.66</v>
      </c>
      <c r="D957" s="22">
        <f t="shared" si="635"/>
        <v>20.785</v>
      </c>
      <c r="E957" s="22">
        <f t="shared" si="636"/>
        <v>5.7736111111111112</v>
      </c>
      <c r="F957" s="22">
        <f t="shared" si="669"/>
        <v>0</v>
      </c>
      <c r="G957" s="22">
        <f>Sheet1!$I$5*F957</f>
        <v>0</v>
      </c>
      <c r="H957" s="22"/>
      <c r="K957" s="15" t="s">
        <v>117</v>
      </c>
      <c r="L957" s="15">
        <v>947</v>
      </c>
      <c r="M957" s="15">
        <v>358</v>
      </c>
      <c r="N957" s="16">
        <v>55</v>
      </c>
      <c r="O957" s="35">
        <f t="shared" si="637"/>
        <v>15.277777777777779</v>
      </c>
      <c r="P957" s="36">
        <f t="shared" si="670"/>
        <v>0.22222222222222143</v>
      </c>
      <c r="Q957" s="12"/>
      <c r="R957" s="37">
        <f t="shared" si="638"/>
        <v>73.555555555555287</v>
      </c>
      <c r="S957" s="37">
        <f t="shared" si="639"/>
        <v>64.9422</v>
      </c>
      <c r="T957" s="37">
        <f t="shared" si="640"/>
        <v>28.117130874097221</v>
      </c>
      <c r="U957" s="37">
        <f t="shared" si="641"/>
        <v>166.6148864296525</v>
      </c>
      <c r="V957" s="37">
        <f t="shared" si="671"/>
        <v>77599.981695594339</v>
      </c>
      <c r="W957" s="40">
        <f t="shared" si="642"/>
        <v>2545.5052093419135</v>
      </c>
      <c r="X957" s="40">
        <f t="shared" si="643"/>
        <v>2.5455052093419135</v>
      </c>
      <c r="Y957" s="40">
        <f t="shared" si="629"/>
        <v>0</v>
      </c>
      <c r="Z957" s="40">
        <v>0</v>
      </c>
      <c r="AA957" s="40">
        <f t="shared" si="644"/>
        <v>246.57427845912076</v>
      </c>
      <c r="AB957" s="42">
        <f t="shared" si="645"/>
        <v>38629.436728395063</v>
      </c>
      <c r="AC957" s="42">
        <f t="shared" si="646"/>
        <v>38.629436728395063</v>
      </c>
      <c r="AD957" s="42">
        <f t="shared" si="647"/>
        <v>0</v>
      </c>
      <c r="AE957" s="42">
        <f t="shared" si="672"/>
        <v>2726.1237897376545</v>
      </c>
      <c r="AF957" s="43">
        <f t="shared" si="630"/>
        <v>0.7572566082604596</v>
      </c>
      <c r="AG957" s="73">
        <f t="shared" si="631"/>
        <v>0</v>
      </c>
      <c r="AH957">
        <f t="shared" si="648"/>
        <v>38.629436728395063</v>
      </c>
      <c r="AI957">
        <f t="shared" si="673"/>
        <v>12305.521872685187</v>
      </c>
      <c r="AJ957" s="41">
        <f t="shared" si="649"/>
        <v>3.4182005201903296</v>
      </c>
      <c r="AK957">
        <f t="shared" si="632"/>
        <v>38.629436728395063</v>
      </c>
      <c r="AL957" s="38">
        <f t="shared" si="650"/>
        <v>2644.3400760455247</v>
      </c>
      <c r="AM957" s="38">
        <f t="shared" si="651"/>
        <v>2617.8966752850693</v>
      </c>
      <c r="AN957" s="38">
        <f t="shared" si="652"/>
        <v>2460.822874767965</v>
      </c>
      <c r="AO957" s="38">
        <f t="shared" si="653"/>
        <v>2436.2146460202853</v>
      </c>
      <c r="AP957" s="38">
        <f t="shared" si="654"/>
        <v>2290.0417672590679</v>
      </c>
      <c r="AQ957" s="38">
        <f t="shared" si="655"/>
        <v>2267.1413495864772</v>
      </c>
      <c r="AR957" s="38">
        <f t="shared" si="656"/>
        <v>2199.127109098883</v>
      </c>
      <c r="AS957">
        <f t="shared" si="657"/>
        <v>2199.127109098883</v>
      </c>
      <c r="AT957" s="28">
        <f t="shared" si="658"/>
        <v>0.61086864141635644</v>
      </c>
      <c r="AU957">
        <f t="shared" si="633"/>
        <v>10106.394763586304</v>
      </c>
      <c r="AV957" s="28">
        <f t="shared" si="659"/>
        <v>2.8073318787739732</v>
      </c>
      <c r="BJ957" s="63">
        <v>0</v>
      </c>
      <c r="BK957" s="64">
        <f t="shared" si="660"/>
        <v>0</v>
      </c>
      <c r="BL957" s="64">
        <f t="shared" si="661"/>
        <v>0</v>
      </c>
      <c r="BM957" s="64">
        <f t="shared" si="662"/>
        <v>0</v>
      </c>
      <c r="BN957" s="64">
        <f t="shared" si="663"/>
        <v>0</v>
      </c>
      <c r="BO957" s="64">
        <f t="shared" si="664"/>
        <v>0</v>
      </c>
      <c r="BP957" s="64">
        <f t="shared" si="665"/>
        <v>0</v>
      </c>
      <c r="BQ957" s="64">
        <f t="shared" si="666"/>
        <v>0</v>
      </c>
      <c r="BR957" s="65">
        <f t="shared" si="634"/>
        <v>0</v>
      </c>
      <c r="BS957" s="66">
        <f t="shared" si="667"/>
        <v>0</v>
      </c>
      <c r="BT957" s="65">
        <f>BJ957-BR957</f>
        <v>0</v>
      </c>
      <c r="BU957" s="67">
        <f t="shared" si="668"/>
        <v>0</v>
      </c>
    </row>
    <row r="958" spans="1:73" x14ac:dyDescent="0.35">
      <c r="A958" s="22">
        <v>75.759999999999707</v>
      </c>
      <c r="B958" s="22">
        <v>29.89</v>
      </c>
      <c r="C958" s="22">
        <v>11.72</v>
      </c>
      <c r="D958" s="22">
        <f t="shared" si="635"/>
        <v>20.805</v>
      </c>
      <c r="E958" s="22">
        <f t="shared" si="636"/>
        <v>5.7791666666666668</v>
      </c>
      <c r="F958" s="22">
        <f t="shared" si="669"/>
        <v>6.9444444444444198E-2</v>
      </c>
      <c r="G958" s="22">
        <f>Sheet1!$I$5*F958</f>
        <v>22.986111111111029</v>
      </c>
      <c r="H958" s="22"/>
      <c r="K958" s="15" t="s">
        <v>117</v>
      </c>
      <c r="L958" s="15">
        <v>948</v>
      </c>
      <c r="M958" s="15">
        <v>359</v>
      </c>
      <c r="N958" s="16">
        <v>55.8</v>
      </c>
      <c r="O958" s="35">
        <f t="shared" si="637"/>
        <v>15.5</v>
      </c>
      <c r="P958" s="36">
        <f t="shared" si="670"/>
        <v>0.16666666666666705</v>
      </c>
      <c r="Q958" s="12"/>
      <c r="R958" s="37">
        <f t="shared" si="638"/>
        <v>55.166666666666792</v>
      </c>
      <c r="S958" s="37">
        <f t="shared" si="639"/>
        <v>64.9422</v>
      </c>
      <c r="T958" s="37">
        <f t="shared" si="640"/>
        <v>28.941032520602999</v>
      </c>
      <c r="U958" s="37">
        <f t="shared" si="641"/>
        <v>149.04989918726977</v>
      </c>
      <c r="V958" s="37">
        <f t="shared" si="671"/>
        <v>77749.031594781613</v>
      </c>
      <c r="W958" s="40">
        <f t="shared" si="642"/>
        <v>2310.2734374026813</v>
      </c>
      <c r="X958" s="40">
        <f t="shared" si="643"/>
        <v>2.3102734374026812</v>
      </c>
      <c r="Y958" s="40">
        <f t="shared" si="629"/>
        <v>0</v>
      </c>
      <c r="Z958" s="40">
        <v>0</v>
      </c>
      <c r="AA958" s="40">
        <f t="shared" si="644"/>
        <v>246.57427845912076</v>
      </c>
      <c r="AB958" s="42">
        <f t="shared" si="645"/>
        <v>39761.375</v>
      </c>
      <c r="AC958" s="42">
        <f t="shared" si="646"/>
        <v>39.761375000000001</v>
      </c>
      <c r="AD958" s="42">
        <f t="shared" si="647"/>
        <v>0</v>
      </c>
      <c r="AE958" s="42">
        <f t="shared" si="672"/>
        <v>2726.1237897376545</v>
      </c>
      <c r="AF958" s="43">
        <f t="shared" si="630"/>
        <v>0.7572566082604596</v>
      </c>
      <c r="AG958" s="73">
        <f t="shared" si="631"/>
        <v>0</v>
      </c>
      <c r="AH958">
        <f t="shared" si="648"/>
        <v>39.761375000000001</v>
      </c>
      <c r="AI958">
        <f t="shared" si="673"/>
        <v>12345.283247685187</v>
      </c>
      <c r="AJ958" s="41">
        <f t="shared" si="649"/>
        <v>3.4292453465792185</v>
      </c>
      <c r="AK958">
        <f t="shared" si="632"/>
        <v>39.761375000000001</v>
      </c>
      <c r="AL958" s="38">
        <f t="shared" si="650"/>
        <v>2644.3400760455247</v>
      </c>
      <c r="AM958" s="38">
        <f t="shared" si="651"/>
        <v>2617.8966752850693</v>
      </c>
      <c r="AN958" s="38">
        <f t="shared" si="652"/>
        <v>2460.822874767965</v>
      </c>
      <c r="AO958" s="38">
        <f t="shared" si="653"/>
        <v>2436.2146460202853</v>
      </c>
      <c r="AP958" s="38">
        <f t="shared" si="654"/>
        <v>2290.0417672590679</v>
      </c>
      <c r="AQ958" s="38">
        <f t="shared" si="655"/>
        <v>2267.1413495864772</v>
      </c>
      <c r="AR958" s="38">
        <f t="shared" si="656"/>
        <v>2199.127109098883</v>
      </c>
      <c r="AS958">
        <f t="shared" si="657"/>
        <v>2199.127109098883</v>
      </c>
      <c r="AT958" s="28">
        <f t="shared" si="658"/>
        <v>0.61086864141635644</v>
      </c>
      <c r="AU958">
        <f t="shared" si="633"/>
        <v>10146.156138586304</v>
      </c>
      <c r="AV958" s="28">
        <f t="shared" si="659"/>
        <v>2.8183767051628621</v>
      </c>
      <c r="BJ958" s="63">
        <v>0</v>
      </c>
      <c r="BK958" s="64">
        <f t="shared" si="660"/>
        <v>0</v>
      </c>
      <c r="BL958" s="64">
        <f t="shared" si="661"/>
        <v>0</v>
      </c>
      <c r="BM958" s="64">
        <f t="shared" si="662"/>
        <v>0</v>
      </c>
      <c r="BN958" s="64">
        <f t="shared" si="663"/>
        <v>0</v>
      </c>
      <c r="BO958" s="64">
        <f t="shared" si="664"/>
        <v>0</v>
      </c>
      <c r="BP958" s="64">
        <f t="shared" si="665"/>
        <v>0</v>
      </c>
      <c r="BQ958" s="64">
        <f t="shared" si="666"/>
        <v>0</v>
      </c>
      <c r="BR958" s="65">
        <f t="shared" si="634"/>
        <v>0</v>
      </c>
      <c r="BS958" s="66">
        <f t="shared" si="667"/>
        <v>0</v>
      </c>
      <c r="BT958" s="65">
        <f>BJ958-BR958</f>
        <v>0</v>
      </c>
      <c r="BU958" s="67">
        <f t="shared" si="668"/>
        <v>0</v>
      </c>
    </row>
    <row r="959" spans="1:73" x14ac:dyDescent="0.35">
      <c r="A959" s="22">
        <v>75.839999999999705</v>
      </c>
      <c r="B959" s="22">
        <v>30.33</v>
      </c>
      <c r="C959" s="22">
        <v>12.05</v>
      </c>
      <c r="D959" s="22">
        <f t="shared" si="635"/>
        <v>21.189999999999998</v>
      </c>
      <c r="E959" s="22">
        <f t="shared" si="636"/>
        <v>5.8861111111111102</v>
      </c>
      <c r="F959" s="22">
        <f t="shared" si="669"/>
        <v>1.3368055555555425</v>
      </c>
      <c r="G959" s="22">
        <f>Sheet1!$I$5*F959</f>
        <v>442.48263888888454</v>
      </c>
      <c r="H959" s="22"/>
      <c r="K959" s="15" t="s">
        <v>117</v>
      </c>
      <c r="L959" s="15">
        <v>949</v>
      </c>
      <c r="M959" s="15">
        <v>360</v>
      </c>
      <c r="N959" s="16">
        <v>56.2</v>
      </c>
      <c r="O959" s="35">
        <f t="shared" si="637"/>
        <v>15.611111111111111</v>
      </c>
      <c r="P959" s="36">
        <f t="shared" si="670"/>
        <v>4.1666666666667261E-2</v>
      </c>
      <c r="Q959" s="12"/>
      <c r="R959" s="37">
        <f t="shared" si="638"/>
        <v>13.791666666666863</v>
      </c>
      <c r="S959" s="37">
        <f t="shared" si="639"/>
        <v>64.9422</v>
      </c>
      <c r="T959" s="37">
        <f t="shared" si="640"/>
        <v>29.357444905118552</v>
      </c>
      <c r="U959" s="37">
        <f t="shared" si="641"/>
        <v>108.09131157178543</v>
      </c>
      <c r="V959" s="37">
        <f t="shared" si="671"/>
        <v>77857.122906353397</v>
      </c>
      <c r="W959" s="40">
        <f t="shared" si="642"/>
        <v>1687.4254750928724</v>
      </c>
      <c r="X959" s="40">
        <f t="shared" si="643"/>
        <v>1.6874254750928723</v>
      </c>
      <c r="Y959" s="40">
        <f t="shared" si="629"/>
        <v>0</v>
      </c>
      <c r="Z959" s="40">
        <v>0</v>
      </c>
      <c r="AA959" s="40">
        <f t="shared" si="644"/>
        <v>246.57427845912076</v>
      </c>
      <c r="AB959" s="42">
        <f t="shared" si="645"/>
        <v>40333.4737654321</v>
      </c>
      <c r="AC959" s="42">
        <f t="shared" si="646"/>
        <v>40.333473765432103</v>
      </c>
      <c r="AD959" s="42">
        <f t="shared" si="647"/>
        <v>0</v>
      </c>
      <c r="AE959" s="42">
        <f t="shared" si="672"/>
        <v>2726.1237897376545</v>
      </c>
      <c r="AF959" s="43">
        <f t="shared" si="630"/>
        <v>0.7572566082604596</v>
      </c>
      <c r="AG959" s="73">
        <f t="shared" si="631"/>
        <v>0</v>
      </c>
      <c r="AH959">
        <f t="shared" si="648"/>
        <v>40.333473765432103</v>
      </c>
      <c r="AI959">
        <f t="shared" si="673"/>
        <v>12385.616721450619</v>
      </c>
      <c r="AJ959" s="41">
        <f t="shared" si="649"/>
        <v>3.4404490892918385</v>
      </c>
      <c r="AK959">
        <f t="shared" si="632"/>
        <v>40.333473765432103</v>
      </c>
      <c r="AL959" s="38">
        <f t="shared" si="650"/>
        <v>2644.3400760455247</v>
      </c>
      <c r="AM959" s="38">
        <f t="shared" si="651"/>
        <v>2617.8966752850693</v>
      </c>
      <c r="AN959" s="38">
        <f t="shared" si="652"/>
        <v>2460.822874767965</v>
      </c>
      <c r="AO959" s="38">
        <f t="shared" si="653"/>
        <v>2436.2146460202853</v>
      </c>
      <c r="AP959" s="38">
        <f t="shared" si="654"/>
        <v>2290.0417672590679</v>
      </c>
      <c r="AQ959" s="38">
        <f t="shared" si="655"/>
        <v>2267.1413495864772</v>
      </c>
      <c r="AR959" s="38">
        <f t="shared" si="656"/>
        <v>2199.127109098883</v>
      </c>
      <c r="AS959">
        <f t="shared" si="657"/>
        <v>2199.127109098883</v>
      </c>
      <c r="AT959" s="28">
        <f t="shared" si="658"/>
        <v>0.61086864141635644</v>
      </c>
      <c r="AU959">
        <f t="shared" si="633"/>
        <v>10186.489612351736</v>
      </c>
      <c r="AV959" s="28">
        <f t="shared" si="659"/>
        <v>2.829580447875482</v>
      </c>
      <c r="BJ959" s="63">
        <v>0</v>
      </c>
      <c r="BK959" s="64">
        <f t="shared" si="660"/>
        <v>0</v>
      </c>
      <c r="BL959" s="64">
        <f t="shared" si="661"/>
        <v>0</v>
      </c>
      <c r="BM959" s="64">
        <f t="shared" si="662"/>
        <v>0</v>
      </c>
      <c r="BN959" s="64">
        <f t="shared" si="663"/>
        <v>0</v>
      </c>
      <c r="BO959" s="64">
        <f t="shared" si="664"/>
        <v>0</v>
      </c>
      <c r="BP959" s="64">
        <f t="shared" si="665"/>
        <v>0</v>
      </c>
      <c r="BQ959" s="64">
        <f t="shared" si="666"/>
        <v>0</v>
      </c>
      <c r="BR959" s="65">
        <f t="shared" si="634"/>
        <v>0</v>
      </c>
      <c r="BS959" s="66">
        <f t="shared" si="667"/>
        <v>0</v>
      </c>
      <c r="BT959" s="65">
        <f>BJ959-BR959</f>
        <v>0</v>
      </c>
      <c r="BU959" s="67">
        <f t="shared" si="668"/>
        <v>0</v>
      </c>
    </row>
    <row r="960" spans="1:73" x14ac:dyDescent="0.35">
      <c r="A960" s="22">
        <v>75.919999999999703</v>
      </c>
      <c r="B960" s="22">
        <v>29.59</v>
      </c>
      <c r="C960" s="22">
        <v>12.07</v>
      </c>
      <c r="D960" s="22">
        <f t="shared" si="635"/>
        <v>20.83</v>
      </c>
      <c r="E960" s="22">
        <f t="shared" si="636"/>
        <v>5.7861111111111114</v>
      </c>
      <c r="F960" s="22">
        <f t="shared" si="669"/>
        <v>-1.2499999999999845</v>
      </c>
      <c r="G960" s="22">
        <f>Sheet1!$I$5*F960</f>
        <v>-413.74999999999483</v>
      </c>
      <c r="H960" s="22"/>
      <c r="K960" s="15" t="s">
        <v>117</v>
      </c>
      <c r="L960" s="15">
        <v>950</v>
      </c>
      <c r="M960" s="15">
        <v>361</v>
      </c>
      <c r="N960" s="16">
        <v>56.1</v>
      </c>
      <c r="O960" s="35">
        <f t="shared" si="637"/>
        <v>15.583333333333334</v>
      </c>
      <c r="P960" s="36">
        <f t="shared" si="670"/>
        <v>-0.15277777777777798</v>
      </c>
      <c r="Q960" s="12"/>
      <c r="R960" s="37">
        <f t="shared" si="638"/>
        <v>-50.569444444444514</v>
      </c>
      <c r="S960" s="37">
        <f t="shared" si="639"/>
        <v>64.9422</v>
      </c>
      <c r="T960" s="37">
        <f t="shared" si="640"/>
        <v>29.253062961410752</v>
      </c>
      <c r="U960" s="37">
        <f t="shared" si="641"/>
        <v>43.625818516966234</v>
      </c>
      <c r="V960" s="37">
        <f t="shared" si="671"/>
        <v>77900.748724870369</v>
      </c>
      <c r="W960" s="40">
        <f t="shared" si="642"/>
        <v>679.83567188939048</v>
      </c>
      <c r="X960" s="40">
        <f t="shared" si="643"/>
        <v>0.67983567188939054</v>
      </c>
      <c r="Y960" s="40">
        <f t="shared" si="629"/>
        <v>0</v>
      </c>
      <c r="Z960" s="40">
        <v>0</v>
      </c>
      <c r="AA960" s="40">
        <f t="shared" si="644"/>
        <v>246.57427845912076</v>
      </c>
      <c r="AB960" s="42">
        <f t="shared" si="645"/>
        <v>40190.065972222226</v>
      </c>
      <c r="AC960" s="42">
        <f t="shared" si="646"/>
        <v>40.190065972222229</v>
      </c>
      <c r="AD960" s="42">
        <f t="shared" si="647"/>
        <v>0</v>
      </c>
      <c r="AE960" s="42">
        <f t="shared" si="672"/>
        <v>2726.1237897376545</v>
      </c>
      <c r="AF960" s="43">
        <f t="shared" si="630"/>
        <v>0.7572566082604596</v>
      </c>
      <c r="AG960" s="73">
        <f t="shared" si="631"/>
        <v>0</v>
      </c>
      <c r="AH960">
        <f t="shared" si="648"/>
        <v>40.190065972222229</v>
      </c>
      <c r="AI960">
        <f t="shared" si="673"/>
        <v>12425.80678742284</v>
      </c>
      <c r="AJ960" s="41">
        <f t="shared" si="649"/>
        <v>3.4516129965063445</v>
      </c>
      <c r="AK960">
        <f t="shared" si="632"/>
        <v>40.190065972222229</v>
      </c>
      <c r="AL960" s="38">
        <f t="shared" si="650"/>
        <v>2644.3400760455247</v>
      </c>
      <c r="AM960" s="38">
        <f t="shared" si="651"/>
        <v>2617.8966752850693</v>
      </c>
      <c r="AN960" s="38">
        <f t="shared" si="652"/>
        <v>2460.822874767965</v>
      </c>
      <c r="AO960" s="38">
        <f t="shared" si="653"/>
        <v>2436.2146460202853</v>
      </c>
      <c r="AP960" s="38">
        <f t="shared" si="654"/>
        <v>2290.0417672590679</v>
      </c>
      <c r="AQ960" s="38">
        <f t="shared" si="655"/>
        <v>2267.1413495864772</v>
      </c>
      <c r="AR960" s="38">
        <f t="shared" si="656"/>
        <v>2199.127109098883</v>
      </c>
      <c r="AS960">
        <f t="shared" si="657"/>
        <v>2199.127109098883</v>
      </c>
      <c r="AT960" s="28">
        <f t="shared" si="658"/>
        <v>0.61086864141635644</v>
      </c>
      <c r="AU960">
        <f t="shared" si="633"/>
        <v>10226.679678323957</v>
      </c>
      <c r="AV960" s="28">
        <f t="shared" si="659"/>
        <v>2.840744355089988</v>
      </c>
      <c r="BJ960" s="63">
        <v>0</v>
      </c>
      <c r="BK960" s="64">
        <f t="shared" si="660"/>
        <v>0</v>
      </c>
      <c r="BL960" s="64">
        <f t="shared" si="661"/>
        <v>0</v>
      </c>
      <c r="BM960" s="64">
        <f t="shared" si="662"/>
        <v>0</v>
      </c>
      <c r="BN960" s="64">
        <f t="shared" si="663"/>
        <v>0</v>
      </c>
      <c r="BO960" s="64">
        <f t="shared" si="664"/>
        <v>0</v>
      </c>
      <c r="BP960" s="64">
        <f t="shared" si="665"/>
        <v>0</v>
      </c>
      <c r="BQ960" s="64">
        <f t="shared" si="666"/>
        <v>0</v>
      </c>
      <c r="BR960" s="65">
        <f t="shared" si="634"/>
        <v>0</v>
      </c>
      <c r="BS960" s="66">
        <f t="shared" si="667"/>
        <v>0</v>
      </c>
      <c r="BT960" s="65">
        <f>BJ960-BR960</f>
        <v>0</v>
      </c>
      <c r="BU960" s="67">
        <f t="shared" si="668"/>
        <v>0</v>
      </c>
    </row>
    <row r="961" spans="1:73" x14ac:dyDescent="0.35">
      <c r="A961" s="22">
        <v>75.999999999999702</v>
      </c>
      <c r="B961" s="22">
        <v>29.85</v>
      </c>
      <c r="C961" s="22">
        <v>11.39</v>
      </c>
      <c r="D961" s="22">
        <f t="shared" si="635"/>
        <v>20.62</v>
      </c>
      <c r="E961" s="22">
        <f t="shared" si="636"/>
        <v>5.7277777777777779</v>
      </c>
      <c r="F961" s="22">
        <f t="shared" si="669"/>
        <v>-0.72916666666666963</v>
      </c>
      <c r="G961" s="22">
        <f>Sheet1!$I$5*F961</f>
        <v>-241.35416666666765</v>
      </c>
      <c r="H961" s="22"/>
      <c r="K961" s="15" t="s">
        <v>117</v>
      </c>
      <c r="L961" s="15">
        <v>951</v>
      </c>
      <c r="M961" s="15">
        <v>362</v>
      </c>
      <c r="N961" s="16">
        <v>55.1</v>
      </c>
      <c r="O961" s="35">
        <f t="shared" si="637"/>
        <v>15.305555555555555</v>
      </c>
      <c r="P961" s="36">
        <f t="shared" si="670"/>
        <v>-0.47222222222222199</v>
      </c>
      <c r="Q961" s="12"/>
      <c r="R961" s="37">
        <f t="shared" si="638"/>
        <v>-156.30555555555549</v>
      </c>
      <c r="S961" s="37">
        <f t="shared" si="639"/>
        <v>64.9422</v>
      </c>
      <c r="T961" s="37">
        <f t="shared" si="640"/>
        <v>28.219467935559635</v>
      </c>
      <c r="U961" s="37">
        <f t="shared" si="641"/>
        <v>-63.143887619995851</v>
      </c>
      <c r="V961" s="37">
        <f t="shared" si="671"/>
        <v>77837.604837250372</v>
      </c>
      <c r="W961" s="40">
        <f t="shared" si="642"/>
        <v>-966.45227996160315</v>
      </c>
      <c r="X961" s="40">
        <f t="shared" si="643"/>
        <v>-0.9664522799616031</v>
      </c>
      <c r="Y961" s="40">
        <f t="shared" si="629"/>
        <v>-0.9664522799616031</v>
      </c>
      <c r="Z961" s="40">
        <v>0.96645227996160299</v>
      </c>
      <c r="AA961" s="40">
        <f t="shared" si="644"/>
        <v>247.54073073908236</v>
      </c>
      <c r="AB961" s="42">
        <f t="shared" si="645"/>
        <v>38770.035108024691</v>
      </c>
      <c r="AC961" s="42">
        <f t="shared" si="646"/>
        <v>38.770035108024693</v>
      </c>
      <c r="AD961" s="42">
        <f t="shared" si="647"/>
        <v>38.770035108024693</v>
      </c>
      <c r="AE961" s="42">
        <f t="shared" si="672"/>
        <v>2764.8938248456793</v>
      </c>
      <c r="AF961" s="43">
        <f t="shared" si="630"/>
        <v>0.76802606245713312</v>
      </c>
      <c r="AG961" s="73">
        <f t="shared" si="631"/>
        <v>-0.9664522799616031</v>
      </c>
      <c r="AH961">
        <f t="shared" si="648"/>
        <v>0</v>
      </c>
      <c r="AI961">
        <f t="shared" si="673"/>
        <v>12425.80678742284</v>
      </c>
      <c r="AJ961" s="41">
        <f t="shared" si="649"/>
        <v>3.4516129965063445</v>
      </c>
      <c r="AK961">
        <f t="shared" si="632"/>
        <v>0.9664522799616031</v>
      </c>
      <c r="AL961" s="38">
        <f t="shared" si="650"/>
        <v>2681.9470101003089</v>
      </c>
      <c r="AM961" s="38">
        <f t="shared" si="651"/>
        <v>2655.127539999306</v>
      </c>
      <c r="AN961" s="38">
        <f t="shared" si="652"/>
        <v>2495.8198875993476</v>
      </c>
      <c r="AO961" s="38">
        <f t="shared" si="653"/>
        <v>2470.8616887233543</v>
      </c>
      <c r="AP961" s="38">
        <f t="shared" si="654"/>
        <v>2322.6099873999528</v>
      </c>
      <c r="AQ961" s="38">
        <f t="shared" si="655"/>
        <v>2299.3838875259535</v>
      </c>
      <c r="AR961" s="38">
        <f t="shared" si="656"/>
        <v>2230.4023709001749</v>
      </c>
      <c r="AS961">
        <f t="shared" si="657"/>
        <v>2230.4023709001749</v>
      </c>
      <c r="AT961" s="28">
        <f t="shared" si="658"/>
        <v>0.61955621413893747</v>
      </c>
      <c r="AU961">
        <f t="shared" si="633"/>
        <v>10195.404416522666</v>
      </c>
      <c r="AV961" s="28">
        <f t="shared" si="659"/>
        <v>2.8320567823674074</v>
      </c>
      <c r="BJ961" s="63">
        <v>38.770035108024693</v>
      </c>
      <c r="BK961" s="64">
        <f t="shared" si="660"/>
        <v>37.606934054783949</v>
      </c>
      <c r="BL961" s="64">
        <f t="shared" si="661"/>
        <v>37.230864714236112</v>
      </c>
      <c r="BM961" s="64">
        <f t="shared" si="662"/>
        <v>34.997012831381944</v>
      </c>
      <c r="BN961" s="64">
        <f t="shared" si="663"/>
        <v>34.647042703068124</v>
      </c>
      <c r="BO961" s="64">
        <f t="shared" si="664"/>
        <v>32.568220140884037</v>
      </c>
      <c r="BP961" s="64">
        <f t="shared" si="665"/>
        <v>32.242537939475199</v>
      </c>
      <c r="BQ961" s="64">
        <f t="shared" si="666"/>
        <v>31.275261801290942</v>
      </c>
      <c r="BR961" s="65">
        <f t="shared" si="634"/>
        <v>31.275261801290942</v>
      </c>
      <c r="BS961" s="66">
        <f t="shared" si="667"/>
        <v>8.6875727225808174E-3</v>
      </c>
      <c r="BT961" s="65">
        <f>BJ961-BR961</f>
        <v>7.4947733067337516</v>
      </c>
      <c r="BU961" s="67">
        <f t="shared" si="668"/>
        <v>2.0818814740927089E-3</v>
      </c>
    </row>
    <row r="962" spans="1:73" x14ac:dyDescent="0.35">
      <c r="A962" s="22">
        <v>76.0799999999997</v>
      </c>
      <c r="B962" s="22">
        <v>29.89</v>
      </c>
      <c r="C962" s="22">
        <v>11.39</v>
      </c>
      <c r="D962" s="22">
        <f t="shared" si="635"/>
        <v>20.64</v>
      </c>
      <c r="E962" s="22">
        <f t="shared" si="636"/>
        <v>5.7333333333333334</v>
      </c>
      <c r="F962" s="22">
        <f t="shared" si="669"/>
        <v>6.9444444444444198E-2</v>
      </c>
      <c r="G962" s="22">
        <f>Sheet1!$I$5*F962</f>
        <v>22.986111111111029</v>
      </c>
      <c r="H962" s="22"/>
      <c r="K962" s="15" t="s">
        <v>117</v>
      </c>
      <c r="L962" s="15">
        <v>952</v>
      </c>
      <c r="M962" s="15">
        <v>363</v>
      </c>
      <c r="N962" s="16">
        <v>52.7</v>
      </c>
      <c r="O962" s="35">
        <f t="shared" si="637"/>
        <v>14.638888888888889</v>
      </c>
      <c r="P962" s="36">
        <f t="shared" si="670"/>
        <v>-0.93055555555555591</v>
      </c>
      <c r="Q962" s="12"/>
      <c r="R962" s="37">
        <f t="shared" si="638"/>
        <v>-308.01388888888903</v>
      </c>
      <c r="S962" s="37">
        <f t="shared" si="639"/>
        <v>64.9422</v>
      </c>
      <c r="T962" s="37">
        <f t="shared" si="640"/>
        <v>25.814686414982305</v>
      </c>
      <c r="U962" s="37">
        <f t="shared" si="641"/>
        <v>-217.25700247390671</v>
      </c>
      <c r="V962" s="37">
        <f t="shared" si="671"/>
        <v>77620.347834776461</v>
      </c>
      <c r="W962" s="40">
        <f t="shared" si="642"/>
        <v>-3180.4011195485787</v>
      </c>
      <c r="X962" s="40">
        <f t="shared" si="643"/>
        <v>-3.1804011195485788</v>
      </c>
      <c r="Y962" s="40">
        <f t="shared" si="629"/>
        <v>-3.1804011195485788</v>
      </c>
      <c r="Z962" s="40">
        <v>3.1804011195485802</v>
      </c>
      <c r="AA962" s="40">
        <f t="shared" si="644"/>
        <v>250.72113185863094</v>
      </c>
      <c r="AB962" s="42">
        <f t="shared" si="645"/>
        <v>35466.164737654326</v>
      </c>
      <c r="AC962" s="42">
        <f t="shared" si="646"/>
        <v>35.466164737654324</v>
      </c>
      <c r="AD962" s="42">
        <f t="shared" si="647"/>
        <v>35.466164737654324</v>
      </c>
      <c r="AE962" s="42">
        <f t="shared" si="672"/>
        <v>2800.3599895833336</v>
      </c>
      <c r="AF962" s="43">
        <f t="shared" si="630"/>
        <v>0.77787777488425935</v>
      </c>
      <c r="AG962" s="73">
        <f t="shared" si="631"/>
        <v>-3.1804011195485788</v>
      </c>
      <c r="AH962">
        <f t="shared" si="648"/>
        <v>0</v>
      </c>
      <c r="AI962">
        <f t="shared" si="673"/>
        <v>12425.80678742284</v>
      </c>
      <c r="AJ962" s="41">
        <f t="shared" si="649"/>
        <v>3.4516129965063445</v>
      </c>
      <c r="AK962">
        <f t="shared" si="632"/>
        <v>3.1804011195485788</v>
      </c>
      <c r="AL962" s="38">
        <f t="shared" si="650"/>
        <v>2716.3491898958337</v>
      </c>
      <c r="AM962" s="38">
        <f t="shared" si="651"/>
        <v>2689.1856979968752</v>
      </c>
      <c r="AN962" s="38">
        <f t="shared" si="652"/>
        <v>2527.8345561170627</v>
      </c>
      <c r="AO962" s="38">
        <f t="shared" si="653"/>
        <v>2502.556210555892</v>
      </c>
      <c r="AP962" s="38">
        <f t="shared" si="654"/>
        <v>2352.4028379225383</v>
      </c>
      <c r="AQ962" s="38">
        <f t="shared" si="655"/>
        <v>2328.8788095433129</v>
      </c>
      <c r="AR962" s="38">
        <f t="shared" si="656"/>
        <v>2259.0124452570135</v>
      </c>
      <c r="AS962">
        <f t="shared" si="657"/>
        <v>2259.0124452570135</v>
      </c>
      <c r="AT962" s="28">
        <f t="shared" si="658"/>
        <v>0.6275034570158371</v>
      </c>
      <c r="AU962">
        <f t="shared" si="633"/>
        <v>10166.794342165827</v>
      </c>
      <c r="AV962" s="28">
        <f t="shared" si="659"/>
        <v>2.8241095394905078</v>
      </c>
      <c r="BJ962" s="63">
        <v>35.466164737654324</v>
      </c>
      <c r="BK962" s="64">
        <f t="shared" si="660"/>
        <v>34.402179795524695</v>
      </c>
      <c r="BL962" s="64">
        <f t="shared" si="661"/>
        <v>34.058157997569445</v>
      </c>
      <c r="BM962" s="64">
        <f t="shared" si="662"/>
        <v>32.014668517715279</v>
      </c>
      <c r="BN962" s="64">
        <f t="shared" si="663"/>
        <v>31.694521832538125</v>
      </c>
      <c r="BO962" s="64">
        <f t="shared" si="664"/>
        <v>29.792850522585837</v>
      </c>
      <c r="BP962" s="64">
        <f t="shared" si="665"/>
        <v>29.494922017359979</v>
      </c>
      <c r="BQ962" s="64">
        <f t="shared" si="666"/>
        <v>28.610074356839178</v>
      </c>
      <c r="BR962" s="65">
        <f t="shared" si="634"/>
        <v>28.610074356839178</v>
      </c>
      <c r="BS962" s="66">
        <f t="shared" si="667"/>
        <v>7.9472428768997717E-3</v>
      </c>
      <c r="BT962" s="65">
        <f>BJ962-BR962</f>
        <v>6.8560903808151465</v>
      </c>
      <c r="BU962" s="67">
        <f t="shared" si="668"/>
        <v>1.9044695502264295E-3</v>
      </c>
    </row>
    <row r="963" spans="1:73" x14ac:dyDescent="0.35">
      <c r="A963" s="22">
        <v>76.159999999999698</v>
      </c>
      <c r="B963" s="22">
        <v>29.57</v>
      </c>
      <c r="C963" s="22">
        <v>11.18</v>
      </c>
      <c r="D963" s="22">
        <f t="shared" si="635"/>
        <v>20.375</v>
      </c>
      <c r="E963" s="22">
        <f t="shared" si="636"/>
        <v>5.6597222222222223</v>
      </c>
      <c r="F963" s="22">
        <f t="shared" si="669"/>
        <v>-0.9201388888888884</v>
      </c>
      <c r="G963" s="22">
        <f>Sheet1!$I$5*F963</f>
        <v>-304.56597222222206</v>
      </c>
      <c r="H963" s="22"/>
      <c r="K963" s="15" t="s">
        <v>117</v>
      </c>
      <c r="L963" s="15">
        <v>953</v>
      </c>
      <c r="M963" s="15">
        <v>364</v>
      </c>
      <c r="N963" s="16">
        <v>48.4</v>
      </c>
      <c r="O963" s="35">
        <f t="shared" si="637"/>
        <v>13.444444444444445</v>
      </c>
      <c r="P963" s="36">
        <f t="shared" si="670"/>
        <v>-1.3333333333333335</v>
      </c>
      <c r="Q963" s="12"/>
      <c r="R963" s="37">
        <f t="shared" si="638"/>
        <v>-441.33333333333337</v>
      </c>
      <c r="S963" s="37">
        <f t="shared" si="639"/>
        <v>64.9422</v>
      </c>
      <c r="T963" s="37">
        <f t="shared" si="640"/>
        <v>21.773906148900888</v>
      </c>
      <c r="U963" s="37">
        <f t="shared" si="641"/>
        <v>-354.61722718443247</v>
      </c>
      <c r="V963" s="37">
        <f t="shared" si="671"/>
        <v>77265.730607592035</v>
      </c>
      <c r="W963" s="40">
        <f t="shared" si="642"/>
        <v>-4767.6316099240366</v>
      </c>
      <c r="X963" s="40">
        <f t="shared" si="643"/>
        <v>-4.7676316099240363</v>
      </c>
      <c r="Y963" s="40">
        <f t="shared" si="629"/>
        <v>-4.7676316099240363</v>
      </c>
      <c r="Z963" s="40">
        <v>4.7676316099240399</v>
      </c>
      <c r="AA963" s="40">
        <f t="shared" si="644"/>
        <v>255.48876346855496</v>
      </c>
      <c r="AB963" s="42">
        <f t="shared" si="645"/>
        <v>29914.635802469136</v>
      </c>
      <c r="AC963" s="42">
        <f t="shared" si="646"/>
        <v>29.914635802469135</v>
      </c>
      <c r="AD963" s="42">
        <f t="shared" si="647"/>
        <v>29.914635802469135</v>
      </c>
      <c r="AE963" s="42">
        <f t="shared" si="672"/>
        <v>2830.2746253858027</v>
      </c>
      <c r="AF963" s="43">
        <f t="shared" si="630"/>
        <v>0.78618739594050069</v>
      </c>
      <c r="AG963" s="73">
        <f t="shared" si="631"/>
        <v>-4.7676316099240363</v>
      </c>
      <c r="AH963">
        <f t="shared" si="648"/>
        <v>0</v>
      </c>
      <c r="AI963">
        <f t="shared" si="673"/>
        <v>12425.80678742284</v>
      </c>
      <c r="AJ963" s="41">
        <f t="shared" si="649"/>
        <v>3.4516129965063445</v>
      </c>
      <c r="AK963">
        <f t="shared" si="632"/>
        <v>4.7676316099240363</v>
      </c>
      <c r="AL963" s="38">
        <f t="shared" si="650"/>
        <v>2745.3663866242287</v>
      </c>
      <c r="AM963" s="38">
        <f t="shared" si="651"/>
        <v>2717.9127227579866</v>
      </c>
      <c r="AN963" s="38">
        <f t="shared" si="652"/>
        <v>2554.8379593925074</v>
      </c>
      <c r="AO963" s="38">
        <f t="shared" si="653"/>
        <v>2529.2895797985825</v>
      </c>
      <c r="AP963" s="38">
        <f t="shared" si="654"/>
        <v>2377.5322050106674</v>
      </c>
      <c r="AQ963" s="38">
        <f t="shared" si="655"/>
        <v>2353.7568829605607</v>
      </c>
      <c r="AR963" s="38">
        <f t="shared" si="656"/>
        <v>2283.1441764717438</v>
      </c>
      <c r="AS963">
        <f t="shared" si="657"/>
        <v>2283.1441764717438</v>
      </c>
      <c r="AT963" s="28">
        <f t="shared" si="658"/>
        <v>0.63420671568659548</v>
      </c>
      <c r="AU963">
        <f t="shared" si="633"/>
        <v>10142.662610951096</v>
      </c>
      <c r="AV963" s="28">
        <f t="shared" si="659"/>
        <v>2.8174062808197489</v>
      </c>
      <c r="BJ963" s="63">
        <v>29.914635802469135</v>
      </c>
      <c r="BK963" s="64">
        <f t="shared" si="660"/>
        <v>29.01719672839506</v>
      </c>
      <c r="BL963" s="64">
        <f t="shared" si="661"/>
        <v>28.72702476111111</v>
      </c>
      <c r="BM963" s="64">
        <f t="shared" si="662"/>
        <v>27.003403275444441</v>
      </c>
      <c r="BN963" s="64">
        <f t="shared" si="663"/>
        <v>26.733369242689996</v>
      </c>
      <c r="BO963" s="64">
        <f t="shared" si="664"/>
        <v>25.129367088128596</v>
      </c>
      <c r="BP963" s="64">
        <f t="shared" si="665"/>
        <v>24.878073417247311</v>
      </c>
      <c r="BQ963" s="64">
        <f t="shared" si="666"/>
        <v>24.131731214729893</v>
      </c>
      <c r="BR963" s="65">
        <f t="shared" si="634"/>
        <v>24.131731214729893</v>
      </c>
      <c r="BS963" s="66">
        <f t="shared" si="667"/>
        <v>6.7032586707583032E-3</v>
      </c>
      <c r="BT963" s="65">
        <f>BJ963-BR963</f>
        <v>5.7829045877392424</v>
      </c>
      <c r="BU963" s="67">
        <f t="shared" si="668"/>
        <v>1.6063623854831229E-3</v>
      </c>
    </row>
    <row r="964" spans="1:73" x14ac:dyDescent="0.35">
      <c r="A964" s="22">
        <v>76.239999999999696</v>
      </c>
      <c r="B964" s="22">
        <v>29.72</v>
      </c>
      <c r="C964" s="22">
        <v>10.72</v>
      </c>
      <c r="D964" s="22">
        <f t="shared" si="635"/>
        <v>20.22</v>
      </c>
      <c r="E964" s="22">
        <f t="shared" si="636"/>
        <v>5.6166666666666663</v>
      </c>
      <c r="F964" s="22">
        <f t="shared" si="669"/>
        <v>-0.53819444444445086</v>
      </c>
      <c r="G964" s="22">
        <f>Sheet1!$I$5*F964</f>
        <v>-178.14236111111325</v>
      </c>
      <c r="H964" s="22"/>
      <c r="K964" s="15" t="s">
        <v>117</v>
      </c>
      <c r="L964" s="15">
        <v>954</v>
      </c>
      <c r="M964" s="15">
        <v>365</v>
      </c>
      <c r="N964" s="16">
        <v>43.1</v>
      </c>
      <c r="O964" s="35">
        <f t="shared" si="637"/>
        <v>11.972222222222221</v>
      </c>
      <c r="P964" s="36">
        <f t="shared" si="670"/>
        <v>-1.4722222222222223</v>
      </c>
      <c r="Q964" s="12"/>
      <c r="R964" s="37">
        <f t="shared" si="638"/>
        <v>-487.3055555555556</v>
      </c>
      <c r="S964" s="37">
        <f t="shared" si="639"/>
        <v>64.9422</v>
      </c>
      <c r="T964" s="37">
        <f t="shared" si="640"/>
        <v>17.26633503571297</v>
      </c>
      <c r="U964" s="37">
        <f t="shared" si="641"/>
        <v>-405.0970205198426</v>
      </c>
      <c r="V964" s="37">
        <f t="shared" si="671"/>
        <v>76860.633587072196</v>
      </c>
      <c r="W964" s="40">
        <f t="shared" si="642"/>
        <v>-4849.9115512236713</v>
      </c>
      <c r="X964" s="40">
        <f t="shared" si="643"/>
        <v>-4.8499115512236717</v>
      </c>
      <c r="Y964" s="40">
        <f t="shared" si="629"/>
        <v>-4.8499115512236717</v>
      </c>
      <c r="Z964" s="40">
        <v>4.8499115512236699</v>
      </c>
      <c r="AA964" s="40">
        <f t="shared" si="644"/>
        <v>260.33867501977863</v>
      </c>
      <c r="AB964" s="42">
        <f t="shared" si="645"/>
        <v>23721.79436728395</v>
      </c>
      <c r="AC964" s="42">
        <f t="shared" si="646"/>
        <v>23.721794367283952</v>
      </c>
      <c r="AD964" s="42">
        <f t="shared" si="647"/>
        <v>23.721794367283952</v>
      </c>
      <c r="AE964" s="42">
        <f t="shared" si="672"/>
        <v>2853.9964197530867</v>
      </c>
      <c r="AF964" s="43">
        <f t="shared" si="630"/>
        <v>0.79277678326474632</v>
      </c>
      <c r="AG964" s="73">
        <f t="shared" si="631"/>
        <v>-4.8499115512236717</v>
      </c>
      <c r="AH964">
        <f t="shared" si="648"/>
        <v>0</v>
      </c>
      <c r="AI964">
        <f t="shared" si="673"/>
        <v>12425.80678742284</v>
      </c>
      <c r="AJ964" s="41">
        <f t="shared" si="649"/>
        <v>3.4516129965063445</v>
      </c>
      <c r="AK964">
        <f t="shared" si="632"/>
        <v>4.8499115512236717</v>
      </c>
      <c r="AL964" s="38">
        <f t="shared" si="650"/>
        <v>2768.3765271604939</v>
      </c>
      <c r="AM964" s="38">
        <f t="shared" si="651"/>
        <v>2740.692761888889</v>
      </c>
      <c r="AN964" s="38">
        <f t="shared" si="652"/>
        <v>2576.2511961755554</v>
      </c>
      <c r="AO964" s="38">
        <f t="shared" si="653"/>
        <v>2550.4886842137998</v>
      </c>
      <c r="AP964" s="38">
        <f t="shared" si="654"/>
        <v>2397.4593631609719</v>
      </c>
      <c r="AQ964" s="38">
        <f t="shared" si="655"/>
        <v>2373.484769529362</v>
      </c>
      <c r="AR964" s="38">
        <f t="shared" si="656"/>
        <v>2302.2802264434808</v>
      </c>
      <c r="AS964">
        <f t="shared" si="657"/>
        <v>2302.2802264434808</v>
      </c>
      <c r="AT964" s="28">
        <f t="shared" si="658"/>
        <v>0.63952228512318909</v>
      </c>
      <c r="AU964">
        <f t="shared" si="633"/>
        <v>10123.526560979359</v>
      </c>
      <c r="AV964" s="28">
        <f t="shared" si="659"/>
        <v>2.812090711383155</v>
      </c>
      <c r="BJ964" s="63">
        <v>23.721794367283952</v>
      </c>
      <c r="BK964" s="64">
        <f t="shared" si="660"/>
        <v>23.010140536265432</v>
      </c>
      <c r="BL964" s="64">
        <f t="shared" si="661"/>
        <v>22.780039130902779</v>
      </c>
      <c r="BM964" s="64">
        <f t="shared" si="662"/>
        <v>21.41323678304861</v>
      </c>
      <c r="BN964" s="64">
        <f t="shared" si="663"/>
        <v>21.199104415218123</v>
      </c>
      <c r="BO964" s="64">
        <f t="shared" si="664"/>
        <v>19.927158150305036</v>
      </c>
      <c r="BP964" s="64">
        <f t="shared" si="665"/>
        <v>19.727886568801985</v>
      </c>
      <c r="BQ964" s="64">
        <f t="shared" si="666"/>
        <v>19.136049971737926</v>
      </c>
      <c r="BR964" s="65">
        <f t="shared" si="634"/>
        <v>19.136049971737926</v>
      </c>
      <c r="BS964" s="66">
        <f t="shared" si="667"/>
        <v>5.3155694365938679E-3</v>
      </c>
      <c r="BT964" s="65">
        <f>BJ964-BR964</f>
        <v>4.5857443955460262</v>
      </c>
      <c r="BU964" s="67">
        <f t="shared" si="668"/>
        <v>1.273817887651674E-3</v>
      </c>
    </row>
    <row r="965" spans="1:73" x14ac:dyDescent="0.35">
      <c r="A965" s="22">
        <v>76.319999999999695</v>
      </c>
      <c r="B965" s="22">
        <v>29.57</v>
      </c>
      <c r="C965" s="22">
        <v>11.05</v>
      </c>
      <c r="D965" s="22">
        <f t="shared" si="635"/>
        <v>20.310000000000002</v>
      </c>
      <c r="E965" s="22">
        <f t="shared" si="636"/>
        <v>5.6416666666666675</v>
      </c>
      <c r="F965" s="22">
        <f t="shared" si="669"/>
        <v>0.31250000000001554</v>
      </c>
      <c r="G965" s="22">
        <f>Sheet1!$I$5*F965</f>
        <v>103.43750000000514</v>
      </c>
      <c r="H965" s="22"/>
      <c r="K965" s="15" t="s">
        <v>117</v>
      </c>
      <c r="L965" s="15">
        <v>955</v>
      </c>
      <c r="M965" s="15">
        <v>366</v>
      </c>
      <c r="N965" s="16">
        <v>37.799999999999997</v>
      </c>
      <c r="O965" s="35">
        <f t="shared" si="637"/>
        <v>10.5</v>
      </c>
      <c r="P965" s="36">
        <f t="shared" si="670"/>
        <v>-1.4722222222222223</v>
      </c>
      <c r="Q965" s="12"/>
      <c r="R965" s="37">
        <f t="shared" si="638"/>
        <v>-487.3055555555556</v>
      </c>
      <c r="S965" s="37">
        <f t="shared" si="639"/>
        <v>64.9422</v>
      </c>
      <c r="T965" s="37">
        <f t="shared" si="640"/>
        <v>13.280952488642999</v>
      </c>
      <c r="U965" s="37">
        <f t="shared" si="641"/>
        <v>-409.0824030669126</v>
      </c>
      <c r="V965" s="37">
        <f t="shared" si="671"/>
        <v>76451.551184005279</v>
      </c>
      <c r="W965" s="40">
        <f t="shared" si="642"/>
        <v>-4295.3652322025828</v>
      </c>
      <c r="X965" s="40">
        <f t="shared" si="643"/>
        <v>-4.2953652322025828</v>
      </c>
      <c r="Y965" s="40">
        <f t="shared" si="629"/>
        <v>-4.2953652322025828</v>
      </c>
      <c r="Z965" s="40">
        <v>4.2953652322025802</v>
      </c>
      <c r="AA965" s="40">
        <f t="shared" si="644"/>
        <v>264.63404025198122</v>
      </c>
      <c r="AB965" s="42">
        <f t="shared" si="645"/>
        <v>18246.375</v>
      </c>
      <c r="AC965" s="42">
        <f t="shared" si="646"/>
        <v>18.246375</v>
      </c>
      <c r="AD965" s="42">
        <f t="shared" si="647"/>
        <v>18.246375</v>
      </c>
      <c r="AE965" s="42">
        <f t="shared" si="672"/>
        <v>2872.2427947530869</v>
      </c>
      <c r="AF965" s="43">
        <f t="shared" si="630"/>
        <v>0.7978452207647464</v>
      </c>
      <c r="AG965" s="73">
        <f t="shared" si="631"/>
        <v>-4.2953652322025828</v>
      </c>
      <c r="AH965">
        <f t="shared" si="648"/>
        <v>0</v>
      </c>
      <c r="AI965">
        <f t="shared" si="673"/>
        <v>12425.80678742284</v>
      </c>
      <c r="AJ965" s="41">
        <f t="shared" si="649"/>
        <v>3.4516129965063445</v>
      </c>
      <c r="AK965">
        <f t="shared" si="632"/>
        <v>4.2953652322025828</v>
      </c>
      <c r="AL965" s="38">
        <f t="shared" si="650"/>
        <v>2786.0755109104944</v>
      </c>
      <c r="AM965" s="38">
        <f t="shared" si="651"/>
        <v>2758.2147558013894</v>
      </c>
      <c r="AN965" s="38">
        <f t="shared" si="652"/>
        <v>2592.7218704533061</v>
      </c>
      <c r="AO965" s="38">
        <f t="shared" si="653"/>
        <v>2566.794651748773</v>
      </c>
      <c r="AP965" s="38">
        <f t="shared" si="654"/>
        <v>2412.7869726438466</v>
      </c>
      <c r="AQ965" s="38">
        <f t="shared" si="655"/>
        <v>2388.6591029174083</v>
      </c>
      <c r="AR965" s="38">
        <f t="shared" si="656"/>
        <v>2316.9993298298859</v>
      </c>
      <c r="AS965">
        <f t="shared" si="657"/>
        <v>2316.9993298298859</v>
      </c>
      <c r="AT965" s="28">
        <f t="shared" si="658"/>
        <v>0.64361092495274608</v>
      </c>
      <c r="AU965">
        <f t="shared" si="633"/>
        <v>10108.807457592953</v>
      </c>
      <c r="AV965" s="28">
        <f t="shared" si="659"/>
        <v>2.8080020715535983</v>
      </c>
      <c r="BJ965" s="63">
        <v>18.246375</v>
      </c>
      <c r="BK965" s="64">
        <f t="shared" si="660"/>
        <v>17.69898375</v>
      </c>
      <c r="BL965" s="64">
        <f t="shared" si="661"/>
        <v>17.521993912500001</v>
      </c>
      <c r="BM965" s="64">
        <f t="shared" si="662"/>
        <v>16.47067427775</v>
      </c>
      <c r="BN965" s="64">
        <f t="shared" si="663"/>
        <v>16.305967534972499</v>
      </c>
      <c r="BO965" s="64">
        <f t="shared" si="664"/>
        <v>15.327609482874148</v>
      </c>
      <c r="BP965" s="64">
        <f t="shared" si="665"/>
        <v>15.174333388045406</v>
      </c>
      <c r="BQ965" s="64">
        <f t="shared" si="666"/>
        <v>14.719103386404043</v>
      </c>
      <c r="BR965" s="65">
        <f t="shared" si="634"/>
        <v>14.719103386404043</v>
      </c>
      <c r="BS965" s="66">
        <f t="shared" si="667"/>
        <v>4.0886398295566784E-3</v>
      </c>
      <c r="BT965" s="65">
        <f>BJ965-BR965</f>
        <v>3.527271613595957</v>
      </c>
      <c r="BU965" s="67">
        <f t="shared" si="668"/>
        <v>9.7979767044332144E-4</v>
      </c>
    </row>
    <row r="966" spans="1:73" x14ac:dyDescent="0.35">
      <c r="A966" s="22">
        <v>76.399999999999693</v>
      </c>
      <c r="B966" s="22">
        <v>29.72</v>
      </c>
      <c r="C966" s="22">
        <v>10.5</v>
      </c>
      <c r="D966" s="22">
        <f t="shared" si="635"/>
        <v>20.11</v>
      </c>
      <c r="E966" s="22">
        <f t="shared" si="636"/>
        <v>5.5861111111111112</v>
      </c>
      <c r="F966" s="22">
        <f t="shared" si="669"/>
        <v>-0.69444444444445308</v>
      </c>
      <c r="G966" s="22">
        <f>Sheet1!$I$5*F966</f>
        <v>-229.86111111111396</v>
      </c>
      <c r="H966" s="22"/>
      <c r="K966" s="15" t="s">
        <v>117</v>
      </c>
      <c r="L966" s="15">
        <v>956</v>
      </c>
      <c r="M966" s="15">
        <v>367</v>
      </c>
      <c r="N966" s="16">
        <v>32.5</v>
      </c>
      <c r="O966" s="35">
        <f t="shared" si="637"/>
        <v>9.0277777777777786</v>
      </c>
      <c r="P966" s="36">
        <f t="shared" si="670"/>
        <v>-1.4722222222222219</v>
      </c>
      <c r="Q966" s="12"/>
      <c r="R966" s="37">
        <f t="shared" si="638"/>
        <v>-487.30555555555543</v>
      </c>
      <c r="S966" s="37">
        <f t="shared" si="639"/>
        <v>64.9422</v>
      </c>
      <c r="T966" s="37">
        <f t="shared" si="640"/>
        <v>9.8177585076909732</v>
      </c>
      <c r="U966" s="37">
        <f t="shared" si="641"/>
        <v>-412.54559704786442</v>
      </c>
      <c r="V966" s="37">
        <f t="shared" si="671"/>
        <v>76039.005586957413</v>
      </c>
      <c r="W966" s="40">
        <f t="shared" si="642"/>
        <v>-3724.3699733487765</v>
      </c>
      <c r="X966" s="40">
        <f t="shared" si="643"/>
        <v>-3.7243699733487765</v>
      </c>
      <c r="Y966" s="40">
        <f t="shared" si="629"/>
        <v>-3.7243699733487765</v>
      </c>
      <c r="Z966" s="40">
        <v>3.7243699733487801</v>
      </c>
      <c r="AA966" s="40">
        <f t="shared" si="644"/>
        <v>268.35841022532998</v>
      </c>
      <c r="AB966" s="42">
        <f t="shared" si="645"/>
        <v>13488.377700617286</v>
      </c>
      <c r="AC966" s="42">
        <f t="shared" si="646"/>
        <v>13.488377700617287</v>
      </c>
      <c r="AD966" s="42">
        <f t="shared" si="647"/>
        <v>13.488377700617287</v>
      </c>
      <c r="AE966" s="42">
        <f t="shared" si="672"/>
        <v>2885.7311724537039</v>
      </c>
      <c r="AF966" s="43">
        <f t="shared" si="630"/>
        <v>0.80159199234825107</v>
      </c>
      <c r="AG966" s="73">
        <f t="shared" si="631"/>
        <v>-3.7243699733487765</v>
      </c>
      <c r="AH966">
        <f t="shared" si="648"/>
        <v>0</v>
      </c>
      <c r="AI966">
        <f t="shared" si="673"/>
        <v>12425.80678742284</v>
      </c>
      <c r="AJ966" s="41">
        <f t="shared" si="649"/>
        <v>3.4516129965063445</v>
      </c>
      <c r="AK966">
        <f t="shared" si="632"/>
        <v>3.7243699733487765</v>
      </c>
      <c r="AL966" s="38">
        <f t="shared" si="650"/>
        <v>2799.1592372800928</v>
      </c>
      <c r="AM966" s="38">
        <f t="shared" si="651"/>
        <v>2771.167644907292</v>
      </c>
      <c r="AN966" s="38">
        <f t="shared" si="652"/>
        <v>2604.8975862128545</v>
      </c>
      <c r="AO966" s="38">
        <f t="shared" si="653"/>
        <v>2578.8486103507262</v>
      </c>
      <c r="AP966" s="38">
        <f t="shared" si="654"/>
        <v>2424.1176937296823</v>
      </c>
      <c r="AQ966" s="38">
        <f t="shared" si="655"/>
        <v>2399.8765167923852</v>
      </c>
      <c r="AR966" s="38">
        <f t="shared" si="656"/>
        <v>2327.8802212886135</v>
      </c>
      <c r="AS966">
        <f t="shared" si="657"/>
        <v>2327.8802212886135</v>
      </c>
      <c r="AT966" s="28">
        <f t="shared" si="658"/>
        <v>0.64663339480239268</v>
      </c>
      <c r="AU966">
        <f t="shared" si="633"/>
        <v>10097.926566134227</v>
      </c>
      <c r="AV966" s="28">
        <f t="shared" si="659"/>
        <v>2.8049796017039519</v>
      </c>
      <c r="BJ966" s="63">
        <v>13.488377700617287</v>
      </c>
      <c r="BK966" s="64">
        <f t="shared" si="660"/>
        <v>13.083726369598768</v>
      </c>
      <c r="BL966" s="64">
        <f t="shared" si="661"/>
        <v>12.952889105902781</v>
      </c>
      <c r="BM966" s="64">
        <f t="shared" si="662"/>
        <v>12.175715759548613</v>
      </c>
      <c r="BN966" s="64">
        <f t="shared" si="663"/>
        <v>12.053958601953127</v>
      </c>
      <c r="BO966" s="64">
        <f t="shared" si="664"/>
        <v>11.330721085835938</v>
      </c>
      <c r="BP966" s="64">
        <f t="shared" si="665"/>
        <v>11.217413874977579</v>
      </c>
      <c r="BQ966" s="64">
        <f t="shared" si="666"/>
        <v>10.880891458728252</v>
      </c>
      <c r="BR966" s="65">
        <f t="shared" si="634"/>
        <v>10.880891458728252</v>
      </c>
      <c r="BS966" s="66">
        <f t="shared" si="667"/>
        <v>3.0224698496467365E-3</v>
      </c>
      <c r="BT966" s="65">
        <f>BJ966-BR966</f>
        <v>2.6074862418890348</v>
      </c>
      <c r="BU966" s="67">
        <f t="shared" si="668"/>
        <v>7.2430173385806525E-4</v>
      </c>
    </row>
    <row r="967" spans="1:73" x14ac:dyDescent="0.35">
      <c r="A967" s="22">
        <v>76.479999999999706</v>
      </c>
      <c r="B967" s="22">
        <v>29.54</v>
      </c>
      <c r="C967" s="22">
        <v>10.86</v>
      </c>
      <c r="D967" s="22">
        <f t="shared" si="635"/>
        <v>20.2</v>
      </c>
      <c r="E967" s="22">
        <f t="shared" si="636"/>
        <v>5.6111111111111107</v>
      </c>
      <c r="F967" s="22">
        <f t="shared" si="669"/>
        <v>0.31249999999999334</v>
      </c>
      <c r="G967" s="22">
        <f>Sheet1!$I$5*F967</f>
        <v>103.4374999999978</v>
      </c>
      <c r="H967" s="22"/>
      <c r="K967" s="15" t="s">
        <v>117</v>
      </c>
      <c r="L967" s="15">
        <v>957</v>
      </c>
      <c r="M967" s="15">
        <v>368</v>
      </c>
      <c r="N967" s="16">
        <v>27.2</v>
      </c>
      <c r="O967" s="35">
        <f t="shared" si="637"/>
        <v>7.5555555555555554</v>
      </c>
      <c r="P967" s="36">
        <f t="shared" si="670"/>
        <v>-1.0277777777777775</v>
      </c>
      <c r="Q967" s="12"/>
      <c r="R967" s="37">
        <f t="shared" si="638"/>
        <v>-340.19444444444434</v>
      </c>
      <c r="S967" s="37">
        <f t="shared" si="639"/>
        <v>64.9422</v>
      </c>
      <c r="T967" s="37">
        <f t="shared" si="640"/>
        <v>6.8767530928568883</v>
      </c>
      <c r="U967" s="37">
        <f t="shared" si="641"/>
        <v>-268.37549135158741</v>
      </c>
      <c r="V967" s="37">
        <f t="shared" si="671"/>
        <v>75770.630095605826</v>
      </c>
      <c r="W967" s="40">
        <f t="shared" si="642"/>
        <v>-2027.7259346564381</v>
      </c>
      <c r="X967" s="40">
        <f t="shared" si="643"/>
        <v>-2.0277259346564382</v>
      </c>
      <c r="Y967" s="40">
        <f t="shared" si="629"/>
        <v>-2.0277259346564382</v>
      </c>
      <c r="Z967" s="40">
        <v>2.02772593465644</v>
      </c>
      <c r="AA967" s="40">
        <f t="shared" si="644"/>
        <v>270.38613615998639</v>
      </c>
      <c r="AB967" s="42">
        <f t="shared" si="645"/>
        <v>9447.8024691358023</v>
      </c>
      <c r="AC967" s="42">
        <f t="shared" si="646"/>
        <v>9.4478024691358016</v>
      </c>
      <c r="AD967" s="42">
        <f t="shared" si="647"/>
        <v>9.4478024691358016</v>
      </c>
      <c r="AE967" s="42">
        <f t="shared" si="672"/>
        <v>2895.1789749228396</v>
      </c>
      <c r="AF967" s="43">
        <f t="shared" si="630"/>
        <v>0.80421638192301104</v>
      </c>
      <c r="AG967" s="73">
        <f t="shared" si="631"/>
        <v>-2.0277259346564382</v>
      </c>
      <c r="AH967">
        <f t="shared" si="648"/>
        <v>0</v>
      </c>
      <c r="AI967">
        <f t="shared" si="673"/>
        <v>12425.80678742284</v>
      </c>
      <c r="AJ967" s="41">
        <f t="shared" si="649"/>
        <v>3.4516129965063445</v>
      </c>
      <c r="AK967">
        <f t="shared" si="632"/>
        <v>2.0277259346564382</v>
      </c>
      <c r="AL967" s="38">
        <f t="shared" si="650"/>
        <v>2808.3236056751543</v>
      </c>
      <c r="AM967" s="38">
        <f t="shared" si="651"/>
        <v>2780.2403696184028</v>
      </c>
      <c r="AN967" s="38">
        <f t="shared" si="652"/>
        <v>2613.4259474412984</v>
      </c>
      <c r="AO967" s="38">
        <f t="shared" si="653"/>
        <v>2587.2916879668855</v>
      </c>
      <c r="AP967" s="38">
        <f t="shared" si="654"/>
        <v>2432.0541866888721</v>
      </c>
      <c r="AQ967" s="38">
        <f t="shared" si="655"/>
        <v>2407.7336448219835</v>
      </c>
      <c r="AR967" s="38">
        <f t="shared" si="656"/>
        <v>2335.5016354773238</v>
      </c>
      <c r="AS967">
        <f t="shared" si="657"/>
        <v>2335.5016354773238</v>
      </c>
      <c r="AT967" s="28">
        <f t="shared" si="658"/>
        <v>0.6487504542992566</v>
      </c>
      <c r="AU967">
        <f t="shared" si="633"/>
        <v>10090.305151945517</v>
      </c>
      <c r="AV967" s="28">
        <f t="shared" si="659"/>
        <v>2.8028625422070879</v>
      </c>
      <c r="BJ967" s="63">
        <v>9.4478024691358016</v>
      </c>
      <c r="BK967" s="64">
        <f t="shared" si="660"/>
        <v>9.164368395061727</v>
      </c>
      <c r="BL967" s="64">
        <f t="shared" si="661"/>
        <v>9.0727247111111105</v>
      </c>
      <c r="BM967" s="64">
        <f t="shared" si="662"/>
        <v>8.5283612284444441</v>
      </c>
      <c r="BN967" s="64">
        <f t="shared" si="663"/>
        <v>8.4430776161600001</v>
      </c>
      <c r="BO967" s="64">
        <f t="shared" si="664"/>
        <v>7.9364929591903994</v>
      </c>
      <c r="BP967" s="64">
        <f t="shared" si="665"/>
        <v>7.8571280295984955</v>
      </c>
      <c r="BQ967" s="64">
        <f t="shared" si="666"/>
        <v>7.6214141887105402</v>
      </c>
      <c r="BR967" s="65">
        <f t="shared" si="634"/>
        <v>7.6214141887105402</v>
      </c>
      <c r="BS967" s="66">
        <f t="shared" si="667"/>
        <v>2.1170594968640388E-3</v>
      </c>
      <c r="BT967" s="65">
        <f>BJ967-BR967</f>
        <v>1.8263882804252614</v>
      </c>
      <c r="BU967" s="67">
        <f t="shared" si="668"/>
        <v>5.0733007789590594E-4</v>
      </c>
    </row>
    <row r="968" spans="1:73" x14ac:dyDescent="0.35">
      <c r="A968" s="22">
        <v>76.559999999999704</v>
      </c>
      <c r="B968" s="22">
        <v>29.47</v>
      </c>
      <c r="C968" s="22">
        <v>10.77</v>
      </c>
      <c r="D968" s="22">
        <f t="shared" si="635"/>
        <v>20.119999999999997</v>
      </c>
      <c r="E968" s="22">
        <f t="shared" si="636"/>
        <v>5.5888888888888877</v>
      </c>
      <c r="F968" s="22">
        <f t="shared" si="669"/>
        <v>-0.27777777777778789</v>
      </c>
      <c r="G968" s="22">
        <f>Sheet1!$I$5*F968</f>
        <v>-91.944444444447797</v>
      </c>
      <c r="H968" s="22"/>
      <c r="K968" s="15" t="s">
        <v>117</v>
      </c>
      <c r="L968" s="15">
        <v>958</v>
      </c>
      <c r="M968" s="15">
        <v>369</v>
      </c>
      <c r="N968" s="16">
        <v>25.1</v>
      </c>
      <c r="O968" s="35">
        <f t="shared" si="637"/>
        <v>6.9722222222222223</v>
      </c>
      <c r="P968" s="36">
        <f t="shared" si="670"/>
        <v>-0.16666666666666657</v>
      </c>
      <c r="Q968" s="12"/>
      <c r="R968" s="37">
        <f t="shared" si="638"/>
        <v>-55.166666666666636</v>
      </c>
      <c r="S968" s="37">
        <f t="shared" si="639"/>
        <v>64.9422</v>
      </c>
      <c r="T968" s="37">
        <f t="shared" si="640"/>
        <v>5.8558921064429725</v>
      </c>
      <c r="U968" s="37">
        <f t="shared" si="641"/>
        <v>15.631425439776336</v>
      </c>
      <c r="V968" s="37">
        <f t="shared" si="671"/>
        <v>75786.261521045599</v>
      </c>
      <c r="W968" s="40">
        <f t="shared" si="642"/>
        <v>108.98577181621835</v>
      </c>
      <c r="X968" s="40">
        <f t="shared" si="643"/>
        <v>0.10898577181621835</v>
      </c>
      <c r="Y968" s="40">
        <f t="shared" si="629"/>
        <v>0</v>
      </c>
      <c r="Z968" s="40">
        <v>0</v>
      </c>
      <c r="AA968" s="40">
        <f t="shared" si="644"/>
        <v>270.38613615998639</v>
      </c>
      <c r="AB968" s="42">
        <f t="shared" si="645"/>
        <v>8045.2665895061737</v>
      </c>
      <c r="AC968" s="42">
        <f t="shared" si="646"/>
        <v>8.0452665895061735</v>
      </c>
      <c r="AD968" s="42">
        <f t="shared" si="647"/>
        <v>0</v>
      </c>
      <c r="AE968" s="42">
        <f t="shared" si="672"/>
        <v>2895.1789749228396</v>
      </c>
      <c r="AF968" s="43">
        <f t="shared" si="630"/>
        <v>0.80421638192301104</v>
      </c>
      <c r="AG968" s="73">
        <f t="shared" si="631"/>
        <v>0</v>
      </c>
      <c r="AH968">
        <f t="shared" si="648"/>
        <v>8.0452665895061735</v>
      </c>
      <c r="AI968">
        <f t="shared" si="673"/>
        <v>12433.852054012346</v>
      </c>
      <c r="AJ968" s="41">
        <f t="shared" si="649"/>
        <v>3.4538477927812075</v>
      </c>
      <c r="AK968">
        <f t="shared" si="632"/>
        <v>8.0452665895061735</v>
      </c>
      <c r="AL968" s="38">
        <f t="shared" si="650"/>
        <v>2808.3236056751543</v>
      </c>
      <c r="AM968" s="38">
        <f t="shared" si="651"/>
        <v>2780.2403696184028</v>
      </c>
      <c r="AN968" s="38">
        <f t="shared" si="652"/>
        <v>2613.4259474412984</v>
      </c>
      <c r="AO968" s="38">
        <f t="shared" si="653"/>
        <v>2587.2916879668855</v>
      </c>
      <c r="AP968" s="38">
        <f t="shared" si="654"/>
        <v>2432.0541866888721</v>
      </c>
      <c r="AQ968" s="38">
        <f t="shared" si="655"/>
        <v>2407.7336448219835</v>
      </c>
      <c r="AR968" s="38">
        <f t="shared" si="656"/>
        <v>2335.5016354773238</v>
      </c>
      <c r="AS968">
        <f t="shared" si="657"/>
        <v>2335.5016354773238</v>
      </c>
      <c r="AT968" s="28">
        <f t="shared" si="658"/>
        <v>0.6487504542992566</v>
      </c>
      <c r="AU968">
        <f t="shared" si="633"/>
        <v>10098.350418535023</v>
      </c>
      <c r="AV968" s="28">
        <f t="shared" si="659"/>
        <v>2.8050973384819509</v>
      </c>
      <c r="BJ968" s="63">
        <v>0</v>
      </c>
      <c r="BK968" s="64">
        <f t="shared" si="660"/>
        <v>0</v>
      </c>
      <c r="BL968" s="64">
        <f t="shared" si="661"/>
        <v>0</v>
      </c>
      <c r="BM968" s="64">
        <f t="shared" si="662"/>
        <v>0</v>
      </c>
      <c r="BN968" s="64">
        <f t="shared" si="663"/>
        <v>0</v>
      </c>
      <c r="BO968" s="64">
        <f t="shared" si="664"/>
        <v>0</v>
      </c>
      <c r="BP968" s="64">
        <f t="shared" si="665"/>
        <v>0</v>
      </c>
      <c r="BQ968" s="64">
        <f t="shared" si="666"/>
        <v>0</v>
      </c>
      <c r="BR968" s="65">
        <f t="shared" si="634"/>
        <v>0</v>
      </c>
      <c r="BS968" s="66">
        <f t="shared" si="667"/>
        <v>0</v>
      </c>
      <c r="BT968" s="65">
        <f>BJ968-BR968</f>
        <v>0</v>
      </c>
      <c r="BU968" s="67">
        <f t="shared" si="668"/>
        <v>0</v>
      </c>
    </row>
    <row r="969" spans="1:73" x14ac:dyDescent="0.35">
      <c r="A969" s="22">
        <v>76.639999999999702</v>
      </c>
      <c r="B969" s="22">
        <v>29.64</v>
      </c>
      <c r="C969" s="22">
        <v>11.12</v>
      </c>
      <c r="D969" s="22">
        <f t="shared" si="635"/>
        <v>20.38</v>
      </c>
      <c r="E969" s="22">
        <f t="shared" si="636"/>
        <v>5.6611111111111114</v>
      </c>
      <c r="F969" s="22">
        <f t="shared" si="669"/>
        <v>0.90277777777779677</v>
      </c>
      <c r="G969" s="22">
        <f>Sheet1!$I$5*F969</f>
        <v>298.81944444445071</v>
      </c>
      <c r="H969" s="22"/>
      <c r="K969" s="15" t="s">
        <v>117</v>
      </c>
      <c r="L969" s="15">
        <v>959</v>
      </c>
      <c r="M969" s="15">
        <v>370</v>
      </c>
      <c r="N969" s="16">
        <v>26</v>
      </c>
      <c r="O969" s="35">
        <f t="shared" si="637"/>
        <v>7.2222222222222223</v>
      </c>
      <c r="P969" s="36">
        <f t="shared" si="670"/>
        <v>0.58333333333333326</v>
      </c>
      <c r="Q969" s="12"/>
      <c r="R969" s="37">
        <f t="shared" si="638"/>
        <v>193.08333333333331</v>
      </c>
      <c r="S969" s="37">
        <f t="shared" si="639"/>
        <v>64.9422</v>
      </c>
      <c r="T969" s="37">
        <f t="shared" si="640"/>
        <v>6.2833654449222216</v>
      </c>
      <c r="U969" s="37">
        <f t="shared" si="641"/>
        <v>264.30889877825553</v>
      </c>
      <c r="V969" s="37">
        <f t="shared" si="671"/>
        <v>76050.570419823853</v>
      </c>
      <c r="W969" s="40">
        <f t="shared" si="642"/>
        <v>1908.897602287401</v>
      </c>
      <c r="X969" s="40">
        <f t="shared" si="643"/>
        <v>1.9088976022874009</v>
      </c>
      <c r="Y969" s="40">
        <f t="shared" si="629"/>
        <v>0</v>
      </c>
      <c r="Z969" s="40">
        <v>0</v>
      </c>
      <c r="AA969" s="40">
        <f t="shared" si="644"/>
        <v>270.38613615998639</v>
      </c>
      <c r="AB969" s="42">
        <f t="shared" si="645"/>
        <v>8632.5617283950614</v>
      </c>
      <c r="AC969" s="42">
        <f t="shared" si="646"/>
        <v>8.6325617283950606</v>
      </c>
      <c r="AD969" s="42">
        <f t="shared" si="647"/>
        <v>0</v>
      </c>
      <c r="AE969" s="42">
        <f t="shared" si="672"/>
        <v>2895.1789749228396</v>
      </c>
      <c r="AF969" s="43">
        <f t="shared" si="630"/>
        <v>0.80421638192301104</v>
      </c>
      <c r="AG969" s="73">
        <f t="shared" si="631"/>
        <v>0</v>
      </c>
      <c r="AH969">
        <f t="shared" si="648"/>
        <v>8.6325617283950606</v>
      </c>
      <c r="AI969">
        <f t="shared" si="673"/>
        <v>12442.484615740741</v>
      </c>
      <c r="AJ969" s="41">
        <f t="shared" si="649"/>
        <v>3.4562457265946502</v>
      </c>
      <c r="AK969">
        <f t="shared" si="632"/>
        <v>8.6325617283950606</v>
      </c>
      <c r="AL969" s="38">
        <f t="shared" si="650"/>
        <v>2808.3236056751543</v>
      </c>
      <c r="AM969" s="38">
        <f t="shared" si="651"/>
        <v>2780.2403696184028</v>
      </c>
      <c r="AN969" s="38">
        <f t="shared" si="652"/>
        <v>2613.4259474412984</v>
      </c>
      <c r="AO969" s="38">
        <f t="shared" si="653"/>
        <v>2587.2916879668855</v>
      </c>
      <c r="AP969" s="38">
        <f t="shared" si="654"/>
        <v>2432.0541866888721</v>
      </c>
      <c r="AQ969" s="38">
        <f t="shared" si="655"/>
        <v>2407.7336448219835</v>
      </c>
      <c r="AR969" s="38">
        <f t="shared" si="656"/>
        <v>2335.5016354773238</v>
      </c>
      <c r="AS969">
        <f t="shared" si="657"/>
        <v>2335.5016354773238</v>
      </c>
      <c r="AT969" s="28">
        <f t="shared" si="658"/>
        <v>0.6487504542992566</v>
      </c>
      <c r="AU969">
        <f t="shared" si="633"/>
        <v>10106.982980263418</v>
      </c>
      <c r="AV969" s="28">
        <f t="shared" si="659"/>
        <v>2.8074952722953936</v>
      </c>
      <c r="BJ969" s="63">
        <v>0</v>
      </c>
      <c r="BK969" s="64">
        <f t="shared" si="660"/>
        <v>0</v>
      </c>
      <c r="BL969" s="64">
        <f t="shared" si="661"/>
        <v>0</v>
      </c>
      <c r="BM969" s="64">
        <f t="shared" si="662"/>
        <v>0</v>
      </c>
      <c r="BN969" s="64">
        <f t="shared" si="663"/>
        <v>0</v>
      </c>
      <c r="BO969" s="64">
        <f t="shared" si="664"/>
        <v>0</v>
      </c>
      <c r="BP969" s="64">
        <f t="shared" si="665"/>
        <v>0</v>
      </c>
      <c r="BQ969" s="64">
        <f t="shared" si="666"/>
        <v>0</v>
      </c>
      <c r="BR969" s="65">
        <f t="shared" si="634"/>
        <v>0</v>
      </c>
      <c r="BS969" s="66">
        <f t="shared" si="667"/>
        <v>0</v>
      </c>
      <c r="BT969" s="65">
        <f>BJ969-BR969</f>
        <v>0</v>
      </c>
      <c r="BU969" s="67">
        <f t="shared" si="668"/>
        <v>0</v>
      </c>
    </row>
    <row r="970" spans="1:73" x14ac:dyDescent="0.35">
      <c r="A970" s="22">
        <v>76.7199999999997</v>
      </c>
      <c r="B970" s="22">
        <v>29.17</v>
      </c>
      <c r="C970" s="22">
        <v>10.86</v>
      </c>
      <c r="D970" s="22">
        <f t="shared" si="635"/>
        <v>20.015000000000001</v>
      </c>
      <c r="E970" s="22">
        <f t="shared" si="636"/>
        <v>5.5597222222222218</v>
      </c>
      <c r="F970" s="22">
        <f t="shared" si="669"/>
        <v>-1.2673611111111205</v>
      </c>
      <c r="G970" s="22">
        <f>Sheet1!$I$5*F970</f>
        <v>-419.4965277777809</v>
      </c>
      <c r="H970" s="22"/>
      <c r="K970" s="15" t="s">
        <v>117</v>
      </c>
      <c r="L970" s="15">
        <v>960</v>
      </c>
      <c r="M970" s="15">
        <v>371</v>
      </c>
      <c r="N970" s="16">
        <v>29.3</v>
      </c>
      <c r="O970" s="35">
        <f t="shared" si="637"/>
        <v>8.1388888888888893</v>
      </c>
      <c r="P970" s="36">
        <f t="shared" si="670"/>
        <v>1.1944444444444446</v>
      </c>
      <c r="Q970" s="12"/>
      <c r="R970" s="37">
        <f t="shared" si="638"/>
        <v>395.3611111111112</v>
      </c>
      <c r="S970" s="37">
        <f t="shared" si="639"/>
        <v>64.9422</v>
      </c>
      <c r="T970" s="37">
        <f t="shared" si="640"/>
        <v>7.9795952674723054</v>
      </c>
      <c r="U970" s="37">
        <f t="shared" si="641"/>
        <v>468.2829063785835</v>
      </c>
      <c r="V970" s="37">
        <f t="shared" si="671"/>
        <v>76518.853326202443</v>
      </c>
      <c r="W970" s="40">
        <f t="shared" si="642"/>
        <v>3811.3025435812492</v>
      </c>
      <c r="X970" s="40">
        <f t="shared" si="643"/>
        <v>3.8113025435812493</v>
      </c>
      <c r="Y970" s="40">
        <f t="shared" ref="Y970:Y1033" si="674">IF(X970&lt;0, X970, 0)</f>
        <v>0</v>
      </c>
      <c r="Z970" s="40">
        <v>0</v>
      </c>
      <c r="AA970" s="40">
        <f t="shared" si="644"/>
        <v>270.38613615998639</v>
      </c>
      <c r="AB970" s="42">
        <f t="shared" si="645"/>
        <v>10962.970293209877</v>
      </c>
      <c r="AC970" s="42">
        <f t="shared" si="646"/>
        <v>10.962970293209876</v>
      </c>
      <c r="AD970" s="42">
        <f t="shared" si="647"/>
        <v>0</v>
      </c>
      <c r="AE970" s="42">
        <f t="shared" si="672"/>
        <v>2895.1789749228396</v>
      </c>
      <c r="AF970" s="43">
        <f t="shared" ref="AF970:AF1033" si="675">AE970/3600</f>
        <v>0.80421638192301104</v>
      </c>
      <c r="AG970" s="73">
        <f t="shared" ref="AG970:AG1033" si="676">IF(X970&lt;0,X970,0)</f>
        <v>0</v>
      </c>
      <c r="AH970">
        <f t="shared" si="648"/>
        <v>10.962970293209876</v>
      </c>
      <c r="AI970">
        <f t="shared" si="673"/>
        <v>12453.447586033952</v>
      </c>
      <c r="AJ970" s="41">
        <f t="shared" si="649"/>
        <v>3.4592909961205422</v>
      </c>
      <c r="AK970">
        <f t="shared" ref="AK970:AK1033" si="677">AH970-AG970</f>
        <v>10.962970293209876</v>
      </c>
      <c r="AL970" s="38">
        <f t="shared" si="650"/>
        <v>2808.3236056751543</v>
      </c>
      <c r="AM970" s="38">
        <f t="shared" si="651"/>
        <v>2780.2403696184028</v>
      </c>
      <c r="AN970" s="38">
        <f t="shared" si="652"/>
        <v>2613.4259474412984</v>
      </c>
      <c r="AO970" s="38">
        <f t="shared" si="653"/>
        <v>2587.2916879668855</v>
      </c>
      <c r="AP970" s="38">
        <f t="shared" si="654"/>
        <v>2432.0541866888721</v>
      </c>
      <c r="AQ970" s="38">
        <f t="shared" si="655"/>
        <v>2407.7336448219835</v>
      </c>
      <c r="AR970" s="38">
        <f t="shared" si="656"/>
        <v>2335.5016354773238</v>
      </c>
      <c r="AS970">
        <f t="shared" si="657"/>
        <v>2335.5016354773238</v>
      </c>
      <c r="AT970" s="28">
        <f t="shared" si="658"/>
        <v>0.6487504542992566</v>
      </c>
      <c r="AU970">
        <f t="shared" ref="AU970:AU1033" si="678">AI970-AS970</f>
        <v>10117.945950556628</v>
      </c>
      <c r="AV970" s="28">
        <f t="shared" si="659"/>
        <v>2.8105405418212857</v>
      </c>
      <c r="BJ970" s="63">
        <v>0</v>
      </c>
      <c r="BK970" s="64">
        <f t="shared" si="660"/>
        <v>0</v>
      </c>
      <c r="BL970" s="64">
        <f t="shared" si="661"/>
        <v>0</v>
      </c>
      <c r="BM970" s="64">
        <f t="shared" si="662"/>
        <v>0</v>
      </c>
      <c r="BN970" s="64">
        <f t="shared" si="663"/>
        <v>0</v>
      </c>
      <c r="BO970" s="64">
        <f t="shared" si="664"/>
        <v>0</v>
      </c>
      <c r="BP970" s="64">
        <f t="shared" si="665"/>
        <v>0</v>
      </c>
      <c r="BQ970" s="64">
        <f t="shared" si="666"/>
        <v>0</v>
      </c>
      <c r="BR970" s="65">
        <f t="shared" ref="BR970:BR1033" si="679">BQ970</f>
        <v>0</v>
      </c>
      <c r="BS970" s="66">
        <f t="shared" si="667"/>
        <v>0</v>
      </c>
      <c r="BT970" s="65">
        <f>BJ970-BR970</f>
        <v>0</v>
      </c>
      <c r="BU970" s="67">
        <f t="shared" si="668"/>
        <v>0</v>
      </c>
    </row>
    <row r="971" spans="1:73" x14ac:dyDescent="0.35">
      <c r="A971" s="22">
        <v>76.799999999999699</v>
      </c>
      <c r="B971" s="22">
        <v>29.26</v>
      </c>
      <c r="C971" s="22">
        <v>11.01</v>
      </c>
      <c r="D971" s="22">
        <f t="shared" ref="D971:D1034" si="680" xml:space="preserve"> AVERAGE(B971,C971)</f>
        <v>20.135000000000002</v>
      </c>
      <c r="E971" s="22">
        <f t="shared" ref="E971:E1034" si="681">SUM(D971*1000)/3600</f>
        <v>5.5930555555555559</v>
      </c>
      <c r="F971" s="22">
        <f t="shared" si="669"/>
        <v>0.41666666666667629</v>
      </c>
      <c r="G971" s="22">
        <f>Sheet1!$I$5*F971</f>
        <v>137.91666666666984</v>
      </c>
      <c r="H971" s="22"/>
      <c r="K971" s="15" t="s">
        <v>117</v>
      </c>
      <c r="L971" s="15">
        <v>961</v>
      </c>
      <c r="M971" s="15">
        <v>372</v>
      </c>
      <c r="N971" s="16">
        <v>34.6</v>
      </c>
      <c r="O971" s="35">
        <f t="shared" ref="O971:O1034" si="682">N971*1000/3600</f>
        <v>9.6111111111111107</v>
      </c>
      <c r="P971" s="36">
        <f t="shared" si="670"/>
        <v>1.5416666666666663</v>
      </c>
      <c r="Q971" s="12"/>
      <c r="R971" s="37">
        <f t="shared" ref="R971:R1034" si="683">$I$5*P971</f>
        <v>510.29166666666657</v>
      </c>
      <c r="S971" s="37">
        <f t="shared" ref="S971:S1034" si="684">$I$5*9.81*$F$3</f>
        <v>64.9422</v>
      </c>
      <c r="T971" s="37">
        <f t="shared" ref="T971:T1034" si="685">(0.5*$L$3*$Q$3*$T$3*O971^2)</f>
        <v>11.127505585862554</v>
      </c>
      <c r="U971" s="37">
        <f t="shared" ref="U971:U1034" si="686">R971+S971+T971</f>
        <v>586.36137225252912</v>
      </c>
      <c r="V971" s="37">
        <f t="shared" si="671"/>
        <v>77105.214698454976</v>
      </c>
      <c r="W971" s="40">
        <f t="shared" ref="W971:W1034" si="687">U971*O971</f>
        <v>5635.5842999826409</v>
      </c>
      <c r="X971" s="40">
        <f t="shared" ref="X971:X1034" si="688">W971/1000</f>
        <v>5.6355842999826411</v>
      </c>
      <c r="Y971" s="40">
        <f t="shared" si="674"/>
        <v>0</v>
      </c>
      <c r="Z971" s="40">
        <v>0</v>
      </c>
      <c r="AA971" s="40">
        <f t="shared" ref="AA971:AA1034" si="689">-AG971+AA970</f>
        <v>270.38613615998639</v>
      </c>
      <c r="AB971" s="42">
        <f t="shared" ref="AB971:AB1034" si="690">0.5*$I$5*O971^2</f>
        <v>15287.807098765432</v>
      </c>
      <c r="AC971" s="42">
        <f t="shared" ref="AC971:AC1034" si="691">AB971/1000</f>
        <v>15.287807098765432</v>
      </c>
      <c r="AD971" s="42">
        <f t="shared" ref="AD971:AD1034" si="692">IF(X971&lt;0,AC971,0)</f>
        <v>0</v>
      </c>
      <c r="AE971" s="42">
        <f t="shared" si="672"/>
        <v>2895.1789749228396</v>
      </c>
      <c r="AF971" s="43">
        <f t="shared" si="675"/>
        <v>0.80421638192301104</v>
      </c>
      <c r="AG971" s="73">
        <f t="shared" si="676"/>
        <v>0</v>
      </c>
      <c r="AH971">
        <f t="shared" ref="AH971:AH1034" si="693">IF(X971&gt;0,AC971,0)</f>
        <v>15.287807098765432</v>
      </c>
      <c r="AI971">
        <f t="shared" si="673"/>
        <v>12468.735393132718</v>
      </c>
      <c r="AJ971" s="41">
        <f t="shared" ref="AJ971:AJ1034" si="694">AI971/3600</f>
        <v>3.4635376092035326</v>
      </c>
      <c r="AK971">
        <f t="shared" si="677"/>
        <v>15.287807098765432</v>
      </c>
      <c r="AL971" s="38">
        <f t="shared" ref="AL971:AL1034" si="695">AE971*$AL$7</f>
        <v>2808.3236056751543</v>
      </c>
      <c r="AM971" s="38">
        <f t="shared" ref="AM971:AM1034" si="696">AL971*$AM$7</f>
        <v>2780.2403696184028</v>
      </c>
      <c r="AN971" s="38">
        <f t="shared" ref="AN971:AN1034" si="697">AM971*$AN$7</f>
        <v>2613.4259474412984</v>
      </c>
      <c r="AO971" s="38">
        <f t="shared" ref="AO971:AO1034" si="698">AN971*$AO$7</f>
        <v>2587.2916879668855</v>
      </c>
      <c r="AP971" s="38">
        <f t="shared" ref="AP971:AP1034" si="699">AO971*$AP$7</f>
        <v>2432.0541866888721</v>
      </c>
      <c r="AQ971" s="38">
        <f t="shared" ref="AQ971:AQ1034" si="700">AP971*$AQ$7</f>
        <v>2407.7336448219835</v>
      </c>
      <c r="AR971" s="38">
        <f t="shared" ref="AR971:AR1034" si="701">AQ971*$AR$7</f>
        <v>2335.5016354773238</v>
      </c>
      <c r="AS971">
        <f t="shared" ref="AS971:AS1034" si="702">AR971</f>
        <v>2335.5016354773238</v>
      </c>
      <c r="AT971" s="28">
        <f t="shared" ref="AT971:AT1034" si="703">AS971/3600</f>
        <v>0.6487504542992566</v>
      </c>
      <c r="AU971">
        <f t="shared" si="678"/>
        <v>10133.233757655395</v>
      </c>
      <c r="AV971" s="28">
        <f t="shared" ref="AV971:AV1034" si="704">AU971/3600</f>
        <v>2.8147871549042764</v>
      </c>
      <c r="BJ971" s="63">
        <v>0</v>
      </c>
      <c r="BK971" s="64">
        <f t="shared" ref="BK971:BK1034" si="705">BJ971*$AL$7</f>
        <v>0</v>
      </c>
      <c r="BL971" s="64">
        <f t="shared" ref="BL971:BL1034" si="706">BK971*$AM$7</f>
        <v>0</v>
      </c>
      <c r="BM971" s="64">
        <f t="shared" ref="BM971:BM1034" si="707">BL971*$AN$7</f>
        <v>0</v>
      </c>
      <c r="BN971" s="64">
        <f t="shared" ref="BN971:BN1034" si="708">BM971*$AO$7</f>
        <v>0</v>
      </c>
      <c r="BO971" s="64">
        <f t="shared" ref="BO971:BO1034" si="709">BN971*$AP$7</f>
        <v>0</v>
      </c>
      <c r="BP971" s="64">
        <f t="shared" ref="BP971:BP1034" si="710">BO971*$AQ$7</f>
        <v>0</v>
      </c>
      <c r="BQ971" s="64">
        <f t="shared" ref="BQ971:BQ1034" si="711">BP971*$AR$7</f>
        <v>0</v>
      </c>
      <c r="BR971" s="65">
        <f t="shared" si="679"/>
        <v>0</v>
      </c>
      <c r="BS971" s="66">
        <f t="shared" ref="BS971:BS1034" si="712">BR971/3600</f>
        <v>0</v>
      </c>
      <c r="BT971" s="65">
        <f>BJ971-BR971</f>
        <v>0</v>
      </c>
      <c r="BU971" s="67">
        <f t="shared" ref="BU971:BU1034" si="713">BT971/3600</f>
        <v>0</v>
      </c>
    </row>
    <row r="972" spans="1:73" x14ac:dyDescent="0.35">
      <c r="A972" s="22">
        <v>76.879999999999697</v>
      </c>
      <c r="B972" s="22">
        <v>29.41</v>
      </c>
      <c r="C972" s="22">
        <v>10.59</v>
      </c>
      <c r="D972" s="22">
        <f t="shared" si="680"/>
        <v>20</v>
      </c>
      <c r="E972" s="22">
        <f t="shared" si="681"/>
        <v>5.5555555555555554</v>
      </c>
      <c r="F972" s="22">
        <f t="shared" ref="F972:F1035" si="714">(E972-E971)/0.08</f>
        <v>-0.46875000000000666</v>
      </c>
      <c r="G972" s="22">
        <f>Sheet1!$I$5*F972</f>
        <v>-155.15625000000222</v>
      </c>
      <c r="H972" s="22"/>
      <c r="K972" s="15" t="s">
        <v>117</v>
      </c>
      <c r="L972" s="15">
        <v>962</v>
      </c>
      <c r="M972" s="15">
        <v>373</v>
      </c>
      <c r="N972" s="16">
        <v>40.4</v>
      </c>
      <c r="O972" s="35">
        <f t="shared" si="682"/>
        <v>11.222222222222221</v>
      </c>
      <c r="P972" s="36">
        <f t="shared" ref="P972:P1035" si="715">($N973-$N971)/2/3.6</f>
        <v>1.4861111111111105</v>
      </c>
      <c r="Q972" s="12"/>
      <c r="R972" s="37">
        <f t="shared" si="683"/>
        <v>491.9027777777776</v>
      </c>
      <c r="S972" s="37">
        <f t="shared" si="684"/>
        <v>64.9422</v>
      </c>
      <c r="T972" s="37">
        <f t="shared" si="685"/>
        <v>15.170795480154219</v>
      </c>
      <c r="U972" s="37">
        <f t="shared" si="686"/>
        <v>572.01577325793176</v>
      </c>
      <c r="V972" s="37">
        <f t="shared" ref="V972:V1035" si="716">U972+V971</f>
        <v>77677.230471712901</v>
      </c>
      <c r="W972" s="40">
        <f t="shared" si="687"/>
        <v>6419.2881221167891</v>
      </c>
      <c r="X972" s="40">
        <f t="shared" si="688"/>
        <v>6.4192881221167895</v>
      </c>
      <c r="Y972" s="40">
        <f t="shared" si="674"/>
        <v>0</v>
      </c>
      <c r="Z972" s="40">
        <v>0</v>
      </c>
      <c r="AA972" s="40">
        <f t="shared" si="689"/>
        <v>270.38613615998639</v>
      </c>
      <c r="AB972" s="42">
        <f t="shared" si="690"/>
        <v>20842.783950617282</v>
      </c>
      <c r="AC972" s="42">
        <f t="shared" si="691"/>
        <v>20.842783950617282</v>
      </c>
      <c r="AD972" s="42">
        <f t="shared" si="692"/>
        <v>0</v>
      </c>
      <c r="AE972" s="42">
        <f t="shared" ref="AE972:AE1035" si="717">AD972+AE971</f>
        <v>2895.1789749228396</v>
      </c>
      <c r="AF972" s="43">
        <f t="shared" si="675"/>
        <v>0.80421638192301104</v>
      </c>
      <c r="AG972" s="73">
        <f t="shared" si="676"/>
        <v>0</v>
      </c>
      <c r="AH972">
        <f t="shared" si="693"/>
        <v>20.842783950617282</v>
      </c>
      <c r="AI972">
        <f t="shared" ref="AI972:AI1035" si="718">AH972+AI971</f>
        <v>12489.578177083335</v>
      </c>
      <c r="AJ972" s="41">
        <f t="shared" si="694"/>
        <v>3.4693272714120376</v>
      </c>
      <c r="AK972">
        <f t="shared" si="677"/>
        <v>20.842783950617282</v>
      </c>
      <c r="AL972" s="38">
        <f t="shared" si="695"/>
        <v>2808.3236056751543</v>
      </c>
      <c r="AM972" s="38">
        <f t="shared" si="696"/>
        <v>2780.2403696184028</v>
      </c>
      <c r="AN972" s="38">
        <f t="shared" si="697"/>
        <v>2613.4259474412984</v>
      </c>
      <c r="AO972" s="38">
        <f t="shared" si="698"/>
        <v>2587.2916879668855</v>
      </c>
      <c r="AP972" s="38">
        <f t="shared" si="699"/>
        <v>2432.0541866888721</v>
      </c>
      <c r="AQ972" s="38">
        <f t="shared" si="700"/>
        <v>2407.7336448219835</v>
      </c>
      <c r="AR972" s="38">
        <f t="shared" si="701"/>
        <v>2335.5016354773238</v>
      </c>
      <c r="AS972">
        <f t="shared" si="702"/>
        <v>2335.5016354773238</v>
      </c>
      <c r="AT972" s="28">
        <f t="shared" si="703"/>
        <v>0.6487504542992566</v>
      </c>
      <c r="AU972">
        <f t="shared" si="678"/>
        <v>10154.076541606011</v>
      </c>
      <c r="AV972" s="28">
        <f t="shared" si="704"/>
        <v>2.820576817112781</v>
      </c>
      <c r="BJ972" s="63">
        <v>0</v>
      </c>
      <c r="BK972" s="64">
        <f t="shared" si="705"/>
        <v>0</v>
      </c>
      <c r="BL972" s="64">
        <f t="shared" si="706"/>
        <v>0</v>
      </c>
      <c r="BM972" s="64">
        <f t="shared" si="707"/>
        <v>0</v>
      </c>
      <c r="BN972" s="64">
        <f t="shared" si="708"/>
        <v>0</v>
      </c>
      <c r="BO972" s="64">
        <f t="shared" si="709"/>
        <v>0</v>
      </c>
      <c r="BP972" s="64">
        <f t="shared" si="710"/>
        <v>0</v>
      </c>
      <c r="BQ972" s="64">
        <f t="shared" si="711"/>
        <v>0</v>
      </c>
      <c r="BR972" s="65">
        <f t="shared" si="679"/>
        <v>0</v>
      </c>
      <c r="BS972" s="66">
        <f t="shared" si="712"/>
        <v>0</v>
      </c>
      <c r="BT972" s="65">
        <f>BJ972-BR972</f>
        <v>0</v>
      </c>
      <c r="BU972" s="67">
        <f t="shared" si="713"/>
        <v>0</v>
      </c>
    </row>
    <row r="973" spans="1:73" x14ac:dyDescent="0.35">
      <c r="A973" s="22">
        <v>76.959999999999695</v>
      </c>
      <c r="B973" s="22">
        <v>29.09</v>
      </c>
      <c r="C973" s="22">
        <v>10.6</v>
      </c>
      <c r="D973" s="22">
        <f t="shared" si="680"/>
        <v>19.844999999999999</v>
      </c>
      <c r="E973" s="22">
        <f t="shared" si="681"/>
        <v>5.5125000000000002</v>
      </c>
      <c r="F973" s="22">
        <f t="shared" si="714"/>
        <v>-0.53819444444443976</v>
      </c>
      <c r="G973" s="22">
        <f>Sheet1!$I$5*F973</f>
        <v>-178.14236111110955</v>
      </c>
      <c r="H973" s="22"/>
      <c r="K973" s="15" t="s">
        <v>117</v>
      </c>
      <c r="L973" s="15">
        <v>963</v>
      </c>
      <c r="M973" s="15">
        <v>374</v>
      </c>
      <c r="N973" s="16">
        <v>45.3</v>
      </c>
      <c r="O973" s="35">
        <f t="shared" si="682"/>
        <v>12.583333333333334</v>
      </c>
      <c r="P973" s="36">
        <f t="shared" si="715"/>
        <v>1.1944444444444446</v>
      </c>
      <c r="Q973" s="12"/>
      <c r="R973" s="37">
        <f t="shared" si="683"/>
        <v>395.3611111111112</v>
      </c>
      <c r="S973" s="37">
        <f t="shared" si="684"/>
        <v>64.9422</v>
      </c>
      <c r="T973" s="37">
        <f t="shared" si="685"/>
        <v>19.07401094063675</v>
      </c>
      <c r="U973" s="37">
        <f t="shared" si="686"/>
        <v>479.37732205174797</v>
      </c>
      <c r="V973" s="37">
        <f t="shared" si="716"/>
        <v>78156.607793764648</v>
      </c>
      <c r="W973" s="40">
        <f t="shared" si="687"/>
        <v>6032.1646358178286</v>
      </c>
      <c r="X973" s="40">
        <f t="shared" si="688"/>
        <v>6.0321646358178285</v>
      </c>
      <c r="Y973" s="40">
        <f t="shared" si="674"/>
        <v>0</v>
      </c>
      <c r="Z973" s="40">
        <v>0</v>
      </c>
      <c r="AA973" s="40">
        <f t="shared" si="689"/>
        <v>270.38613615998639</v>
      </c>
      <c r="AB973" s="42">
        <f t="shared" si="690"/>
        <v>26205.315972222226</v>
      </c>
      <c r="AC973" s="42">
        <f t="shared" si="691"/>
        <v>26.205315972222227</v>
      </c>
      <c r="AD973" s="42">
        <f t="shared" si="692"/>
        <v>0</v>
      </c>
      <c r="AE973" s="42">
        <f t="shared" si="717"/>
        <v>2895.1789749228396</v>
      </c>
      <c r="AF973" s="43">
        <f t="shared" si="675"/>
        <v>0.80421638192301104</v>
      </c>
      <c r="AG973" s="73">
        <f t="shared" si="676"/>
        <v>0</v>
      </c>
      <c r="AH973">
        <f t="shared" si="693"/>
        <v>26.205315972222227</v>
      </c>
      <c r="AI973">
        <f t="shared" si="718"/>
        <v>12515.783493055556</v>
      </c>
      <c r="AJ973" s="41">
        <f t="shared" si="694"/>
        <v>3.4766065258487657</v>
      </c>
      <c r="AK973">
        <f t="shared" si="677"/>
        <v>26.205315972222227</v>
      </c>
      <c r="AL973" s="38">
        <f t="shared" si="695"/>
        <v>2808.3236056751543</v>
      </c>
      <c r="AM973" s="38">
        <f t="shared" si="696"/>
        <v>2780.2403696184028</v>
      </c>
      <c r="AN973" s="38">
        <f t="shared" si="697"/>
        <v>2613.4259474412984</v>
      </c>
      <c r="AO973" s="38">
        <f t="shared" si="698"/>
        <v>2587.2916879668855</v>
      </c>
      <c r="AP973" s="38">
        <f t="shared" si="699"/>
        <v>2432.0541866888721</v>
      </c>
      <c r="AQ973" s="38">
        <f t="shared" si="700"/>
        <v>2407.7336448219835</v>
      </c>
      <c r="AR973" s="38">
        <f t="shared" si="701"/>
        <v>2335.5016354773238</v>
      </c>
      <c r="AS973">
        <f t="shared" si="702"/>
        <v>2335.5016354773238</v>
      </c>
      <c r="AT973" s="28">
        <f t="shared" si="703"/>
        <v>0.6487504542992566</v>
      </c>
      <c r="AU973">
        <f t="shared" si="678"/>
        <v>10180.281857578233</v>
      </c>
      <c r="AV973" s="28">
        <f t="shared" si="704"/>
        <v>2.8278560715495091</v>
      </c>
      <c r="BJ973" s="63">
        <v>0</v>
      </c>
      <c r="BK973" s="64">
        <f t="shared" si="705"/>
        <v>0</v>
      </c>
      <c r="BL973" s="64">
        <f t="shared" si="706"/>
        <v>0</v>
      </c>
      <c r="BM973" s="64">
        <f t="shared" si="707"/>
        <v>0</v>
      </c>
      <c r="BN973" s="64">
        <f t="shared" si="708"/>
        <v>0</v>
      </c>
      <c r="BO973" s="64">
        <f t="shared" si="709"/>
        <v>0</v>
      </c>
      <c r="BP973" s="64">
        <f t="shared" si="710"/>
        <v>0</v>
      </c>
      <c r="BQ973" s="64">
        <f t="shared" si="711"/>
        <v>0</v>
      </c>
      <c r="BR973" s="65">
        <f t="shared" si="679"/>
        <v>0</v>
      </c>
      <c r="BS973" s="66">
        <f t="shared" si="712"/>
        <v>0</v>
      </c>
      <c r="BT973" s="65">
        <f>BJ973-BR973</f>
        <v>0</v>
      </c>
      <c r="BU973" s="67">
        <f t="shared" si="713"/>
        <v>0</v>
      </c>
    </row>
    <row r="974" spans="1:73" x14ac:dyDescent="0.35">
      <c r="A974" s="22">
        <v>77.039999999999694</v>
      </c>
      <c r="B974" s="22">
        <v>29.29</v>
      </c>
      <c r="C974" s="22">
        <v>10.050000000000001</v>
      </c>
      <c r="D974" s="22">
        <f t="shared" si="680"/>
        <v>19.670000000000002</v>
      </c>
      <c r="E974" s="22">
        <f t="shared" si="681"/>
        <v>5.4638888888888886</v>
      </c>
      <c r="F974" s="22">
        <f t="shared" si="714"/>
        <v>-0.60763888888889506</v>
      </c>
      <c r="G974" s="22">
        <f>Sheet1!$I$5*F974</f>
        <v>-201.12847222222427</v>
      </c>
      <c r="H974" s="22"/>
      <c r="K974" s="15" t="s">
        <v>117</v>
      </c>
      <c r="L974" s="15">
        <v>964</v>
      </c>
      <c r="M974" s="15">
        <v>375</v>
      </c>
      <c r="N974" s="16">
        <v>49</v>
      </c>
      <c r="O974" s="35">
        <f t="shared" si="682"/>
        <v>13.611111111111111</v>
      </c>
      <c r="P974" s="36">
        <f t="shared" si="715"/>
        <v>0.80555555555555614</v>
      </c>
      <c r="Q974" s="12"/>
      <c r="R974" s="37">
        <f t="shared" si="683"/>
        <v>266.63888888888908</v>
      </c>
      <c r="S974" s="37">
        <f t="shared" si="684"/>
        <v>64.9422</v>
      </c>
      <c r="T974" s="37">
        <f t="shared" si="685"/>
        <v>22.317101232630552</v>
      </c>
      <c r="U974" s="37">
        <f t="shared" si="686"/>
        <v>353.89819012151963</v>
      </c>
      <c r="V974" s="37">
        <f t="shared" si="716"/>
        <v>78510.505983886163</v>
      </c>
      <c r="W974" s="40">
        <f t="shared" si="687"/>
        <v>4816.9475877651284</v>
      </c>
      <c r="X974" s="40">
        <f t="shared" si="688"/>
        <v>4.8169475877651289</v>
      </c>
      <c r="Y974" s="40">
        <f t="shared" si="674"/>
        <v>0</v>
      </c>
      <c r="Z974" s="40">
        <v>0</v>
      </c>
      <c r="AA974" s="40">
        <f t="shared" si="689"/>
        <v>270.38613615998639</v>
      </c>
      <c r="AB974" s="42">
        <f t="shared" si="690"/>
        <v>30660.918209876541</v>
      </c>
      <c r="AC974" s="42">
        <f t="shared" si="691"/>
        <v>30.660918209876542</v>
      </c>
      <c r="AD974" s="42">
        <f t="shared" si="692"/>
        <v>0</v>
      </c>
      <c r="AE974" s="42">
        <f t="shared" si="717"/>
        <v>2895.1789749228396</v>
      </c>
      <c r="AF974" s="43">
        <f t="shared" si="675"/>
        <v>0.80421638192301104</v>
      </c>
      <c r="AG974" s="73">
        <f t="shared" si="676"/>
        <v>0</v>
      </c>
      <c r="AH974">
        <f t="shared" si="693"/>
        <v>30.660918209876542</v>
      </c>
      <c r="AI974">
        <f t="shared" si="718"/>
        <v>12546.444411265433</v>
      </c>
      <c r="AJ974" s="41">
        <f t="shared" si="694"/>
        <v>3.4851234475737312</v>
      </c>
      <c r="AK974">
        <f t="shared" si="677"/>
        <v>30.660918209876542</v>
      </c>
      <c r="AL974" s="38">
        <f t="shared" si="695"/>
        <v>2808.3236056751543</v>
      </c>
      <c r="AM974" s="38">
        <f t="shared" si="696"/>
        <v>2780.2403696184028</v>
      </c>
      <c r="AN974" s="38">
        <f t="shared" si="697"/>
        <v>2613.4259474412984</v>
      </c>
      <c r="AO974" s="38">
        <f t="shared" si="698"/>
        <v>2587.2916879668855</v>
      </c>
      <c r="AP974" s="38">
        <f t="shared" si="699"/>
        <v>2432.0541866888721</v>
      </c>
      <c r="AQ974" s="38">
        <f t="shared" si="700"/>
        <v>2407.7336448219835</v>
      </c>
      <c r="AR974" s="38">
        <f t="shared" si="701"/>
        <v>2335.5016354773238</v>
      </c>
      <c r="AS974">
        <f t="shared" si="702"/>
        <v>2335.5016354773238</v>
      </c>
      <c r="AT974" s="28">
        <f t="shared" si="703"/>
        <v>0.6487504542992566</v>
      </c>
      <c r="AU974">
        <f t="shared" si="678"/>
        <v>10210.942775788109</v>
      </c>
      <c r="AV974" s="28">
        <f t="shared" si="704"/>
        <v>2.836372993274475</v>
      </c>
      <c r="BJ974" s="63">
        <v>0</v>
      </c>
      <c r="BK974" s="64">
        <f t="shared" si="705"/>
        <v>0</v>
      </c>
      <c r="BL974" s="64">
        <f t="shared" si="706"/>
        <v>0</v>
      </c>
      <c r="BM974" s="64">
        <f t="shared" si="707"/>
        <v>0</v>
      </c>
      <c r="BN974" s="64">
        <f t="shared" si="708"/>
        <v>0</v>
      </c>
      <c r="BO974" s="64">
        <f t="shared" si="709"/>
        <v>0</v>
      </c>
      <c r="BP974" s="64">
        <f t="shared" si="710"/>
        <v>0</v>
      </c>
      <c r="BQ974" s="64">
        <f t="shared" si="711"/>
        <v>0</v>
      </c>
      <c r="BR974" s="65">
        <f t="shared" si="679"/>
        <v>0</v>
      </c>
      <c r="BS974" s="66">
        <f t="shared" si="712"/>
        <v>0</v>
      </c>
      <c r="BT974" s="65">
        <f>BJ974-BR974</f>
        <v>0</v>
      </c>
      <c r="BU974" s="67">
        <f t="shared" si="713"/>
        <v>0</v>
      </c>
    </row>
    <row r="975" spans="1:73" x14ac:dyDescent="0.35">
      <c r="A975" s="22">
        <v>77.119999999999706</v>
      </c>
      <c r="B975" s="22">
        <v>29.22</v>
      </c>
      <c r="C975" s="22">
        <v>10.11</v>
      </c>
      <c r="D975" s="22">
        <f t="shared" si="680"/>
        <v>19.664999999999999</v>
      </c>
      <c r="E975" s="22">
        <f t="shared" si="681"/>
        <v>5.4625000000000004</v>
      </c>
      <c r="F975" s="22">
        <f t="shared" si="714"/>
        <v>-1.7361111111102723E-2</v>
      </c>
      <c r="G975" s="22">
        <f>Sheet1!$I$5*F975</f>
        <v>-5.7465277777750012</v>
      </c>
      <c r="H975" s="22"/>
      <c r="K975" s="15" t="s">
        <v>117</v>
      </c>
      <c r="L975" s="15">
        <v>965</v>
      </c>
      <c r="M975" s="15">
        <v>376</v>
      </c>
      <c r="N975" s="16">
        <v>51.1</v>
      </c>
      <c r="O975" s="35">
        <f t="shared" si="682"/>
        <v>14.194444444444445</v>
      </c>
      <c r="P975" s="36">
        <f t="shared" si="715"/>
        <v>0.43055555555555575</v>
      </c>
      <c r="Q975" s="12"/>
      <c r="R975" s="37">
        <f t="shared" si="683"/>
        <v>142.51388888888894</v>
      </c>
      <c r="S975" s="37">
        <f t="shared" si="684"/>
        <v>64.9422</v>
      </c>
      <c r="T975" s="37">
        <f t="shared" si="685"/>
        <v>24.270986218099637</v>
      </c>
      <c r="U975" s="37">
        <f t="shared" si="686"/>
        <v>231.72707510698856</v>
      </c>
      <c r="V975" s="37">
        <f t="shared" si="716"/>
        <v>78742.233058993152</v>
      </c>
      <c r="W975" s="40">
        <f t="shared" si="687"/>
        <v>3289.2370938797544</v>
      </c>
      <c r="X975" s="40">
        <f t="shared" si="688"/>
        <v>3.2892370938797546</v>
      </c>
      <c r="Y975" s="40">
        <f t="shared" si="674"/>
        <v>0</v>
      </c>
      <c r="Z975" s="40">
        <v>0</v>
      </c>
      <c r="AA975" s="40">
        <f t="shared" si="689"/>
        <v>270.38613615998639</v>
      </c>
      <c r="AB975" s="42">
        <f t="shared" si="690"/>
        <v>33345.312885802465</v>
      </c>
      <c r="AC975" s="42">
        <f t="shared" si="691"/>
        <v>33.345312885802464</v>
      </c>
      <c r="AD975" s="42">
        <f t="shared" si="692"/>
        <v>0</v>
      </c>
      <c r="AE975" s="42">
        <f t="shared" si="717"/>
        <v>2895.1789749228396</v>
      </c>
      <c r="AF975" s="43">
        <f t="shared" si="675"/>
        <v>0.80421638192301104</v>
      </c>
      <c r="AG975" s="73">
        <f t="shared" si="676"/>
        <v>0</v>
      </c>
      <c r="AH975">
        <f t="shared" si="693"/>
        <v>33.345312885802464</v>
      </c>
      <c r="AI975">
        <f t="shared" si="718"/>
        <v>12579.789724151235</v>
      </c>
      <c r="AJ975" s="41">
        <f t="shared" si="694"/>
        <v>3.4943860344864541</v>
      </c>
      <c r="AK975">
        <f t="shared" si="677"/>
        <v>33.345312885802464</v>
      </c>
      <c r="AL975" s="38">
        <f t="shared" si="695"/>
        <v>2808.3236056751543</v>
      </c>
      <c r="AM975" s="38">
        <f t="shared" si="696"/>
        <v>2780.2403696184028</v>
      </c>
      <c r="AN975" s="38">
        <f t="shared" si="697"/>
        <v>2613.4259474412984</v>
      </c>
      <c r="AO975" s="38">
        <f t="shared" si="698"/>
        <v>2587.2916879668855</v>
      </c>
      <c r="AP975" s="38">
        <f t="shared" si="699"/>
        <v>2432.0541866888721</v>
      </c>
      <c r="AQ975" s="38">
        <f t="shared" si="700"/>
        <v>2407.7336448219835</v>
      </c>
      <c r="AR975" s="38">
        <f t="shared" si="701"/>
        <v>2335.5016354773238</v>
      </c>
      <c r="AS975">
        <f t="shared" si="702"/>
        <v>2335.5016354773238</v>
      </c>
      <c r="AT975" s="28">
        <f t="shared" si="703"/>
        <v>0.6487504542992566</v>
      </c>
      <c r="AU975">
        <f t="shared" si="678"/>
        <v>10244.288088673911</v>
      </c>
      <c r="AV975" s="28">
        <f t="shared" si="704"/>
        <v>2.8456355801871975</v>
      </c>
      <c r="BJ975" s="63">
        <v>0</v>
      </c>
      <c r="BK975" s="64">
        <f t="shared" si="705"/>
        <v>0</v>
      </c>
      <c r="BL975" s="64">
        <f t="shared" si="706"/>
        <v>0</v>
      </c>
      <c r="BM975" s="64">
        <f t="shared" si="707"/>
        <v>0</v>
      </c>
      <c r="BN975" s="64">
        <f t="shared" si="708"/>
        <v>0</v>
      </c>
      <c r="BO975" s="64">
        <f t="shared" si="709"/>
        <v>0</v>
      </c>
      <c r="BP975" s="64">
        <f t="shared" si="710"/>
        <v>0</v>
      </c>
      <c r="BQ975" s="64">
        <f t="shared" si="711"/>
        <v>0</v>
      </c>
      <c r="BR975" s="65">
        <f t="shared" si="679"/>
        <v>0</v>
      </c>
      <c r="BS975" s="66">
        <f t="shared" si="712"/>
        <v>0</v>
      </c>
      <c r="BT975" s="65">
        <f>BJ975-BR975</f>
        <v>0</v>
      </c>
      <c r="BU975" s="67">
        <f t="shared" si="713"/>
        <v>0</v>
      </c>
    </row>
    <row r="976" spans="1:73" x14ac:dyDescent="0.35">
      <c r="A976" s="22">
        <v>77.199999999999704</v>
      </c>
      <c r="B976" s="22">
        <v>29.35</v>
      </c>
      <c r="C976" s="22">
        <v>10.73</v>
      </c>
      <c r="D976" s="22">
        <f t="shared" si="680"/>
        <v>20.04</v>
      </c>
      <c r="E976" s="22">
        <f t="shared" si="681"/>
        <v>5.5666666666666664</v>
      </c>
      <c r="F976" s="22">
        <f t="shared" si="714"/>
        <v>1.3020833333333259</v>
      </c>
      <c r="G976" s="22">
        <f>Sheet1!$I$5*F976</f>
        <v>430.98958333333087</v>
      </c>
      <c r="H976" s="22"/>
      <c r="K976" s="15" t="s">
        <v>117</v>
      </c>
      <c r="L976" s="15">
        <v>966</v>
      </c>
      <c r="M976" s="15">
        <v>377</v>
      </c>
      <c r="N976" s="16">
        <v>52.1</v>
      </c>
      <c r="O976" s="35">
        <f t="shared" si="682"/>
        <v>14.472222222222221</v>
      </c>
      <c r="P976" s="36">
        <f t="shared" si="715"/>
        <v>0.15277777777777798</v>
      </c>
      <c r="Q976" s="12"/>
      <c r="R976" s="37">
        <f t="shared" si="683"/>
        <v>50.569444444444514</v>
      </c>
      <c r="S976" s="37">
        <f t="shared" si="684"/>
        <v>64.9422</v>
      </c>
      <c r="T976" s="37">
        <f t="shared" si="685"/>
        <v>25.230221889572967</v>
      </c>
      <c r="U976" s="37">
        <f t="shared" si="686"/>
        <v>140.74186633401749</v>
      </c>
      <c r="V976" s="37">
        <f t="shared" si="716"/>
        <v>78882.974925327173</v>
      </c>
      <c r="W976" s="40">
        <f t="shared" si="687"/>
        <v>2036.8475655561974</v>
      </c>
      <c r="X976" s="40">
        <f t="shared" si="688"/>
        <v>2.0368475655561973</v>
      </c>
      <c r="Y976" s="40">
        <f t="shared" si="674"/>
        <v>0</v>
      </c>
      <c r="Z976" s="40">
        <v>0</v>
      </c>
      <c r="AA976" s="40">
        <f t="shared" si="689"/>
        <v>270.38613615998639</v>
      </c>
      <c r="AB976" s="42">
        <f t="shared" si="690"/>
        <v>34663.183256172837</v>
      </c>
      <c r="AC976" s="42">
        <f t="shared" si="691"/>
        <v>34.663183256172836</v>
      </c>
      <c r="AD976" s="42">
        <f t="shared" si="692"/>
        <v>0</v>
      </c>
      <c r="AE976" s="42">
        <f t="shared" si="717"/>
        <v>2895.1789749228396</v>
      </c>
      <c r="AF976" s="43">
        <f t="shared" si="675"/>
        <v>0.80421638192301104</v>
      </c>
      <c r="AG976" s="73">
        <f t="shared" si="676"/>
        <v>0</v>
      </c>
      <c r="AH976">
        <f t="shared" si="693"/>
        <v>34.663183256172836</v>
      </c>
      <c r="AI976">
        <f t="shared" si="718"/>
        <v>12614.452907407407</v>
      </c>
      <c r="AJ976" s="41">
        <f t="shared" si="694"/>
        <v>3.5040146965020575</v>
      </c>
      <c r="AK976">
        <f t="shared" si="677"/>
        <v>34.663183256172836</v>
      </c>
      <c r="AL976" s="38">
        <f t="shared" si="695"/>
        <v>2808.3236056751543</v>
      </c>
      <c r="AM976" s="38">
        <f t="shared" si="696"/>
        <v>2780.2403696184028</v>
      </c>
      <c r="AN976" s="38">
        <f t="shared" si="697"/>
        <v>2613.4259474412984</v>
      </c>
      <c r="AO976" s="38">
        <f t="shared" si="698"/>
        <v>2587.2916879668855</v>
      </c>
      <c r="AP976" s="38">
        <f t="shared" si="699"/>
        <v>2432.0541866888721</v>
      </c>
      <c r="AQ976" s="38">
        <f t="shared" si="700"/>
        <v>2407.7336448219835</v>
      </c>
      <c r="AR976" s="38">
        <f t="shared" si="701"/>
        <v>2335.5016354773238</v>
      </c>
      <c r="AS976">
        <f t="shared" si="702"/>
        <v>2335.5016354773238</v>
      </c>
      <c r="AT976" s="28">
        <f t="shared" si="703"/>
        <v>0.6487504542992566</v>
      </c>
      <c r="AU976">
        <f t="shared" si="678"/>
        <v>10278.951271930084</v>
      </c>
      <c r="AV976" s="28">
        <f t="shared" si="704"/>
        <v>2.855264242202801</v>
      </c>
      <c r="BJ976" s="63">
        <v>0</v>
      </c>
      <c r="BK976" s="64">
        <f t="shared" si="705"/>
        <v>0</v>
      </c>
      <c r="BL976" s="64">
        <f t="shared" si="706"/>
        <v>0</v>
      </c>
      <c r="BM976" s="64">
        <f t="shared" si="707"/>
        <v>0</v>
      </c>
      <c r="BN976" s="64">
        <f t="shared" si="708"/>
        <v>0</v>
      </c>
      <c r="BO976" s="64">
        <f t="shared" si="709"/>
        <v>0</v>
      </c>
      <c r="BP976" s="64">
        <f t="shared" si="710"/>
        <v>0</v>
      </c>
      <c r="BQ976" s="64">
        <f t="shared" si="711"/>
        <v>0</v>
      </c>
      <c r="BR976" s="65">
        <f t="shared" si="679"/>
        <v>0</v>
      </c>
      <c r="BS976" s="66">
        <f t="shared" si="712"/>
        <v>0</v>
      </c>
      <c r="BT976" s="65">
        <f>BJ976-BR976</f>
        <v>0</v>
      </c>
      <c r="BU976" s="67">
        <f t="shared" si="713"/>
        <v>0</v>
      </c>
    </row>
    <row r="977" spans="1:73" x14ac:dyDescent="0.35">
      <c r="A977" s="22">
        <v>77.279999999999703</v>
      </c>
      <c r="B977" s="22">
        <v>29.07</v>
      </c>
      <c r="C977" s="22">
        <v>10.57</v>
      </c>
      <c r="D977" s="22">
        <f t="shared" si="680"/>
        <v>19.82</v>
      </c>
      <c r="E977" s="22">
        <f t="shared" si="681"/>
        <v>5.5055555555555555</v>
      </c>
      <c r="F977" s="22">
        <f t="shared" si="714"/>
        <v>-0.76388888888888618</v>
      </c>
      <c r="G977" s="22">
        <f>Sheet1!$I$5*F977</f>
        <v>-252.84722222222132</v>
      </c>
      <c r="H977" s="22"/>
      <c r="K977" s="15" t="s">
        <v>117</v>
      </c>
      <c r="L977" s="15">
        <v>967</v>
      </c>
      <c r="M977" s="15">
        <v>378</v>
      </c>
      <c r="N977" s="16">
        <v>52.2</v>
      </c>
      <c r="O977" s="35">
        <f t="shared" si="682"/>
        <v>14.5</v>
      </c>
      <c r="P977" s="36">
        <f t="shared" si="715"/>
        <v>0</v>
      </c>
      <c r="Q977" s="12"/>
      <c r="R977" s="37">
        <f t="shared" si="683"/>
        <v>0</v>
      </c>
      <c r="S977" s="37">
        <f t="shared" si="684"/>
        <v>64.9422</v>
      </c>
      <c r="T977" s="37">
        <f t="shared" si="685"/>
        <v>25.327167897842997</v>
      </c>
      <c r="U977" s="37">
        <f t="shared" si="686"/>
        <v>90.269367897842997</v>
      </c>
      <c r="V977" s="37">
        <f t="shared" si="716"/>
        <v>78973.244293225012</v>
      </c>
      <c r="W977" s="40">
        <f t="shared" si="687"/>
        <v>1308.9058345187234</v>
      </c>
      <c r="X977" s="40">
        <f t="shared" si="688"/>
        <v>1.3089058345187234</v>
      </c>
      <c r="Y977" s="40">
        <f t="shared" si="674"/>
        <v>0</v>
      </c>
      <c r="Z977" s="40">
        <v>0</v>
      </c>
      <c r="AA977" s="40">
        <f t="shared" si="689"/>
        <v>270.38613615998639</v>
      </c>
      <c r="AB977" s="42">
        <f t="shared" si="690"/>
        <v>34796.375</v>
      </c>
      <c r="AC977" s="42">
        <f t="shared" si="691"/>
        <v>34.796374999999998</v>
      </c>
      <c r="AD977" s="42">
        <f t="shared" si="692"/>
        <v>0</v>
      </c>
      <c r="AE977" s="42">
        <f t="shared" si="717"/>
        <v>2895.1789749228396</v>
      </c>
      <c r="AF977" s="43">
        <f t="shared" si="675"/>
        <v>0.80421638192301104</v>
      </c>
      <c r="AG977" s="73">
        <f t="shared" si="676"/>
        <v>0</v>
      </c>
      <c r="AH977">
        <f t="shared" si="693"/>
        <v>34.796374999999998</v>
      </c>
      <c r="AI977">
        <f t="shared" si="718"/>
        <v>12649.249282407407</v>
      </c>
      <c r="AJ977" s="41">
        <f t="shared" si="694"/>
        <v>3.5136803562242798</v>
      </c>
      <c r="AK977">
        <f t="shared" si="677"/>
        <v>34.796374999999998</v>
      </c>
      <c r="AL977" s="38">
        <f t="shared" si="695"/>
        <v>2808.3236056751543</v>
      </c>
      <c r="AM977" s="38">
        <f t="shared" si="696"/>
        <v>2780.2403696184028</v>
      </c>
      <c r="AN977" s="38">
        <f t="shared" si="697"/>
        <v>2613.4259474412984</v>
      </c>
      <c r="AO977" s="38">
        <f t="shared" si="698"/>
        <v>2587.2916879668855</v>
      </c>
      <c r="AP977" s="38">
        <f t="shared" si="699"/>
        <v>2432.0541866888721</v>
      </c>
      <c r="AQ977" s="38">
        <f t="shared" si="700"/>
        <v>2407.7336448219835</v>
      </c>
      <c r="AR977" s="38">
        <f t="shared" si="701"/>
        <v>2335.5016354773238</v>
      </c>
      <c r="AS977">
        <f t="shared" si="702"/>
        <v>2335.5016354773238</v>
      </c>
      <c r="AT977" s="28">
        <f t="shared" si="703"/>
        <v>0.6487504542992566</v>
      </c>
      <c r="AU977">
        <f t="shared" si="678"/>
        <v>10313.747646930084</v>
      </c>
      <c r="AV977" s="28">
        <f t="shared" si="704"/>
        <v>2.8649299019250232</v>
      </c>
      <c r="BJ977" s="63">
        <v>0</v>
      </c>
      <c r="BK977" s="64">
        <f t="shared" si="705"/>
        <v>0</v>
      </c>
      <c r="BL977" s="64">
        <f t="shared" si="706"/>
        <v>0</v>
      </c>
      <c r="BM977" s="64">
        <f t="shared" si="707"/>
        <v>0</v>
      </c>
      <c r="BN977" s="64">
        <f t="shared" si="708"/>
        <v>0</v>
      </c>
      <c r="BO977" s="64">
        <f t="shared" si="709"/>
        <v>0</v>
      </c>
      <c r="BP977" s="64">
        <f t="shared" si="710"/>
        <v>0</v>
      </c>
      <c r="BQ977" s="64">
        <f t="shared" si="711"/>
        <v>0</v>
      </c>
      <c r="BR977" s="65">
        <f t="shared" si="679"/>
        <v>0</v>
      </c>
      <c r="BS977" s="66">
        <f t="shared" si="712"/>
        <v>0</v>
      </c>
      <c r="BT977" s="65">
        <f>BJ977-BR977</f>
        <v>0</v>
      </c>
      <c r="BU977" s="67">
        <f t="shared" si="713"/>
        <v>0</v>
      </c>
    </row>
    <row r="978" spans="1:73" x14ac:dyDescent="0.35">
      <c r="A978" s="22">
        <v>77.359999999999701</v>
      </c>
      <c r="B978" s="22">
        <v>28.86</v>
      </c>
      <c r="C978" s="22">
        <v>10.34</v>
      </c>
      <c r="D978" s="22">
        <f t="shared" si="680"/>
        <v>19.600000000000001</v>
      </c>
      <c r="E978" s="22">
        <f t="shared" si="681"/>
        <v>5.4444444444444446</v>
      </c>
      <c r="F978" s="22">
        <f t="shared" si="714"/>
        <v>-0.76388888888888618</v>
      </c>
      <c r="G978" s="22">
        <f>Sheet1!$I$5*F978</f>
        <v>-252.84722222222132</v>
      </c>
      <c r="H978" s="22"/>
      <c r="K978" s="15" t="s">
        <v>117</v>
      </c>
      <c r="L978" s="15">
        <v>968</v>
      </c>
      <c r="M978" s="15">
        <v>379</v>
      </c>
      <c r="N978" s="16">
        <v>52.1</v>
      </c>
      <c r="O978" s="35">
        <f t="shared" si="682"/>
        <v>14.472222222222221</v>
      </c>
      <c r="P978" s="36">
        <f t="shared" si="715"/>
        <v>-6.9444444444444448E-2</v>
      </c>
      <c r="Q978" s="12"/>
      <c r="R978" s="37">
        <f t="shared" si="683"/>
        <v>-22.986111111111111</v>
      </c>
      <c r="S978" s="37">
        <f t="shared" si="684"/>
        <v>64.9422</v>
      </c>
      <c r="T978" s="37">
        <f t="shared" si="685"/>
        <v>25.230221889572967</v>
      </c>
      <c r="U978" s="37">
        <f t="shared" si="686"/>
        <v>67.186310778461859</v>
      </c>
      <c r="V978" s="37">
        <f t="shared" si="716"/>
        <v>79040.430604003472</v>
      </c>
      <c r="W978" s="40">
        <f t="shared" si="687"/>
        <v>972.33521987718404</v>
      </c>
      <c r="X978" s="40">
        <f t="shared" si="688"/>
        <v>0.97233521987718408</v>
      </c>
      <c r="Y978" s="40">
        <f t="shared" si="674"/>
        <v>0</v>
      </c>
      <c r="Z978" s="40">
        <v>0</v>
      </c>
      <c r="AA978" s="40">
        <f t="shared" si="689"/>
        <v>270.38613615998639</v>
      </c>
      <c r="AB978" s="42">
        <f t="shared" si="690"/>
        <v>34663.183256172837</v>
      </c>
      <c r="AC978" s="42">
        <f t="shared" si="691"/>
        <v>34.663183256172836</v>
      </c>
      <c r="AD978" s="42">
        <f t="shared" si="692"/>
        <v>0</v>
      </c>
      <c r="AE978" s="42">
        <f t="shared" si="717"/>
        <v>2895.1789749228396</v>
      </c>
      <c r="AF978" s="43">
        <f t="shared" si="675"/>
        <v>0.80421638192301104</v>
      </c>
      <c r="AG978" s="73">
        <f t="shared" si="676"/>
        <v>0</v>
      </c>
      <c r="AH978">
        <f t="shared" si="693"/>
        <v>34.663183256172836</v>
      </c>
      <c r="AI978">
        <f t="shared" si="718"/>
        <v>12683.912465663579</v>
      </c>
      <c r="AJ978" s="41">
        <f t="shared" si="694"/>
        <v>3.5233090182398832</v>
      </c>
      <c r="AK978">
        <f t="shared" si="677"/>
        <v>34.663183256172836</v>
      </c>
      <c r="AL978" s="38">
        <f t="shared" si="695"/>
        <v>2808.3236056751543</v>
      </c>
      <c r="AM978" s="38">
        <f t="shared" si="696"/>
        <v>2780.2403696184028</v>
      </c>
      <c r="AN978" s="38">
        <f t="shared" si="697"/>
        <v>2613.4259474412984</v>
      </c>
      <c r="AO978" s="38">
        <f t="shared" si="698"/>
        <v>2587.2916879668855</v>
      </c>
      <c r="AP978" s="38">
        <f t="shared" si="699"/>
        <v>2432.0541866888721</v>
      </c>
      <c r="AQ978" s="38">
        <f t="shared" si="700"/>
        <v>2407.7336448219835</v>
      </c>
      <c r="AR978" s="38">
        <f t="shared" si="701"/>
        <v>2335.5016354773238</v>
      </c>
      <c r="AS978">
        <f t="shared" si="702"/>
        <v>2335.5016354773238</v>
      </c>
      <c r="AT978" s="28">
        <f t="shared" si="703"/>
        <v>0.6487504542992566</v>
      </c>
      <c r="AU978">
        <f t="shared" si="678"/>
        <v>10348.410830186256</v>
      </c>
      <c r="AV978" s="28">
        <f t="shared" si="704"/>
        <v>2.8745585639406266</v>
      </c>
      <c r="BJ978" s="63">
        <v>0</v>
      </c>
      <c r="BK978" s="64">
        <f t="shared" si="705"/>
        <v>0</v>
      </c>
      <c r="BL978" s="64">
        <f t="shared" si="706"/>
        <v>0</v>
      </c>
      <c r="BM978" s="64">
        <f t="shared" si="707"/>
        <v>0</v>
      </c>
      <c r="BN978" s="64">
        <f t="shared" si="708"/>
        <v>0</v>
      </c>
      <c r="BO978" s="64">
        <f t="shared" si="709"/>
        <v>0</v>
      </c>
      <c r="BP978" s="64">
        <f t="shared" si="710"/>
        <v>0</v>
      </c>
      <c r="BQ978" s="64">
        <f t="shared" si="711"/>
        <v>0</v>
      </c>
      <c r="BR978" s="65">
        <f t="shared" si="679"/>
        <v>0</v>
      </c>
      <c r="BS978" s="66">
        <f t="shared" si="712"/>
        <v>0</v>
      </c>
      <c r="BT978" s="65">
        <f>BJ978-BR978</f>
        <v>0</v>
      </c>
      <c r="BU978" s="67">
        <f t="shared" si="713"/>
        <v>0</v>
      </c>
    </row>
    <row r="979" spans="1:73" x14ac:dyDescent="0.35">
      <c r="A979" s="22">
        <v>77.439999999999699</v>
      </c>
      <c r="B979" s="22">
        <v>29.37</v>
      </c>
      <c r="C979" s="22">
        <v>10.43</v>
      </c>
      <c r="D979" s="22">
        <f t="shared" si="680"/>
        <v>19.899999999999999</v>
      </c>
      <c r="E979" s="22">
        <f t="shared" si="681"/>
        <v>5.5277777777777777</v>
      </c>
      <c r="F979" s="22">
        <f t="shared" si="714"/>
        <v>1.041666666666663</v>
      </c>
      <c r="G979" s="22">
        <f>Sheet1!$I$5*F979</f>
        <v>344.79166666666544</v>
      </c>
      <c r="H979" s="22"/>
      <c r="K979" s="15" t="s">
        <v>117</v>
      </c>
      <c r="L979" s="15">
        <v>969</v>
      </c>
      <c r="M979" s="15">
        <v>380</v>
      </c>
      <c r="N979" s="16">
        <v>51.7</v>
      </c>
      <c r="O979" s="35">
        <f t="shared" si="682"/>
        <v>14.361111111111111</v>
      </c>
      <c r="P979" s="36">
        <f t="shared" si="715"/>
        <v>-0.16666666666666705</v>
      </c>
      <c r="Q979" s="12"/>
      <c r="R979" s="37">
        <f t="shared" si="683"/>
        <v>-55.166666666666792</v>
      </c>
      <c r="S979" s="37">
        <f t="shared" si="684"/>
        <v>64.9422</v>
      </c>
      <c r="T979" s="37">
        <f t="shared" si="685"/>
        <v>24.844296840352303</v>
      </c>
      <c r="U979" s="37">
        <f t="shared" si="686"/>
        <v>34.619830173685514</v>
      </c>
      <c r="V979" s="37">
        <f t="shared" si="716"/>
        <v>79075.050434177159</v>
      </c>
      <c r="W979" s="40">
        <f t="shared" si="687"/>
        <v>497.17922777209475</v>
      </c>
      <c r="X979" s="40">
        <f t="shared" si="688"/>
        <v>0.49717922777209472</v>
      </c>
      <c r="Y979" s="40">
        <f t="shared" si="674"/>
        <v>0</v>
      </c>
      <c r="Z979" s="40">
        <v>0</v>
      </c>
      <c r="AA979" s="40">
        <f t="shared" si="689"/>
        <v>270.38613615998639</v>
      </c>
      <c r="AB979" s="42">
        <f t="shared" si="690"/>
        <v>34132.970293209873</v>
      </c>
      <c r="AC979" s="42">
        <f t="shared" si="691"/>
        <v>34.132970293209873</v>
      </c>
      <c r="AD979" s="42">
        <f t="shared" si="692"/>
        <v>0</v>
      </c>
      <c r="AE979" s="42">
        <f t="shared" si="717"/>
        <v>2895.1789749228396</v>
      </c>
      <c r="AF979" s="43">
        <f t="shared" si="675"/>
        <v>0.80421638192301104</v>
      </c>
      <c r="AG979" s="73">
        <f t="shared" si="676"/>
        <v>0</v>
      </c>
      <c r="AH979">
        <f t="shared" si="693"/>
        <v>34.132970293209873</v>
      </c>
      <c r="AI979">
        <f t="shared" si="718"/>
        <v>12718.04543595679</v>
      </c>
      <c r="AJ979" s="41">
        <f t="shared" si="694"/>
        <v>3.5327903988768861</v>
      </c>
      <c r="AK979">
        <f t="shared" si="677"/>
        <v>34.132970293209873</v>
      </c>
      <c r="AL979" s="38">
        <f t="shared" si="695"/>
        <v>2808.3236056751543</v>
      </c>
      <c r="AM979" s="38">
        <f t="shared" si="696"/>
        <v>2780.2403696184028</v>
      </c>
      <c r="AN979" s="38">
        <f t="shared" si="697"/>
        <v>2613.4259474412984</v>
      </c>
      <c r="AO979" s="38">
        <f t="shared" si="698"/>
        <v>2587.2916879668855</v>
      </c>
      <c r="AP979" s="38">
        <f t="shared" si="699"/>
        <v>2432.0541866888721</v>
      </c>
      <c r="AQ979" s="38">
        <f t="shared" si="700"/>
        <v>2407.7336448219835</v>
      </c>
      <c r="AR979" s="38">
        <f t="shared" si="701"/>
        <v>2335.5016354773238</v>
      </c>
      <c r="AS979">
        <f t="shared" si="702"/>
        <v>2335.5016354773238</v>
      </c>
      <c r="AT979" s="28">
        <f t="shared" si="703"/>
        <v>0.6487504542992566</v>
      </c>
      <c r="AU979">
        <f t="shared" si="678"/>
        <v>10382.543800479467</v>
      </c>
      <c r="AV979" s="28">
        <f t="shared" si="704"/>
        <v>2.8840399445776299</v>
      </c>
      <c r="BJ979" s="63">
        <v>0</v>
      </c>
      <c r="BK979" s="64">
        <f t="shared" si="705"/>
        <v>0</v>
      </c>
      <c r="BL979" s="64">
        <f t="shared" si="706"/>
        <v>0</v>
      </c>
      <c r="BM979" s="64">
        <f t="shared" si="707"/>
        <v>0</v>
      </c>
      <c r="BN979" s="64">
        <f t="shared" si="708"/>
        <v>0</v>
      </c>
      <c r="BO979" s="64">
        <f t="shared" si="709"/>
        <v>0</v>
      </c>
      <c r="BP979" s="64">
        <f t="shared" si="710"/>
        <v>0</v>
      </c>
      <c r="BQ979" s="64">
        <f t="shared" si="711"/>
        <v>0</v>
      </c>
      <c r="BR979" s="65">
        <f t="shared" si="679"/>
        <v>0</v>
      </c>
      <c r="BS979" s="66">
        <f t="shared" si="712"/>
        <v>0</v>
      </c>
      <c r="BT979" s="65">
        <f>BJ979-BR979</f>
        <v>0</v>
      </c>
      <c r="BU979" s="67">
        <f t="shared" si="713"/>
        <v>0</v>
      </c>
    </row>
    <row r="980" spans="1:73" x14ac:dyDescent="0.35">
      <c r="A980" s="22">
        <v>77.519999999999698</v>
      </c>
      <c r="B980" s="22">
        <v>29.1</v>
      </c>
      <c r="C980" s="22">
        <v>10.36</v>
      </c>
      <c r="D980" s="22">
        <f t="shared" si="680"/>
        <v>19.73</v>
      </c>
      <c r="E980" s="22">
        <f t="shared" si="681"/>
        <v>5.4805555555555552</v>
      </c>
      <c r="F980" s="22">
        <f t="shared" si="714"/>
        <v>-0.59027777777778123</v>
      </c>
      <c r="G980" s="22">
        <f>Sheet1!$I$5*F980</f>
        <v>-195.38194444444559</v>
      </c>
      <c r="H980" s="22"/>
      <c r="K980" s="15" t="s">
        <v>117</v>
      </c>
      <c r="L980" s="15">
        <v>970</v>
      </c>
      <c r="M980" s="15">
        <v>381</v>
      </c>
      <c r="N980" s="16">
        <v>50.9</v>
      </c>
      <c r="O980" s="35">
        <f t="shared" si="682"/>
        <v>14.138888888888889</v>
      </c>
      <c r="P980" s="36">
        <f t="shared" si="715"/>
        <v>-0.34722222222222221</v>
      </c>
      <c r="Q980" s="12"/>
      <c r="R980" s="37">
        <f t="shared" si="683"/>
        <v>-114.93055555555556</v>
      </c>
      <c r="S980" s="37">
        <f t="shared" si="684"/>
        <v>64.9422</v>
      </c>
      <c r="T980" s="37">
        <f t="shared" si="685"/>
        <v>24.081369864436308</v>
      </c>
      <c r="U980" s="37">
        <f t="shared" si="686"/>
        <v>-25.90698569111925</v>
      </c>
      <c r="V980" s="37">
        <f t="shared" si="716"/>
        <v>79049.143448486037</v>
      </c>
      <c r="W980" s="40">
        <f t="shared" si="687"/>
        <v>-366.29599213276941</v>
      </c>
      <c r="X980" s="40">
        <f t="shared" si="688"/>
        <v>-0.36629599213276942</v>
      </c>
      <c r="Y980" s="40">
        <f t="shared" si="674"/>
        <v>-0.36629599213276942</v>
      </c>
      <c r="Z980" s="40">
        <v>0.36629599213276898</v>
      </c>
      <c r="AA980" s="40">
        <f t="shared" si="689"/>
        <v>270.75243215211918</v>
      </c>
      <c r="AB980" s="42">
        <f t="shared" si="690"/>
        <v>33084.803626543217</v>
      </c>
      <c r="AC980" s="42">
        <f t="shared" si="691"/>
        <v>33.08480362654322</v>
      </c>
      <c r="AD980" s="42">
        <f t="shared" si="692"/>
        <v>33.08480362654322</v>
      </c>
      <c r="AE980" s="42">
        <f t="shared" si="717"/>
        <v>2928.263778549383</v>
      </c>
      <c r="AF980" s="43">
        <f t="shared" si="675"/>
        <v>0.81340660515260643</v>
      </c>
      <c r="AG980" s="73">
        <f t="shared" si="676"/>
        <v>-0.36629599213276942</v>
      </c>
      <c r="AH980">
        <f t="shared" si="693"/>
        <v>0</v>
      </c>
      <c r="AI980">
        <f t="shared" si="718"/>
        <v>12718.04543595679</v>
      </c>
      <c r="AJ980" s="41">
        <f t="shared" si="694"/>
        <v>3.5327903988768861</v>
      </c>
      <c r="AK980">
        <f t="shared" si="677"/>
        <v>0.36629599213276942</v>
      </c>
      <c r="AL980" s="38">
        <f t="shared" si="695"/>
        <v>2840.4158651929015</v>
      </c>
      <c r="AM980" s="38">
        <f t="shared" si="696"/>
        <v>2812.0117065409722</v>
      </c>
      <c r="AN980" s="38">
        <f t="shared" si="697"/>
        <v>2643.2910041485138</v>
      </c>
      <c r="AO980" s="38">
        <f t="shared" si="698"/>
        <v>2616.8580941070286</v>
      </c>
      <c r="AP980" s="38">
        <f t="shared" si="699"/>
        <v>2459.8466084606066</v>
      </c>
      <c r="AQ980" s="38">
        <f t="shared" si="700"/>
        <v>2435.2481423760005</v>
      </c>
      <c r="AR980" s="38">
        <f t="shared" si="701"/>
        <v>2362.1906981047205</v>
      </c>
      <c r="AS980">
        <f t="shared" si="702"/>
        <v>2362.1906981047205</v>
      </c>
      <c r="AT980" s="28">
        <f t="shared" si="703"/>
        <v>0.65616408280686678</v>
      </c>
      <c r="AU980">
        <f t="shared" si="678"/>
        <v>10355.854737852071</v>
      </c>
      <c r="AV980" s="28">
        <f t="shared" si="704"/>
        <v>2.8766263160700198</v>
      </c>
      <c r="BJ980" s="63">
        <v>33.08480362654322</v>
      </c>
      <c r="BK980" s="64">
        <f t="shared" si="705"/>
        <v>32.092259517746925</v>
      </c>
      <c r="BL980" s="64">
        <f t="shared" si="706"/>
        <v>31.771336922569454</v>
      </c>
      <c r="BM980" s="64">
        <f t="shared" si="707"/>
        <v>29.865056707215285</v>
      </c>
      <c r="BN980" s="64">
        <f t="shared" si="708"/>
        <v>29.56640614014313</v>
      </c>
      <c r="BO980" s="64">
        <f t="shared" si="709"/>
        <v>27.792421771734542</v>
      </c>
      <c r="BP980" s="64">
        <f t="shared" si="710"/>
        <v>27.514497554017197</v>
      </c>
      <c r="BQ980" s="64">
        <f t="shared" si="711"/>
        <v>26.68906262739668</v>
      </c>
      <c r="BR980" s="65">
        <f t="shared" si="679"/>
        <v>26.68906262739668</v>
      </c>
      <c r="BS980" s="66">
        <f t="shared" si="712"/>
        <v>7.4136285076101894E-3</v>
      </c>
      <c r="BT980" s="65">
        <f>BJ980-BR980</f>
        <v>6.3957409991465397</v>
      </c>
      <c r="BU980" s="67">
        <f t="shared" si="713"/>
        <v>1.7765947219851499E-3</v>
      </c>
    </row>
    <row r="981" spans="1:73" x14ac:dyDescent="0.35">
      <c r="A981" s="22">
        <v>77.599999999999696</v>
      </c>
      <c r="B981" s="22">
        <v>28.87</v>
      </c>
      <c r="C981" s="22">
        <v>10.56</v>
      </c>
      <c r="D981" s="22">
        <f t="shared" si="680"/>
        <v>19.715</v>
      </c>
      <c r="E981" s="22">
        <f t="shared" si="681"/>
        <v>5.4763888888888888</v>
      </c>
      <c r="F981" s="22">
        <f t="shared" si="714"/>
        <v>-5.2083333333330373E-2</v>
      </c>
      <c r="G981" s="22">
        <f>Sheet1!$I$5*F981</f>
        <v>-17.239583333332355</v>
      </c>
      <c r="H981" s="22"/>
      <c r="K981" s="15" t="s">
        <v>117</v>
      </c>
      <c r="L981" s="15">
        <v>971</v>
      </c>
      <c r="M981" s="15">
        <v>382</v>
      </c>
      <c r="N981" s="16">
        <v>49.2</v>
      </c>
      <c r="O981" s="35">
        <f t="shared" si="682"/>
        <v>13.666666666666666</v>
      </c>
      <c r="P981" s="36">
        <f t="shared" si="715"/>
        <v>-0.69444444444444442</v>
      </c>
      <c r="Q981" s="12"/>
      <c r="R981" s="37">
        <f t="shared" si="683"/>
        <v>-229.86111111111111</v>
      </c>
      <c r="S981" s="37">
        <f t="shared" si="684"/>
        <v>64.9422</v>
      </c>
      <c r="T981" s="37">
        <f t="shared" si="685"/>
        <v>22.499653447627999</v>
      </c>
      <c r="U981" s="37">
        <f t="shared" si="686"/>
        <v>-142.41925766348314</v>
      </c>
      <c r="V981" s="37">
        <f t="shared" si="716"/>
        <v>78906.724190822555</v>
      </c>
      <c r="W981" s="40">
        <f t="shared" si="687"/>
        <v>-1946.3965214009361</v>
      </c>
      <c r="X981" s="40">
        <f t="shared" si="688"/>
        <v>-1.946396521400936</v>
      </c>
      <c r="Y981" s="40">
        <f t="shared" si="674"/>
        <v>-1.946396521400936</v>
      </c>
      <c r="Z981" s="40">
        <v>1.94639652140094</v>
      </c>
      <c r="AA981" s="40">
        <f t="shared" si="689"/>
        <v>272.6988286735201</v>
      </c>
      <c r="AB981" s="42">
        <f t="shared" si="690"/>
        <v>30911.722222222223</v>
      </c>
      <c r="AC981" s="42">
        <f t="shared" si="691"/>
        <v>30.911722222222224</v>
      </c>
      <c r="AD981" s="42">
        <f t="shared" si="692"/>
        <v>30.911722222222224</v>
      </c>
      <c r="AE981" s="42">
        <f t="shared" si="717"/>
        <v>2959.1755007716051</v>
      </c>
      <c r="AF981" s="43">
        <f t="shared" si="675"/>
        <v>0.82199319465877918</v>
      </c>
      <c r="AG981" s="73">
        <f t="shared" si="676"/>
        <v>-1.946396521400936</v>
      </c>
      <c r="AH981">
        <f t="shared" si="693"/>
        <v>0</v>
      </c>
      <c r="AI981">
        <f t="shared" si="718"/>
        <v>12718.04543595679</v>
      </c>
      <c r="AJ981" s="41">
        <f t="shared" si="694"/>
        <v>3.5327903988768861</v>
      </c>
      <c r="AK981">
        <f t="shared" si="677"/>
        <v>1.946396521400936</v>
      </c>
      <c r="AL981" s="38">
        <f t="shared" si="695"/>
        <v>2870.4002357484569</v>
      </c>
      <c r="AM981" s="38">
        <f t="shared" si="696"/>
        <v>2841.6962333909723</v>
      </c>
      <c r="AN981" s="38">
        <f t="shared" si="697"/>
        <v>2671.1944593875137</v>
      </c>
      <c r="AO981" s="38">
        <f t="shared" si="698"/>
        <v>2644.4825147936385</v>
      </c>
      <c r="AP981" s="38">
        <f t="shared" si="699"/>
        <v>2485.8135639060201</v>
      </c>
      <c r="AQ981" s="38">
        <f t="shared" si="700"/>
        <v>2460.9554282669601</v>
      </c>
      <c r="AR981" s="38">
        <f t="shared" si="701"/>
        <v>2387.1267654189514</v>
      </c>
      <c r="AS981">
        <f t="shared" si="702"/>
        <v>2387.1267654189514</v>
      </c>
      <c r="AT981" s="28">
        <f t="shared" si="703"/>
        <v>0.66309076817193091</v>
      </c>
      <c r="AU981">
        <f t="shared" si="678"/>
        <v>10330.918670537838</v>
      </c>
      <c r="AV981" s="28">
        <f t="shared" si="704"/>
        <v>2.8696996307049552</v>
      </c>
      <c r="BJ981" s="63">
        <v>30.911722222222224</v>
      </c>
      <c r="BK981" s="64">
        <f t="shared" si="705"/>
        <v>29.984370555555557</v>
      </c>
      <c r="BL981" s="64">
        <f t="shared" si="706"/>
        <v>29.684526850000001</v>
      </c>
      <c r="BM981" s="64">
        <f t="shared" si="707"/>
        <v>27.903455238999999</v>
      </c>
      <c r="BN981" s="64">
        <f t="shared" si="708"/>
        <v>27.624420686609998</v>
      </c>
      <c r="BO981" s="64">
        <f t="shared" si="709"/>
        <v>25.966955445413397</v>
      </c>
      <c r="BP981" s="64">
        <f t="shared" si="710"/>
        <v>25.707285890959263</v>
      </c>
      <c r="BQ981" s="64">
        <f t="shared" si="711"/>
        <v>24.936067314230485</v>
      </c>
      <c r="BR981" s="65">
        <f t="shared" si="679"/>
        <v>24.936067314230485</v>
      </c>
      <c r="BS981" s="66">
        <f t="shared" si="712"/>
        <v>6.9266853650640234E-3</v>
      </c>
      <c r="BT981" s="65">
        <f>BJ981-BR981</f>
        <v>5.9756549079917392</v>
      </c>
      <c r="BU981" s="67">
        <f t="shared" si="713"/>
        <v>1.6599041411088165E-3</v>
      </c>
    </row>
    <row r="982" spans="1:73" x14ac:dyDescent="0.35">
      <c r="A982" s="22">
        <v>77.679999999999694</v>
      </c>
      <c r="B982" s="22">
        <v>28.83</v>
      </c>
      <c r="C982" s="22">
        <v>10.71</v>
      </c>
      <c r="D982" s="22">
        <f t="shared" si="680"/>
        <v>19.77</v>
      </c>
      <c r="E982" s="22">
        <f t="shared" si="681"/>
        <v>5.4916666666666663</v>
      </c>
      <c r="F982" s="22">
        <f t="shared" si="714"/>
        <v>0.19097222222221877</v>
      </c>
      <c r="G982" s="22">
        <f>Sheet1!$I$5*F982</f>
        <v>63.211805555554413</v>
      </c>
      <c r="H982" s="22"/>
      <c r="K982" s="15" t="s">
        <v>117</v>
      </c>
      <c r="L982" s="15">
        <v>972</v>
      </c>
      <c r="M982" s="15">
        <v>383</v>
      </c>
      <c r="N982" s="16">
        <v>45.9</v>
      </c>
      <c r="O982" s="35">
        <f t="shared" si="682"/>
        <v>12.75</v>
      </c>
      <c r="P982" s="36">
        <f t="shared" si="715"/>
        <v>-1.1944444444444446</v>
      </c>
      <c r="Q982" s="12"/>
      <c r="R982" s="37">
        <f t="shared" si="683"/>
        <v>-395.3611111111112</v>
      </c>
      <c r="S982" s="37">
        <f t="shared" si="684"/>
        <v>64.9422</v>
      </c>
      <c r="T982" s="37">
        <f t="shared" si="685"/>
        <v>19.582628924580749</v>
      </c>
      <c r="U982" s="37">
        <f t="shared" si="686"/>
        <v>-310.83628218653041</v>
      </c>
      <c r="V982" s="37">
        <f t="shared" si="716"/>
        <v>78595.887908636025</v>
      </c>
      <c r="W982" s="40">
        <f t="shared" si="687"/>
        <v>-3963.1625978782627</v>
      </c>
      <c r="X982" s="40">
        <f t="shared" si="688"/>
        <v>-3.9631625978782625</v>
      </c>
      <c r="Y982" s="40">
        <f t="shared" si="674"/>
        <v>-3.9631625978782625</v>
      </c>
      <c r="Z982" s="40">
        <v>3.9631625978782599</v>
      </c>
      <c r="AA982" s="40">
        <f t="shared" si="689"/>
        <v>276.66199127139834</v>
      </c>
      <c r="AB982" s="42">
        <f t="shared" si="690"/>
        <v>26904.09375</v>
      </c>
      <c r="AC982" s="42">
        <f t="shared" si="691"/>
        <v>26.904093750000001</v>
      </c>
      <c r="AD982" s="42">
        <f t="shared" si="692"/>
        <v>26.904093750000001</v>
      </c>
      <c r="AE982" s="42">
        <f t="shared" si="717"/>
        <v>2986.079594521605</v>
      </c>
      <c r="AF982" s="43">
        <f t="shared" si="675"/>
        <v>0.82946655403377922</v>
      </c>
      <c r="AG982" s="73">
        <f t="shared" si="676"/>
        <v>-3.9631625978782625</v>
      </c>
      <c r="AH982">
        <f t="shared" si="693"/>
        <v>0</v>
      </c>
      <c r="AI982">
        <f t="shared" si="718"/>
        <v>12718.04543595679</v>
      </c>
      <c r="AJ982" s="41">
        <f t="shared" si="694"/>
        <v>3.5327903988768861</v>
      </c>
      <c r="AK982">
        <f t="shared" si="677"/>
        <v>3.9631625978782625</v>
      </c>
      <c r="AL982" s="38">
        <f t="shared" si="695"/>
        <v>2896.4972066859568</v>
      </c>
      <c r="AM982" s="38">
        <f t="shared" si="696"/>
        <v>2867.5322346190974</v>
      </c>
      <c r="AN982" s="38">
        <f t="shared" si="697"/>
        <v>2695.4803005419512</v>
      </c>
      <c r="AO982" s="38">
        <f t="shared" si="698"/>
        <v>2668.5254975365315</v>
      </c>
      <c r="AP982" s="38">
        <f t="shared" si="699"/>
        <v>2508.4139676843392</v>
      </c>
      <c r="AQ982" s="38">
        <f t="shared" si="700"/>
        <v>2483.329828007496</v>
      </c>
      <c r="AR982" s="38">
        <f t="shared" si="701"/>
        <v>2408.8299331672711</v>
      </c>
      <c r="AS982">
        <f t="shared" si="702"/>
        <v>2408.8299331672711</v>
      </c>
      <c r="AT982" s="28">
        <f t="shared" si="703"/>
        <v>0.66911942587979756</v>
      </c>
      <c r="AU982">
        <f t="shared" si="678"/>
        <v>10309.215502789519</v>
      </c>
      <c r="AV982" s="28">
        <f t="shared" si="704"/>
        <v>2.8636709729970886</v>
      </c>
      <c r="BJ982" s="63">
        <v>26.904093750000001</v>
      </c>
      <c r="BK982" s="64">
        <f t="shared" si="705"/>
        <v>26.0969709375</v>
      </c>
      <c r="BL982" s="64">
        <f t="shared" si="706"/>
        <v>25.836001228124999</v>
      </c>
      <c r="BM982" s="64">
        <f t="shared" si="707"/>
        <v>24.285841154437499</v>
      </c>
      <c r="BN982" s="64">
        <f t="shared" si="708"/>
        <v>24.042982742893123</v>
      </c>
      <c r="BO982" s="64">
        <f t="shared" si="709"/>
        <v>22.600403778319535</v>
      </c>
      <c r="BP982" s="64">
        <f t="shared" si="710"/>
        <v>22.37439974053634</v>
      </c>
      <c r="BQ982" s="64">
        <f t="shared" si="711"/>
        <v>21.703167748320251</v>
      </c>
      <c r="BR982" s="65">
        <f t="shared" si="679"/>
        <v>21.703167748320251</v>
      </c>
      <c r="BS982" s="66">
        <f t="shared" si="712"/>
        <v>6.0286577078667363E-3</v>
      </c>
      <c r="BT982" s="65">
        <f>BJ982-BR982</f>
        <v>5.2009260016797505</v>
      </c>
      <c r="BU982" s="67">
        <f t="shared" si="713"/>
        <v>1.4447016671332641E-3</v>
      </c>
    </row>
    <row r="983" spans="1:73" x14ac:dyDescent="0.35">
      <c r="A983" s="22">
        <v>77.759999999999707</v>
      </c>
      <c r="B983" s="22">
        <v>28.77</v>
      </c>
      <c r="C983" s="22">
        <v>10.38</v>
      </c>
      <c r="D983" s="22">
        <f t="shared" si="680"/>
        <v>19.574999999999999</v>
      </c>
      <c r="E983" s="22">
        <f t="shared" si="681"/>
        <v>5.4375</v>
      </c>
      <c r="F983" s="22">
        <f t="shared" si="714"/>
        <v>-0.67708333333332815</v>
      </c>
      <c r="G983" s="22">
        <f>Sheet1!$I$5*F983</f>
        <v>-224.11458333333161</v>
      </c>
      <c r="H983" s="22"/>
      <c r="K983" s="15" t="s">
        <v>117</v>
      </c>
      <c r="L983" s="15">
        <v>973</v>
      </c>
      <c r="M983" s="15">
        <v>384</v>
      </c>
      <c r="N983" s="16">
        <v>40.6</v>
      </c>
      <c r="O983" s="35">
        <f t="shared" si="682"/>
        <v>11.277777777777779</v>
      </c>
      <c r="P983" s="36">
        <f t="shared" si="715"/>
        <v>-1.4722222222222223</v>
      </c>
      <c r="Q983" s="12"/>
      <c r="R983" s="37">
        <f t="shared" si="683"/>
        <v>-487.3055555555556</v>
      </c>
      <c r="S983" s="37">
        <f t="shared" si="684"/>
        <v>64.9422</v>
      </c>
      <c r="T983" s="37">
        <f t="shared" si="685"/>
        <v>15.321373172769224</v>
      </c>
      <c r="U983" s="37">
        <f t="shared" si="686"/>
        <v>-407.04198238278639</v>
      </c>
      <c r="V983" s="37">
        <f t="shared" si="716"/>
        <v>78188.845926253241</v>
      </c>
      <c r="W983" s="40">
        <f t="shared" si="687"/>
        <v>-4590.5290235392022</v>
      </c>
      <c r="X983" s="40">
        <f t="shared" si="688"/>
        <v>-4.5905290235392018</v>
      </c>
      <c r="Y983" s="40">
        <f t="shared" si="674"/>
        <v>-4.5905290235392018</v>
      </c>
      <c r="Z983" s="40">
        <v>4.5905290235392</v>
      </c>
      <c r="AA983" s="40">
        <f t="shared" si="689"/>
        <v>281.25252029493754</v>
      </c>
      <c r="AB983" s="42">
        <f t="shared" si="690"/>
        <v>21049.658950617286</v>
      </c>
      <c r="AC983" s="42">
        <f t="shared" si="691"/>
        <v>21.049658950617285</v>
      </c>
      <c r="AD983" s="42">
        <f t="shared" si="692"/>
        <v>21.049658950617285</v>
      </c>
      <c r="AE983" s="42">
        <f t="shared" si="717"/>
        <v>3007.1292534722224</v>
      </c>
      <c r="AF983" s="43">
        <f t="shared" si="675"/>
        <v>0.8353136815200618</v>
      </c>
      <c r="AG983" s="73">
        <f t="shared" si="676"/>
        <v>-4.5905290235392018</v>
      </c>
      <c r="AH983">
        <f t="shared" si="693"/>
        <v>0</v>
      </c>
      <c r="AI983">
        <f t="shared" si="718"/>
        <v>12718.04543595679</v>
      </c>
      <c r="AJ983" s="41">
        <f t="shared" si="694"/>
        <v>3.5327903988768861</v>
      </c>
      <c r="AK983">
        <f t="shared" si="677"/>
        <v>4.5905290235392018</v>
      </c>
      <c r="AL983" s="38">
        <f t="shared" si="695"/>
        <v>2916.9153758680559</v>
      </c>
      <c r="AM983" s="38">
        <f t="shared" si="696"/>
        <v>2887.7462221093751</v>
      </c>
      <c r="AN983" s="38">
        <f t="shared" si="697"/>
        <v>2714.4814487828125</v>
      </c>
      <c r="AO983" s="38">
        <f t="shared" si="698"/>
        <v>2687.3366342949844</v>
      </c>
      <c r="AP983" s="38">
        <f t="shared" si="699"/>
        <v>2526.0964362372852</v>
      </c>
      <c r="AQ983" s="38">
        <f t="shared" si="700"/>
        <v>2500.8354718749124</v>
      </c>
      <c r="AR983" s="38">
        <f t="shared" si="701"/>
        <v>2425.8104077186649</v>
      </c>
      <c r="AS983">
        <f t="shared" si="702"/>
        <v>2425.8104077186649</v>
      </c>
      <c r="AT983" s="28">
        <f t="shared" si="703"/>
        <v>0.67383622436629587</v>
      </c>
      <c r="AU983">
        <f t="shared" si="678"/>
        <v>10292.235028238125</v>
      </c>
      <c r="AV983" s="28">
        <f t="shared" si="704"/>
        <v>2.8589541745105902</v>
      </c>
      <c r="BJ983" s="63">
        <v>21.049658950617285</v>
      </c>
      <c r="BK983" s="64">
        <f t="shared" si="705"/>
        <v>20.418169182098765</v>
      </c>
      <c r="BL983" s="64">
        <f t="shared" si="706"/>
        <v>20.213987490277777</v>
      </c>
      <c r="BM983" s="64">
        <f t="shared" si="707"/>
        <v>19.001148240861109</v>
      </c>
      <c r="BN983" s="64">
        <f t="shared" si="708"/>
        <v>18.811136758452498</v>
      </c>
      <c r="BO983" s="64">
        <f t="shared" si="709"/>
        <v>17.682468552945348</v>
      </c>
      <c r="BP983" s="64">
        <f t="shared" si="710"/>
        <v>17.505643867415895</v>
      </c>
      <c r="BQ983" s="64">
        <f t="shared" si="711"/>
        <v>16.980474551393417</v>
      </c>
      <c r="BR983" s="65">
        <f t="shared" si="679"/>
        <v>16.980474551393417</v>
      </c>
      <c r="BS983" s="66">
        <f t="shared" si="712"/>
        <v>4.7167984864981711E-3</v>
      </c>
      <c r="BT983" s="65">
        <f>BJ983-BR983</f>
        <v>4.0691843992238681</v>
      </c>
      <c r="BU983" s="67">
        <f t="shared" si="713"/>
        <v>1.1303289997844077E-3</v>
      </c>
    </row>
    <row r="984" spans="1:73" x14ac:dyDescent="0.35">
      <c r="A984" s="22">
        <v>77.839999999999606</v>
      </c>
      <c r="B984" s="22">
        <v>28.86</v>
      </c>
      <c r="C984" s="22">
        <v>10.32</v>
      </c>
      <c r="D984" s="22">
        <f t="shared" si="680"/>
        <v>19.59</v>
      </c>
      <c r="E984" s="22">
        <f t="shared" si="681"/>
        <v>5.4416666666666664</v>
      </c>
      <c r="F984" s="22">
        <f t="shared" si="714"/>
        <v>5.2083333333330373E-2</v>
      </c>
      <c r="G984" s="22">
        <f>Sheet1!$I$5*F984</f>
        <v>17.239583333332355</v>
      </c>
      <c r="H984" s="22"/>
      <c r="K984" s="15" t="s">
        <v>117</v>
      </c>
      <c r="L984" s="15">
        <v>974</v>
      </c>
      <c r="M984" s="15">
        <v>385</v>
      </c>
      <c r="N984" s="16">
        <v>35.299999999999997</v>
      </c>
      <c r="O984" s="35">
        <f t="shared" si="682"/>
        <v>9.8055555555555554</v>
      </c>
      <c r="P984" s="36">
        <f t="shared" si="715"/>
        <v>-1.4722222222222223</v>
      </c>
      <c r="Q984" s="12"/>
      <c r="R984" s="37">
        <f t="shared" si="683"/>
        <v>-487.3055555555556</v>
      </c>
      <c r="S984" s="37">
        <f t="shared" si="684"/>
        <v>64.9422</v>
      </c>
      <c r="T984" s="37">
        <f t="shared" si="685"/>
        <v>11.582305987075637</v>
      </c>
      <c r="U984" s="37">
        <f t="shared" si="686"/>
        <v>-410.78104956847994</v>
      </c>
      <c r="V984" s="37">
        <f t="shared" si="716"/>
        <v>77778.064876684759</v>
      </c>
      <c r="W984" s="40">
        <f t="shared" si="687"/>
        <v>-4027.9364027131505</v>
      </c>
      <c r="X984" s="40">
        <f t="shared" si="688"/>
        <v>-4.0279364027131503</v>
      </c>
      <c r="Y984" s="40">
        <f t="shared" si="674"/>
        <v>-4.0279364027131503</v>
      </c>
      <c r="Z984" s="40">
        <v>4.0279364027131503</v>
      </c>
      <c r="AA984" s="40">
        <f t="shared" si="689"/>
        <v>285.28045669765066</v>
      </c>
      <c r="AB984" s="42">
        <f t="shared" si="690"/>
        <v>15912.646219135802</v>
      </c>
      <c r="AC984" s="42">
        <f t="shared" si="691"/>
        <v>15.912646219135802</v>
      </c>
      <c r="AD984" s="42">
        <f t="shared" si="692"/>
        <v>15.912646219135802</v>
      </c>
      <c r="AE984" s="42">
        <f t="shared" si="717"/>
        <v>3023.0418996913581</v>
      </c>
      <c r="AF984" s="43">
        <f t="shared" si="675"/>
        <v>0.83973386102537728</v>
      </c>
      <c r="AG984" s="73">
        <f t="shared" si="676"/>
        <v>-4.0279364027131503</v>
      </c>
      <c r="AH984">
        <f t="shared" si="693"/>
        <v>0</v>
      </c>
      <c r="AI984">
        <f t="shared" si="718"/>
        <v>12718.04543595679</v>
      </c>
      <c r="AJ984" s="41">
        <f t="shared" si="694"/>
        <v>3.5327903988768861</v>
      </c>
      <c r="AK984">
        <f t="shared" si="677"/>
        <v>4.0279364027131503</v>
      </c>
      <c r="AL984" s="38">
        <f t="shared" si="695"/>
        <v>2932.3506427006173</v>
      </c>
      <c r="AM984" s="38">
        <f t="shared" si="696"/>
        <v>2903.0271362736112</v>
      </c>
      <c r="AN984" s="38">
        <f t="shared" si="697"/>
        <v>2728.8455080971944</v>
      </c>
      <c r="AO984" s="38">
        <f t="shared" si="698"/>
        <v>2701.5570530162227</v>
      </c>
      <c r="AP984" s="38">
        <f t="shared" si="699"/>
        <v>2539.4636298352493</v>
      </c>
      <c r="AQ984" s="38">
        <f t="shared" si="700"/>
        <v>2514.0689935368969</v>
      </c>
      <c r="AR984" s="38">
        <f t="shared" si="701"/>
        <v>2438.6469237307897</v>
      </c>
      <c r="AS984">
        <f t="shared" si="702"/>
        <v>2438.6469237307897</v>
      </c>
      <c r="AT984" s="28">
        <f t="shared" si="703"/>
        <v>0.67740192325855264</v>
      </c>
      <c r="AU984">
        <f t="shared" si="678"/>
        <v>10279.398512226</v>
      </c>
      <c r="AV984" s="28">
        <f t="shared" si="704"/>
        <v>2.8553884756183332</v>
      </c>
      <c r="BJ984" s="63">
        <v>15.912646219135802</v>
      </c>
      <c r="BK984" s="64">
        <f t="shared" si="705"/>
        <v>15.435266832561727</v>
      </c>
      <c r="BL984" s="64">
        <f t="shared" si="706"/>
        <v>15.280914164236108</v>
      </c>
      <c r="BM984" s="64">
        <f t="shared" si="707"/>
        <v>14.364059314381942</v>
      </c>
      <c r="BN984" s="64">
        <f t="shared" si="708"/>
        <v>14.220418721238122</v>
      </c>
      <c r="BO984" s="64">
        <f t="shared" si="709"/>
        <v>13.367193597963833</v>
      </c>
      <c r="BP984" s="64">
        <f t="shared" si="710"/>
        <v>13.233521661984195</v>
      </c>
      <c r="BQ984" s="64">
        <f t="shared" si="711"/>
        <v>12.836516012124669</v>
      </c>
      <c r="BR984" s="65">
        <f t="shared" si="679"/>
        <v>12.836516012124669</v>
      </c>
      <c r="BS984" s="66">
        <f t="shared" si="712"/>
        <v>3.5656988922568526E-3</v>
      </c>
      <c r="BT984" s="65">
        <f>BJ984-BR984</f>
        <v>3.0761302070111327</v>
      </c>
      <c r="BU984" s="67">
        <f t="shared" si="713"/>
        <v>8.5448061305864803E-4</v>
      </c>
    </row>
    <row r="985" spans="1:73" x14ac:dyDescent="0.35">
      <c r="A985" s="22">
        <v>77.919999999999604</v>
      </c>
      <c r="B985" s="22">
        <v>28.86</v>
      </c>
      <c r="C985" s="22">
        <v>10.5</v>
      </c>
      <c r="D985" s="22">
        <f t="shared" si="680"/>
        <v>19.68</v>
      </c>
      <c r="E985" s="22">
        <f t="shared" si="681"/>
        <v>5.4666666666666668</v>
      </c>
      <c r="F985" s="22">
        <f t="shared" si="714"/>
        <v>0.31250000000000444</v>
      </c>
      <c r="G985" s="22">
        <f>Sheet1!$I$5*F985</f>
        <v>103.43750000000146</v>
      </c>
      <c r="H985" s="22"/>
      <c r="K985" s="15" t="s">
        <v>117</v>
      </c>
      <c r="L985" s="15">
        <v>975</v>
      </c>
      <c r="M985" s="15">
        <v>386</v>
      </c>
      <c r="N985" s="16">
        <v>30</v>
      </c>
      <c r="O985" s="35">
        <f t="shared" si="682"/>
        <v>8.3333333333333339</v>
      </c>
      <c r="P985" s="36">
        <f t="shared" si="715"/>
        <v>-1.4722222222222219</v>
      </c>
      <c r="Q985" s="12"/>
      <c r="R985" s="37">
        <f t="shared" si="683"/>
        <v>-487.30555555555543</v>
      </c>
      <c r="S985" s="37">
        <f t="shared" si="684"/>
        <v>64.9422</v>
      </c>
      <c r="T985" s="37">
        <f t="shared" si="685"/>
        <v>8.3654273675000006</v>
      </c>
      <c r="U985" s="37">
        <f t="shared" si="686"/>
        <v>-413.99792818805543</v>
      </c>
      <c r="V985" s="37">
        <f t="shared" si="716"/>
        <v>77364.066948496707</v>
      </c>
      <c r="W985" s="40">
        <f t="shared" si="687"/>
        <v>-3449.9827349004622</v>
      </c>
      <c r="X985" s="40">
        <f t="shared" si="688"/>
        <v>-3.4499827349004621</v>
      </c>
      <c r="Y985" s="40">
        <f t="shared" si="674"/>
        <v>-3.4499827349004621</v>
      </c>
      <c r="Z985" s="40">
        <v>3.4499827349004599</v>
      </c>
      <c r="AA985" s="40">
        <f t="shared" si="689"/>
        <v>288.73043943255112</v>
      </c>
      <c r="AB985" s="42">
        <f t="shared" si="690"/>
        <v>11493.055555555558</v>
      </c>
      <c r="AC985" s="42">
        <f t="shared" si="691"/>
        <v>11.493055555555559</v>
      </c>
      <c r="AD985" s="42">
        <f t="shared" si="692"/>
        <v>11.493055555555559</v>
      </c>
      <c r="AE985" s="42">
        <f t="shared" si="717"/>
        <v>3034.5349552469138</v>
      </c>
      <c r="AF985" s="43">
        <f t="shared" si="675"/>
        <v>0.84292637645747603</v>
      </c>
      <c r="AG985" s="73">
        <f t="shared" si="676"/>
        <v>-3.4499827349004621</v>
      </c>
      <c r="AH985">
        <f t="shared" si="693"/>
        <v>0</v>
      </c>
      <c r="AI985">
        <f t="shared" si="718"/>
        <v>12718.04543595679</v>
      </c>
      <c r="AJ985" s="41">
        <f t="shared" si="694"/>
        <v>3.5327903988768861</v>
      </c>
      <c r="AK985">
        <f t="shared" si="677"/>
        <v>3.4499827349004621</v>
      </c>
      <c r="AL985" s="38">
        <f t="shared" si="695"/>
        <v>2943.4989065895061</v>
      </c>
      <c r="AM985" s="38">
        <f t="shared" si="696"/>
        <v>2914.0639175236111</v>
      </c>
      <c r="AN985" s="38">
        <f t="shared" si="697"/>
        <v>2739.220082472194</v>
      </c>
      <c r="AO985" s="38">
        <f t="shared" si="698"/>
        <v>2711.8278816474722</v>
      </c>
      <c r="AP985" s="38">
        <f t="shared" si="699"/>
        <v>2549.1182087486236</v>
      </c>
      <c r="AQ985" s="38">
        <f t="shared" si="700"/>
        <v>2523.6270266611373</v>
      </c>
      <c r="AR985" s="38">
        <f t="shared" si="701"/>
        <v>2447.918215861303</v>
      </c>
      <c r="AS985">
        <f t="shared" si="702"/>
        <v>2447.918215861303</v>
      </c>
      <c r="AT985" s="28">
        <f t="shared" si="703"/>
        <v>0.67997728218369524</v>
      </c>
      <c r="AU985">
        <f t="shared" si="678"/>
        <v>10270.127220095488</v>
      </c>
      <c r="AV985" s="28">
        <f t="shared" si="704"/>
        <v>2.8528131166931914</v>
      </c>
      <c r="BJ985" s="63">
        <v>11.493055555555559</v>
      </c>
      <c r="BK985" s="64">
        <f t="shared" si="705"/>
        <v>11.148263888888891</v>
      </c>
      <c r="BL985" s="64">
        <f t="shared" si="706"/>
        <v>11.036781250000002</v>
      </c>
      <c r="BM985" s="64">
        <f t="shared" si="707"/>
        <v>10.374574375000002</v>
      </c>
      <c r="BN985" s="64">
        <f t="shared" si="708"/>
        <v>10.270828631250001</v>
      </c>
      <c r="BO985" s="64">
        <f t="shared" si="709"/>
        <v>9.6545789133750013</v>
      </c>
      <c r="BP985" s="64">
        <f t="shared" si="710"/>
        <v>9.558033124241252</v>
      </c>
      <c r="BQ985" s="64">
        <f t="shared" si="711"/>
        <v>9.2712921305140146</v>
      </c>
      <c r="BR985" s="65">
        <f t="shared" si="679"/>
        <v>9.2712921305140146</v>
      </c>
      <c r="BS985" s="66">
        <f t="shared" si="712"/>
        <v>2.5753589251427816E-3</v>
      </c>
      <c r="BT985" s="65">
        <f>BJ985-BR985</f>
        <v>2.2217634250415443</v>
      </c>
      <c r="BU985" s="67">
        <f t="shared" si="713"/>
        <v>6.1715650695598457E-4</v>
      </c>
    </row>
    <row r="986" spans="1:73" x14ac:dyDescent="0.35">
      <c r="A986" s="22">
        <v>77.999999999999602</v>
      </c>
      <c r="B986" s="22">
        <v>28.82</v>
      </c>
      <c r="C986" s="22">
        <v>9.9</v>
      </c>
      <c r="D986" s="22">
        <f t="shared" si="680"/>
        <v>19.36</v>
      </c>
      <c r="E986" s="22">
        <f t="shared" si="681"/>
        <v>5.3777777777777782</v>
      </c>
      <c r="F986" s="22">
        <f t="shared" si="714"/>
        <v>-1.1111111111111072</v>
      </c>
      <c r="G986" s="22">
        <f>Sheet1!$I$5*F986</f>
        <v>-367.77777777777646</v>
      </c>
      <c r="H986" s="22"/>
      <c r="K986" s="15" t="s">
        <v>117</v>
      </c>
      <c r="L986" s="15">
        <v>976</v>
      </c>
      <c r="M986" s="15">
        <v>387</v>
      </c>
      <c r="N986" s="16">
        <v>24.7</v>
      </c>
      <c r="O986" s="35">
        <f t="shared" si="682"/>
        <v>6.8611111111111107</v>
      </c>
      <c r="P986" s="36">
        <f t="shared" si="715"/>
        <v>-1.4861111111111109</v>
      </c>
      <c r="Q986" s="12"/>
      <c r="R986" s="37">
        <f t="shared" si="683"/>
        <v>-491.90277777777771</v>
      </c>
      <c r="S986" s="37">
        <f t="shared" si="684"/>
        <v>64.9422</v>
      </c>
      <c r="T986" s="37">
        <f t="shared" si="685"/>
        <v>5.670737314042305</v>
      </c>
      <c r="U986" s="37">
        <f t="shared" si="686"/>
        <v>-421.2898404637354</v>
      </c>
      <c r="V986" s="37">
        <f t="shared" si="716"/>
        <v>76942.777108032969</v>
      </c>
      <c r="W986" s="40">
        <f t="shared" si="687"/>
        <v>-2890.5164054039624</v>
      </c>
      <c r="X986" s="40">
        <f t="shared" si="688"/>
        <v>-2.8905164054039623</v>
      </c>
      <c r="Y986" s="40">
        <f t="shared" si="674"/>
        <v>-2.8905164054039623</v>
      </c>
      <c r="Z986" s="40">
        <v>2.89051640540396</v>
      </c>
      <c r="AA986" s="40">
        <f t="shared" si="689"/>
        <v>291.62095583795508</v>
      </c>
      <c r="AB986" s="42">
        <f t="shared" si="690"/>
        <v>7790.8869598765423</v>
      </c>
      <c r="AC986" s="42">
        <f t="shared" si="691"/>
        <v>7.7908869598765422</v>
      </c>
      <c r="AD986" s="42">
        <f t="shared" si="692"/>
        <v>7.7908869598765422</v>
      </c>
      <c r="AE986" s="42">
        <f t="shared" si="717"/>
        <v>3042.3258422067902</v>
      </c>
      <c r="AF986" s="43">
        <f t="shared" si="675"/>
        <v>0.84509051172410843</v>
      </c>
      <c r="AG986" s="73">
        <f t="shared" si="676"/>
        <v>-2.8905164054039623</v>
      </c>
      <c r="AH986">
        <f t="shared" si="693"/>
        <v>0</v>
      </c>
      <c r="AI986">
        <f t="shared" si="718"/>
        <v>12718.04543595679</v>
      </c>
      <c r="AJ986" s="41">
        <f t="shared" si="694"/>
        <v>3.5327903988768861</v>
      </c>
      <c r="AK986">
        <f t="shared" si="677"/>
        <v>2.8905164054039623</v>
      </c>
      <c r="AL986" s="38">
        <f t="shared" si="695"/>
        <v>2951.0560669405863</v>
      </c>
      <c r="AM986" s="38">
        <f t="shared" si="696"/>
        <v>2921.5455062711803</v>
      </c>
      <c r="AN986" s="38">
        <f t="shared" si="697"/>
        <v>2746.2527758949095</v>
      </c>
      <c r="AO986" s="38">
        <f t="shared" si="698"/>
        <v>2718.7902481359606</v>
      </c>
      <c r="AP986" s="38">
        <f t="shared" si="699"/>
        <v>2555.6628332478026</v>
      </c>
      <c r="AQ986" s="38">
        <f t="shared" si="700"/>
        <v>2530.1062049153247</v>
      </c>
      <c r="AR986" s="38">
        <f t="shared" si="701"/>
        <v>2454.2030187678647</v>
      </c>
      <c r="AS986">
        <f t="shared" si="702"/>
        <v>2454.2030187678647</v>
      </c>
      <c r="AT986" s="28">
        <f t="shared" si="703"/>
        <v>0.68172306076885125</v>
      </c>
      <c r="AU986">
        <f t="shared" si="678"/>
        <v>10263.842417188926</v>
      </c>
      <c r="AV986" s="28">
        <f t="shared" si="704"/>
        <v>2.8510673381080349</v>
      </c>
      <c r="BJ986" s="63">
        <v>7.7908869598765422</v>
      </c>
      <c r="BK986" s="64">
        <f t="shared" si="705"/>
        <v>7.5571603510802454</v>
      </c>
      <c r="BL986" s="64">
        <f t="shared" si="706"/>
        <v>7.4815887475694431</v>
      </c>
      <c r="BM986" s="64">
        <f t="shared" si="707"/>
        <v>7.0326934227152762</v>
      </c>
      <c r="BN986" s="64">
        <f t="shared" si="708"/>
        <v>6.9623664884881231</v>
      </c>
      <c r="BO986" s="64">
        <f t="shared" si="709"/>
        <v>6.5446244991788349</v>
      </c>
      <c r="BP986" s="64">
        <f t="shared" si="710"/>
        <v>6.4791782541870466</v>
      </c>
      <c r="BQ986" s="64">
        <f t="shared" si="711"/>
        <v>6.2848029065614348</v>
      </c>
      <c r="BR986" s="65">
        <f t="shared" si="679"/>
        <v>6.2848029065614348</v>
      </c>
      <c r="BS986" s="66">
        <f t="shared" si="712"/>
        <v>1.7457785851559542E-3</v>
      </c>
      <c r="BT986" s="65">
        <f>BJ986-BR986</f>
        <v>1.5060840533151074</v>
      </c>
      <c r="BU986" s="67">
        <f t="shared" si="713"/>
        <v>4.1835668147641874E-4</v>
      </c>
    </row>
    <row r="987" spans="1:73" x14ac:dyDescent="0.35">
      <c r="A987" s="22">
        <v>78.0799999999996</v>
      </c>
      <c r="B987" s="22">
        <v>28.51</v>
      </c>
      <c r="C987" s="22">
        <v>10.06</v>
      </c>
      <c r="D987" s="22">
        <f t="shared" si="680"/>
        <v>19.285</v>
      </c>
      <c r="E987" s="22">
        <f t="shared" si="681"/>
        <v>5.3569444444444443</v>
      </c>
      <c r="F987" s="22">
        <f t="shared" si="714"/>
        <v>-0.26041666666667407</v>
      </c>
      <c r="G987" s="22">
        <f>Sheet1!$I$5*F987</f>
        <v>-86.197916666669116</v>
      </c>
      <c r="H987" s="22"/>
      <c r="K987" s="15" t="s">
        <v>117</v>
      </c>
      <c r="L987" s="15">
        <v>977</v>
      </c>
      <c r="M987" s="15">
        <v>388</v>
      </c>
      <c r="N987" s="16">
        <v>19.3</v>
      </c>
      <c r="O987" s="35">
        <f t="shared" si="682"/>
        <v>5.3611111111111107</v>
      </c>
      <c r="P987" s="36">
        <f t="shared" si="715"/>
        <v>-1.2083333333333333</v>
      </c>
      <c r="Q987" s="12"/>
      <c r="R987" s="37">
        <f t="shared" si="683"/>
        <v>-399.95833333333331</v>
      </c>
      <c r="S987" s="37">
        <f t="shared" si="684"/>
        <v>64.9422</v>
      </c>
      <c r="T987" s="37">
        <f t="shared" si="685"/>
        <v>3.4622644890223051</v>
      </c>
      <c r="U987" s="37">
        <f t="shared" si="686"/>
        <v>-331.55386884431101</v>
      </c>
      <c r="V987" s="37">
        <f t="shared" si="716"/>
        <v>76611.223239188665</v>
      </c>
      <c r="W987" s="40">
        <f t="shared" si="687"/>
        <v>-1777.4971301931116</v>
      </c>
      <c r="X987" s="40">
        <f t="shared" si="688"/>
        <v>-1.7774971301931115</v>
      </c>
      <c r="Y987" s="40">
        <f t="shared" si="674"/>
        <v>-1.7774971301931115</v>
      </c>
      <c r="Z987" s="40">
        <v>1.77749713019311</v>
      </c>
      <c r="AA987" s="40">
        <f t="shared" si="689"/>
        <v>293.39845296814821</v>
      </c>
      <c r="AB987" s="42">
        <f t="shared" si="690"/>
        <v>4756.7202932098762</v>
      </c>
      <c r="AC987" s="42">
        <f t="shared" si="691"/>
        <v>4.7567202932098764</v>
      </c>
      <c r="AD987" s="42">
        <f t="shared" si="692"/>
        <v>4.7567202932098764</v>
      </c>
      <c r="AE987" s="42">
        <f t="shared" si="717"/>
        <v>3047.0825625000002</v>
      </c>
      <c r="AF987" s="43">
        <f t="shared" si="675"/>
        <v>0.84641182291666672</v>
      </c>
      <c r="AG987" s="73">
        <f t="shared" si="676"/>
        <v>-1.7774971301931115</v>
      </c>
      <c r="AH987">
        <f t="shared" si="693"/>
        <v>0</v>
      </c>
      <c r="AI987">
        <f t="shared" si="718"/>
        <v>12718.04543595679</v>
      </c>
      <c r="AJ987" s="41">
        <f t="shared" si="694"/>
        <v>3.5327903988768861</v>
      </c>
      <c r="AK987">
        <f t="shared" si="677"/>
        <v>1.7774971301931115</v>
      </c>
      <c r="AL987" s="38">
        <f t="shared" si="695"/>
        <v>2955.670085625</v>
      </c>
      <c r="AM987" s="38">
        <f t="shared" si="696"/>
        <v>2926.1133847687497</v>
      </c>
      <c r="AN987" s="38">
        <f t="shared" si="697"/>
        <v>2750.5465816826245</v>
      </c>
      <c r="AO987" s="38">
        <f t="shared" si="698"/>
        <v>2723.041115865798</v>
      </c>
      <c r="AP987" s="38">
        <f t="shared" si="699"/>
        <v>2559.6586489138499</v>
      </c>
      <c r="AQ987" s="38">
        <f t="shared" si="700"/>
        <v>2534.0620624247113</v>
      </c>
      <c r="AR987" s="38">
        <f t="shared" si="701"/>
        <v>2458.04020055197</v>
      </c>
      <c r="AS987">
        <f t="shared" si="702"/>
        <v>2458.04020055197</v>
      </c>
      <c r="AT987" s="28">
        <f t="shared" si="703"/>
        <v>0.6827889445977694</v>
      </c>
      <c r="AU987">
        <f t="shared" si="678"/>
        <v>10260.00523540482</v>
      </c>
      <c r="AV987" s="28">
        <f t="shared" si="704"/>
        <v>2.8500014542791168</v>
      </c>
      <c r="BJ987" s="63">
        <v>4.7567202932098764</v>
      </c>
      <c r="BK987" s="64">
        <f t="shared" si="705"/>
        <v>4.6140186844135798</v>
      </c>
      <c r="BL987" s="64">
        <f t="shared" si="706"/>
        <v>4.5678784975694438</v>
      </c>
      <c r="BM987" s="64">
        <f t="shared" si="707"/>
        <v>4.2938057877152769</v>
      </c>
      <c r="BN987" s="64">
        <f t="shared" si="708"/>
        <v>4.2508677298381237</v>
      </c>
      <c r="BO987" s="64">
        <f t="shared" si="709"/>
        <v>3.9958156660478359</v>
      </c>
      <c r="BP987" s="64">
        <f t="shared" si="710"/>
        <v>3.9558575093873576</v>
      </c>
      <c r="BQ987" s="64">
        <f t="shared" si="711"/>
        <v>3.837181784105737</v>
      </c>
      <c r="BR987" s="65">
        <f t="shared" si="679"/>
        <v>3.837181784105737</v>
      </c>
      <c r="BS987" s="66">
        <f t="shared" si="712"/>
        <v>1.0658838289182603E-3</v>
      </c>
      <c r="BT987" s="65">
        <f>BJ987-BR987</f>
        <v>0.91953850910413948</v>
      </c>
      <c r="BU987" s="67">
        <f t="shared" si="713"/>
        <v>2.5542736364003873E-4</v>
      </c>
    </row>
    <row r="988" spans="1:73" x14ac:dyDescent="0.35">
      <c r="A988" s="22">
        <v>78.159999999999599</v>
      </c>
      <c r="B988" s="22">
        <v>28.74</v>
      </c>
      <c r="C988" s="22">
        <v>9.59</v>
      </c>
      <c r="D988" s="22">
        <f t="shared" si="680"/>
        <v>19.164999999999999</v>
      </c>
      <c r="E988" s="22">
        <f t="shared" si="681"/>
        <v>5.3236111111111111</v>
      </c>
      <c r="F988" s="22">
        <f t="shared" si="714"/>
        <v>-0.41666666666666519</v>
      </c>
      <c r="G988" s="22">
        <f>Sheet1!$I$5*F988</f>
        <v>-137.91666666666617</v>
      </c>
      <c r="H988" s="22"/>
      <c r="K988" s="15" t="s">
        <v>117</v>
      </c>
      <c r="L988" s="15">
        <v>978</v>
      </c>
      <c r="M988" s="15">
        <v>389</v>
      </c>
      <c r="N988" s="16">
        <v>16</v>
      </c>
      <c r="O988" s="35">
        <f t="shared" si="682"/>
        <v>4.4444444444444446</v>
      </c>
      <c r="P988" s="36">
        <f t="shared" si="715"/>
        <v>-0.84722222222222243</v>
      </c>
      <c r="Q988" s="12"/>
      <c r="R988" s="37">
        <f t="shared" si="683"/>
        <v>-280.4305555555556</v>
      </c>
      <c r="S988" s="37">
        <f t="shared" si="684"/>
        <v>64.9422</v>
      </c>
      <c r="T988" s="37">
        <f t="shared" si="685"/>
        <v>2.3794993400888891</v>
      </c>
      <c r="U988" s="37">
        <f t="shared" si="686"/>
        <v>-213.10885621546669</v>
      </c>
      <c r="V988" s="37">
        <f t="shared" si="716"/>
        <v>76398.114382973203</v>
      </c>
      <c r="W988" s="40">
        <f t="shared" si="687"/>
        <v>-947.1504720687409</v>
      </c>
      <c r="X988" s="40">
        <f t="shared" si="688"/>
        <v>-0.94715047206874092</v>
      </c>
      <c r="Y988" s="40">
        <f t="shared" si="674"/>
        <v>-0.94715047206874092</v>
      </c>
      <c r="Z988" s="40">
        <v>0.94715047206874103</v>
      </c>
      <c r="AA988" s="40">
        <f t="shared" si="689"/>
        <v>294.34560344021696</v>
      </c>
      <c r="AB988" s="42">
        <f t="shared" si="690"/>
        <v>3269.1358024691363</v>
      </c>
      <c r="AC988" s="42">
        <f t="shared" si="691"/>
        <v>3.2691358024691364</v>
      </c>
      <c r="AD988" s="42">
        <f t="shared" si="692"/>
        <v>3.2691358024691364</v>
      </c>
      <c r="AE988" s="42">
        <f t="shared" si="717"/>
        <v>3050.3516983024692</v>
      </c>
      <c r="AF988" s="43">
        <f t="shared" si="675"/>
        <v>0.84731991619513036</v>
      </c>
      <c r="AG988" s="73">
        <f t="shared" si="676"/>
        <v>-0.94715047206874092</v>
      </c>
      <c r="AH988">
        <f t="shared" si="693"/>
        <v>0</v>
      </c>
      <c r="AI988">
        <f t="shared" si="718"/>
        <v>12718.04543595679</v>
      </c>
      <c r="AJ988" s="41">
        <f t="shared" si="694"/>
        <v>3.5327903988768861</v>
      </c>
      <c r="AK988">
        <f t="shared" si="677"/>
        <v>0.94715047206874092</v>
      </c>
      <c r="AL988" s="38">
        <f t="shared" si="695"/>
        <v>2958.8411473533952</v>
      </c>
      <c r="AM988" s="38">
        <f t="shared" si="696"/>
        <v>2929.2527358798611</v>
      </c>
      <c r="AN988" s="38">
        <f t="shared" si="697"/>
        <v>2753.4975717270695</v>
      </c>
      <c r="AO988" s="38">
        <f t="shared" si="698"/>
        <v>2725.9625960097987</v>
      </c>
      <c r="AP988" s="38">
        <f t="shared" si="699"/>
        <v>2562.4048402492108</v>
      </c>
      <c r="AQ988" s="38">
        <f t="shared" si="700"/>
        <v>2536.7807918467188</v>
      </c>
      <c r="AR988" s="38">
        <f t="shared" si="701"/>
        <v>2460.677368091317</v>
      </c>
      <c r="AS988">
        <f t="shared" si="702"/>
        <v>2460.677368091317</v>
      </c>
      <c r="AT988" s="28">
        <f t="shared" si="703"/>
        <v>0.68352149113647698</v>
      </c>
      <c r="AU988">
        <f t="shared" si="678"/>
        <v>10257.368067865473</v>
      </c>
      <c r="AV988" s="28">
        <f t="shared" si="704"/>
        <v>2.849268907740409</v>
      </c>
      <c r="BJ988" s="63">
        <v>3.2691358024691364</v>
      </c>
      <c r="BK988" s="64">
        <f t="shared" si="705"/>
        <v>3.1710617283950624</v>
      </c>
      <c r="BL988" s="64">
        <f t="shared" si="706"/>
        <v>3.1393511111111119</v>
      </c>
      <c r="BM988" s="64">
        <f t="shared" si="707"/>
        <v>2.950990044444445</v>
      </c>
      <c r="BN988" s="64">
        <f t="shared" si="708"/>
        <v>2.9214801440000007</v>
      </c>
      <c r="BO988" s="64">
        <f t="shared" si="709"/>
        <v>2.7461913353600003</v>
      </c>
      <c r="BP988" s="64">
        <f t="shared" si="710"/>
        <v>2.7187294220064002</v>
      </c>
      <c r="BQ988" s="64">
        <f t="shared" si="711"/>
        <v>2.637167539346208</v>
      </c>
      <c r="BR988" s="65">
        <f t="shared" si="679"/>
        <v>2.637167539346208</v>
      </c>
      <c r="BS988" s="66">
        <f t="shared" si="712"/>
        <v>7.3254653870728E-4</v>
      </c>
      <c r="BT988" s="65">
        <f>BJ988-BR988</f>
        <v>0.63196826312292842</v>
      </c>
      <c r="BU988" s="67">
        <f t="shared" si="713"/>
        <v>1.7554673975636901E-4</v>
      </c>
    </row>
    <row r="989" spans="1:73" x14ac:dyDescent="0.35">
      <c r="A989" s="22">
        <v>78.239999999999597</v>
      </c>
      <c r="B989" s="22">
        <v>28.5</v>
      </c>
      <c r="C989" s="22">
        <v>9.7100000000000009</v>
      </c>
      <c r="D989" s="22">
        <f t="shared" si="680"/>
        <v>19.105</v>
      </c>
      <c r="E989" s="22">
        <f t="shared" si="681"/>
        <v>5.3069444444444445</v>
      </c>
      <c r="F989" s="22">
        <f t="shared" si="714"/>
        <v>-0.20833333333333259</v>
      </c>
      <c r="G989" s="22">
        <f>Sheet1!$I$5*F989</f>
        <v>-68.958333333333087</v>
      </c>
      <c r="H989" s="22"/>
      <c r="K989" s="15" t="s">
        <v>117</v>
      </c>
      <c r="L989" s="15">
        <v>979</v>
      </c>
      <c r="M989" s="15">
        <v>390</v>
      </c>
      <c r="N989" s="16">
        <v>13.2</v>
      </c>
      <c r="O989" s="35">
        <f t="shared" si="682"/>
        <v>3.6666666666666665</v>
      </c>
      <c r="P989" s="36">
        <f t="shared" si="715"/>
        <v>-0.73611111111111116</v>
      </c>
      <c r="Q989" s="12"/>
      <c r="R989" s="37">
        <f t="shared" si="683"/>
        <v>-243.6527777777778</v>
      </c>
      <c r="S989" s="37">
        <f t="shared" si="684"/>
        <v>64.9422</v>
      </c>
      <c r="T989" s="37">
        <f t="shared" si="685"/>
        <v>1.6195467383479998</v>
      </c>
      <c r="U989" s="37">
        <f t="shared" si="686"/>
        <v>-177.09103103942982</v>
      </c>
      <c r="V989" s="37">
        <f t="shared" si="716"/>
        <v>76221.023351933778</v>
      </c>
      <c r="W989" s="40">
        <f t="shared" si="687"/>
        <v>-649.33378047790927</v>
      </c>
      <c r="X989" s="40">
        <f t="shared" si="688"/>
        <v>-0.64933378047790924</v>
      </c>
      <c r="Y989" s="40">
        <f t="shared" si="674"/>
        <v>-0.64933378047790924</v>
      </c>
      <c r="Z989" s="40">
        <v>0.64933378047790902</v>
      </c>
      <c r="AA989" s="40">
        <f t="shared" si="689"/>
        <v>294.99493722069485</v>
      </c>
      <c r="AB989" s="42">
        <f t="shared" si="690"/>
        <v>2225.0555555555552</v>
      </c>
      <c r="AC989" s="42">
        <f t="shared" si="691"/>
        <v>2.2250555555555551</v>
      </c>
      <c r="AD989" s="42">
        <f t="shared" si="692"/>
        <v>2.2250555555555551</v>
      </c>
      <c r="AE989" s="42">
        <f t="shared" si="717"/>
        <v>3052.5767538580249</v>
      </c>
      <c r="AF989" s="43">
        <f t="shared" si="675"/>
        <v>0.84793798718278468</v>
      </c>
      <c r="AG989" s="73">
        <f t="shared" si="676"/>
        <v>-0.64933378047790924</v>
      </c>
      <c r="AH989">
        <f t="shared" si="693"/>
        <v>0</v>
      </c>
      <c r="AI989">
        <f t="shared" si="718"/>
        <v>12718.04543595679</v>
      </c>
      <c r="AJ989" s="41">
        <f t="shared" si="694"/>
        <v>3.5327903988768861</v>
      </c>
      <c r="AK989">
        <f t="shared" si="677"/>
        <v>0.64933378047790924</v>
      </c>
      <c r="AL989" s="38">
        <f t="shared" si="695"/>
        <v>2960.9994512422841</v>
      </c>
      <c r="AM989" s="38">
        <f t="shared" si="696"/>
        <v>2931.3894567298612</v>
      </c>
      <c r="AN989" s="38">
        <f t="shared" si="697"/>
        <v>2755.5060893260693</v>
      </c>
      <c r="AO989" s="38">
        <f t="shared" si="698"/>
        <v>2727.9510284328085</v>
      </c>
      <c r="AP989" s="38">
        <f t="shared" si="699"/>
        <v>2564.2739667268397</v>
      </c>
      <c r="AQ989" s="38">
        <f t="shared" si="700"/>
        <v>2538.6312270595713</v>
      </c>
      <c r="AR989" s="38">
        <f t="shared" si="701"/>
        <v>2462.4722902477843</v>
      </c>
      <c r="AS989">
        <f t="shared" si="702"/>
        <v>2462.4722902477843</v>
      </c>
      <c r="AT989" s="28">
        <f t="shared" si="703"/>
        <v>0.68402008062438446</v>
      </c>
      <c r="AU989">
        <f t="shared" si="678"/>
        <v>10255.573145709006</v>
      </c>
      <c r="AV989" s="28">
        <f t="shared" si="704"/>
        <v>2.8487703182525017</v>
      </c>
      <c r="BJ989" s="63">
        <v>2.2250555555555551</v>
      </c>
      <c r="BK989" s="64">
        <f t="shared" si="705"/>
        <v>2.1583038888888884</v>
      </c>
      <c r="BL989" s="64">
        <f t="shared" si="706"/>
        <v>2.1367208499999997</v>
      </c>
      <c r="BM989" s="64">
        <f t="shared" si="707"/>
        <v>2.0085175989999997</v>
      </c>
      <c r="BN989" s="64">
        <f t="shared" si="708"/>
        <v>1.9884324230099997</v>
      </c>
      <c r="BO989" s="64">
        <f t="shared" si="709"/>
        <v>1.8691264776293997</v>
      </c>
      <c r="BP989" s="64">
        <f t="shared" si="710"/>
        <v>1.8504352128531056</v>
      </c>
      <c r="BQ989" s="64">
        <f t="shared" si="711"/>
        <v>1.7949221564675124</v>
      </c>
      <c r="BR989" s="65">
        <f t="shared" si="679"/>
        <v>1.7949221564675124</v>
      </c>
      <c r="BS989" s="66">
        <f t="shared" si="712"/>
        <v>4.9858948790764237E-4</v>
      </c>
      <c r="BT989" s="65">
        <f>BJ989-BR989</f>
        <v>0.43013339908804271</v>
      </c>
      <c r="BU989" s="67">
        <f t="shared" si="713"/>
        <v>1.1948149974667853E-4</v>
      </c>
    </row>
    <row r="990" spans="1:73" x14ac:dyDescent="0.35">
      <c r="A990" s="22">
        <v>78.319999999999595</v>
      </c>
      <c r="B990" s="22">
        <v>28.54</v>
      </c>
      <c r="C990" s="22">
        <v>9.44</v>
      </c>
      <c r="D990" s="22">
        <f t="shared" si="680"/>
        <v>18.989999999999998</v>
      </c>
      <c r="E990" s="22">
        <f t="shared" si="681"/>
        <v>5.2750000000000004</v>
      </c>
      <c r="F990" s="22">
        <f t="shared" si="714"/>
        <v>-0.39930555555555136</v>
      </c>
      <c r="G990" s="22">
        <f>Sheet1!$I$5*F990</f>
        <v>-132.17013888888749</v>
      </c>
      <c r="H990" s="22"/>
      <c r="K990" s="15" t="s">
        <v>117</v>
      </c>
      <c r="L990" s="15">
        <v>980</v>
      </c>
      <c r="M990" s="15">
        <v>391</v>
      </c>
      <c r="N990" s="16">
        <v>10.7</v>
      </c>
      <c r="O990" s="35">
        <f t="shared" si="682"/>
        <v>2.9722222222222223</v>
      </c>
      <c r="P990" s="36">
        <f t="shared" si="715"/>
        <v>-0.61111111111111094</v>
      </c>
      <c r="Q990" s="12"/>
      <c r="R990" s="37">
        <f t="shared" si="683"/>
        <v>-202.27777777777771</v>
      </c>
      <c r="S990" s="37">
        <f t="shared" si="684"/>
        <v>64.9422</v>
      </c>
      <c r="T990" s="37">
        <f t="shared" si="685"/>
        <v>1.0641753103389724</v>
      </c>
      <c r="U990" s="37">
        <f t="shared" si="686"/>
        <v>-136.27140246743872</v>
      </c>
      <c r="V990" s="37">
        <f t="shared" si="716"/>
        <v>76084.751949466343</v>
      </c>
      <c r="W990" s="40">
        <f t="shared" si="687"/>
        <v>-405.02889066710952</v>
      </c>
      <c r="X990" s="40">
        <f t="shared" si="688"/>
        <v>-0.40502889066710951</v>
      </c>
      <c r="Y990" s="40">
        <f t="shared" si="674"/>
        <v>-0.40502889066710951</v>
      </c>
      <c r="Z990" s="40">
        <v>0.40502889066711001</v>
      </c>
      <c r="AA990" s="40">
        <f t="shared" si="689"/>
        <v>295.39996611136195</v>
      </c>
      <c r="AB990" s="42">
        <f t="shared" si="690"/>
        <v>1462.0443672839508</v>
      </c>
      <c r="AC990" s="42">
        <f t="shared" si="691"/>
        <v>1.4620443672839507</v>
      </c>
      <c r="AD990" s="42">
        <f t="shared" si="692"/>
        <v>1.4620443672839507</v>
      </c>
      <c r="AE990" s="42">
        <f t="shared" si="717"/>
        <v>3054.0387982253087</v>
      </c>
      <c r="AF990" s="43">
        <f t="shared" si="675"/>
        <v>0.8483441106181413</v>
      </c>
      <c r="AG990" s="73">
        <f t="shared" si="676"/>
        <v>-0.40502889066710951</v>
      </c>
      <c r="AH990">
        <f t="shared" si="693"/>
        <v>0</v>
      </c>
      <c r="AI990">
        <f t="shared" si="718"/>
        <v>12718.04543595679</v>
      </c>
      <c r="AJ990" s="41">
        <f t="shared" si="694"/>
        <v>3.5327903988768861</v>
      </c>
      <c r="AK990">
        <f t="shared" si="677"/>
        <v>0.40502889066710951</v>
      </c>
      <c r="AL990" s="38">
        <f t="shared" si="695"/>
        <v>2962.4176342785495</v>
      </c>
      <c r="AM990" s="38">
        <f t="shared" si="696"/>
        <v>2932.7934579357639</v>
      </c>
      <c r="AN990" s="38">
        <f t="shared" si="697"/>
        <v>2756.8258504596179</v>
      </c>
      <c r="AO990" s="38">
        <f t="shared" si="698"/>
        <v>2729.2575919550218</v>
      </c>
      <c r="AP990" s="38">
        <f t="shared" si="699"/>
        <v>2565.5021364377203</v>
      </c>
      <c r="AQ990" s="38">
        <f t="shared" si="700"/>
        <v>2539.847115073343</v>
      </c>
      <c r="AR990" s="38">
        <f t="shared" si="701"/>
        <v>2463.6517016211428</v>
      </c>
      <c r="AS990">
        <f t="shared" si="702"/>
        <v>2463.6517016211428</v>
      </c>
      <c r="AT990" s="28">
        <f t="shared" si="703"/>
        <v>0.68434769489476188</v>
      </c>
      <c r="AU990">
        <f t="shared" si="678"/>
        <v>10254.393734335648</v>
      </c>
      <c r="AV990" s="28">
        <f t="shared" si="704"/>
        <v>2.8484427039821245</v>
      </c>
      <c r="BJ990" s="63">
        <v>1.4620443672839507</v>
      </c>
      <c r="BK990" s="64">
        <f t="shared" si="705"/>
        <v>1.4181830362654322</v>
      </c>
      <c r="BL990" s="64">
        <f t="shared" si="706"/>
        <v>1.4040012059027778</v>
      </c>
      <c r="BM990" s="64">
        <f t="shared" si="707"/>
        <v>1.319761133548611</v>
      </c>
      <c r="BN990" s="64">
        <f t="shared" si="708"/>
        <v>1.3065635222131249</v>
      </c>
      <c r="BO990" s="64">
        <f t="shared" si="709"/>
        <v>1.2281697108803373</v>
      </c>
      <c r="BP990" s="64">
        <f t="shared" si="710"/>
        <v>1.215888013771534</v>
      </c>
      <c r="BQ990" s="64">
        <f t="shared" si="711"/>
        <v>1.179411373358388</v>
      </c>
      <c r="BR990" s="65">
        <f t="shared" si="679"/>
        <v>1.179411373358388</v>
      </c>
      <c r="BS990" s="66">
        <f t="shared" si="712"/>
        <v>3.2761427037733001E-4</v>
      </c>
      <c r="BT990" s="65">
        <f>BJ990-BR990</f>
        <v>0.28263299392556274</v>
      </c>
      <c r="BU990" s="67">
        <f t="shared" si="713"/>
        <v>7.8509164979322985E-5</v>
      </c>
    </row>
    <row r="991" spans="1:73" x14ac:dyDescent="0.35">
      <c r="A991" s="22">
        <v>78.399999999999594</v>
      </c>
      <c r="B991" s="22">
        <v>28.54</v>
      </c>
      <c r="C991" s="22">
        <v>10.14</v>
      </c>
      <c r="D991" s="22">
        <f t="shared" si="680"/>
        <v>19.34</v>
      </c>
      <c r="E991" s="22">
        <f t="shared" si="681"/>
        <v>5.3722222222222218</v>
      </c>
      <c r="F991" s="22">
        <f t="shared" si="714"/>
        <v>1.2152777777777679</v>
      </c>
      <c r="G991" s="22">
        <f>Sheet1!$I$5*F991</f>
        <v>402.25694444444116</v>
      </c>
      <c r="H991" s="22"/>
      <c r="K991" s="15" t="s">
        <v>117</v>
      </c>
      <c r="L991" s="15">
        <v>981</v>
      </c>
      <c r="M991" s="15">
        <v>392</v>
      </c>
      <c r="N991" s="16">
        <v>8.8000000000000007</v>
      </c>
      <c r="O991" s="35">
        <f t="shared" si="682"/>
        <v>2.4444444444444446</v>
      </c>
      <c r="P991" s="36">
        <f t="shared" si="715"/>
        <v>-0.48611111111111099</v>
      </c>
      <c r="Q991" s="12"/>
      <c r="R991" s="37">
        <f t="shared" si="683"/>
        <v>-160.90277777777774</v>
      </c>
      <c r="S991" s="37">
        <f t="shared" si="684"/>
        <v>64.9422</v>
      </c>
      <c r="T991" s="37">
        <f t="shared" si="685"/>
        <v>0.71979855037688889</v>
      </c>
      <c r="U991" s="37">
        <f t="shared" si="686"/>
        <v>-95.24077922740085</v>
      </c>
      <c r="V991" s="37">
        <f t="shared" si="716"/>
        <v>75989.51117023894</v>
      </c>
      <c r="W991" s="40">
        <f t="shared" si="687"/>
        <v>-232.81079366697986</v>
      </c>
      <c r="X991" s="40">
        <f t="shared" si="688"/>
        <v>-0.23281079366697985</v>
      </c>
      <c r="Y991" s="40">
        <f t="shared" si="674"/>
        <v>-0.23281079366697985</v>
      </c>
      <c r="Z991" s="40">
        <v>0.23281079366697999</v>
      </c>
      <c r="AA991" s="40">
        <f t="shared" si="689"/>
        <v>295.63277690502895</v>
      </c>
      <c r="AB991" s="42">
        <f t="shared" si="690"/>
        <v>988.91358024691374</v>
      </c>
      <c r="AC991" s="42">
        <f t="shared" si="691"/>
        <v>0.98891358024691378</v>
      </c>
      <c r="AD991" s="42">
        <f t="shared" si="692"/>
        <v>0.98891358024691378</v>
      </c>
      <c r="AE991" s="42">
        <f t="shared" si="717"/>
        <v>3055.0277118055556</v>
      </c>
      <c r="AF991" s="43">
        <f t="shared" si="675"/>
        <v>0.8486188088348765</v>
      </c>
      <c r="AG991" s="73">
        <f t="shared" si="676"/>
        <v>-0.23281079366697985</v>
      </c>
      <c r="AH991">
        <f t="shared" si="693"/>
        <v>0</v>
      </c>
      <c r="AI991">
        <f t="shared" si="718"/>
        <v>12718.04543595679</v>
      </c>
      <c r="AJ991" s="41">
        <f t="shared" si="694"/>
        <v>3.5327903988768861</v>
      </c>
      <c r="AK991">
        <f t="shared" si="677"/>
        <v>0.23281079366697985</v>
      </c>
      <c r="AL991" s="38">
        <f t="shared" si="695"/>
        <v>2963.3768804513888</v>
      </c>
      <c r="AM991" s="38">
        <f t="shared" si="696"/>
        <v>2933.7431116468751</v>
      </c>
      <c r="AN991" s="38">
        <f t="shared" si="697"/>
        <v>2757.7185249480626</v>
      </c>
      <c r="AO991" s="38">
        <f t="shared" si="698"/>
        <v>2730.1413396985818</v>
      </c>
      <c r="AP991" s="38">
        <f t="shared" si="699"/>
        <v>2566.3328593166666</v>
      </c>
      <c r="AQ991" s="38">
        <f t="shared" si="700"/>
        <v>2540.6695307235</v>
      </c>
      <c r="AR991" s="38">
        <f t="shared" si="701"/>
        <v>2464.4494448017949</v>
      </c>
      <c r="AS991">
        <f t="shared" si="702"/>
        <v>2464.4494448017949</v>
      </c>
      <c r="AT991" s="28">
        <f t="shared" si="703"/>
        <v>0.68456929022272084</v>
      </c>
      <c r="AU991">
        <f t="shared" si="678"/>
        <v>10253.595991154994</v>
      </c>
      <c r="AV991" s="28">
        <f t="shared" si="704"/>
        <v>2.8482211086541653</v>
      </c>
      <c r="BJ991" s="63">
        <v>0.98891358024691378</v>
      </c>
      <c r="BK991" s="64">
        <f t="shared" si="705"/>
        <v>0.95924617283950631</v>
      </c>
      <c r="BL991" s="64">
        <f t="shared" si="706"/>
        <v>0.94965371111111119</v>
      </c>
      <c r="BM991" s="64">
        <f t="shared" si="707"/>
        <v>0.89267448844444441</v>
      </c>
      <c r="BN991" s="64">
        <f t="shared" si="708"/>
        <v>0.88374774355999997</v>
      </c>
      <c r="BO991" s="64">
        <f t="shared" si="709"/>
        <v>0.83072287894639996</v>
      </c>
      <c r="BP991" s="64">
        <f t="shared" si="710"/>
        <v>0.82241565015693596</v>
      </c>
      <c r="BQ991" s="64">
        <f t="shared" si="711"/>
        <v>0.79774318065222782</v>
      </c>
      <c r="BR991" s="65">
        <f t="shared" si="679"/>
        <v>0.79774318065222782</v>
      </c>
      <c r="BS991" s="66">
        <f t="shared" si="712"/>
        <v>2.2159532795895217E-4</v>
      </c>
      <c r="BT991" s="65">
        <f>BJ991-BR991</f>
        <v>0.19117039959468596</v>
      </c>
      <c r="BU991" s="67">
        <f t="shared" si="713"/>
        <v>5.3102888776301654E-5</v>
      </c>
    </row>
    <row r="992" spans="1:73" x14ac:dyDescent="0.35">
      <c r="A992" s="22">
        <v>78.479999999999606</v>
      </c>
      <c r="B992" s="22">
        <v>28.47</v>
      </c>
      <c r="C992" s="22">
        <v>9.41</v>
      </c>
      <c r="D992" s="22">
        <f t="shared" si="680"/>
        <v>18.939999999999998</v>
      </c>
      <c r="E992" s="22">
        <f t="shared" si="681"/>
        <v>5.2611111111111102</v>
      </c>
      <c r="F992" s="22">
        <f t="shared" si="714"/>
        <v>-1.3888888888888951</v>
      </c>
      <c r="G992" s="22">
        <f>Sheet1!$I$5*F992</f>
        <v>-459.72222222222427</v>
      </c>
      <c r="H992" s="22"/>
      <c r="K992" s="15" t="s">
        <v>117</v>
      </c>
      <c r="L992" s="15">
        <v>982</v>
      </c>
      <c r="M992" s="15">
        <v>393</v>
      </c>
      <c r="N992" s="16">
        <v>7.2</v>
      </c>
      <c r="O992" s="35">
        <f t="shared" si="682"/>
        <v>2</v>
      </c>
      <c r="P992" s="36">
        <f t="shared" si="715"/>
        <v>-0.45833333333333343</v>
      </c>
      <c r="Q992" s="12"/>
      <c r="R992" s="37">
        <f t="shared" si="683"/>
        <v>-151.70833333333337</v>
      </c>
      <c r="S992" s="37">
        <f t="shared" si="684"/>
        <v>64.9422</v>
      </c>
      <c r="T992" s="37">
        <f t="shared" si="685"/>
        <v>0.48184861636799997</v>
      </c>
      <c r="U992" s="37">
        <f t="shared" si="686"/>
        <v>-86.284284716965374</v>
      </c>
      <c r="V992" s="37">
        <f t="shared" si="716"/>
        <v>75903.226885521974</v>
      </c>
      <c r="W992" s="40">
        <f t="shared" si="687"/>
        <v>-172.56856943393075</v>
      </c>
      <c r="X992" s="40">
        <f t="shared" si="688"/>
        <v>-0.17256856943393076</v>
      </c>
      <c r="Y992" s="40">
        <f t="shared" si="674"/>
        <v>-0.17256856943393076</v>
      </c>
      <c r="Z992" s="40">
        <v>0.17256856943393101</v>
      </c>
      <c r="AA992" s="40">
        <f t="shared" si="689"/>
        <v>295.80534547446285</v>
      </c>
      <c r="AB992" s="42">
        <f t="shared" si="690"/>
        <v>662</v>
      </c>
      <c r="AC992" s="42">
        <f t="shared" si="691"/>
        <v>0.66200000000000003</v>
      </c>
      <c r="AD992" s="42">
        <f t="shared" si="692"/>
        <v>0.66200000000000003</v>
      </c>
      <c r="AE992" s="42">
        <f t="shared" si="717"/>
        <v>3055.6897118055554</v>
      </c>
      <c r="AF992" s="43">
        <f t="shared" si="675"/>
        <v>0.84880269772376538</v>
      </c>
      <c r="AG992" s="73">
        <f t="shared" si="676"/>
        <v>-0.17256856943393076</v>
      </c>
      <c r="AH992">
        <f t="shared" si="693"/>
        <v>0</v>
      </c>
      <c r="AI992">
        <f t="shared" si="718"/>
        <v>12718.04543595679</v>
      </c>
      <c r="AJ992" s="41">
        <f t="shared" si="694"/>
        <v>3.5327903988768861</v>
      </c>
      <c r="AK992">
        <f t="shared" si="677"/>
        <v>0.17256856943393076</v>
      </c>
      <c r="AL992" s="38">
        <f t="shared" si="695"/>
        <v>2964.0190204513888</v>
      </c>
      <c r="AM992" s="38">
        <f t="shared" si="696"/>
        <v>2934.3788302468747</v>
      </c>
      <c r="AN992" s="38">
        <f t="shared" si="697"/>
        <v>2758.3161004320623</v>
      </c>
      <c r="AO992" s="38">
        <f t="shared" si="698"/>
        <v>2730.7329394277417</v>
      </c>
      <c r="AP992" s="38">
        <f t="shared" si="699"/>
        <v>2566.888963062077</v>
      </c>
      <c r="AQ992" s="38">
        <f t="shared" si="700"/>
        <v>2541.2200734314561</v>
      </c>
      <c r="AR992" s="38">
        <f t="shared" si="701"/>
        <v>2464.9834712285124</v>
      </c>
      <c r="AS992">
        <f t="shared" si="702"/>
        <v>2464.9834712285124</v>
      </c>
      <c r="AT992" s="28">
        <f t="shared" si="703"/>
        <v>0.68471763089680904</v>
      </c>
      <c r="AU992">
        <f t="shared" si="678"/>
        <v>10253.061964728278</v>
      </c>
      <c r="AV992" s="28">
        <f t="shared" si="704"/>
        <v>2.8480727679800775</v>
      </c>
      <c r="BJ992" s="63">
        <v>0.66200000000000003</v>
      </c>
      <c r="BK992" s="64">
        <f t="shared" si="705"/>
        <v>0.64214000000000004</v>
      </c>
      <c r="BL992" s="64">
        <f t="shared" si="706"/>
        <v>0.63571860000000002</v>
      </c>
      <c r="BM992" s="64">
        <f t="shared" si="707"/>
        <v>0.59757548399999993</v>
      </c>
      <c r="BN992" s="64">
        <f t="shared" si="708"/>
        <v>0.59159972915999992</v>
      </c>
      <c r="BO992" s="64">
        <f t="shared" si="709"/>
        <v>0.55610374541039986</v>
      </c>
      <c r="BP992" s="64">
        <f t="shared" si="710"/>
        <v>0.5505427079562959</v>
      </c>
      <c r="BQ992" s="64">
        <f t="shared" si="711"/>
        <v>0.53402642671760703</v>
      </c>
      <c r="BR992" s="65">
        <f t="shared" si="679"/>
        <v>0.53402642671760703</v>
      </c>
      <c r="BS992" s="66">
        <f t="shared" si="712"/>
        <v>1.4834067408822418E-4</v>
      </c>
      <c r="BT992" s="65">
        <f>BJ992-BR992</f>
        <v>0.12797357328239301</v>
      </c>
      <c r="BU992" s="67">
        <f t="shared" si="713"/>
        <v>3.5548214800664722E-5</v>
      </c>
    </row>
    <row r="993" spans="1:73" x14ac:dyDescent="0.35">
      <c r="A993" s="22">
        <v>78.559999999999604</v>
      </c>
      <c r="B993" s="22">
        <v>28.49</v>
      </c>
      <c r="C993" s="22">
        <v>9.4700000000000006</v>
      </c>
      <c r="D993" s="22">
        <f t="shared" si="680"/>
        <v>18.98</v>
      </c>
      <c r="E993" s="22">
        <f t="shared" si="681"/>
        <v>5.2722222222222221</v>
      </c>
      <c r="F993" s="22">
        <f t="shared" si="714"/>
        <v>0.1388888888888995</v>
      </c>
      <c r="G993" s="22">
        <f>Sheet1!$I$5*F993</f>
        <v>45.972222222225732</v>
      </c>
      <c r="H993" s="22"/>
      <c r="K993" s="15" t="s">
        <v>117</v>
      </c>
      <c r="L993" s="15">
        <v>983</v>
      </c>
      <c r="M993" s="15">
        <v>394</v>
      </c>
      <c r="N993" s="16">
        <v>5.5</v>
      </c>
      <c r="O993" s="35">
        <f t="shared" si="682"/>
        <v>1.5277777777777777</v>
      </c>
      <c r="P993" s="36">
        <f t="shared" si="715"/>
        <v>-0.55555555555555558</v>
      </c>
      <c r="Q993" s="12"/>
      <c r="R993" s="37">
        <f t="shared" si="683"/>
        <v>-183.88888888888889</v>
      </c>
      <c r="S993" s="37">
        <f t="shared" si="684"/>
        <v>64.9422</v>
      </c>
      <c r="T993" s="37">
        <f t="shared" si="685"/>
        <v>0.28117130874097218</v>
      </c>
      <c r="U993" s="37">
        <f t="shared" si="686"/>
        <v>-118.66551758014792</v>
      </c>
      <c r="V993" s="37">
        <f t="shared" si="716"/>
        <v>75784.561367941831</v>
      </c>
      <c r="W993" s="40">
        <f t="shared" si="687"/>
        <v>-181.2945407474482</v>
      </c>
      <c r="X993" s="40">
        <f t="shared" si="688"/>
        <v>-0.18129454074744819</v>
      </c>
      <c r="Y993" s="40">
        <f t="shared" si="674"/>
        <v>-0.18129454074744819</v>
      </c>
      <c r="Z993" s="40">
        <v>0.181294540747448</v>
      </c>
      <c r="AA993" s="40">
        <f t="shared" si="689"/>
        <v>295.9866400152103</v>
      </c>
      <c r="AB993" s="42">
        <f t="shared" si="690"/>
        <v>386.29436728395058</v>
      </c>
      <c r="AC993" s="42">
        <f t="shared" si="691"/>
        <v>0.38629436728395056</v>
      </c>
      <c r="AD993" s="42">
        <f t="shared" si="692"/>
        <v>0.38629436728395056</v>
      </c>
      <c r="AE993" s="42">
        <f t="shared" si="717"/>
        <v>3056.0760061728392</v>
      </c>
      <c r="AF993" s="43">
        <f t="shared" si="675"/>
        <v>0.84891000171467756</v>
      </c>
      <c r="AG993" s="73">
        <f t="shared" si="676"/>
        <v>-0.18129454074744819</v>
      </c>
      <c r="AH993">
        <f t="shared" si="693"/>
        <v>0</v>
      </c>
      <c r="AI993">
        <f t="shared" si="718"/>
        <v>12718.04543595679</v>
      </c>
      <c r="AJ993" s="41">
        <f t="shared" si="694"/>
        <v>3.5327903988768861</v>
      </c>
      <c r="AK993">
        <f t="shared" si="677"/>
        <v>0.18129454074744819</v>
      </c>
      <c r="AL993" s="38">
        <f t="shared" si="695"/>
        <v>2964.3937259876539</v>
      </c>
      <c r="AM993" s="38">
        <f t="shared" si="696"/>
        <v>2934.7497887277773</v>
      </c>
      <c r="AN993" s="38">
        <f t="shared" si="697"/>
        <v>2758.6648014041107</v>
      </c>
      <c r="AO993" s="38">
        <f t="shared" si="698"/>
        <v>2731.0781533900695</v>
      </c>
      <c r="AP993" s="38">
        <f t="shared" si="699"/>
        <v>2567.2134641866651</v>
      </c>
      <c r="AQ993" s="38">
        <f t="shared" si="700"/>
        <v>2541.5413295447984</v>
      </c>
      <c r="AR993" s="38">
        <f t="shared" si="701"/>
        <v>2465.2950896584543</v>
      </c>
      <c r="AS993">
        <f t="shared" si="702"/>
        <v>2465.2950896584543</v>
      </c>
      <c r="AT993" s="28">
        <f t="shared" si="703"/>
        <v>0.68480419157179284</v>
      </c>
      <c r="AU993">
        <f t="shared" si="678"/>
        <v>10252.750346298337</v>
      </c>
      <c r="AV993" s="28">
        <f t="shared" si="704"/>
        <v>2.8479862073050937</v>
      </c>
      <c r="BJ993" s="63">
        <v>0.38629436728395056</v>
      </c>
      <c r="BK993" s="64">
        <f t="shared" si="705"/>
        <v>0.37470553626543202</v>
      </c>
      <c r="BL993" s="64">
        <f t="shared" si="706"/>
        <v>0.37095848090277767</v>
      </c>
      <c r="BM993" s="64">
        <f t="shared" si="707"/>
        <v>0.348700972048611</v>
      </c>
      <c r="BN993" s="64">
        <f t="shared" si="708"/>
        <v>0.3452139623281249</v>
      </c>
      <c r="BO993" s="64">
        <f t="shared" si="709"/>
        <v>0.32450112458843738</v>
      </c>
      <c r="BP993" s="64">
        <f t="shared" si="710"/>
        <v>0.321256113342553</v>
      </c>
      <c r="BQ993" s="64">
        <f t="shared" si="711"/>
        <v>0.3116184299422764</v>
      </c>
      <c r="BR993" s="65">
        <f t="shared" si="679"/>
        <v>0.3116184299422764</v>
      </c>
      <c r="BS993" s="66">
        <f t="shared" si="712"/>
        <v>8.6560674983965664E-5</v>
      </c>
      <c r="BT993" s="65">
        <f>BJ993-BR993</f>
        <v>7.4675937341674159E-2</v>
      </c>
      <c r="BU993" s="67">
        <f t="shared" si="713"/>
        <v>2.0743315928242823E-5</v>
      </c>
    </row>
    <row r="994" spans="1:73" x14ac:dyDescent="0.35">
      <c r="A994" s="22">
        <v>78.639999999999603</v>
      </c>
      <c r="B994" s="22">
        <v>28.22</v>
      </c>
      <c r="C994" s="22">
        <v>10.27</v>
      </c>
      <c r="D994" s="22">
        <f t="shared" si="680"/>
        <v>19.244999999999997</v>
      </c>
      <c r="E994" s="22">
        <f t="shared" si="681"/>
        <v>5.3458333333333323</v>
      </c>
      <c r="F994" s="22">
        <f t="shared" si="714"/>
        <v>0.92013888888887729</v>
      </c>
      <c r="G994" s="22">
        <f>Sheet1!$I$5*F994</f>
        <v>304.56597222221836</v>
      </c>
      <c r="H994" s="22"/>
      <c r="K994" s="15" t="s">
        <v>117</v>
      </c>
      <c r="L994" s="15">
        <v>984</v>
      </c>
      <c r="M994" s="15">
        <v>395</v>
      </c>
      <c r="N994" s="16">
        <v>3.2</v>
      </c>
      <c r="O994" s="35">
        <f t="shared" si="682"/>
        <v>0.88888888888888884</v>
      </c>
      <c r="P994" s="36">
        <f t="shared" si="715"/>
        <v>-0.61111111111111116</v>
      </c>
      <c r="Q994" s="12"/>
      <c r="R994" s="37">
        <f t="shared" si="683"/>
        <v>-202.2777777777778</v>
      </c>
      <c r="S994" s="37">
        <f t="shared" si="684"/>
        <v>64.9422</v>
      </c>
      <c r="T994" s="37">
        <f t="shared" si="685"/>
        <v>9.517997360355554E-2</v>
      </c>
      <c r="U994" s="37">
        <f t="shared" si="686"/>
        <v>-137.24039780417425</v>
      </c>
      <c r="V994" s="37">
        <f t="shared" si="716"/>
        <v>75647.320970137662</v>
      </c>
      <c r="W994" s="40">
        <f t="shared" si="687"/>
        <v>-121.99146471482155</v>
      </c>
      <c r="X994" s="40">
        <f t="shared" si="688"/>
        <v>-0.12199146471482154</v>
      </c>
      <c r="Y994" s="40">
        <f t="shared" si="674"/>
        <v>-0.12199146471482154</v>
      </c>
      <c r="Z994" s="40">
        <v>0.121991464714822</v>
      </c>
      <c r="AA994" s="40">
        <f t="shared" si="689"/>
        <v>296.10863147992512</v>
      </c>
      <c r="AB994" s="42">
        <f t="shared" si="690"/>
        <v>130.76543209876542</v>
      </c>
      <c r="AC994" s="42">
        <f t="shared" si="691"/>
        <v>0.13076543209876543</v>
      </c>
      <c r="AD994" s="42">
        <f t="shared" si="692"/>
        <v>0.13076543209876543</v>
      </c>
      <c r="AE994" s="42">
        <f t="shared" si="717"/>
        <v>3056.2067716049378</v>
      </c>
      <c r="AF994" s="43">
        <f t="shared" si="675"/>
        <v>0.84894632544581605</v>
      </c>
      <c r="AG994" s="73">
        <f t="shared" si="676"/>
        <v>-0.12199146471482154</v>
      </c>
      <c r="AH994">
        <f t="shared" si="693"/>
        <v>0</v>
      </c>
      <c r="AI994">
        <f t="shared" si="718"/>
        <v>12718.04543595679</v>
      </c>
      <c r="AJ994" s="41">
        <f t="shared" si="694"/>
        <v>3.5327903988768861</v>
      </c>
      <c r="AK994">
        <f t="shared" si="677"/>
        <v>0.12199146471482154</v>
      </c>
      <c r="AL994" s="38">
        <f t="shared" si="695"/>
        <v>2964.5205684567895</v>
      </c>
      <c r="AM994" s="38">
        <f t="shared" si="696"/>
        <v>2934.8753627722217</v>
      </c>
      <c r="AN994" s="38">
        <f t="shared" si="697"/>
        <v>2758.7828410058883</v>
      </c>
      <c r="AO994" s="38">
        <f t="shared" si="698"/>
        <v>2731.1950125958292</v>
      </c>
      <c r="AP994" s="38">
        <f t="shared" si="699"/>
        <v>2567.3233118400794</v>
      </c>
      <c r="AQ994" s="38">
        <f t="shared" si="700"/>
        <v>2541.6500787216787</v>
      </c>
      <c r="AR994" s="38">
        <f t="shared" si="701"/>
        <v>2465.4005763600285</v>
      </c>
      <c r="AS994">
        <f t="shared" si="702"/>
        <v>2465.4005763600285</v>
      </c>
      <c r="AT994" s="28">
        <f t="shared" si="703"/>
        <v>0.68483349343334121</v>
      </c>
      <c r="AU994">
        <f t="shared" si="678"/>
        <v>10252.644859596761</v>
      </c>
      <c r="AV994" s="28">
        <f t="shared" si="704"/>
        <v>2.847956905443545</v>
      </c>
      <c r="BJ994" s="63">
        <v>0.13076543209876543</v>
      </c>
      <c r="BK994" s="64">
        <f t="shared" si="705"/>
        <v>0.12684246913580247</v>
      </c>
      <c r="BL994" s="64">
        <f t="shared" si="706"/>
        <v>0.12557404444444445</v>
      </c>
      <c r="BM994" s="64">
        <f t="shared" si="707"/>
        <v>0.11803960177777778</v>
      </c>
      <c r="BN994" s="64">
        <f t="shared" si="708"/>
        <v>0.11685920576</v>
      </c>
      <c r="BO994" s="64">
        <f t="shared" si="709"/>
        <v>0.10984765341439999</v>
      </c>
      <c r="BP994" s="64">
        <f t="shared" si="710"/>
        <v>0.10874917688025598</v>
      </c>
      <c r="BQ994" s="64">
        <f t="shared" si="711"/>
        <v>0.1054867015738483</v>
      </c>
      <c r="BR994" s="65">
        <f t="shared" si="679"/>
        <v>0.1054867015738483</v>
      </c>
      <c r="BS994" s="66">
        <f t="shared" si="712"/>
        <v>2.9301861548291194E-5</v>
      </c>
      <c r="BT994" s="65">
        <f>BJ994-BR994</f>
        <v>2.5278730524917123E-2</v>
      </c>
      <c r="BU994" s="67">
        <f t="shared" si="713"/>
        <v>7.0218695902547567E-6</v>
      </c>
    </row>
    <row r="995" spans="1:73" x14ac:dyDescent="0.35">
      <c r="A995" s="22">
        <v>78.719999999999601</v>
      </c>
      <c r="B995" s="22">
        <v>28.04</v>
      </c>
      <c r="C995" s="22">
        <v>9.64</v>
      </c>
      <c r="D995" s="22">
        <f t="shared" si="680"/>
        <v>18.84</v>
      </c>
      <c r="E995" s="22">
        <f t="shared" si="681"/>
        <v>5.2333333333333334</v>
      </c>
      <c r="F995" s="22">
        <f t="shared" si="714"/>
        <v>-1.4062499999999867</v>
      </c>
      <c r="G995" s="22">
        <f>Sheet1!$I$5*F995</f>
        <v>-465.46874999999557</v>
      </c>
      <c r="H995" s="22"/>
      <c r="K995" s="15" t="s">
        <v>117</v>
      </c>
      <c r="L995" s="15">
        <v>985</v>
      </c>
      <c r="M995" s="15">
        <v>396</v>
      </c>
      <c r="N995" s="16">
        <v>1.1000000000000001</v>
      </c>
      <c r="O995" s="35">
        <f t="shared" si="682"/>
        <v>0.30555555555555558</v>
      </c>
      <c r="P995" s="36">
        <f t="shared" si="715"/>
        <v>-0.44444444444444448</v>
      </c>
      <c r="Q995" s="12"/>
      <c r="R995" s="37">
        <f t="shared" si="683"/>
        <v>-147.11111111111111</v>
      </c>
      <c r="S995" s="37">
        <f t="shared" si="684"/>
        <v>64.9422</v>
      </c>
      <c r="T995" s="37">
        <f t="shared" si="685"/>
        <v>1.1246852349638889E-2</v>
      </c>
      <c r="U995" s="37">
        <f t="shared" si="686"/>
        <v>-82.157664258761471</v>
      </c>
      <c r="V995" s="37">
        <f t="shared" si="716"/>
        <v>75565.163305878901</v>
      </c>
      <c r="W995" s="40">
        <f t="shared" si="687"/>
        <v>-25.103730745732673</v>
      </c>
      <c r="X995" s="40">
        <f t="shared" si="688"/>
        <v>-2.5103730745732671E-2</v>
      </c>
      <c r="Y995" s="40">
        <f t="shared" si="674"/>
        <v>-2.5103730745732671E-2</v>
      </c>
      <c r="Z995" s="40">
        <v>2.5103730745732699E-2</v>
      </c>
      <c r="AA995" s="40">
        <f t="shared" si="689"/>
        <v>296.13373521067086</v>
      </c>
      <c r="AB995" s="42">
        <f t="shared" si="690"/>
        <v>15.451774691358027</v>
      </c>
      <c r="AC995" s="42">
        <f t="shared" si="691"/>
        <v>1.5451774691358028E-2</v>
      </c>
      <c r="AD995" s="42">
        <f t="shared" si="692"/>
        <v>1.5451774691358028E-2</v>
      </c>
      <c r="AE995" s="42">
        <f t="shared" si="717"/>
        <v>3056.2222233796292</v>
      </c>
      <c r="AF995" s="43">
        <f t="shared" si="675"/>
        <v>0.84895061760545254</v>
      </c>
      <c r="AG995" s="73">
        <f t="shared" si="676"/>
        <v>-2.5103730745732671E-2</v>
      </c>
      <c r="AH995">
        <f t="shared" si="693"/>
        <v>0</v>
      </c>
      <c r="AI995">
        <f t="shared" si="718"/>
        <v>12718.04543595679</v>
      </c>
      <c r="AJ995" s="41">
        <f t="shared" si="694"/>
        <v>3.5327903988768861</v>
      </c>
      <c r="AK995">
        <f t="shared" si="677"/>
        <v>2.5103730745732671E-2</v>
      </c>
      <c r="AL995" s="38">
        <f t="shared" si="695"/>
        <v>2964.5355566782405</v>
      </c>
      <c r="AM995" s="38">
        <f t="shared" si="696"/>
        <v>2934.8902011114578</v>
      </c>
      <c r="AN995" s="38">
        <f t="shared" si="697"/>
        <v>2758.7967890447703</v>
      </c>
      <c r="AO995" s="38">
        <f t="shared" si="698"/>
        <v>2731.2088211543228</v>
      </c>
      <c r="AP995" s="38">
        <f t="shared" si="699"/>
        <v>2567.3362918850635</v>
      </c>
      <c r="AQ995" s="38">
        <f t="shared" si="700"/>
        <v>2541.6629289662128</v>
      </c>
      <c r="AR995" s="38">
        <f t="shared" si="701"/>
        <v>2465.4130410972261</v>
      </c>
      <c r="AS995">
        <f t="shared" si="702"/>
        <v>2465.4130410972261</v>
      </c>
      <c r="AT995" s="28">
        <f t="shared" si="703"/>
        <v>0.68483695586034055</v>
      </c>
      <c r="AU995">
        <f t="shared" si="678"/>
        <v>10252.632394859564</v>
      </c>
      <c r="AV995" s="28">
        <f t="shared" si="704"/>
        <v>2.8479534430165456</v>
      </c>
      <c r="BJ995" s="63">
        <v>1.5451774691358028E-2</v>
      </c>
      <c r="BK995" s="64">
        <f t="shared" si="705"/>
        <v>1.4988221450617286E-2</v>
      </c>
      <c r="BL995" s="64">
        <f t="shared" si="706"/>
        <v>1.4838339236111112E-2</v>
      </c>
      <c r="BM995" s="64">
        <f t="shared" si="707"/>
        <v>1.3948038881944444E-2</v>
      </c>
      <c r="BN995" s="64">
        <f t="shared" si="708"/>
        <v>1.3808558493124999E-2</v>
      </c>
      <c r="BO995" s="64">
        <f t="shared" si="709"/>
        <v>1.2980044983537499E-2</v>
      </c>
      <c r="BP995" s="64">
        <f t="shared" si="710"/>
        <v>1.2850244533702124E-2</v>
      </c>
      <c r="BQ995" s="64">
        <f t="shared" si="711"/>
        <v>1.246473719769106E-2</v>
      </c>
      <c r="BR995" s="65">
        <f t="shared" si="679"/>
        <v>1.246473719769106E-2</v>
      </c>
      <c r="BS995" s="66">
        <f t="shared" si="712"/>
        <v>3.4624269993586277E-6</v>
      </c>
      <c r="BT995" s="65">
        <f>BJ995-BR995</f>
        <v>2.9870374936669681E-3</v>
      </c>
      <c r="BU995" s="67">
        <f t="shared" si="713"/>
        <v>8.2973263712971334E-7</v>
      </c>
    </row>
    <row r="996" spans="1:73" x14ac:dyDescent="0.35">
      <c r="A996" s="22">
        <v>78.799999999999599</v>
      </c>
      <c r="B996" s="22">
        <v>28.44</v>
      </c>
      <c r="C996" s="22">
        <v>9</v>
      </c>
      <c r="D996" s="22">
        <f t="shared" si="680"/>
        <v>18.72</v>
      </c>
      <c r="E996" s="22">
        <f t="shared" si="681"/>
        <v>5.2</v>
      </c>
      <c r="F996" s="22">
        <f t="shared" si="714"/>
        <v>-0.41666666666666519</v>
      </c>
      <c r="G996" s="22">
        <f>Sheet1!$I$5*F996</f>
        <v>-137.91666666666617</v>
      </c>
      <c r="H996" s="22"/>
      <c r="K996" s="15" t="s">
        <v>117</v>
      </c>
      <c r="L996" s="15">
        <v>986</v>
      </c>
      <c r="M996" s="15">
        <v>397</v>
      </c>
      <c r="N996" s="16">
        <v>0</v>
      </c>
      <c r="O996" s="35">
        <f t="shared" si="682"/>
        <v>0</v>
      </c>
      <c r="P996" s="36">
        <f t="shared" si="715"/>
        <v>-0.15277777777777779</v>
      </c>
      <c r="Q996" s="12"/>
      <c r="R996" s="37">
        <f t="shared" si="683"/>
        <v>-50.56944444444445</v>
      </c>
      <c r="S996" s="37">
        <f t="shared" si="684"/>
        <v>64.9422</v>
      </c>
      <c r="T996" s="37">
        <f t="shared" si="685"/>
        <v>0</v>
      </c>
      <c r="U996" s="37">
        <f t="shared" si="686"/>
        <v>14.37275555555555</v>
      </c>
      <c r="V996" s="37">
        <f t="shared" si="716"/>
        <v>75579.536061434454</v>
      </c>
      <c r="W996" s="40">
        <f t="shared" si="687"/>
        <v>0</v>
      </c>
      <c r="X996" s="40">
        <f t="shared" si="688"/>
        <v>0</v>
      </c>
      <c r="Y996" s="40">
        <f t="shared" si="674"/>
        <v>0</v>
      </c>
      <c r="Z996" s="40">
        <v>0</v>
      </c>
      <c r="AA996" s="40">
        <f t="shared" si="689"/>
        <v>296.13373521067086</v>
      </c>
      <c r="AB996" s="42">
        <f t="shared" si="690"/>
        <v>0</v>
      </c>
      <c r="AC996" s="42">
        <f t="shared" si="691"/>
        <v>0</v>
      </c>
      <c r="AD996" s="42">
        <f t="shared" si="692"/>
        <v>0</v>
      </c>
      <c r="AE996" s="42">
        <f t="shared" si="717"/>
        <v>3056.2222233796292</v>
      </c>
      <c r="AF996" s="43">
        <f t="shared" si="675"/>
        <v>0.84895061760545254</v>
      </c>
      <c r="AG996" s="73">
        <f t="shared" si="676"/>
        <v>0</v>
      </c>
      <c r="AH996">
        <f t="shared" si="693"/>
        <v>0</v>
      </c>
      <c r="AI996">
        <f t="shared" si="718"/>
        <v>12718.04543595679</v>
      </c>
      <c r="AJ996" s="41">
        <f t="shared" si="694"/>
        <v>3.5327903988768861</v>
      </c>
      <c r="AK996">
        <f t="shared" si="677"/>
        <v>0</v>
      </c>
      <c r="AL996" s="38">
        <f t="shared" si="695"/>
        <v>2964.5355566782405</v>
      </c>
      <c r="AM996" s="38">
        <f t="shared" si="696"/>
        <v>2934.8902011114578</v>
      </c>
      <c r="AN996" s="38">
        <f t="shared" si="697"/>
        <v>2758.7967890447703</v>
      </c>
      <c r="AO996" s="38">
        <f t="shared" si="698"/>
        <v>2731.2088211543228</v>
      </c>
      <c r="AP996" s="38">
        <f t="shared" si="699"/>
        <v>2567.3362918850635</v>
      </c>
      <c r="AQ996" s="38">
        <f t="shared" si="700"/>
        <v>2541.6629289662128</v>
      </c>
      <c r="AR996" s="38">
        <f t="shared" si="701"/>
        <v>2465.4130410972261</v>
      </c>
      <c r="AS996">
        <f t="shared" si="702"/>
        <v>2465.4130410972261</v>
      </c>
      <c r="AT996" s="28">
        <f t="shared" si="703"/>
        <v>0.68483695586034055</v>
      </c>
      <c r="AU996">
        <f t="shared" si="678"/>
        <v>10252.632394859564</v>
      </c>
      <c r="AV996" s="28">
        <f t="shared" si="704"/>
        <v>2.8479534430165456</v>
      </c>
      <c r="BJ996" s="63">
        <v>0</v>
      </c>
      <c r="BK996" s="64">
        <f t="shared" si="705"/>
        <v>0</v>
      </c>
      <c r="BL996" s="64">
        <f t="shared" si="706"/>
        <v>0</v>
      </c>
      <c r="BM996" s="64">
        <f t="shared" si="707"/>
        <v>0</v>
      </c>
      <c r="BN996" s="64">
        <f t="shared" si="708"/>
        <v>0</v>
      </c>
      <c r="BO996" s="64">
        <f t="shared" si="709"/>
        <v>0</v>
      </c>
      <c r="BP996" s="64">
        <f t="shared" si="710"/>
        <v>0</v>
      </c>
      <c r="BQ996" s="64">
        <f t="shared" si="711"/>
        <v>0</v>
      </c>
      <c r="BR996" s="65">
        <f t="shared" si="679"/>
        <v>0</v>
      </c>
      <c r="BS996" s="66">
        <f t="shared" si="712"/>
        <v>0</v>
      </c>
      <c r="BT996" s="65">
        <f>BJ996-BR996</f>
        <v>0</v>
      </c>
      <c r="BU996" s="67">
        <f t="shared" si="713"/>
        <v>0</v>
      </c>
    </row>
    <row r="997" spans="1:73" x14ac:dyDescent="0.35">
      <c r="A997" s="22">
        <v>78.879999999999598</v>
      </c>
      <c r="B997" s="22">
        <v>28.28</v>
      </c>
      <c r="C997" s="22">
        <v>9.59</v>
      </c>
      <c r="D997" s="22">
        <f t="shared" si="680"/>
        <v>18.935000000000002</v>
      </c>
      <c r="E997" s="22">
        <f t="shared" si="681"/>
        <v>5.2597222222222229</v>
      </c>
      <c r="F997" s="22">
        <f t="shared" si="714"/>
        <v>0.74652777777778345</v>
      </c>
      <c r="G997" s="22">
        <f>Sheet1!$I$5*F997</f>
        <v>247.10069444444633</v>
      </c>
      <c r="H997" s="22"/>
      <c r="K997" s="15" t="s">
        <v>117</v>
      </c>
      <c r="L997" s="15">
        <v>987</v>
      </c>
      <c r="M997" s="15">
        <v>398</v>
      </c>
      <c r="N997" s="16">
        <v>0</v>
      </c>
      <c r="O997" s="35">
        <f t="shared" si="682"/>
        <v>0</v>
      </c>
      <c r="P997" s="36">
        <f t="shared" si="715"/>
        <v>0</v>
      </c>
      <c r="Q997" s="12"/>
      <c r="R997" s="37">
        <f t="shared" si="683"/>
        <v>0</v>
      </c>
      <c r="S997" s="37">
        <f t="shared" si="684"/>
        <v>64.9422</v>
      </c>
      <c r="T997" s="37">
        <f t="shared" si="685"/>
        <v>0</v>
      </c>
      <c r="U997" s="37">
        <f t="shared" si="686"/>
        <v>64.9422</v>
      </c>
      <c r="V997" s="37">
        <f t="shared" si="716"/>
        <v>75644.478261434459</v>
      </c>
      <c r="W997" s="40">
        <f t="shared" si="687"/>
        <v>0</v>
      </c>
      <c r="X997" s="40">
        <f t="shared" si="688"/>
        <v>0</v>
      </c>
      <c r="Y997" s="40">
        <f t="shared" si="674"/>
        <v>0</v>
      </c>
      <c r="Z997" s="40">
        <v>0</v>
      </c>
      <c r="AA997" s="40">
        <f t="shared" si="689"/>
        <v>296.13373521067086</v>
      </c>
      <c r="AB997" s="42">
        <f t="shared" si="690"/>
        <v>0</v>
      </c>
      <c r="AC997" s="42">
        <f t="shared" si="691"/>
        <v>0</v>
      </c>
      <c r="AD997" s="42">
        <f t="shared" si="692"/>
        <v>0</v>
      </c>
      <c r="AE997" s="42">
        <f t="shared" si="717"/>
        <v>3056.2222233796292</v>
      </c>
      <c r="AF997" s="43">
        <f t="shared" si="675"/>
        <v>0.84895061760545254</v>
      </c>
      <c r="AG997" s="73">
        <f t="shared" si="676"/>
        <v>0</v>
      </c>
      <c r="AH997">
        <f t="shared" si="693"/>
        <v>0</v>
      </c>
      <c r="AI997">
        <f t="shared" si="718"/>
        <v>12718.04543595679</v>
      </c>
      <c r="AJ997" s="41">
        <f t="shared" si="694"/>
        <v>3.5327903988768861</v>
      </c>
      <c r="AK997">
        <f t="shared" si="677"/>
        <v>0</v>
      </c>
      <c r="AL997" s="38">
        <f t="shared" si="695"/>
        <v>2964.5355566782405</v>
      </c>
      <c r="AM997" s="38">
        <f t="shared" si="696"/>
        <v>2934.8902011114578</v>
      </c>
      <c r="AN997" s="38">
        <f t="shared" si="697"/>
        <v>2758.7967890447703</v>
      </c>
      <c r="AO997" s="38">
        <f t="shared" si="698"/>
        <v>2731.2088211543228</v>
      </c>
      <c r="AP997" s="38">
        <f t="shared" si="699"/>
        <v>2567.3362918850635</v>
      </c>
      <c r="AQ997" s="38">
        <f t="shared" si="700"/>
        <v>2541.6629289662128</v>
      </c>
      <c r="AR997" s="38">
        <f t="shared" si="701"/>
        <v>2465.4130410972261</v>
      </c>
      <c r="AS997">
        <f t="shared" si="702"/>
        <v>2465.4130410972261</v>
      </c>
      <c r="AT997" s="28">
        <f t="shared" si="703"/>
        <v>0.68483695586034055</v>
      </c>
      <c r="AU997">
        <f t="shared" si="678"/>
        <v>10252.632394859564</v>
      </c>
      <c r="AV997" s="28">
        <f t="shared" si="704"/>
        <v>2.8479534430165456</v>
      </c>
      <c r="BJ997" s="63">
        <v>0</v>
      </c>
      <c r="BK997" s="64">
        <f t="shared" si="705"/>
        <v>0</v>
      </c>
      <c r="BL997" s="64">
        <f t="shared" si="706"/>
        <v>0</v>
      </c>
      <c r="BM997" s="64">
        <f t="shared" si="707"/>
        <v>0</v>
      </c>
      <c r="BN997" s="64">
        <f t="shared" si="708"/>
        <v>0</v>
      </c>
      <c r="BO997" s="64">
        <f t="shared" si="709"/>
        <v>0</v>
      </c>
      <c r="BP997" s="64">
        <f t="shared" si="710"/>
        <v>0</v>
      </c>
      <c r="BQ997" s="64">
        <f t="shared" si="711"/>
        <v>0</v>
      </c>
      <c r="BR997" s="65">
        <f t="shared" si="679"/>
        <v>0</v>
      </c>
      <c r="BS997" s="66">
        <f t="shared" si="712"/>
        <v>0</v>
      </c>
      <c r="BT997" s="65">
        <f>BJ997-BR997</f>
        <v>0</v>
      </c>
      <c r="BU997" s="67">
        <f t="shared" si="713"/>
        <v>0</v>
      </c>
    </row>
    <row r="998" spans="1:73" x14ac:dyDescent="0.35">
      <c r="A998" s="22">
        <v>78.959999999999596</v>
      </c>
      <c r="B998" s="22">
        <v>27.95</v>
      </c>
      <c r="C998" s="22">
        <v>9.33</v>
      </c>
      <c r="D998" s="22">
        <f t="shared" si="680"/>
        <v>18.64</v>
      </c>
      <c r="E998" s="22">
        <f t="shared" si="681"/>
        <v>5.177777777777778</v>
      </c>
      <c r="F998" s="22">
        <f t="shared" si="714"/>
        <v>-1.0243055555555602</v>
      </c>
      <c r="G998" s="22">
        <f>Sheet1!$I$5*F998</f>
        <v>-339.04513888889045</v>
      </c>
      <c r="H998" s="22"/>
      <c r="K998" s="15" t="s">
        <v>117</v>
      </c>
      <c r="L998" s="15">
        <v>988</v>
      </c>
      <c r="M998" s="15">
        <v>399</v>
      </c>
      <c r="N998" s="16">
        <v>0</v>
      </c>
      <c r="O998" s="35">
        <f t="shared" si="682"/>
        <v>0</v>
      </c>
      <c r="P998" s="36">
        <f t="shared" si="715"/>
        <v>0</v>
      </c>
      <c r="Q998" s="12"/>
      <c r="R998" s="37">
        <f t="shared" si="683"/>
        <v>0</v>
      </c>
      <c r="S998" s="37">
        <f t="shared" si="684"/>
        <v>64.9422</v>
      </c>
      <c r="T998" s="37">
        <f t="shared" si="685"/>
        <v>0</v>
      </c>
      <c r="U998" s="37">
        <f t="shared" si="686"/>
        <v>64.9422</v>
      </c>
      <c r="V998" s="37">
        <f t="shared" si="716"/>
        <v>75709.420461434464</v>
      </c>
      <c r="W998" s="40">
        <f t="shared" si="687"/>
        <v>0</v>
      </c>
      <c r="X998" s="40">
        <f t="shared" si="688"/>
        <v>0</v>
      </c>
      <c r="Y998" s="40">
        <f t="shared" si="674"/>
        <v>0</v>
      </c>
      <c r="Z998" s="40">
        <v>0</v>
      </c>
      <c r="AA998" s="40">
        <f t="shared" si="689"/>
        <v>296.13373521067086</v>
      </c>
      <c r="AB998" s="42">
        <f t="shared" si="690"/>
        <v>0</v>
      </c>
      <c r="AC998" s="42">
        <f t="shared" si="691"/>
        <v>0</v>
      </c>
      <c r="AD998" s="42">
        <f t="shared" si="692"/>
        <v>0</v>
      </c>
      <c r="AE998" s="42">
        <f t="shared" si="717"/>
        <v>3056.2222233796292</v>
      </c>
      <c r="AF998" s="43">
        <f t="shared" si="675"/>
        <v>0.84895061760545254</v>
      </c>
      <c r="AG998" s="73">
        <f t="shared" si="676"/>
        <v>0</v>
      </c>
      <c r="AH998">
        <f t="shared" si="693"/>
        <v>0</v>
      </c>
      <c r="AI998">
        <f t="shared" si="718"/>
        <v>12718.04543595679</v>
      </c>
      <c r="AJ998" s="41">
        <f t="shared" si="694"/>
        <v>3.5327903988768861</v>
      </c>
      <c r="AK998">
        <f t="shared" si="677"/>
        <v>0</v>
      </c>
      <c r="AL998" s="38">
        <f t="shared" si="695"/>
        <v>2964.5355566782405</v>
      </c>
      <c r="AM998" s="38">
        <f t="shared" si="696"/>
        <v>2934.8902011114578</v>
      </c>
      <c r="AN998" s="38">
        <f t="shared" si="697"/>
        <v>2758.7967890447703</v>
      </c>
      <c r="AO998" s="38">
        <f t="shared" si="698"/>
        <v>2731.2088211543228</v>
      </c>
      <c r="AP998" s="38">
        <f t="shared" si="699"/>
        <v>2567.3362918850635</v>
      </c>
      <c r="AQ998" s="38">
        <f t="shared" si="700"/>
        <v>2541.6629289662128</v>
      </c>
      <c r="AR998" s="38">
        <f t="shared" si="701"/>
        <v>2465.4130410972261</v>
      </c>
      <c r="AS998">
        <f t="shared" si="702"/>
        <v>2465.4130410972261</v>
      </c>
      <c r="AT998" s="28">
        <f t="shared" si="703"/>
        <v>0.68483695586034055</v>
      </c>
      <c r="AU998">
        <f t="shared" si="678"/>
        <v>10252.632394859564</v>
      </c>
      <c r="AV998" s="28">
        <f t="shared" si="704"/>
        <v>2.8479534430165456</v>
      </c>
      <c r="BJ998" s="63">
        <v>0</v>
      </c>
      <c r="BK998" s="64">
        <f t="shared" si="705"/>
        <v>0</v>
      </c>
      <c r="BL998" s="64">
        <f t="shared" si="706"/>
        <v>0</v>
      </c>
      <c r="BM998" s="64">
        <f t="shared" si="707"/>
        <v>0</v>
      </c>
      <c r="BN998" s="64">
        <f t="shared" si="708"/>
        <v>0</v>
      </c>
      <c r="BO998" s="64">
        <f t="shared" si="709"/>
        <v>0</v>
      </c>
      <c r="BP998" s="64">
        <f t="shared" si="710"/>
        <v>0</v>
      </c>
      <c r="BQ998" s="64">
        <f t="shared" si="711"/>
        <v>0</v>
      </c>
      <c r="BR998" s="65">
        <f t="shared" si="679"/>
        <v>0</v>
      </c>
      <c r="BS998" s="66">
        <f t="shared" si="712"/>
        <v>0</v>
      </c>
      <c r="BT998" s="65">
        <f>BJ998-BR998</f>
        <v>0</v>
      </c>
      <c r="BU998" s="67">
        <f t="shared" si="713"/>
        <v>0</v>
      </c>
    </row>
    <row r="999" spans="1:73" x14ac:dyDescent="0.35">
      <c r="A999" s="22">
        <v>79.039999999999594</v>
      </c>
      <c r="B999" s="22">
        <v>28.38</v>
      </c>
      <c r="C999" s="22">
        <v>8.85</v>
      </c>
      <c r="D999" s="22">
        <f t="shared" si="680"/>
        <v>18.614999999999998</v>
      </c>
      <c r="E999" s="22">
        <f t="shared" si="681"/>
        <v>5.1708333333333334</v>
      </c>
      <c r="F999" s="22">
        <f t="shared" si="714"/>
        <v>-8.6805555555558023E-2</v>
      </c>
      <c r="G999" s="22">
        <f>Sheet1!$I$5*F999</f>
        <v>-28.732638888889706</v>
      </c>
      <c r="H999" s="22"/>
      <c r="K999" s="15" t="s">
        <v>117</v>
      </c>
      <c r="L999" s="15">
        <v>989</v>
      </c>
      <c r="M999" s="15">
        <v>400</v>
      </c>
      <c r="N999" s="16">
        <v>0</v>
      </c>
      <c r="O999" s="35">
        <f t="shared" si="682"/>
        <v>0</v>
      </c>
      <c r="P999" s="36">
        <f t="shared" si="715"/>
        <v>0</v>
      </c>
      <c r="Q999" s="12"/>
      <c r="R999" s="37">
        <f t="shared" si="683"/>
        <v>0</v>
      </c>
      <c r="S999" s="37">
        <f t="shared" si="684"/>
        <v>64.9422</v>
      </c>
      <c r="T999" s="37">
        <f t="shared" si="685"/>
        <v>0</v>
      </c>
      <c r="U999" s="37">
        <f t="shared" si="686"/>
        <v>64.9422</v>
      </c>
      <c r="V999" s="37">
        <f t="shared" si="716"/>
        <v>75774.362661434468</v>
      </c>
      <c r="W999" s="40">
        <f t="shared" si="687"/>
        <v>0</v>
      </c>
      <c r="X999" s="40">
        <f t="shared" si="688"/>
        <v>0</v>
      </c>
      <c r="Y999" s="40">
        <f t="shared" si="674"/>
        <v>0</v>
      </c>
      <c r="Z999" s="40">
        <v>0</v>
      </c>
      <c r="AA999" s="40">
        <f t="shared" si="689"/>
        <v>296.13373521067086</v>
      </c>
      <c r="AB999" s="42">
        <f t="shared" si="690"/>
        <v>0</v>
      </c>
      <c r="AC999" s="42">
        <f t="shared" si="691"/>
        <v>0</v>
      </c>
      <c r="AD999" s="42">
        <f t="shared" si="692"/>
        <v>0</v>
      </c>
      <c r="AE999" s="42">
        <f t="shared" si="717"/>
        <v>3056.2222233796292</v>
      </c>
      <c r="AF999" s="43">
        <f t="shared" si="675"/>
        <v>0.84895061760545254</v>
      </c>
      <c r="AG999" s="73">
        <f t="shared" si="676"/>
        <v>0</v>
      </c>
      <c r="AH999">
        <f t="shared" si="693"/>
        <v>0</v>
      </c>
      <c r="AI999">
        <f t="shared" si="718"/>
        <v>12718.04543595679</v>
      </c>
      <c r="AJ999" s="41">
        <f t="shared" si="694"/>
        <v>3.5327903988768861</v>
      </c>
      <c r="AK999">
        <f t="shared" si="677"/>
        <v>0</v>
      </c>
      <c r="AL999" s="38">
        <f t="shared" si="695"/>
        <v>2964.5355566782405</v>
      </c>
      <c r="AM999" s="38">
        <f t="shared" si="696"/>
        <v>2934.8902011114578</v>
      </c>
      <c r="AN999" s="38">
        <f t="shared" si="697"/>
        <v>2758.7967890447703</v>
      </c>
      <c r="AO999" s="38">
        <f t="shared" si="698"/>
        <v>2731.2088211543228</v>
      </c>
      <c r="AP999" s="38">
        <f t="shared" si="699"/>
        <v>2567.3362918850635</v>
      </c>
      <c r="AQ999" s="38">
        <f t="shared" si="700"/>
        <v>2541.6629289662128</v>
      </c>
      <c r="AR999" s="38">
        <f t="shared" si="701"/>
        <v>2465.4130410972261</v>
      </c>
      <c r="AS999">
        <f t="shared" si="702"/>
        <v>2465.4130410972261</v>
      </c>
      <c r="AT999" s="28">
        <f t="shared" si="703"/>
        <v>0.68483695586034055</v>
      </c>
      <c r="AU999">
        <f t="shared" si="678"/>
        <v>10252.632394859564</v>
      </c>
      <c r="AV999" s="28">
        <f t="shared" si="704"/>
        <v>2.8479534430165456</v>
      </c>
      <c r="BJ999" s="63">
        <v>0</v>
      </c>
      <c r="BK999" s="64">
        <f t="shared" si="705"/>
        <v>0</v>
      </c>
      <c r="BL999" s="64">
        <f t="shared" si="706"/>
        <v>0</v>
      </c>
      <c r="BM999" s="64">
        <f t="shared" si="707"/>
        <v>0</v>
      </c>
      <c r="BN999" s="64">
        <f t="shared" si="708"/>
        <v>0</v>
      </c>
      <c r="BO999" s="64">
        <f t="shared" si="709"/>
        <v>0</v>
      </c>
      <c r="BP999" s="64">
        <f t="shared" si="710"/>
        <v>0</v>
      </c>
      <c r="BQ999" s="64">
        <f t="shared" si="711"/>
        <v>0</v>
      </c>
      <c r="BR999" s="65">
        <f t="shared" si="679"/>
        <v>0</v>
      </c>
      <c r="BS999" s="66">
        <f t="shared" si="712"/>
        <v>0</v>
      </c>
      <c r="BT999" s="65">
        <f>BJ999-BR999</f>
        <v>0</v>
      </c>
      <c r="BU999" s="67">
        <f t="shared" si="713"/>
        <v>0</v>
      </c>
    </row>
    <row r="1000" spans="1:73" x14ac:dyDescent="0.35">
      <c r="A1000" s="22">
        <v>79.119999999999607</v>
      </c>
      <c r="B1000" s="22">
        <v>28.07</v>
      </c>
      <c r="C1000" s="22">
        <v>9.24</v>
      </c>
      <c r="D1000" s="22">
        <f t="shared" si="680"/>
        <v>18.655000000000001</v>
      </c>
      <c r="E1000" s="22">
        <f t="shared" si="681"/>
        <v>5.1819444444444445</v>
      </c>
      <c r="F1000" s="22">
        <f t="shared" si="714"/>
        <v>0.1388888888888884</v>
      </c>
      <c r="G1000" s="22">
        <f>Sheet1!$I$5*F1000</f>
        <v>45.972222222222058</v>
      </c>
      <c r="H1000" s="22"/>
      <c r="K1000" s="15" t="s">
        <v>117</v>
      </c>
      <c r="L1000" s="15">
        <v>990</v>
      </c>
      <c r="M1000" s="15">
        <v>401</v>
      </c>
      <c r="N1000" s="16">
        <v>0</v>
      </c>
      <c r="O1000" s="35">
        <f t="shared" si="682"/>
        <v>0</v>
      </c>
      <c r="P1000" s="36">
        <f t="shared" si="715"/>
        <v>0</v>
      </c>
      <c r="Q1000" s="12"/>
      <c r="R1000" s="37">
        <f t="shared" si="683"/>
        <v>0</v>
      </c>
      <c r="S1000" s="37">
        <f t="shared" si="684"/>
        <v>64.9422</v>
      </c>
      <c r="T1000" s="37">
        <f t="shared" si="685"/>
        <v>0</v>
      </c>
      <c r="U1000" s="37">
        <f t="shared" si="686"/>
        <v>64.9422</v>
      </c>
      <c r="V1000" s="37">
        <f t="shared" si="716"/>
        <v>75839.304861434473</v>
      </c>
      <c r="W1000" s="40">
        <f t="shared" si="687"/>
        <v>0</v>
      </c>
      <c r="X1000" s="40">
        <f t="shared" si="688"/>
        <v>0</v>
      </c>
      <c r="Y1000" s="40">
        <f t="shared" si="674"/>
        <v>0</v>
      </c>
      <c r="Z1000" s="40">
        <v>0</v>
      </c>
      <c r="AA1000" s="40">
        <f t="shared" si="689"/>
        <v>296.13373521067086</v>
      </c>
      <c r="AB1000" s="42">
        <f t="shared" si="690"/>
        <v>0</v>
      </c>
      <c r="AC1000" s="42">
        <f t="shared" si="691"/>
        <v>0</v>
      </c>
      <c r="AD1000" s="42">
        <f t="shared" si="692"/>
        <v>0</v>
      </c>
      <c r="AE1000" s="42">
        <f t="shared" si="717"/>
        <v>3056.2222233796292</v>
      </c>
      <c r="AF1000" s="43">
        <f t="shared" si="675"/>
        <v>0.84895061760545254</v>
      </c>
      <c r="AG1000" s="73">
        <f t="shared" si="676"/>
        <v>0</v>
      </c>
      <c r="AH1000">
        <f t="shared" si="693"/>
        <v>0</v>
      </c>
      <c r="AI1000">
        <f t="shared" si="718"/>
        <v>12718.04543595679</v>
      </c>
      <c r="AJ1000" s="41">
        <f t="shared" si="694"/>
        <v>3.5327903988768861</v>
      </c>
      <c r="AK1000">
        <f t="shared" si="677"/>
        <v>0</v>
      </c>
      <c r="AL1000" s="38">
        <f t="shared" si="695"/>
        <v>2964.5355566782405</v>
      </c>
      <c r="AM1000" s="38">
        <f t="shared" si="696"/>
        <v>2934.8902011114578</v>
      </c>
      <c r="AN1000" s="38">
        <f t="shared" si="697"/>
        <v>2758.7967890447703</v>
      </c>
      <c r="AO1000" s="38">
        <f t="shared" si="698"/>
        <v>2731.2088211543228</v>
      </c>
      <c r="AP1000" s="38">
        <f t="shared" si="699"/>
        <v>2567.3362918850635</v>
      </c>
      <c r="AQ1000" s="38">
        <f t="shared" si="700"/>
        <v>2541.6629289662128</v>
      </c>
      <c r="AR1000" s="38">
        <f t="shared" si="701"/>
        <v>2465.4130410972261</v>
      </c>
      <c r="AS1000">
        <f t="shared" si="702"/>
        <v>2465.4130410972261</v>
      </c>
      <c r="AT1000" s="28">
        <f t="shared" si="703"/>
        <v>0.68483695586034055</v>
      </c>
      <c r="AU1000">
        <f t="shared" si="678"/>
        <v>10252.632394859564</v>
      </c>
      <c r="AV1000" s="28">
        <f t="shared" si="704"/>
        <v>2.8479534430165456</v>
      </c>
      <c r="BJ1000" s="63">
        <v>0</v>
      </c>
      <c r="BK1000" s="64">
        <f t="shared" si="705"/>
        <v>0</v>
      </c>
      <c r="BL1000" s="64">
        <f t="shared" si="706"/>
        <v>0</v>
      </c>
      <c r="BM1000" s="64">
        <f t="shared" si="707"/>
        <v>0</v>
      </c>
      <c r="BN1000" s="64">
        <f t="shared" si="708"/>
        <v>0</v>
      </c>
      <c r="BO1000" s="64">
        <f t="shared" si="709"/>
        <v>0</v>
      </c>
      <c r="BP1000" s="64">
        <f t="shared" si="710"/>
        <v>0</v>
      </c>
      <c r="BQ1000" s="64">
        <f t="shared" si="711"/>
        <v>0</v>
      </c>
      <c r="BR1000" s="65">
        <f t="shared" si="679"/>
        <v>0</v>
      </c>
      <c r="BS1000" s="66">
        <f t="shared" si="712"/>
        <v>0</v>
      </c>
      <c r="BT1000" s="65">
        <f>BJ1000-BR1000</f>
        <v>0</v>
      </c>
      <c r="BU1000" s="67">
        <f t="shared" si="713"/>
        <v>0</v>
      </c>
    </row>
    <row r="1001" spans="1:73" x14ac:dyDescent="0.35">
      <c r="A1001" s="22">
        <v>79.199999999999605</v>
      </c>
      <c r="B1001" s="22">
        <v>28.04</v>
      </c>
      <c r="C1001" s="22">
        <v>8.85</v>
      </c>
      <c r="D1001" s="22">
        <f t="shared" si="680"/>
        <v>18.445</v>
      </c>
      <c r="E1001" s="22">
        <f t="shared" si="681"/>
        <v>5.1236111111111109</v>
      </c>
      <c r="F1001" s="22">
        <f t="shared" si="714"/>
        <v>-0.72916666666666963</v>
      </c>
      <c r="G1001" s="22">
        <f>Sheet1!$I$5*F1001</f>
        <v>-241.35416666666765</v>
      </c>
      <c r="H1001" s="22"/>
      <c r="K1001" s="15" t="s">
        <v>117</v>
      </c>
      <c r="L1001" s="15">
        <v>991</v>
      </c>
      <c r="M1001" s="15">
        <v>402</v>
      </c>
      <c r="N1001" s="16">
        <v>0</v>
      </c>
      <c r="O1001" s="35">
        <f t="shared" si="682"/>
        <v>0</v>
      </c>
      <c r="P1001" s="36">
        <f t="shared" si="715"/>
        <v>0</v>
      </c>
      <c r="Q1001" s="12"/>
      <c r="R1001" s="37">
        <f t="shared" si="683"/>
        <v>0</v>
      </c>
      <c r="S1001" s="37">
        <f t="shared" si="684"/>
        <v>64.9422</v>
      </c>
      <c r="T1001" s="37">
        <f t="shared" si="685"/>
        <v>0</v>
      </c>
      <c r="U1001" s="37">
        <f t="shared" si="686"/>
        <v>64.9422</v>
      </c>
      <c r="V1001" s="37">
        <f t="shared" si="716"/>
        <v>75904.247061434478</v>
      </c>
      <c r="W1001" s="40">
        <f t="shared" si="687"/>
        <v>0</v>
      </c>
      <c r="X1001" s="40">
        <f t="shared" si="688"/>
        <v>0</v>
      </c>
      <c r="Y1001" s="40">
        <f t="shared" si="674"/>
        <v>0</v>
      </c>
      <c r="Z1001" s="40">
        <v>0</v>
      </c>
      <c r="AA1001" s="40">
        <f t="shared" si="689"/>
        <v>296.13373521067086</v>
      </c>
      <c r="AB1001" s="42">
        <f t="shared" si="690"/>
        <v>0</v>
      </c>
      <c r="AC1001" s="42">
        <f t="shared" si="691"/>
        <v>0</v>
      </c>
      <c r="AD1001" s="42">
        <f t="shared" si="692"/>
        <v>0</v>
      </c>
      <c r="AE1001" s="42">
        <f t="shared" si="717"/>
        <v>3056.2222233796292</v>
      </c>
      <c r="AF1001" s="43">
        <f t="shared" si="675"/>
        <v>0.84895061760545254</v>
      </c>
      <c r="AG1001" s="73">
        <f t="shared" si="676"/>
        <v>0</v>
      </c>
      <c r="AH1001">
        <f t="shared" si="693"/>
        <v>0</v>
      </c>
      <c r="AI1001">
        <f t="shared" si="718"/>
        <v>12718.04543595679</v>
      </c>
      <c r="AJ1001" s="41">
        <f t="shared" si="694"/>
        <v>3.5327903988768861</v>
      </c>
      <c r="AK1001">
        <f t="shared" si="677"/>
        <v>0</v>
      </c>
      <c r="AL1001" s="38">
        <f t="shared" si="695"/>
        <v>2964.5355566782405</v>
      </c>
      <c r="AM1001" s="38">
        <f t="shared" si="696"/>
        <v>2934.8902011114578</v>
      </c>
      <c r="AN1001" s="38">
        <f t="shared" si="697"/>
        <v>2758.7967890447703</v>
      </c>
      <c r="AO1001" s="38">
        <f t="shared" si="698"/>
        <v>2731.2088211543228</v>
      </c>
      <c r="AP1001" s="38">
        <f t="shared" si="699"/>
        <v>2567.3362918850635</v>
      </c>
      <c r="AQ1001" s="38">
        <f t="shared" si="700"/>
        <v>2541.6629289662128</v>
      </c>
      <c r="AR1001" s="38">
        <f t="shared" si="701"/>
        <v>2465.4130410972261</v>
      </c>
      <c r="AS1001">
        <f t="shared" si="702"/>
        <v>2465.4130410972261</v>
      </c>
      <c r="AT1001" s="28">
        <f t="shared" si="703"/>
        <v>0.68483695586034055</v>
      </c>
      <c r="AU1001">
        <f t="shared" si="678"/>
        <v>10252.632394859564</v>
      </c>
      <c r="AV1001" s="28">
        <f t="shared" si="704"/>
        <v>2.8479534430165456</v>
      </c>
      <c r="BJ1001" s="63">
        <v>0</v>
      </c>
      <c r="BK1001" s="64">
        <f t="shared" si="705"/>
        <v>0</v>
      </c>
      <c r="BL1001" s="64">
        <f t="shared" si="706"/>
        <v>0</v>
      </c>
      <c r="BM1001" s="64">
        <f t="shared" si="707"/>
        <v>0</v>
      </c>
      <c r="BN1001" s="64">
        <f t="shared" si="708"/>
        <v>0</v>
      </c>
      <c r="BO1001" s="64">
        <f t="shared" si="709"/>
        <v>0</v>
      </c>
      <c r="BP1001" s="64">
        <f t="shared" si="710"/>
        <v>0</v>
      </c>
      <c r="BQ1001" s="64">
        <f t="shared" si="711"/>
        <v>0</v>
      </c>
      <c r="BR1001" s="65">
        <f t="shared" si="679"/>
        <v>0</v>
      </c>
      <c r="BS1001" s="66">
        <f t="shared" si="712"/>
        <v>0</v>
      </c>
      <c r="BT1001" s="65">
        <f>BJ1001-BR1001</f>
        <v>0</v>
      </c>
      <c r="BU1001" s="67">
        <f t="shared" si="713"/>
        <v>0</v>
      </c>
    </row>
    <row r="1002" spans="1:73" x14ac:dyDescent="0.35">
      <c r="A1002" s="22">
        <v>79.279999999999603</v>
      </c>
      <c r="B1002" s="22">
        <v>27.96</v>
      </c>
      <c r="C1002" s="22">
        <v>8.52</v>
      </c>
      <c r="D1002" s="22">
        <f t="shared" si="680"/>
        <v>18.240000000000002</v>
      </c>
      <c r="E1002" s="22">
        <f t="shared" si="681"/>
        <v>5.0666666666666673</v>
      </c>
      <c r="F1002" s="22">
        <f t="shared" si="714"/>
        <v>-0.7118055555555447</v>
      </c>
      <c r="G1002" s="22">
        <f>Sheet1!$I$5*F1002</f>
        <v>-235.6076388888853</v>
      </c>
      <c r="H1002" s="22"/>
      <c r="K1002" s="15" t="s">
        <v>117</v>
      </c>
      <c r="L1002" s="15">
        <v>992</v>
      </c>
      <c r="M1002" s="15">
        <v>403</v>
      </c>
      <c r="N1002" s="16">
        <v>0</v>
      </c>
      <c r="O1002" s="35">
        <f t="shared" si="682"/>
        <v>0</v>
      </c>
      <c r="P1002" s="36">
        <f t="shared" si="715"/>
        <v>0</v>
      </c>
      <c r="Q1002" s="12"/>
      <c r="R1002" s="37">
        <f t="shared" si="683"/>
        <v>0</v>
      </c>
      <c r="S1002" s="37">
        <f t="shared" si="684"/>
        <v>64.9422</v>
      </c>
      <c r="T1002" s="37">
        <f t="shared" si="685"/>
        <v>0</v>
      </c>
      <c r="U1002" s="37">
        <f t="shared" si="686"/>
        <v>64.9422</v>
      </c>
      <c r="V1002" s="37">
        <f t="shared" si="716"/>
        <v>75969.189261434483</v>
      </c>
      <c r="W1002" s="40">
        <f t="shared" si="687"/>
        <v>0</v>
      </c>
      <c r="X1002" s="40">
        <f t="shared" si="688"/>
        <v>0</v>
      </c>
      <c r="Y1002" s="40">
        <f t="shared" si="674"/>
        <v>0</v>
      </c>
      <c r="Z1002" s="40">
        <v>0</v>
      </c>
      <c r="AA1002" s="40">
        <f t="shared" si="689"/>
        <v>296.13373521067086</v>
      </c>
      <c r="AB1002" s="42">
        <f t="shared" si="690"/>
        <v>0</v>
      </c>
      <c r="AC1002" s="42">
        <f t="shared" si="691"/>
        <v>0</v>
      </c>
      <c r="AD1002" s="42">
        <f t="shared" si="692"/>
        <v>0</v>
      </c>
      <c r="AE1002" s="42">
        <f t="shared" si="717"/>
        <v>3056.2222233796292</v>
      </c>
      <c r="AF1002" s="43">
        <f t="shared" si="675"/>
        <v>0.84895061760545254</v>
      </c>
      <c r="AG1002" s="73">
        <f t="shared" si="676"/>
        <v>0</v>
      </c>
      <c r="AH1002">
        <f t="shared" si="693"/>
        <v>0</v>
      </c>
      <c r="AI1002">
        <f t="shared" si="718"/>
        <v>12718.04543595679</v>
      </c>
      <c r="AJ1002" s="41">
        <f t="shared" si="694"/>
        <v>3.5327903988768861</v>
      </c>
      <c r="AK1002">
        <f t="shared" si="677"/>
        <v>0</v>
      </c>
      <c r="AL1002" s="38">
        <f t="shared" si="695"/>
        <v>2964.5355566782405</v>
      </c>
      <c r="AM1002" s="38">
        <f t="shared" si="696"/>
        <v>2934.8902011114578</v>
      </c>
      <c r="AN1002" s="38">
        <f t="shared" si="697"/>
        <v>2758.7967890447703</v>
      </c>
      <c r="AO1002" s="38">
        <f t="shared" si="698"/>
        <v>2731.2088211543228</v>
      </c>
      <c r="AP1002" s="38">
        <f t="shared" si="699"/>
        <v>2567.3362918850635</v>
      </c>
      <c r="AQ1002" s="38">
        <f t="shared" si="700"/>
        <v>2541.6629289662128</v>
      </c>
      <c r="AR1002" s="38">
        <f t="shared" si="701"/>
        <v>2465.4130410972261</v>
      </c>
      <c r="AS1002">
        <f t="shared" si="702"/>
        <v>2465.4130410972261</v>
      </c>
      <c r="AT1002" s="28">
        <f t="shared" si="703"/>
        <v>0.68483695586034055</v>
      </c>
      <c r="AU1002">
        <f t="shared" si="678"/>
        <v>10252.632394859564</v>
      </c>
      <c r="AV1002" s="28">
        <f t="shared" si="704"/>
        <v>2.8479534430165456</v>
      </c>
      <c r="BJ1002" s="63">
        <v>0</v>
      </c>
      <c r="BK1002" s="64">
        <f t="shared" si="705"/>
        <v>0</v>
      </c>
      <c r="BL1002" s="64">
        <f t="shared" si="706"/>
        <v>0</v>
      </c>
      <c r="BM1002" s="64">
        <f t="shared" si="707"/>
        <v>0</v>
      </c>
      <c r="BN1002" s="64">
        <f t="shared" si="708"/>
        <v>0</v>
      </c>
      <c r="BO1002" s="64">
        <f t="shared" si="709"/>
        <v>0</v>
      </c>
      <c r="BP1002" s="64">
        <f t="shared" si="710"/>
        <v>0</v>
      </c>
      <c r="BQ1002" s="64">
        <f t="shared" si="711"/>
        <v>0</v>
      </c>
      <c r="BR1002" s="65">
        <f t="shared" si="679"/>
        <v>0</v>
      </c>
      <c r="BS1002" s="66">
        <f t="shared" si="712"/>
        <v>0</v>
      </c>
      <c r="BT1002" s="65">
        <f>BJ1002-BR1002</f>
        <v>0</v>
      </c>
      <c r="BU1002" s="67">
        <f t="shared" si="713"/>
        <v>0</v>
      </c>
    </row>
    <row r="1003" spans="1:73" x14ac:dyDescent="0.35">
      <c r="A1003" s="22">
        <v>79.359999999999602</v>
      </c>
      <c r="B1003" s="22">
        <v>28.02</v>
      </c>
      <c r="C1003" s="22">
        <v>9.19</v>
      </c>
      <c r="D1003" s="22">
        <f t="shared" si="680"/>
        <v>18.605</v>
      </c>
      <c r="E1003" s="22">
        <f t="shared" si="681"/>
        <v>5.1680555555555552</v>
      </c>
      <c r="F1003" s="22">
        <f t="shared" si="714"/>
        <v>1.2673611111110983</v>
      </c>
      <c r="G1003" s="22">
        <f>Sheet1!$I$5*F1003</f>
        <v>419.49652777777351</v>
      </c>
      <c r="H1003" s="22"/>
      <c r="K1003" s="15" t="s">
        <v>117</v>
      </c>
      <c r="L1003" s="15">
        <v>993</v>
      </c>
      <c r="M1003" s="15">
        <v>404</v>
      </c>
      <c r="N1003" s="16">
        <v>0</v>
      </c>
      <c r="O1003" s="35">
        <f t="shared" si="682"/>
        <v>0</v>
      </c>
      <c r="P1003" s="36">
        <f t="shared" si="715"/>
        <v>0</v>
      </c>
      <c r="Q1003" s="12"/>
      <c r="R1003" s="37">
        <f t="shared" si="683"/>
        <v>0</v>
      </c>
      <c r="S1003" s="37">
        <f t="shared" si="684"/>
        <v>64.9422</v>
      </c>
      <c r="T1003" s="37">
        <f t="shared" si="685"/>
        <v>0</v>
      </c>
      <c r="U1003" s="37">
        <f t="shared" si="686"/>
        <v>64.9422</v>
      </c>
      <c r="V1003" s="37">
        <f t="shared" si="716"/>
        <v>76034.131461434488</v>
      </c>
      <c r="W1003" s="40">
        <f t="shared" si="687"/>
        <v>0</v>
      </c>
      <c r="X1003" s="40">
        <f t="shared" si="688"/>
        <v>0</v>
      </c>
      <c r="Y1003" s="40">
        <f t="shared" si="674"/>
        <v>0</v>
      </c>
      <c r="Z1003" s="40">
        <v>0</v>
      </c>
      <c r="AA1003" s="40">
        <f t="shared" si="689"/>
        <v>296.13373521067086</v>
      </c>
      <c r="AB1003" s="42">
        <f t="shared" si="690"/>
        <v>0</v>
      </c>
      <c r="AC1003" s="42">
        <f t="shared" si="691"/>
        <v>0</v>
      </c>
      <c r="AD1003" s="42">
        <f t="shared" si="692"/>
        <v>0</v>
      </c>
      <c r="AE1003" s="42">
        <f t="shared" si="717"/>
        <v>3056.2222233796292</v>
      </c>
      <c r="AF1003" s="43">
        <f t="shared" si="675"/>
        <v>0.84895061760545254</v>
      </c>
      <c r="AG1003" s="73">
        <f t="shared" si="676"/>
        <v>0</v>
      </c>
      <c r="AH1003">
        <f t="shared" si="693"/>
        <v>0</v>
      </c>
      <c r="AI1003">
        <f t="shared" si="718"/>
        <v>12718.04543595679</v>
      </c>
      <c r="AJ1003" s="41">
        <f t="shared" si="694"/>
        <v>3.5327903988768861</v>
      </c>
      <c r="AK1003">
        <f t="shared" si="677"/>
        <v>0</v>
      </c>
      <c r="AL1003" s="38">
        <f t="shared" si="695"/>
        <v>2964.5355566782405</v>
      </c>
      <c r="AM1003" s="38">
        <f t="shared" si="696"/>
        <v>2934.8902011114578</v>
      </c>
      <c r="AN1003" s="38">
        <f t="shared" si="697"/>
        <v>2758.7967890447703</v>
      </c>
      <c r="AO1003" s="38">
        <f t="shared" si="698"/>
        <v>2731.2088211543228</v>
      </c>
      <c r="AP1003" s="38">
        <f t="shared" si="699"/>
        <v>2567.3362918850635</v>
      </c>
      <c r="AQ1003" s="38">
        <f t="shared" si="700"/>
        <v>2541.6629289662128</v>
      </c>
      <c r="AR1003" s="38">
        <f t="shared" si="701"/>
        <v>2465.4130410972261</v>
      </c>
      <c r="AS1003">
        <f t="shared" si="702"/>
        <v>2465.4130410972261</v>
      </c>
      <c r="AT1003" s="28">
        <f t="shared" si="703"/>
        <v>0.68483695586034055</v>
      </c>
      <c r="AU1003">
        <f t="shared" si="678"/>
        <v>10252.632394859564</v>
      </c>
      <c r="AV1003" s="28">
        <f t="shared" si="704"/>
        <v>2.8479534430165456</v>
      </c>
      <c r="BJ1003" s="63">
        <v>0</v>
      </c>
      <c r="BK1003" s="64">
        <f t="shared" si="705"/>
        <v>0</v>
      </c>
      <c r="BL1003" s="64">
        <f t="shared" si="706"/>
        <v>0</v>
      </c>
      <c r="BM1003" s="64">
        <f t="shared" si="707"/>
        <v>0</v>
      </c>
      <c r="BN1003" s="64">
        <f t="shared" si="708"/>
        <v>0</v>
      </c>
      <c r="BO1003" s="64">
        <f t="shared" si="709"/>
        <v>0</v>
      </c>
      <c r="BP1003" s="64">
        <f t="shared" si="710"/>
        <v>0</v>
      </c>
      <c r="BQ1003" s="64">
        <f t="shared" si="711"/>
        <v>0</v>
      </c>
      <c r="BR1003" s="65">
        <f t="shared" si="679"/>
        <v>0</v>
      </c>
      <c r="BS1003" s="66">
        <f t="shared" si="712"/>
        <v>0</v>
      </c>
      <c r="BT1003" s="65">
        <f>BJ1003-BR1003</f>
        <v>0</v>
      </c>
      <c r="BU1003" s="67">
        <f t="shared" si="713"/>
        <v>0</v>
      </c>
    </row>
    <row r="1004" spans="1:73" x14ac:dyDescent="0.35">
      <c r="A1004" s="22">
        <v>79.4399999999996</v>
      </c>
      <c r="B1004" s="22">
        <v>27.82</v>
      </c>
      <c r="C1004" s="22">
        <v>8.66</v>
      </c>
      <c r="D1004" s="22">
        <f t="shared" si="680"/>
        <v>18.240000000000002</v>
      </c>
      <c r="E1004" s="22">
        <f t="shared" si="681"/>
        <v>5.0666666666666673</v>
      </c>
      <c r="F1004" s="22">
        <f t="shared" si="714"/>
        <v>-1.2673611111110983</v>
      </c>
      <c r="G1004" s="22">
        <f>Sheet1!$I$5*F1004</f>
        <v>-419.49652777777351</v>
      </c>
      <c r="H1004" s="22"/>
      <c r="K1004" s="15" t="s">
        <v>117</v>
      </c>
      <c r="L1004" s="15">
        <v>994</v>
      </c>
      <c r="M1004" s="15">
        <v>405</v>
      </c>
      <c r="N1004" s="16">
        <v>0</v>
      </c>
      <c r="O1004" s="35">
        <f t="shared" si="682"/>
        <v>0</v>
      </c>
      <c r="P1004" s="36">
        <f t="shared" si="715"/>
        <v>0</v>
      </c>
      <c r="Q1004" s="12"/>
      <c r="R1004" s="37">
        <f t="shared" si="683"/>
        <v>0</v>
      </c>
      <c r="S1004" s="37">
        <f t="shared" si="684"/>
        <v>64.9422</v>
      </c>
      <c r="T1004" s="37">
        <f t="shared" si="685"/>
        <v>0</v>
      </c>
      <c r="U1004" s="37">
        <f t="shared" si="686"/>
        <v>64.9422</v>
      </c>
      <c r="V1004" s="37">
        <f t="shared" si="716"/>
        <v>76099.073661434493</v>
      </c>
      <c r="W1004" s="40">
        <f t="shared" si="687"/>
        <v>0</v>
      </c>
      <c r="X1004" s="40">
        <f t="shared" si="688"/>
        <v>0</v>
      </c>
      <c r="Y1004" s="40">
        <f t="shared" si="674"/>
        <v>0</v>
      </c>
      <c r="Z1004" s="40">
        <v>0</v>
      </c>
      <c r="AA1004" s="40">
        <f t="shared" si="689"/>
        <v>296.13373521067086</v>
      </c>
      <c r="AB1004" s="42">
        <f t="shared" si="690"/>
        <v>0</v>
      </c>
      <c r="AC1004" s="42">
        <f t="shared" si="691"/>
        <v>0</v>
      </c>
      <c r="AD1004" s="42">
        <f t="shared" si="692"/>
        <v>0</v>
      </c>
      <c r="AE1004" s="42">
        <f t="shared" si="717"/>
        <v>3056.2222233796292</v>
      </c>
      <c r="AF1004" s="43">
        <f t="shared" si="675"/>
        <v>0.84895061760545254</v>
      </c>
      <c r="AG1004" s="73">
        <f t="shared" si="676"/>
        <v>0</v>
      </c>
      <c r="AH1004">
        <f t="shared" si="693"/>
        <v>0</v>
      </c>
      <c r="AI1004">
        <f t="shared" si="718"/>
        <v>12718.04543595679</v>
      </c>
      <c r="AJ1004" s="41">
        <f t="shared" si="694"/>
        <v>3.5327903988768861</v>
      </c>
      <c r="AK1004">
        <f t="shared" si="677"/>
        <v>0</v>
      </c>
      <c r="AL1004" s="38">
        <f t="shared" si="695"/>
        <v>2964.5355566782405</v>
      </c>
      <c r="AM1004" s="38">
        <f t="shared" si="696"/>
        <v>2934.8902011114578</v>
      </c>
      <c r="AN1004" s="38">
        <f t="shared" si="697"/>
        <v>2758.7967890447703</v>
      </c>
      <c r="AO1004" s="38">
        <f t="shared" si="698"/>
        <v>2731.2088211543228</v>
      </c>
      <c r="AP1004" s="38">
        <f t="shared" si="699"/>
        <v>2567.3362918850635</v>
      </c>
      <c r="AQ1004" s="38">
        <f t="shared" si="700"/>
        <v>2541.6629289662128</v>
      </c>
      <c r="AR1004" s="38">
        <f t="shared" si="701"/>
        <v>2465.4130410972261</v>
      </c>
      <c r="AS1004">
        <f t="shared" si="702"/>
        <v>2465.4130410972261</v>
      </c>
      <c r="AT1004" s="28">
        <f t="shared" si="703"/>
        <v>0.68483695586034055</v>
      </c>
      <c r="AU1004">
        <f t="shared" si="678"/>
        <v>10252.632394859564</v>
      </c>
      <c r="AV1004" s="28">
        <f t="shared" si="704"/>
        <v>2.8479534430165456</v>
      </c>
      <c r="BJ1004" s="63">
        <v>0</v>
      </c>
      <c r="BK1004" s="64">
        <f t="shared" si="705"/>
        <v>0</v>
      </c>
      <c r="BL1004" s="64">
        <f t="shared" si="706"/>
        <v>0</v>
      </c>
      <c r="BM1004" s="64">
        <f t="shared" si="707"/>
        <v>0</v>
      </c>
      <c r="BN1004" s="64">
        <f t="shared" si="708"/>
        <v>0</v>
      </c>
      <c r="BO1004" s="64">
        <f t="shared" si="709"/>
        <v>0</v>
      </c>
      <c r="BP1004" s="64">
        <f t="shared" si="710"/>
        <v>0</v>
      </c>
      <c r="BQ1004" s="64">
        <f t="shared" si="711"/>
        <v>0</v>
      </c>
      <c r="BR1004" s="65">
        <f t="shared" si="679"/>
        <v>0</v>
      </c>
      <c r="BS1004" s="66">
        <f t="shared" si="712"/>
        <v>0</v>
      </c>
      <c r="BT1004" s="65">
        <f>BJ1004-BR1004</f>
        <v>0</v>
      </c>
      <c r="BU1004" s="67">
        <f t="shared" si="713"/>
        <v>0</v>
      </c>
    </row>
    <row r="1005" spans="1:73" x14ac:dyDescent="0.35">
      <c r="A1005" s="22">
        <v>79.519999999999598</v>
      </c>
      <c r="B1005" s="22">
        <v>27.96</v>
      </c>
      <c r="C1005" s="22">
        <v>8.3699999999999992</v>
      </c>
      <c r="D1005" s="22">
        <f t="shared" si="680"/>
        <v>18.164999999999999</v>
      </c>
      <c r="E1005" s="22">
        <f t="shared" si="681"/>
        <v>5.0458333333333334</v>
      </c>
      <c r="F1005" s="22">
        <f t="shared" si="714"/>
        <v>-0.26041666666667407</v>
      </c>
      <c r="G1005" s="22">
        <f>Sheet1!$I$5*F1005</f>
        <v>-86.197916666669116</v>
      </c>
      <c r="H1005" s="22"/>
      <c r="K1005" s="15" t="s">
        <v>117</v>
      </c>
      <c r="L1005" s="15">
        <v>995</v>
      </c>
      <c r="M1005" s="15">
        <v>406</v>
      </c>
      <c r="N1005" s="16">
        <v>0</v>
      </c>
      <c r="O1005" s="35">
        <f t="shared" si="682"/>
        <v>0</v>
      </c>
      <c r="P1005" s="36">
        <f t="shared" si="715"/>
        <v>0</v>
      </c>
      <c r="Q1005" s="12"/>
      <c r="R1005" s="37">
        <f t="shared" si="683"/>
        <v>0</v>
      </c>
      <c r="S1005" s="37">
        <f t="shared" si="684"/>
        <v>64.9422</v>
      </c>
      <c r="T1005" s="37">
        <f t="shared" si="685"/>
        <v>0</v>
      </c>
      <c r="U1005" s="37">
        <f t="shared" si="686"/>
        <v>64.9422</v>
      </c>
      <c r="V1005" s="37">
        <f t="shared" si="716"/>
        <v>76164.015861434498</v>
      </c>
      <c r="W1005" s="40">
        <f t="shared" si="687"/>
        <v>0</v>
      </c>
      <c r="X1005" s="40">
        <f t="shared" si="688"/>
        <v>0</v>
      </c>
      <c r="Y1005" s="40">
        <f t="shared" si="674"/>
        <v>0</v>
      </c>
      <c r="Z1005" s="40">
        <v>0</v>
      </c>
      <c r="AA1005" s="40">
        <f t="shared" si="689"/>
        <v>296.13373521067086</v>
      </c>
      <c r="AB1005" s="42">
        <f t="shared" si="690"/>
        <v>0</v>
      </c>
      <c r="AC1005" s="42">
        <f t="shared" si="691"/>
        <v>0</v>
      </c>
      <c r="AD1005" s="42">
        <f t="shared" si="692"/>
        <v>0</v>
      </c>
      <c r="AE1005" s="42">
        <f t="shared" si="717"/>
        <v>3056.2222233796292</v>
      </c>
      <c r="AF1005" s="43">
        <f t="shared" si="675"/>
        <v>0.84895061760545254</v>
      </c>
      <c r="AG1005" s="73">
        <f t="shared" si="676"/>
        <v>0</v>
      </c>
      <c r="AH1005">
        <f t="shared" si="693"/>
        <v>0</v>
      </c>
      <c r="AI1005">
        <f t="shared" si="718"/>
        <v>12718.04543595679</v>
      </c>
      <c r="AJ1005" s="41">
        <f t="shared" si="694"/>
        <v>3.5327903988768861</v>
      </c>
      <c r="AK1005">
        <f t="shared" si="677"/>
        <v>0</v>
      </c>
      <c r="AL1005" s="38">
        <f t="shared" si="695"/>
        <v>2964.5355566782405</v>
      </c>
      <c r="AM1005" s="38">
        <f t="shared" si="696"/>
        <v>2934.8902011114578</v>
      </c>
      <c r="AN1005" s="38">
        <f t="shared" si="697"/>
        <v>2758.7967890447703</v>
      </c>
      <c r="AO1005" s="38">
        <f t="shared" si="698"/>
        <v>2731.2088211543228</v>
      </c>
      <c r="AP1005" s="38">
        <f t="shared" si="699"/>
        <v>2567.3362918850635</v>
      </c>
      <c r="AQ1005" s="38">
        <f t="shared" si="700"/>
        <v>2541.6629289662128</v>
      </c>
      <c r="AR1005" s="38">
        <f t="shared" si="701"/>
        <v>2465.4130410972261</v>
      </c>
      <c r="AS1005">
        <f t="shared" si="702"/>
        <v>2465.4130410972261</v>
      </c>
      <c r="AT1005" s="28">
        <f t="shared" si="703"/>
        <v>0.68483695586034055</v>
      </c>
      <c r="AU1005">
        <f t="shared" si="678"/>
        <v>10252.632394859564</v>
      </c>
      <c r="AV1005" s="28">
        <f t="shared" si="704"/>
        <v>2.8479534430165456</v>
      </c>
      <c r="BJ1005" s="63">
        <v>0</v>
      </c>
      <c r="BK1005" s="64">
        <f t="shared" si="705"/>
        <v>0</v>
      </c>
      <c r="BL1005" s="64">
        <f t="shared" si="706"/>
        <v>0</v>
      </c>
      <c r="BM1005" s="64">
        <f t="shared" si="707"/>
        <v>0</v>
      </c>
      <c r="BN1005" s="64">
        <f t="shared" si="708"/>
        <v>0</v>
      </c>
      <c r="BO1005" s="64">
        <f t="shared" si="709"/>
        <v>0</v>
      </c>
      <c r="BP1005" s="64">
        <f t="shared" si="710"/>
        <v>0</v>
      </c>
      <c r="BQ1005" s="64">
        <f t="shared" si="711"/>
        <v>0</v>
      </c>
      <c r="BR1005" s="65">
        <f t="shared" si="679"/>
        <v>0</v>
      </c>
      <c r="BS1005" s="66">
        <f t="shared" si="712"/>
        <v>0</v>
      </c>
      <c r="BT1005" s="65">
        <f>BJ1005-BR1005</f>
        <v>0</v>
      </c>
      <c r="BU1005" s="67">
        <f t="shared" si="713"/>
        <v>0</v>
      </c>
    </row>
    <row r="1006" spans="1:73" x14ac:dyDescent="0.35">
      <c r="A1006" s="22">
        <v>79.599999999999596</v>
      </c>
      <c r="B1006" s="22">
        <v>27.89</v>
      </c>
      <c r="C1006" s="22">
        <v>8.7100000000000009</v>
      </c>
      <c r="D1006" s="22">
        <f t="shared" si="680"/>
        <v>18.3</v>
      </c>
      <c r="E1006" s="22">
        <f t="shared" si="681"/>
        <v>5.083333333333333</v>
      </c>
      <c r="F1006" s="22">
        <f t="shared" si="714"/>
        <v>0.46874999999999556</v>
      </c>
      <c r="G1006" s="22">
        <f>Sheet1!$I$5*F1006</f>
        <v>155.15624999999852</v>
      </c>
      <c r="H1006" s="22"/>
      <c r="K1006" s="15" t="s">
        <v>117</v>
      </c>
      <c r="L1006" s="15">
        <v>996</v>
      </c>
      <c r="M1006" s="15">
        <v>407</v>
      </c>
      <c r="N1006" s="16">
        <v>0</v>
      </c>
      <c r="O1006" s="35">
        <f t="shared" si="682"/>
        <v>0</v>
      </c>
      <c r="P1006" s="36">
        <f t="shared" si="715"/>
        <v>0</v>
      </c>
      <c r="Q1006" s="12"/>
      <c r="R1006" s="37">
        <f t="shared" si="683"/>
        <v>0</v>
      </c>
      <c r="S1006" s="37">
        <f t="shared" si="684"/>
        <v>64.9422</v>
      </c>
      <c r="T1006" s="37">
        <f t="shared" si="685"/>
        <v>0</v>
      </c>
      <c r="U1006" s="37">
        <f t="shared" si="686"/>
        <v>64.9422</v>
      </c>
      <c r="V1006" s="37">
        <f t="shared" si="716"/>
        <v>76228.958061434503</v>
      </c>
      <c r="W1006" s="40">
        <f t="shared" si="687"/>
        <v>0</v>
      </c>
      <c r="X1006" s="40">
        <f t="shared" si="688"/>
        <v>0</v>
      </c>
      <c r="Y1006" s="40">
        <f t="shared" si="674"/>
        <v>0</v>
      </c>
      <c r="Z1006" s="40">
        <v>0</v>
      </c>
      <c r="AA1006" s="40">
        <f t="shared" si="689"/>
        <v>296.13373521067086</v>
      </c>
      <c r="AB1006" s="42">
        <f t="shared" si="690"/>
        <v>0</v>
      </c>
      <c r="AC1006" s="42">
        <f t="shared" si="691"/>
        <v>0</v>
      </c>
      <c r="AD1006" s="42">
        <f t="shared" si="692"/>
        <v>0</v>
      </c>
      <c r="AE1006" s="42">
        <f t="shared" si="717"/>
        <v>3056.2222233796292</v>
      </c>
      <c r="AF1006" s="43">
        <f t="shared" si="675"/>
        <v>0.84895061760545254</v>
      </c>
      <c r="AG1006" s="73">
        <f t="shared" si="676"/>
        <v>0</v>
      </c>
      <c r="AH1006">
        <f t="shared" si="693"/>
        <v>0</v>
      </c>
      <c r="AI1006">
        <f t="shared" si="718"/>
        <v>12718.04543595679</v>
      </c>
      <c r="AJ1006" s="41">
        <f t="shared" si="694"/>
        <v>3.5327903988768861</v>
      </c>
      <c r="AK1006">
        <f t="shared" si="677"/>
        <v>0</v>
      </c>
      <c r="AL1006" s="38">
        <f t="shared" si="695"/>
        <v>2964.5355566782405</v>
      </c>
      <c r="AM1006" s="38">
        <f t="shared" si="696"/>
        <v>2934.8902011114578</v>
      </c>
      <c r="AN1006" s="38">
        <f t="shared" si="697"/>
        <v>2758.7967890447703</v>
      </c>
      <c r="AO1006" s="38">
        <f t="shared" si="698"/>
        <v>2731.2088211543228</v>
      </c>
      <c r="AP1006" s="38">
        <f t="shared" si="699"/>
        <v>2567.3362918850635</v>
      </c>
      <c r="AQ1006" s="38">
        <f t="shared" si="700"/>
        <v>2541.6629289662128</v>
      </c>
      <c r="AR1006" s="38">
        <f t="shared" si="701"/>
        <v>2465.4130410972261</v>
      </c>
      <c r="AS1006">
        <f t="shared" si="702"/>
        <v>2465.4130410972261</v>
      </c>
      <c r="AT1006" s="28">
        <f t="shared" si="703"/>
        <v>0.68483695586034055</v>
      </c>
      <c r="AU1006">
        <f t="shared" si="678"/>
        <v>10252.632394859564</v>
      </c>
      <c r="AV1006" s="28">
        <f t="shared" si="704"/>
        <v>2.8479534430165456</v>
      </c>
      <c r="BJ1006" s="63">
        <v>0</v>
      </c>
      <c r="BK1006" s="64">
        <f t="shared" si="705"/>
        <v>0</v>
      </c>
      <c r="BL1006" s="64">
        <f t="shared" si="706"/>
        <v>0</v>
      </c>
      <c r="BM1006" s="64">
        <f t="shared" si="707"/>
        <v>0</v>
      </c>
      <c r="BN1006" s="64">
        <f t="shared" si="708"/>
        <v>0</v>
      </c>
      <c r="BO1006" s="64">
        <f t="shared" si="709"/>
        <v>0</v>
      </c>
      <c r="BP1006" s="64">
        <f t="shared" si="710"/>
        <v>0</v>
      </c>
      <c r="BQ1006" s="64">
        <f t="shared" si="711"/>
        <v>0</v>
      </c>
      <c r="BR1006" s="65">
        <f t="shared" si="679"/>
        <v>0</v>
      </c>
      <c r="BS1006" s="66">
        <f t="shared" si="712"/>
        <v>0</v>
      </c>
      <c r="BT1006" s="65">
        <f>BJ1006-BR1006</f>
        <v>0</v>
      </c>
      <c r="BU1006" s="67">
        <f t="shared" si="713"/>
        <v>0</v>
      </c>
    </row>
    <row r="1007" spans="1:73" x14ac:dyDescent="0.35">
      <c r="A1007" s="22">
        <v>79.679999999999595</v>
      </c>
      <c r="B1007" s="22">
        <v>27.69</v>
      </c>
      <c r="C1007" s="22">
        <v>8.69</v>
      </c>
      <c r="D1007" s="22">
        <f t="shared" si="680"/>
        <v>18.190000000000001</v>
      </c>
      <c r="E1007" s="22">
        <f t="shared" si="681"/>
        <v>5.052777777777778</v>
      </c>
      <c r="F1007" s="22">
        <f t="shared" si="714"/>
        <v>-0.38194444444443754</v>
      </c>
      <c r="G1007" s="22">
        <f>Sheet1!$I$5*F1007</f>
        <v>-126.42361111110883</v>
      </c>
      <c r="H1007" s="22"/>
      <c r="K1007" s="15" t="s">
        <v>117</v>
      </c>
      <c r="L1007" s="15">
        <v>997</v>
      </c>
      <c r="M1007" s="15">
        <v>408</v>
      </c>
      <c r="N1007" s="16">
        <v>0</v>
      </c>
      <c r="O1007" s="35">
        <f t="shared" si="682"/>
        <v>0</v>
      </c>
      <c r="P1007" s="36">
        <f t="shared" si="715"/>
        <v>0</v>
      </c>
      <c r="Q1007" s="12"/>
      <c r="R1007" s="37">
        <f t="shared" si="683"/>
        <v>0</v>
      </c>
      <c r="S1007" s="37">
        <f t="shared" si="684"/>
        <v>64.9422</v>
      </c>
      <c r="T1007" s="37">
        <f t="shared" si="685"/>
        <v>0</v>
      </c>
      <c r="U1007" s="37">
        <f t="shared" si="686"/>
        <v>64.9422</v>
      </c>
      <c r="V1007" s="37">
        <f t="shared" si="716"/>
        <v>76293.900261434508</v>
      </c>
      <c r="W1007" s="40">
        <f t="shared" si="687"/>
        <v>0</v>
      </c>
      <c r="X1007" s="40">
        <f t="shared" si="688"/>
        <v>0</v>
      </c>
      <c r="Y1007" s="40">
        <f t="shared" si="674"/>
        <v>0</v>
      </c>
      <c r="Z1007" s="40">
        <v>0</v>
      </c>
      <c r="AA1007" s="40">
        <f t="shared" si="689"/>
        <v>296.13373521067086</v>
      </c>
      <c r="AB1007" s="42">
        <f t="shared" si="690"/>
        <v>0</v>
      </c>
      <c r="AC1007" s="42">
        <f t="shared" si="691"/>
        <v>0</v>
      </c>
      <c r="AD1007" s="42">
        <f t="shared" si="692"/>
        <v>0</v>
      </c>
      <c r="AE1007" s="42">
        <f t="shared" si="717"/>
        <v>3056.2222233796292</v>
      </c>
      <c r="AF1007" s="43">
        <f t="shared" si="675"/>
        <v>0.84895061760545254</v>
      </c>
      <c r="AG1007" s="73">
        <f t="shared" si="676"/>
        <v>0</v>
      </c>
      <c r="AH1007">
        <f t="shared" si="693"/>
        <v>0</v>
      </c>
      <c r="AI1007">
        <f t="shared" si="718"/>
        <v>12718.04543595679</v>
      </c>
      <c r="AJ1007" s="41">
        <f t="shared" si="694"/>
        <v>3.5327903988768861</v>
      </c>
      <c r="AK1007">
        <f t="shared" si="677"/>
        <v>0</v>
      </c>
      <c r="AL1007" s="38">
        <f t="shared" si="695"/>
        <v>2964.5355566782405</v>
      </c>
      <c r="AM1007" s="38">
        <f t="shared" si="696"/>
        <v>2934.8902011114578</v>
      </c>
      <c r="AN1007" s="38">
        <f t="shared" si="697"/>
        <v>2758.7967890447703</v>
      </c>
      <c r="AO1007" s="38">
        <f t="shared" si="698"/>
        <v>2731.2088211543228</v>
      </c>
      <c r="AP1007" s="38">
        <f t="shared" si="699"/>
        <v>2567.3362918850635</v>
      </c>
      <c r="AQ1007" s="38">
        <f t="shared" si="700"/>
        <v>2541.6629289662128</v>
      </c>
      <c r="AR1007" s="38">
        <f t="shared" si="701"/>
        <v>2465.4130410972261</v>
      </c>
      <c r="AS1007">
        <f t="shared" si="702"/>
        <v>2465.4130410972261</v>
      </c>
      <c r="AT1007" s="28">
        <f t="shared" si="703"/>
        <v>0.68483695586034055</v>
      </c>
      <c r="AU1007">
        <f t="shared" si="678"/>
        <v>10252.632394859564</v>
      </c>
      <c r="AV1007" s="28">
        <f t="shared" si="704"/>
        <v>2.8479534430165456</v>
      </c>
      <c r="BJ1007" s="63">
        <v>0</v>
      </c>
      <c r="BK1007" s="64">
        <f t="shared" si="705"/>
        <v>0</v>
      </c>
      <c r="BL1007" s="64">
        <f t="shared" si="706"/>
        <v>0</v>
      </c>
      <c r="BM1007" s="64">
        <f t="shared" si="707"/>
        <v>0</v>
      </c>
      <c r="BN1007" s="64">
        <f t="shared" si="708"/>
        <v>0</v>
      </c>
      <c r="BO1007" s="64">
        <f t="shared" si="709"/>
        <v>0</v>
      </c>
      <c r="BP1007" s="64">
        <f t="shared" si="710"/>
        <v>0</v>
      </c>
      <c r="BQ1007" s="64">
        <f t="shared" si="711"/>
        <v>0</v>
      </c>
      <c r="BR1007" s="65">
        <f t="shared" si="679"/>
        <v>0</v>
      </c>
      <c r="BS1007" s="66">
        <f t="shared" si="712"/>
        <v>0</v>
      </c>
      <c r="BT1007" s="65">
        <f>BJ1007-BR1007</f>
        <v>0</v>
      </c>
      <c r="BU1007" s="67">
        <f t="shared" si="713"/>
        <v>0</v>
      </c>
    </row>
    <row r="1008" spans="1:73" x14ac:dyDescent="0.35">
      <c r="A1008" s="22">
        <v>79.759999999999593</v>
      </c>
      <c r="B1008" s="22">
        <v>27.59</v>
      </c>
      <c r="C1008" s="22">
        <v>8.5399999999999991</v>
      </c>
      <c r="D1008" s="22">
        <f t="shared" si="680"/>
        <v>18.064999999999998</v>
      </c>
      <c r="E1008" s="22">
        <f t="shared" si="681"/>
        <v>5.0180555555555548</v>
      </c>
      <c r="F1008" s="22">
        <f t="shared" si="714"/>
        <v>-0.43402777777779011</v>
      </c>
      <c r="G1008" s="22">
        <f>Sheet1!$I$5*F1008</f>
        <v>-143.66319444444852</v>
      </c>
      <c r="H1008" s="22"/>
      <c r="K1008" s="15" t="s">
        <v>117</v>
      </c>
      <c r="L1008" s="15">
        <v>998</v>
      </c>
      <c r="M1008" s="15">
        <v>409</v>
      </c>
      <c r="N1008" s="16">
        <v>0</v>
      </c>
      <c r="O1008" s="35">
        <f t="shared" si="682"/>
        <v>0</v>
      </c>
      <c r="P1008" s="36">
        <f t="shared" si="715"/>
        <v>0</v>
      </c>
      <c r="Q1008" s="12"/>
      <c r="R1008" s="37">
        <f t="shared" si="683"/>
        <v>0</v>
      </c>
      <c r="S1008" s="37">
        <f t="shared" si="684"/>
        <v>64.9422</v>
      </c>
      <c r="T1008" s="37">
        <f t="shared" si="685"/>
        <v>0</v>
      </c>
      <c r="U1008" s="37">
        <f t="shared" si="686"/>
        <v>64.9422</v>
      </c>
      <c r="V1008" s="37">
        <f t="shared" si="716"/>
        <v>76358.842461434513</v>
      </c>
      <c r="W1008" s="40">
        <f t="shared" si="687"/>
        <v>0</v>
      </c>
      <c r="X1008" s="40">
        <f t="shared" si="688"/>
        <v>0</v>
      </c>
      <c r="Y1008" s="40">
        <f t="shared" si="674"/>
        <v>0</v>
      </c>
      <c r="Z1008" s="40">
        <v>0</v>
      </c>
      <c r="AA1008" s="40">
        <f t="shared" si="689"/>
        <v>296.13373521067086</v>
      </c>
      <c r="AB1008" s="42">
        <f t="shared" si="690"/>
        <v>0</v>
      </c>
      <c r="AC1008" s="42">
        <f t="shared" si="691"/>
        <v>0</v>
      </c>
      <c r="AD1008" s="42">
        <f t="shared" si="692"/>
        <v>0</v>
      </c>
      <c r="AE1008" s="42">
        <f t="shared" si="717"/>
        <v>3056.2222233796292</v>
      </c>
      <c r="AF1008" s="43">
        <f t="shared" si="675"/>
        <v>0.84895061760545254</v>
      </c>
      <c r="AG1008" s="73">
        <f t="shared" si="676"/>
        <v>0</v>
      </c>
      <c r="AH1008">
        <f t="shared" si="693"/>
        <v>0</v>
      </c>
      <c r="AI1008">
        <f t="shared" si="718"/>
        <v>12718.04543595679</v>
      </c>
      <c r="AJ1008" s="41">
        <f t="shared" si="694"/>
        <v>3.5327903988768861</v>
      </c>
      <c r="AK1008">
        <f t="shared" si="677"/>
        <v>0</v>
      </c>
      <c r="AL1008" s="38">
        <f t="shared" si="695"/>
        <v>2964.5355566782405</v>
      </c>
      <c r="AM1008" s="38">
        <f t="shared" si="696"/>
        <v>2934.8902011114578</v>
      </c>
      <c r="AN1008" s="38">
        <f t="shared" si="697"/>
        <v>2758.7967890447703</v>
      </c>
      <c r="AO1008" s="38">
        <f t="shared" si="698"/>
        <v>2731.2088211543228</v>
      </c>
      <c r="AP1008" s="38">
        <f t="shared" si="699"/>
        <v>2567.3362918850635</v>
      </c>
      <c r="AQ1008" s="38">
        <f t="shared" si="700"/>
        <v>2541.6629289662128</v>
      </c>
      <c r="AR1008" s="38">
        <f t="shared" si="701"/>
        <v>2465.4130410972261</v>
      </c>
      <c r="AS1008">
        <f t="shared" si="702"/>
        <v>2465.4130410972261</v>
      </c>
      <c r="AT1008" s="28">
        <f t="shared" si="703"/>
        <v>0.68483695586034055</v>
      </c>
      <c r="AU1008">
        <f t="shared" si="678"/>
        <v>10252.632394859564</v>
      </c>
      <c r="AV1008" s="28">
        <f t="shared" si="704"/>
        <v>2.8479534430165456</v>
      </c>
      <c r="BJ1008" s="63">
        <v>0</v>
      </c>
      <c r="BK1008" s="64">
        <f t="shared" si="705"/>
        <v>0</v>
      </c>
      <c r="BL1008" s="64">
        <f t="shared" si="706"/>
        <v>0</v>
      </c>
      <c r="BM1008" s="64">
        <f t="shared" si="707"/>
        <v>0</v>
      </c>
      <c r="BN1008" s="64">
        <f t="shared" si="708"/>
        <v>0</v>
      </c>
      <c r="BO1008" s="64">
        <f t="shared" si="709"/>
        <v>0</v>
      </c>
      <c r="BP1008" s="64">
        <f t="shared" si="710"/>
        <v>0</v>
      </c>
      <c r="BQ1008" s="64">
        <f t="shared" si="711"/>
        <v>0</v>
      </c>
      <c r="BR1008" s="65">
        <f t="shared" si="679"/>
        <v>0</v>
      </c>
      <c r="BS1008" s="66">
        <f t="shared" si="712"/>
        <v>0</v>
      </c>
      <c r="BT1008" s="65">
        <f>BJ1008-BR1008</f>
        <v>0</v>
      </c>
      <c r="BU1008" s="67">
        <f t="shared" si="713"/>
        <v>0</v>
      </c>
    </row>
    <row r="1009" spans="1:73" x14ac:dyDescent="0.35">
      <c r="A1009" s="22">
        <v>79.839999999999606</v>
      </c>
      <c r="B1009" s="22">
        <v>27.53</v>
      </c>
      <c r="C1009" s="22">
        <v>8.64</v>
      </c>
      <c r="D1009" s="22">
        <f t="shared" si="680"/>
        <v>18.085000000000001</v>
      </c>
      <c r="E1009" s="22">
        <f t="shared" si="681"/>
        <v>5.0236111111111112</v>
      </c>
      <c r="F1009" s="22">
        <f t="shared" si="714"/>
        <v>6.94444444444553E-2</v>
      </c>
      <c r="G1009" s="22">
        <f>Sheet1!$I$5*F1009</f>
        <v>22.986111111114703</v>
      </c>
      <c r="H1009" s="22"/>
      <c r="K1009" s="15" t="s">
        <v>117</v>
      </c>
      <c r="L1009" s="15">
        <v>999</v>
      </c>
      <c r="M1009" s="15">
        <v>410</v>
      </c>
      <c r="N1009" s="16">
        <v>0</v>
      </c>
      <c r="O1009" s="35">
        <f t="shared" si="682"/>
        <v>0</v>
      </c>
      <c r="P1009" s="36">
        <f t="shared" si="715"/>
        <v>0</v>
      </c>
      <c r="Q1009" s="12"/>
      <c r="R1009" s="37">
        <f t="shared" si="683"/>
        <v>0</v>
      </c>
      <c r="S1009" s="37">
        <f t="shared" si="684"/>
        <v>64.9422</v>
      </c>
      <c r="T1009" s="37">
        <f t="shared" si="685"/>
        <v>0</v>
      </c>
      <c r="U1009" s="37">
        <f t="shared" si="686"/>
        <v>64.9422</v>
      </c>
      <c r="V1009" s="37">
        <f t="shared" si="716"/>
        <v>76423.784661434518</v>
      </c>
      <c r="W1009" s="40">
        <f t="shared" si="687"/>
        <v>0</v>
      </c>
      <c r="X1009" s="40">
        <f t="shared" si="688"/>
        <v>0</v>
      </c>
      <c r="Y1009" s="40">
        <f t="shared" si="674"/>
        <v>0</v>
      </c>
      <c r="Z1009" s="40">
        <v>0</v>
      </c>
      <c r="AA1009" s="40">
        <f t="shared" si="689"/>
        <v>296.13373521067086</v>
      </c>
      <c r="AB1009" s="42">
        <f t="shared" si="690"/>
        <v>0</v>
      </c>
      <c r="AC1009" s="42">
        <f t="shared" si="691"/>
        <v>0</v>
      </c>
      <c r="AD1009" s="42">
        <f t="shared" si="692"/>
        <v>0</v>
      </c>
      <c r="AE1009" s="42">
        <f t="shared" si="717"/>
        <v>3056.2222233796292</v>
      </c>
      <c r="AF1009" s="43">
        <f t="shared" si="675"/>
        <v>0.84895061760545254</v>
      </c>
      <c r="AG1009" s="73">
        <f t="shared" si="676"/>
        <v>0</v>
      </c>
      <c r="AH1009">
        <f t="shared" si="693"/>
        <v>0</v>
      </c>
      <c r="AI1009">
        <f t="shared" si="718"/>
        <v>12718.04543595679</v>
      </c>
      <c r="AJ1009" s="41">
        <f t="shared" si="694"/>
        <v>3.5327903988768861</v>
      </c>
      <c r="AK1009">
        <f t="shared" si="677"/>
        <v>0</v>
      </c>
      <c r="AL1009" s="38">
        <f t="shared" si="695"/>
        <v>2964.5355566782405</v>
      </c>
      <c r="AM1009" s="38">
        <f t="shared" si="696"/>
        <v>2934.8902011114578</v>
      </c>
      <c r="AN1009" s="38">
        <f t="shared" si="697"/>
        <v>2758.7967890447703</v>
      </c>
      <c r="AO1009" s="38">
        <f t="shared" si="698"/>
        <v>2731.2088211543228</v>
      </c>
      <c r="AP1009" s="38">
        <f t="shared" si="699"/>
        <v>2567.3362918850635</v>
      </c>
      <c r="AQ1009" s="38">
        <f t="shared" si="700"/>
        <v>2541.6629289662128</v>
      </c>
      <c r="AR1009" s="38">
        <f t="shared" si="701"/>
        <v>2465.4130410972261</v>
      </c>
      <c r="AS1009">
        <f t="shared" si="702"/>
        <v>2465.4130410972261</v>
      </c>
      <c r="AT1009" s="28">
        <f t="shared" si="703"/>
        <v>0.68483695586034055</v>
      </c>
      <c r="AU1009">
        <f t="shared" si="678"/>
        <v>10252.632394859564</v>
      </c>
      <c r="AV1009" s="28">
        <f t="shared" si="704"/>
        <v>2.8479534430165456</v>
      </c>
      <c r="BJ1009" s="63">
        <v>0</v>
      </c>
      <c r="BK1009" s="64">
        <f t="shared" si="705"/>
        <v>0</v>
      </c>
      <c r="BL1009" s="64">
        <f t="shared" si="706"/>
        <v>0</v>
      </c>
      <c r="BM1009" s="64">
        <f t="shared" si="707"/>
        <v>0</v>
      </c>
      <c r="BN1009" s="64">
        <f t="shared" si="708"/>
        <v>0</v>
      </c>
      <c r="BO1009" s="64">
        <f t="shared" si="709"/>
        <v>0</v>
      </c>
      <c r="BP1009" s="64">
        <f t="shared" si="710"/>
        <v>0</v>
      </c>
      <c r="BQ1009" s="64">
        <f t="shared" si="711"/>
        <v>0</v>
      </c>
      <c r="BR1009" s="65">
        <f t="shared" si="679"/>
        <v>0</v>
      </c>
      <c r="BS1009" s="66">
        <f t="shared" si="712"/>
        <v>0</v>
      </c>
      <c r="BT1009" s="65">
        <f>BJ1009-BR1009</f>
        <v>0</v>
      </c>
      <c r="BU1009" s="67">
        <f t="shared" si="713"/>
        <v>0</v>
      </c>
    </row>
    <row r="1010" spans="1:73" x14ac:dyDescent="0.35">
      <c r="A1010" s="22">
        <v>79.919999999999604</v>
      </c>
      <c r="B1010" s="22">
        <v>27.77</v>
      </c>
      <c r="C1010" s="22">
        <v>8.4499999999999993</v>
      </c>
      <c r="D1010" s="22">
        <f t="shared" si="680"/>
        <v>18.11</v>
      </c>
      <c r="E1010" s="22">
        <f t="shared" si="681"/>
        <v>5.0305555555555559</v>
      </c>
      <c r="F1010" s="22">
        <f t="shared" si="714"/>
        <v>8.6805555555558023E-2</v>
      </c>
      <c r="G1010" s="22">
        <f>Sheet1!$I$5*F1010</f>
        <v>28.732638888889706</v>
      </c>
      <c r="H1010" s="22"/>
      <c r="K1010" s="15" t="s">
        <v>117</v>
      </c>
      <c r="L1010" s="15">
        <v>1000</v>
      </c>
      <c r="M1010" s="15">
        <v>411</v>
      </c>
      <c r="N1010" s="16">
        <v>0</v>
      </c>
      <c r="O1010" s="35">
        <f t="shared" si="682"/>
        <v>0</v>
      </c>
      <c r="P1010" s="36">
        <f t="shared" si="715"/>
        <v>0</v>
      </c>
      <c r="Q1010" s="12"/>
      <c r="R1010" s="37">
        <f t="shared" si="683"/>
        <v>0</v>
      </c>
      <c r="S1010" s="37">
        <f t="shared" si="684"/>
        <v>64.9422</v>
      </c>
      <c r="T1010" s="37">
        <f t="shared" si="685"/>
        <v>0</v>
      </c>
      <c r="U1010" s="37">
        <f t="shared" si="686"/>
        <v>64.9422</v>
      </c>
      <c r="V1010" s="37">
        <f t="shared" si="716"/>
        <v>76488.726861434523</v>
      </c>
      <c r="W1010" s="40">
        <f t="shared" si="687"/>
        <v>0</v>
      </c>
      <c r="X1010" s="40">
        <f t="shared" si="688"/>
        <v>0</v>
      </c>
      <c r="Y1010" s="40">
        <f t="shared" si="674"/>
        <v>0</v>
      </c>
      <c r="Z1010" s="40">
        <v>0</v>
      </c>
      <c r="AA1010" s="40">
        <f t="shared" si="689"/>
        <v>296.13373521067086</v>
      </c>
      <c r="AB1010" s="42">
        <f t="shared" si="690"/>
        <v>0</v>
      </c>
      <c r="AC1010" s="42">
        <f t="shared" si="691"/>
        <v>0</v>
      </c>
      <c r="AD1010" s="42">
        <f t="shared" si="692"/>
        <v>0</v>
      </c>
      <c r="AE1010" s="42">
        <f t="shared" si="717"/>
        <v>3056.2222233796292</v>
      </c>
      <c r="AF1010" s="43">
        <f t="shared" si="675"/>
        <v>0.84895061760545254</v>
      </c>
      <c r="AG1010" s="73">
        <f t="shared" si="676"/>
        <v>0</v>
      </c>
      <c r="AH1010">
        <f t="shared" si="693"/>
        <v>0</v>
      </c>
      <c r="AI1010">
        <f t="shared" si="718"/>
        <v>12718.04543595679</v>
      </c>
      <c r="AJ1010" s="41">
        <f t="shared" si="694"/>
        <v>3.5327903988768861</v>
      </c>
      <c r="AK1010">
        <f t="shared" si="677"/>
        <v>0</v>
      </c>
      <c r="AL1010" s="38">
        <f t="shared" si="695"/>
        <v>2964.5355566782405</v>
      </c>
      <c r="AM1010" s="38">
        <f t="shared" si="696"/>
        <v>2934.8902011114578</v>
      </c>
      <c r="AN1010" s="38">
        <f t="shared" si="697"/>
        <v>2758.7967890447703</v>
      </c>
      <c r="AO1010" s="38">
        <f t="shared" si="698"/>
        <v>2731.2088211543228</v>
      </c>
      <c r="AP1010" s="38">
        <f t="shared" si="699"/>
        <v>2567.3362918850635</v>
      </c>
      <c r="AQ1010" s="38">
        <f t="shared" si="700"/>
        <v>2541.6629289662128</v>
      </c>
      <c r="AR1010" s="38">
        <f t="shared" si="701"/>
        <v>2465.4130410972261</v>
      </c>
      <c r="AS1010">
        <f t="shared" si="702"/>
        <v>2465.4130410972261</v>
      </c>
      <c r="AT1010" s="28">
        <f t="shared" si="703"/>
        <v>0.68483695586034055</v>
      </c>
      <c r="AU1010">
        <f t="shared" si="678"/>
        <v>10252.632394859564</v>
      </c>
      <c r="AV1010" s="28">
        <f t="shared" si="704"/>
        <v>2.8479534430165456</v>
      </c>
      <c r="BJ1010" s="63">
        <v>0</v>
      </c>
      <c r="BK1010" s="64">
        <f t="shared" si="705"/>
        <v>0</v>
      </c>
      <c r="BL1010" s="64">
        <f t="shared" si="706"/>
        <v>0</v>
      </c>
      <c r="BM1010" s="64">
        <f t="shared" si="707"/>
        <v>0</v>
      </c>
      <c r="BN1010" s="64">
        <f t="shared" si="708"/>
        <v>0</v>
      </c>
      <c r="BO1010" s="64">
        <f t="shared" si="709"/>
        <v>0</v>
      </c>
      <c r="BP1010" s="64">
        <f t="shared" si="710"/>
        <v>0</v>
      </c>
      <c r="BQ1010" s="64">
        <f t="shared" si="711"/>
        <v>0</v>
      </c>
      <c r="BR1010" s="65">
        <f t="shared" si="679"/>
        <v>0</v>
      </c>
      <c r="BS1010" s="66">
        <f t="shared" si="712"/>
        <v>0</v>
      </c>
      <c r="BT1010" s="65">
        <f>BJ1010-BR1010</f>
        <v>0</v>
      </c>
      <c r="BU1010" s="67">
        <f t="shared" si="713"/>
        <v>0</v>
      </c>
    </row>
    <row r="1011" spans="1:73" x14ac:dyDescent="0.35">
      <c r="A1011" s="22">
        <v>79.999999999999602</v>
      </c>
      <c r="B1011" s="22">
        <v>27.65</v>
      </c>
      <c r="C1011" s="22">
        <v>8.64</v>
      </c>
      <c r="D1011" s="22">
        <f t="shared" si="680"/>
        <v>18.145</v>
      </c>
      <c r="E1011" s="22">
        <f t="shared" si="681"/>
        <v>5.0402777777777779</v>
      </c>
      <c r="F1011" s="22">
        <f t="shared" si="714"/>
        <v>0.12152777777777457</v>
      </c>
      <c r="G1011" s="22">
        <f>Sheet1!$I$5*F1011</f>
        <v>40.225694444443384</v>
      </c>
      <c r="H1011" s="22"/>
      <c r="K1011" s="15" t="s">
        <v>117</v>
      </c>
      <c r="L1011" s="15">
        <v>1001</v>
      </c>
      <c r="M1011" s="15">
        <v>412</v>
      </c>
      <c r="N1011" s="16">
        <v>0</v>
      </c>
      <c r="O1011" s="35">
        <f t="shared" si="682"/>
        <v>0</v>
      </c>
      <c r="P1011" s="36">
        <f t="shared" si="715"/>
        <v>0</v>
      </c>
      <c r="Q1011" s="12"/>
      <c r="R1011" s="37">
        <f t="shared" si="683"/>
        <v>0</v>
      </c>
      <c r="S1011" s="37">
        <f t="shared" si="684"/>
        <v>64.9422</v>
      </c>
      <c r="T1011" s="37">
        <f t="shared" si="685"/>
        <v>0</v>
      </c>
      <c r="U1011" s="37">
        <f t="shared" si="686"/>
        <v>64.9422</v>
      </c>
      <c r="V1011" s="37">
        <f t="shared" si="716"/>
        <v>76553.669061434528</v>
      </c>
      <c r="W1011" s="40">
        <f t="shared" si="687"/>
        <v>0</v>
      </c>
      <c r="X1011" s="40">
        <f t="shared" si="688"/>
        <v>0</v>
      </c>
      <c r="Y1011" s="40">
        <f t="shared" si="674"/>
        <v>0</v>
      </c>
      <c r="Z1011" s="40">
        <v>0</v>
      </c>
      <c r="AA1011" s="40">
        <f t="shared" si="689"/>
        <v>296.13373521067086</v>
      </c>
      <c r="AB1011" s="42">
        <f t="shared" si="690"/>
        <v>0</v>
      </c>
      <c r="AC1011" s="42">
        <f t="shared" si="691"/>
        <v>0</v>
      </c>
      <c r="AD1011" s="42">
        <f t="shared" si="692"/>
        <v>0</v>
      </c>
      <c r="AE1011" s="42">
        <f t="shared" si="717"/>
        <v>3056.2222233796292</v>
      </c>
      <c r="AF1011" s="43">
        <f t="shared" si="675"/>
        <v>0.84895061760545254</v>
      </c>
      <c r="AG1011" s="73">
        <f t="shared" si="676"/>
        <v>0</v>
      </c>
      <c r="AH1011">
        <f t="shared" si="693"/>
        <v>0</v>
      </c>
      <c r="AI1011">
        <f t="shared" si="718"/>
        <v>12718.04543595679</v>
      </c>
      <c r="AJ1011" s="41">
        <f t="shared" si="694"/>
        <v>3.5327903988768861</v>
      </c>
      <c r="AK1011">
        <f t="shared" si="677"/>
        <v>0</v>
      </c>
      <c r="AL1011" s="38">
        <f t="shared" si="695"/>
        <v>2964.5355566782405</v>
      </c>
      <c r="AM1011" s="38">
        <f t="shared" si="696"/>
        <v>2934.8902011114578</v>
      </c>
      <c r="AN1011" s="38">
        <f t="shared" si="697"/>
        <v>2758.7967890447703</v>
      </c>
      <c r="AO1011" s="38">
        <f t="shared" si="698"/>
        <v>2731.2088211543228</v>
      </c>
      <c r="AP1011" s="38">
        <f t="shared" si="699"/>
        <v>2567.3362918850635</v>
      </c>
      <c r="AQ1011" s="38">
        <f t="shared" si="700"/>
        <v>2541.6629289662128</v>
      </c>
      <c r="AR1011" s="38">
        <f t="shared" si="701"/>
        <v>2465.4130410972261</v>
      </c>
      <c r="AS1011">
        <f t="shared" si="702"/>
        <v>2465.4130410972261</v>
      </c>
      <c r="AT1011" s="28">
        <f t="shared" si="703"/>
        <v>0.68483695586034055</v>
      </c>
      <c r="AU1011">
        <f t="shared" si="678"/>
        <v>10252.632394859564</v>
      </c>
      <c r="AV1011" s="28">
        <f t="shared" si="704"/>
        <v>2.8479534430165456</v>
      </c>
      <c r="BJ1011" s="63">
        <v>0</v>
      </c>
      <c r="BK1011" s="64">
        <f t="shared" si="705"/>
        <v>0</v>
      </c>
      <c r="BL1011" s="64">
        <f t="shared" si="706"/>
        <v>0</v>
      </c>
      <c r="BM1011" s="64">
        <f t="shared" si="707"/>
        <v>0</v>
      </c>
      <c r="BN1011" s="64">
        <f t="shared" si="708"/>
        <v>0</v>
      </c>
      <c r="BO1011" s="64">
        <f t="shared" si="709"/>
        <v>0</v>
      </c>
      <c r="BP1011" s="64">
        <f t="shared" si="710"/>
        <v>0</v>
      </c>
      <c r="BQ1011" s="64">
        <f t="shared" si="711"/>
        <v>0</v>
      </c>
      <c r="BR1011" s="65">
        <f t="shared" si="679"/>
        <v>0</v>
      </c>
      <c r="BS1011" s="66">
        <f t="shared" si="712"/>
        <v>0</v>
      </c>
      <c r="BT1011" s="65">
        <f>BJ1011-BR1011</f>
        <v>0</v>
      </c>
      <c r="BU1011" s="67">
        <f t="shared" si="713"/>
        <v>0</v>
      </c>
    </row>
    <row r="1012" spans="1:73" x14ac:dyDescent="0.35">
      <c r="A1012" s="22">
        <v>80.0799999999996</v>
      </c>
      <c r="B1012" s="22">
        <v>27.43</v>
      </c>
      <c r="C1012" s="22">
        <v>9.1</v>
      </c>
      <c r="D1012" s="22">
        <f t="shared" si="680"/>
        <v>18.265000000000001</v>
      </c>
      <c r="E1012" s="22">
        <f t="shared" si="681"/>
        <v>5.0736111111111111</v>
      </c>
      <c r="F1012" s="22">
        <f t="shared" si="714"/>
        <v>0.41666666666666519</v>
      </c>
      <c r="G1012" s="22">
        <f>Sheet1!$I$5*F1012</f>
        <v>137.91666666666617</v>
      </c>
      <c r="H1012" s="22"/>
      <c r="K1012" s="15" t="s">
        <v>117</v>
      </c>
      <c r="L1012" s="15">
        <v>1002</v>
      </c>
      <c r="M1012" s="15">
        <v>413</v>
      </c>
      <c r="N1012" s="16">
        <v>0</v>
      </c>
      <c r="O1012" s="35">
        <f t="shared" si="682"/>
        <v>0</v>
      </c>
      <c r="P1012" s="36">
        <f t="shared" si="715"/>
        <v>0</v>
      </c>
      <c r="Q1012" s="12"/>
      <c r="R1012" s="37">
        <f t="shared" si="683"/>
        <v>0</v>
      </c>
      <c r="S1012" s="37">
        <f t="shared" si="684"/>
        <v>64.9422</v>
      </c>
      <c r="T1012" s="37">
        <f t="shared" si="685"/>
        <v>0</v>
      </c>
      <c r="U1012" s="37">
        <f t="shared" si="686"/>
        <v>64.9422</v>
      </c>
      <c r="V1012" s="37">
        <f t="shared" si="716"/>
        <v>76618.611261434533</v>
      </c>
      <c r="W1012" s="40">
        <f t="shared" si="687"/>
        <v>0</v>
      </c>
      <c r="X1012" s="40">
        <f t="shared" si="688"/>
        <v>0</v>
      </c>
      <c r="Y1012" s="40">
        <f t="shared" si="674"/>
        <v>0</v>
      </c>
      <c r="Z1012" s="40">
        <v>0</v>
      </c>
      <c r="AA1012" s="40">
        <f t="shared" si="689"/>
        <v>296.13373521067086</v>
      </c>
      <c r="AB1012" s="42">
        <f t="shared" si="690"/>
        <v>0</v>
      </c>
      <c r="AC1012" s="42">
        <f t="shared" si="691"/>
        <v>0</v>
      </c>
      <c r="AD1012" s="42">
        <f t="shared" si="692"/>
        <v>0</v>
      </c>
      <c r="AE1012" s="42">
        <f t="shared" si="717"/>
        <v>3056.2222233796292</v>
      </c>
      <c r="AF1012" s="43">
        <f t="shared" si="675"/>
        <v>0.84895061760545254</v>
      </c>
      <c r="AG1012" s="73">
        <f t="shared" si="676"/>
        <v>0</v>
      </c>
      <c r="AH1012">
        <f t="shared" si="693"/>
        <v>0</v>
      </c>
      <c r="AI1012">
        <f t="shared" si="718"/>
        <v>12718.04543595679</v>
      </c>
      <c r="AJ1012" s="41">
        <f t="shared" si="694"/>
        <v>3.5327903988768861</v>
      </c>
      <c r="AK1012">
        <f t="shared" si="677"/>
        <v>0</v>
      </c>
      <c r="AL1012" s="38">
        <f t="shared" si="695"/>
        <v>2964.5355566782405</v>
      </c>
      <c r="AM1012" s="38">
        <f t="shared" si="696"/>
        <v>2934.8902011114578</v>
      </c>
      <c r="AN1012" s="38">
        <f t="shared" si="697"/>
        <v>2758.7967890447703</v>
      </c>
      <c r="AO1012" s="38">
        <f t="shared" si="698"/>
        <v>2731.2088211543228</v>
      </c>
      <c r="AP1012" s="38">
        <f t="shared" si="699"/>
        <v>2567.3362918850635</v>
      </c>
      <c r="AQ1012" s="38">
        <f t="shared" si="700"/>
        <v>2541.6629289662128</v>
      </c>
      <c r="AR1012" s="38">
        <f t="shared" si="701"/>
        <v>2465.4130410972261</v>
      </c>
      <c r="AS1012">
        <f t="shared" si="702"/>
        <v>2465.4130410972261</v>
      </c>
      <c r="AT1012" s="28">
        <f t="shared" si="703"/>
        <v>0.68483695586034055</v>
      </c>
      <c r="AU1012">
        <f t="shared" si="678"/>
        <v>10252.632394859564</v>
      </c>
      <c r="AV1012" s="28">
        <f t="shared" si="704"/>
        <v>2.8479534430165456</v>
      </c>
      <c r="BJ1012" s="63">
        <v>0</v>
      </c>
      <c r="BK1012" s="64">
        <f t="shared" si="705"/>
        <v>0</v>
      </c>
      <c r="BL1012" s="64">
        <f t="shared" si="706"/>
        <v>0</v>
      </c>
      <c r="BM1012" s="64">
        <f t="shared" si="707"/>
        <v>0</v>
      </c>
      <c r="BN1012" s="64">
        <f t="shared" si="708"/>
        <v>0</v>
      </c>
      <c r="BO1012" s="64">
        <f t="shared" si="709"/>
        <v>0</v>
      </c>
      <c r="BP1012" s="64">
        <f t="shared" si="710"/>
        <v>0</v>
      </c>
      <c r="BQ1012" s="64">
        <f t="shared" si="711"/>
        <v>0</v>
      </c>
      <c r="BR1012" s="65">
        <f t="shared" si="679"/>
        <v>0</v>
      </c>
      <c r="BS1012" s="66">
        <f t="shared" si="712"/>
        <v>0</v>
      </c>
      <c r="BT1012" s="65">
        <f>BJ1012-BR1012</f>
        <v>0</v>
      </c>
      <c r="BU1012" s="67">
        <f t="shared" si="713"/>
        <v>0</v>
      </c>
    </row>
    <row r="1013" spans="1:73" x14ac:dyDescent="0.35">
      <c r="A1013" s="22">
        <v>80.159999999999599</v>
      </c>
      <c r="B1013" s="22">
        <v>27.59</v>
      </c>
      <c r="C1013" s="22">
        <v>8.86</v>
      </c>
      <c r="D1013" s="22">
        <f t="shared" si="680"/>
        <v>18.225000000000001</v>
      </c>
      <c r="E1013" s="22">
        <f t="shared" si="681"/>
        <v>5.0625</v>
      </c>
      <c r="F1013" s="22">
        <f t="shared" si="714"/>
        <v>-0.1388888888888884</v>
      </c>
      <c r="G1013" s="22">
        <f>Sheet1!$I$5*F1013</f>
        <v>-45.972222222222058</v>
      </c>
      <c r="H1013" s="22"/>
      <c r="K1013" s="15" t="s">
        <v>117</v>
      </c>
      <c r="L1013" s="15">
        <v>1003</v>
      </c>
      <c r="M1013" s="15">
        <v>414</v>
      </c>
      <c r="N1013" s="16">
        <v>0</v>
      </c>
      <c r="O1013" s="35">
        <f t="shared" si="682"/>
        <v>0</v>
      </c>
      <c r="P1013" s="36">
        <f t="shared" si="715"/>
        <v>0</v>
      </c>
      <c r="Q1013" s="12"/>
      <c r="R1013" s="37">
        <f t="shared" si="683"/>
        <v>0</v>
      </c>
      <c r="S1013" s="37">
        <f t="shared" si="684"/>
        <v>64.9422</v>
      </c>
      <c r="T1013" s="37">
        <f t="shared" si="685"/>
        <v>0</v>
      </c>
      <c r="U1013" s="37">
        <f t="shared" si="686"/>
        <v>64.9422</v>
      </c>
      <c r="V1013" s="37">
        <f t="shared" si="716"/>
        <v>76683.553461434538</v>
      </c>
      <c r="W1013" s="40">
        <f t="shared" si="687"/>
        <v>0</v>
      </c>
      <c r="X1013" s="40">
        <f t="shared" si="688"/>
        <v>0</v>
      </c>
      <c r="Y1013" s="40">
        <f t="shared" si="674"/>
        <v>0</v>
      </c>
      <c r="Z1013" s="40">
        <v>0</v>
      </c>
      <c r="AA1013" s="40">
        <f t="shared" si="689"/>
        <v>296.13373521067086</v>
      </c>
      <c r="AB1013" s="42">
        <f t="shared" si="690"/>
        <v>0</v>
      </c>
      <c r="AC1013" s="42">
        <f t="shared" si="691"/>
        <v>0</v>
      </c>
      <c r="AD1013" s="42">
        <f t="shared" si="692"/>
        <v>0</v>
      </c>
      <c r="AE1013" s="42">
        <f t="shared" si="717"/>
        <v>3056.2222233796292</v>
      </c>
      <c r="AF1013" s="43">
        <f t="shared" si="675"/>
        <v>0.84895061760545254</v>
      </c>
      <c r="AG1013" s="73">
        <f t="shared" si="676"/>
        <v>0</v>
      </c>
      <c r="AH1013">
        <f t="shared" si="693"/>
        <v>0</v>
      </c>
      <c r="AI1013">
        <f t="shared" si="718"/>
        <v>12718.04543595679</v>
      </c>
      <c r="AJ1013" s="41">
        <f t="shared" si="694"/>
        <v>3.5327903988768861</v>
      </c>
      <c r="AK1013">
        <f t="shared" si="677"/>
        <v>0</v>
      </c>
      <c r="AL1013" s="38">
        <f t="shared" si="695"/>
        <v>2964.5355566782405</v>
      </c>
      <c r="AM1013" s="38">
        <f t="shared" si="696"/>
        <v>2934.8902011114578</v>
      </c>
      <c r="AN1013" s="38">
        <f t="shared" si="697"/>
        <v>2758.7967890447703</v>
      </c>
      <c r="AO1013" s="38">
        <f t="shared" si="698"/>
        <v>2731.2088211543228</v>
      </c>
      <c r="AP1013" s="38">
        <f t="shared" si="699"/>
        <v>2567.3362918850635</v>
      </c>
      <c r="AQ1013" s="38">
        <f t="shared" si="700"/>
        <v>2541.6629289662128</v>
      </c>
      <c r="AR1013" s="38">
        <f t="shared" si="701"/>
        <v>2465.4130410972261</v>
      </c>
      <c r="AS1013">
        <f t="shared" si="702"/>
        <v>2465.4130410972261</v>
      </c>
      <c r="AT1013" s="28">
        <f t="shared" si="703"/>
        <v>0.68483695586034055</v>
      </c>
      <c r="AU1013">
        <f t="shared" si="678"/>
        <v>10252.632394859564</v>
      </c>
      <c r="AV1013" s="28">
        <f t="shared" si="704"/>
        <v>2.8479534430165456</v>
      </c>
      <c r="BJ1013" s="63">
        <v>0</v>
      </c>
      <c r="BK1013" s="64">
        <f t="shared" si="705"/>
        <v>0</v>
      </c>
      <c r="BL1013" s="64">
        <f t="shared" si="706"/>
        <v>0</v>
      </c>
      <c r="BM1013" s="64">
        <f t="shared" si="707"/>
        <v>0</v>
      </c>
      <c r="BN1013" s="64">
        <f t="shared" si="708"/>
        <v>0</v>
      </c>
      <c r="BO1013" s="64">
        <f t="shared" si="709"/>
        <v>0</v>
      </c>
      <c r="BP1013" s="64">
        <f t="shared" si="710"/>
        <v>0</v>
      </c>
      <c r="BQ1013" s="64">
        <f t="shared" si="711"/>
        <v>0</v>
      </c>
      <c r="BR1013" s="65">
        <f t="shared" si="679"/>
        <v>0</v>
      </c>
      <c r="BS1013" s="66">
        <f t="shared" si="712"/>
        <v>0</v>
      </c>
      <c r="BT1013" s="65">
        <f>BJ1013-BR1013</f>
        <v>0</v>
      </c>
      <c r="BU1013" s="67">
        <f t="shared" si="713"/>
        <v>0</v>
      </c>
    </row>
    <row r="1014" spans="1:73" x14ac:dyDescent="0.35">
      <c r="A1014" s="22">
        <v>80.239999999999597</v>
      </c>
      <c r="B1014" s="22">
        <v>27.49</v>
      </c>
      <c r="C1014" s="22">
        <v>7.57</v>
      </c>
      <c r="D1014" s="22">
        <f t="shared" si="680"/>
        <v>17.53</v>
      </c>
      <c r="E1014" s="22">
        <f t="shared" si="681"/>
        <v>4.8694444444444445</v>
      </c>
      <c r="F1014" s="22">
        <f t="shared" si="714"/>
        <v>-2.4131944444444442</v>
      </c>
      <c r="G1014" s="22">
        <f>Sheet1!$I$5*F1014</f>
        <v>-798.76736111111109</v>
      </c>
      <c r="H1014" s="22"/>
      <c r="K1014" s="15" t="s">
        <v>117</v>
      </c>
      <c r="L1014" s="15">
        <v>1004</v>
      </c>
      <c r="M1014" s="15">
        <v>415</v>
      </c>
      <c r="N1014" s="16">
        <v>0</v>
      </c>
      <c r="O1014" s="35">
        <f t="shared" si="682"/>
        <v>0</v>
      </c>
      <c r="P1014" s="36">
        <f t="shared" si="715"/>
        <v>0</v>
      </c>
      <c r="Q1014" s="12"/>
      <c r="R1014" s="37">
        <f t="shared" si="683"/>
        <v>0</v>
      </c>
      <c r="S1014" s="37">
        <f t="shared" si="684"/>
        <v>64.9422</v>
      </c>
      <c r="T1014" s="37">
        <f t="shared" si="685"/>
        <v>0</v>
      </c>
      <c r="U1014" s="37">
        <f t="shared" si="686"/>
        <v>64.9422</v>
      </c>
      <c r="V1014" s="37">
        <f t="shared" si="716"/>
        <v>76748.495661434543</v>
      </c>
      <c r="W1014" s="40">
        <f t="shared" si="687"/>
        <v>0</v>
      </c>
      <c r="X1014" s="40">
        <f t="shared" si="688"/>
        <v>0</v>
      </c>
      <c r="Y1014" s="40">
        <f t="shared" si="674"/>
        <v>0</v>
      </c>
      <c r="Z1014" s="40">
        <v>0</v>
      </c>
      <c r="AA1014" s="40">
        <f t="shared" si="689"/>
        <v>296.13373521067086</v>
      </c>
      <c r="AB1014" s="42">
        <f t="shared" si="690"/>
        <v>0</v>
      </c>
      <c r="AC1014" s="42">
        <f t="shared" si="691"/>
        <v>0</v>
      </c>
      <c r="AD1014" s="42">
        <f t="shared" si="692"/>
        <v>0</v>
      </c>
      <c r="AE1014" s="42">
        <f t="shared" si="717"/>
        <v>3056.2222233796292</v>
      </c>
      <c r="AF1014" s="43">
        <f t="shared" si="675"/>
        <v>0.84895061760545254</v>
      </c>
      <c r="AG1014" s="73">
        <f t="shared" si="676"/>
        <v>0</v>
      </c>
      <c r="AH1014">
        <f t="shared" si="693"/>
        <v>0</v>
      </c>
      <c r="AI1014">
        <f t="shared" si="718"/>
        <v>12718.04543595679</v>
      </c>
      <c r="AJ1014" s="41">
        <f t="shared" si="694"/>
        <v>3.5327903988768861</v>
      </c>
      <c r="AK1014">
        <f t="shared" si="677"/>
        <v>0</v>
      </c>
      <c r="AL1014" s="38">
        <f t="shared" si="695"/>
        <v>2964.5355566782405</v>
      </c>
      <c r="AM1014" s="38">
        <f t="shared" si="696"/>
        <v>2934.8902011114578</v>
      </c>
      <c r="AN1014" s="38">
        <f t="shared" si="697"/>
        <v>2758.7967890447703</v>
      </c>
      <c r="AO1014" s="38">
        <f t="shared" si="698"/>
        <v>2731.2088211543228</v>
      </c>
      <c r="AP1014" s="38">
        <f t="shared" si="699"/>
        <v>2567.3362918850635</v>
      </c>
      <c r="AQ1014" s="38">
        <f t="shared" si="700"/>
        <v>2541.6629289662128</v>
      </c>
      <c r="AR1014" s="38">
        <f t="shared" si="701"/>
        <v>2465.4130410972261</v>
      </c>
      <c r="AS1014">
        <f t="shared" si="702"/>
        <v>2465.4130410972261</v>
      </c>
      <c r="AT1014" s="28">
        <f t="shared" si="703"/>
        <v>0.68483695586034055</v>
      </c>
      <c r="AU1014">
        <f t="shared" si="678"/>
        <v>10252.632394859564</v>
      </c>
      <c r="AV1014" s="28">
        <f t="shared" si="704"/>
        <v>2.8479534430165456</v>
      </c>
      <c r="BJ1014" s="63">
        <v>0</v>
      </c>
      <c r="BK1014" s="64">
        <f t="shared" si="705"/>
        <v>0</v>
      </c>
      <c r="BL1014" s="64">
        <f t="shared" si="706"/>
        <v>0</v>
      </c>
      <c r="BM1014" s="64">
        <f t="shared" si="707"/>
        <v>0</v>
      </c>
      <c r="BN1014" s="64">
        <f t="shared" si="708"/>
        <v>0</v>
      </c>
      <c r="BO1014" s="64">
        <f t="shared" si="709"/>
        <v>0</v>
      </c>
      <c r="BP1014" s="64">
        <f t="shared" si="710"/>
        <v>0</v>
      </c>
      <c r="BQ1014" s="64">
        <f t="shared" si="711"/>
        <v>0</v>
      </c>
      <c r="BR1014" s="65">
        <f t="shared" si="679"/>
        <v>0</v>
      </c>
      <c r="BS1014" s="66">
        <f t="shared" si="712"/>
        <v>0</v>
      </c>
      <c r="BT1014" s="65">
        <f>BJ1014-BR1014</f>
        <v>0</v>
      </c>
      <c r="BU1014" s="67">
        <f t="shared" si="713"/>
        <v>0</v>
      </c>
    </row>
    <row r="1015" spans="1:73" x14ac:dyDescent="0.35">
      <c r="A1015" s="22">
        <v>80.319999999999595</v>
      </c>
      <c r="B1015" s="22">
        <v>27.68</v>
      </c>
      <c r="C1015" s="22">
        <v>8.4700000000000006</v>
      </c>
      <c r="D1015" s="22">
        <f t="shared" si="680"/>
        <v>18.074999999999999</v>
      </c>
      <c r="E1015" s="22">
        <f t="shared" si="681"/>
        <v>5.020833333333333</v>
      </c>
      <c r="F1015" s="22">
        <f t="shared" si="714"/>
        <v>1.8923611111111072</v>
      </c>
      <c r="G1015" s="22">
        <f>Sheet1!$I$5*F1015</f>
        <v>626.37152777777646</v>
      </c>
      <c r="H1015" s="22"/>
      <c r="K1015" s="15" t="s">
        <v>117</v>
      </c>
      <c r="L1015" s="15">
        <v>1005</v>
      </c>
      <c r="M1015" s="15">
        <v>416</v>
      </c>
      <c r="N1015" s="16">
        <v>0</v>
      </c>
      <c r="O1015" s="35">
        <f t="shared" si="682"/>
        <v>0</v>
      </c>
      <c r="P1015" s="36">
        <f t="shared" si="715"/>
        <v>0</v>
      </c>
      <c r="Q1015" s="12"/>
      <c r="R1015" s="37">
        <f t="shared" si="683"/>
        <v>0</v>
      </c>
      <c r="S1015" s="37">
        <f t="shared" si="684"/>
        <v>64.9422</v>
      </c>
      <c r="T1015" s="37">
        <f t="shared" si="685"/>
        <v>0</v>
      </c>
      <c r="U1015" s="37">
        <f t="shared" si="686"/>
        <v>64.9422</v>
      </c>
      <c r="V1015" s="37">
        <f t="shared" si="716"/>
        <v>76813.437861434548</v>
      </c>
      <c r="W1015" s="40">
        <f t="shared" si="687"/>
        <v>0</v>
      </c>
      <c r="X1015" s="40">
        <f t="shared" si="688"/>
        <v>0</v>
      </c>
      <c r="Y1015" s="40">
        <f t="shared" si="674"/>
        <v>0</v>
      </c>
      <c r="Z1015" s="40">
        <v>0</v>
      </c>
      <c r="AA1015" s="40">
        <f t="shared" si="689"/>
        <v>296.13373521067086</v>
      </c>
      <c r="AB1015" s="42">
        <f t="shared" si="690"/>
        <v>0</v>
      </c>
      <c r="AC1015" s="42">
        <f t="shared" si="691"/>
        <v>0</v>
      </c>
      <c r="AD1015" s="42">
        <f t="shared" si="692"/>
        <v>0</v>
      </c>
      <c r="AE1015" s="42">
        <f t="shared" si="717"/>
        <v>3056.2222233796292</v>
      </c>
      <c r="AF1015" s="43">
        <f t="shared" si="675"/>
        <v>0.84895061760545254</v>
      </c>
      <c r="AG1015" s="73">
        <f t="shared" si="676"/>
        <v>0</v>
      </c>
      <c r="AH1015">
        <f t="shared" si="693"/>
        <v>0</v>
      </c>
      <c r="AI1015">
        <f t="shared" si="718"/>
        <v>12718.04543595679</v>
      </c>
      <c r="AJ1015" s="41">
        <f t="shared" si="694"/>
        <v>3.5327903988768861</v>
      </c>
      <c r="AK1015">
        <f t="shared" si="677"/>
        <v>0</v>
      </c>
      <c r="AL1015" s="38">
        <f t="shared" si="695"/>
        <v>2964.5355566782405</v>
      </c>
      <c r="AM1015" s="38">
        <f t="shared" si="696"/>
        <v>2934.8902011114578</v>
      </c>
      <c r="AN1015" s="38">
        <f t="shared" si="697"/>
        <v>2758.7967890447703</v>
      </c>
      <c r="AO1015" s="38">
        <f t="shared" si="698"/>
        <v>2731.2088211543228</v>
      </c>
      <c r="AP1015" s="38">
        <f t="shared" si="699"/>
        <v>2567.3362918850635</v>
      </c>
      <c r="AQ1015" s="38">
        <f t="shared" si="700"/>
        <v>2541.6629289662128</v>
      </c>
      <c r="AR1015" s="38">
        <f t="shared" si="701"/>
        <v>2465.4130410972261</v>
      </c>
      <c r="AS1015">
        <f t="shared" si="702"/>
        <v>2465.4130410972261</v>
      </c>
      <c r="AT1015" s="28">
        <f t="shared" si="703"/>
        <v>0.68483695586034055</v>
      </c>
      <c r="AU1015">
        <f t="shared" si="678"/>
        <v>10252.632394859564</v>
      </c>
      <c r="AV1015" s="28">
        <f t="shared" si="704"/>
        <v>2.8479534430165456</v>
      </c>
      <c r="BJ1015" s="63">
        <v>0</v>
      </c>
      <c r="BK1015" s="64">
        <f t="shared" si="705"/>
        <v>0</v>
      </c>
      <c r="BL1015" s="64">
        <f t="shared" si="706"/>
        <v>0</v>
      </c>
      <c r="BM1015" s="64">
        <f t="shared" si="707"/>
        <v>0</v>
      </c>
      <c r="BN1015" s="64">
        <f t="shared" si="708"/>
        <v>0</v>
      </c>
      <c r="BO1015" s="64">
        <f t="shared" si="709"/>
        <v>0</v>
      </c>
      <c r="BP1015" s="64">
        <f t="shared" si="710"/>
        <v>0</v>
      </c>
      <c r="BQ1015" s="64">
        <f t="shared" si="711"/>
        <v>0</v>
      </c>
      <c r="BR1015" s="65">
        <f t="shared" si="679"/>
        <v>0</v>
      </c>
      <c r="BS1015" s="66">
        <f t="shared" si="712"/>
        <v>0</v>
      </c>
      <c r="BT1015" s="65">
        <f>BJ1015-BR1015</f>
        <v>0</v>
      </c>
      <c r="BU1015" s="67">
        <f t="shared" si="713"/>
        <v>0</v>
      </c>
    </row>
    <row r="1016" spans="1:73" x14ac:dyDescent="0.35">
      <c r="A1016" s="22">
        <v>80.399999999999594</v>
      </c>
      <c r="B1016" s="22">
        <v>27.12</v>
      </c>
      <c r="C1016" s="22">
        <v>8.1999999999999993</v>
      </c>
      <c r="D1016" s="22">
        <f t="shared" si="680"/>
        <v>17.66</v>
      </c>
      <c r="E1016" s="22">
        <f t="shared" si="681"/>
        <v>4.9055555555555559</v>
      </c>
      <c r="F1016" s="22">
        <f t="shared" si="714"/>
        <v>-1.4409722222222143</v>
      </c>
      <c r="G1016" s="22">
        <f>Sheet1!$I$5*F1016</f>
        <v>-476.96180555555293</v>
      </c>
      <c r="H1016" s="22"/>
      <c r="K1016" s="15" t="s">
        <v>117</v>
      </c>
      <c r="L1016" s="15">
        <v>1006</v>
      </c>
      <c r="M1016" s="15">
        <v>417</v>
      </c>
      <c r="N1016" s="16">
        <v>0</v>
      </c>
      <c r="O1016" s="35">
        <f t="shared" si="682"/>
        <v>0</v>
      </c>
      <c r="P1016" s="36">
        <f t="shared" si="715"/>
        <v>0</v>
      </c>
      <c r="Q1016" s="12"/>
      <c r="R1016" s="37">
        <f t="shared" si="683"/>
        <v>0</v>
      </c>
      <c r="S1016" s="37">
        <f t="shared" si="684"/>
        <v>64.9422</v>
      </c>
      <c r="T1016" s="37">
        <f t="shared" si="685"/>
        <v>0</v>
      </c>
      <c r="U1016" s="37">
        <f t="shared" si="686"/>
        <v>64.9422</v>
      </c>
      <c r="V1016" s="37">
        <f t="shared" si="716"/>
        <v>76878.380061434553</v>
      </c>
      <c r="W1016" s="40">
        <f t="shared" si="687"/>
        <v>0</v>
      </c>
      <c r="X1016" s="40">
        <f t="shared" si="688"/>
        <v>0</v>
      </c>
      <c r="Y1016" s="40">
        <f t="shared" si="674"/>
        <v>0</v>
      </c>
      <c r="Z1016" s="40">
        <v>0</v>
      </c>
      <c r="AA1016" s="40">
        <f t="shared" si="689"/>
        <v>296.13373521067086</v>
      </c>
      <c r="AB1016" s="42">
        <f t="shared" si="690"/>
        <v>0</v>
      </c>
      <c r="AC1016" s="42">
        <f t="shared" si="691"/>
        <v>0</v>
      </c>
      <c r="AD1016" s="42">
        <f t="shared" si="692"/>
        <v>0</v>
      </c>
      <c r="AE1016" s="42">
        <f t="shared" si="717"/>
        <v>3056.2222233796292</v>
      </c>
      <c r="AF1016" s="43">
        <f t="shared" si="675"/>
        <v>0.84895061760545254</v>
      </c>
      <c r="AG1016" s="73">
        <f t="shared" si="676"/>
        <v>0</v>
      </c>
      <c r="AH1016">
        <f t="shared" si="693"/>
        <v>0</v>
      </c>
      <c r="AI1016">
        <f t="shared" si="718"/>
        <v>12718.04543595679</v>
      </c>
      <c r="AJ1016" s="41">
        <f t="shared" si="694"/>
        <v>3.5327903988768861</v>
      </c>
      <c r="AK1016">
        <f t="shared" si="677"/>
        <v>0</v>
      </c>
      <c r="AL1016" s="38">
        <f t="shared" si="695"/>
        <v>2964.5355566782405</v>
      </c>
      <c r="AM1016" s="38">
        <f t="shared" si="696"/>
        <v>2934.8902011114578</v>
      </c>
      <c r="AN1016" s="38">
        <f t="shared" si="697"/>
        <v>2758.7967890447703</v>
      </c>
      <c r="AO1016" s="38">
        <f t="shared" si="698"/>
        <v>2731.2088211543228</v>
      </c>
      <c r="AP1016" s="38">
        <f t="shared" si="699"/>
        <v>2567.3362918850635</v>
      </c>
      <c r="AQ1016" s="38">
        <f t="shared" si="700"/>
        <v>2541.6629289662128</v>
      </c>
      <c r="AR1016" s="38">
        <f t="shared" si="701"/>
        <v>2465.4130410972261</v>
      </c>
      <c r="AS1016">
        <f t="shared" si="702"/>
        <v>2465.4130410972261</v>
      </c>
      <c r="AT1016" s="28">
        <f t="shared" si="703"/>
        <v>0.68483695586034055</v>
      </c>
      <c r="AU1016">
        <f t="shared" si="678"/>
        <v>10252.632394859564</v>
      </c>
      <c r="AV1016" s="28">
        <f t="shared" si="704"/>
        <v>2.8479534430165456</v>
      </c>
      <c r="BJ1016" s="63">
        <v>0</v>
      </c>
      <c r="BK1016" s="64">
        <f t="shared" si="705"/>
        <v>0</v>
      </c>
      <c r="BL1016" s="64">
        <f t="shared" si="706"/>
        <v>0</v>
      </c>
      <c r="BM1016" s="64">
        <f t="shared" si="707"/>
        <v>0</v>
      </c>
      <c r="BN1016" s="64">
        <f t="shared" si="708"/>
        <v>0</v>
      </c>
      <c r="BO1016" s="64">
        <f t="shared" si="709"/>
        <v>0</v>
      </c>
      <c r="BP1016" s="64">
        <f t="shared" si="710"/>
        <v>0</v>
      </c>
      <c r="BQ1016" s="64">
        <f t="shared" si="711"/>
        <v>0</v>
      </c>
      <c r="BR1016" s="65">
        <f t="shared" si="679"/>
        <v>0</v>
      </c>
      <c r="BS1016" s="66">
        <f t="shared" si="712"/>
        <v>0</v>
      </c>
      <c r="BT1016" s="65">
        <f>BJ1016-BR1016</f>
        <v>0</v>
      </c>
      <c r="BU1016" s="67">
        <f t="shared" si="713"/>
        <v>0</v>
      </c>
    </row>
    <row r="1017" spans="1:73" x14ac:dyDescent="0.35">
      <c r="A1017" s="22">
        <v>80.479999999999606</v>
      </c>
      <c r="B1017" s="22">
        <v>27.51</v>
      </c>
      <c r="C1017" s="22">
        <v>8.51</v>
      </c>
      <c r="D1017" s="22">
        <f t="shared" si="680"/>
        <v>18.010000000000002</v>
      </c>
      <c r="E1017" s="22">
        <f t="shared" si="681"/>
        <v>5.0027777777777782</v>
      </c>
      <c r="F1017" s="22">
        <f t="shared" si="714"/>
        <v>1.215277777777779</v>
      </c>
      <c r="G1017" s="22">
        <f>Sheet1!$I$5*F1017</f>
        <v>402.25694444444485</v>
      </c>
      <c r="H1017" s="22"/>
      <c r="K1017" s="15" t="s">
        <v>117</v>
      </c>
      <c r="L1017" s="15">
        <v>1007</v>
      </c>
      <c r="M1017" s="15">
        <v>418</v>
      </c>
      <c r="N1017" s="16">
        <v>0</v>
      </c>
      <c r="O1017" s="35">
        <f t="shared" si="682"/>
        <v>0</v>
      </c>
      <c r="P1017" s="36">
        <f t="shared" si="715"/>
        <v>0</v>
      </c>
      <c r="Q1017" s="12"/>
      <c r="R1017" s="37">
        <f t="shared" si="683"/>
        <v>0</v>
      </c>
      <c r="S1017" s="37">
        <f t="shared" si="684"/>
        <v>64.9422</v>
      </c>
      <c r="T1017" s="37">
        <f t="shared" si="685"/>
        <v>0</v>
      </c>
      <c r="U1017" s="37">
        <f t="shared" si="686"/>
        <v>64.9422</v>
      </c>
      <c r="V1017" s="37">
        <f t="shared" si="716"/>
        <v>76943.322261434558</v>
      </c>
      <c r="W1017" s="40">
        <f t="shared" si="687"/>
        <v>0</v>
      </c>
      <c r="X1017" s="40">
        <f t="shared" si="688"/>
        <v>0</v>
      </c>
      <c r="Y1017" s="40">
        <f t="shared" si="674"/>
        <v>0</v>
      </c>
      <c r="Z1017" s="40">
        <v>0</v>
      </c>
      <c r="AA1017" s="40">
        <f t="shared" si="689"/>
        <v>296.13373521067086</v>
      </c>
      <c r="AB1017" s="42">
        <f t="shared" si="690"/>
        <v>0</v>
      </c>
      <c r="AC1017" s="42">
        <f t="shared" si="691"/>
        <v>0</v>
      </c>
      <c r="AD1017" s="42">
        <f t="shared" si="692"/>
        <v>0</v>
      </c>
      <c r="AE1017" s="42">
        <f t="shared" si="717"/>
        <v>3056.2222233796292</v>
      </c>
      <c r="AF1017" s="43">
        <f t="shared" si="675"/>
        <v>0.84895061760545254</v>
      </c>
      <c r="AG1017" s="73">
        <f t="shared" si="676"/>
        <v>0</v>
      </c>
      <c r="AH1017">
        <f t="shared" si="693"/>
        <v>0</v>
      </c>
      <c r="AI1017">
        <f t="shared" si="718"/>
        <v>12718.04543595679</v>
      </c>
      <c r="AJ1017" s="41">
        <f t="shared" si="694"/>
        <v>3.5327903988768861</v>
      </c>
      <c r="AK1017">
        <f t="shared" si="677"/>
        <v>0</v>
      </c>
      <c r="AL1017" s="38">
        <f t="shared" si="695"/>
        <v>2964.5355566782405</v>
      </c>
      <c r="AM1017" s="38">
        <f t="shared" si="696"/>
        <v>2934.8902011114578</v>
      </c>
      <c r="AN1017" s="38">
        <f t="shared" si="697"/>
        <v>2758.7967890447703</v>
      </c>
      <c r="AO1017" s="38">
        <f t="shared" si="698"/>
        <v>2731.2088211543228</v>
      </c>
      <c r="AP1017" s="38">
        <f t="shared" si="699"/>
        <v>2567.3362918850635</v>
      </c>
      <c r="AQ1017" s="38">
        <f t="shared" si="700"/>
        <v>2541.6629289662128</v>
      </c>
      <c r="AR1017" s="38">
        <f t="shared" si="701"/>
        <v>2465.4130410972261</v>
      </c>
      <c r="AS1017">
        <f t="shared" si="702"/>
        <v>2465.4130410972261</v>
      </c>
      <c r="AT1017" s="28">
        <f t="shared" si="703"/>
        <v>0.68483695586034055</v>
      </c>
      <c r="AU1017">
        <f t="shared" si="678"/>
        <v>10252.632394859564</v>
      </c>
      <c r="AV1017" s="28">
        <f t="shared" si="704"/>
        <v>2.8479534430165456</v>
      </c>
      <c r="BJ1017" s="63">
        <v>0</v>
      </c>
      <c r="BK1017" s="64">
        <f t="shared" si="705"/>
        <v>0</v>
      </c>
      <c r="BL1017" s="64">
        <f t="shared" si="706"/>
        <v>0</v>
      </c>
      <c r="BM1017" s="64">
        <f t="shared" si="707"/>
        <v>0</v>
      </c>
      <c r="BN1017" s="64">
        <f t="shared" si="708"/>
        <v>0</v>
      </c>
      <c r="BO1017" s="64">
        <f t="shared" si="709"/>
        <v>0</v>
      </c>
      <c r="BP1017" s="64">
        <f t="shared" si="710"/>
        <v>0</v>
      </c>
      <c r="BQ1017" s="64">
        <f t="shared" si="711"/>
        <v>0</v>
      </c>
      <c r="BR1017" s="65">
        <f t="shared" si="679"/>
        <v>0</v>
      </c>
      <c r="BS1017" s="66">
        <f t="shared" si="712"/>
        <v>0</v>
      </c>
      <c r="BT1017" s="65">
        <f>BJ1017-BR1017</f>
        <v>0</v>
      </c>
      <c r="BU1017" s="67">
        <f t="shared" si="713"/>
        <v>0</v>
      </c>
    </row>
    <row r="1018" spans="1:73" x14ac:dyDescent="0.35">
      <c r="A1018" s="22">
        <v>80.559999999999604</v>
      </c>
      <c r="B1018" s="22">
        <v>27.22</v>
      </c>
      <c r="C1018" s="22">
        <v>8.5299999999999994</v>
      </c>
      <c r="D1018" s="22">
        <f t="shared" si="680"/>
        <v>17.875</v>
      </c>
      <c r="E1018" s="22">
        <f t="shared" si="681"/>
        <v>4.9652777777777777</v>
      </c>
      <c r="F1018" s="22">
        <f t="shared" si="714"/>
        <v>-0.46875000000000666</v>
      </c>
      <c r="G1018" s="22">
        <f>Sheet1!$I$5*F1018</f>
        <v>-155.15625000000222</v>
      </c>
      <c r="H1018" s="22"/>
      <c r="K1018" s="15" t="s">
        <v>117</v>
      </c>
      <c r="L1018" s="15">
        <v>1008</v>
      </c>
      <c r="M1018" s="15">
        <v>419</v>
      </c>
      <c r="N1018" s="16">
        <v>0</v>
      </c>
      <c r="O1018" s="35">
        <f t="shared" si="682"/>
        <v>0</v>
      </c>
      <c r="P1018" s="36">
        <f t="shared" si="715"/>
        <v>0</v>
      </c>
      <c r="Q1018" s="12"/>
      <c r="R1018" s="37">
        <f t="shared" si="683"/>
        <v>0</v>
      </c>
      <c r="S1018" s="37">
        <f t="shared" si="684"/>
        <v>64.9422</v>
      </c>
      <c r="T1018" s="37">
        <f t="shared" si="685"/>
        <v>0</v>
      </c>
      <c r="U1018" s="37">
        <f t="shared" si="686"/>
        <v>64.9422</v>
      </c>
      <c r="V1018" s="37">
        <f t="shared" si="716"/>
        <v>77008.264461434563</v>
      </c>
      <c r="W1018" s="40">
        <f t="shared" si="687"/>
        <v>0</v>
      </c>
      <c r="X1018" s="40">
        <f t="shared" si="688"/>
        <v>0</v>
      </c>
      <c r="Y1018" s="40">
        <f t="shared" si="674"/>
        <v>0</v>
      </c>
      <c r="Z1018" s="40">
        <v>0</v>
      </c>
      <c r="AA1018" s="40">
        <f t="shared" si="689"/>
        <v>296.13373521067086</v>
      </c>
      <c r="AB1018" s="42">
        <f t="shared" si="690"/>
        <v>0</v>
      </c>
      <c r="AC1018" s="42">
        <f t="shared" si="691"/>
        <v>0</v>
      </c>
      <c r="AD1018" s="42">
        <f t="shared" si="692"/>
        <v>0</v>
      </c>
      <c r="AE1018" s="42">
        <f t="shared" si="717"/>
        <v>3056.2222233796292</v>
      </c>
      <c r="AF1018" s="43">
        <f t="shared" si="675"/>
        <v>0.84895061760545254</v>
      </c>
      <c r="AG1018" s="73">
        <f t="shared" si="676"/>
        <v>0</v>
      </c>
      <c r="AH1018">
        <f t="shared" si="693"/>
        <v>0</v>
      </c>
      <c r="AI1018">
        <f t="shared" si="718"/>
        <v>12718.04543595679</v>
      </c>
      <c r="AJ1018" s="41">
        <f t="shared" si="694"/>
        <v>3.5327903988768861</v>
      </c>
      <c r="AK1018">
        <f t="shared" si="677"/>
        <v>0</v>
      </c>
      <c r="AL1018" s="38">
        <f t="shared" si="695"/>
        <v>2964.5355566782405</v>
      </c>
      <c r="AM1018" s="38">
        <f t="shared" si="696"/>
        <v>2934.8902011114578</v>
      </c>
      <c r="AN1018" s="38">
        <f t="shared" si="697"/>
        <v>2758.7967890447703</v>
      </c>
      <c r="AO1018" s="38">
        <f t="shared" si="698"/>
        <v>2731.2088211543228</v>
      </c>
      <c r="AP1018" s="38">
        <f t="shared" si="699"/>
        <v>2567.3362918850635</v>
      </c>
      <c r="AQ1018" s="38">
        <f t="shared" si="700"/>
        <v>2541.6629289662128</v>
      </c>
      <c r="AR1018" s="38">
        <f t="shared" si="701"/>
        <v>2465.4130410972261</v>
      </c>
      <c r="AS1018">
        <f t="shared" si="702"/>
        <v>2465.4130410972261</v>
      </c>
      <c r="AT1018" s="28">
        <f t="shared" si="703"/>
        <v>0.68483695586034055</v>
      </c>
      <c r="AU1018">
        <f t="shared" si="678"/>
        <v>10252.632394859564</v>
      </c>
      <c r="AV1018" s="28">
        <f t="shared" si="704"/>
        <v>2.8479534430165456</v>
      </c>
      <c r="BJ1018" s="63">
        <v>0</v>
      </c>
      <c r="BK1018" s="64">
        <f t="shared" si="705"/>
        <v>0</v>
      </c>
      <c r="BL1018" s="64">
        <f t="shared" si="706"/>
        <v>0</v>
      </c>
      <c r="BM1018" s="64">
        <f t="shared" si="707"/>
        <v>0</v>
      </c>
      <c r="BN1018" s="64">
        <f t="shared" si="708"/>
        <v>0</v>
      </c>
      <c r="BO1018" s="64">
        <f t="shared" si="709"/>
        <v>0</v>
      </c>
      <c r="BP1018" s="64">
        <f t="shared" si="710"/>
        <v>0</v>
      </c>
      <c r="BQ1018" s="64">
        <f t="shared" si="711"/>
        <v>0</v>
      </c>
      <c r="BR1018" s="65">
        <f t="shared" si="679"/>
        <v>0</v>
      </c>
      <c r="BS1018" s="66">
        <f t="shared" si="712"/>
        <v>0</v>
      </c>
      <c r="BT1018" s="65">
        <f>BJ1018-BR1018</f>
        <v>0</v>
      </c>
      <c r="BU1018" s="67">
        <f t="shared" si="713"/>
        <v>0</v>
      </c>
    </row>
    <row r="1019" spans="1:73" x14ac:dyDescent="0.35">
      <c r="A1019" s="22">
        <v>80.639999999999603</v>
      </c>
      <c r="B1019" s="22">
        <v>27.34</v>
      </c>
      <c r="C1019" s="22">
        <v>8.06</v>
      </c>
      <c r="D1019" s="22">
        <f t="shared" si="680"/>
        <v>17.7</v>
      </c>
      <c r="E1019" s="22">
        <f t="shared" si="681"/>
        <v>4.916666666666667</v>
      </c>
      <c r="F1019" s="22">
        <f t="shared" si="714"/>
        <v>-0.60763888888888395</v>
      </c>
      <c r="G1019" s="22">
        <f>Sheet1!$I$5*F1019</f>
        <v>-201.12847222222058</v>
      </c>
      <c r="H1019" s="22"/>
      <c r="K1019" s="15" t="s">
        <v>117</v>
      </c>
      <c r="L1019" s="15">
        <v>1009</v>
      </c>
      <c r="M1019" s="15">
        <v>420</v>
      </c>
      <c r="N1019" s="16">
        <v>0</v>
      </c>
      <c r="O1019" s="35">
        <f t="shared" si="682"/>
        <v>0</v>
      </c>
      <c r="P1019" s="36">
        <f t="shared" si="715"/>
        <v>0</v>
      </c>
      <c r="Q1019" s="12"/>
      <c r="R1019" s="37">
        <f t="shared" si="683"/>
        <v>0</v>
      </c>
      <c r="S1019" s="37">
        <f t="shared" si="684"/>
        <v>64.9422</v>
      </c>
      <c r="T1019" s="37">
        <f t="shared" si="685"/>
        <v>0</v>
      </c>
      <c r="U1019" s="37">
        <f t="shared" si="686"/>
        <v>64.9422</v>
      </c>
      <c r="V1019" s="37">
        <f t="shared" si="716"/>
        <v>77073.206661434568</v>
      </c>
      <c r="W1019" s="40">
        <f t="shared" si="687"/>
        <v>0</v>
      </c>
      <c r="X1019" s="40">
        <f t="shared" si="688"/>
        <v>0</v>
      </c>
      <c r="Y1019" s="40">
        <f t="shared" si="674"/>
        <v>0</v>
      </c>
      <c r="Z1019" s="40">
        <v>0</v>
      </c>
      <c r="AA1019" s="40">
        <f t="shared" si="689"/>
        <v>296.13373521067086</v>
      </c>
      <c r="AB1019" s="42">
        <f t="shared" si="690"/>
        <v>0</v>
      </c>
      <c r="AC1019" s="42">
        <f t="shared" si="691"/>
        <v>0</v>
      </c>
      <c r="AD1019" s="42">
        <f t="shared" si="692"/>
        <v>0</v>
      </c>
      <c r="AE1019" s="42">
        <f t="shared" si="717"/>
        <v>3056.2222233796292</v>
      </c>
      <c r="AF1019" s="43">
        <f t="shared" si="675"/>
        <v>0.84895061760545254</v>
      </c>
      <c r="AG1019" s="73">
        <f t="shared" si="676"/>
        <v>0</v>
      </c>
      <c r="AH1019">
        <f t="shared" si="693"/>
        <v>0</v>
      </c>
      <c r="AI1019">
        <f t="shared" si="718"/>
        <v>12718.04543595679</v>
      </c>
      <c r="AJ1019" s="41">
        <f t="shared" si="694"/>
        <v>3.5327903988768861</v>
      </c>
      <c r="AK1019">
        <f t="shared" si="677"/>
        <v>0</v>
      </c>
      <c r="AL1019" s="38">
        <f t="shared" si="695"/>
        <v>2964.5355566782405</v>
      </c>
      <c r="AM1019" s="38">
        <f t="shared" si="696"/>
        <v>2934.8902011114578</v>
      </c>
      <c r="AN1019" s="38">
        <f t="shared" si="697"/>
        <v>2758.7967890447703</v>
      </c>
      <c r="AO1019" s="38">
        <f t="shared" si="698"/>
        <v>2731.2088211543228</v>
      </c>
      <c r="AP1019" s="38">
        <f t="shared" si="699"/>
        <v>2567.3362918850635</v>
      </c>
      <c r="AQ1019" s="38">
        <f t="shared" si="700"/>
        <v>2541.6629289662128</v>
      </c>
      <c r="AR1019" s="38">
        <f t="shared" si="701"/>
        <v>2465.4130410972261</v>
      </c>
      <c r="AS1019">
        <f t="shared" si="702"/>
        <v>2465.4130410972261</v>
      </c>
      <c r="AT1019" s="28">
        <f t="shared" si="703"/>
        <v>0.68483695586034055</v>
      </c>
      <c r="AU1019">
        <f t="shared" si="678"/>
        <v>10252.632394859564</v>
      </c>
      <c r="AV1019" s="28">
        <f t="shared" si="704"/>
        <v>2.8479534430165456</v>
      </c>
      <c r="BJ1019" s="63">
        <v>0</v>
      </c>
      <c r="BK1019" s="64">
        <f t="shared" si="705"/>
        <v>0</v>
      </c>
      <c r="BL1019" s="64">
        <f t="shared" si="706"/>
        <v>0</v>
      </c>
      <c r="BM1019" s="64">
        <f t="shared" si="707"/>
        <v>0</v>
      </c>
      <c r="BN1019" s="64">
        <f t="shared" si="708"/>
        <v>0</v>
      </c>
      <c r="BO1019" s="64">
        <f t="shared" si="709"/>
        <v>0</v>
      </c>
      <c r="BP1019" s="64">
        <f t="shared" si="710"/>
        <v>0</v>
      </c>
      <c r="BQ1019" s="64">
        <f t="shared" si="711"/>
        <v>0</v>
      </c>
      <c r="BR1019" s="65">
        <f t="shared" si="679"/>
        <v>0</v>
      </c>
      <c r="BS1019" s="66">
        <f t="shared" si="712"/>
        <v>0</v>
      </c>
      <c r="BT1019" s="65">
        <f>BJ1019-BR1019</f>
        <v>0</v>
      </c>
      <c r="BU1019" s="67">
        <f t="shared" si="713"/>
        <v>0</v>
      </c>
    </row>
    <row r="1020" spans="1:73" x14ac:dyDescent="0.35">
      <c r="A1020" s="22">
        <v>80.719999999999601</v>
      </c>
      <c r="B1020" s="22">
        <v>27.03</v>
      </c>
      <c r="C1020" s="22">
        <v>7.75</v>
      </c>
      <c r="D1020" s="22">
        <f t="shared" si="680"/>
        <v>17.39</v>
      </c>
      <c r="E1020" s="22">
        <f t="shared" si="681"/>
        <v>4.8305555555555557</v>
      </c>
      <c r="F1020" s="22">
        <f t="shared" si="714"/>
        <v>-1.0763888888888906</v>
      </c>
      <c r="G1020" s="22">
        <f>Sheet1!$I$5*F1020</f>
        <v>-356.2847222222228</v>
      </c>
      <c r="H1020" s="22"/>
      <c r="K1020" s="15" t="s">
        <v>117</v>
      </c>
      <c r="L1020" s="15">
        <v>1010</v>
      </c>
      <c r="M1020" s="15">
        <v>421</v>
      </c>
      <c r="N1020" s="16">
        <v>0</v>
      </c>
      <c r="O1020" s="35">
        <f t="shared" si="682"/>
        <v>0</v>
      </c>
      <c r="P1020" s="36">
        <f t="shared" si="715"/>
        <v>0</v>
      </c>
      <c r="Q1020" s="12"/>
      <c r="R1020" s="37">
        <f t="shared" si="683"/>
        <v>0</v>
      </c>
      <c r="S1020" s="37">
        <f t="shared" si="684"/>
        <v>64.9422</v>
      </c>
      <c r="T1020" s="37">
        <f t="shared" si="685"/>
        <v>0</v>
      </c>
      <c r="U1020" s="37">
        <f t="shared" si="686"/>
        <v>64.9422</v>
      </c>
      <c r="V1020" s="37">
        <f t="shared" si="716"/>
        <v>77138.148861434573</v>
      </c>
      <c r="W1020" s="40">
        <f t="shared" si="687"/>
        <v>0</v>
      </c>
      <c r="X1020" s="40">
        <f t="shared" si="688"/>
        <v>0</v>
      </c>
      <c r="Y1020" s="40">
        <f t="shared" si="674"/>
        <v>0</v>
      </c>
      <c r="Z1020" s="40">
        <v>0</v>
      </c>
      <c r="AA1020" s="40">
        <f t="shared" si="689"/>
        <v>296.13373521067086</v>
      </c>
      <c r="AB1020" s="42">
        <f t="shared" si="690"/>
        <v>0</v>
      </c>
      <c r="AC1020" s="42">
        <f t="shared" si="691"/>
        <v>0</v>
      </c>
      <c r="AD1020" s="42">
        <f t="shared" si="692"/>
        <v>0</v>
      </c>
      <c r="AE1020" s="42">
        <f t="shared" si="717"/>
        <v>3056.2222233796292</v>
      </c>
      <c r="AF1020" s="43">
        <f t="shared" si="675"/>
        <v>0.84895061760545254</v>
      </c>
      <c r="AG1020" s="73">
        <f t="shared" si="676"/>
        <v>0</v>
      </c>
      <c r="AH1020">
        <f t="shared" si="693"/>
        <v>0</v>
      </c>
      <c r="AI1020">
        <f t="shared" si="718"/>
        <v>12718.04543595679</v>
      </c>
      <c r="AJ1020" s="41">
        <f t="shared" si="694"/>
        <v>3.5327903988768861</v>
      </c>
      <c r="AK1020">
        <f t="shared" si="677"/>
        <v>0</v>
      </c>
      <c r="AL1020" s="38">
        <f t="shared" si="695"/>
        <v>2964.5355566782405</v>
      </c>
      <c r="AM1020" s="38">
        <f t="shared" si="696"/>
        <v>2934.8902011114578</v>
      </c>
      <c r="AN1020" s="38">
        <f t="shared" si="697"/>
        <v>2758.7967890447703</v>
      </c>
      <c r="AO1020" s="38">
        <f t="shared" si="698"/>
        <v>2731.2088211543228</v>
      </c>
      <c r="AP1020" s="38">
        <f t="shared" si="699"/>
        <v>2567.3362918850635</v>
      </c>
      <c r="AQ1020" s="38">
        <f t="shared" si="700"/>
        <v>2541.6629289662128</v>
      </c>
      <c r="AR1020" s="38">
        <f t="shared" si="701"/>
        <v>2465.4130410972261</v>
      </c>
      <c r="AS1020">
        <f t="shared" si="702"/>
        <v>2465.4130410972261</v>
      </c>
      <c r="AT1020" s="28">
        <f t="shared" si="703"/>
        <v>0.68483695586034055</v>
      </c>
      <c r="AU1020">
        <f t="shared" si="678"/>
        <v>10252.632394859564</v>
      </c>
      <c r="AV1020" s="28">
        <f t="shared" si="704"/>
        <v>2.8479534430165456</v>
      </c>
      <c r="BJ1020" s="63">
        <v>0</v>
      </c>
      <c r="BK1020" s="64">
        <f t="shared" si="705"/>
        <v>0</v>
      </c>
      <c r="BL1020" s="64">
        <f t="shared" si="706"/>
        <v>0</v>
      </c>
      <c r="BM1020" s="64">
        <f t="shared" si="707"/>
        <v>0</v>
      </c>
      <c r="BN1020" s="64">
        <f t="shared" si="708"/>
        <v>0</v>
      </c>
      <c r="BO1020" s="64">
        <f t="shared" si="709"/>
        <v>0</v>
      </c>
      <c r="BP1020" s="64">
        <f t="shared" si="710"/>
        <v>0</v>
      </c>
      <c r="BQ1020" s="64">
        <f t="shared" si="711"/>
        <v>0</v>
      </c>
      <c r="BR1020" s="65">
        <f t="shared" si="679"/>
        <v>0</v>
      </c>
      <c r="BS1020" s="66">
        <f t="shared" si="712"/>
        <v>0</v>
      </c>
      <c r="BT1020" s="65">
        <f>BJ1020-BR1020</f>
        <v>0</v>
      </c>
      <c r="BU1020" s="67">
        <f t="shared" si="713"/>
        <v>0</v>
      </c>
    </row>
    <row r="1021" spans="1:73" x14ac:dyDescent="0.35">
      <c r="A1021" s="22">
        <v>80.799999999999599</v>
      </c>
      <c r="B1021" s="22">
        <v>26.93</v>
      </c>
      <c r="C1021" s="22">
        <v>9.02</v>
      </c>
      <c r="D1021" s="22">
        <f t="shared" si="680"/>
        <v>17.975000000000001</v>
      </c>
      <c r="E1021" s="22">
        <f t="shared" si="681"/>
        <v>4.9930555555555554</v>
      </c>
      <c r="F1021" s="22">
        <f t="shared" si="714"/>
        <v>2.0312499999999956</v>
      </c>
      <c r="G1021" s="22">
        <f>Sheet1!$I$5*F1021</f>
        <v>672.34374999999852</v>
      </c>
      <c r="H1021" s="22"/>
      <c r="K1021" s="15" t="s">
        <v>117</v>
      </c>
      <c r="L1021" s="15">
        <v>1011</v>
      </c>
      <c r="M1021" s="15">
        <v>422</v>
      </c>
      <c r="N1021" s="16">
        <v>0</v>
      </c>
      <c r="O1021" s="35">
        <f t="shared" si="682"/>
        <v>0</v>
      </c>
      <c r="P1021" s="36">
        <f t="shared" si="715"/>
        <v>0</v>
      </c>
      <c r="Q1021" s="12"/>
      <c r="R1021" s="37">
        <f t="shared" si="683"/>
        <v>0</v>
      </c>
      <c r="S1021" s="37">
        <f t="shared" si="684"/>
        <v>64.9422</v>
      </c>
      <c r="T1021" s="37">
        <f t="shared" si="685"/>
        <v>0</v>
      </c>
      <c r="U1021" s="37">
        <f t="shared" si="686"/>
        <v>64.9422</v>
      </c>
      <c r="V1021" s="37">
        <f t="shared" si="716"/>
        <v>77203.091061434578</v>
      </c>
      <c r="W1021" s="40">
        <f t="shared" si="687"/>
        <v>0</v>
      </c>
      <c r="X1021" s="40">
        <f t="shared" si="688"/>
        <v>0</v>
      </c>
      <c r="Y1021" s="40">
        <f t="shared" si="674"/>
        <v>0</v>
      </c>
      <c r="Z1021" s="40">
        <v>0</v>
      </c>
      <c r="AA1021" s="40">
        <f t="shared" si="689"/>
        <v>296.13373521067086</v>
      </c>
      <c r="AB1021" s="42">
        <f t="shared" si="690"/>
        <v>0</v>
      </c>
      <c r="AC1021" s="42">
        <f t="shared" si="691"/>
        <v>0</v>
      </c>
      <c r="AD1021" s="42">
        <f t="shared" si="692"/>
        <v>0</v>
      </c>
      <c r="AE1021" s="42">
        <f t="shared" si="717"/>
        <v>3056.2222233796292</v>
      </c>
      <c r="AF1021" s="43">
        <f t="shared" si="675"/>
        <v>0.84895061760545254</v>
      </c>
      <c r="AG1021" s="73">
        <f t="shared" si="676"/>
        <v>0</v>
      </c>
      <c r="AH1021">
        <f t="shared" si="693"/>
        <v>0</v>
      </c>
      <c r="AI1021">
        <f t="shared" si="718"/>
        <v>12718.04543595679</v>
      </c>
      <c r="AJ1021" s="41">
        <f t="shared" si="694"/>
        <v>3.5327903988768861</v>
      </c>
      <c r="AK1021">
        <f t="shared" si="677"/>
        <v>0</v>
      </c>
      <c r="AL1021" s="38">
        <f t="shared" si="695"/>
        <v>2964.5355566782405</v>
      </c>
      <c r="AM1021" s="38">
        <f t="shared" si="696"/>
        <v>2934.8902011114578</v>
      </c>
      <c r="AN1021" s="38">
        <f t="shared" si="697"/>
        <v>2758.7967890447703</v>
      </c>
      <c r="AO1021" s="38">
        <f t="shared" si="698"/>
        <v>2731.2088211543228</v>
      </c>
      <c r="AP1021" s="38">
        <f t="shared" si="699"/>
        <v>2567.3362918850635</v>
      </c>
      <c r="AQ1021" s="38">
        <f t="shared" si="700"/>
        <v>2541.6629289662128</v>
      </c>
      <c r="AR1021" s="38">
        <f t="shared" si="701"/>
        <v>2465.4130410972261</v>
      </c>
      <c r="AS1021">
        <f t="shared" si="702"/>
        <v>2465.4130410972261</v>
      </c>
      <c r="AT1021" s="28">
        <f t="shared" si="703"/>
        <v>0.68483695586034055</v>
      </c>
      <c r="AU1021">
        <f t="shared" si="678"/>
        <v>10252.632394859564</v>
      </c>
      <c r="AV1021" s="28">
        <f t="shared" si="704"/>
        <v>2.8479534430165456</v>
      </c>
      <c r="BJ1021" s="63">
        <v>0</v>
      </c>
      <c r="BK1021" s="64">
        <f t="shared" si="705"/>
        <v>0</v>
      </c>
      <c r="BL1021" s="64">
        <f t="shared" si="706"/>
        <v>0</v>
      </c>
      <c r="BM1021" s="64">
        <f t="shared" si="707"/>
        <v>0</v>
      </c>
      <c r="BN1021" s="64">
        <f t="shared" si="708"/>
        <v>0</v>
      </c>
      <c r="BO1021" s="64">
        <f t="shared" si="709"/>
        <v>0</v>
      </c>
      <c r="BP1021" s="64">
        <f t="shared" si="710"/>
        <v>0</v>
      </c>
      <c r="BQ1021" s="64">
        <f t="shared" si="711"/>
        <v>0</v>
      </c>
      <c r="BR1021" s="65">
        <f t="shared" si="679"/>
        <v>0</v>
      </c>
      <c r="BS1021" s="66">
        <f t="shared" si="712"/>
        <v>0</v>
      </c>
      <c r="BT1021" s="65">
        <f>BJ1021-BR1021</f>
        <v>0</v>
      </c>
      <c r="BU1021" s="67">
        <f t="shared" si="713"/>
        <v>0</v>
      </c>
    </row>
    <row r="1022" spans="1:73" x14ac:dyDescent="0.35">
      <c r="A1022" s="22">
        <v>80.879999999999598</v>
      </c>
      <c r="B1022" s="22">
        <v>27.08</v>
      </c>
      <c r="C1022" s="22">
        <v>7.52</v>
      </c>
      <c r="D1022" s="22">
        <f t="shared" si="680"/>
        <v>17.299999999999997</v>
      </c>
      <c r="E1022" s="22">
        <f t="shared" si="681"/>
        <v>4.8055555555555545</v>
      </c>
      <c r="F1022" s="22">
        <f t="shared" si="714"/>
        <v>-2.3437500000000111</v>
      </c>
      <c r="G1022" s="22">
        <f>Sheet1!$I$5*F1022</f>
        <v>-775.78125000000364</v>
      </c>
      <c r="H1022" s="22"/>
      <c r="K1022" s="15" t="s">
        <v>117</v>
      </c>
      <c r="L1022" s="15">
        <v>1012</v>
      </c>
      <c r="M1022" s="15">
        <v>423</v>
      </c>
      <c r="N1022" s="16">
        <v>0</v>
      </c>
      <c r="O1022" s="35">
        <f t="shared" si="682"/>
        <v>0</v>
      </c>
      <c r="P1022" s="36">
        <f t="shared" si="715"/>
        <v>0</v>
      </c>
      <c r="Q1022" s="12"/>
      <c r="R1022" s="37">
        <f t="shared" si="683"/>
        <v>0</v>
      </c>
      <c r="S1022" s="37">
        <f t="shared" si="684"/>
        <v>64.9422</v>
      </c>
      <c r="T1022" s="37">
        <f t="shared" si="685"/>
        <v>0</v>
      </c>
      <c r="U1022" s="37">
        <f t="shared" si="686"/>
        <v>64.9422</v>
      </c>
      <c r="V1022" s="37">
        <f t="shared" si="716"/>
        <v>77268.033261434583</v>
      </c>
      <c r="W1022" s="40">
        <f t="shared" si="687"/>
        <v>0</v>
      </c>
      <c r="X1022" s="40">
        <f t="shared" si="688"/>
        <v>0</v>
      </c>
      <c r="Y1022" s="40">
        <f t="shared" si="674"/>
        <v>0</v>
      </c>
      <c r="Z1022" s="40">
        <v>0</v>
      </c>
      <c r="AA1022" s="40">
        <f t="shared" si="689"/>
        <v>296.13373521067086</v>
      </c>
      <c r="AB1022" s="42">
        <f t="shared" si="690"/>
        <v>0</v>
      </c>
      <c r="AC1022" s="42">
        <f t="shared" si="691"/>
        <v>0</v>
      </c>
      <c r="AD1022" s="42">
        <f t="shared" si="692"/>
        <v>0</v>
      </c>
      <c r="AE1022" s="42">
        <f t="shared" si="717"/>
        <v>3056.2222233796292</v>
      </c>
      <c r="AF1022" s="43">
        <f t="shared" si="675"/>
        <v>0.84895061760545254</v>
      </c>
      <c r="AG1022" s="73">
        <f t="shared" si="676"/>
        <v>0</v>
      </c>
      <c r="AH1022">
        <f t="shared" si="693"/>
        <v>0</v>
      </c>
      <c r="AI1022">
        <f t="shared" si="718"/>
        <v>12718.04543595679</v>
      </c>
      <c r="AJ1022" s="41">
        <f t="shared" si="694"/>
        <v>3.5327903988768861</v>
      </c>
      <c r="AK1022">
        <f t="shared" si="677"/>
        <v>0</v>
      </c>
      <c r="AL1022" s="38">
        <f t="shared" si="695"/>
        <v>2964.5355566782405</v>
      </c>
      <c r="AM1022" s="38">
        <f t="shared" si="696"/>
        <v>2934.8902011114578</v>
      </c>
      <c r="AN1022" s="38">
        <f t="shared" si="697"/>
        <v>2758.7967890447703</v>
      </c>
      <c r="AO1022" s="38">
        <f t="shared" si="698"/>
        <v>2731.2088211543228</v>
      </c>
      <c r="AP1022" s="38">
        <f t="shared" si="699"/>
        <v>2567.3362918850635</v>
      </c>
      <c r="AQ1022" s="38">
        <f t="shared" si="700"/>
        <v>2541.6629289662128</v>
      </c>
      <c r="AR1022" s="38">
        <f t="shared" si="701"/>
        <v>2465.4130410972261</v>
      </c>
      <c r="AS1022">
        <f t="shared" si="702"/>
        <v>2465.4130410972261</v>
      </c>
      <c r="AT1022" s="28">
        <f t="shared" si="703"/>
        <v>0.68483695586034055</v>
      </c>
      <c r="AU1022">
        <f t="shared" si="678"/>
        <v>10252.632394859564</v>
      </c>
      <c r="AV1022" s="28">
        <f t="shared" si="704"/>
        <v>2.8479534430165456</v>
      </c>
      <c r="BJ1022" s="63">
        <v>0</v>
      </c>
      <c r="BK1022" s="64">
        <f t="shared" si="705"/>
        <v>0</v>
      </c>
      <c r="BL1022" s="64">
        <f t="shared" si="706"/>
        <v>0</v>
      </c>
      <c r="BM1022" s="64">
        <f t="shared" si="707"/>
        <v>0</v>
      </c>
      <c r="BN1022" s="64">
        <f t="shared" si="708"/>
        <v>0</v>
      </c>
      <c r="BO1022" s="64">
        <f t="shared" si="709"/>
        <v>0</v>
      </c>
      <c r="BP1022" s="64">
        <f t="shared" si="710"/>
        <v>0</v>
      </c>
      <c r="BQ1022" s="64">
        <f t="shared" si="711"/>
        <v>0</v>
      </c>
      <c r="BR1022" s="65">
        <f t="shared" si="679"/>
        <v>0</v>
      </c>
      <c r="BS1022" s="66">
        <f t="shared" si="712"/>
        <v>0</v>
      </c>
      <c r="BT1022" s="65">
        <f>BJ1022-BR1022</f>
        <v>0</v>
      </c>
      <c r="BU1022" s="67">
        <f t="shared" si="713"/>
        <v>0</v>
      </c>
    </row>
    <row r="1023" spans="1:73" x14ac:dyDescent="0.35">
      <c r="A1023" s="22">
        <v>80.959999999999596</v>
      </c>
      <c r="B1023" s="22">
        <v>27.02</v>
      </c>
      <c r="C1023" s="22">
        <v>7.93</v>
      </c>
      <c r="D1023" s="22">
        <f t="shared" si="680"/>
        <v>17.475000000000001</v>
      </c>
      <c r="E1023" s="22">
        <f t="shared" si="681"/>
        <v>4.854166666666667</v>
      </c>
      <c r="F1023" s="22">
        <f t="shared" si="714"/>
        <v>0.60763888888890616</v>
      </c>
      <c r="G1023" s="22">
        <f>Sheet1!$I$5*F1023</f>
        <v>201.12847222222794</v>
      </c>
      <c r="H1023" s="22"/>
      <c r="K1023" s="15" t="s">
        <v>117</v>
      </c>
      <c r="L1023" s="15">
        <v>1013</v>
      </c>
      <c r="M1023" s="15">
        <v>424</v>
      </c>
      <c r="N1023" s="16">
        <v>0</v>
      </c>
      <c r="O1023" s="35">
        <f t="shared" si="682"/>
        <v>0</v>
      </c>
      <c r="P1023" s="36">
        <f t="shared" si="715"/>
        <v>0</v>
      </c>
      <c r="Q1023" s="12"/>
      <c r="R1023" s="37">
        <f t="shared" si="683"/>
        <v>0</v>
      </c>
      <c r="S1023" s="37">
        <f t="shared" si="684"/>
        <v>64.9422</v>
      </c>
      <c r="T1023" s="37">
        <f t="shared" si="685"/>
        <v>0</v>
      </c>
      <c r="U1023" s="37">
        <f t="shared" si="686"/>
        <v>64.9422</v>
      </c>
      <c r="V1023" s="37">
        <f t="shared" si="716"/>
        <v>77332.975461434587</v>
      </c>
      <c r="W1023" s="40">
        <f t="shared" si="687"/>
        <v>0</v>
      </c>
      <c r="X1023" s="40">
        <f t="shared" si="688"/>
        <v>0</v>
      </c>
      <c r="Y1023" s="40">
        <f t="shared" si="674"/>
        <v>0</v>
      </c>
      <c r="Z1023" s="40">
        <v>0</v>
      </c>
      <c r="AA1023" s="40">
        <f t="shared" si="689"/>
        <v>296.13373521067086</v>
      </c>
      <c r="AB1023" s="42">
        <f t="shared" si="690"/>
        <v>0</v>
      </c>
      <c r="AC1023" s="42">
        <f t="shared" si="691"/>
        <v>0</v>
      </c>
      <c r="AD1023" s="42">
        <f t="shared" si="692"/>
        <v>0</v>
      </c>
      <c r="AE1023" s="42">
        <f t="shared" si="717"/>
        <v>3056.2222233796292</v>
      </c>
      <c r="AF1023" s="43">
        <f t="shared" si="675"/>
        <v>0.84895061760545254</v>
      </c>
      <c r="AG1023" s="73">
        <f t="shared" si="676"/>
        <v>0</v>
      </c>
      <c r="AH1023">
        <f t="shared" si="693"/>
        <v>0</v>
      </c>
      <c r="AI1023">
        <f t="shared" si="718"/>
        <v>12718.04543595679</v>
      </c>
      <c r="AJ1023" s="41">
        <f t="shared" si="694"/>
        <v>3.5327903988768861</v>
      </c>
      <c r="AK1023">
        <f t="shared" si="677"/>
        <v>0</v>
      </c>
      <c r="AL1023" s="38">
        <f t="shared" si="695"/>
        <v>2964.5355566782405</v>
      </c>
      <c r="AM1023" s="38">
        <f t="shared" si="696"/>
        <v>2934.8902011114578</v>
      </c>
      <c r="AN1023" s="38">
        <f t="shared" si="697"/>
        <v>2758.7967890447703</v>
      </c>
      <c r="AO1023" s="38">
        <f t="shared" si="698"/>
        <v>2731.2088211543228</v>
      </c>
      <c r="AP1023" s="38">
        <f t="shared" si="699"/>
        <v>2567.3362918850635</v>
      </c>
      <c r="AQ1023" s="38">
        <f t="shared" si="700"/>
        <v>2541.6629289662128</v>
      </c>
      <c r="AR1023" s="38">
        <f t="shared" si="701"/>
        <v>2465.4130410972261</v>
      </c>
      <c r="AS1023">
        <f t="shared" si="702"/>
        <v>2465.4130410972261</v>
      </c>
      <c r="AT1023" s="28">
        <f t="shared" si="703"/>
        <v>0.68483695586034055</v>
      </c>
      <c r="AU1023">
        <f t="shared" si="678"/>
        <v>10252.632394859564</v>
      </c>
      <c r="AV1023" s="28">
        <f t="shared" si="704"/>
        <v>2.8479534430165456</v>
      </c>
      <c r="BJ1023" s="63">
        <v>0</v>
      </c>
      <c r="BK1023" s="64">
        <f t="shared" si="705"/>
        <v>0</v>
      </c>
      <c r="BL1023" s="64">
        <f t="shared" si="706"/>
        <v>0</v>
      </c>
      <c r="BM1023" s="64">
        <f t="shared" si="707"/>
        <v>0</v>
      </c>
      <c r="BN1023" s="64">
        <f t="shared" si="708"/>
        <v>0</v>
      </c>
      <c r="BO1023" s="64">
        <f t="shared" si="709"/>
        <v>0</v>
      </c>
      <c r="BP1023" s="64">
        <f t="shared" si="710"/>
        <v>0</v>
      </c>
      <c r="BQ1023" s="64">
        <f t="shared" si="711"/>
        <v>0</v>
      </c>
      <c r="BR1023" s="65">
        <f t="shared" si="679"/>
        <v>0</v>
      </c>
      <c r="BS1023" s="66">
        <f t="shared" si="712"/>
        <v>0</v>
      </c>
      <c r="BT1023" s="65">
        <f>BJ1023-BR1023</f>
        <v>0</v>
      </c>
      <c r="BU1023" s="67">
        <f t="shared" si="713"/>
        <v>0</v>
      </c>
    </row>
    <row r="1024" spans="1:73" x14ac:dyDescent="0.35">
      <c r="A1024" s="22">
        <v>81.039999999999594</v>
      </c>
      <c r="B1024" s="22">
        <v>26.93</v>
      </c>
      <c r="C1024" s="22">
        <v>8.69</v>
      </c>
      <c r="D1024" s="22">
        <f t="shared" si="680"/>
        <v>17.809999999999999</v>
      </c>
      <c r="E1024" s="22">
        <f t="shared" si="681"/>
        <v>4.947222222222222</v>
      </c>
      <c r="F1024" s="22">
        <f t="shared" si="714"/>
        <v>1.1631944444444375</v>
      </c>
      <c r="G1024" s="22">
        <f>Sheet1!$I$5*F1024</f>
        <v>385.01736111110881</v>
      </c>
      <c r="H1024" s="22"/>
      <c r="K1024" s="15" t="s">
        <v>117</v>
      </c>
      <c r="L1024" s="15">
        <v>1014</v>
      </c>
      <c r="M1024" s="15">
        <v>425</v>
      </c>
      <c r="N1024" s="16">
        <v>0</v>
      </c>
      <c r="O1024" s="35">
        <f t="shared" si="682"/>
        <v>0</v>
      </c>
      <c r="P1024" s="36">
        <f t="shared" si="715"/>
        <v>0</v>
      </c>
      <c r="Q1024" s="12"/>
      <c r="R1024" s="37">
        <f t="shared" si="683"/>
        <v>0</v>
      </c>
      <c r="S1024" s="37">
        <f t="shared" si="684"/>
        <v>64.9422</v>
      </c>
      <c r="T1024" s="37">
        <f t="shared" si="685"/>
        <v>0</v>
      </c>
      <c r="U1024" s="37">
        <f t="shared" si="686"/>
        <v>64.9422</v>
      </c>
      <c r="V1024" s="37">
        <f t="shared" si="716"/>
        <v>77397.917661434592</v>
      </c>
      <c r="W1024" s="40">
        <f t="shared" si="687"/>
        <v>0</v>
      </c>
      <c r="X1024" s="40">
        <f t="shared" si="688"/>
        <v>0</v>
      </c>
      <c r="Y1024" s="40">
        <f t="shared" si="674"/>
        <v>0</v>
      </c>
      <c r="Z1024" s="40">
        <v>0</v>
      </c>
      <c r="AA1024" s="40">
        <f t="shared" si="689"/>
        <v>296.13373521067086</v>
      </c>
      <c r="AB1024" s="42">
        <f t="shared" si="690"/>
        <v>0</v>
      </c>
      <c r="AC1024" s="42">
        <f t="shared" si="691"/>
        <v>0</v>
      </c>
      <c r="AD1024" s="42">
        <f t="shared" si="692"/>
        <v>0</v>
      </c>
      <c r="AE1024" s="42">
        <f t="shared" si="717"/>
        <v>3056.2222233796292</v>
      </c>
      <c r="AF1024" s="43">
        <f t="shared" si="675"/>
        <v>0.84895061760545254</v>
      </c>
      <c r="AG1024" s="73">
        <f t="shared" si="676"/>
        <v>0</v>
      </c>
      <c r="AH1024">
        <f t="shared" si="693"/>
        <v>0</v>
      </c>
      <c r="AI1024">
        <f t="shared" si="718"/>
        <v>12718.04543595679</v>
      </c>
      <c r="AJ1024" s="41">
        <f t="shared" si="694"/>
        <v>3.5327903988768861</v>
      </c>
      <c r="AK1024">
        <f t="shared" si="677"/>
        <v>0</v>
      </c>
      <c r="AL1024" s="38">
        <f t="shared" si="695"/>
        <v>2964.5355566782405</v>
      </c>
      <c r="AM1024" s="38">
        <f t="shared" si="696"/>
        <v>2934.8902011114578</v>
      </c>
      <c r="AN1024" s="38">
        <f t="shared" si="697"/>
        <v>2758.7967890447703</v>
      </c>
      <c r="AO1024" s="38">
        <f t="shared" si="698"/>
        <v>2731.2088211543228</v>
      </c>
      <c r="AP1024" s="38">
        <f t="shared" si="699"/>
        <v>2567.3362918850635</v>
      </c>
      <c r="AQ1024" s="38">
        <f t="shared" si="700"/>
        <v>2541.6629289662128</v>
      </c>
      <c r="AR1024" s="38">
        <f t="shared" si="701"/>
        <v>2465.4130410972261</v>
      </c>
      <c r="AS1024">
        <f t="shared" si="702"/>
        <v>2465.4130410972261</v>
      </c>
      <c r="AT1024" s="28">
        <f t="shared" si="703"/>
        <v>0.68483695586034055</v>
      </c>
      <c r="AU1024">
        <f t="shared" si="678"/>
        <v>10252.632394859564</v>
      </c>
      <c r="AV1024" s="28">
        <f t="shared" si="704"/>
        <v>2.8479534430165456</v>
      </c>
      <c r="BJ1024" s="63">
        <v>0</v>
      </c>
      <c r="BK1024" s="64">
        <f t="shared" si="705"/>
        <v>0</v>
      </c>
      <c r="BL1024" s="64">
        <f t="shared" si="706"/>
        <v>0</v>
      </c>
      <c r="BM1024" s="64">
        <f t="shared" si="707"/>
        <v>0</v>
      </c>
      <c r="BN1024" s="64">
        <f t="shared" si="708"/>
        <v>0</v>
      </c>
      <c r="BO1024" s="64">
        <f t="shared" si="709"/>
        <v>0</v>
      </c>
      <c r="BP1024" s="64">
        <f t="shared" si="710"/>
        <v>0</v>
      </c>
      <c r="BQ1024" s="64">
        <f t="shared" si="711"/>
        <v>0</v>
      </c>
      <c r="BR1024" s="65">
        <f t="shared" si="679"/>
        <v>0</v>
      </c>
      <c r="BS1024" s="66">
        <f t="shared" si="712"/>
        <v>0</v>
      </c>
      <c r="BT1024" s="65">
        <f>BJ1024-BR1024</f>
        <v>0</v>
      </c>
      <c r="BU1024" s="67">
        <f t="shared" si="713"/>
        <v>0</v>
      </c>
    </row>
    <row r="1025" spans="1:73" x14ac:dyDescent="0.35">
      <c r="A1025" s="22">
        <v>81.119999999999607</v>
      </c>
      <c r="B1025" s="22">
        <v>27.01</v>
      </c>
      <c r="C1025" s="22">
        <v>8.27</v>
      </c>
      <c r="D1025" s="22">
        <f t="shared" si="680"/>
        <v>17.64</v>
      </c>
      <c r="E1025" s="22">
        <f t="shared" si="681"/>
        <v>4.9000000000000004</v>
      </c>
      <c r="F1025" s="22">
        <f t="shared" si="714"/>
        <v>-0.59027777777777013</v>
      </c>
      <c r="G1025" s="22">
        <f>Sheet1!$I$5*F1025</f>
        <v>-195.3819444444419</v>
      </c>
      <c r="H1025" s="22"/>
      <c r="K1025" s="15" t="s">
        <v>117</v>
      </c>
      <c r="L1025" s="15">
        <v>1015</v>
      </c>
      <c r="M1025" s="15">
        <v>426</v>
      </c>
      <c r="N1025" s="16">
        <v>0</v>
      </c>
      <c r="O1025" s="35">
        <f t="shared" si="682"/>
        <v>0</v>
      </c>
      <c r="P1025" s="36">
        <f t="shared" si="715"/>
        <v>0</v>
      </c>
      <c r="Q1025" s="12"/>
      <c r="R1025" s="37">
        <f t="shared" si="683"/>
        <v>0</v>
      </c>
      <c r="S1025" s="37">
        <f t="shared" si="684"/>
        <v>64.9422</v>
      </c>
      <c r="T1025" s="37">
        <f t="shared" si="685"/>
        <v>0</v>
      </c>
      <c r="U1025" s="37">
        <f t="shared" si="686"/>
        <v>64.9422</v>
      </c>
      <c r="V1025" s="37">
        <f t="shared" si="716"/>
        <v>77462.859861434597</v>
      </c>
      <c r="W1025" s="40">
        <f t="shared" si="687"/>
        <v>0</v>
      </c>
      <c r="X1025" s="40">
        <f t="shared" si="688"/>
        <v>0</v>
      </c>
      <c r="Y1025" s="40">
        <f t="shared" si="674"/>
        <v>0</v>
      </c>
      <c r="Z1025" s="40">
        <v>0</v>
      </c>
      <c r="AA1025" s="40">
        <f t="shared" si="689"/>
        <v>296.13373521067086</v>
      </c>
      <c r="AB1025" s="42">
        <f t="shared" si="690"/>
        <v>0</v>
      </c>
      <c r="AC1025" s="42">
        <f t="shared" si="691"/>
        <v>0</v>
      </c>
      <c r="AD1025" s="42">
        <f t="shared" si="692"/>
        <v>0</v>
      </c>
      <c r="AE1025" s="42">
        <f t="shared" si="717"/>
        <v>3056.2222233796292</v>
      </c>
      <c r="AF1025" s="43">
        <f t="shared" si="675"/>
        <v>0.84895061760545254</v>
      </c>
      <c r="AG1025" s="73">
        <f t="shared" si="676"/>
        <v>0</v>
      </c>
      <c r="AH1025">
        <f t="shared" si="693"/>
        <v>0</v>
      </c>
      <c r="AI1025">
        <f t="shared" si="718"/>
        <v>12718.04543595679</v>
      </c>
      <c r="AJ1025" s="41">
        <f t="shared" si="694"/>
        <v>3.5327903988768861</v>
      </c>
      <c r="AK1025">
        <f t="shared" si="677"/>
        <v>0</v>
      </c>
      <c r="AL1025" s="38">
        <f t="shared" si="695"/>
        <v>2964.5355566782405</v>
      </c>
      <c r="AM1025" s="38">
        <f t="shared" si="696"/>
        <v>2934.8902011114578</v>
      </c>
      <c r="AN1025" s="38">
        <f t="shared" si="697"/>
        <v>2758.7967890447703</v>
      </c>
      <c r="AO1025" s="38">
        <f t="shared" si="698"/>
        <v>2731.2088211543228</v>
      </c>
      <c r="AP1025" s="38">
        <f t="shared" si="699"/>
        <v>2567.3362918850635</v>
      </c>
      <c r="AQ1025" s="38">
        <f t="shared" si="700"/>
        <v>2541.6629289662128</v>
      </c>
      <c r="AR1025" s="38">
        <f t="shared" si="701"/>
        <v>2465.4130410972261</v>
      </c>
      <c r="AS1025">
        <f t="shared" si="702"/>
        <v>2465.4130410972261</v>
      </c>
      <c r="AT1025" s="28">
        <f t="shared" si="703"/>
        <v>0.68483695586034055</v>
      </c>
      <c r="AU1025">
        <f t="shared" si="678"/>
        <v>10252.632394859564</v>
      </c>
      <c r="AV1025" s="28">
        <f t="shared" si="704"/>
        <v>2.8479534430165456</v>
      </c>
      <c r="BJ1025" s="63">
        <v>0</v>
      </c>
      <c r="BK1025" s="64">
        <f t="shared" si="705"/>
        <v>0</v>
      </c>
      <c r="BL1025" s="64">
        <f t="shared" si="706"/>
        <v>0</v>
      </c>
      <c r="BM1025" s="64">
        <f t="shared" si="707"/>
        <v>0</v>
      </c>
      <c r="BN1025" s="64">
        <f t="shared" si="708"/>
        <v>0</v>
      </c>
      <c r="BO1025" s="64">
        <f t="shared" si="709"/>
        <v>0</v>
      </c>
      <c r="BP1025" s="64">
        <f t="shared" si="710"/>
        <v>0</v>
      </c>
      <c r="BQ1025" s="64">
        <f t="shared" si="711"/>
        <v>0</v>
      </c>
      <c r="BR1025" s="65">
        <f t="shared" si="679"/>
        <v>0</v>
      </c>
      <c r="BS1025" s="66">
        <f t="shared" si="712"/>
        <v>0</v>
      </c>
      <c r="BT1025" s="65">
        <f>BJ1025-BR1025</f>
        <v>0</v>
      </c>
      <c r="BU1025" s="67">
        <f t="shared" si="713"/>
        <v>0</v>
      </c>
    </row>
    <row r="1026" spans="1:73" x14ac:dyDescent="0.35">
      <c r="A1026" s="22">
        <v>81.199999999999605</v>
      </c>
      <c r="B1026" s="22">
        <v>26.94</v>
      </c>
      <c r="C1026" s="22">
        <v>7.28</v>
      </c>
      <c r="D1026" s="22">
        <f t="shared" si="680"/>
        <v>17.11</v>
      </c>
      <c r="E1026" s="22">
        <f t="shared" si="681"/>
        <v>4.7527777777777782</v>
      </c>
      <c r="F1026" s="22">
        <f t="shared" si="714"/>
        <v>-1.8402777777777768</v>
      </c>
      <c r="G1026" s="22">
        <f>Sheet1!$I$5*F1026</f>
        <v>-609.13194444444412</v>
      </c>
      <c r="H1026" s="22"/>
      <c r="K1026" s="15" t="s">
        <v>117</v>
      </c>
      <c r="L1026" s="15">
        <v>1016</v>
      </c>
      <c r="M1026" s="15">
        <v>427</v>
      </c>
      <c r="N1026" s="16">
        <v>0</v>
      </c>
      <c r="O1026" s="35">
        <f t="shared" si="682"/>
        <v>0</v>
      </c>
      <c r="P1026" s="36">
        <f t="shared" si="715"/>
        <v>0</v>
      </c>
      <c r="Q1026" s="12"/>
      <c r="R1026" s="37">
        <f t="shared" si="683"/>
        <v>0</v>
      </c>
      <c r="S1026" s="37">
        <f t="shared" si="684"/>
        <v>64.9422</v>
      </c>
      <c r="T1026" s="37">
        <f t="shared" si="685"/>
        <v>0</v>
      </c>
      <c r="U1026" s="37">
        <f t="shared" si="686"/>
        <v>64.9422</v>
      </c>
      <c r="V1026" s="37">
        <f t="shared" si="716"/>
        <v>77527.802061434602</v>
      </c>
      <c r="W1026" s="40">
        <f t="shared" si="687"/>
        <v>0</v>
      </c>
      <c r="X1026" s="40">
        <f t="shared" si="688"/>
        <v>0</v>
      </c>
      <c r="Y1026" s="40">
        <f t="shared" si="674"/>
        <v>0</v>
      </c>
      <c r="Z1026" s="40">
        <v>0</v>
      </c>
      <c r="AA1026" s="40">
        <f t="shared" si="689"/>
        <v>296.13373521067086</v>
      </c>
      <c r="AB1026" s="42">
        <f t="shared" si="690"/>
        <v>0</v>
      </c>
      <c r="AC1026" s="42">
        <f t="shared" si="691"/>
        <v>0</v>
      </c>
      <c r="AD1026" s="42">
        <f t="shared" si="692"/>
        <v>0</v>
      </c>
      <c r="AE1026" s="42">
        <f t="shared" si="717"/>
        <v>3056.2222233796292</v>
      </c>
      <c r="AF1026" s="43">
        <f t="shared" si="675"/>
        <v>0.84895061760545254</v>
      </c>
      <c r="AG1026" s="73">
        <f t="shared" si="676"/>
        <v>0</v>
      </c>
      <c r="AH1026">
        <f t="shared" si="693"/>
        <v>0</v>
      </c>
      <c r="AI1026">
        <f t="shared" si="718"/>
        <v>12718.04543595679</v>
      </c>
      <c r="AJ1026" s="41">
        <f t="shared" si="694"/>
        <v>3.5327903988768861</v>
      </c>
      <c r="AK1026">
        <f t="shared" si="677"/>
        <v>0</v>
      </c>
      <c r="AL1026" s="38">
        <f t="shared" si="695"/>
        <v>2964.5355566782405</v>
      </c>
      <c r="AM1026" s="38">
        <f t="shared" si="696"/>
        <v>2934.8902011114578</v>
      </c>
      <c r="AN1026" s="38">
        <f t="shared" si="697"/>
        <v>2758.7967890447703</v>
      </c>
      <c r="AO1026" s="38">
        <f t="shared" si="698"/>
        <v>2731.2088211543228</v>
      </c>
      <c r="AP1026" s="38">
        <f t="shared" si="699"/>
        <v>2567.3362918850635</v>
      </c>
      <c r="AQ1026" s="38">
        <f t="shared" si="700"/>
        <v>2541.6629289662128</v>
      </c>
      <c r="AR1026" s="38">
        <f t="shared" si="701"/>
        <v>2465.4130410972261</v>
      </c>
      <c r="AS1026">
        <f t="shared" si="702"/>
        <v>2465.4130410972261</v>
      </c>
      <c r="AT1026" s="28">
        <f t="shared" si="703"/>
        <v>0.68483695586034055</v>
      </c>
      <c r="AU1026">
        <f t="shared" si="678"/>
        <v>10252.632394859564</v>
      </c>
      <c r="AV1026" s="28">
        <f t="shared" si="704"/>
        <v>2.8479534430165456</v>
      </c>
      <c r="BJ1026" s="63">
        <v>0</v>
      </c>
      <c r="BK1026" s="64">
        <f t="shared" si="705"/>
        <v>0</v>
      </c>
      <c r="BL1026" s="64">
        <f t="shared" si="706"/>
        <v>0</v>
      </c>
      <c r="BM1026" s="64">
        <f t="shared" si="707"/>
        <v>0</v>
      </c>
      <c r="BN1026" s="64">
        <f t="shared" si="708"/>
        <v>0</v>
      </c>
      <c r="BO1026" s="64">
        <f t="shared" si="709"/>
        <v>0</v>
      </c>
      <c r="BP1026" s="64">
        <f t="shared" si="710"/>
        <v>0</v>
      </c>
      <c r="BQ1026" s="64">
        <f t="shared" si="711"/>
        <v>0</v>
      </c>
      <c r="BR1026" s="65">
        <f t="shared" si="679"/>
        <v>0</v>
      </c>
      <c r="BS1026" s="66">
        <f t="shared" si="712"/>
        <v>0</v>
      </c>
      <c r="BT1026" s="65">
        <f>BJ1026-BR1026</f>
        <v>0</v>
      </c>
      <c r="BU1026" s="67">
        <f t="shared" si="713"/>
        <v>0</v>
      </c>
    </row>
    <row r="1027" spans="1:73" x14ac:dyDescent="0.35">
      <c r="A1027" s="22">
        <v>81.279999999999603</v>
      </c>
      <c r="B1027" s="22">
        <v>27.15</v>
      </c>
      <c r="C1027" s="22">
        <v>8.19</v>
      </c>
      <c r="D1027" s="22">
        <f t="shared" si="680"/>
        <v>17.669999999999998</v>
      </c>
      <c r="E1027" s="22">
        <f t="shared" si="681"/>
        <v>4.9083333333333323</v>
      </c>
      <c r="F1027" s="22">
        <f t="shared" si="714"/>
        <v>1.9444444444444264</v>
      </c>
      <c r="G1027" s="22">
        <f>Sheet1!$I$5*F1027</f>
        <v>643.61111111110517</v>
      </c>
      <c r="H1027" s="22"/>
      <c r="K1027" s="15" t="s">
        <v>117</v>
      </c>
      <c r="L1027" s="15">
        <v>1017</v>
      </c>
      <c r="M1027" s="15">
        <v>428</v>
      </c>
      <c r="N1027" s="16">
        <v>0</v>
      </c>
      <c r="O1027" s="35">
        <f t="shared" si="682"/>
        <v>0</v>
      </c>
      <c r="P1027" s="36">
        <f t="shared" si="715"/>
        <v>0</v>
      </c>
      <c r="Q1027" s="12"/>
      <c r="R1027" s="37">
        <f t="shared" si="683"/>
        <v>0</v>
      </c>
      <c r="S1027" s="37">
        <f t="shared" si="684"/>
        <v>64.9422</v>
      </c>
      <c r="T1027" s="37">
        <f t="shared" si="685"/>
        <v>0</v>
      </c>
      <c r="U1027" s="37">
        <f t="shared" si="686"/>
        <v>64.9422</v>
      </c>
      <c r="V1027" s="37">
        <f t="shared" si="716"/>
        <v>77592.744261434607</v>
      </c>
      <c r="W1027" s="40">
        <f t="shared" si="687"/>
        <v>0</v>
      </c>
      <c r="X1027" s="40">
        <f t="shared" si="688"/>
        <v>0</v>
      </c>
      <c r="Y1027" s="40">
        <f t="shared" si="674"/>
        <v>0</v>
      </c>
      <c r="Z1027" s="40">
        <v>0</v>
      </c>
      <c r="AA1027" s="40">
        <f t="shared" si="689"/>
        <v>296.13373521067086</v>
      </c>
      <c r="AB1027" s="42">
        <f t="shared" si="690"/>
        <v>0</v>
      </c>
      <c r="AC1027" s="42">
        <f t="shared" si="691"/>
        <v>0</v>
      </c>
      <c r="AD1027" s="42">
        <f t="shared" si="692"/>
        <v>0</v>
      </c>
      <c r="AE1027" s="42">
        <f t="shared" si="717"/>
        <v>3056.2222233796292</v>
      </c>
      <c r="AF1027" s="43">
        <f t="shared" si="675"/>
        <v>0.84895061760545254</v>
      </c>
      <c r="AG1027" s="73">
        <f t="shared" si="676"/>
        <v>0</v>
      </c>
      <c r="AH1027">
        <f t="shared" si="693"/>
        <v>0</v>
      </c>
      <c r="AI1027">
        <f t="shared" si="718"/>
        <v>12718.04543595679</v>
      </c>
      <c r="AJ1027" s="41">
        <f t="shared" si="694"/>
        <v>3.5327903988768861</v>
      </c>
      <c r="AK1027">
        <f t="shared" si="677"/>
        <v>0</v>
      </c>
      <c r="AL1027" s="38">
        <f t="shared" si="695"/>
        <v>2964.5355566782405</v>
      </c>
      <c r="AM1027" s="38">
        <f t="shared" si="696"/>
        <v>2934.8902011114578</v>
      </c>
      <c r="AN1027" s="38">
        <f t="shared" si="697"/>
        <v>2758.7967890447703</v>
      </c>
      <c r="AO1027" s="38">
        <f t="shared" si="698"/>
        <v>2731.2088211543228</v>
      </c>
      <c r="AP1027" s="38">
        <f t="shared" si="699"/>
        <v>2567.3362918850635</v>
      </c>
      <c r="AQ1027" s="38">
        <f t="shared" si="700"/>
        <v>2541.6629289662128</v>
      </c>
      <c r="AR1027" s="38">
        <f t="shared" si="701"/>
        <v>2465.4130410972261</v>
      </c>
      <c r="AS1027">
        <f t="shared" si="702"/>
        <v>2465.4130410972261</v>
      </c>
      <c r="AT1027" s="28">
        <f t="shared" si="703"/>
        <v>0.68483695586034055</v>
      </c>
      <c r="AU1027">
        <f t="shared" si="678"/>
        <v>10252.632394859564</v>
      </c>
      <c r="AV1027" s="28">
        <f t="shared" si="704"/>
        <v>2.8479534430165456</v>
      </c>
      <c r="BJ1027" s="63">
        <v>0</v>
      </c>
      <c r="BK1027" s="64">
        <f t="shared" si="705"/>
        <v>0</v>
      </c>
      <c r="BL1027" s="64">
        <f t="shared" si="706"/>
        <v>0</v>
      </c>
      <c r="BM1027" s="64">
        <f t="shared" si="707"/>
        <v>0</v>
      </c>
      <c r="BN1027" s="64">
        <f t="shared" si="708"/>
        <v>0</v>
      </c>
      <c r="BO1027" s="64">
        <f t="shared" si="709"/>
        <v>0</v>
      </c>
      <c r="BP1027" s="64">
        <f t="shared" si="710"/>
        <v>0</v>
      </c>
      <c r="BQ1027" s="64">
        <f t="shared" si="711"/>
        <v>0</v>
      </c>
      <c r="BR1027" s="65">
        <f t="shared" si="679"/>
        <v>0</v>
      </c>
      <c r="BS1027" s="66">
        <f t="shared" si="712"/>
        <v>0</v>
      </c>
      <c r="BT1027" s="65">
        <f>BJ1027-BR1027</f>
        <v>0</v>
      </c>
      <c r="BU1027" s="67">
        <f t="shared" si="713"/>
        <v>0</v>
      </c>
    </row>
    <row r="1028" spans="1:73" x14ac:dyDescent="0.35">
      <c r="A1028" s="22">
        <v>81.359999999999602</v>
      </c>
      <c r="B1028" s="22">
        <v>26.87</v>
      </c>
      <c r="C1028" s="22">
        <v>8.5399999999999991</v>
      </c>
      <c r="D1028" s="22">
        <f t="shared" si="680"/>
        <v>17.704999999999998</v>
      </c>
      <c r="E1028" s="22">
        <f t="shared" si="681"/>
        <v>4.9180555555555552</v>
      </c>
      <c r="F1028" s="22">
        <f t="shared" si="714"/>
        <v>0.12152777777778567</v>
      </c>
      <c r="G1028" s="22">
        <f>Sheet1!$I$5*F1028</f>
        <v>40.225694444447058</v>
      </c>
      <c r="H1028" s="22"/>
      <c r="K1028" s="15" t="s">
        <v>117</v>
      </c>
      <c r="L1028" s="15">
        <v>1018</v>
      </c>
      <c r="M1028" s="15">
        <v>429</v>
      </c>
      <c r="N1028" s="16">
        <v>0</v>
      </c>
      <c r="O1028" s="35">
        <f t="shared" si="682"/>
        <v>0</v>
      </c>
      <c r="P1028" s="36">
        <f t="shared" si="715"/>
        <v>0</v>
      </c>
      <c r="Q1028" s="12"/>
      <c r="R1028" s="37">
        <f t="shared" si="683"/>
        <v>0</v>
      </c>
      <c r="S1028" s="37">
        <f t="shared" si="684"/>
        <v>64.9422</v>
      </c>
      <c r="T1028" s="37">
        <f t="shared" si="685"/>
        <v>0</v>
      </c>
      <c r="U1028" s="37">
        <f t="shared" si="686"/>
        <v>64.9422</v>
      </c>
      <c r="V1028" s="37">
        <f t="shared" si="716"/>
        <v>77657.686461434612</v>
      </c>
      <c r="W1028" s="40">
        <f t="shared" si="687"/>
        <v>0</v>
      </c>
      <c r="X1028" s="40">
        <f t="shared" si="688"/>
        <v>0</v>
      </c>
      <c r="Y1028" s="40">
        <f t="shared" si="674"/>
        <v>0</v>
      </c>
      <c r="Z1028" s="40">
        <v>0</v>
      </c>
      <c r="AA1028" s="40">
        <f t="shared" si="689"/>
        <v>296.13373521067086</v>
      </c>
      <c r="AB1028" s="42">
        <f t="shared" si="690"/>
        <v>0</v>
      </c>
      <c r="AC1028" s="42">
        <f t="shared" si="691"/>
        <v>0</v>
      </c>
      <c r="AD1028" s="42">
        <f t="shared" si="692"/>
        <v>0</v>
      </c>
      <c r="AE1028" s="42">
        <f t="shared" si="717"/>
        <v>3056.2222233796292</v>
      </c>
      <c r="AF1028" s="43">
        <f t="shared" si="675"/>
        <v>0.84895061760545254</v>
      </c>
      <c r="AG1028" s="73">
        <f t="shared" si="676"/>
        <v>0</v>
      </c>
      <c r="AH1028">
        <f t="shared" si="693"/>
        <v>0</v>
      </c>
      <c r="AI1028">
        <f t="shared" si="718"/>
        <v>12718.04543595679</v>
      </c>
      <c r="AJ1028" s="41">
        <f t="shared" si="694"/>
        <v>3.5327903988768861</v>
      </c>
      <c r="AK1028">
        <f t="shared" si="677"/>
        <v>0</v>
      </c>
      <c r="AL1028" s="38">
        <f t="shared" si="695"/>
        <v>2964.5355566782405</v>
      </c>
      <c r="AM1028" s="38">
        <f t="shared" si="696"/>
        <v>2934.8902011114578</v>
      </c>
      <c r="AN1028" s="38">
        <f t="shared" si="697"/>
        <v>2758.7967890447703</v>
      </c>
      <c r="AO1028" s="38">
        <f t="shared" si="698"/>
        <v>2731.2088211543228</v>
      </c>
      <c r="AP1028" s="38">
        <f t="shared" si="699"/>
        <v>2567.3362918850635</v>
      </c>
      <c r="AQ1028" s="38">
        <f t="shared" si="700"/>
        <v>2541.6629289662128</v>
      </c>
      <c r="AR1028" s="38">
        <f t="shared" si="701"/>
        <v>2465.4130410972261</v>
      </c>
      <c r="AS1028">
        <f t="shared" si="702"/>
        <v>2465.4130410972261</v>
      </c>
      <c r="AT1028" s="28">
        <f t="shared" si="703"/>
        <v>0.68483695586034055</v>
      </c>
      <c r="AU1028">
        <f t="shared" si="678"/>
        <v>10252.632394859564</v>
      </c>
      <c r="AV1028" s="28">
        <f t="shared" si="704"/>
        <v>2.8479534430165456</v>
      </c>
      <c r="BJ1028" s="63">
        <v>0</v>
      </c>
      <c r="BK1028" s="64">
        <f t="shared" si="705"/>
        <v>0</v>
      </c>
      <c r="BL1028" s="64">
        <f t="shared" si="706"/>
        <v>0</v>
      </c>
      <c r="BM1028" s="64">
        <f t="shared" si="707"/>
        <v>0</v>
      </c>
      <c r="BN1028" s="64">
        <f t="shared" si="708"/>
        <v>0</v>
      </c>
      <c r="BO1028" s="64">
        <f t="shared" si="709"/>
        <v>0</v>
      </c>
      <c r="BP1028" s="64">
        <f t="shared" si="710"/>
        <v>0</v>
      </c>
      <c r="BQ1028" s="64">
        <f t="shared" si="711"/>
        <v>0</v>
      </c>
      <c r="BR1028" s="65">
        <f t="shared" si="679"/>
        <v>0</v>
      </c>
      <c r="BS1028" s="66">
        <f t="shared" si="712"/>
        <v>0</v>
      </c>
      <c r="BT1028" s="65">
        <f>BJ1028-BR1028</f>
        <v>0</v>
      </c>
      <c r="BU1028" s="67">
        <f t="shared" si="713"/>
        <v>0</v>
      </c>
    </row>
    <row r="1029" spans="1:73" x14ac:dyDescent="0.35">
      <c r="A1029" s="22">
        <v>81.4399999999996</v>
      </c>
      <c r="B1029" s="22">
        <v>26.75</v>
      </c>
      <c r="C1029" s="22">
        <v>7.49</v>
      </c>
      <c r="D1029" s="22">
        <f t="shared" si="680"/>
        <v>17.12</v>
      </c>
      <c r="E1029" s="22">
        <f t="shared" si="681"/>
        <v>4.7555555555555555</v>
      </c>
      <c r="F1029" s="22">
        <f t="shared" si="714"/>
        <v>-2.0312499999999956</v>
      </c>
      <c r="G1029" s="22">
        <f>Sheet1!$I$5*F1029</f>
        <v>-672.34374999999852</v>
      </c>
      <c r="H1029" s="22"/>
      <c r="K1029" s="15" t="s">
        <v>117</v>
      </c>
      <c r="L1029" s="15">
        <v>1019</v>
      </c>
      <c r="M1029" s="15">
        <v>430</v>
      </c>
      <c r="N1029" s="16">
        <v>0</v>
      </c>
      <c r="O1029" s="35">
        <f t="shared" si="682"/>
        <v>0</v>
      </c>
      <c r="P1029" s="36">
        <f t="shared" si="715"/>
        <v>0</v>
      </c>
      <c r="Q1029" s="12"/>
      <c r="R1029" s="37">
        <f t="shared" si="683"/>
        <v>0</v>
      </c>
      <c r="S1029" s="37">
        <f t="shared" si="684"/>
        <v>64.9422</v>
      </c>
      <c r="T1029" s="37">
        <f t="shared" si="685"/>
        <v>0</v>
      </c>
      <c r="U1029" s="37">
        <f t="shared" si="686"/>
        <v>64.9422</v>
      </c>
      <c r="V1029" s="37">
        <f t="shared" si="716"/>
        <v>77722.628661434617</v>
      </c>
      <c r="W1029" s="40">
        <f t="shared" si="687"/>
        <v>0</v>
      </c>
      <c r="X1029" s="40">
        <f t="shared" si="688"/>
        <v>0</v>
      </c>
      <c r="Y1029" s="40">
        <f t="shared" si="674"/>
        <v>0</v>
      </c>
      <c r="Z1029" s="40">
        <v>0</v>
      </c>
      <c r="AA1029" s="40">
        <f t="shared" si="689"/>
        <v>296.13373521067086</v>
      </c>
      <c r="AB1029" s="42">
        <f t="shared" si="690"/>
        <v>0</v>
      </c>
      <c r="AC1029" s="42">
        <f t="shared" si="691"/>
        <v>0</v>
      </c>
      <c r="AD1029" s="42">
        <f t="shared" si="692"/>
        <v>0</v>
      </c>
      <c r="AE1029" s="42">
        <f t="shared" si="717"/>
        <v>3056.2222233796292</v>
      </c>
      <c r="AF1029" s="43">
        <f t="shared" si="675"/>
        <v>0.84895061760545254</v>
      </c>
      <c r="AG1029" s="73">
        <f t="shared" si="676"/>
        <v>0</v>
      </c>
      <c r="AH1029">
        <f t="shared" si="693"/>
        <v>0</v>
      </c>
      <c r="AI1029">
        <f t="shared" si="718"/>
        <v>12718.04543595679</v>
      </c>
      <c r="AJ1029" s="41">
        <f t="shared" si="694"/>
        <v>3.5327903988768861</v>
      </c>
      <c r="AK1029">
        <f t="shared" si="677"/>
        <v>0</v>
      </c>
      <c r="AL1029" s="38">
        <f t="shared" si="695"/>
        <v>2964.5355566782405</v>
      </c>
      <c r="AM1029" s="38">
        <f t="shared" si="696"/>
        <v>2934.8902011114578</v>
      </c>
      <c r="AN1029" s="38">
        <f t="shared" si="697"/>
        <v>2758.7967890447703</v>
      </c>
      <c r="AO1029" s="38">
        <f t="shared" si="698"/>
        <v>2731.2088211543228</v>
      </c>
      <c r="AP1029" s="38">
        <f t="shared" si="699"/>
        <v>2567.3362918850635</v>
      </c>
      <c r="AQ1029" s="38">
        <f t="shared" si="700"/>
        <v>2541.6629289662128</v>
      </c>
      <c r="AR1029" s="38">
        <f t="shared" si="701"/>
        <v>2465.4130410972261</v>
      </c>
      <c r="AS1029">
        <f t="shared" si="702"/>
        <v>2465.4130410972261</v>
      </c>
      <c r="AT1029" s="28">
        <f t="shared" si="703"/>
        <v>0.68483695586034055</v>
      </c>
      <c r="AU1029">
        <f t="shared" si="678"/>
        <v>10252.632394859564</v>
      </c>
      <c r="AV1029" s="28">
        <f t="shared" si="704"/>
        <v>2.8479534430165456</v>
      </c>
      <c r="BJ1029" s="63">
        <v>0</v>
      </c>
      <c r="BK1029" s="64">
        <f t="shared" si="705"/>
        <v>0</v>
      </c>
      <c r="BL1029" s="64">
        <f t="shared" si="706"/>
        <v>0</v>
      </c>
      <c r="BM1029" s="64">
        <f t="shared" si="707"/>
        <v>0</v>
      </c>
      <c r="BN1029" s="64">
        <f t="shared" si="708"/>
        <v>0</v>
      </c>
      <c r="BO1029" s="64">
        <f t="shared" si="709"/>
        <v>0</v>
      </c>
      <c r="BP1029" s="64">
        <f t="shared" si="710"/>
        <v>0</v>
      </c>
      <c r="BQ1029" s="64">
        <f t="shared" si="711"/>
        <v>0</v>
      </c>
      <c r="BR1029" s="65">
        <f t="shared" si="679"/>
        <v>0</v>
      </c>
      <c r="BS1029" s="66">
        <f t="shared" si="712"/>
        <v>0</v>
      </c>
      <c r="BT1029" s="65">
        <f>BJ1029-BR1029</f>
        <v>0</v>
      </c>
      <c r="BU1029" s="67">
        <f t="shared" si="713"/>
        <v>0</v>
      </c>
    </row>
    <row r="1030" spans="1:73" x14ac:dyDescent="0.35">
      <c r="A1030" s="22">
        <v>81.519999999999598</v>
      </c>
      <c r="B1030" s="22">
        <v>26.85</v>
      </c>
      <c r="C1030" s="22">
        <v>8.09</v>
      </c>
      <c r="D1030" s="22">
        <f t="shared" si="680"/>
        <v>17.47</v>
      </c>
      <c r="E1030" s="22">
        <f t="shared" si="681"/>
        <v>4.8527777777777779</v>
      </c>
      <c r="F1030" s="22">
        <f t="shared" si="714"/>
        <v>1.215277777777779</v>
      </c>
      <c r="G1030" s="22">
        <f>Sheet1!$I$5*F1030</f>
        <v>402.25694444444485</v>
      </c>
      <c r="H1030" s="22"/>
      <c r="K1030" s="15" t="s">
        <v>117</v>
      </c>
      <c r="L1030" s="15">
        <v>1020</v>
      </c>
      <c r="M1030" s="15">
        <v>431</v>
      </c>
      <c r="N1030" s="16">
        <v>0</v>
      </c>
      <c r="O1030" s="35">
        <f t="shared" si="682"/>
        <v>0</v>
      </c>
      <c r="P1030" s="36">
        <f t="shared" si="715"/>
        <v>0</v>
      </c>
      <c r="Q1030" s="12"/>
      <c r="R1030" s="37">
        <f t="shared" si="683"/>
        <v>0</v>
      </c>
      <c r="S1030" s="37">
        <f t="shared" si="684"/>
        <v>64.9422</v>
      </c>
      <c r="T1030" s="37">
        <f t="shared" si="685"/>
        <v>0</v>
      </c>
      <c r="U1030" s="37">
        <f t="shared" si="686"/>
        <v>64.9422</v>
      </c>
      <c r="V1030" s="37">
        <f t="shared" si="716"/>
        <v>77787.570861434622</v>
      </c>
      <c r="W1030" s="40">
        <f t="shared" si="687"/>
        <v>0</v>
      </c>
      <c r="X1030" s="40">
        <f t="shared" si="688"/>
        <v>0</v>
      </c>
      <c r="Y1030" s="40">
        <f t="shared" si="674"/>
        <v>0</v>
      </c>
      <c r="Z1030" s="40">
        <v>0</v>
      </c>
      <c r="AA1030" s="40">
        <f t="shared" si="689"/>
        <v>296.13373521067086</v>
      </c>
      <c r="AB1030" s="42">
        <f t="shared" si="690"/>
        <v>0</v>
      </c>
      <c r="AC1030" s="42">
        <f t="shared" si="691"/>
        <v>0</v>
      </c>
      <c r="AD1030" s="42">
        <f t="shared" si="692"/>
        <v>0</v>
      </c>
      <c r="AE1030" s="42">
        <f t="shared" si="717"/>
        <v>3056.2222233796292</v>
      </c>
      <c r="AF1030" s="43">
        <f t="shared" si="675"/>
        <v>0.84895061760545254</v>
      </c>
      <c r="AG1030" s="73">
        <f t="shared" si="676"/>
        <v>0</v>
      </c>
      <c r="AH1030">
        <f t="shared" si="693"/>
        <v>0</v>
      </c>
      <c r="AI1030">
        <f t="shared" si="718"/>
        <v>12718.04543595679</v>
      </c>
      <c r="AJ1030" s="41">
        <f t="shared" si="694"/>
        <v>3.5327903988768861</v>
      </c>
      <c r="AK1030">
        <f t="shared" si="677"/>
        <v>0</v>
      </c>
      <c r="AL1030" s="38">
        <f t="shared" si="695"/>
        <v>2964.5355566782405</v>
      </c>
      <c r="AM1030" s="38">
        <f t="shared" si="696"/>
        <v>2934.8902011114578</v>
      </c>
      <c r="AN1030" s="38">
        <f t="shared" si="697"/>
        <v>2758.7967890447703</v>
      </c>
      <c r="AO1030" s="38">
        <f t="shared" si="698"/>
        <v>2731.2088211543228</v>
      </c>
      <c r="AP1030" s="38">
        <f t="shared" si="699"/>
        <v>2567.3362918850635</v>
      </c>
      <c r="AQ1030" s="38">
        <f t="shared" si="700"/>
        <v>2541.6629289662128</v>
      </c>
      <c r="AR1030" s="38">
        <f t="shared" si="701"/>
        <v>2465.4130410972261</v>
      </c>
      <c r="AS1030">
        <f t="shared" si="702"/>
        <v>2465.4130410972261</v>
      </c>
      <c r="AT1030" s="28">
        <f t="shared" si="703"/>
        <v>0.68483695586034055</v>
      </c>
      <c r="AU1030">
        <f t="shared" si="678"/>
        <v>10252.632394859564</v>
      </c>
      <c r="AV1030" s="28">
        <f t="shared" si="704"/>
        <v>2.8479534430165456</v>
      </c>
      <c r="BJ1030" s="63">
        <v>0</v>
      </c>
      <c r="BK1030" s="64">
        <f t="shared" si="705"/>
        <v>0</v>
      </c>
      <c r="BL1030" s="64">
        <f t="shared" si="706"/>
        <v>0</v>
      </c>
      <c r="BM1030" s="64">
        <f t="shared" si="707"/>
        <v>0</v>
      </c>
      <c r="BN1030" s="64">
        <f t="shared" si="708"/>
        <v>0</v>
      </c>
      <c r="BO1030" s="64">
        <f t="shared" si="709"/>
        <v>0</v>
      </c>
      <c r="BP1030" s="64">
        <f t="shared" si="710"/>
        <v>0</v>
      </c>
      <c r="BQ1030" s="64">
        <f t="shared" si="711"/>
        <v>0</v>
      </c>
      <c r="BR1030" s="65">
        <f t="shared" si="679"/>
        <v>0</v>
      </c>
      <c r="BS1030" s="66">
        <f t="shared" si="712"/>
        <v>0</v>
      </c>
      <c r="BT1030" s="65">
        <f>BJ1030-BR1030</f>
        <v>0</v>
      </c>
      <c r="BU1030" s="67">
        <f t="shared" si="713"/>
        <v>0</v>
      </c>
    </row>
    <row r="1031" spans="1:73" x14ac:dyDescent="0.35">
      <c r="A1031" s="22">
        <v>81.599999999999596</v>
      </c>
      <c r="B1031" s="22">
        <v>26.67</v>
      </c>
      <c r="C1031" s="22">
        <v>7.23</v>
      </c>
      <c r="D1031" s="22">
        <f t="shared" si="680"/>
        <v>16.950000000000003</v>
      </c>
      <c r="E1031" s="22">
        <f t="shared" si="681"/>
        <v>4.7083333333333339</v>
      </c>
      <c r="F1031" s="22">
        <f t="shared" si="714"/>
        <v>-1.8055555555555491</v>
      </c>
      <c r="G1031" s="22">
        <f>Sheet1!$I$5*F1031</f>
        <v>-597.63888888888675</v>
      </c>
      <c r="H1031" s="22"/>
      <c r="K1031" s="15" t="s">
        <v>117</v>
      </c>
      <c r="L1031" s="15">
        <v>1021</v>
      </c>
      <c r="M1031" s="15">
        <v>432</v>
      </c>
      <c r="N1031" s="16">
        <v>0</v>
      </c>
      <c r="O1031" s="35">
        <f t="shared" si="682"/>
        <v>0</v>
      </c>
      <c r="P1031" s="36">
        <f t="shared" si="715"/>
        <v>0</v>
      </c>
      <c r="Q1031" s="12"/>
      <c r="R1031" s="37">
        <f t="shared" si="683"/>
        <v>0</v>
      </c>
      <c r="S1031" s="37">
        <f t="shared" si="684"/>
        <v>64.9422</v>
      </c>
      <c r="T1031" s="37">
        <f t="shared" si="685"/>
        <v>0</v>
      </c>
      <c r="U1031" s="37">
        <f t="shared" si="686"/>
        <v>64.9422</v>
      </c>
      <c r="V1031" s="37">
        <f t="shared" si="716"/>
        <v>77852.513061434627</v>
      </c>
      <c r="W1031" s="40">
        <f t="shared" si="687"/>
        <v>0</v>
      </c>
      <c r="X1031" s="40">
        <f t="shared" si="688"/>
        <v>0</v>
      </c>
      <c r="Y1031" s="40">
        <f t="shared" si="674"/>
        <v>0</v>
      </c>
      <c r="Z1031" s="40">
        <v>0</v>
      </c>
      <c r="AA1031" s="40">
        <f t="shared" si="689"/>
        <v>296.13373521067086</v>
      </c>
      <c r="AB1031" s="42">
        <f t="shared" si="690"/>
        <v>0</v>
      </c>
      <c r="AC1031" s="42">
        <f t="shared" si="691"/>
        <v>0</v>
      </c>
      <c r="AD1031" s="42">
        <f t="shared" si="692"/>
        <v>0</v>
      </c>
      <c r="AE1031" s="42">
        <f t="shared" si="717"/>
        <v>3056.2222233796292</v>
      </c>
      <c r="AF1031" s="43">
        <f t="shared" si="675"/>
        <v>0.84895061760545254</v>
      </c>
      <c r="AG1031" s="73">
        <f t="shared" si="676"/>
        <v>0</v>
      </c>
      <c r="AH1031">
        <f t="shared" si="693"/>
        <v>0</v>
      </c>
      <c r="AI1031">
        <f t="shared" si="718"/>
        <v>12718.04543595679</v>
      </c>
      <c r="AJ1031" s="41">
        <f t="shared" si="694"/>
        <v>3.5327903988768861</v>
      </c>
      <c r="AK1031">
        <f t="shared" si="677"/>
        <v>0</v>
      </c>
      <c r="AL1031" s="38">
        <f t="shared" si="695"/>
        <v>2964.5355566782405</v>
      </c>
      <c r="AM1031" s="38">
        <f t="shared" si="696"/>
        <v>2934.8902011114578</v>
      </c>
      <c r="AN1031" s="38">
        <f t="shared" si="697"/>
        <v>2758.7967890447703</v>
      </c>
      <c r="AO1031" s="38">
        <f t="shared" si="698"/>
        <v>2731.2088211543228</v>
      </c>
      <c r="AP1031" s="38">
        <f t="shared" si="699"/>
        <v>2567.3362918850635</v>
      </c>
      <c r="AQ1031" s="38">
        <f t="shared" si="700"/>
        <v>2541.6629289662128</v>
      </c>
      <c r="AR1031" s="38">
        <f t="shared" si="701"/>
        <v>2465.4130410972261</v>
      </c>
      <c r="AS1031">
        <f t="shared" si="702"/>
        <v>2465.4130410972261</v>
      </c>
      <c r="AT1031" s="28">
        <f t="shared" si="703"/>
        <v>0.68483695586034055</v>
      </c>
      <c r="AU1031">
        <f t="shared" si="678"/>
        <v>10252.632394859564</v>
      </c>
      <c r="AV1031" s="28">
        <f t="shared" si="704"/>
        <v>2.8479534430165456</v>
      </c>
      <c r="BJ1031" s="63">
        <v>0</v>
      </c>
      <c r="BK1031" s="64">
        <f t="shared" si="705"/>
        <v>0</v>
      </c>
      <c r="BL1031" s="64">
        <f t="shared" si="706"/>
        <v>0</v>
      </c>
      <c r="BM1031" s="64">
        <f t="shared" si="707"/>
        <v>0</v>
      </c>
      <c r="BN1031" s="64">
        <f t="shared" si="708"/>
        <v>0</v>
      </c>
      <c r="BO1031" s="64">
        <f t="shared" si="709"/>
        <v>0</v>
      </c>
      <c r="BP1031" s="64">
        <f t="shared" si="710"/>
        <v>0</v>
      </c>
      <c r="BQ1031" s="64">
        <f t="shared" si="711"/>
        <v>0</v>
      </c>
      <c r="BR1031" s="65">
        <f t="shared" si="679"/>
        <v>0</v>
      </c>
      <c r="BS1031" s="66">
        <f t="shared" si="712"/>
        <v>0</v>
      </c>
      <c r="BT1031" s="65">
        <f>BJ1031-BR1031</f>
        <v>0</v>
      </c>
      <c r="BU1031" s="67">
        <f t="shared" si="713"/>
        <v>0</v>
      </c>
    </row>
    <row r="1032" spans="1:73" x14ac:dyDescent="0.35">
      <c r="A1032" s="22">
        <v>81.679999999999595</v>
      </c>
      <c r="B1032" s="22">
        <v>26.81</v>
      </c>
      <c r="C1032" s="22">
        <v>7.19</v>
      </c>
      <c r="D1032" s="22">
        <f t="shared" si="680"/>
        <v>17</v>
      </c>
      <c r="E1032" s="22">
        <f t="shared" si="681"/>
        <v>4.7222222222222223</v>
      </c>
      <c r="F1032" s="22">
        <f t="shared" si="714"/>
        <v>0.17361111111110494</v>
      </c>
      <c r="G1032" s="22">
        <f>Sheet1!$I$5*F1032</f>
        <v>57.465277777775739</v>
      </c>
      <c r="H1032" s="22"/>
      <c r="K1032" s="15" t="s">
        <v>117</v>
      </c>
      <c r="L1032" s="15">
        <v>1022</v>
      </c>
      <c r="M1032" s="15">
        <v>433</v>
      </c>
      <c r="N1032" s="16">
        <v>0</v>
      </c>
      <c r="O1032" s="35">
        <f t="shared" si="682"/>
        <v>0</v>
      </c>
      <c r="P1032" s="36">
        <f t="shared" si="715"/>
        <v>0</v>
      </c>
      <c r="Q1032" s="12"/>
      <c r="R1032" s="37">
        <f t="shared" si="683"/>
        <v>0</v>
      </c>
      <c r="S1032" s="37">
        <f t="shared" si="684"/>
        <v>64.9422</v>
      </c>
      <c r="T1032" s="37">
        <f t="shared" si="685"/>
        <v>0</v>
      </c>
      <c r="U1032" s="37">
        <f t="shared" si="686"/>
        <v>64.9422</v>
      </c>
      <c r="V1032" s="37">
        <f t="shared" si="716"/>
        <v>77917.455261434632</v>
      </c>
      <c r="W1032" s="40">
        <f t="shared" si="687"/>
        <v>0</v>
      </c>
      <c r="X1032" s="40">
        <f t="shared" si="688"/>
        <v>0</v>
      </c>
      <c r="Y1032" s="40">
        <f t="shared" si="674"/>
        <v>0</v>
      </c>
      <c r="Z1032" s="40">
        <v>0</v>
      </c>
      <c r="AA1032" s="40">
        <f t="shared" si="689"/>
        <v>296.13373521067086</v>
      </c>
      <c r="AB1032" s="42">
        <f t="shared" si="690"/>
        <v>0</v>
      </c>
      <c r="AC1032" s="42">
        <f t="shared" si="691"/>
        <v>0</v>
      </c>
      <c r="AD1032" s="42">
        <f t="shared" si="692"/>
        <v>0</v>
      </c>
      <c r="AE1032" s="42">
        <f t="shared" si="717"/>
        <v>3056.2222233796292</v>
      </c>
      <c r="AF1032" s="43">
        <f t="shared" si="675"/>
        <v>0.84895061760545254</v>
      </c>
      <c r="AG1032" s="73">
        <f t="shared" si="676"/>
        <v>0</v>
      </c>
      <c r="AH1032">
        <f t="shared" si="693"/>
        <v>0</v>
      </c>
      <c r="AI1032">
        <f t="shared" si="718"/>
        <v>12718.04543595679</v>
      </c>
      <c r="AJ1032" s="41">
        <f t="shared" si="694"/>
        <v>3.5327903988768861</v>
      </c>
      <c r="AK1032">
        <f t="shared" si="677"/>
        <v>0</v>
      </c>
      <c r="AL1032" s="38">
        <f t="shared" si="695"/>
        <v>2964.5355566782405</v>
      </c>
      <c r="AM1032" s="38">
        <f t="shared" si="696"/>
        <v>2934.8902011114578</v>
      </c>
      <c r="AN1032" s="38">
        <f t="shared" si="697"/>
        <v>2758.7967890447703</v>
      </c>
      <c r="AO1032" s="38">
        <f t="shared" si="698"/>
        <v>2731.2088211543228</v>
      </c>
      <c r="AP1032" s="38">
        <f t="shared" si="699"/>
        <v>2567.3362918850635</v>
      </c>
      <c r="AQ1032" s="38">
        <f t="shared" si="700"/>
        <v>2541.6629289662128</v>
      </c>
      <c r="AR1032" s="38">
        <f t="shared" si="701"/>
        <v>2465.4130410972261</v>
      </c>
      <c r="AS1032">
        <f t="shared" si="702"/>
        <v>2465.4130410972261</v>
      </c>
      <c r="AT1032" s="28">
        <f t="shared" si="703"/>
        <v>0.68483695586034055</v>
      </c>
      <c r="AU1032">
        <f t="shared" si="678"/>
        <v>10252.632394859564</v>
      </c>
      <c r="AV1032" s="28">
        <f t="shared" si="704"/>
        <v>2.8479534430165456</v>
      </c>
      <c r="BJ1032" s="63">
        <v>0</v>
      </c>
      <c r="BK1032" s="64">
        <f t="shared" si="705"/>
        <v>0</v>
      </c>
      <c r="BL1032" s="64">
        <f t="shared" si="706"/>
        <v>0</v>
      </c>
      <c r="BM1032" s="64">
        <f t="shared" si="707"/>
        <v>0</v>
      </c>
      <c r="BN1032" s="64">
        <f t="shared" si="708"/>
        <v>0</v>
      </c>
      <c r="BO1032" s="64">
        <f t="shared" si="709"/>
        <v>0</v>
      </c>
      <c r="BP1032" s="64">
        <f t="shared" si="710"/>
        <v>0</v>
      </c>
      <c r="BQ1032" s="64">
        <f t="shared" si="711"/>
        <v>0</v>
      </c>
      <c r="BR1032" s="65">
        <f t="shared" si="679"/>
        <v>0</v>
      </c>
      <c r="BS1032" s="66">
        <f t="shared" si="712"/>
        <v>0</v>
      </c>
      <c r="BT1032" s="65">
        <f>BJ1032-BR1032</f>
        <v>0</v>
      </c>
      <c r="BU1032" s="67">
        <f t="shared" si="713"/>
        <v>0</v>
      </c>
    </row>
    <row r="1033" spans="1:73" x14ac:dyDescent="0.35">
      <c r="A1033" s="22">
        <v>81.759999999999593</v>
      </c>
      <c r="B1033" s="22">
        <v>26.95</v>
      </c>
      <c r="C1033" s="22">
        <v>7.6</v>
      </c>
      <c r="D1033" s="22">
        <f t="shared" si="680"/>
        <v>17.274999999999999</v>
      </c>
      <c r="E1033" s="22">
        <f t="shared" si="681"/>
        <v>4.7986111111111107</v>
      </c>
      <c r="F1033" s="22">
        <f t="shared" si="714"/>
        <v>0.95486111111110494</v>
      </c>
      <c r="G1033" s="22">
        <f>Sheet1!$I$5*F1033</f>
        <v>316.05902777777573</v>
      </c>
      <c r="H1033" s="22"/>
      <c r="K1033" s="18" t="s">
        <v>118</v>
      </c>
      <c r="L1033" s="18">
        <v>1023</v>
      </c>
      <c r="M1033" s="18">
        <v>1</v>
      </c>
      <c r="N1033" s="19">
        <v>0</v>
      </c>
      <c r="O1033" s="35">
        <f t="shared" si="682"/>
        <v>0</v>
      </c>
      <c r="P1033" s="36">
        <f t="shared" si="715"/>
        <v>0</v>
      </c>
      <c r="Q1033" s="12"/>
      <c r="R1033" s="37">
        <f t="shared" si="683"/>
        <v>0</v>
      </c>
      <c r="S1033" s="37">
        <f t="shared" si="684"/>
        <v>64.9422</v>
      </c>
      <c r="T1033" s="37">
        <f t="shared" si="685"/>
        <v>0</v>
      </c>
      <c r="U1033" s="37">
        <f t="shared" si="686"/>
        <v>64.9422</v>
      </c>
      <c r="V1033" s="37">
        <f t="shared" si="716"/>
        <v>77982.397461434637</v>
      </c>
      <c r="W1033" s="40">
        <f t="shared" si="687"/>
        <v>0</v>
      </c>
      <c r="X1033" s="40">
        <f t="shared" si="688"/>
        <v>0</v>
      </c>
      <c r="Y1033" s="40">
        <f t="shared" si="674"/>
        <v>0</v>
      </c>
      <c r="Z1033" s="40">
        <v>0</v>
      </c>
      <c r="AA1033" s="40">
        <f t="shared" si="689"/>
        <v>296.13373521067086</v>
      </c>
      <c r="AB1033" s="42">
        <f t="shared" si="690"/>
        <v>0</v>
      </c>
      <c r="AC1033" s="42">
        <f t="shared" si="691"/>
        <v>0</v>
      </c>
      <c r="AD1033" s="42">
        <f t="shared" si="692"/>
        <v>0</v>
      </c>
      <c r="AE1033" s="42">
        <f t="shared" si="717"/>
        <v>3056.2222233796292</v>
      </c>
      <c r="AF1033" s="43">
        <f t="shared" si="675"/>
        <v>0.84895061760545254</v>
      </c>
      <c r="AG1033" s="73">
        <f t="shared" si="676"/>
        <v>0</v>
      </c>
      <c r="AH1033">
        <f t="shared" si="693"/>
        <v>0</v>
      </c>
      <c r="AI1033">
        <f t="shared" si="718"/>
        <v>12718.04543595679</v>
      </c>
      <c r="AJ1033" s="41">
        <f t="shared" si="694"/>
        <v>3.5327903988768861</v>
      </c>
      <c r="AK1033">
        <f t="shared" si="677"/>
        <v>0</v>
      </c>
      <c r="AL1033" s="38">
        <f t="shared" si="695"/>
        <v>2964.5355566782405</v>
      </c>
      <c r="AM1033" s="38">
        <f t="shared" si="696"/>
        <v>2934.8902011114578</v>
      </c>
      <c r="AN1033" s="38">
        <f t="shared" si="697"/>
        <v>2758.7967890447703</v>
      </c>
      <c r="AO1033" s="38">
        <f t="shared" si="698"/>
        <v>2731.2088211543228</v>
      </c>
      <c r="AP1033" s="38">
        <f t="shared" si="699"/>
        <v>2567.3362918850635</v>
      </c>
      <c r="AQ1033" s="38">
        <f t="shared" si="700"/>
        <v>2541.6629289662128</v>
      </c>
      <c r="AR1033" s="38">
        <f t="shared" si="701"/>
        <v>2465.4130410972261</v>
      </c>
      <c r="AS1033">
        <f t="shared" si="702"/>
        <v>2465.4130410972261</v>
      </c>
      <c r="AT1033" s="28">
        <f t="shared" si="703"/>
        <v>0.68483695586034055</v>
      </c>
      <c r="AU1033">
        <f t="shared" si="678"/>
        <v>10252.632394859564</v>
      </c>
      <c r="AV1033" s="28">
        <f t="shared" si="704"/>
        <v>2.8479534430165456</v>
      </c>
      <c r="BJ1033" s="63">
        <v>0</v>
      </c>
      <c r="BK1033" s="64">
        <f t="shared" si="705"/>
        <v>0</v>
      </c>
      <c r="BL1033" s="64">
        <f t="shared" si="706"/>
        <v>0</v>
      </c>
      <c r="BM1033" s="64">
        <f t="shared" si="707"/>
        <v>0</v>
      </c>
      <c r="BN1033" s="64">
        <f t="shared" si="708"/>
        <v>0</v>
      </c>
      <c r="BO1033" s="64">
        <f t="shared" si="709"/>
        <v>0</v>
      </c>
      <c r="BP1033" s="64">
        <f t="shared" si="710"/>
        <v>0</v>
      </c>
      <c r="BQ1033" s="64">
        <f t="shared" si="711"/>
        <v>0</v>
      </c>
      <c r="BR1033" s="65">
        <f t="shared" si="679"/>
        <v>0</v>
      </c>
      <c r="BS1033" s="66">
        <f t="shared" si="712"/>
        <v>0</v>
      </c>
      <c r="BT1033" s="65">
        <f>BJ1033-BR1033</f>
        <v>0</v>
      </c>
      <c r="BU1033" s="67">
        <f t="shared" si="713"/>
        <v>0</v>
      </c>
    </row>
    <row r="1034" spans="1:73" x14ac:dyDescent="0.35">
      <c r="A1034" s="22">
        <v>81.839999999999606</v>
      </c>
      <c r="B1034" s="22">
        <v>26.4</v>
      </c>
      <c r="C1034" s="22">
        <v>6.86</v>
      </c>
      <c r="D1034" s="22">
        <f t="shared" si="680"/>
        <v>16.63</v>
      </c>
      <c r="E1034" s="22">
        <f t="shared" si="681"/>
        <v>4.6194444444444445</v>
      </c>
      <c r="F1034" s="22">
        <f t="shared" si="714"/>
        <v>-2.2395833333333282</v>
      </c>
      <c r="G1034" s="22">
        <f>Sheet1!$I$5*F1034</f>
        <v>-741.30208333333167</v>
      </c>
      <c r="H1034" s="22"/>
      <c r="K1034" s="18" t="s">
        <v>118</v>
      </c>
      <c r="L1034" s="18">
        <v>1024</v>
      </c>
      <c r="M1034" s="18">
        <v>2</v>
      </c>
      <c r="N1034" s="19">
        <v>0</v>
      </c>
      <c r="O1034" s="35">
        <f t="shared" si="682"/>
        <v>0</v>
      </c>
      <c r="P1034" s="36">
        <f t="shared" si="715"/>
        <v>0</v>
      </c>
      <c r="Q1034" s="12"/>
      <c r="R1034" s="37">
        <f t="shared" si="683"/>
        <v>0</v>
      </c>
      <c r="S1034" s="37">
        <f t="shared" si="684"/>
        <v>64.9422</v>
      </c>
      <c r="T1034" s="37">
        <f t="shared" si="685"/>
        <v>0</v>
      </c>
      <c r="U1034" s="37">
        <f t="shared" si="686"/>
        <v>64.9422</v>
      </c>
      <c r="V1034" s="37">
        <f t="shared" si="716"/>
        <v>78047.339661434642</v>
      </c>
      <c r="W1034" s="40">
        <f t="shared" si="687"/>
        <v>0</v>
      </c>
      <c r="X1034" s="40">
        <f t="shared" si="688"/>
        <v>0</v>
      </c>
      <c r="Y1034" s="40">
        <f t="shared" ref="Y1034:Y1097" si="719">IF(X1034&lt;0, X1034, 0)</f>
        <v>0</v>
      </c>
      <c r="Z1034" s="40">
        <v>0</v>
      </c>
      <c r="AA1034" s="40">
        <f t="shared" si="689"/>
        <v>296.13373521067086</v>
      </c>
      <c r="AB1034" s="42">
        <f t="shared" si="690"/>
        <v>0</v>
      </c>
      <c r="AC1034" s="42">
        <f t="shared" si="691"/>
        <v>0</v>
      </c>
      <c r="AD1034" s="42">
        <f t="shared" si="692"/>
        <v>0</v>
      </c>
      <c r="AE1034" s="42">
        <f t="shared" si="717"/>
        <v>3056.2222233796292</v>
      </c>
      <c r="AF1034" s="43">
        <f t="shared" ref="AF1034:AF1097" si="720">AE1034/3600</f>
        <v>0.84895061760545254</v>
      </c>
      <c r="AG1034" s="73">
        <f t="shared" ref="AG1034:AG1097" si="721">IF(X1034&lt;0,X1034,0)</f>
        <v>0</v>
      </c>
      <c r="AH1034">
        <f t="shared" si="693"/>
        <v>0</v>
      </c>
      <c r="AI1034">
        <f t="shared" si="718"/>
        <v>12718.04543595679</v>
      </c>
      <c r="AJ1034" s="41">
        <f t="shared" si="694"/>
        <v>3.5327903988768861</v>
      </c>
      <c r="AK1034">
        <f t="shared" ref="AK1034:AK1097" si="722">AH1034-AG1034</f>
        <v>0</v>
      </c>
      <c r="AL1034" s="38">
        <f t="shared" si="695"/>
        <v>2964.5355566782405</v>
      </c>
      <c r="AM1034" s="38">
        <f t="shared" si="696"/>
        <v>2934.8902011114578</v>
      </c>
      <c r="AN1034" s="38">
        <f t="shared" si="697"/>
        <v>2758.7967890447703</v>
      </c>
      <c r="AO1034" s="38">
        <f t="shared" si="698"/>
        <v>2731.2088211543228</v>
      </c>
      <c r="AP1034" s="38">
        <f t="shared" si="699"/>
        <v>2567.3362918850635</v>
      </c>
      <c r="AQ1034" s="38">
        <f t="shared" si="700"/>
        <v>2541.6629289662128</v>
      </c>
      <c r="AR1034" s="38">
        <f t="shared" si="701"/>
        <v>2465.4130410972261</v>
      </c>
      <c r="AS1034">
        <f t="shared" si="702"/>
        <v>2465.4130410972261</v>
      </c>
      <c r="AT1034" s="28">
        <f t="shared" si="703"/>
        <v>0.68483695586034055</v>
      </c>
      <c r="AU1034">
        <f t="shared" ref="AU1034:AU1097" si="723">AI1034-AS1034</f>
        <v>10252.632394859564</v>
      </c>
      <c r="AV1034" s="28">
        <f t="shared" si="704"/>
        <v>2.8479534430165456</v>
      </c>
      <c r="BJ1034" s="63">
        <v>0</v>
      </c>
      <c r="BK1034" s="64">
        <f t="shared" si="705"/>
        <v>0</v>
      </c>
      <c r="BL1034" s="64">
        <f t="shared" si="706"/>
        <v>0</v>
      </c>
      <c r="BM1034" s="64">
        <f t="shared" si="707"/>
        <v>0</v>
      </c>
      <c r="BN1034" s="64">
        <f t="shared" si="708"/>
        <v>0</v>
      </c>
      <c r="BO1034" s="64">
        <f t="shared" si="709"/>
        <v>0</v>
      </c>
      <c r="BP1034" s="64">
        <f t="shared" si="710"/>
        <v>0</v>
      </c>
      <c r="BQ1034" s="64">
        <f t="shared" si="711"/>
        <v>0</v>
      </c>
      <c r="BR1034" s="65">
        <f t="shared" ref="BR1034:BR1097" si="724">BQ1034</f>
        <v>0</v>
      </c>
      <c r="BS1034" s="66">
        <f t="shared" si="712"/>
        <v>0</v>
      </c>
      <c r="BT1034" s="65">
        <f>BJ1034-BR1034</f>
        <v>0</v>
      </c>
      <c r="BU1034" s="67">
        <f t="shared" si="713"/>
        <v>0</v>
      </c>
    </row>
    <row r="1035" spans="1:73" x14ac:dyDescent="0.35">
      <c r="A1035" s="22">
        <v>81.919999999999604</v>
      </c>
      <c r="B1035" s="22">
        <v>26.38</v>
      </c>
      <c r="C1035" s="22">
        <v>6.8</v>
      </c>
      <c r="D1035" s="22">
        <f t="shared" ref="D1035:D1098" si="725" xml:space="preserve"> AVERAGE(B1035,C1035)</f>
        <v>16.59</v>
      </c>
      <c r="E1035" s="22">
        <f t="shared" ref="E1035:E1098" si="726">SUM(D1035*1000)/3600</f>
        <v>4.6083333333333334</v>
      </c>
      <c r="F1035" s="22">
        <f t="shared" si="714"/>
        <v>-0.1388888888888884</v>
      </c>
      <c r="G1035" s="22">
        <f>Sheet1!$I$5*F1035</f>
        <v>-45.972222222222058</v>
      </c>
      <c r="H1035" s="22"/>
      <c r="K1035" s="18" t="s">
        <v>118</v>
      </c>
      <c r="L1035" s="18">
        <v>1025</v>
      </c>
      <c r="M1035" s="18">
        <v>3</v>
      </c>
      <c r="N1035" s="19">
        <v>0</v>
      </c>
      <c r="O1035" s="35">
        <f t="shared" ref="O1035:O1098" si="727">N1035*1000/3600</f>
        <v>0</v>
      </c>
      <c r="P1035" s="36">
        <f t="shared" si="715"/>
        <v>0</v>
      </c>
      <c r="Q1035" s="12"/>
      <c r="R1035" s="37">
        <f t="shared" ref="R1035:R1098" si="728">$I$5*P1035</f>
        <v>0</v>
      </c>
      <c r="S1035" s="37">
        <f t="shared" ref="S1035:S1098" si="729">$I$5*9.81*$F$3</f>
        <v>64.9422</v>
      </c>
      <c r="T1035" s="37">
        <f t="shared" ref="T1035:T1098" si="730">(0.5*$L$3*$Q$3*$T$3*O1035^2)</f>
        <v>0</v>
      </c>
      <c r="U1035" s="37">
        <f t="shared" ref="U1035:U1098" si="731">R1035+S1035+T1035</f>
        <v>64.9422</v>
      </c>
      <c r="V1035" s="37">
        <f t="shared" si="716"/>
        <v>78112.281861434647</v>
      </c>
      <c r="W1035" s="40">
        <f t="shared" ref="W1035:W1098" si="732">U1035*O1035</f>
        <v>0</v>
      </c>
      <c r="X1035" s="40">
        <f t="shared" ref="X1035:X1098" si="733">W1035/1000</f>
        <v>0</v>
      </c>
      <c r="Y1035" s="40">
        <f t="shared" si="719"/>
        <v>0</v>
      </c>
      <c r="Z1035" s="40">
        <v>0</v>
      </c>
      <c r="AA1035" s="40">
        <f t="shared" ref="AA1035:AA1098" si="734">-AG1035+AA1034</f>
        <v>296.13373521067086</v>
      </c>
      <c r="AB1035" s="42">
        <f t="shared" ref="AB1035:AB1098" si="735">0.5*$I$5*O1035^2</f>
        <v>0</v>
      </c>
      <c r="AC1035" s="42">
        <f t="shared" ref="AC1035:AC1098" si="736">AB1035/1000</f>
        <v>0</v>
      </c>
      <c r="AD1035" s="42">
        <f t="shared" ref="AD1035:AD1098" si="737">IF(X1035&lt;0,AC1035,0)</f>
        <v>0</v>
      </c>
      <c r="AE1035" s="42">
        <f t="shared" si="717"/>
        <v>3056.2222233796292</v>
      </c>
      <c r="AF1035" s="43">
        <f t="shared" si="720"/>
        <v>0.84895061760545254</v>
      </c>
      <c r="AG1035" s="73">
        <f t="shared" si="721"/>
        <v>0</v>
      </c>
      <c r="AH1035">
        <f t="shared" ref="AH1035:AH1098" si="738">IF(X1035&gt;0,AC1035,0)</f>
        <v>0</v>
      </c>
      <c r="AI1035">
        <f t="shared" si="718"/>
        <v>12718.04543595679</v>
      </c>
      <c r="AJ1035" s="41">
        <f t="shared" ref="AJ1035:AJ1098" si="739">AI1035/3600</f>
        <v>3.5327903988768861</v>
      </c>
      <c r="AK1035">
        <f t="shared" si="722"/>
        <v>0</v>
      </c>
      <c r="AL1035" s="38">
        <f t="shared" ref="AL1035:AL1098" si="740">AE1035*$AL$7</f>
        <v>2964.5355566782405</v>
      </c>
      <c r="AM1035" s="38">
        <f t="shared" ref="AM1035:AM1098" si="741">AL1035*$AM$7</f>
        <v>2934.8902011114578</v>
      </c>
      <c r="AN1035" s="38">
        <f t="shared" ref="AN1035:AN1098" si="742">AM1035*$AN$7</f>
        <v>2758.7967890447703</v>
      </c>
      <c r="AO1035" s="38">
        <f t="shared" ref="AO1035:AO1098" si="743">AN1035*$AO$7</f>
        <v>2731.2088211543228</v>
      </c>
      <c r="AP1035" s="38">
        <f t="shared" ref="AP1035:AP1098" si="744">AO1035*$AP$7</f>
        <v>2567.3362918850635</v>
      </c>
      <c r="AQ1035" s="38">
        <f t="shared" ref="AQ1035:AQ1098" si="745">AP1035*$AQ$7</f>
        <v>2541.6629289662128</v>
      </c>
      <c r="AR1035" s="38">
        <f t="shared" ref="AR1035:AR1098" si="746">AQ1035*$AR$7</f>
        <v>2465.4130410972261</v>
      </c>
      <c r="AS1035">
        <f t="shared" ref="AS1035:AS1098" si="747">AR1035</f>
        <v>2465.4130410972261</v>
      </c>
      <c r="AT1035" s="28">
        <f t="shared" ref="AT1035:AT1098" si="748">AS1035/3600</f>
        <v>0.68483695586034055</v>
      </c>
      <c r="AU1035">
        <f t="shared" si="723"/>
        <v>10252.632394859564</v>
      </c>
      <c r="AV1035" s="28">
        <f t="shared" ref="AV1035:AV1098" si="749">AU1035/3600</f>
        <v>2.8479534430165456</v>
      </c>
      <c r="BJ1035" s="63">
        <v>0</v>
      </c>
      <c r="BK1035" s="64">
        <f t="shared" ref="BK1035:BK1098" si="750">BJ1035*$AL$7</f>
        <v>0</v>
      </c>
      <c r="BL1035" s="64">
        <f t="shared" ref="BL1035:BL1098" si="751">BK1035*$AM$7</f>
        <v>0</v>
      </c>
      <c r="BM1035" s="64">
        <f t="shared" ref="BM1035:BM1098" si="752">BL1035*$AN$7</f>
        <v>0</v>
      </c>
      <c r="BN1035" s="64">
        <f t="shared" ref="BN1035:BN1098" si="753">BM1035*$AO$7</f>
        <v>0</v>
      </c>
      <c r="BO1035" s="64">
        <f t="shared" ref="BO1035:BO1098" si="754">BN1035*$AP$7</f>
        <v>0</v>
      </c>
      <c r="BP1035" s="64">
        <f t="shared" ref="BP1035:BP1098" si="755">BO1035*$AQ$7</f>
        <v>0</v>
      </c>
      <c r="BQ1035" s="64">
        <f t="shared" ref="BQ1035:BQ1098" si="756">BP1035*$AR$7</f>
        <v>0</v>
      </c>
      <c r="BR1035" s="65">
        <f t="shared" si="724"/>
        <v>0</v>
      </c>
      <c r="BS1035" s="66">
        <f t="shared" ref="BS1035:BS1098" si="757">BR1035/3600</f>
        <v>0</v>
      </c>
      <c r="BT1035" s="65">
        <f>BJ1035-BR1035</f>
        <v>0</v>
      </c>
      <c r="BU1035" s="67">
        <f t="shared" ref="BU1035:BU1098" si="758">BT1035/3600</f>
        <v>0</v>
      </c>
    </row>
    <row r="1036" spans="1:73" x14ac:dyDescent="0.35">
      <c r="A1036" s="22">
        <v>81.999999999999602</v>
      </c>
      <c r="B1036" s="22">
        <v>26.88</v>
      </c>
      <c r="C1036" s="22">
        <v>7.41</v>
      </c>
      <c r="D1036" s="22">
        <f t="shared" si="725"/>
        <v>17.145</v>
      </c>
      <c r="E1036" s="22">
        <f t="shared" si="726"/>
        <v>4.7625000000000002</v>
      </c>
      <c r="F1036" s="22">
        <f t="shared" ref="F1036:F1099" si="759">(E1036-E1035)/0.08</f>
        <v>1.9270833333333348</v>
      </c>
      <c r="G1036" s="22">
        <f>Sheet1!$I$5*F1036</f>
        <v>637.86458333333383</v>
      </c>
      <c r="H1036" s="22"/>
      <c r="K1036" s="18" t="s">
        <v>118</v>
      </c>
      <c r="L1036" s="18">
        <v>1026</v>
      </c>
      <c r="M1036" s="18">
        <v>4</v>
      </c>
      <c r="N1036" s="19">
        <v>0</v>
      </c>
      <c r="O1036" s="35">
        <f t="shared" si="727"/>
        <v>0</v>
      </c>
      <c r="P1036" s="36">
        <f t="shared" ref="P1036:P1099" si="760">($N1037-$N1035)/2/3.6</f>
        <v>0.11111111111111112</v>
      </c>
      <c r="Q1036" s="12"/>
      <c r="R1036" s="37">
        <f t="shared" si="728"/>
        <v>36.777777777777779</v>
      </c>
      <c r="S1036" s="37">
        <f t="shared" si="729"/>
        <v>64.9422</v>
      </c>
      <c r="T1036" s="37">
        <f t="shared" si="730"/>
        <v>0</v>
      </c>
      <c r="U1036" s="37">
        <f t="shared" si="731"/>
        <v>101.71997777777779</v>
      </c>
      <c r="V1036" s="37">
        <f t="shared" ref="V1036:V1099" si="761">U1036+V1035</f>
        <v>78214.001839212418</v>
      </c>
      <c r="W1036" s="40">
        <f t="shared" si="732"/>
        <v>0</v>
      </c>
      <c r="X1036" s="40">
        <f t="shared" si="733"/>
        <v>0</v>
      </c>
      <c r="Y1036" s="40">
        <f t="shared" si="719"/>
        <v>0</v>
      </c>
      <c r="Z1036" s="40">
        <v>0</v>
      </c>
      <c r="AA1036" s="40">
        <f t="shared" si="734"/>
        <v>296.13373521067086</v>
      </c>
      <c r="AB1036" s="42">
        <f t="shared" si="735"/>
        <v>0</v>
      </c>
      <c r="AC1036" s="42">
        <f t="shared" si="736"/>
        <v>0</v>
      </c>
      <c r="AD1036" s="42">
        <f t="shared" si="737"/>
        <v>0</v>
      </c>
      <c r="AE1036" s="42">
        <f t="shared" ref="AE1036:AE1099" si="762">AD1036+AE1035</f>
        <v>3056.2222233796292</v>
      </c>
      <c r="AF1036" s="43">
        <f t="shared" si="720"/>
        <v>0.84895061760545254</v>
      </c>
      <c r="AG1036" s="73">
        <f t="shared" si="721"/>
        <v>0</v>
      </c>
      <c r="AH1036">
        <f t="shared" si="738"/>
        <v>0</v>
      </c>
      <c r="AI1036">
        <f t="shared" ref="AI1036:AI1099" si="763">AH1036+AI1035</f>
        <v>12718.04543595679</v>
      </c>
      <c r="AJ1036" s="41">
        <f t="shared" si="739"/>
        <v>3.5327903988768861</v>
      </c>
      <c r="AK1036">
        <f t="shared" si="722"/>
        <v>0</v>
      </c>
      <c r="AL1036" s="38">
        <f t="shared" si="740"/>
        <v>2964.5355566782405</v>
      </c>
      <c r="AM1036" s="38">
        <f t="shared" si="741"/>
        <v>2934.8902011114578</v>
      </c>
      <c r="AN1036" s="38">
        <f t="shared" si="742"/>
        <v>2758.7967890447703</v>
      </c>
      <c r="AO1036" s="38">
        <f t="shared" si="743"/>
        <v>2731.2088211543228</v>
      </c>
      <c r="AP1036" s="38">
        <f t="shared" si="744"/>
        <v>2567.3362918850635</v>
      </c>
      <c r="AQ1036" s="38">
        <f t="shared" si="745"/>
        <v>2541.6629289662128</v>
      </c>
      <c r="AR1036" s="38">
        <f t="shared" si="746"/>
        <v>2465.4130410972261</v>
      </c>
      <c r="AS1036">
        <f t="shared" si="747"/>
        <v>2465.4130410972261</v>
      </c>
      <c r="AT1036" s="28">
        <f t="shared" si="748"/>
        <v>0.68483695586034055</v>
      </c>
      <c r="AU1036">
        <f t="shared" si="723"/>
        <v>10252.632394859564</v>
      </c>
      <c r="AV1036" s="28">
        <f t="shared" si="749"/>
        <v>2.8479534430165456</v>
      </c>
      <c r="BJ1036" s="63">
        <v>0</v>
      </c>
      <c r="BK1036" s="64">
        <f t="shared" si="750"/>
        <v>0</v>
      </c>
      <c r="BL1036" s="64">
        <f t="shared" si="751"/>
        <v>0</v>
      </c>
      <c r="BM1036" s="64">
        <f t="shared" si="752"/>
        <v>0</v>
      </c>
      <c r="BN1036" s="64">
        <f t="shared" si="753"/>
        <v>0</v>
      </c>
      <c r="BO1036" s="64">
        <f t="shared" si="754"/>
        <v>0</v>
      </c>
      <c r="BP1036" s="64">
        <f t="shared" si="755"/>
        <v>0</v>
      </c>
      <c r="BQ1036" s="64">
        <f t="shared" si="756"/>
        <v>0</v>
      </c>
      <c r="BR1036" s="65">
        <f t="shared" si="724"/>
        <v>0</v>
      </c>
      <c r="BS1036" s="66">
        <f t="shared" si="757"/>
        <v>0</v>
      </c>
      <c r="BT1036" s="65">
        <f>BJ1036-BR1036</f>
        <v>0</v>
      </c>
      <c r="BU1036" s="67">
        <f t="shared" si="758"/>
        <v>0</v>
      </c>
    </row>
    <row r="1037" spans="1:73" x14ac:dyDescent="0.35">
      <c r="A1037" s="22">
        <v>82.0799999999996</v>
      </c>
      <c r="B1037" s="22">
        <v>26.19</v>
      </c>
      <c r="C1037" s="22">
        <v>7.29</v>
      </c>
      <c r="D1037" s="22">
        <f t="shared" si="725"/>
        <v>16.740000000000002</v>
      </c>
      <c r="E1037" s="22">
        <f t="shared" si="726"/>
        <v>4.6500000000000012</v>
      </c>
      <c r="F1037" s="22">
        <f t="shared" si="759"/>
        <v>-1.4062499999999867</v>
      </c>
      <c r="G1037" s="22">
        <f>Sheet1!$I$5*F1037</f>
        <v>-465.46874999999557</v>
      </c>
      <c r="H1037" s="22"/>
      <c r="K1037" s="18" t="s">
        <v>118</v>
      </c>
      <c r="L1037" s="18">
        <v>1027</v>
      </c>
      <c r="M1037" s="18">
        <v>5</v>
      </c>
      <c r="N1037" s="19">
        <v>0.8</v>
      </c>
      <c r="O1037" s="35">
        <f t="shared" si="727"/>
        <v>0.22222222222222221</v>
      </c>
      <c r="P1037" s="36">
        <f t="shared" si="760"/>
        <v>0.5</v>
      </c>
      <c r="Q1037" s="12"/>
      <c r="R1037" s="37">
        <f t="shared" si="728"/>
        <v>165.5</v>
      </c>
      <c r="S1037" s="37">
        <f t="shared" si="729"/>
        <v>64.9422</v>
      </c>
      <c r="T1037" s="37">
        <f t="shared" si="730"/>
        <v>5.9487483502222212E-3</v>
      </c>
      <c r="U1037" s="37">
        <f t="shared" si="731"/>
        <v>230.44814874835023</v>
      </c>
      <c r="V1037" s="37">
        <f t="shared" si="761"/>
        <v>78444.449987960776</v>
      </c>
      <c r="W1037" s="40">
        <f t="shared" si="732"/>
        <v>51.210699721855605</v>
      </c>
      <c r="X1037" s="40">
        <f t="shared" si="733"/>
        <v>5.1210699721855601E-2</v>
      </c>
      <c r="Y1037" s="40">
        <f t="shared" si="719"/>
        <v>0</v>
      </c>
      <c r="Z1037" s="40">
        <v>0</v>
      </c>
      <c r="AA1037" s="40">
        <f t="shared" si="734"/>
        <v>296.13373521067086</v>
      </c>
      <c r="AB1037" s="42">
        <f t="shared" si="735"/>
        <v>8.1728395061728385</v>
      </c>
      <c r="AC1037" s="42">
        <f t="shared" si="736"/>
        <v>8.1728395061728392E-3</v>
      </c>
      <c r="AD1037" s="42">
        <f t="shared" si="737"/>
        <v>0</v>
      </c>
      <c r="AE1037" s="42">
        <f t="shared" si="762"/>
        <v>3056.2222233796292</v>
      </c>
      <c r="AF1037" s="43">
        <f t="shared" si="720"/>
        <v>0.84895061760545254</v>
      </c>
      <c r="AG1037" s="73">
        <f t="shared" si="721"/>
        <v>0</v>
      </c>
      <c r="AH1037">
        <f t="shared" si="738"/>
        <v>8.1728395061728392E-3</v>
      </c>
      <c r="AI1037">
        <f t="shared" si="763"/>
        <v>12718.053608796296</v>
      </c>
      <c r="AJ1037" s="41">
        <f t="shared" si="739"/>
        <v>3.5327926691100822</v>
      </c>
      <c r="AK1037">
        <f t="shared" si="722"/>
        <v>8.1728395061728392E-3</v>
      </c>
      <c r="AL1037" s="38">
        <f t="shared" si="740"/>
        <v>2964.5355566782405</v>
      </c>
      <c r="AM1037" s="38">
        <f t="shared" si="741"/>
        <v>2934.8902011114578</v>
      </c>
      <c r="AN1037" s="38">
        <f t="shared" si="742"/>
        <v>2758.7967890447703</v>
      </c>
      <c r="AO1037" s="38">
        <f t="shared" si="743"/>
        <v>2731.2088211543228</v>
      </c>
      <c r="AP1037" s="38">
        <f t="shared" si="744"/>
        <v>2567.3362918850635</v>
      </c>
      <c r="AQ1037" s="38">
        <f t="shared" si="745"/>
        <v>2541.6629289662128</v>
      </c>
      <c r="AR1037" s="38">
        <f t="shared" si="746"/>
        <v>2465.4130410972261</v>
      </c>
      <c r="AS1037">
        <f t="shared" si="747"/>
        <v>2465.4130410972261</v>
      </c>
      <c r="AT1037" s="28">
        <f t="shared" si="748"/>
        <v>0.68483695586034055</v>
      </c>
      <c r="AU1037">
        <f t="shared" si="723"/>
        <v>10252.640567699069</v>
      </c>
      <c r="AV1037" s="28">
        <f t="shared" si="749"/>
        <v>2.8479557132497413</v>
      </c>
      <c r="BJ1037" s="63">
        <v>0</v>
      </c>
      <c r="BK1037" s="64">
        <f t="shared" si="750"/>
        <v>0</v>
      </c>
      <c r="BL1037" s="64">
        <f t="shared" si="751"/>
        <v>0</v>
      </c>
      <c r="BM1037" s="64">
        <f t="shared" si="752"/>
        <v>0</v>
      </c>
      <c r="BN1037" s="64">
        <f t="shared" si="753"/>
        <v>0</v>
      </c>
      <c r="BO1037" s="64">
        <f t="shared" si="754"/>
        <v>0</v>
      </c>
      <c r="BP1037" s="64">
        <f t="shared" si="755"/>
        <v>0</v>
      </c>
      <c r="BQ1037" s="64">
        <f t="shared" si="756"/>
        <v>0</v>
      </c>
      <c r="BR1037" s="65">
        <f t="shared" si="724"/>
        <v>0</v>
      </c>
      <c r="BS1037" s="66">
        <f t="shared" si="757"/>
        <v>0</v>
      </c>
      <c r="BT1037" s="65">
        <f>BJ1037-BR1037</f>
        <v>0</v>
      </c>
      <c r="BU1037" s="67">
        <f t="shared" si="758"/>
        <v>0</v>
      </c>
    </row>
    <row r="1038" spans="1:73" x14ac:dyDescent="0.35">
      <c r="A1038" s="22">
        <v>82.159999999999599</v>
      </c>
      <c r="B1038" s="22">
        <v>26.3</v>
      </c>
      <c r="C1038" s="22">
        <v>6.9</v>
      </c>
      <c r="D1038" s="22">
        <f t="shared" si="725"/>
        <v>16.600000000000001</v>
      </c>
      <c r="E1038" s="22">
        <f t="shared" si="726"/>
        <v>4.6111111111111107</v>
      </c>
      <c r="F1038" s="22">
        <f t="shared" si="759"/>
        <v>-0.48611111111113159</v>
      </c>
      <c r="G1038" s="22">
        <f>Sheet1!$I$5*F1038</f>
        <v>-160.90277777778456</v>
      </c>
      <c r="H1038" s="22"/>
      <c r="K1038" s="18" t="s">
        <v>118</v>
      </c>
      <c r="L1038" s="18">
        <v>1028</v>
      </c>
      <c r="M1038" s="18">
        <v>6</v>
      </c>
      <c r="N1038" s="19">
        <v>3.6</v>
      </c>
      <c r="O1038" s="35">
        <f t="shared" si="727"/>
        <v>1</v>
      </c>
      <c r="P1038" s="36">
        <f t="shared" si="760"/>
        <v>1.0833333333333333</v>
      </c>
      <c r="Q1038" s="12"/>
      <c r="R1038" s="37">
        <f t="shared" si="728"/>
        <v>358.58333333333331</v>
      </c>
      <c r="S1038" s="37">
        <f t="shared" si="729"/>
        <v>64.9422</v>
      </c>
      <c r="T1038" s="37">
        <f t="shared" si="730"/>
        <v>0.12046215409199999</v>
      </c>
      <c r="U1038" s="37">
        <f t="shared" si="731"/>
        <v>423.64599548742535</v>
      </c>
      <c r="V1038" s="37">
        <f t="shared" si="761"/>
        <v>78868.095983448206</v>
      </c>
      <c r="W1038" s="40">
        <f t="shared" si="732"/>
        <v>423.64599548742535</v>
      </c>
      <c r="X1038" s="40">
        <f t="shared" si="733"/>
        <v>0.42364599548742538</v>
      </c>
      <c r="Y1038" s="40">
        <f t="shared" si="719"/>
        <v>0</v>
      </c>
      <c r="Z1038" s="40">
        <v>0</v>
      </c>
      <c r="AA1038" s="40">
        <f t="shared" si="734"/>
        <v>296.13373521067086</v>
      </c>
      <c r="AB1038" s="42">
        <f t="shared" si="735"/>
        <v>165.5</v>
      </c>
      <c r="AC1038" s="42">
        <f t="shared" si="736"/>
        <v>0.16550000000000001</v>
      </c>
      <c r="AD1038" s="42">
        <f t="shared" si="737"/>
        <v>0</v>
      </c>
      <c r="AE1038" s="42">
        <f t="shared" si="762"/>
        <v>3056.2222233796292</v>
      </c>
      <c r="AF1038" s="43">
        <f t="shared" si="720"/>
        <v>0.84895061760545254</v>
      </c>
      <c r="AG1038" s="73">
        <f t="shared" si="721"/>
        <v>0</v>
      </c>
      <c r="AH1038">
        <f t="shared" si="738"/>
        <v>0.16550000000000001</v>
      </c>
      <c r="AI1038">
        <f t="shared" si="763"/>
        <v>12718.219108796295</v>
      </c>
      <c r="AJ1038" s="41">
        <f t="shared" si="739"/>
        <v>3.5328386413323041</v>
      </c>
      <c r="AK1038">
        <f t="shared" si="722"/>
        <v>0.16550000000000001</v>
      </c>
      <c r="AL1038" s="38">
        <f t="shared" si="740"/>
        <v>2964.5355566782405</v>
      </c>
      <c r="AM1038" s="38">
        <f t="shared" si="741"/>
        <v>2934.8902011114578</v>
      </c>
      <c r="AN1038" s="38">
        <f t="shared" si="742"/>
        <v>2758.7967890447703</v>
      </c>
      <c r="AO1038" s="38">
        <f t="shared" si="743"/>
        <v>2731.2088211543228</v>
      </c>
      <c r="AP1038" s="38">
        <f t="shared" si="744"/>
        <v>2567.3362918850635</v>
      </c>
      <c r="AQ1038" s="38">
        <f t="shared" si="745"/>
        <v>2541.6629289662128</v>
      </c>
      <c r="AR1038" s="38">
        <f t="shared" si="746"/>
        <v>2465.4130410972261</v>
      </c>
      <c r="AS1038">
        <f t="shared" si="747"/>
        <v>2465.4130410972261</v>
      </c>
      <c r="AT1038" s="28">
        <f t="shared" si="748"/>
        <v>0.68483695586034055</v>
      </c>
      <c r="AU1038">
        <f t="shared" si="723"/>
        <v>10252.806067699068</v>
      </c>
      <c r="AV1038" s="28">
        <f t="shared" si="749"/>
        <v>2.8480016854719632</v>
      </c>
      <c r="BJ1038" s="63">
        <v>0</v>
      </c>
      <c r="BK1038" s="64">
        <f t="shared" si="750"/>
        <v>0</v>
      </c>
      <c r="BL1038" s="64">
        <f t="shared" si="751"/>
        <v>0</v>
      </c>
      <c r="BM1038" s="64">
        <f t="shared" si="752"/>
        <v>0</v>
      </c>
      <c r="BN1038" s="64">
        <f t="shared" si="753"/>
        <v>0</v>
      </c>
      <c r="BO1038" s="64">
        <f t="shared" si="754"/>
        <v>0</v>
      </c>
      <c r="BP1038" s="64">
        <f t="shared" si="755"/>
        <v>0</v>
      </c>
      <c r="BQ1038" s="64">
        <f t="shared" si="756"/>
        <v>0</v>
      </c>
      <c r="BR1038" s="65">
        <f t="shared" si="724"/>
        <v>0</v>
      </c>
      <c r="BS1038" s="66">
        <f t="shared" si="757"/>
        <v>0</v>
      </c>
      <c r="BT1038" s="65">
        <f>BJ1038-BR1038</f>
        <v>0</v>
      </c>
      <c r="BU1038" s="67">
        <f t="shared" si="758"/>
        <v>0</v>
      </c>
    </row>
    <row r="1039" spans="1:73" x14ac:dyDescent="0.35">
      <c r="A1039" s="22">
        <v>82.239999999999597</v>
      </c>
      <c r="B1039" s="22">
        <v>26.74</v>
      </c>
      <c r="C1039" s="22">
        <v>6.72</v>
      </c>
      <c r="D1039" s="22">
        <f t="shared" si="725"/>
        <v>16.73</v>
      </c>
      <c r="E1039" s="22">
        <f t="shared" si="726"/>
        <v>4.6472222222222221</v>
      </c>
      <c r="F1039" s="22">
        <f t="shared" si="759"/>
        <v>0.45138888888889284</v>
      </c>
      <c r="G1039" s="22">
        <f>Sheet1!$I$5*F1039</f>
        <v>149.40972222222354</v>
      </c>
      <c r="H1039" s="22"/>
      <c r="K1039" s="18" t="s">
        <v>118</v>
      </c>
      <c r="L1039" s="18">
        <v>1029</v>
      </c>
      <c r="M1039" s="18">
        <v>7</v>
      </c>
      <c r="N1039" s="19">
        <v>8.6</v>
      </c>
      <c r="O1039" s="35">
        <f t="shared" si="727"/>
        <v>2.3888888888888888</v>
      </c>
      <c r="P1039" s="36">
        <f t="shared" si="760"/>
        <v>1.5277777777777777</v>
      </c>
      <c r="Q1039" s="12"/>
      <c r="R1039" s="37">
        <f t="shared" si="728"/>
        <v>505.6944444444444</v>
      </c>
      <c r="S1039" s="37">
        <f t="shared" si="729"/>
        <v>64.9422</v>
      </c>
      <c r="T1039" s="37">
        <f t="shared" si="730"/>
        <v>0.68745223122255539</v>
      </c>
      <c r="U1039" s="37">
        <f t="shared" si="731"/>
        <v>571.32409667566696</v>
      </c>
      <c r="V1039" s="37">
        <f t="shared" si="761"/>
        <v>79439.420080123877</v>
      </c>
      <c r="W1039" s="40">
        <f t="shared" si="732"/>
        <v>1364.8297865029822</v>
      </c>
      <c r="X1039" s="40">
        <f t="shared" si="733"/>
        <v>1.3648297865029821</v>
      </c>
      <c r="Y1039" s="40">
        <f t="shared" si="719"/>
        <v>0</v>
      </c>
      <c r="Z1039" s="40">
        <v>0</v>
      </c>
      <c r="AA1039" s="40">
        <f t="shared" si="734"/>
        <v>296.13373521067086</v>
      </c>
      <c r="AB1039" s="42">
        <f t="shared" si="735"/>
        <v>944.47376543209862</v>
      </c>
      <c r="AC1039" s="42">
        <f t="shared" si="736"/>
        <v>0.9444737654320986</v>
      </c>
      <c r="AD1039" s="42">
        <f t="shared" si="737"/>
        <v>0</v>
      </c>
      <c r="AE1039" s="42">
        <f t="shared" si="762"/>
        <v>3056.2222233796292</v>
      </c>
      <c r="AF1039" s="43">
        <f t="shared" si="720"/>
        <v>0.84895061760545254</v>
      </c>
      <c r="AG1039" s="73">
        <f t="shared" si="721"/>
        <v>0</v>
      </c>
      <c r="AH1039">
        <f t="shared" si="738"/>
        <v>0.9444737654320986</v>
      </c>
      <c r="AI1039">
        <f t="shared" si="763"/>
        <v>12719.163582561727</v>
      </c>
      <c r="AJ1039" s="41">
        <f t="shared" si="739"/>
        <v>3.533100995156035</v>
      </c>
      <c r="AK1039">
        <f t="shared" si="722"/>
        <v>0.9444737654320986</v>
      </c>
      <c r="AL1039" s="38">
        <f t="shared" si="740"/>
        <v>2964.5355566782405</v>
      </c>
      <c r="AM1039" s="38">
        <f t="shared" si="741"/>
        <v>2934.8902011114578</v>
      </c>
      <c r="AN1039" s="38">
        <f t="shared" si="742"/>
        <v>2758.7967890447703</v>
      </c>
      <c r="AO1039" s="38">
        <f t="shared" si="743"/>
        <v>2731.2088211543228</v>
      </c>
      <c r="AP1039" s="38">
        <f t="shared" si="744"/>
        <v>2567.3362918850635</v>
      </c>
      <c r="AQ1039" s="38">
        <f t="shared" si="745"/>
        <v>2541.6629289662128</v>
      </c>
      <c r="AR1039" s="38">
        <f t="shared" si="746"/>
        <v>2465.4130410972261</v>
      </c>
      <c r="AS1039">
        <f t="shared" si="747"/>
        <v>2465.4130410972261</v>
      </c>
      <c r="AT1039" s="28">
        <f t="shared" si="748"/>
        <v>0.68483695586034055</v>
      </c>
      <c r="AU1039">
        <f t="shared" si="723"/>
        <v>10253.7505414645</v>
      </c>
      <c r="AV1039" s="28">
        <f t="shared" si="749"/>
        <v>2.8482640392956946</v>
      </c>
      <c r="BJ1039" s="63">
        <v>0</v>
      </c>
      <c r="BK1039" s="64">
        <f t="shared" si="750"/>
        <v>0</v>
      </c>
      <c r="BL1039" s="64">
        <f t="shared" si="751"/>
        <v>0</v>
      </c>
      <c r="BM1039" s="64">
        <f t="shared" si="752"/>
        <v>0</v>
      </c>
      <c r="BN1039" s="64">
        <f t="shared" si="753"/>
        <v>0</v>
      </c>
      <c r="BO1039" s="64">
        <f t="shared" si="754"/>
        <v>0</v>
      </c>
      <c r="BP1039" s="64">
        <f t="shared" si="755"/>
        <v>0</v>
      </c>
      <c r="BQ1039" s="64">
        <f t="shared" si="756"/>
        <v>0</v>
      </c>
      <c r="BR1039" s="65">
        <f t="shared" si="724"/>
        <v>0</v>
      </c>
      <c r="BS1039" s="66">
        <f t="shared" si="757"/>
        <v>0</v>
      </c>
      <c r="BT1039" s="65">
        <f>BJ1039-BR1039</f>
        <v>0</v>
      </c>
      <c r="BU1039" s="67">
        <f t="shared" si="758"/>
        <v>0</v>
      </c>
    </row>
    <row r="1040" spans="1:73" x14ac:dyDescent="0.35">
      <c r="A1040" s="22">
        <v>82.319999999999595</v>
      </c>
      <c r="B1040" s="22">
        <v>26.45</v>
      </c>
      <c r="C1040" s="22">
        <v>7.4</v>
      </c>
      <c r="D1040" s="22">
        <f t="shared" si="725"/>
        <v>16.925000000000001</v>
      </c>
      <c r="E1040" s="22">
        <f t="shared" si="726"/>
        <v>4.7013888888888893</v>
      </c>
      <c r="F1040" s="22">
        <f t="shared" si="759"/>
        <v>0.67708333333333925</v>
      </c>
      <c r="G1040" s="22">
        <f>Sheet1!$I$5*F1040</f>
        <v>224.1145833333353</v>
      </c>
      <c r="H1040" s="22"/>
      <c r="K1040" s="18" t="s">
        <v>118</v>
      </c>
      <c r="L1040" s="18">
        <v>1030</v>
      </c>
      <c r="M1040" s="18">
        <v>8</v>
      </c>
      <c r="N1040" s="19">
        <v>14.6</v>
      </c>
      <c r="O1040" s="35">
        <f t="shared" si="727"/>
        <v>4.0555555555555554</v>
      </c>
      <c r="P1040" s="36">
        <f t="shared" si="760"/>
        <v>1.5833333333333333</v>
      </c>
      <c r="Q1040" s="12"/>
      <c r="R1040" s="37">
        <f t="shared" si="728"/>
        <v>524.08333333333326</v>
      </c>
      <c r="S1040" s="37">
        <f t="shared" si="729"/>
        <v>64.9422</v>
      </c>
      <c r="T1040" s="37">
        <f t="shared" si="730"/>
        <v>1.9813049973958885</v>
      </c>
      <c r="U1040" s="37">
        <f t="shared" si="731"/>
        <v>591.00683833072912</v>
      </c>
      <c r="V1040" s="37">
        <f t="shared" si="761"/>
        <v>80030.426918454599</v>
      </c>
      <c r="W1040" s="40">
        <f t="shared" si="732"/>
        <v>2396.8610665635124</v>
      </c>
      <c r="X1040" s="40">
        <f t="shared" si="733"/>
        <v>2.3968610665635124</v>
      </c>
      <c r="Y1040" s="40">
        <f t="shared" si="719"/>
        <v>0</v>
      </c>
      <c r="Z1040" s="40">
        <v>0</v>
      </c>
      <c r="AA1040" s="40">
        <f t="shared" si="734"/>
        <v>296.13373521067086</v>
      </c>
      <c r="AB1040" s="42">
        <f t="shared" si="735"/>
        <v>2722.066358024691</v>
      </c>
      <c r="AC1040" s="42">
        <f t="shared" si="736"/>
        <v>2.7220663580246911</v>
      </c>
      <c r="AD1040" s="42">
        <f t="shared" si="737"/>
        <v>0</v>
      </c>
      <c r="AE1040" s="42">
        <f t="shared" si="762"/>
        <v>3056.2222233796292</v>
      </c>
      <c r="AF1040" s="43">
        <f t="shared" si="720"/>
        <v>0.84895061760545254</v>
      </c>
      <c r="AG1040" s="73">
        <f t="shared" si="721"/>
        <v>0</v>
      </c>
      <c r="AH1040">
        <f t="shared" si="738"/>
        <v>2.7220663580246911</v>
      </c>
      <c r="AI1040">
        <f t="shared" si="763"/>
        <v>12721.885648919751</v>
      </c>
      <c r="AJ1040" s="41">
        <f t="shared" si="739"/>
        <v>3.5338571246999311</v>
      </c>
      <c r="AK1040">
        <f t="shared" si="722"/>
        <v>2.7220663580246911</v>
      </c>
      <c r="AL1040" s="38">
        <f t="shared" si="740"/>
        <v>2964.5355566782405</v>
      </c>
      <c r="AM1040" s="38">
        <f t="shared" si="741"/>
        <v>2934.8902011114578</v>
      </c>
      <c r="AN1040" s="38">
        <f t="shared" si="742"/>
        <v>2758.7967890447703</v>
      </c>
      <c r="AO1040" s="38">
        <f t="shared" si="743"/>
        <v>2731.2088211543228</v>
      </c>
      <c r="AP1040" s="38">
        <f t="shared" si="744"/>
        <v>2567.3362918850635</v>
      </c>
      <c r="AQ1040" s="38">
        <f t="shared" si="745"/>
        <v>2541.6629289662128</v>
      </c>
      <c r="AR1040" s="38">
        <f t="shared" si="746"/>
        <v>2465.4130410972261</v>
      </c>
      <c r="AS1040">
        <f t="shared" si="747"/>
        <v>2465.4130410972261</v>
      </c>
      <c r="AT1040" s="28">
        <f t="shared" si="748"/>
        <v>0.68483695586034055</v>
      </c>
      <c r="AU1040">
        <f t="shared" si="723"/>
        <v>10256.472607822525</v>
      </c>
      <c r="AV1040" s="28">
        <f t="shared" si="749"/>
        <v>2.8490201688395902</v>
      </c>
      <c r="BJ1040" s="63">
        <v>0</v>
      </c>
      <c r="BK1040" s="64">
        <f t="shared" si="750"/>
        <v>0</v>
      </c>
      <c r="BL1040" s="64">
        <f t="shared" si="751"/>
        <v>0</v>
      </c>
      <c r="BM1040" s="64">
        <f t="shared" si="752"/>
        <v>0</v>
      </c>
      <c r="BN1040" s="64">
        <f t="shared" si="753"/>
        <v>0</v>
      </c>
      <c r="BO1040" s="64">
        <f t="shared" si="754"/>
        <v>0</v>
      </c>
      <c r="BP1040" s="64">
        <f t="shared" si="755"/>
        <v>0</v>
      </c>
      <c r="BQ1040" s="64">
        <f t="shared" si="756"/>
        <v>0</v>
      </c>
      <c r="BR1040" s="65">
        <f t="shared" si="724"/>
        <v>0</v>
      </c>
      <c r="BS1040" s="66">
        <f t="shared" si="757"/>
        <v>0</v>
      </c>
      <c r="BT1040" s="65">
        <f>BJ1040-BR1040</f>
        <v>0</v>
      </c>
      <c r="BU1040" s="67">
        <f t="shared" si="758"/>
        <v>0</v>
      </c>
    </row>
    <row r="1041" spans="1:73" x14ac:dyDescent="0.35">
      <c r="A1041" s="22">
        <v>82.399999999999594</v>
      </c>
      <c r="B1041" s="22">
        <v>26.19</v>
      </c>
      <c r="C1041" s="22">
        <v>7.15</v>
      </c>
      <c r="D1041" s="22">
        <f t="shared" si="725"/>
        <v>16.670000000000002</v>
      </c>
      <c r="E1041" s="22">
        <f t="shared" si="726"/>
        <v>4.6305555555555555</v>
      </c>
      <c r="F1041" s="22">
        <f t="shared" si="759"/>
        <v>-0.88541666666667185</v>
      </c>
      <c r="G1041" s="22">
        <f>Sheet1!$I$5*F1041</f>
        <v>-293.07291666666839</v>
      </c>
      <c r="H1041" s="22"/>
      <c r="K1041" s="18" t="s">
        <v>118</v>
      </c>
      <c r="L1041" s="18">
        <v>1031</v>
      </c>
      <c r="M1041" s="18">
        <v>9</v>
      </c>
      <c r="N1041" s="19">
        <v>20</v>
      </c>
      <c r="O1041" s="35">
        <f t="shared" si="727"/>
        <v>5.5555555555555554</v>
      </c>
      <c r="P1041" s="36">
        <f t="shared" si="760"/>
        <v>1.3611111111111109</v>
      </c>
      <c r="Q1041" s="12"/>
      <c r="R1041" s="37">
        <f t="shared" si="728"/>
        <v>450.52777777777771</v>
      </c>
      <c r="S1041" s="37">
        <f t="shared" si="729"/>
        <v>64.9422</v>
      </c>
      <c r="T1041" s="37">
        <f t="shared" si="730"/>
        <v>3.7179677188888887</v>
      </c>
      <c r="U1041" s="37">
        <f t="shared" si="731"/>
        <v>519.18794549666654</v>
      </c>
      <c r="V1041" s="37">
        <f t="shared" si="761"/>
        <v>80549.614863951268</v>
      </c>
      <c r="W1041" s="40">
        <f t="shared" si="732"/>
        <v>2884.3774749814806</v>
      </c>
      <c r="X1041" s="40">
        <f t="shared" si="733"/>
        <v>2.8843774749814806</v>
      </c>
      <c r="Y1041" s="40">
        <f t="shared" si="719"/>
        <v>0</v>
      </c>
      <c r="Z1041" s="40">
        <v>0</v>
      </c>
      <c r="AA1041" s="40">
        <f t="shared" si="734"/>
        <v>296.13373521067086</v>
      </c>
      <c r="AB1041" s="42">
        <f t="shared" si="735"/>
        <v>5108.024691358024</v>
      </c>
      <c r="AC1041" s="42">
        <f t="shared" si="736"/>
        <v>5.1080246913580236</v>
      </c>
      <c r="AD1041" s="42">
        <f t="shared" si="737"/>
        <v>0</v>
      </c>
      <c r="AE1041" s="42">
        <f t="shared" si="762"/>
        <v>3056.2222233796292</v>
      </c>
      <c r="AF1041" s="43">
        <f t="shared" si="720"/>
        <v>0.84895061760545254</v>
      </c>
      <c r="AG1041" s="73">
        <f t="shared" si="721"/>
        <v>0</v>
      </c>
      <c r="AH1041">
        <f t="shared" si="738"/>
        <v>5.1080246913580236</v>
      </c>
      <c r="AI1041">
        <f t="shared" si="763"/>
        <v>12726.99367361111</v>
      </c>
      <c r="AJ1041" s="41">
        <f t="shared" si="739"/>
        <v>3.5352760204475309</v>
      </c>
      <c r="AK1041">
        <f t="shared" si="722"/>
        <v>5.1080246913580236</v>
      </c>
      <c r="AL1041" s="38">
        <f t="shared" si="740"/>
        <v>2964.5355566782405</v>
      </c>
      <c r="AM1041" s="38">
        <f t="shared" si="741"/>
        <v>2934.8902011114578</v>
      </c>
      <c r="AN1041" s="38">
        <f t="shared" si="742"/>
        <v>2758.7967890447703</v>
      </c>
      <c r="AO1041" s="38">
        <f t="shared" si="743"/>
        <v>2731.2088211543228</v>
      </c>
      <c r="AP1041" s="38">
        <f t="shared" si="744"/>
        <v>2567.3362918850635</v>
      </c>
      <c r="AQ1041" s="38">
        <f t="shared" si="745"/>
        <v>2541.6629289662128</v>
      </c>
      <c r="AR1041" s="38">
        <f t="shared" si="746"/>
        <v>2465.4130410972261</v>
      </c>
      <c r="AS1041">
        <f t="shared" si="747"/>
        <v>2465.4130410972261</v>
      </c>
      <c r="AT1041" s="28">
        <f t="shared" si="748"/>
        <v>0.68483695586034055</v>
      </c>
      <c r="AU1041">
        <f t="shared" si="723"/>
        <v>10261.580632513884</v>
      </c>
      <c r="AV1041" s="28">
        <f t="shared" si="749"/>
        <v>2.85043906458719</v>
      </c>
      <c r="BJ1041" s="63">
        <v>0</v>
      </c>
      <c r="BK1041" s="64">
        <f t="shared" si="750"/>
        <v>0</v>
      </c>
      <c r="BL1041" s="64">
        <f t="shared" si="751"/>
        <v>0</v>
      </c>
      <c r="BM1041" s="64">
        <f t="shared" si="752"/>
        <v>0</v>
      </c>
      <c r="BN1041" s="64">
        <f t="shared" si="753"/>
        <v>0</v>
      </c>
      <c r="BO1041" s="64">
        <f t="shared" si="754"/>
        <v>0</v>
      </c>
      <c r="BP1041" s="64">
        <f t="shared" si="755"/>
        <v>0</v>
      </c>
      <c r="BQ1041" s="64">
        <f t="shared" si="756"/>
        <v>0</v>
      </c>
      <c r="BR1041" s="65">
        <f t="shared" si="724"/>
        <v>0</v>
      </c>
      <c r="BS1041" s="66">
        <f t="shared" si="757"/>
        <v>0</v>
      </c>
      <c r="BT1041" s="65">
        <f>BJ1041-BR1041</f>
        <v>0</v>
      </c>
      <c r="BU1041" s="67">
        <f t="shared" si="758"/>
        <v>0</v>
      </c>
    </row>
    <row r="1042" spans="1:73" x14ac:dyDescent="0.35">
      <c r="A1042" s="22">
        <v>82.479999999999507</v>
      </c>
      <c r="B1042" s="22">
        <v>26.56</v>
      </c>
      <c r="C1042" s="22">
        <v>7.01</v>
      </c>
      <c r="D1042" s="22">
        <f t="shared" si="725"/>
        <v>16.785</v>
      </c>
      <c r="E1042" s="22">
        <f t="shared" si="726"/>
        <v>4.6624999999999996</v>
      </c>
      <c r="F1042" s="22">
        <f t="shared" si="759"/>
        <v>0.39930555555555136</v>
      </c>
      <c r="G1042" s="22">
        <f>Sheet1!$I$5*F1042</f>
        <v>132.17013888888749</v>
      </c>
      <c r="H1042" s="22"/>
      <c r="K1042" s="18" t="s">
        <v>118</v>
      </c>
      <c r="L1042" s="18">
        <v>1032</v>
      </c>
      <c r="M1042" s="18">
        <v>10</v>
      </c>
      <c r="N1042" s="19">
        <v>24.4</v>
      </c>
      <c r="O1042" s="35">
        <f t="shared" si="727"/>
        <v>6.7777777777777777</v>
      </c>
      <c r="P1042" s="36">
        <f t="shared" si="760"/>
        <v>1.1388888888888888</v>
      </c>
      <c r="Q1042" s="12"/>
      <c r="R1042" s="37">
        <f t="shared" si="728"/>
        <v>376.97222222222223</v>
      </c>
      <c r="S1042" s="37">
        <f t="shared" si="729"/>
        <v>64.9422</v>
      </c>
      <c r="T1042" s="37">
        <f t="shared" si="730"/>
        <v>5.5338231527942217</v>
      </c>
      <c r="U1042" s="37">
        <f t="shared" si="731"/>
        <v>447.44824537501648</v>
      </c>
      <c r="V1042" s="37">
        <f t="shared" si="761"/>
        <v>80997.063109326278</v>
      </c>
      <c r="W1042" s="40">
        <f t="shared" si="732"/>
        <v>3032.7047742084451</v>
      </c>
      <c r="X1042" s="40">
        <f t="shared" si="733"/>
        <v>3.0327047742084452</v>
      </c>
      <c r="Y1042" s="40">
        <f t="shared" si="719"/>
        <v>0</v>
      </c>
      <c r="Z1042" s="40">
        <v>0</v>
      </c>
      <c r="AA1042" s="40">
        <f t="shared" si="734"/>
        <v>296.13373521067086</v>
      </c>
      <c r="AB1042" s="42">
        <f t="shared" si="735"/>
        <v>7602.7839506172841</v>
      </c>
      <c r="AC1042" s="42">
        <f t="shared" si="736"/>
        <v>7.6027839506172841</v>
      </c>
      <c r="AD1042" s="42">
        <f t="shared" si="737"/>
        <v>0</v>
      </c>
      <c r="AE1042" s="42">
        <f t="shared" si="762"/>
        <v>3056.2222233796292</v>
      </c>
      <c r="AF1042" s="43">
        <f t="shared" si="720"/>
        <v>0.84895061760545254</v>
      </c>
      <c r="AG1042" s="73">
        <f t="shared" si="721"/>
        <v>0</v>
      </c>
      <c r="AH1042">
        <f t="shared" si="738"/>
        <v>7.6027839506172841</v>
      </c>
      <c r="AI1042">
        <f t="shared" si="763"/>
        <v>12734.596457561727</v>
      </c>
      <c r="AJ1042" s="41">
        <f t="shared" si="739"/>
        <v>3.5373879048782575</v>
      </c>
      <c r="AK1042">
        <f t="shared" si="722"/>
        <v>7.6027839506172841</v>
      </c>
      <c r="AL1042" s="38">
        <f t="shared" si="740"/>
        <v>2964.5355566782405</v>
      </c>
      <c r="AM1042" s="38">
        <f t="shared" si="741"/>
        <v>2934.8902011114578</v>
      </c>
      <c r="AN1042" s="38">
        <f t="shared" si="742"/>
        <v>2758.7967890447703</v>
      </c>
      <c r="AO1042" s="38">
        <f t="shared" si="743"/>
        <v>2731.2088211543228</v>
      </c>
      <c r="AP1042" s="38">
        <f t="shared" si="744"/>
        <v>2567.3362918850635</v>
      </c>
      <c r="AQ1042" s="38">
        <f t="shared" si="745"/>
        <v>2541.6629289662128</v>
      </c>
      <c r="AR1042" s="38">
        <f t="shared" si="746"/>
        <v>2465.4130410972261</v>
      </c>
      <c r="AS1042">
        <f t="shared" si="747"/>
        <v>2465.4130410972261</v>
      </c>
      <c r="AT1042" s="28">
        <f t="shared" si="748"/>
        <v>0.68483695586034055</v>
      </c>
      <c r="AU1042">
        <f t="shared" si="723"/>
        <v>10269.183416464501</v>
      </c>
      <c r="AV1042" s="28">
        <f t="shared" si="749"/>
        <v>2.8525509490179171</v>
      </c>
      <c r="BJ1042" s="63">
        <v>0</v>
      </c>
      <c r="BK1042" s="64">
        <f t="shared" si="750"/>
        <v>0</v>
      </c>
      <c r="BL1042" s="64">
        <f t="shared" si="751"/>
        <v>0</v>
      </c>
      <c r="BM1042" s="64">
        <f t="shared" si="752"/>
        <v>0</v>
      </c>
      <c r="BN1042" s="64">
        <f t="shared" si="753"/>
        <v>0</v>
      </c>
      <c r="BO1042" s="64">
        <f t="shared" si="754"/>
        <v>0</v>
      </c>
      <c r="BP1042" s="64">
        <f t="shared" si="755"/>
        <v>0</v>
      </c>
      <c r="BQ1042" s="64">
        <f t="shared" si="756"/>
        <v>0</v>
      </c>
      <c r="BR1042" s="65">
        <f t="shared" si="724"/>
        <v>0</v>
      </c>
      <c r="BS1042" s="66">
        <f t="shared" si="757"/>
        <v>0</v>
      </c>
      <c r="BT1042" s="65">
        <f>BJ1042-BR1042</f>
        <v>0</v>
      </c>
      <c r="BU1042" s="67">
        <f t="shared" si="758"/>
        <v>0</v>
      </c>
    </row>
    <row r="1043" spans="1:73" x14ac:dyDescent="0.35">
      <c r="A1043" s="22">
        <v>82.559999999999505</v>
      </c>
      <c r="B1043" s="22">
        <v>26.51</v>
      </c>
      <c r="C1043" s="22">
        <v>6.57</v>
      </c>
      <c r="D1043" s="22">
        <f t="shared" si="725"/>
        <v>16.54</v>
      </c>
      <c r="E1043" s="22">
        <f t="shared" si="726"/>
        <v>4.5944444444444441</v>
      </c>
      <c r="F1043" s="22">
        <f t="shared" si="759"/>
        <v>-0.8506944444444442</v>
      </c>
      <c r="G1043" s="22">
        <f>Sheet1!$I$5*F1043</f>
        <v>-281.57986111111103</v>
      </c>
      <c r="H1043" s="22"/>
      <c r="K1043" s="18" t="s">
        <v>118</v>
      </c>
      <c r="L1043" s="18">
        <v>1033</v>
      </c>
      <c r="M1043" s="18">
        <v>11</v>
      </c>
      <c r="N1043" s="19">
        <v>28.2</v>
      </c>
      <c r="O1043" s="35">
        <f t="shared" si="727"/>
        <v>7.833333333333333</v>
      </c>
      <c r="P1043" s="36">
        <f t="shared" si="760"/>
        <v>1.0138888888888891</v>
      </c>
      <c r="Q1043" s="12"/>
      <c r="R1043" s="37">
        <f t="shared" si="728"/>
        <v>335.59722222222229</v>
      </c>
      <c r="S1043" s="37">
        <f t="shared" si="729"/>
        <v>64.9422</v>
      </c>
      <c r="T1043" s="37">
        <f t="shared" si="730"/>
        <v>7.3916916219229991</v>
      </c>
      <c r="U1043" s="37">
        <f t="shared" si="731"/>
        <v>407.93111384414527</v>
      </c>
      <c r="V1043" s="37">
        <f t="shared" si="761"/>
        <v>81404.994223170419</v>
      </c>
      <c r="W1043" s="40">
        <f t="shared" si="732"/>
        <v>3195.4603917791378</v>
      </c>
      <c r="X1043" s="40">
        <f t="shared" si="733"/>
        <v>3.1954603917791378</v>
      </c>
      <c r="Y1043" s="40">
        <f t="shared" si="719"/>
        <v>0</v>
      </c>
      <c r="Z1043" s="40">
        <v>0</v>
      </c>
      <c r="AA1043" s="40">
        <f t="shared" si="734"/>
        <v>296.13373521067086</v>
      </c>
      <c r="AB1043" s="42">
        <f t="shared" si="735"/>
        <v>10155.263888888889</v>
      </c>
      <c r="AC1043" s="42">
        <f t="shared" si="736"/>
        <v>10.155263888888889</v>
      </c>
      <c r="AD1043" s="42">
        <f t="shared" si="737"/>
        <v>0</v>
      </c>
      <c r="AE1043" s="42">
        <f t="shared" si="762"/>
        <v>3056.2222233796292</v>
      </c>
      <c r="AF1043" s="43">
        <f t="shared" si="720"/>
        <v>0.84895061760545254</v>
      </c>
      <c r="AG1043" s="73">
        <f t="shared" si="721"/>
        <v>0</v>
      </c>
      <c r="AH1043">
        <f t="shared" si="738"/>
        <v>10.155263888888889</v>
      </c>
      <c r="AI1043">
        <f t="shared" si="763"/>
        <v>12744.751721450617</v>
      </c>
      <c r="AJ1043" s="41">
        <f t="shared" si="739"/>
        <v>3.5402088115140602</v>
      </c>
      <c r="AK1043">
        <f t="shared" si="722"/>
        <v>10.155263888888889</v>
      </c>
      <c r="AL1043" s="38">
        <f t="shared" si="740"/>
        <v>2964.5355566782405</v>
      </c>
      <c r="AM1043" s="38">
        <f t="shared" si="741"/>
        <v>2934.8902011114578</v>
      </c>
      <c r="AN1043" s="38">
        <f t="shared" si="742"/>
        <v>2758.7967890447703</v>
      </c>
      <c r="AO1043" s="38">
        <f t="shared" si="743"/>
        <v>2731.2088211543228</v>
      </c>
      <c r="AP1043" s="38">
        <f t="shared" si="744"/>
        <v>2567.3362918850635</v>
      </c>
      <c r="AQ1043" s="38">
        <f t="shared" si="745"/>
        <v>2541.6629289662128</v>
      </c>
      <c r="AR1043" s="38">
        <f t="shared" si="746"/>
        <v>2465.4130410972261</v>
      </c>
      <c r="AS1043">
        <f t="shared" si="747"/>
        <v>2465.4130410972261</v>
      </c>
      <c r="AT1043" s="28">
        <f t="shared" si="748"/>
        <v>0.68483695586034055</v>
      </c>
      <c r="AU1043">
        <f t="shared" si="723"/>
        <v>10279.33868035339</v>
      </c>
      <c r="AV1043" s="28">
        <f t="shared" si="749"/>
        <v>2.8553718556537198</v>
      </c>
      <c r="BJ1043" s="63">
        <v>0</v>
      </c>
      <c r="BK1043" s="64">
        <f t="shared" si="750"/>
        <v>0</v>
      </c>
      <c r="BL1043" s="64">
        <f t="shared" si="751"/>
        <v>0</v>
      </c>
      <c r="BM1043" s="64">
        <f t="shared" si="752"/>
        <v>0</v>
      </c>
      <c r="BN1043" s="64">
        <f t="shared" si="753"/>
        <v>0</v>
      </c>
      <c r="BO1043" s="64">
        <f t="shared" si="754"/>
        <v>0</v>
      </c>
      <c r="BP1043" s="64">
        <f t="shared" si="755"/>
        <v>0</v>
      </c>
      <c r="BQ1043" s="64">
        <f t="shared" si="756"/>
        <v>0</v>
      </c>
      <c r="BR1043" s="65">
        <f t="shared" si="724"/>
        <v>0</v>
      </c>
      <c r="BS1043" s="66">
        <f t="shared" si="757"/>
        <v>0</v>
      </c>
      <c r="BT1043" s="65">
        <f>BJ1043-BR1043</f>
        <v>0</v>
      </c>
      <c r="BU1043" s="67">
        <f t="shared" si="758"/>
        <v>0</v>
      </c>
    </row>
    <row r="1044" spans="1:73" x14ac:dyDescent="0.35">
      <c r="A1044" s="22">
        <v>82.639999999999503</v>
      </c>
      <c r="B1044" s="22">
        <v>25.73</v>
      </c>
      <c r="C1044" s="22">
        <v>6.29</v>
      </c>
      <c r="D1044" s="22">
        <f t="shared" si="725"/>
        <v>16.010000000000002</v>
      </c>
      <c r="E1044" s="22">
        <f t="shared" si="726"/>
        <v>4.4472222222222229</v>
      </c>
      <c r="F1044" s="22">
        <f t="shared" si="759"/>
        <v>-1.8402777777777657</v>
      </c>
      <c r="G1044" s="22">
        <f>Sheet1!$I$5*F1044</f>
        <v>-609.13194444444048</v>
      </c>
      <c r="H1044" s="22"/>
      <c r="K1044" s="18" t="s">
        <v>118</v>
      </c>
      <c r="L1044" s="18">
        <v>1034</v>
      </c>
      <c r="M1044" s="18">
        <v>12</v>
      </c>
      <c r="N1044" s="19">
        <v>31.7</v>
      </c>
      <c r="O1044" s="35">
        <f t="shared" si="727"/>
        <v>8.8055555555555554</v>
      </c>
      <c r="P1044" s="36">
        <f t="shared" si="760"/>
        <v>0.94444444444444453</v>
      </c>
      <c r="Q1044" s="12"/>
      <c r="R1044" s="37">
        <f t="shared" si="728"/>
        <v>312.61111111111114</v>
      </c>
      <c r="S1044" s="37">
        <f t="shared" si="729"/>
        <v>64.9422</v>
      </c>
      <c r="T1044" s="37">
        <f t="shared" si="730"/>
        <v>9.3403714525856376</v>
      </c>
      <c r="U1044" s="37">
        <f t="shared" si="731"/>
        <v>386.89368256369681</v>
      </c>
      <c r="V1044" s="37">
        <f t="shared" si="761"/>
        <v>81791.887905734111</v>
      </c>
      <c r="W1044" s="40">
        <f t="shared" si="732"/>
        <v>3406.8138159081082</v>
      </c>
      <c r="X1044" s="40">
        <f t="shared" si="733"/>
        <v>3.4068138159081083</v>
      </c>
      <c r="Y1044" s="40">
        <f t="shared" si="719"/>
        <v>0</v>
      </c>
      <c r="Z1044" s="40">
        <v>0</v>
      </c>
      <c r="AA1044" s="40">
        <f t="shared" si="734"/>
        <v>296.13373521067086</v>
      </c>
      <c r="AB1044" s="42">
        <f t="shared" si="735"/>
        <v>12832.507330246912</v>
      </c>
      <c r="AC1044" s="42">
        <f t="shared" si="736"/>
        <v>12.832507330246912</v>
      </c>
      <c r="AD1044" s="42">
        <f t="shared" si="737"/>
        <v>0</v>
      </c>
      <c r="AE1044" s="42">
        <f t="shared" si="762"/>
        <v>3056.2222233796292</v>
      </c>
      <c r="AF1044" s="43">
        <f t="shared" si="720"/>
        <v>0.84895061760545254</v>
      </c>
      <c r="AG1044" s="73">
        <f t="shared" si="721"/>
        <v>0</v>
      </c>
      <c r="AH1044">
        <f t="shared" si="738"/>
        <v>12.832507330246912</v>
      </c>
      <c r="AI1044">
        <f t="shared" si="763"/>
        <v>12757.584228780865</v>
      </c>
      <c r="AJ1044" s="41">
        <f t="shared" si="739"/>
        <v>3.5437733968835734</v>
      </c>
      <c r="AK1044">
        <f t="shared" si="722"/>
        <v>12.832507330246912</v>
      </c>
      <c r="AL1044" s="38">
        <f t="shared" si="740"/>
        <v>2964.5355566782405</v>
      </c>
      <c r="AM1044" s="38">
        <f t="shared" si="741"/>
        <v>2934.8902011114578</v>
      </c>
      <c r="AN1044" s="38">
        <f t="shared" si="742"/>
        <v>2758.7967890447703</v>
      </c>
      <c r="AO1044" s="38">
        <f t="shared" si="743"/>
        <v>2731.2088211543228</v>
      </c>
      <c r="AP1044" s="38">
        <f t="shared" si="744"/>
        <v>2567.3362918850635</v>
      </c>
      <c r="AQ1044" s="38">
        <f t="shared" si="745"/>
        <v>2541.6629289662128</v>
      </c>
      <c r="AR1044" s="38">
        <f t="shared" si="746"/>
        <v>2465.4130410972261</v>
      </c>
      <c r="AS1044">
        <f t="shared" si="747"/>
        <v>2465.4130410972261</v>
      </c>
      <c r="AT1044" s="28">
        <f t="shared" si="748"/>
        <v>0.68483695586034055</v>
      </c>
      <c r="AU1044">
        <f t="shared" si="723"/>
        <v>10292.171187683638</v>
      </c>
      <c r="AV1044" s="28">
        <f t="shared" si="749"/>
        <v>2.858936441023233</v>
      </c>
      <c r="BJ1044" s="63">
        <v>0</v>
      </c>
      <c r="BK1044" s="64">
        <f t="shared" si="750"/>
        <v>0</v>
      </c>
      <c r="BL1044" s="64">
        <f t="shared" si="751"/>
        <v>0</v>
      </c>
      <c r="BM1044" s="64">
        <f t="shared" si="752"/>
        <v>0</v>
      </c>
      <c r="BN1044" s="64">
        <f t="shared" si="753"/>
        <v>0</v>
      </c>
      <c r="BO1044" s="64">
        <f t="shared" si="754"/>
        <v>0</v>
      </c>
      <c r="BP1044" s="64">
        <f t="shared" si="755"/>
        <v>0</v>
      </c>
      <c r="BQ1044" s="64">
        <f t="shared" si="756"/>
        <v>0</v>
      </c>
      <c r="BR1044" s="65">
        <f t="shared" si="724"/>
        <v>0</v>
      </c>
      <c r="BS1044" s="66">
        <f t="shared" si="757"/>
        <v>0</v>
      </c>
      <c r="BT1044" s="65">
        <f>BJ1044-BR1044</f>
        <v>0</v>
      </c>
      <c r="BU1044" s="67">
        <f t="shared" si="758"/>
        <v>0</v>
      </c>
    </row>
    <row r="1045" spans="1:73" x14ac:dyDescent="0.35">
      <c r="A1045" s="22">
        <v>82.719999999999501</v>
      </c>
      <c r="B1045" s="22">
        <v>26.65</v>
      </c>
      <c r="C1045" s="22">
        <v>6.98</v>
      </c>
      <c r="D1045" s="22">
        <f t="shared" si="725"/>
        <v>16.814999999999998</v>
      </c>
      <c r="E1045" s="22">
        <f t="shared" si="726"/>
        <v>4.6708333333333325</v>
      </c>
      <c r="F1045" s="22">
        <f t="shared" si="759"/>
        <v>2.7951388888888706</v>
      </c>
      <c r="G1045" s="22">
        <f>Sheet1!$I$5*F1045</f>
        <v>925.19097222221615</v>
      </c>
      <c r="H1045" s="22"/>
      <c r="K1045" s="18" t="s">
        <v>118</v>
      </c>
      <c r="L1045" s="18">
        <v>1035</v>
      </c>
      <c r="M1045" s="18">
        <v>13</v>
      </c>
      <c r="N1045" s="19">
        <v>35</v>
      </c>
      <c r="O1045" s="35">
        <f t="shared" si="727"/>
        <v>9.7222222222222214</v>
      </c>
      <c r="P1045" s="36">
        <f t="shared" si="760"/>
        <v>0.81944444444444475</v>
      </c>
      <c r="Q1045" s="12"/>
      <c r="R1045" s="37">
        <f t="shared" si="728"/>
        <v>271.2361111111112</v>
      </c>
      <c r="S1045" s="37">
        <f t="shared" si="729"/>
        <v>64.9422</v>
      </c>
      <c r="T1045" s="37">
        <f t="shared" si="730"/>
        <v>11.38627613909722</v>
      </c>
      <c r="U1045" s="37">
        <f t="shared" si="731"/>
        <v>347.56458725020843</v>
      </c>
      <c r="V1045" s="37">
        <f t="shared" si="761"/>
        <v>82139.452492984317</v>
      </c>
      <c r="W1045" s="40">
        <f t="shared" si="732"/>
        <v>3379.1001538214705</v>
      </c>
      <c r="X1045" s="40">
        <f t="shared" si="733"/>
        <v>3.3791001538214704</v>
      </c>
      <c r="Y1045" s="40">
        <f t="shared" si="719"/>
        <v>0</v>
      </c>
      <c r="Z1045" s="40">
        <v>0</v>
      </c>
      <c r="AA1045" s="40">
        <f t="shared" si="734"/>
        <v>296.13373521067086</v>
      </c>
      <c r="AB1045" s="42">
        <f t="shared" si="735"/>
        <v>15643.325617283948</v>
      </c>
      <c r="AC1045" s="42">
        <f t="shared" si="736"/>
        <v>15.643325617283947</v>
      </c>
      <c r="AD1045" s="42">
        <f t="shared" si="737"/>
        <v>0</v>
      </c>
      <c r="AE1045" s="42">
        <f t="shared" si="762"/>
        <v>3056.2222233796292</v>
      </c>
      <c r="AF1045" s="43">
        <f t="shared" si="720"/>
        <v>0.84895061760545254</v>
      </c>
      <c r="AG1045" s="73">
        <f t="shared" si="721"/>
        <v>0</v>
      </c>
      <c r="AH1045">
        <f t="shared" si="738"/>
        <v>15.643325617283947</v>
      </c>
      <c r="AI1045">
        <f t="shared" si="763"/>
        <v>12773.227554398149</v>
      </c>
      <c r="AJ1045" s="41">
        <f t="shared" si="739"/>
        <v>3.5481187651105968</v>
      </c>
      <c r="AK1045">
        <f t="shared" si="722"/>
        <v>15.643325617283947</v>
      </c>
      <c r="AL1045" s="38">
        <f t="shared" si="740"/>
        <v>2964.5355566782405</v>
      </c>
      <c r="AM1045" s="38">
        <f t="shared" si="741"/>
        <v>2934.8902011114578</v>
      </c>
      <c r="AN1045" s="38">
        <f t="shared" si="742"/>
        <v>2758.7967890447703</v>
      </c>
      <c r="AO1045" s="38">
        <f t="shared" si="743"/>
        <v>2731.2088211543228</v>
      </c>
      <c r="AP1045" s="38">
        <f t="shared" si="744"/>
        <v>2567.3362918850635</v>
      </c>
      <c r="AQ1045" s="38">
        <f t="shared" si="745"/>
        <v>2541.6629289662128</v>
      </c>
      <c r="AR1045" s="38">
        <f t="shared" si="746"/>
        <v>2465.4130410972261</v>
      </c>
      <c r="AS1045">
        <f t="shared" si="747"/>
        <v>2465.4130410972261</v>
      </c>
      <c r="AT1045" s="28">
        <f t="shared" si="748"/>
        <v>0.68483695586034055</v>
      </c>
      <c r="AU1045">
        <f t="shared" si="723"/>
        <v>10307.814513300922</v>
      </c>
      <c r="AV1045" s="28">
        <f t="shared" si="749"/>
        <v>2.8632818092502563</v>
      </c>
      <c r="BJ1045" s="63">
        <v>0</v>
      </c>
      <c r="BK1045" s="64">
        <f t="shared" si="750"/>
        <v>0</v>
      </c>
      <c r="BL1045" s="64">
        <f t="shared" si="751"/>
        <v>0</v>
      </c>
      <c r="BM1045" s="64">
        <f t="shared" si="752"/>
        <v>0</v>
      </c>
      <c r="BN1045" s="64">
        <f t="shared" si="753"/>
        <v>0</v>
      </c>
      <c r="BO1045" s="64">
        <f t="shared" si="754"/>
        <v>0</v>
      </c>
      <c r="BP1045" s="64">
        <f t="shared" si="755"/>
        <v>0</v>
      </c>
      <c r="BQ1045" s="64">
        <f t="shared" si="756"/>
        <v>0</v>
      </c>
      <c r="BR1045" s="65">
        <f t="shared" si="724"/>
        <v>0</v>
      </c>
      <c r="BS1045" s="66">
        <f t="shared" si="757"/>
        <v>0</v>
      </c>
      <c r="BT1045" s="65">
        <f>BJ1045-BR1045</f>
        <v>0</v>
      </c>
      <c r="BU1045" s="67">
        <f t="shared" si="758"/>
        <v>0</v>
      </c>
    </row>
    <row r="1046" spans="1:73" x14ac:dyDescent="0.35">
      <c r="A1046" s="22">
        <v>82.7999999999995</v>
      </c>
      <c r="B1046" s="22">
        <v>26.13</v>
      </c>
      <c r="C1046" s="22">
        <v>6.32</v>
      </c>
      <c r="D1046" s="22">
        <f t="shared" si="725"/>
        <v>16.225000000000001</v>
      </c>
      <c r="E1046" s="22">
        <f t="shared" si="726"/>
        <v>4.5069444444444446</v>
      </c>
      <c r="F1046" s="22">
        <f t="shared" si="759"/>
        <v>-2.0486111111110983</v>
      </c>
      <c r="G1046" s="22">
        <f>Sheet1!$I$5*F1046</f>
        <v>-678.09027777777351</v>
      </c>
      <c r="H1046" s="22"/>
      <c r="K1046" s="18" t="s">
        <v>118</v>
      </c>
      <c r="L1046" s="18">
        <v>1036</v>
      </c>
      <c r="M1046" s="18">
        <v>14</v>
      </c>
      <c r="N1046" s="19">
        <v>37.6</v>
      </c>
      <c r="O1046" s="35">
        <f t="shared" si="727"/>
        <v>10.444444444444445</v>
      </c>
      <c r="P1046" s="36">
        <f t="shared" si="760"/>
        <v>0.65277777777777812</v>
      </c>
      <c r="Q1046" s="12"/>
      <c r="R1046" s="37">
        <f t="shared" si="728"/>
        <v>216.06944444444457</v>
      </c>
      <c r="S1046" s="37">
        <f t="shared" si="729"/>
        <v>64.9422</v>
      </c>
      <c r="T1046" s="37">
        <f t="shared" si="730"/>
        <v>13.140785105640887</v>
      </c>
      <c r="U1046" s="37">
        <f t="shared" si="731"/>
        <v>294.15242955008546</v>
      </c>
      <c r="V1046" s="37">
        <f t="shared" si="761"/>
        <v>82433.604922534403</v>
      </c>
      <c r="W1046" s="40">
        <f t="shared" si="732"/>
        <v>3072.258708634226</v>
      </c>
      <c r="X1046" s="40">
        <f t="shared" si="733"/>
        <v>3.0722587086342261</v>
      </c>
      <c r="Y1046" s="40">
        <f t="shared" si="719"/>
        <v>0</v>
      </c>
      <c r="Z1046" s="40">
        <v>0</v>
      </c>
      <c r="AA1046" s="40">
        <f t="shared" si="734"/>
        <v>296.13373521067086</v>
      </c>
      <c r="AB1046" s="42">
        <f t="shared" si="735"/>
        <v>18053.8024691358</v>
      </c>
      <c r="AC1046" s="42">
        <f t="shared" si="736"/>
        <v>18.0538024691358</v>
      </c>
      <c r="AD1046" s="42">
        <f t="shared" si="737"/>
        <v>0</v>
      </c>
      <c r="AE1046" s="42">
        <f t="shared" si="762"/>
        <v>3056.2222233796292</v>
      </c>
      <c r="AF1046" s="43">
        <f t="shared" si="720"/>
        <v>0.84895061760545254</v>
      </c>
      <c r="AG1046" s="73">
        <f t="shared" si="721"/>
        <v>0</v>
      </c>
      <c r="AH1046">
        <f t="shared" si="738"/>
        <v>18.0538024691358</v>
      </c>
      <c r="AI1046">
        <f t="shared" si="763"/>
        <v>12791.281356867285</v>
      </c>
      <c r="AJ1046" s="41">
        <f t="shared" si="739"/>
        <v>3.5531337102409122</v>
      </c>
      <c r="AK1046">
        <f t="shared" si="722"/>
        <v>18.0538024691358</v>
      </c>
      <c r="AL1046" s="38">
        <f t="shared" si="740"/>
        <v>2964.5355566782405</v>
      </c>
      <c r="AM1046" s="38">
        <f t="shared" si="741"/>
        <v>2934.8902011114578</v>
      </c>
      <c r="AN1046" s="38">
        <f t="shared" si="742"/>
        <v>2758.7967890447703</v>
      </c>
      <c r="AO1046" s="38">
        <f t="shared" si="743"/>
        <v>2731.2088211543228</v>
      </c>
      <c r="AP1046" s="38">
        <f t="shared" si="744"/>
        <v>2567.3362918850635</v>
      </c>
      <c r="AQ1046" s="38">
        <f t="shared" si="745"/>
        <v>2541.6629289662128</v>
      </c>
      <c r="AR1046" s="38">
        <f t="shared" si="746"/>
        <v>2465.4130410972261</v>
      </c>
      <c r="AS1046">
        <f t="shared" si="747"/>
        <v>2465.4130410972261</v>
      </c>
      <c r="AT1046" s="28">
        <f t="shared" si="748"/>
        <v>0.68483695586034055</v>
      </c>
      <c r="AU1046">
        <f t="shared" si="723"/>
        <v>10325.868315770058</v>
      </c>
      <c r="AV1046" s="28">
        <f t="shared" si="749"/>
        <v>2.8682967543805717</v>
      </c>
      <c r="BJ1046" s="63">
        <v>0</v>
      </c>
      <c r="BK1046" s="64">
        <f t="shared" si="750"/>
        <v>0</v>
      </c>
      <c r="BL1046" s="64">
        <f t="shared" si="751"/>
        <v>0</v>
      </c>
      <c r="BM1046" s="64">
        <f t="shared" si="752"/>
        <v>0</v>
      </c>
      <c r="BN1046" s="64">
        <f t="shared" si="753"/>
        <v>0</v>
      </c>
      <c r="BO1046" s="64">
        <f t="shared" si="754"/>
        <v>0</v>
      </c>
      <c r="BP1046" s="64">
        <f t="shared" si="755"/>
        <v>0</v>
      </c>
      <c r="BQ1046" s="64">
        <f t="shared" si="756"/>
        <v>0</v>
      </c>
      <c r="BR1046" s="65">
        <f t="shared" si="724"/>
        <v>0</v>
      </c>
      <c r="BS1046" s="66">
        <f t="shared" si="757"/>
        <v>0</v>
      </c>
      <c r="BT1046" s="65">
        <f>BJ1046-BR1046</f>
        <v>0</v>
      </c>
      <c r="BU1046" s="67">
        <f t="shared" si="758"/>
        <v>0</v>
      </c>
    </row>
    <row r="1047" spans="1:73" x14ac:dyDescent="0.35">
      <c r="A1047" s="22">
        <v>82.879999999999498</v>
      </c>
      <c r="B1047" s="22">
        <v>25.85</v>
      </c>
      <c r="C1047" s="22">
        <v>6.41</v>
      </c>
      <c r="D1047" s="22">
        <f t="shared" si="725"/>
        <v>16.130000000000003</v>
      </c>
      <c r="E1047" s="22">
        <f t="shared" si="726"/>
        <v>4.4805555555555561</v>
      </c>
      <c r="F1047" s="22">
        <f t="shared" si="759"/>
        <v>-0.32986111111110716</v>
      </c>
      <c r="G1047" s="22">
        <f>Sheet1!$I$5*F1047</f>
        <v>-109.18402777777646</v>
      </c>
      <c r="H1047" s="22"/>
      <c r="K1047" s="18" t="s">
        <v>118</v>
      </c>
      <c r="L1047" s="18">
        <v>1037</v>
      </c>
      <c r="M1047" s="18">
        <v>15</v>
      </c>
      <c r="N1047" s="19">
        <v>39.700000000000003</v>
      </c>
      <c r="O1047" s="35">
        <f t="shared" si="727"/>
        <v>11.027777777777779</v>
      </c>
      <c r="P1047" s="36">
        <f t="shared" si="760"/>
        <v>0.54166666666666641</v>
      </c>
      <c r="Q1047" s="12"/>
      <c r="R1047" s="37">
        <f t="shared" si="728"/>
        <v>179.29166666666657</v>
      </c>
      <c r="S1047" s="37">
        <f t="shared" si="729"/>
        <v>64.9422</v>
      </c>
      <c r="T1047" s="37">
        <f t="shared" si="730"/>
        <v>14.649629355158973</v>
      </c>
      <c r="U1047" s="37">
        <f t="shared" si="731"/>
        <v>258.88349602182558</v>
      </c>
      <c r="V1047" s="37">
        <f t="shared" si="761"/>
        <v>82692.488418556226</v>
      </c>
      <c r="W1047" s="40">
        <f t="shared" si="732"/>
        <v>2854.9096644629099</v>
      </c>
      <c r="X1047" s="40">
        <f t="shared" si="733"/>
        <v>2.8549096644629097</v>
      </c>
      <c r="Y1047" s="40">
        <f t="shared" si="719"/>
        <v>0</v>
      </c>
      <c r="Z1047" s="40">
        <v>0</v>
      </c>
      <c r="AA1047" s="40">
        <f t="shared" si="734"/>
        <v>296.13373521067086</v>
      </c>
      <c r="AB1047" s="42">
        <f t="shared" si="735"/>
        <v>20126.766589506176</v>
      </c>
      <c r="AC1047" s="42">
        <f t="shared" si="736"/>
        <v>20.126766589506175</v>
      </c>
      <c r="AD1047" s="42">
        <f t="shared" si="737"/>
        <v>0</v>
      </c>
      <c r="AE1047" s="42">
        <f t="shared" si="762"/>
        <v>3056.2222233796292</v>
      </c>
      <c r="AF1047" s="43">
        <f t="shared" si="720"/>
        <v>0.84895061760545254</v>
      </c>
      <c r="AG1047" s="73">
        <f t="shared" si="721"/>
        <v>0</v>
      </c>
      <c r="AH1047">
        <f t="shared" si="738"/>
        <v>20.126766589506175</v>
      </c>
      <c r="AI1047">
        <f t="shared" si="763"/>
        <v>12811.408123456791</v>
      </c>
      <c r="AJ1047" s="41">
        <f t="shared" si="739"/>
        <v>3.5587244787379975</v>
      </c>
      <c r="AK1047">
        <f t="shared" si="722"/>
        <v>20.126766589506175</v>
      </c>
      <c r="AL1047" s="38">
        <f t="shared" si="740"/>
        <v>2964.5355566782405</v>
      </c>
      <c r="AM1047" s="38">
        <f t="shared" si="741"/>
        <v>2934.8902011114578</v>
      </c>
      <c r="AN1047" s="38">
        <f t="shared" si="742"/>
        <v>2758.7967890447703</v>
      </c>
      <c r="AO1047" s="38">
        <f t="shared" si="743"/>
        <v>2731.2088211543228</v>
      </c>
      <c r="AP1047" s="38">
        <f t="shared" si="744"/>
        <v>2567.3362918850635</v>
      </c>
      <c r="AQ1047" s="38">
        <f t="shared" si="745"/>
        <v>2541.6629289662128</v>
      </c>
      <c r="AR1047" s="38">
        <f t="shared" si="746"/>
        <v>2465.4130410972261</v>
      </c>
      <c r="AS1047">
        <f t="shared" si="747"/>
        <v>2465.4130410972261</v>
      </c>
      <c r="AT1047" s="28">
        <f t="shared" si="748"/>
        <v>0.68483695586034055</v>
      </c>
      <c r="AU1047">
        <f t="shared" si="723"/>
        <v>10345.995082359565</v>
      </c>
      <c r="AV1047" s="28">
        <f t="shared" si="749"/>
        <v>2.873887522877657</v>
      </c>
      <c r="BJ1047" s="63">
        <v>0</v>
      </c>
      <c r="BK1047" s="64">
        <f t="shared" si="750"/>
        <v>0</v>
      </c>
      <c r="BL1047" s="64">
        <f t="shared" si="751"/>
        <v>0</v>
      </c>
      <c r="BM1047" s="64">
        <f t="shared" si="752"/>
        <v>0</v>
      </c>
      <c r="BN1047" s="64">
        <f t="shared" si="753"/>
        <v>0</v>
      </c>
      <c r="BO1047" s="64">
        <f t="shared" si="754"/>
        <v>0</v>
      </c>
      <c r="BP1047" s="64">
        <f t="shared" si="755"/>
        <v>0</v>
      </c>
      <c r="BQ1047" s="64">
        <f t="shared" si="756"/>
        <v>0</v>
      </c>
      <c r="BR1047" s="65">
        <f t="shared" si="724"/>
        <v>0</v>
      </c>
      <c r="BS1047" s="66">
        <f t="shared" si="757"/>
        <v>0</v>
      </c>
      <c r="BT1047" s="65">
        <f>BJ1047-BR1047</f>
        <v>0</v>
      </c>
      <c r="BU1047" s="67">
        <f t="shared" si="758"/>
        <v>0</v>
      </c>
    </row>
    <row r="1048" spans="1:73" x14ac:dyDescent="0.35">
      <c r="A1048" s="22">
        <v>82.959999999999496</v>
      </c>
      <c r="B1048" s="22">
        <v>25.9</v>
      </c>
      <c r="C1048" s="22">
        <v>6.8</v>
      </c>
      <c r="D1048" s="22">
        <f t="shared" si="725"/>
        <v>16.349999999999998</v>
      </c>
      <c r="E1048" s="22">
        <f t="shared" si="726"/>
        <v>4.5416666666666661</v>
      </c>
      <c r="F1048" s="22">
        <f t="shared" si="759"/>
        <v>0.76388888888887507</v>
      </c>
      <c r="G1048" s="22">
        <f>Sheet1!$I$5*F1048</f>
        <v>252.84722222221765</v>
      </c>
      <c r="H1048" s="22"/>
      <c r="K1048" s="18" t="s">
        <v>118</v>
      </c>
      <c r="L1048" s="18">
        <v>1038</v>
      </c>
      <c r="M1048" s="18">
        <v>16</v>
      </c>
      <c r="N1048" s="19">
        <v>41.5</v>
      </c>
      <c r="O1048" s="35">
        <f t="shared" si="727"/>
        <v>11.527777777777779</v>
      </c>
      <c r="P1048" s="36">
        <f t="shared" si="760"/>
        <v>0.54166666666666641</v>
      </c>
      <c r="Q1048" s="12"/>
      <c r="R1048" s="37">
        <f t="shared" si="728"/>
        <v>179.29166666666657</v>
      </c>
      <c r="S1048" s="37">
        <f t="shared" si="729"/>
        <v>64.9422</v>
      </c>
      <c r="T1048" s="37">
        <f t="shared" si="730"/>
        <v>16.008174759640973</v>
      </c>
      <c r="U1048" s="37">
        <f t="shared" si="731"/>
        <v>260.24204142630754</v>
      </c>
      <c r="V1048" s="37">
        <f t="shared" si="761"/>
        <v>82952.730459982529</v>
      </c>
      <c r="W1048" s="40">
        <f t="shared" si="732"/>
        <v>3000.012421997712</v>
      </c>
      <c r="X1048" s="40">
        <f t="shared" si="733"/>
        <v>3.0000124219977118</v>
      </c>
      <c r="Y1048" s="40">
        <f t="shared" si="719"/>
        <v>0</v>
      </c>
      <c r="Z1048" s="40">
        <v>0</v>
      </c>
      <c r="AA1048" s="40">
        <f t="shared" si="734"/>
        <v>296.13373521067086</v>
      </c>
      <c r="AB1048" s="42">
        <f t="shared" si="735"/>
        <v>21993.238811728395</v>
      </c>
      <c r="AC1048" s="42">
        <f t="shared" si="736"/>
        <v>21.993238811728396</v>
      </c>
      <c r="AD1048" s="42">
        <f t="shared" si="737"/>
        <v>0</v>
      </c>
      <c r="AE1048" s="42">
        <f t="shared" si="762"/>
        <v>3056.2222233796292</v>
      </c>
      <c r="AF1048" s="43">
        <f t="shared" si="720"/>
        <v>0.84895061760545254</v>
      </c>
      <c r="AG1048" s="73">
        <f t="shared" si="721"/>
        <v>0</v>
      </c>
      <c r="AH1048">
        <f t="shared" si="738"/>
        <v>21.993238811728396</v>
      </c>
      <c r="AI1048">
        <f t="shared" si="763"/>
        <v>12833.40136226852</v>
      </c>
      <c r="AJ1048" s="41">
        <f t="shared" si="739"/>
        <v>3.5648337117412554</v>
      </c>
      <c r="AK1048">
        <f t="shared" si="722"/>
        <v>21.993238811728396</v>
      </c>
      <c r="AL1048" s="38">
        <f t="shared" si="740"/>
        <v>2964.5355566782405</v>
      </c>
      <c r="AM1048" s="38">
        <f t="shared" si="741"/>
        <v>2934.8902011114578</v>
      </c>
      <c r="AN1048" s="38">
        <f t="shared" si="742"/>
        <v>2758.7967890447703</v>
      </c>
      <c r="AO1048" s="38">
        <f t="shared" si="743"/>
        <v>2731.2088211543228</v>
      </c>
      <c r="AP1048" s="38">
        <f t="shared" si="744"/>
        <v>2567.3362918850635</v>
      </c>
      <c r="AQ1048" s="38">
        <f t="shared" si="745"/>
        <v>2541.6629289662128</v>
      </c>
      <c r="AR1048" s="38">
        <f t="shared" si="746"/>
        <v>2465.4130410972261</v>
      </c>
      <c r="AS1048">
        <f t="shared" si="747"/>
        <v>2465.4130410972261</v>
      </c>
      <c r="AT1048" s="28">
        <f t="shared" si="748"/>
        <v>0.68483695586034055</v>
      </c>
      <c r="AU1048">
        <f t="shared" si="723"/>
        <v>10367.988321171293</v>
      </c>
      <c r="AV1048" s="28">
        <f t="shared" si="749"/>
        <v>2.879996755880915</v>
      </c>
      <c r="BJ1048" s="63">
        <v>0</v>
      </c>
      <c r="BK1048" s="64">
        <f t="shared" si="750"/>
        <v>0</v>
      </c>
      <c r="BL1048" s="64">
        <f t="shared" si="751"/>
        <v>0</v>
      </c>
      <c r="BM1048" s="64">
        <f t="shared" si="752"/>
        <v>0</v>
      </c>
      <c r="BN1048" s="64">
        <f t="shared" si="753"/>
        <v>0</v>
      </c>
      <c r="BO1048" s="64">
        <f t="shared" si="754"/>
        <v>0</v>
      </c>
      <c r="BP1048" s="64">
        <f t="shared" si="755"/>
        <v>0</v>
      </c>
      <c r="BQ1048" s="64">
        <f t="shared" si="756"/>
        <v>0</v>
      </c>
      <c r="BR1048" s="65">
        <f t="shared" si="724"/>
        <v>0</v>
      </c>
      <c r="BS1048" s="66">
        <f t="shared" si="757"/>
        <v>0</v>
      </c>
      <c r="BT1048" s="65">
        <f>BJ1048-BR1048</f>
        <v>0</v>
      </c>
      <c r="BU1048" s="67">
        <f t="shared" si="758"/>
        <v>0</v>
      </c>
    </row>
    <row r="1049" spans="1:73" x14ac:dyDescent="0.35">
      <c r="A1049" s="22">
        <v>83.039999999999495</v>
      </c>
      <c r="B1049" s="22">
        <v>26.12</v>
      </c>
      <c r="C1049" s="22">
        <v>6</v>
      </c>
      <c r="D1049" s="22">
        <f t="shared" si="725"/>
        <v>16.060000000000002</v>
      </c>
      <c r="E1049" s="22">
        <f t="shared" si="726"/>
        <v>4.4611111111111112</v>
      </c>
      <c r="F1049" s="22">
        <f t="shared" si="759"/>
        <v>-1.0069444444444353</v>
      </c>
      <c r="G1049" s="22">
        <f>Sheet1!$I$5*F1049</f>
        <v>-333.29861111110807</v>
      </c>
      <c r="H1049" s="22"/>
      <c r="K1049" s="18" t="s">
        <v>118</v>
      </c>
      <c r="L1049" s="18">
        <v>1039</v>
      </c>
      <c r="M1049" s="18">
        <v>17</v>
      </c>
      <c r="N1049" s="19">
        <v>43.6</v>
      </c>
      <c r="O1049" s="35">
        <f t="shared" si="727"/>
        <v>12.111111111111111</v>
      </c>
      <c r="P1049" s="36">
        <f t="shared" si="760"/>
        <v>0.625</v>
      </c>
      <c r="Q1049" s="12"/>
      <c r="R1049" s="37">
        <f t="shared" si="728"/>
        <v>206.875</v>
      </c>
      <c r="S1049" s="37">
        <f t="shared" si="729"/>
        <v>64.9422</v>
      </c>
      <c r="T1049" s="37">
        <f t="shared" si="730"/>
        <v>17.669269787247554</v>
      </c>
      <c r="U1049" s="37">
        <f t="shared" si="731"/>
        <v>289.48646978724759</v>
      </c>
      <c r="V1049" s="37">
        <f t="shared" si="761"/>
        <v>83242.216929769784</v>
      </c>
      <c r="W1049" s="40">
        <f t="shared" si="732"/>
        <v>3506.0028007566652</v>
      </c>
      <c r="X1049" s="40">
        <f t="shared" si="733"/>
        <v>3.506002800756665</v>
      </c>
      <c r="Y1049" s="40">
        <f t="shared" si="719"/>
        <v>0</v>
      </c>
      <c r="Z1049" s="40">
        <v>0</v>
      </c>
      <c r="AA1049" s="40">
        <f t="shared" si="734"/>
        <v>296.13373521067086</v>
      </c>
      <c r="AB1049" s="42">
        <f t="shared" si="735"/>
        <v>24275.376543209877</v>
      </c>
      <c r="AC1049" s="42">
        <f t="shared" si="736"/>
        <v>24.275376543209877</v>
      </c>
      <c r="AD1049" s="42">
        <f t="shared" si="737"/>
        <v>0</v>
      </c>
      <c r="AE1049" s="42">
        <f t="shared" si="762"/>
        <v>3056.2222233796292</v>
      </c>
      <c r="AF1049" s="43">
        <f t="shared" si="720"/>
        <v>0.84895061760545254</v>
      </c>
      <c r="AG1049" s="73">
        <f t="shared" si="721"/>
        <v>0</v>
      </c>
      <c r="AH1049">
        <f t="shared" si="738"/>
        <v>24.275376543209877</v>
      </c>
      <c r="AI1049">
        <f t="shared" si="763"/>
        <v>12857.67673881173</v>
      </c>
      <c r="AJ1049" s="41">
        <f t="shared" si="739"/>
        <v>3.5715768718921472</v>
      </c>
      <c r="AK1049">
        <f t="shared" si="722"/>
        <v>24.275376543209877</v>
      </c>
      <c r="AL1049" s="38">
        <f t="shared" si="740"/>
        <v>2964.5355566782405</v>
      </c>
      <c r="AM1049" s="38">
        <f t="shared" si="741"/>
        <v>2934.8902011114578</v>
      </c>
      <c r="AN1049" s="38">
        <f t="shared" si="742"/>
        <v>2758.7967890447703</v>
      </c>
      <c r="AO1049" s="38">
        <f t="shared" si="743"/>
        <v>2731.2088211543228</v>
      </c>
      <c r="AP1049" s="38">
        <f t="shared" si="744"/>
        <v>2567.3362918850635</v>
      </c>
      <c r="AQ1049" s="38">
        <f t="shared" si="745"/>
        <v>2541.6629289662128</v>
      </c>
      <c r="AR1049" s="38">
        <f t="shared" si="746"/>
        <v>2465.4130410972261</v>
      </c>
      <c r="AS1049">
        <f t="shared" si="747"/>
        <v>2465.4130410972261</v>
      </c>
      <c r="AT1049" s="28">
        <f t="shared" si="748"/>
        <v>0.68483695586034055</v>
      </c>
      <c r="AU1049">
        <f t="shared" si="723"/>
        <v>10392.263697714503</v>
      </c>
      <c r="AV1049" s="28">
        <f t="shared" si="749"/>
        <v>2.8867399160318064</v>
      </c>
      <c r="BJ1049" s="63">
        <v>0</v>
      </c>
      <c r="BK1049" s="64">
        <f t="shared" si="750"/>
        <v>0</v>
      </c>
      <c r="BL1049" s="64">
        <f t="shared" si="751"/>
        <v>0</v>
      </c>
      <c r="BM1049" s="64">
        <f t="shared" si="752"/>
        <v>0</v>
      </c>
      <c r="BN1049" s="64">
        <f t="shared" si="753"/>
        <v>0</v>
      </c>
      <c r="BO1049" s="64">
        <f t="shared" si="754"/>
        <v>0</v>
      </c>
      <c r="BP1049" s="64">
        <f t="shared" si="755"/>
        <v>0</v>
      </c>
      <c r="BQ1049" s="64">
        <f t="shared" si="756"/>
        <v>0</v>
      </c>
      <c r="BR1049" s="65">
        <f t="shared" si="724"/>
        <v>0</v>
      </c>
      <c r="BS1049" s="66">
        <f t="shared" si="757"/>
        <v>0</v>
      </c>
      <c r="BT1049" s="65">
        <f>BJ1049-BR1049</f>
        <v>0</v>
      </c>
      <c r="BU1049" s="67">
        <f t="shared" si="758"/>
        <v>0</v>
      </c>
    </row>
    <row r="1050" spans="1:73" x14ac:dyDescent="0.35">
      <c r="A1050" s="22">
        <v>83.119999999999493</v>
      </c>
      <c r="B1050" s="22">
        <v>26.28</v>
      </c>
      <c r="C1050" s="22">
        <v>6.86</v>
      </c>
      <c r="D1050" s="22">
        <f t="shared" si="725"/>
        <v>16.57</v>
      </c>
      <c r="E1050" s="22">
        <f t="shared" si="726"/>
        <v>4.6027777777777779</v>
      </c>
      <c r="F1050" s="22">
        <f t="shared" si="759"/>
        <v>1.7708333333333326</v>
      </c>
      <c r="G1050" s="22">
        <f>Sheet1!$I$5*F1050</f>
        <v>586.14583333333314</v>
      </c>
      <c r="H1050" s="22"/>
      <c r="K1050" s="18" t="s">
        <v>118</v>
      </c>
      <c r="L1050" s="18">
        <v>1040</v>
      </c>
      <c r="M1050" s="18">
        <v>18</v>
      </c>
      <c r="N1050" s="19">
        <v>46</v>
      </c>
      <c r="O1050" s="35">
        <f t="shared" si="727"/>
        <v>12.777777777777779</v>
      </c>
      <c r="P1050" s="36">
        <f t="shared" si="760"/>
        <v>0.6666666666666663</v>
      </c>
      <c r="Q1050" s="12"/>
      <c r="R1050" s="37">
        <f t="shared" si="728"/>
        <v>220.66666666666654</v>
      </c>
      <c r="S1050" s="37">
        <f t="shared" si="729"/>
        <v>64.9422</v>
      </c>
      <c r="T1050" s="37">
        <f t="shared" si="730"/>
        <v>19.668049232922222</v>
      </c>
      <c r="U1050" s="37">
        <f t="shared" si="731"/>
        <v>305.27691589958874</v>
      </c>
      <c r="V1050" s="37">
        <f t="shared" si="761"/>
        <v>83547.493845669378</v>
      </c>
      <c r="W1050" s="40">
        <f t="shared" si="732"/>
        <v>3900.7605920503011</v>
      </c>
      <c r="X1050" s="40">
        <f t="shared" si="733"/>
        <v>3.9007605920503012</v>
      </c>
      <c r="Y1050" s="40">
        <f t="shared" si="719"/>
        <v>0</v>
      </c>
      <c r="Z1050" s="40">
        <v>0</v>
      </c>
      <c r="AA1050" s="40">
        <f t="shared" si="734"/>
        <v>296.13373521067086</v>
      </c>
      <c r="AB1050" s="42">
        <f t="shared" si="735"/>
        <v>27021.450617283954</v>
      </c>
      <c r="AC1050" s="42">
        <f t="shared" si="736"/>
        <v>27.021450617283953</v>
      </c>
      <c r="AD1050" s="42">
        <f t="shared" si="737"/>
        <v>0</v>
      </c>
      <c r="AE1050" s="42">
        <f t="shared" si="762"/>
        <v>3056.2222233796292</v>
      </c>
      <c r="AF1050" s="43">
        <f t="shared" si="720"/>
        <v>0.84895061760545254</v>
      </c>
      <c r="AG1050" s="73">
        <f t="shared" si="721"/>
        <v>0</v>
      </c>
      <c r="AH1050">
        <f t="shared" si="738"/>
        <v>27.021450617283953</v>
      </c>
      <c r="AI1050">
        <f t="shared" si="763"/>
        <v>12884.698189429013</v>
      </c>
      <c r="AJ1050" s="41">
        <f t="shared" si="739"/>
        <v>3.5790828303969482</v>
      </c>
      <c r="AK1050">
        <f t="shared" si="722"/>
        <v>27.021450617283953</v>
      </c>
      <c r="AL1050" s="38">
        <f t="shared" si="740"/>
        <v>2964.5355566782405</v>
      </c>
      <c r="AM1050" s="38">
        <f t="shared" si="741"/>
        <v>2934.8902011114578</v>
      </c>
      <c r="AN1050" s="38">
        <f t="shared" si="742"/>
        <v>2758.7967890447703</v>
      </c>
      <c r="AO1050" s="38">
        <f t="shared" si="743"/>
        <v>2731.2088211543228</v>
      </c>
      <c r="AP1050" s="38">
        <f t="shared" si="744"/>
        <v>2567.3362918850635</v>
      </c>
      <c r="AQ1050" s="38">
        <f t="shared" si="745"/>
        <v>2541.6629289662128</v>
      </c>
      <c r="AR1050" s="38">
        <f t="shared" si="746"/>
        <v>2465.4130410972261</v>
      </c>
      <c r="AS1050">
        <f t="shared" si="747"/>
        <v>2465.4130410972261</v>
      </c>
      <c r="AT1050" s="28">
        <f t="shared" si="748"/>
        <v>0.68483695586034055</v>
      </c>
      <c r="AU1050">
        <f t="shared" si="723"/>
        <v>10419.285148331786</v>
      </c>
      <c r="AV1050" s="28">
        <f t="shared" si="749"/>
        <v>2.8942458745366073</v>
      </c>
      <c r="BJ1050" s="63">
        <v>0</v>
      </c>
      <c r="BK1050" s="64">
        <f t="shared" si="750"/>
        <v>0</v>
      </c>
      <c r="BL1050" s="64">
        <f t="shared" si="751"/>
        <v>0</v>
      </c>
      <c r="BM1050" s="64">
        <f t="shared" si="752"/>
        <v>0</v>
      </c>
      <c r="BN1050" s="64">
        <f t="shared" si="753"/>
        <v>0</v>
      </c>
      <c r="BO1050" s="64">
        <f t="shared" si="754"/>
        <v>0</v>
      </c>
      <c r="BP1050" s="64">
        <f t="shared" si="755"/>
        <v>0</v>
      </c>
      <c r="BQ1050" s="64">
        <f t="shared" si="756"/>
        <v>0</v>
      </c>
      <c r="BR1050" s="65">
        <f t="shared" si="724"/>
        <v>0</v>
      </c>
      <c r="BS1050" s="66">
        <f t="shared" si="757"/>
        <v>0</v>
      </c>
      <c r="BT1050" s="65">
        <f>BJ1050-BR1050</f>
        <v>0</v>
      </c>
      <c r="BU1050" s="67">
        <f t="shared" si="758"/>
        <v>0</v>
      </c>
    </row>
    <row r="1051" spans="1:73" x14ac:dyDescent="0.35">
      <c r="A1051" s="22">
        <v>83.199999999999505</v>
      </c>
      <c r="B1051" s="22">
        <v>25.53</v>
      </c>
      <c r="C1051" s="22">
        <v>5.97</v>
      </c>
      <c r="D1051" s="22">
        <f t="shared" si="725"/>
        <v>15.75</v>
      </c>
      <c r="E1051" s="22">
        <f t="shared" si="726"/>
        <v>4.375</v>
      </c>
      <c r="F1051" s="22">
        <f t="shared" si="759"/>
        <v>-2.8472222222222232</v>
      </c>
      <c r="G1051" s="22">
        <f>Sheet1!$I$5*F1051</f>
        <v>-942.43055555555588</v>
      </c>
      <c r="H1051" s="22"/>
      <c r="K1051" s="18" t="s">
        <v>118</v>
      </c>
      <c r="L1051" s="18">
        <v>1041</v>
      </c>
      <c r="M1051" s="18">
        <v>19</v>
      </c>
      <c r="N1051" s="19">
        <v>48.4</v>
      </c>
      <c r="O1051" s="35">
        <f t="shared" si="727"/>
        <v>13.444444444444445</v>
      </c>
      <c r="P1051" s="36">
        <f t="shared" si="760"/>
        <v>0.625</v>
      </c>
      <c r="Q1051" s="12"/>
      <c r="R1051" s="37">
        <f t="shared" si="728"/>
        <v>206.875</v>
      </c>
      <c r="S1051" s="37">
        <f t="shared" si="729"/>
        <v>64.9422</v>
      </c>
      <c r="T1051" s="37">
        <f t="shared" si="730"/>
        <v>21.773906148900888</v>
      </c>
      <c r="U1051" s="37">
        <f t="shared" si="731"/>
        <v>293.59110614890091</v>
      </c>
      <c r="V1051" s="37">
        <f t="shared" si="761"/>
        <v>83841.08495181828</v>
      </c>
      <c r="W1051" s="40">
        <f t="shared" si="732"/>
        <v>3947.1693160018899</v>
      </c>
      <c r="X1051" s="40">
        <f t="shared" si="733"/>
        <v>3.9471693160018897</v>
      </c>
      <c r="Y1051" s="40">
        <f t="shared" si="719"/>
        <v>0</v>
      </c>
      <c r="Z1051" s="40">
        <v>0</v>
      </c>
      <c r="AA1051" s="40">
        <f t="shared" si="734"/>
        <v>296.13373521067086</v>
      </c>
      <c r="AB1051" s="42">
        <f t="shared" si="735"/>
        <v>29914.635802469136</v>
      </c>
      <c r="AC1051" s="42">
        <f t="shared" si="736"/>
        <v>29.914635802469135</v>
      </c>
      <c r="AD1051" s="42">
        <f t="shared" si="737"/>
        <v>0</v>
      </c>
      <c r="AE1051" s="42">
        <f t="shared" si="762"/>
        <v>3056.2222233796292</v>
      </c>
      <c r="AF1051" s="43">
        <f t="shared" si="720"/>
        <v>0.84895061760545254</v>
      </c>
      <c r="AG1051" s="73">
        <f t="shared" si="721"/>
        <v>0</v>
      </c>
      <c r="AH1051">
        <f t="shared" si="738"/>
        <v>29.914635802469135</v>
      </c>
      <c r="AI1051">
        <f t="shared" si="763"/>
        <v>12914.612825231483</v>
      </c>
      <c r="AJ1051" s="41">
        <f t="shared" si="739"/>
        <v>3.5873924514531899</v>
      </c>
      <c r="AK1051">
        <f t="shared" si="722"/>
        <v>29.914635802469135</v>
      </c>
      <c r="AL1051" s="38">
        <f t="shared" si="740"/>
        <v>2964.5355566782405</v>
      </c>
      <c r="AM1051" s="38">
        <f t="shared" si="741"/>
        <v>2934.8902011114578</v>
      </c>
      <c r="AN1051" s="38">
        <f t="shared" si="742"/>
        <v>2758.7967890447703</v>
      </c>
      <c r="AO1051" s="38">
        <f t="shared" si="743"/>
        <v>2731.2088211543228</v>
      </c>
      <c r="AP1051" s="38">
        <f t="shared" si="744"/>
        <v>2567.3362918850635</v>
      </c>
      <c r="AQ1051" s="38">
        <f t="shared" si="745"/>
        <v>2541.6629289662128</v>
      </c>
      <c r="AR1051" s="38">
        <f t="shared" si="746"/>
        <v>2465.4130410972261</v>
      </c>
      <c r="AS1051">
        <f t="shared" si="747"/>
        <v>2465.4130410972261</v>
      </c>
      <c r="AT1051" s="28">
        <f t="shared" si="748"/>
        <v>0.68483695586034055</v>
      </c>
      <c r="AU1051">
        <f t="shared" si="723"/>
        <v>10449.199784134256</v>
      </c>
      <c r="AV1051" s="28">
        <f t="shared" si="749"/>
        <v>2.902555495592849</v>
      </c>
      <c r="BJ1051" s="63">
        <v>0</v>
      </c>
      <c r="BK1051" s="64">
        <f t="shared" si="750"/>
        <v>0</v>
      </c>
      <c r="BL1051" s="64">
        <f t="shared" si="751"/>
        <v>0</v>
      </c>
      <c r="BM1051" s="64">
        <f t="shared" si="752"/>
        <v>0</v>
      </c>
      <c r="BN1051" s="64">
        <f t="shared" si="753"/>
        <v>0</v>
      </c>
      <c r="BO1051" s="64">
        <f t="shared" si="754"/>
        <v>0</v>
      </c>
      <c r="BP1051" s="64">
        <f t="shared" si="755"/>
        <v>0</v>
      </c>
      <c r="BQ1051" s="64">
        <f t="shared" si="756"/>
        <v>0</v>
      </c>
      <c r="BR1051" s="65">
        <f t="shared" si="724"/>
        <v>0</v>
      </c>
      <c r="BS1051" s="66">
        <f t="shared" si="757"/>
        <v>0</v>
      </c>
      <c r="BT1051" s="65">
        <f>BJ1051-BR1051</f>
        <v>0</v>
      </c>
      <c r="BU1051" s="67">
        <f t="shared" si="758"/>
        <v>0</v>
      </c>
    </row>
    <row r="1052" spans="1:73" x14ac:dyDescent="0.35">
      <c r="A1052" s="22">
        <v>83.279999999999504</v>
      </c>
      <c r="B1052" s="22">
        <v>26.07</v>
      </c>
      <c r="C1052" s="22">
        <v>6.57</v>
      </c>
      <c r="D1052" s="22">
        <f t="shared" si="725"/>
        <v>16.32</v>
      </c>
      <c r="E1052" s="22">
        <f t="shared" si="726"/>
        <v>4.5333333333333332</v>
      </c>
      <c r="F1052" s="22">
        <f t="shared" si="759"/>
        <v>1.9791666666666652</v>
      </c>
      <c r="G1052" s="22">
        <f>Sheet1!$I$5*F1052</f>
        <v>655.10416666666617</v>
      </c>
      <c r="H1052" s="22"/>
      <c r="K1052" s="18" t="s">
        <v>118</v>
      </c>
      <c r="L1052" s="18">
        <v>1042</v>
      </c>
      <c r="M1052" s="18">
        <v>20</v>
      </c>
      <c r="N1052" s="19">
        <v>50.5</v>
      </c>
      <c r="O1052" s="35">
        <f t="shared" si="727"/>
        <v>14.027777777777779</v>
      </c>
      <c r="P1052" s="36">
        <f t="shared" si="760"/>
        <v>0.4861111111111111</v>
      </c>
      <c r="Q1052" s="12"/>
      <c r="R1052" s="37">
        <f t="shared" si="728"/>
        <v>160.90277777777777</v>
      </c>
      <c r="S1052" s="37">
        <f t="shared" si="729"/>
        <v>64.9422</v>
      </c>
      <c r="T1052" s="37">
        <f t="shared" si="730"/>
        <v>23.704367937740976</v>
      </c>
      <c r="U1052" s="37">
        <f t="shared" si="731"/>
        <v>249.54934571551877</v>
      </c>
      <c r="V1052" s="37">
        <f t="shared" si="761"/>
        <v>84090.634297533805</v>
      </c>
      <c r="W1052" s="40">
        <f t="shared" si="732"/>
        <v>3500.6227662871383</v>
      </c>
      <c r="X1052" s="40">
        <f t="shared" si="733"/>
        <v>3.5006227662871385</v>
      </c>
      <c r="Y1052" s="40">
        <f t="shared" si="719"/>
        <v>0</v>
      </c>
      <c r="Z1052" s="40">
        <v>0</v>
      </c>
      <c r="AA1052" s="40">
        <f t="shared" si="734"/>
        <v>296.13373521067086</v>
      </c>
      <c r="AB1052" s="42">
        <f t="shared" si="735"/>
        <v>32566.849922839512</v>
      </c>
      <c r="AC1052" s="42">
        <f t="shared" si="736"/>
        <v>32.566849922839509</v>
      </c>
      <c r="AD1052" s="42">
        <f t="shared" si="737"/>
        <v>0</v>
      </c>
      <c r="AE1052" s="42">
        <f t="shared" si="762"/>
        <v>3056.2222233796292</v>
      </c>
      <c r="AF1052" s="43">
        <f t="shared" si="720"/>
        <v>0.84895061760545254</v>
      </c>
      <c r="AG1052" s="73">
        <f t="shared" si="721"/>
        <v>0</v>
      </c>
      <c r="AH1052">
        <f t="shared" si="738"/>
        <v>32.566849922839509</v>
      </c>
      <c r="AI1052">
        <f t="shared" si="763"/>
        <v>12947.179675154322</v>
      </c>
      <c r="AJ1052" s="41">
        <f t="shared" si="739"/>
        <v>3.5964387986539785</v>
      </c>
      <c r="AK1052">
        <f t="shared" si="722"/>
        <v>32.566849922839509</v>
      </c>
      <c r="AL1052" s="38">
        <f t="shared" si="740"/>
        <v>2964.5355566782405</v>
      </c>
      <c r="AM1052" s="38">
        <f t="shared" si="741"/>
        <v>2934.8902011114578</v>
      </c>
      <c r="AN1052" s="38">
        <f t="shared" si="742"/>
        <v>2758.7967890447703</v>
      </c>
      <c r="AO1052" s="38">
        <f t="shared" si="743"/>
        <v>2731.2088211543228</v>
      </c>
      <c r="AP1052" s="38">
        <f t="shared" si="744"/>
        <v>2567.3362918850635</v>
      </c>
      <c r="AQ1052" s="38">
        <f t="shared" si="745"/>
        <v>2541.6629289662128</v>
      </c>
      <c r="AR1052" s="38">
        <f t="shared" si="746"/>
        <v>2465.4130410972261</v>
      </c>
      <c r="AS1052">
        <f t="shared" si="747"/>
        <v>2465.4130410972261</v>
      </c>
      <c r="AT1052" s="28">
        <f t="shared" si="748"/>
        <v>0.68483695586034055</v>
      </c>
      <c r="AU1052">
        <f t="shared" si="723"/>
        <v>10481.766634057096</v>
      </c>
      <c r="AV1052" s="28">
        <f t="shared" si="749"/>
        <v>2.9116018427936377</v>
      </c>
      <c r="BJ1052" s="63">
        <v>0</v>
      </c>
      <c r="BK1052" s="64">
        <f t="shared" si="750"/>
        <v>0</v>
      </c>
      <c r="BL1052" s="64">
        <f t="shared" si="751"/>
        <v>0</v>
      </c>
      <c r="BM1052" s="64">
        <f t="shared" si="752"/>
        <v>0</v>
      </c>
      <c r="BN1052" s="64">
        <f t="shared" si="753"/>
        <v>0</v>
      </c>
      <c r="BO1052" s="64">
        <f t="shared" si="754"/>
        <v>0</v>
      </c>
      <c r="BP1052" s="64">
        <f t="shared" si="755"/>
        <v>0</v>
      </c>
      <c r="BQ1052" s="64">
        <f t="shared" si="756"/>
        <v>0</v>
      </c>
      <c r="BR1052" s="65">
        <f t="shared" si="724"/>
        <v>0</v>
      </c>
      <c r="BS1052" s="66">
        <f t="shared" si="757"/>
        <v>0</v>
      </c>
      <c r="BT1052" s="65">
        <f>BJ1052-BR1052</f>
        <v>0</v>
      </c>
      <c r="BU1052" s="67">
        <f t="shared" si="758"/>
        <v>0</v>
      </c>
    </row>
    <row r="1053" spans="1:73" x14ac:dyDescent="0.35">
      <c r="A1053" s="22">
        <v>83.359999999999502</v>
      </c>
      <c r="B1053" s="22">
        <v>26.26</v>
      </c>
      <c r="C1053" s="22">
        <v>6.6</v>
      </c>
      <c r="D1053" s="22">
        <f t="shared" si="725"/>
        <v>16.43</v>
      </c>
      <c r="E1053" s="22">
        <f t="shared" si="726"/>
        <v>4.5638888888888891</v>
      </c>
      <c r="F1053" s="22">
        <f t="shared" si="759"/>
        <v>0.38194444444444864</v>
      </c>
      <c r="G1053" s="22">
        <f>Sheet1!$I$5*F1053</f>
        <v>126.42361111111249</v>
      </c>
      <c r="H1053" s="22"/>
      <c r="K1053" s="18" t="s">
        <v>118</v>
      </c>
      <c r="L1053" s="18">
        <v>1043</v>
      </c>
      <c r="M1053" s="18">
        <v>21</v>
      </c>
      <c r="N1053" s="19">
        <v>51.9</v>
      </c>
      <c r="O1053" s="35">
        <f t="shared" si="727"/>
        <v>14.416666666666666</v>
      </c>
      <c r="P1053" s="36">
        <f t="shared" si="760"/>
        <v>0.29166666666666685</v>
      </c>
      <c r="Q1053" s="12"/>
      <c r="R1053" s="37">
        <f t="shared" si="728"/>
        <v>96.541666666666728</v>
      </c>
      <c r="S1053" s="37">
        <f t="shared" si="729"/>
        <v>64.9422</v>
      </c>
      <c r="T1053" s="37">
        <f t="shared" si="730"/>
        <v>25.036887568190746</v>
      </c>
      <c r="U1053" s="37">
        <f t="shared" si="731"/>
        <v>186.52075423485746</v>
      </c>
      <c r="V1053" s="37">
        <f t="shared" si="761"/>
        <v>84277.155051768656</v>
      </c>
      <c r="W1053" s="40">
        <f t="shared" si="732"/>
        <v>2689.0075402191951</v>
      </c>
      <c r="X1053" s="40">
        <f t="shared" si="733"/>
        <v>2.6890075402191953</v>
      </c>
      <c r="Y1053" s="40">
        <f t="shared" si="719"/>
        <v>0</v>
      </c>
      <c r="Z1053" s="40">
        <v>0</v>
      </c>
      <c r="AA1053" s="40">
        <f t="shared" si="734"/>
        <v>296.13373521067086</v>
      </c>
      <c r="AB1053" s="42">
        <f t="shared" si="735"/>
        <v>34397.565972222219</v>
      </c>
      <c r="AC1053" s="42">
        <f t="shared" si="736"/>
        <v>34.397565972222218</v>
      </c>
      <c r="AD1053" s="42">
        <f t="shared" si="737"/>
        <v>0</v>
      </c>
      <c r="AE1053" s="42">
        <f t="shared" si="762"/>
        <v>3056.2222233796292</v>
      </c>
      <c r="AF1053" s="43">
        <f t="shared" si="720"/>
        <v>0.84895061760545254</v>
      </c>
      <c r="AG1053" s="73">
        <f t="shared" si="721"/>
        <v>0</v>
      </c>
      <c r="AH1053">
        <f t="shared" si="738"/>
        <v>34.397565972222218</v>
      </c>
      <c r="AI1053">
        <f t="shared" si="763"/>
        <v>12981.577241126544</v>
      </c>
      <c r="AJ1053" s="41">
        <f t="shared" si="739"/>
        <v>3.6059936780907069</v>
      </c>
      <c r="AK1053">
        <f t="shared" si="722"/>
        <v>34.397565972222218</v>
      </c>
      <c r="AL1053" s="38">
        <f t="shared" si="740"/>
        <v>2964.5355566782405</v>
      </c>
      <c r="AM1053" s="38">
        <f t="shared" si="741"/>
        <v>2934.8902011114578</v>
      </c>
      <c r="AN1053" s="38">
        <f t="shared" si="742"/>
        <v>2758.7967890447703</v>
      </c>
      <c r="AO1053" s="38">
        <f t="shared" si="743"/>
        <v>2731.2088211543228</v>
      </c>
      <c r="AP1053" s="38">
        <f t="shared" si="744"/>
        <v>2567.3362918850635</v>
      </c>
      <c r="AQ1053" s="38">
        <f t="shared" si="745"/>
        <v>2541.6629289662128</v>
      </c>
      <c r="AR1053" s="38">
        <f t="shared" si="746"/>
        <v>2465.4130410972261</v>
      </c>
      <c r="AS1053">
        <f t="shared" si="747"/>
        <v>2465.4130410972261</v>
      </c>
      <c r="AT1053" s="28">
        <f t="shared" si="748"/>
        <v>0.68483695586034055</v>
      </c>
      <c r="AU1053">
        <f t="shared" si="723"/>
        <v>10516.164200029318</v>
      </c>
      <c r="AV1053" s="28">
        <f t="shared" si="749"/>
        <v>2.921156722230366</v>
      </c>
      <c r="BJ1053" s="63">
        <v>0</v>
      </c>
      <c r="BK1053" s="64">
        <f t="shared" si="750"/>
        <v>0</v>
      </c>
      <c r="BL1053" s="64">
        <f t="shared" si="751"/>
        <v>0</v>
      </c>
      <c r="BM1053" s="64">
        <f t="shared" si="752"/>
        <v>0</v>
      </c>
      <c r="BN1053" s="64">
        <f t="shared" si="753"/>
        <v>0</v>
      </c>
      <c r="BO1053" s="64">
        <f t="shared" si="754"/>
        <v>0</v>
      </c>
      <c r="BP1053" s="64">
        <f t="shared" si="755"/>
        <v>0</v>
      </c>
      <c r="BQ1053" s="64">
        <f t="shared" si="756"/>
        <v>0</v>
      </c>
      <c r="BR1053" s="65">
        <f t="shared" si="724"/>
        <v>0</v>
      </c>
      <c r="BS1053" s="66">
        <f t="shared" si="757"/>
        <v>0</v>
      </c>
      <c r="BT1053" s="65">
        <f>BJ1053-BR1053</f>
        <v>0</v>
      </c>
      <c r="BU1053" s="67">
        <f t="shared" si="758"/>
        <v>0</v>
      </c>
    </row>
    <row r="1054" spans="1:73" x14ac:dyDescent="0.35">
      <c r="A1054" s="22">
        <v>83.4399999999995</v>
      </c>
      <c r="B1054" s="22">
        <v>26.08</v>
      </c>
      <c r="C1054" s="22">
        <v>6.55</v>
      </c>
      <c r="D1054" s="22">
        <f t="shared" si="725"/>
        <v>16.314999999999998</v>
      </c>
      <c r="E1054" s="22">
        <f t="shared" si="726"/>
        <v>4.5319444444444441</v>
      </c>
      <c r="F1054" s="22">
        <f t="shared" si="759"/>
        <v>-0.39930555555556246</v>
      </c>
      <c r="G1054" s="22">
        <f>Sheet1!$I$5*F1054</f>
        <v>-132.17013888889119</v>
      </c>
      <c r="H1054" s="22"/>
      <c r="K1054" s="18" t="s">
        <v>118</v>
      </c>
      <c r="L1054" s="18">
        <v>1044</v>
      </c>
      <c r="M1054" s="18">
        <v>22</v>
      </c>
      <c r="N1054" s="19">
        <v>52.6</v>
      </c>
      <c r="O1054" s="35">
        <f t="shared" si="727"/>
        <v>14.611111111111111</v>
      </c>
      <c r="P1054" s="36">
        <f t="shared" si="760"/>
        <v>0.12499999999999981</v>
      </c>
      <c r="Q1054" s="12"/>
      <c r="R1054" s="37">
        <f t="shared" si="728"/>
        <v>41.374999999999936</v>
      </c>
      <c r="S1054" s="37">
        <f t="shared" si="729"/>
        <v>64.9422</v>
      </c>
      <c r="T1054" s="37">
        <f t="shared" si="730"/>
        <v>25.716810914782553</v>
      </c>
      <c r="U1054" s="37">
        <f t="shared" si="731"/>
        <v>132.03401091478247</v>
      </c>
      <c r="V1054" s="37">
        <f t="shared" si="761"/>
        <v>84409.189062683436</v>
      </c>
      <c r="W1054" s="40">
        <f t="shared" si="732"/>
        <v>1929.1636039215439</v>
      </c>
      <c r="X1054" s="40">
        <f t="shared" si="733"/>
        <v>1.9291636039215438</v>
      </c>
      <c r="Y1054" s="40">
        <f t="shared" si="719"/>
        <v>0</v>
      </c>
      <c r="Z1054" s="40">
        <v>0</v>
      </c>
      <c r="AA1054" s="40">
        <f t="shared" si="734"/>
        <v>296.13373521067086</v>
      </c>
      <c r="AB1054" s="42">
        <f t="shared" si="735"/>
        <v>35331.695987654319</v>
      </c>
      <c r="AC1054" s="42">
        <f t="shared" si="736"/>
        <v>35.331695987654321</v>
      </c>
      <c r="AD1054" s="42">
        <f t="shared" si="737"/>
        <v>0</v>
      </c>
      <c r="AE1054" s="42">
        <f t="shared" si="762"/>
        <v>3056.2222233796292</v>
      </c>
      <c r="AF1054" s="43">
        <f t="shared" si="720"/>
        <v>0.84895061760545254</v>
      </c>
      <c r="AG1054" s="73">
        <f t="shared" si="721"/>
        <v>0</v>
      </c>
      <c r="AH1054">
        <f t="shared" si="738"/>
        <v>35.331695987654321</v>
      </c>
      <c r="AI1054">
        <f t="shared" si="763"/>
        <v>13016.908937114198</v>
      </c>
      <c r="AJ1054" s="41">
        <f t="shared" si="739"/>
        <v>3.6158080380872772</v>
      </c>
      <c r="AK1054">
        <f t="shared" si="722"/>
        <v>35.331695987654321</v>
      </c>
      <c r="AL1054" s="38">
        <f t="shared" si="740"/>
        <v>2964.5355566782405</v>
      </c>
      <c r="AM1054" s="38">
        <f t="shared" si="741"/>
        <v>2934.8902011114578</v>
      </c>
      <c r="AN1054" s="38">
        <f t="shared" si="742"/>
        <v>2758.7967890447703</v>
      </c>
      <c r="AO1054" s="38">
        <f t="shared" si="743"/>
        <v>2731.2088211543228</v>
      </c>
      <c r="AP1054" s="38">
        <f t="shared" si="744"/>
        <v>2567.3362918850635</v>
      </c>
      <c r="AQ1054" s="38">
        <f t="shared" si="745"/>
        <v>2541.6629289662128</v>
      </c>
      <c r="AR1054" s="38">
        <f t="shared" si="746"/>
        <v>2465.4130410972261</v>
      </c>
      <c r="AS1054">
        <f t="shared" si="747"/>
        <v>2465.4130410972261</v>
      </c>
      <c r="AT1054" s="28">
        <f t="shared" si="748"/>
        <v>0.68483695586034055</v>
      </c>
      <c r="AU1054">
        <f t="shared" si="723"/>
        <v>10551.495896016972</v>
      </c>
      <c r="AV1054" s="28">
        <f t="shared" si="749"/>
        <v>2.9309710822269364</v>
      </c>
      <c r="BJ1054" s="63">
        <v>0</v>
      </c>
      <c r="BK1054" s="64">
        <f t="shared" si="750"/>
        <v>0</v>
      </c>
      <c r="BL1054" s="64">
        <f t="shared" si="751"/>
        <v>0</v>
      </c>
      <c r="BM1054" s="64">
        <f t="shared" si="752"/>
        <v>0</v>
      </c>
      <c r="BN1054" s="64">
        <f t="shared" si="753"/>
        <v>0</v>
      </c>
      <c r="BO1054" s="64">
        <f t="shared" si="754"/>
        <v>0</v>
      </c>
      <c r="BP1054" s="64">
        <f t="shared" si="755"/>
        <v>0</v>
      </c>
      <c r="BQ1054" s="64">
        <f t="shared" si="756"/>
        <v>0</v>
      </c>
      <c r="BR1054" s="65">
        <f t="shared" si="724"/>
        <v>0</v>
      </c>
      <c r="BS1054" s="66">
        <f t="shared" si="757"/>
        <v>0</v>
      </c>
      <c r="BT1054" s="65">
        <f>BJ1054-BR1054</f>
        <v>0</v>
      </c>
      <c r="BU1054" s="67">
        <f t="shared" si="758"/>
        <v>0</v>
      </c>
    </row>
    <row r="1055" spans="1:73" x14ac:dyDescent="0.35">
      <c r="A1055" s="22">
        <v>83.519999999999499</v>
      </c>
      <c r="B1055" s="22">
        <v>25.41</v>
      </c>
      <c r="C1055" s="22">
        <v>6.26</v>
      </c>
      <c r="D1055" s="22">
        <f t="shared" si="725"/>
        <v>15.835000000000001</v>
      </c>
      <c r="E1055" s="22">
        <f t="shared" si="726"/>
        <v>4.3986111111111112</v>
      </c>
      <c r="F1055" s="22">
        <f t="shared" si="759"/>
        <v>-1.6666666666666607</v>
      </c>
      <c r="G1055" s="22">
        <f>Sheet1!$I$5*F1055</f>
        <v>-551.6666666666647</v>
      </c>
      <c r="H1055" s="22"/>
      <c r="K1055" s="18" t="s">
        <v>118</v>
      </c>
      <c r="L1055" s="18">
        <v>1045</v>
      </c>
      <c r="M1055" s="18">
        <v>23</v>
      </c>
      <c r="N1055" s="19">
        <v>52.8</v>
      </c>
      <c r="O1055" s="35">
        <f t="shared" si="727"/>
        <v>14.666666666666666</v>
      </c>
      <c r="P1055" s="36">
        <f t="shared" si="760"/>
        <v>4.1666666666666269E-2</v>
      </c>
      <c r="Q1055" s="12"/>
      <c r="R1055" s="37">
        <f t="shared" si="728"/>
        <v>13.791666666666535</v>
      </c>
      <c r="S1055" s="37">
        <f t="shared" si="729"/>
        <v>64.9422</v>
      </c>
      <c r="T1055" s="37">
        <f t="shared" si="730"/>
        <v>25.912747813567997</v>
      </c>
      <c r="U1055" s="37">
        <f t="shared" si="731"/>
        <v>104.64661448023452</v>
      </c>
      <c r="V1055" s="37">
        <f t="shared" si="761"/>
        <v>84513.835677163675</v>
      </c>
      <c r="W1055" s="40">
        <f t="shared" si="732"/>
        <v>1534.8170123767729</v>
      </c>
      <c r="X1055" s="40">
        <f t="shared" si="733"/>
        <v>1.534817012376773</v>
      </c>
      <c r="Y1055" s="40">
        <f t="shared" si="719"/>
        <v>0</v>
      </c>
      <c r="Z1055" s="40">
        <v>0</v>
      </c>
      <c r="AA1055" s="40">
        <f t="shared" si="734"/>
        <v>296.13373521067086</v>
      </c>
      <c r="AB1055" s="42">
        <f t="shared" si="735"/>
        <v>35600.888888888883</v>
      </c>
      <c r="AC1055" s="42">
        <f t="shared" si="736"/>
        <v>35.600888888888882</v>
      </c>
      <c r="AD1055" s="42">
        <f t="shared" si="737"/>
        <v>0</v>
      </c>
      <c r="AE1055" s="42">
        <f t="shared" si="762"/>
        <v>3056.2222233796292</v>
      </c>
      <c r="AF1055" s="43">
        <f t="shared" si="720"/>
        <v>0.84895061760545254</v>
      </c>
      <c r="AG1055" s="73">
        <f t="shared" si="721"/>
        <v>0</v>
      </c>
      <c r="AH1055">
        <f t="shared" si="738"/>
        <v>35.600888888888882</v>
      </c>
      <c r="AI1055">
        <f t="shared" si="763"/>
        <v>13052.509826003086</v>
      </c>
      <c r="AJ1055" s="41">
        <f t="shared" si="739"/>
        <v>3.6256971738897463</v>
      </c>
      <c r="AK1055">
        <f t="shared" si="722"/>
        <v>35.600888888888882</v>
      </c>
      <c r="AL1055" s="38">
        <f t="shared" si="740"/>
        <v>2964.5355566782405</v>
      </c>
      <c r="AM1055" s="38">
        <f t="shared" si="741"/>
        <v>2934.8902011114578</v>
      </c>
      <c r="AN1055" s="38">
        <f t="shared" si="742"/>
        <v>2758.7967890447703</v>
      </c>
      <c r="AO1055" s="38">
        <f t="shared" si="743"/>
        <v>2731.2088211543228</v>
      </c>
      <c r="AP1055" s="38">
        <f t="shared" si="744"/>
        <v>2567.3362918850635</v>
      </c>
      <c r="AQ1055" s="38">
        <f t="shared" si="745"/>
        <v>2541.6629289662128</v>
      </c>
      <c r="AR1055" s="38">
        <f t="shared" si="746"/>
        <v>2465.4130410972261</v>
      </c>
      <c r="AS1055">
        <f t="shared" si="747"/>
        <v>2465.4130410972261</v>
      </c>
      <c r="AT1055" s="28">
        <f t="shared" si="748"/>
        <v>0.68483695586034055</v>
      </c>
      <c r="AU1055">
        <f t="shared" si="723"/>
        <v>10587.09678490586</v>
      </c>
      <c r="AV1055" s="28">
        <f t="shared" si="749"/>
        <v>2.9408602180294054</v>
      </c>
      <c r="BJ1055" s="63">
        <v>0</v>
      </c>
      <c r="BK1055" s="64">
        <f t="shared" si="750"/>
        <v>0</v>
      </c>
      <c r="BL1055" s="64">
        <f t="shared" si="751"/>
        <v>0</v>
      </c>
      <c r="BM1055" s="64">
        <f t="shared" si="752"/>
        <v>0</v>
      </c>
      <c r="BN1055" s="64">
        <f t="shared" si="753"/>
        <v>0</v>
      </c>
      <c r="BO1055" s="64">
        <f t="shared" si="754"/>
        <v>0</v>
      </c>
      <c r="BP1055" s="64">
        <f t="shared" si="755"/>
        <v>0</v>
      </c>
      <c r="BQ1055" s="64">
        <f t="shared" si="756"/>
        <v>0</v>
      </c>
      <c r="BR1055" s="65">
        <f t="shared" si="724"/>
        <v>0</v>
      </c>
      <c r="BS1055" s="66">
        <f t="shared" si="757"/>
        <v>0</v>
      </c>
      <c r="BT1055" s="65">
        <f>BJ1055-BR1055</f>
        <v>0</v>
      </c>
      <c r="BU1055" s="67">
        <f t="shared" si="758"/>
        <v>0</v>
      </c>
    </row>
    <row r="1056" spans="1:73" x14ac:dyDescent="0.35">
      <c r="A1056" s="22">
        <v>83.599999999999497</v>
      </c>
      <c r="B1056" s="22">
        <v>26.07</v>
      </c>
      <c r="C1056" s="22">
        <v>6.31</v>
      </c>
      <c r="D1056" s="22">
        <f t="shared" si="725"/>
        <v>16.190000000000001</v>
      </c>
      <c r="E1056" s="22">
        <f t="shared" si="726"/>
        <v>4.4972222222222227</v>
      </c>
      <c r="F1056" s="22">
        <f t="shared" si="759"/>
        <v>1.2326388888888928</v>
      </c>
      <c r="G1056" s="22">
        <f>Sheet1!$I$5*F1056</f>
        <v>408.00347222222354</v>
      </c>
      <c r="H1056" s="22"/>
      <c r="K1056" s="18" t="s">
        <v>118</v>
      </c>
      <c r="L1056" s="18">
        <v>1046</v>
      </c>
      <c r="M1056" s="18">
        <v>24</v>
      </c>
      <c r="N1056" s="19">
        <v>52.9</v>
      </c>
      <c r="O1056" s="35">
        <f t="shared" si="727"/>
        <v>14.694444444444445</v>
      </c>
      <c r="P1056" s="36">
        <f t="shared" si="760"/>
        <v>4.1666666666667261E-2</v>
      </c>
      <c r="Q1056" s="12"/>
      <c r="R1056" s="37">
        <f t="shared" si="728"/>
        <v>13.791666666666863</v>
      </c>
      <c r="S1056" s="37">
        <f t="shared" si="729"/>
        <v>64.9422</v>
      </c>
      <c r="T1056" s="37">
        <f t="shared" si="730"/>
        <v>26.010995110539639</v>
      </c>
      <c r="U1056" s="37">
        <f t="shared" si="731"/>
        <v>104.74486177720651</v>
      </c>
      <c r="V1056" s="37">
        <f t="shared" si="761"/>
        <v>84618.580538940878</v>
      </c>
      <c r="W1056" s="40">
        <f t="shared" si="732"/>
        <v>1539.1675522261735</v>
      </c>
      <c r="X1056" s="40">
        <f t="shared" si="733"/>
        <v>1.5391675522261734</v>
      </c>
      <c r="Y1056" s="40">
        <f t="shared" si="719"/>
        <v>0</v>
      </c>
      <c r="Z1056" s="40">
        <v>0</v>
      </c>
      <c r="AA1056" s="40">
        <f t="shared" si="734"/>
        <v>296.13373521067086</v>
      </c>
      <c r="AB1056" s="42">
        <f t="shared" si="735"/>
        <v>35735.868441358027</v>
      </c>
      <c r="AC1056" s="42">
        <f t="shared" si="736"/>
        <v>35.735868441358029</v>
      </c>
      <c r="AD1056" s="42">
        <f t="shared" si="737"/>
        <v>0</v>
      </c>
      <c r="AE1056" s="42">
        <f t="shared" si="762"/>
        <v>3056.2222233796292</v>
      </c>
      <c r="AF1056" s="43">
        <f t="shared" si="720"/>
        <v>0.84895061760545254</v>
      </c>
      <c r="AG1056" s="73">
        <f t="shared" si="721"/>
        <v>0</v>
      </c>
      <c r="AH1056">
        <f t="shared" si="738"/>
        <v>35.735868441358029</v>
      </c>
      <c r="AI1056">
        <f t="shared" si="763"/>
        <v>13088.245694444444</v>
      </c>
      <c r="AJ1056" s="41">
        <f t="shared" si="739"/>
        <v>3.6356238040123454</v>
      </c>
      <c r="AK1056">
        <f t="shared" si="722"/>
        <v>35.735868441358029</v>
      </c>
      <c r="AL1056" s="38">
        <f t="shared" si="740"/>
        <v>2964.5355566782405</v>
      </c>
      <c r="AM1056" s="38">
        <f t="shared" si="741"/>
        <v>2934.8902011114578</v>
      </c>
      <c r="AN1056" s="38">
        <f t="shared" si="742"/>
        <v>2758.7967890447703</v>
      </c>
      <c r="AO1056" s="38">
        <f t="shared" si="743"/>
        <v>2731.2088211543228</v>
      </c>
      <c r="AP1056" s="38">
        <f t="shared" si="744"/>
        <v>2567.3362918850635</v>
      </c>
      <c r="AQ1056" s="38">
        <f t="shared" si="745"/>
        <v>2541.6629289662128</v>
      </c>
      <c r="AR1056" s="38">
        <f t="shared" si="746"/>
        <v>2465.4130410972261</v>
      </c>
      <c r="AS1056">
        <f t="shared" si="747"/>
        <v>2465.4130410972261</v>
      </c>
      <c r="AT1056" s="28">
        <f t="shared" si="748"/>
        <v>0.68483695586034055</v>
      </c>
      <c r="AU1056">
        <f t="shared" si="723"/>
        <v>10622.832653347217</v>
      </c>
      <c r="AV1056" s="28">
        <f t="shared" si="749"/>
        <v>2.950786848152005</v>
      </c>
      <c r="BJ1056" s="63">
        <v>0</v>
      </c>
      <c r="BK1056" s="64">
        <f t="shared" si="750"/>
        <v>0</v>
      </c>
      <c r="BL1056" s="64">
        <f t="shared" si="751"/>
        <v>0</v>
      </c>
      <c r="BM1056" s="64">
        <f t="shared" si="752"/>
        <v>0</v>
      </c>
      <c r="BN1056" s="64">
        <f t="shared" si="753"/>
        <v>0</v>
      </c>
      <c r="BO1056" s="64">
        <f t="shared" si="754"/>
        <v>0</v>
      </c>
      <c r="BP1056" s="64">
        <f t="shared" si="755"/>
        <v>0</v>
      </c>
      <c r="BQ1056" s="64">
        <f t="shared" si="756"/>
        <v>0</v>
      </c>
      <c r="BR1056" s="65">
        <f t="shared" si="724"/>
        <v>0</v>
      </c>
      <c r="BS1056" s="66">
        <f t="shared" si="757"/>
        <v>0</v>
      </c>
      <c r="BT1056" s="65">
        <f>BJ1056-BR1056</f>
        <v>0</v>
      </c>
      <c r="BU1056" s="67">
        <f t="shared" si="758"/>
        <v>0</v>
      </c>
    </row>
    <row r="1057" spans="1:73" x14ac:dyDescent="0.35">
      <c r="A1057" s="22">
        <v>83.679999999999495</v>
      </c>
      <c r="B1057" s="22">
        <v>25.56</v>
      </c>
      <c r="C1057" s="22">
        <v>6.27</v>
      </c>
      <c r="D1057" s="22">
        <f t="shared" si="725"/>
        <v>15.914999999999999</v>
      </c>
      <c r="E1057" s="22">
        <f t="shared" si="726"/>
        <v>4.4208333333333334</v>
      </c>
      <c r="F1057" s="22">
        <f t="shared" si="759"/>
        <v>-0.95486111111111605</v>
      </c>
      <c r="G1057" s="22">
        <f>Sheet1!$I$5*F1057</f>
        <v>-316.05902777777942</v>
      </c>
      <c r="H1057" s="22"/>
      <c r="K1057" s="18" t="s">
        <v>118</v>
      </c>
      <c r="L1057" s="18">
        <v>1047</v>
      </c>
      <c r="M1057" s="18">
        <v>25</v>
      </c>
      <c r="N1057" s="19">
        <v>53.1</v>
      </c>
      <c r="O1057" s="35">
        <f t="shared" si="727"/>
        <v>14.75</v>
      </c>
      <c r="P1057" s="36">
        <f t="shared" si="760"/>
        <v>5.5555555555555358E-2</v>
      </c>
      <c r="Q1057" s="12"/>
      <c r="R1057" s="37">
        <f t="shared" si="728"/>
        <v>18.388888888888822</v>
      </c>
      <c r="S1057" s="37">
        <f t="shared" si="729"/>
        <v>64.9422</v>
      </c>
      <c r="T1057" s="37">
        <f t="shared" si="730"/>
        <v>26.208047399640748</v>
      </c>
      <c r="U1057" s="37">
        <f t="shared" si="731"/>
        <v>109.53913628852956</v>
      </c>
      <c r="V1057" s="37">
        <f t="shared" si="761"/>
        <v>84728.119675229405</v>
      </c>
      <c r="W1057" s="40">
        <f t="shared" si="732"/>
        <v>1615.7022602558111</v>
      </c>
      <c r="X1057" s="40">
        <f t="shared" si="733"/>
        <v>1.6157022602558111</v>
      </c>
      <c r="Y1057" s="40">
        <f t="shared" si="719"/>
        <v>0</v>
      </c>
      <c r="Z1057" s="40">
        <v>0</v>
      </c>
      <c r="AA1057" s="40">
        <f t="shared" si="734"/>
        <v>296.13373521067086</v>
      </c>
      <c r="AB1057" s="42">
        <f t="shared" si="735"/>
        <v>36006.59375</v>
      </c>
      <c r="AC1057" s="42">
        <f t="shared" si="736"/>
        <v>36.00659375</v>
      </c>
      <c r="AD1057" s="42">
        <f t="shared" si="737"/>
        <v>0</v>
      </c>
      <c r="AE1057" s="42">
        <f t="shared" si="762"/>
        <v>3056.2222233796292</v>
      </c>
      <c r="AF1057" s="43">
        <f t="shared" si="720"/>
        <v>0.84895061760545254</v>
      </c>
      <c r="AG1057" s="73">
        <f t="shared" si="721"/>
        <v>0</v>
      </c>
      <c r="AH1057">
        <f t="shared" si="738"/>
        <v>36.00659375</v>
      </c>
      <c r="AI1057">
        <f t="shared" si="763"/>
        <v>13124.252288194444</v>
      </c>
      <c r="AJ1057" s="41">
        <f t="shared" si="739"/>
        <v>3.645625635609568</v>
      </c>
      <c r="AK1057">
        <f t="shared" si="722"/>
        <v>36.00659375</v>
      </c>
      <c r="AL1057" s="38">
        <f t="shared" si="740"/>
        <v>2964.5355566782405</v>
      </c>
      <c r="AM1057" s="38">
        <f t="shared" si="741"/>
        <v>2934.8902011114578</v>
      </c>
      <c r="AN1057" s="38">
        <f t="shared" si="742"/>
        <v>2758.7967890447703</v>
      </c>
      <c r="AO1057" s="38">
        <f t="shared" si="743"/>
        <v>2731.2088211543228</v>
      </c>
      <c r="AP1057" s="38">
        <f t="shared" si="744"/>
        <v>2567.3362918850635</v>
      </c>
      <c r="AQ1057" s="38">
        <f t="shared" si="745"/>
        <v>2541.6629289662128</v>
      </c>
      <c r="AR1057" s="38">
        <f t="shared" si="746"/>
        <v>2465.4130410972261</v>
      </c>
      <c r="AS1057">
        <f t="shared" si="747"/>
        <v>2465.4130410972261</v>
      </c>
      <c r="AT1057" s="28">
        <f t="shared" si="748"/>
        <v>0.68483695586034055</v>
      </c>
      <c r="AU1057">
        <f t="shared" si="723"/>
        <v>10658.839247097218</v>
      </c>
      <c r="AV1057" s="28">
        <f t="shared" si="749"/>
        <v>2.9607886797492271</v>
      </c>
      <c r="BJ1057" s="63">
        <v>0</v>
      </c>
      <c r="BK1057" s="64">
        <f t="shared" si="750"/>
        <v>0</v>
      </c>
      <c r="BL1057" s="64">
        <f t="shared" si="751"/>
        <v>0</v>
      </c>
      <c r="BM1057" s="64">
        <f t="shared" si="752"/>
        <v>0</v>
      </c>
      <c r="BN1057" s="64">
        <f t="shared" si="753"/>
        <v>0</v>
      </c>
      <c r="BO1057" s="64">
        <f t="shared" si="754"/>
        <v>0</v>
      </c>
      <c r="BP1057" s="64">
        <f t="shared" si="755"/>
        <v>0</v>
      </c>
      <c r="BQ1057" s="64">
        <f t="shared" si="756"/>
        <v>0</v>
      </c>
      <c r="BR1057" s="65">
        <f t="shared" si="724"/>
        <v>0</v>
      </c>
      <c r="BS1057" s="66">
        <f t="shared" si="757"/>
        <v>0</v>
      </c>
      <c r="BT1057" s="65">
        <f>BJ1057-BR1057</f>
        <v>0</v>
      </c>
      <c r="BU1057" s="67">
        <f t="shared" si="758"/>
        <v>0</v>
      </c>
    </row>
    <row r="1058" spans="1:73" x14ac:dyDescent="0.35">
      <c r="A1058" s="22">
        <v>83.759999999999494</v>
      </c>
      <c r="B1058" s="22">
        <v>25.73</v>
      </c>
      <c r="C1058" s="22">
        <v>6.23</v>
      </c>
      <c r="D1058" s="22">
        <f t="shared" si="725"/>
        <v>15.98</v>
      </c>
      <c r="E1058" s="22">
        <f t="shared" si="726"/>
        <v>4.4388888888888891</v>
      </c>
      <c r="F1058" s="22">
        <f t="shared" si="759"/>
        <v>0.22569444444444642</v>
      </c>
      <c r="G1058" s="22">
        <f>Sheet1!$I$5*F1058</f>
        <v>74.704861111111768</v>
      </c>
      <c r="H1058" s="22"/>
      <c r="K1058" s="18" t="s">
        <v>118</v>
      </c>
      <c r="L1058" s="18">
        <v>1048</v>
      </c>
      <c r="M1058" s="18">
        <v>26</v>
      </c>
      <c r="N1058" s="19">
        <v>53.3</v>
      </c>
      <c r="O1058" s="35">
        <f t="shared" si="727"/>
        <v>14.805555555555555</v>
      </c>
      <c r="P1058" s="36">
        <f t="shared" si="760"/>
        <v>0</v>
      </c>
      <c r="Q1058" s="12"/>
      <c r="R1058" s="37">
        <f t="shared" si="728"/>
        <v>0</v>
      </c>
      <c r="S1058" s="37">
        <f t="shared" si="729"/>
        <v>64.9422</v>
      </c>
      <c r="T1058" s="37">
        <f t="shared" si="730"/>
        <v>26.405843282285637</v>
      </c>
      <c r="U1058" s="37">
        <f t="shared" si="731"/>
        <v>91.34804328228563</v>
      </c>
      <c r="V1058" s="37">
        <f t="shared" si="761"/>
        <v>84819.467718511689</v>
      </c>
      <c r="W1058" s="40">
        <f t="shared" si="732"/>
        <v>1352.4585297071733</v>
      </c>
      <c r="X1058" s="40">
        <f t="shared" si="733"/>
        <v>1.3524585297071732</v>
      </c>
      <c r="Y1058" s="40">
        <f t="shared" si="719"/>
        <v>0</v>
      </c>
      <c r="Z1058" s="40">
        <v>0</v>
      </c>
      <c r="AA1058" s="40">
        <f t="shared" si="734"/>
        <v>296.13373521067086</v>
      </c>
      <c r="AB1058" s="42">
        <f t="shared" si="735"/>
        <v>36278.340663580246</v>
      </c>
      <c r="AC1058" s="42">
        <f t="shared" si="736"/>
        <v>36.278340663580245</v>
      </c>
      <c r="AD1058" s="42">
        <f t="shared" si="737"/>
        <v>0</v>
      </c>
      <c r="AE1058" s="42">
        <f t="shared" si="762"/>
        <v>3056.2222233796292</v>
      </c>
      <c r="AF1058" s="43">
        <f t="shared" si="720"/>
        <v>0.84895061760545254</v>
      </c>
      <c r="AG1058" s="73">
        <f t="shared" si="721"/>
        <v>0</v>
      </c>
      <c r="AH1058">
        <f t="shared" si="738"/>
        <v>36.278340663580245</v>
      </c>
      <c r="AI1058">
        <f t="shared" si="763"/>
        <v>13160.530628858025</v>
      </c>
      <c r="AJ1058" s="41">
        <f t="shared" si="739"/>
        <v>3.6557029524605626</v>
      </c>
      <c r="AK1058">
        <f t="shared" si="722"/>
        <v>36.278340663580245</v>
      </c>
      <c r="AL1058" s="38">
        <f t="shared" si="740"/>
        <v>2964.5355566782405</v>
      </c>
      <c r="AM1058" s="38">
        <f t="shared" si="741"/>
        <v>2934.8902011114578</v>
      </c>
      <c r="AN1058" s="38">
        <f t="shared" si="742"/>
        <v>2758.7967890447703</v>
      </c>
      <c r="AO1058" s="38">
        <f t="shared" si="743"/>
        <v>2731.2088211543228</v>
      </c>
      <c r="AP1058" s="38">
        <f t="shared" si="744"/>
        <v>2567.3362918850635</v>
      </c>
      <c r="AQ1058" s="38">
        <f t="shared" si="745"/>
        <v>2541.6629289662128</v>
      </c>
      <c r="AR1058" s="38">
        <f t="shared" si="746"/>
        <v>2465.4130410972261</v>
      </c>
      <c r="AS1058">
        <f t="shared" si="747"/>
        <v>2465.4130410972261</v>
      </c>
      <c r="AT1058" s="28">
        <f t="shared" si="748"/>
        <v>0.68483695586034055</v>
      </c>
      <c r="AU1058">
        <f t="shared" si="723"/>
        <v>10695.117587760798</v>
      </c>
      <c r="AV1058" s="28">
        <f t="shared" si="749"/>
        <v>2.9708659966002218</v>
      </c>
      <c r="BJ1058" s="63">
        <v>0</v>
      </c>
      <c r="BK1058" s="64">
        <f t="shared" si="750"/>
        <v>0</v>
      </c>
      <c r="BL1058" s="64">
        <f t="shared" si="751"/>
        <v>0</v>
      </c>
      <c r="BM1058" s="64">
        <f t="shared" si="752"/>
        <v>0</v>
      </c>
      <c r="BN1058" s="64">
        <f t="shared" si="753"/>
        <v>0</v>
      </c>
      <c r="BO1058" s="64">
        <f t="shared" si="754"/>
        <v>0</v>
      </c>
      <c r="BP1058" s="64">
        <f t="shared" si="755"/>
        <v>0</v>
      </c>
      <c r="BQ1058" s="64">
        <f t="shared" si="756"/>
        <v>0</v>
      </c>
      <c r="BR1058" s="65">
        <f t="shared" si="724"/>
        <v>0</v>
      </c>
      <c r="BS1058" s="66">
        <f t="shared" si="757"/>
        <v>0</v>
      </c>
      <c r="BT1058" s="65">
        <f>BJ1058-BR1058</f>
        <v>0</v>
      </c>
      <c r="BU1058" s="67">
        <f t="shared" si="758"/>
        <v>0</v>
      </c>
    </row>
    <row r="1059" spans="1:73" x14ac:dyDescent="0.35">
      <c r="A1059" s="22">
        <v>83.839999999999506</v>
      </c>
      <c r="B1059" s="22">
        <v>26.11</v>
      </c>
      <c r="C1059" s="22">
        <v>5.75</v>
      </c>
      <c r="D1059" s="22">
        <f t="shared" si="725"/>
        <v>15.93</v>
      </c>
      <c r="E1059" s="22">
        <f t="shared" si="726"/>
        <v>4.4249999999999998</v>
      </c>
      <c r="F1059" s="22">
        <f t="shared" si="759"/>
        <v>-0.17361111111111605</v>
      </c>
      <c r="G1059" s="22">
        <f>Sheet1!$I$5*F1059</f>
        <v>-57.465277777779413</v>
      </c>
      <c r="H1059" s="22"/>
      <c r="K1059" s="18" t="s">
        <v>118</v>
      </c>
      <c r="L1059" s="18">
        <v>1049</v>
      </c>
      <c r="M1059" s="18">
        <v>27</v>
      </c>
      <c r="N1059" s="19">
        <v>53.1</v>
      </c>
      <c r="O1059" s="35">
        <f t="shared" si="727"/>
        <v>14.75</v>
      </c>
      <c r="P1059" s="36">
        <f t="shared" si="760"/>
        <v>-0.1388888888888889</v>
      </c>
      <c r="Q1059" s="12"/>
      <c r="R1059" s="37">
        <f t="shared" si="728"/>
        <v>-45.972222222222221</v>
      </c>
      <c r="S1059" s="37">
        <f t="shared" si="729"/>
        <v>64.9422</v>
      </c>
      <c r="T1059" s="37">
        <f t="shared" si="730"/>
        <v>26.208047399640748</v>
      </c>
      <c r="U1059" s="37">
        <f t="shared" si="731"/>
        <v>45.178025177418526</v>
      </c>
      <c r="V1059" s="37">
        <f t="shared" si="761"/>
        <v>84864.645743689107</v>
      </c>
      <c r="W1059" s="40">
        <f t="shared" si="732"/>
        <v>666.37587136692321</v>
      </c>
      <c r="X1059" s="40">
        <f t="shared" si="733"/>
        <v>0.66637587136692322</v>
      </c>
      <c r="Y1059" s="40">
        <f t="shared" si="719"/>
        <v>0</v>
      </c>
      <c r="Z1059" s="40">
        <v>0</v>
      </c>
      <c r="AA1059" s="40">
        <f t="shared" si="734"/>
        <v>296.13373521067086</v>
      </c>
      <c r="AB1059" s="42">
        <f t="shared" si="735"/>
        <v>36006.59375</v>
      </c>
      <c r="AC1059" s="42">
        <f t="shared" si="736"/>
        <v>36.00659375</v>
      </c>
      <c r="AD1059" s="42">
        <f t="shared" si="737"/>
        <v>0</v>
      </c>
      <c r="AE1059" s="42">
        <f t="shared" si="762"/>
        <v>3056.2222233796292</v>
      </c>
      <c r="AF1059" s="43">
        <f t="shared" si="720"/>
        <v>0.84895061760545254</v>
      </c>
      <c r="AG1059" s="73">
        <f t="shared" si="721"/>
        <v>0</v>
      </c>
      <c r="AH1059">
        <f t="shared" si="738"/>
        <v>36.00659375</v>
      </c>
      <c r="AI1059">
        <f t="shared" si="763"/>
        <v>13196.537222608025</v>
      </c>
      <c r="AJ1059" s="41">
        <f t="shared" si="739"/>
        <v>3.6657047840577848</v>
      </c>
      <c r="AK1059">
        <f t="shared" si="722"/>
        <v>36.00659375</v>
      </c>
      <c r="AL1059" s="38">
        <f t="shared" si="740"/>
        <v>2964.5355566782405</v>
      </c>
      <c r="AM1059" s="38">
        <f t="shared" si="741"/>
        <v>2934.8902011114578</v>
      </c>
      <c r="AN1059" s="38">
        <f t="shared" si="742"/>
        <v>2758.7967890447703</v>
      </c>
      <c r="AO1059" s="38">
        <f t="shared" si="743"/>
        <v>2731.2088211543228</v>
      </c>
      <c r="AP1059" s="38">
        <f t="shared" si="744"/>
        <v>2567.3362918850635</v>
      </c>
      <c r="AQ1059" s="38">
        <f t="shared" si="745"/>
        <v>2541.6629289662128</v>
      </c>
      <c r="AR1059" s="38">
        <f t="shared" si="746"/>
        <v>2465.4130410972261</v>
      </c>
      <c r="AS1059">
        <f t="shared" si="747"/>
        <v>2465.4130410972261</v>
      </c>
      <c r="AT1059" s="28">
        <f t="shared" si="748"/>
        <v>0.68483695586034055</v>
      </c>
      <c r="AU1059">
        <f t="shared" si="723"/>
        <v>10731.124181510799</v>
      </c>
      <c r="AV1059" s="28">
        <f t="shared" si="749"/>
        <v>2.9808678281974439</v>
      </c>
      <c r="BJ1059" s="63">
        <v>0</v>
      </c>
      <c r="BK1059" s="64">
        <f t="shared" si="750"/>
        <v>0</v>
      </c>
      <c r="BL1059" s="64">
        <f t="shared" si="751"/>
        <v>0</v>
      </c>
      <c r="BM1059" s="64">
        <f t="shared" si="752"/>
        <v>0</v>
      </c>
      <c r="BN1059" s="64">
        <f t="shared" si="753"/>
        <v>0</v>
      </c>
      <c r="BO1059" s="64">
        <f t="shared" si="754"/>
        <v>0</v>
      </c>
      <c r="BP1059" s="64">
        <f t="shared" si="755"/>
        <v>0</v>
      </c>
      <c r="BQ1059" s="64">
        <f t="shared" si="756"/>
        <v>0</v>
      </c>
      <c r="BR1059" s="65">
        <f t="shared" si="724"/>
        <v>0</v>
      </c>
      <c r="BS1059" s="66">
        <f t="shared" si="757"/>
        <v>0</v>
      </c>
      <c r="BT1059" s="65">
        <f>BJ1059-BR1059</f>
        <v>0</v>
      </c>
      <c r="BU1059" s="67">
        <f t="shared" si="758"/>
        <v>0</v>
      </c>
    </row>
    <row r="1060" spans="1:73" x14ac:dyDescent="0.35">
      <c r="A1060" s="22">
        <v>83.919999999999504</v>
      </c>
      <c r="B1060" s="22">
        <v>25.87</v>
      </c>
      <c r="C1060" s="22">
        <v>5.87</v>
      </c>
      <c r="D1060" s="22">
        <f t="shared" si="725"/>
        <v>15.870000000000001</v>
      </c>
      <c r="E1060" s="22">
        <f t="shared" si="726"/>
        <v>4.4083333333333341</v>
      </c>
      <c r="F1060" s="22">
        <f t="shared" si="759"/>
        <v>-0.20833333333332149</v>
      </c>
      <c r="G1060" s="22">
        <f>Sheet1!$I$5*F1060</f>
        <v>-68.958333333329421</v>
      </c>
      <c r="H1060" s="22"/>
      <c r="K1060" s="18" t="s">
        <v>118</v>
      </c>
      <c r="L1060" s="18">
        <v>1050</v>
      </c>
      <c r="M1060" s="18">
        <v>28</v>
      </c>
      <c r="N1060" s="19">
        <v>52.3</v>
      </c>
      <c r="O1060" s="35">
        <f t="shared" si="727"/>
        <v>14.527777777777779</v>
      </c>
      <c r="P1060" s="36">
        <f t="shared" si="760"/>
        <v>-0.33333333333333315</v>
      </c>
      <c r="Q1060" s="12"/>
      <c r="R1060" s="37">
        <f t="shared" si="728"/>
        <v>-110.33333333333327</v>
      </c>
      <c r="S1060" s="37">
        <f t="shared" si="729"/>
        <v>64.9422</v>
      </c>
      <c r="T1060" s="37">
        <f t="shared" si="730"/>
        <v>25.424299804498972</v>
      </c>
      <c r="U1060" s="37">
        <f t="shared" si="731"/>
        <v>-19.9668335288343</v>
      </c>
      <c r="V1060" s="37">
        <f t="shared" si="761"/>
        <v>84844.678910160277</v>
      </c>
      <c r="W1060" s="40">
        <f t="shared" si="732"/>
        <v>-290.07372043278718</v>
      </c>
      <c r="X1060" s="40">
        <f t="shared" si="733"/>
        <v>-0.29007372043278717</v>
      </c>
      <c r="Y1060" s="40">
        <f t="shared" si="719"/>
        <v>-0.29007372043278717</v>
      </c>
      <c r="Z1060" s="40">
        <v>0.29007372043278701</v>
      </c>
      <c r="AA1060" s="40">
        <f t="shared" si="734"/>
        <v>296.42380893110368</v>
      </c>
      <c r="AB1060" s="42">
        <f t="shared" si="735"/>
        <v>34929.822145061735</v>
      </c>
      <c r="AC1060" s="42">
        <f t="shared" si="736"/>
        <v>34.929822145061735</v>
      </c>
      <c r="AD1060" s="42">
        <f t="shared" si="737"/>
        <v>34.929822145061735</v>
      </c>
      <c r="AE1060" s="42">
        <f t="shared" si="762"/>
        <v>3091.1520455246909</v>
      </c>
      <c r="AF1060" s="43">
        <f t="shared" si="720"/>
        <v>0.85865334597908083</v>
      </c>
      <c r="AG1060" s="73">
        <f t="shared" si="721"/>
        <v>-0.29007372043278717</v>
      </c>
      <c r="AH1060">
        <f t="shared" si="738"/>
        <v>0</v>
      </c>
      <c r="AI1060">
        <f t="shared" si="763"/>
        <v>13196.537222608025</v>
      </c>
      <c r="AJ1060" s="41">
        <f t="shared" si="739"/>
        <v>3.6657047840577848</v>
      </c>
      <c r="AK1060">
        <f t="shared" si="722"/>
        <v>0.29007372043278717</v>
      </c>
      <c r="AL1060" s="38">
        <f t="shared" si="740"/>
        <v>2998.4174841589502</v>
      </c>
      <c r="AM1060" s="38">
        <f t="shared" si="741"/>
        <v>2968.4333093173605</v>
      </c>
      <c r="AN1060" s="38">
        <f t="shared" si="742"/>
        <v>2790.3273107583186</v>
      </c>
      <c r="AO1060" s="38">
        <f t="shared" si="743"/>
        <v>2762.4240376507355</v>
      </c>
      <c r="AP1060" s="38">
        <f t="shared" si="744"/>
        <v>2596.678595391691</v>
      </c>
      <c r="AQ1060" s="38">
        <f t="shared" si="745"/>
        <v>2570.7118094377743</v>
      </c>
      <c r="AR1060" s="38">
        <f t="shared" si="746"/>
        <v>2493.5904551546409</v>
      </c>
      <c r="AS1060">
        <f t="shared" si="747"/>
        <v>2493.5904551546409</v>
      </c>
      <c r="AT1060" s="28">
        <f t="shared" si="748"/>
        <v>0.69266401532073363</v>
      </c>
      <c r="AU1060">
        <f t="shared" si="723"/>
        <v>10702.946767453384</v>
      </c>
      <c r="AV1060" s="28">
        <f t="shared" si="749"/>
        <v>2.973040768737051</v>
      </c>
      <c r="BJ1060" s="63">
        <v>34.929822145061735</v>
      </c>
      <c r="BK1060" s="64">
        <f t="shared" si="750"/>
        <v>33.881927480709884</v>
      </c>
      <c r="BL1060" s="64">
        <f t="shared" si="751"/>
        <v>33.543108205902783</v>
      </c>
      <c r="BM1060" s="64">
        <f t="shared" si="752"/>
        <v>31.530521713548612</v>
      </c>
      <c r="BN1060" s="64">
        <f t="shared" si="753"/>
        <v>31.215216496413127</v>
      </c>
      <c r="BO1060" s="64">
        <f t="shared" si="754"/>
        <v>29.342303506628337</v>
      </c>
      <c r="BP1060" s="64">
        <f t="shared" si="755"/>
        <v>29.048880471562054</v>
      </c>
      <c r="BQ1060" s="64">
        <f t="shared" si="756"/>
        <v>28.177414057415191</v>
      </c>
      <c r="BR1060" s="65">
        <f t="shared" si="724"/>
        <v>28.177414057415191</v>
      </c>
      <c r="BS1060" s="66">
        <f t="shared" si="757"/>
        <v>7.8270594603931081E-3</v>
      </c>
      <c r="BT1060" s="65">
        <f>BJ1060-BR1060</f>
        <v>6.7524080876465433</v>
      </c>
      <c r="BU1060" s="67">
        <f t="shared" si="758"/>
        <v>1.875668913235151E-3</v>
      </c>
    </row>
    <row r="1061" spans="1:73" x14ac:dyDescent="0.35">
      <c r="A1061" s="22">
        <v>83.999999999999503</v>
      </c>
      <c r="B1061" s="22">
        <v>25.96</v>
      </c>
      <c r="C1061" s="22">
        <v>6.76</v>
      </c>
      <c r="D1061" s="22">
        <f t="shared" si="725"/>
        <v>16.36</v>
      </c>
      <c r="E1061" s="22">
        <f t="shared" si="726"/>
        <v>4.5444444444444443</v>
      </c>
      <c r="F1061" s="22">
        <f t="shared" si="759"/>
        <v>1.7013888888888773</v>
      </c>
      <c r="G1061" s="22">
        <f>Sheet1!$I$5*F1061</f>
        <v>563.15972222221842</v>
      </c>
      <c r="H1061" s="22"/>
      <c r="K1061" s="18" t="s">
        <v>118</v>
      </c>
      <c r="L1061" s="18">
        <v>1051</v>
      </c>
      <c r="M1061" s="18">
        <v>29</v>
      </c>
      <c r="N1061" s="19">
        <v>50.7</v>
      </c>
      <c r="O1061" s="35">
        <f t="shared" si="727"/>
        <v>14.083333333333334</v>
      </c>
      <c r="P1061" s="36">
        <f t="shared" si="760"/>
        <v>-0.4861111111111111</v>
      </c>
      <c r="Q1061" s="12"/>
      <c r="R1061" s="37">
        <f t="shared" si="728"/>
        <v>-160.90277777777777</v>
      </c>
      <c r="S1061" s="37">
        <f t="shared" si="729"/>
        <v>64.9422</v>
      </c>
      <c r="T1061" s="37">
        <f t="shared" si="730"/>
        <v>23.89249710431675</v>
      </c>
      <c r="U1061" s="37">
        <f t="shared" si="731"/>
        <v>-72.068080673461026</v>
      </c>
      <c r="V1061" s="37">
        <f t="shared" si="761"/>
        <v>84772.610829486817</v>
      </c>
      <c r="W1061" s="40">
        <f t="shared" si="732"/>
        <v>-1014.9588028179095</v>
      </c>
      <c r="X1061" s="40">
        <f t="shared" si="733"/>
        <v>-1.0149588028179095</v>
      </c>
      <c r="Y1061" s="40">
        <f t="shared" si="719"/>
        <v>-1.0149588028179095</v>
      </c>
      <c r="Z1061" s="40">
        <v>1.01495880281791</v>
      </c>
      <c r="AA1061" s="40">
        <f t="shared" si="734"/>
        <v>297.43876773392157</v>
      </c>
      <c r="AB1061" s="42">
        <f t="shared" si="735"/>
        <v>32825.315972222226</v>
      </c>
      <c r="AC1061" s="42">
        <f t="shared" si="736"/>
        <v>32.825315972222228</v>
      </c>
      <c r="AD1061" s="42">
        <f t="shared" si="737"/>
        <v>32.825315972222228</v>
      </c>
      <c r="AE1061" s="42">
        <f t="shared" si="762"/>
        <v>3123.9773614969131</v>
      </c>
      <c r="AF1061" s="43">
        <f t="shared" si="720"/>
        <v>0.86777148930469805</v>
      </c>
      <c r="AG1061" s="73">
        <f t="shared" si="721"/>
        <v>-1.0149588028179095</v>
      </c>
      <c r="AH1061">
        <f t="shared" si="738"/>
        <v>0</v>
      </c>
      <c r="AI1061">
        <f t="shared" si="763"/>
        <v>13196.537222608025</v>
      </c>
      <c r="AJ1061" s="41">
        <f t="shared" si="739"/>
        <v>3.6657047840577848</v>
      </c>
      <c r="AK1061">
        <f t="shared" si="722"/>
        <v>1.0149588028179095</v>
      </c>
      <c r="AL1061" s="38">
        <f t="shared" si="740"/>
        <v>3030.2580406520055</v>
      </c>
      <c r="AM1061" s="38">
        <f t="shared" si="741"/>
        <v>2999.9554602454855</v>
      </c>
      <c r="AN1061" s="38">
        <f t="shared" si="742"/>
        <v>2819.9581326307562</v>
      </c>
      <c r="AO1061" s="38">
        <f t="shared" si="743"/>
        <v>2791.7585513044487</v>
      </c>
      <c r="AP1061" s="38">
        <f t="shared" si="744"/>
        <v>2624.2530382261816</v>
      </c>
      <c r="AQ1061" s="38">
        <f t="shared" si="745"/>
        <v>2598.0105078439196</v>
      </c>
      <c r="AR1061" s="38">
        <f t="shared" si="746"/>
        <v>2520.0701926086022</v>
      </c>
      <c r="AS1061">
        <f t="shared" si="747"/>
        <v>2520.0701926086022</v>
      </c>
      <c r="AT1061" s="28">
        <f t="shared" si="748"/>
        <v>0.70001949794683394</v>
      </c>
      <c r="AU1061">
        <f t="shared" si="723"/>
        <v>10676.467029999423</v>
      </c>
      <c r="AV1061" s="28">
        <f t="shared" si="749"/>
        <v>2.9656852861109511</v>
      </c>
      <c r="BJ1061" s="63">
        <v>32.825315972222228</v>
      </c>
      <c r="BK1061" s="64">
        <f t="shared" si="750"/>
        <v>31.840556493055558</v>
      </c>
      <c r="BL1061" s="64">
        <f t="shared" si="751"/>
        <v>31.522150928125004</v>
      </c>
      <c r="BM1061" s="64">
        <f t="shared" si="752"/>
        <v>29.630821872437501</v>
      </c>
      <c r="BN1061" s="64">
        <f t="shared" si="753"/>
        <v>29.334513653713127</v>
      </c>
      <c r="BO1061" s="64">
        <f t="shared" si="754"/>
        <v>27.574442834490338</v>
      </c>
      <c r="BP1061" s="64">
        <f t="shared" si="755"/>
        <v>27.298698406145434</v>
      </c>
      <c r="BQ1061" s="64">
        <f t="shared" si="756"/>
        <v>26.479737453961071</v>
      </c>
      <c r="BR1061" s="65">
        <f t="shared" si="724"/>
        <v>26.479737453961071</v>
      </c>
      <c r="BS1061" s="66">
        <f t="shared" si="757"/>
        <v>7.3554826261002975E-3</v>
      </c>
      <c r="BT1061" s="65">
        <f>BJ1061-BR1061</f>
        <v>6.3455785182611564</v>
      </c>
      <c r="BU1061" s="67">
        <f t="shared" si="758"/>
        <v>1.7626606995169878E-3</v>
      </c>
    </row>
    <row r="1062" spans="1:73" x14ac:dyDescent="0.35">
      <c r="A1062" s="22">
        <v>84.079999999999501</v>
      </c>
      <c r="B1062" s="22">
        <v>25.04</v>
      </c>
      <c r="C1062" s="22">
        <v>5.64</v>
      </c>
      <c r="D1062" s="22">
        <f t="shared" si="725"/>
        <v>15.34</v>
      </c>
      <c r="E1062" s="22">
        <f t="shared" si="726"/>
        <v>4.2611111111111111</v>
      </c>
      <c r="F1062" s="22">
        <f t="shared" si="759"/>
        <v>-3.5416666666666652</v>
      </c>
      <c r="G1062" s="22">
        <f>Sheet1!$I$5*F1062</f>
        <v>-1172.2916666666663</v>
      </c>
      <c r="H1062" s="22"/>
      <c r="K1062" s="18" t="s">
        <v>118</v>
      </c>
      <c r="L1062" s="18">
        <v>1052</v>
      </c>
      <c r="M1062" s="18">
        <v>30</v>
      </c>
      <c r="N1062" s="19">
        <v>48.8</v>
      </c>
      <c r="O1062" s="35">
        <f t="shared" si="727"/>
        <v>13.555555555555555</v>
      </c>
      <c r="P1062" s="36">
        <f t="shared" si="760"/>
        <v>-0.5833333333333337</v>
      </c>
      <c r="Q1062" s="12"/>
      <c r="R1062" s="37">
        <f t="shared" si="728"/>
        <v>-193.08333333333346</v>
      </c>
      <c r="S1062" s="37">
        <f t="shared" si="729"/>
        <v>64.9422</v>
      </c>
      <c r="T1062" s="37">
        <f t="shared" si="730"/>
        <v>22.135292611176887</v>
      </c>
      <c r="U1062" s="37">
        <f t="shared" si="731"/>
        <v>-106.00584072215659</v>
      </c>
      <c r="V1062" s="37">
        <f t="shared" si="761"/>
        <v>84666.604988764666</v>
      </c>
      <c r="W1062" s="40">
        <f t="shared" si="732"/>
        <v>-1436.9680631225672</v>
      </c>
      <c r="X1062" s="40">
        <f t="shared" si="733"/>
        <v>-1.4369680631225672</v>
      </c>
      <c r="Y1062" s="40">
        <f t="shared" si="719"/>
        <v>-1.4369680631225672</v>
      </c>
      <c r="Z1062" s="40">
        <v>1.4369680631225701</v>
      </c>
      <c r="AA1062" s="40">
        <f t="shared" si="734"/>
        <v>298.87573579704411</v>
      </c>
      <c r="AB1062" s="42">
        <f t="shared" si="735"/>
        <v>30411.135802469136</v>
      </c>
      <c r="AC1062" s="42">
        <f t="shared" si="736"/>
        <v>30.411135802469136</v>
      </c>
      <c r="AD1062" s="42">
        <f t="shared" si="737"/>
        <v>30.411135802469136</v>
      </c>
      <c r="AE1062" s="42">
        <f t="shared" si="762"/>
        <v>3154.3884972993824</v>
      </c>
      <c r="AF1062" s="43">
        <f t="shared" si="720"/>
        <v>0.87621902702760623</v>
      </c>
      <c r="AG1062" s="73">
        <f t="shared" si="721"/>
        <v>-1.4369680631225672</v>
      </c>
      <c r="AH1062">
        <f t="shared" si="738"/>
        <v>0</v>
      </c>
      <c r="AI1062">
        <f t="shared" si="763"/>
        <v>13196.537222608025</v>
      </c>
      <c r="AJ1062" s="41">
        <f t="shared" si="739"/>
        <v>3.6657047840577848</v>
      </c>
      <c r="AK1062">
        <f t="shared" si="722"/>
        <v>1.4369680631225672</v>
      </c>
      <c r="AL1062" s="38">
        <f t="shared" si="740"/>
        <v>3059.7568423804009</v>
      </c>
      <c r="AM1062" s="38">
        <f t="shared" si="741"/>
        <v>3029.1592739565967</v>
      </c>
      <c r="AN1062" s="38">
        <f t="shared" si="742"/>
        <v>2847.409717519201</v>
      </c>
      <c r="AO1062" s="38">
        <f t="shared" si="743"/>
        <v>2818.9356203440088</v>
      </c>
      <c r="AP1062" s="38">
        <f t="shared" si="744"/>
        <v>2649.7994831233682</v>
      </c>
      <c r="AQ1062" s="38">
        <f t="shared" si="745"/>
        <v>2623.3014882921343</v>
      </c>
      <c r="AR1062" s="38">
        <f t="shared" si="746"/>
        <v>2544.6024436433704</v>
      </c>
      <c r="AS1062">
        <f t="shared" si="747"/>
        <v>2544.6024436433704</v>
      </c>
      <c r="AT1062" s="28">
        <f t="shared" si="748"/>
        <v>0.70683401212315844</v>
      </c>
      <c r="AU1062">
        <f t="shared" si="723"/>
        <v>10651.934778964654</v>
      </c>
      <c r="AV1062" s="28">
        <f t="shared" si="749"/>
        <v>2.9588707719346261</v>
      </c>
      <c r="BJ1062" s="63">
        <v>30.411135802469136</v>
      </c>
      <c r="BK1062" s="64">
        <f t="shared" si="750"/>
        <v>29.498801728395062</v>
      </c>
      <c r="BL1062" s="64">
        <f t="shared" si="751"/>
        <v>29.20381371111111</v>
      </c>
      <c r="BM1062" s="64">
        <f t="shared" si="752"/>
        <v>27.45158488844444</v>
      </c>
      <c r="BN1062" s="64">
        <f t="shared" si="753"/>
        <v>27.177069039559996</v>
      </c>
      <c r="BO1062" s="64">
        <f t="shared" si="754"/>
        <v>25.546444897186394</v>
      </c>
      <c r="BP1062" s="64">
        <f t="shared" si="755"/>
        <v>25.29098044821453</v>
      </c>
      <c r="BQ1062" s="64">
        <f t="shared" si="756"/>
        <v>24.532251034768095</v>
      </c>
      <c r="BR1062" s="65">
        <f t="shared" si="724"/>
        <v>24.532251034768095</v>
      </c>
      <c r="BS1062" s="66">
        <f t="shared" si="757"/>
        <v>6.8145141763244705E-3</v>
      </c>
      <c r="BT1062" s="65">
        <f>BJ1062-BR1062</f>
        <v>5.8788847677010416</v>
      </c>
      <c r="BU1062" s="67">
        <f t="shared" si="758"/>
        <v>1.6330235465836227E-3</v>
      </c>
    </row>
    <row r="1063" spans="1:73" x14ac:dyDescent="0.35">
      <c r="A1063" s="22">
        <v>84.159999999999499</v>
      </c>
      <c r="B1063" s="22">
        <v>25.73</v>
      </c>
      <c r="C1063" s="22">
        <v>6.2</v>
      </c>
      <c r="D1063" s="22">
        <f t="shared" si="725"/>
        <v>15.965</v>
      </c>
      <c r="E1063" s="22">
        <f t="shared" si="726"/>
        <v>4.4347222222222218</v>
      </c>
      <c r="F1063" s="22">
        <f t="shared" si="759"/>
        <v>2.170138888888884</v>
      </c>
      <c r="G1063" s="22">
        <f>Sheet1!$I$5*F1063</f>
        <v>718.31597222222058</v>
      </c>
      <c r="H1063" s="22"/>
      <c r="K1063" s="18" t="s">
        <v>118</v>
      </c>
      <c r="L1063" s="18">
        <v>1053</v>
      </c>
      <c r="M1063" s="18">
        <v>31</v>
      </c>
      <c r="N1063" s="19">
        <v>46.5</v>
      </c>
      <c r="O1063" s="35">
        <f t="shared" si="727"/>
        <v>12.916666666666666</v>
      </c>
      <c r="P1063" s="36">
        <f t="shared" si="760"/>
        <v>-0.69444444444444442</v>
      </c>
      <c r="Q1063" s="12"/>
      <c r="R1063" s="37">
        <f t="shared" si="728"/>
        <v>-229.86111111111111</v>
      </c>
      <c r="S1063" s="37">
        <f t="shared" si="729"/>
        <v>64.9422</v>
      </c>
      <c r="T1063" s="37">
        <f t="shared" si="730"/>
        <v>20.097939250418747</v>
      </c>
      <c r="U1063" s="37">
        <f t="shared" si="731"/>
        <v>-144.8209718606924</v>
      </c>
      <c r="V1063" s="37">
        <f t="shared" si="761"/>
        <v>84521.78401690397</v>
      </c>
      <c r="W1063" s="40">
        <f t="shared" si="732"/>
        <v>-1870.6042198672767</v>
      </c>
      <c r="X1063" s="40">
        <f t="shared" si="733"/>
        <v>-1.8706042198672768</v>
      </c>
      <c r="Y1063" s="40">
        <f t="shared" si="719"/>
        <v>-1.8706042198672768</v>
      </c>
      <c r="Z1063" s="40">
        <v>1.8706042198672801</v>
      </c>
      <c r="AA1063" s="40">
        <f t="shared" si="734"/>
        <v>300.7463400169114</v>
      </c>
      <c r="AB1063" s="42">
        <f t="shared" si="735"/>
        <v>27612.065972222223</v>
      </c>
      <c r="AC1063" s="42">
        <f t="shared" si="736"/>
        <v>27.612065972222222</v>
      </c>
      <c r="AD1063" s="42">
        <f t="shared" si="737"/>
        <v>27.612065972222222</v>
      </c>
      <c r="AE1063" s="42">
        <f t="shared" si="762"/>
        <v>3182.0005632716047</v>
      </c>
      <c r="AF1063" s="43">
        <f t="shared" si="720"/>
        <v>0.88388904535322355</v>
      </c>
      <c r="AG1063" s="73">
        <f t="shared" si="721"/>
        <v>-1.8706042198672768</v>
      </c>
      <c r="AH1063">
        <f t="shared" si="738"/>
        <v>0</v>
      </c>
      <c r="AI1063">
        <f t="shared" si="763"/>
        <v>13196.537222608025</v>
      </c>
      <c r="AJ1063" s="41">
        <f t="shared" si="739"/>
        <v>3.6657047840577848</v>
      </c>
      <c r="AK1063">
        <f t="shared" si="722"/>
        <v>1.8706042198672768</v>
      </c>
      <c r="AL1063" s="38">
        <f t="shared" si="740"/>
        <v>3086.5405463734564</v>
      </c>
      <c r="AM1063" s="38">
        <f t="shared" si="741"/>
        <v>3055.6751409097219</v>
      </c>
      <c r="AN1063" s="38">
        <f t="shared" si="742"/>
        <v>2872.3346324551385</v>
      </c>
      <c r="AO1063" s="38">
        <f t="shared" si="743"/>
        <v>2843.6112861305869</v>
      </c>
      <c r="AP1063" s="38">
        <f t="shared" si="744"/>
        <v>2672.9946089627515</v>
      </c>
      <c r="AQ1063" s="38">
        <f t="shared" si="745"/>
        <v>2646.2646628731241</v>
      </c>
      <c r="AR1063" s="38">
        <f t="shared" si="746"/>
        <v>2566.8767229869304</v>
      </c>
      <c r="AS1063">
        <f t="shared" si="747"/>
        <v>2566.8767229869304</v>
      </c>
      <c r="AT1063" s="28">
        <f t="shared" si="748"/>
        <v>0.71302131194081397</v>
      </c>
      <c r="AU1063">
        <f t="shared" si="723"/>
        <v>10629.660499621095</v>
      </c>
      <c r="AV1063" s="28">
        <f t="shared" si="749"/>
        <v>2.9526834721169708</v>
      </c>
      <c r="BJ1063" s="63">
        <v>27.612065972222222</v>
      </c>
      <c r="BK1063" s="64">
        <f t="shared" si="750"/>
        <v>26.783703993055553</v>
      </c>
      <c r="BL1063" s="64">
        <f t="shared" si="751"/>
        <v>26.515866953124998</v>
      </c>
      <c r="BM1063" s="64">
        <f t="shared" si="752"/>
        <v>24.924914935937498</v>
      </c>
      <c r="BN1063" s="64">
        <f t="shared" si="753"/>
        <v>24.675665786578122</v>
      </c>
      <c r="BO1063" s="64">
        <f t="shared" si="754"/>
        <v>23.195125839383433</v>
      </c>
      <c r="BP1063" s="64">
        <f t="shared" si="755"/>
        <v>22.963174580989598</v>
      </c>
      <c r="BQ1063" s="64">
        <f t="shared" si="756"/>
        <v>22.274279343559911</v>
      </c>
      <c r="BR1063" s="65">
        <f t="shared" si="724"/>
        <v>22.274279343559911</v>
      </c>
      <c r="BS1063" s="66">
        <f t="shared" si="757"/>
        <v>6.1872998176555312E-3</v>
      </c>
      <c r="BT1063" s="65">
        <f>BJ1063-BR1063</f>
        <v>5.337786628662311</v>
      </c>
      <c r="BU1063" s="67">
        <f t="shared" si="758"/>
        <v>1.482718507961753E-3</v>
      </c>
    </row>
    <row r="1064" spans="1:73" x14ac:dyDescent="0.35">
      <c r="A1064" s="22">
        <v>84.239999999999498</v>
      </c>
      <c r="B1064" s="22">
        <v>25.47</v>
      </c>
      <c r="C1064" s="22">
        <v>5.73</v>
      </c>
      <c r="D1064" s="22">
        <f t="shared" si="725"/>
        <v>15.6</v>
      </c>
      <c r="E1064" s="22">
        <f t="shared" si="726"/>
        <v>4.333333333333333</v>
      </c>
      <c r="F1064" s="22">
        <f t="shared" si="759"/>
        <v>-1.2673611111111094</v>
      </c>
      <c r="G1064" s="22">
        <f>Sheet1!$I$5*F1064</f>
        <v>-419.4965277777772</v>
      </c>
      <c r="H1064" s="22"/>
      <c r="K1064" s="18" t="s">
        <v>118</v>
      </c>
      <c r="L1064" s="18">
        <v>1054</v>
      </c>
      <c r="M1064" s="18">
        <v>32</v>
      </c>
      <c r="N1064" s="19">
        <v>43.8</v>
      </c>
      <c r="O1064" s="35">
        <f t="shared" si="727"/>
        <v>12.166666666666666</v>
      </c>
      <c r="P1064" s="36">
        <f t="shared" si="760"/>
        <v>-0.86111111111111149</v>
      </c>
      <c r="Q1064" s="12"/>
      <c r="R1064" s="37">
        <f t="shared" si="728"/>
        <v>-285.02777777777789</v>
      </c>
      <c r="S1064" s="37">
        <f t="shared" si="729"/>
        <v>64.9422</v>
      </c>
      <c r="T1064" s="37">
        <f t="shared" si="730"/>
        <v>17.831744976562998</v>
      </c>
      <c r="U1064" s="37">
        <f t="shared" si="731"/>
        <v>-202.25383280121488</v>
      </c>
      <c r="V1064" s="37">
        <f t="shared" si="761"/>
        <v>84319.530184102754</v>
      </c>
      <c r="W1064" s="40">
        <f t="shared" si="732"/>
        <v>-2460.7549657481145</v>
      </c>
      <c r="X1064" s="40">
        <f t="shared" si="733"/>
        <v>-2.4607549657481145</v>
      </c>
      <c r="Y1064" s="40">
        <f t="shared" si="719"/>
        <v>-2.4607549657481145</v>
      </c>
      <c r="Z1064" s="40">
        <v>2.46075496574811</v>
      </c>
      <c r="AA1064" s="40">
        <f t="shared" si="734"/>
        <v>303.2070949826595</v>
      </c>
      <c r="AB1064" s="42">
        <f t="shared" si="735"/>
        <v>24498.597222222223</v>
      </c>
      <c r="AC1064" s="42">
        <f t="shared" si="736"/>
        <v>24.498597222222223</v>
      </c>
      <c r="AD1064" s="42">
        <f t="shared" si="737"/>
        <v>24.498597222222223</v>
      </c>
      <c r="AE1064" s="42">
        <f t="shared" si="762"/>
        <v>3206.4991604938268</v>
      </c>
      <c r="AF1064" s="43">
        <f t="shared" si="720"/>
        <v>0.89069421124828518</v>
      </c>
      <c r="AG1064" s="73">
        <f t="shared" si="721"/>
        <v>-2.4607549657481145</v>
      </c>
      <c r="AH1064">
        <f t="shared" si="738"/>
        <v>0</v>
      </c>
      <c r="AI1064">
        <f t="shared" si="763"/>
        <v>13196.537222608025</v>
      </c>
      <c r="AJ1064" s="41">
        <f t="shared" si="739"/>
        <v>3.6657047840577848</v>
      </c>
      <c r="AK1064">
        <f t="shared" si="722"/>
        <v>2.4607549657481145</v>
      </c>
      <c r="AL1064" s="38">
        <f t="shared" si="740"/>
        <v>3110.3041856790119</v>
      </c>
      <c r="AM1064" s="38">
        <f t="shared" si="741"/>
        <v>3079.2011438222216</v>
      </c>
      <c r="AN1064" s="38">
        <f t="shared" si="742"/>
        <v>2894.4490751928884</v>
      </c>
      <c r="AO1064" s="38">
        <f t="shared" si="743"/>
        <v>2865.5045844409597</v>
      </c>
      <c r="AP1064" s="38">
        <f t="shared" si="744"/>
        <v>2693.5743093745018</v>
      </c>
      <c r="AQ1064" s="38">
        <f t="shared" si="745"/>
        <v>2666.6385662807565</v>
      </c>
      <c r="AR1064" s="38">
        <f t="shared" si="746"/>
        <v>2586.6394092923338</v>
      </c>
      <c r="AS1064">
        <f t="shared" si="747"/>
        <v>2586.6394092923338</v>
      </c>
      <c r="AT1064" s="28">
        <f t="shared" si="748"/>
        <v>0.71851094702564822</v>
      </c>
      <c r="AU1064">
        <f t="shared" si="723"/>
        <v>10609.897813315692</v>
      </c>
      <c r="AV1064" s="28">
        <f t="shared" si="749"/>
        <v>2.9471938370321369</v>
      </c>
      <c r="BJ1064" s="63">
        <v>24.498597222222223</v>
      </c>
      <c r="BK1064" s="64">
        <f t="shared" si="750"/>
        <v>23.763639305555557</v>
      </c>
      <c r="BL1064" s="64">
        <f t="shared" si="751"/>
        <v>23.526002912500001</v>
      </c>
      <c r="BM1064" s="64">
        <f t="shared" si="752"/>
        <v>22.11444273775</v>
      </c>
      <c r="BN1064" s="64">
        <f t="shared" si="753"/>
        <v>21.893298310372501</v>
      </c>
      <c r="BO1064" s="64">
        <f t="shared" si="754"/>
        <v>20.579700411750149</v>
      </c>
      <c r="BP1064" s="64">
        <f t="shared" si="755"/>
        <v>20.373903407632646</v>
      </c>
      <c r="BQ1064" s="64">
        <f t="shared" si="756"/>
        <v>19.762686305403665</v>
      </c>
      <c r="BR1064" s="65">
        <f t="shared" si="724"/>
        <v>19.762686305403665</v>
      </c>
      <c r="BS1064" s="66">
        <f t="shared" si="757"/>
        <v>5.4896350848343519E-3</v>
      </c>
      <c r="BT1064" s="65">
        <f>BJ1064-BR1064</f>
        <v>4.7359109168185576</v>
      </c>
      <c r="BU1064" s="67">
        <f t="shared" si="758"/>
        <v>1.315530810227377E-3</v>
      </c>
    </row>
    <row r="1065" spans="1:73" x14ac:dyDescent="0.35">
      <c r="A1065" s="22">
        <v>84.319999999999496</v>
      </c>
      <c r="B1065" s="22">
        <v>25.45</v>
      </c>
      <c r="C1065" s="22">
        <v>5.8</v>
      </c>
      <c r="D1065" s="22">
        <f t="shared" si="725"/>
        <v>15.625</v>
      </c>
      <c r="E1065" s="22">
        <f t="shared" si="726"/>
        <v>4.3402777777777777</v>
      </c>
      <c r="F1065" s="22">
        <f t="shared" si="759"/>
        <v>8.6805555555558023E-2</v>
      </c>
      <c r="G1065" s="22">
        <f>Sheet1!$I$5*F1065</f>
        <v>28.732638888889706</v>
      </c>
      <c r="H1065" s="22"/>
      <c r="K1065" s="18" t="s">
        <v>118</v>
      </c>
      <c r="L1065" s="18">
        <v>1055</v>
      </c>
      <c r="M1065" s="18">
        <v>33</v>
      </c>
      <c r="N1065" s="19">
        <v>40.299999999999997</v>
      </c>
      <c r="O1065" s="35">
        <f t="shared" si="727"/>
        <v>11.194444444444445</v>
      </c>
      <c r="P1065" s="36">
        <f t="shared" si="760"/>
        <v>-1.0833333333333328</v>
      </c>
      <c r="Q1065" s="12"/>
      <c r="R1065" s="37">
        <f t="shared" si="728"/>
        <v>-358.58333333333314</v>
      </c>
      <c r="S1065" s="37">
        <f t="shared" si="729"/>
        <v>64.9422</v>
      </c>
      <c r="T1065" s="37">
        <f t="shared" si="730"/>
        <v>15.095785481425638</v>
      </c>
      <c r="U1065" s="37">
        <f t="shared" si="731"/>
        <v>-278.54534785190748</v>
      </c>
      <c r="V1065" s="37">
        <f t="shared" si="761"/>
        <v>84040.984836250849</v>
      </c>
      <c r="W1065" s="40">
        <f t="shared" si="732"/>
        <v>-3118.1604217866311</v>
      </c>
      <c r="X1065" s="40">
        <f t="shared" si="733"/>
        <v>-3.118160421786631</v>
      </c>
      <c r="Y1065" s="40">
        <f t="shared" si="719"/>
        <v>-3.118160421786631</v>
      </c>
      <c r="Z1065" s="40">
        <v>3.1181604217866301</v>
      </c>
      <c r="AA1065" s="40">
        <f t="shared" si="734"/>
        <v>306.32525540444612</v>
      </c>
      <c r="AB1065" s="42">
        <f t="shared" si="735"/>
        <v>20739.729552469136</v>
      </c>
      <c r="AC1065" s="42">
        <f t="shared" si="736"/>
        <v>20.739729552469136</v>
      </c>
      <c r="AD1065" s="42">
        <f t="shared" si="737"/>
        <v>20.739729552469136</v>
      </c>
      <c r="AE1065" s="42">
        <f t="shared" si="762"/>
        <v>3227.2388900462961</v>
      </c>
      <c r="AF1065" s="43">
        <f t="shared" si="720"/>
        <v>0.8964552472350823</v>
      </c>
      <c r="AG1065" s="73">
        <f t="shared" si="721"/>
        <v>-3.118160421786631</v>
      </c>
      <c r="AH1065">
        <f t="shared" si="738"/>
        <v>0</v>
      </c>
      <c r="AI1065">
        <f t="shared" si="763"/>
        <v>13196.537222608025</v>
      </c>
      <c r="AJ1065" s="41">
        <f t="shared" si="739"/>
        <v>3.6657047840577848</v>
      </c>
      <c r="AK1065">
        <f t="shared" si="722"/>
        <v>3.118160421786631</v>
      </c>
      <c r="AL1065" s="38">
        <f t="shared" si="740"/>
        <v>3130.4217233449072</v>
      </c>
      <c r="AM1065" s="38">
        <f t="shared" si="741"/>
        <v>3099.1175061114582</v>
      </c>
      <c r="AN1065" s="38">
        <f t="shared" si="742"/>
        <v>2913.1704557447706</v>
      </c>
      <c r="AO1065" s="38">
        <f t="shared" si="743"/>
        <v>2884.0387511873228</v>
      </c>
      <c r="AP1065" s="38">
        <f t="shared" si="744"/>
        <v>2710.9964261160831</v>
      </c>
      <c r="AQ1065" s="38">
        <f t="shared" si="745"/>
        <v>2683.8864618549223</v>
      </c>
      <c r="AR1065" s="38">
        <f t="shared" si="746"/>
        <v>2603.3698679992744</v>
      </c>
      <c r="AS1065">
        <f t="shared" si="747"/>
        <v>2603.3698679992744</v>
      </c>
      <c r="AT1065" s="28">
        <f t="shared" si="748"/>
        <v>0.72315829666646514</v>
      </c>
      <c r="AU1065">
        <f t="shared" si="723"/>
        <v>10593.167354608751</v>
      </c>
      <c r="AV1065" s="28">
        <f t="shared" si="749"/>
        <v>2.9425464873913199</v>
      </c>
      <c r="BJ1065" s="63">
        <v>20.739729552469136</v>
      </c>
      <c r="BK1065" s="64">
        <f t="shared" si="750"/>
        <v>20.11753766589506</v>
      </c>
      <c r="BL1065" s="64">
        <f t="shared" si="751"/>
        <v>19.916362289236108</v>
      </c>
      <c r="BM1065" s="64">
        <f t="shared" si="752"/>
        <v>18.721380551881939</v>
      </c>
      <c r="BN1065" s="64">
        <f t="shared" si="753"/>
        <v>18.53416674636312</v>
      </c>
      <c r="BO1065" s="64">
        <f t="shared" si="754"/>
        <v>17.422116741581331</v>
      </c>
      <c r="BP1065" s="64">
        <f t="shared" si="755"/>
        <v>17.247895574165518</v>
      </c>
      <c r="BQ1065" s="64">
        <f t="shared" si="756"/>
        <v>16.730458706940553</v>
      </c>
      <c r="BR1065" s="65">
        <f t="shared" si="724"/>
        <v>16.730458706940553</v>
      </c>
      <c r="BS1065" s="66">
        <f t="shared" si="757"/>
        <v>4.64734964081682E-3</v>
      </c>
      <c r="BT1065" s="65">
        <f>BJ1065-BR1065</f>
        <v>4.009270845528583</v>
      </c>
      <c r="BU1065" s="67">
        <f t="shared" si="758"/>
        <v>1.1136863459801619E-3</v>
      </c>
    </row>
    <row r="1066" spans="1:73" x14ac:dyDescent="0.35">
      <c r="A1066" s="22">
        <v>84.399999999999494</v>
      </c>
      <c r="B1066" s="22">
        <v>25.83</v>
      </c>
      <c r="C1066" s="22">
        <v>5.64</v>
      </c>
      <c r="D1066" s="22">
        <f t="shared" si="725"/>
        <v>15.734999999999999</v>
      </c>
      <c r="E1066" s="22">
        <f t="shared" si="726"/>
        <v>4.3708333333333336</v>
      </c>
      <c r="F1066" s="22">
        <f t="shared" si="759"/>
        <v>0.38194444444444864</v>
      </c>
      <c r="G1066" s="22">
        <f>Sheet1!$I$5*F1066</f>
        <v>126.42361111111249</v>
      </c>
      <c r="H1066" s="22"/>
      <c r="K1066" s="18" t="s">
        <v>118</v>
      </c>
      <c r="L1066" s="18">
        <v>1056</v>
      </c>
      <c r="M1066" s="18">
        <v>34</v>
      </c>
      <c r="N1066" s="19">
        <v>36</v>
      </c>
      <c r="O1066" s="35">
        <f t="shared" si="727"/>
        <v>10</v>
      </c>
      <c r="P1066" s="36">
        <f t="shared" si="760"/>
        <v>-1.333333333333333</v>
      </c>
      <c r="Q1066" s="12"/>
      <c r="R1066" s="37">
        <f t="shared" si="728"/>
        <v>-441.33333333333326</v>
      </c>
      <c r="S1066" s="37">
        <f t="shared" si="729"/>
        <v>64.9422</v>
      </c>
      <c r="T1066" s="37">
        <f t="shared" si="730"/>
        <v>12.046215409199998</v>
      </c>
      <c r="U1066" s="37">
        <f t="shared" si="731"/>
        <v>-364.34491792413326</v>
      </c>
      <c r="V1066" s="37">
        <f t="shared" si="761"/>
        <v>83676.63991832672</v>
      </c>
      <c r="W1066" s="40">
        <f t="shared" si="732"/>
        <v>-3643.4491792413328</v>
      </c>
      <c r="X1066" s="40">
        <f t="shared" si="733"/>
        <v>-3.6434491792413328</v>
      </c>
      <c r="Y1066" s="40">
        <f t="shared" si="719"/>
        <v>-3.6434491792413328</v>
      </c>
      <c r="Z1066" s="40">
        <v>3.6434491792413302</v>
      </c>
      <c r="AA1066" s="40">
        <f t="shared" si="734"/>
        <v>309.96870458368744</v>
      </c>
      <c r="AB1066" s="42">
        <f t="shared" si="735"/>
        <v>16550</v>
      </c>
      <c r="AC1066" s="42">
        <f t="shared" si="736"/>
        <v>16.55</v>
      </c>
      <c r="AD1066" s="42">
        <f t="shared" si="737"/>
        <v>16.55</v>
      </c>
      <c r="AE1066" s="42">
        <f t="shared" si="762"/>
        <v>3243.7888900462963</v>
      </c>
      <c r="AF1066" s="43">
        <f t="shared" si="720"/>
        <v>0.90105246945730455</v>
      </c>
      <c r="AG1066" s="73">
        <f t="shared" si="721"/>
        <v>-3.6434491792413328</v>
      </c>
      <c r="AH1066">
        <f t="shared" si="738"/>
        <v>0</v>
      </c>
      <c r="AI1066">
        <f t="shared" si="763"/>
        <v>13196.537222608025</v>
      </c>
      <c r="AJ1066" s="41">
        <f t="shared" si="739"/>
        <v>3.6657047840577848</v>
      </c>
      <c r="AK1066">
        <f t="shared" si="722"/>
        <v>3.6434491792413328</v>
      </c>
      <c r="AL1066" s="38">
        <f t="shared" si="740"/>
        <v>3146.4752233449071</v>
      </c>
      <c r="AM1066" s="38">
        <f t="shared" si="741"/>
        <v>3115.0104711114582</v>
      </c>
      <c r="AN1066" s="38">
        <f t="shared" si="742"/>
        <v>2928.1098428447704</v>
      </c>
      <c r="AO1066" s="38">
        <f t="shared" si="743"/>
        <v>2898.8287444163225</v>
      </c>
      <c r="AP1066" s="38">
        <f t="shared" si="744"/>
        <v>2724.8990197513431</v>
      </c>
      <c r="AQ1066" s="38">
        <f t="shared" si="745"/>
        <v>2697.6500295538294</v>
      </c>
      <c r="AR1066" s="38">
        <f t="shared" si="746"/>
        <v>2616.7205286672147</v>
      </c>
      <c r="AS1066">
        <f t="shared" si="747"/>
        <v>2616.7205286672147</v>
      </c>
      <c r="AT1066" s="28">
        <f t="shared" si="748"/>
        <v>0.72686681351867077</v>
      </c>
      <c r="AU1066">
        <f t="shared" si="723"/>
        <v>10579.816693940811</v>
      </c>
      <c r="AV1066" s="28">
        <f t="shared" si="749"/>
        <v>2.9388379705391143</v>
      </c>
      <c r="BJ1066" s="63">
        <v>16.55</v>
      </c>
      <c r="BK1066" s="64">
        <f t="shared" si="750"/>
        <v>16.0535</v>
      </c>
      <c r="BL1066" s="64">
        <f t="shared" si="751"/>
        <v>15.892965</v>
      </c>
      <c r="BM1066" s="64">
        <f t="shared" si="752"/>
        <v>14.939387099999999</v>
      </c>
      <c r="BN1066" s="64">
        <f t="shared" si="753"/>
        <v>14.789993228999998</v>
      </c>
      <c r="BO1066" s="64">
        <f t="shared" si="754"/>
        <v>13.902593635259997</v>
      </c>
      <c r="BP1066" s="64">
        <f t="shared" si="755"/>
        <v>13.763567698907396</v>
      </c>
      <c r="BQ1066" s="64">
        <f t="shared" si="756"/>
        <v>13.350660667940174</v>
      </c>
      <c r="BR1066" s="65">
        <f t="shared" si="724"/>
        <v>13.350660667940174</v>
      </c>
      <c r="BS1066" s="66">
        <f t="shared" si="757"/>
        <v>3.7085168522056036E-3</v>
      </c>
      <c r="BT1066" s="65">
        <f>BJ1066-BR1066</f>
        <v>3.1993393320598269</v>
      </c>
      <c r="BU1066" s="67">
        <f t="shared" si="758"/>
        <v>8.8870537001661863E-4</v>
      </c>
    </row>
    <row r="1067" spans="1:73" x14ac:dyDescent="0.35">
      <c r="A1067" s="22">
        <v>84.479999999999507</v>
      </c>
      <c r="B1067" s="22">
        <v>25.34</v>
      </c>
      <c r="C1067" s="22">
        <v>5.7</v>
      </c>
      <c r="D1067" s="22">
        <f t="shared" si="725"/>
        <v>15.52</v>
      </c>
      <c r="E1067" s="22">
        <f t="shared" si="726"/>
        <v>4.3111111111111109</v>
      </c>
      <c r="F1067" s="22">
        <f t="shared" si="759"/>
        <v>-0.74652777777778345</v>
      </c>
      <c r="G1067" s="22">
        <f>Sheet1!$I$5*F1067</f>
        <v>-247.10069444444633</v>
      </c>
      <c r="H1067" s="22"/>
      <c r="K1067" s="18" t="s">
        <v>118</v>
      </c>
      <c r="L1067" s="18">
        <v>1057</v>
      </c>
      <c r="M1067" s="18">
        <v>35</v>
      </c>
      <c r="N1067" s="19">
        <v>30.7</v>
      </c>
      <c r="O1067" s="35">
        <f t="shared" si="727"/>
        <v>8.5277777777777786</v>
      </c>
      <c r="P1067" s="36">
        <f t="shared" si="760"/>
        <v>-1.4722222222222223</v>
      </c>
      <c r="Q1067" s="12"/>
      <c r="R1067" s="37">
        <f t="shared" si="728"/>
        <v>-487.3055555555556</v>
      </c>
      <c r="S1067" s="37">
        <f t="shared" si="729"/>
        <v>64.9422</v>
      </c>
      <c r="T1067" s="37">
        <f t="shared" si="730"/>
        <v>8.7603684884389725</v>
      </c>
      <c r="U1067" s="37">
        <f t="shared" si="731"/>
        <v>-413.6029870671166</v>
      </c>
      <c r="V1067" s="37">
        <f t="shared" si="761"/>
        <v>83263.036931259601</v>
      </c>
      <c r="W1067" s="40">
        <f t="shared" si="732"/>
        <v>-3527.1143619334671</v>
      </c>
      <c r="X1067" s="40">
        <f t="shared" si="733"/>
        <v>-3.5271143619334673</v>
      </c>
      <c r="Y1067" s="40">
        <f t="shared" si="719"/>
        <v>-3.5271143619334673</v>
      </c>
      <c r="Z1067" s="40">
        <v>3.5271143619334699</v>
      </c>
      <c r="AA1067" s="40">
        <f t="shared" si="734"/>
        <v>313.4958189456209</v>
      </c>
      <c r="AB1067" s="42">
        <f t="shared" si="735"/>
        <v>12035.655478395063</v>
      </c>
      <c r="AC1067" s="42">
        <f t="shared" si="736"/>
        <v>12.035655478395062</v>
      </c>
      <c r="AD1067" s="42">
        <f t="shared" si="737"/>
        <v>12.035655478395062</v>
      </c>
      <c r="AE1067" s="42">
        <f t="shared" si="762"/>
        <v>3255.8245455246915</v>
      </c>
      <c r="AF1067" s="43">
        <f t="shared" si="720"/>
        <v>0.90439570709019212</v>
      </c>
      <c r="AG1067" s="73">
        <f t="shared" si="721"/>
        <v>-3.5271143619334673</v>
      </c>
      <c r="AH1067">
        <f t="shared" si="738"/>
        <v>0</v>
      </c>
      <c r="AI1067">
        <f t="shared" si="763"/>
        <v>13196.537222608025</v>
      </c>
      <c r="AJ1067" s="41">
        <f t="shared" si="739"/>
        <v>3.6657047840577848</v>
      </c>
      <c r="AK1067">
        <f t="shared" si="722"/>
        <v>3.5271143619334673</v>
      </c>
      <c r="AL1067" s="38">
        <f t="shared" si="740"/>
        <v>3158.1498091589506</v>
      </c>
      <c r="AM1067" s="38">
        <f t="shared" si="741"/>
        <v>3126.5683110673613</v>
      </c>
      <c r="AN1067" s="38">
        <f t="shared" si="742"/>
        <v>2938.9742124033196</v>
      </c>
      <c r="AO1067" s="38">
        <f t="shared" si="743"/>
        <v>2909.5844702792865</v>
      </c>
      <c r="AP1067" s="38">
        <f t="shared" si="744"/>
        <v>2735.0094020625293</v>
      </c>
      <c r="AQ1067" s="38">
        <f t="shared" si="745"/>
        <v>2707.6593080419038</v>
      </c>
      <c r="AR1067" s="38">
        <f t="shared" si="746"/>
        <v>2626.4295288006465</v>
      </c>
      <c r="AS1067">
        <f t="shared" si="747"/>
        <v>2626.4295288006465</v>
      </c>
      <c r="AT1067" s="28">
        <f t="shared" si="748"/>
        <v>0.72956375800017959</v>
      </c>
      <c r="AU1067">
        <f t="shared" si="723"/>
        <v>10570.107693807378</v>
      </c>
      <c r="AV1067" s="28">
        <f t="shared" si="749"/>
        <v>2.9361410260576051</v>
      </c>
      <c r="BJ1067" s="63">
        <v>12.035655478395062</v>
      </c>
      <c r="BK1067" s="64">
        <f t="shared" si="750"/>
        <v>11.67458581404321</v>
      </c>
      <c r="BL1067" s="64">
        <f t="shared" si="751"/>
        <v>11.557839955902779</v>
      </c>
      <c r="BM1067" s="64">
        <f t="shared" si="752"/>
        <v>10.864369558548612</v>
      </c>
      <c r="BN1067" s="64">
        <f t="shared" si="753"/>
        <v>10.755725862963125</v>
      </c>
      <c r="BO1067" s="64">
        <f t="shared" si="754"/>
        <v>10.110382311185337</v>
      </c>
      <c r="BP1067" s="64">
        <f t="shared" si="755"/>
        <v>10.009278488073484</v>
      </c>
      <c r="BQ1067" s="64">
        <f t="shared" si="756"/>
        <v>9.7090001334312799</v>
      </c>
      <c r="BR1067" s="65">
        <f t="shared" si="724"/>
        <v>9.7090001334312799</v>
      </c>
      <c r="BS1067" s="66">
        <f t="shared" si="757"/>
        <v>2.696944481508689E-3</v>
      </c>
      <c r="BT1067" s="65">
        <f>BJ1067-BR1067</f>
        <v>2.3266553449637826</v>
      </c>
      <c r="BU1067" s="67">
        <f t="shared" si="758"/>
        <v>6.4629315137882846E-4</v>
      </c>
    </row>
    <row r="1068" spans="1:73" x14ac:dyDescent="0.35">
      <c r="A1068" s="22">
        <v>84.559999999999505</v>
      </c>
      <c r="B1068" s="22">
        <v>25.26</v>
      </c>
      <c r="C1068" s="22">
        <v>5.46</v>
      </c>
      <c r="D1068" s="22">
        <f t="shared" si="725"/>
        <v>15.360000000000001</v>
      </c>
      <c r="E1068" s="22">
        <f t="shared" si="726"/>
        <v>4.2666666666666675</v>
      </c>
      <c r="F1068" s="22">
        <f t="shared" si="759"/>
        <v>-0.55555555555554248</v>
      </c>
      <c r="G1068" s="22">
        <f>Sheet1!$I$5*F1068</f>
        <v>-183.88888888888457</v>
      </c>
      <c r="H1068" s="22"/>
      <c r="K1068" s="18" t="s">
        <v>118</v>
      </c>
      <c r="L1068" s="18">
        <v>1058</v>
      </c>
      <c r="M1068" s="18">
        <v>36</v>
      </c>
      <c r="N1068" s="19">
        <v>25.4</v>
      </c>
      <c r="O1068" s="35">
        <f t="shared" si="727"/>
        <v>7.0555555555555554</v>
      </c>
      <c r="P1068" s="36">
        <f t="shared" si="760"/>
        <v>-1.3472222222222221</v>
      </c>
      <c r="Q1068" s="12"/>
      <c r="R1068" s="37">
        <f t="shared" si="728"/>
        <v>-445.93055555555554</v>
      </c>
      <c r="S1068" s="37">
        <f t="shared" si="729"/>
        <v>64.9422</v>
      </c>
      <c r="T1068" s="37">
        <f t="shared" si="730"/>
        <v>5.9967101337958884</v>
      </c>
      <c r="U1068" s="37">
        <f t="shared" si="731"/>
        <v>-374.99164542175964</v>
      </c>
      <c r="V1068" s="37">
        <f t="shared" si="761"/>
        <v>82888.045285837841</v>
      </c>
      <c r="W1068" s="40">
        <f t="shared" si="732"/>
        <v>-2645.774387142415</v>
      </c>
      <c r="X1068" s="40">
        <f t="shared" si="733"/>
        <v>-2.6457743871424149</v>
      </c>
      <c r="Y1068" s="40">
        <f t="shared" si="719"/>
        <v>-2.6457743871424149</v>
      </c>
      <c r="Z1068" s="40">
        <v>2.64577438714241</v>
      </c>
      <c r="AA1068" s="40">
        <f t="shared" si="734"/>
        <v>316.14159333276331</v>
      </c>
      <c r="AB1068" s="42">
        <f t="shared" si="735"/>
        <v>8238.7330246913571</v>
      </c>
      <c r="AC1068" s="42">
        <f t="shared" si="736"/>
        <v>8.2387330246913564</v>
      </c>
      <c r="AD1068" s="42">
        <f t="shared" si="737"/>
        <v>8.2387330246913564</v>
      </c>
      <c r="AE1068" s="42">
        <f t="shared" si="762"/>
        <v>3264.0632785493831</v>
      </c>
      <c r="AF1068" s="43">
        <f t="shared" si="720"/>
        <v>0.90668424404149528</v>
      </c>
      <c r="AG1068" s="73">
        <f t="shared" si="721"/>
        <v>-2.6457743871424149</v>
      </c>
      <c r="AH1068">
        <f t="shared" si="738"/>
        <v>0</v>
      </c>
      <c r="AI1068">
        <f t="shared" si="763"/>
        <v>13196.537222608025</v>
      </c>
      <c r="AJ1068" s="41">
        <f t="shared" si="739"/>
        <v>3.6657047840577848</v>
      </c>
      <c r="AK1068">
        <f t="shared" si="722"/>
        <v>2.6457743871424149</v>
      </c>
      <c r="AL1068" s="38">
        <f t="shared" si="740"/>
        <v>3166.1413801929016</v>
      </c>
      <c r="AM1068" s="38">
        <f t="shared" si="741"/>
        <v>3134.4799663909725</v>
      </c>
      <c r="AN1068" s="38">
        <f t="shared" si="742"/>
        <v>2946.4111684075142</v>
      </c>
      <c r="AO1068" s="38">
        <f t="shared" si="743"/>
        <v>2916.9470567234389</v>
      </c>
      <c r="AP1068" s="38">
        <f t="shared" si="744"/>
        <v>2741.9302333200326</v>
      </c>
      <c r="AQ1068" s="38">
        <f t="shared" si="745"/>
        <v>2714.5109309868321</v>
      </c>
      <c r="AR1068" s="38">
        <f t="shared" si="746"/>
        <v>2633.075603057227</v>
      </c>
      <c r="AS1068">
        <f t="shared" si="747"/>
        <v>2633.075603057227</v>
      </c>
      <c r="AT1068" s="28">
        <f t="shared" si="748"/>
        <v>0.7314098897381186</v>
      </c>
      <c r="AU1068">
        <f t="shared" si="723"/>
        <v>10563.461619550799</v>
      </c>
      <c r="AV1068" s="28">
        <f t="shared" si="749"/>
        <v>2.9342948943196663</v>
      </c>
      <c r="BJ1068" s="63">
        <v>8.2387330246913564</v>
      </c>
      <c r="BK1068" s="64">
        <f t="shared" si="750"/>
        <v>7.9915710339506152</v>
      </c>
      <c r="BL1068" s="64">
        <f t="shared" si="751"/>
        <v>7.9116553236111091</v>
      </c>
      <c r="BM1068" s="64">
        <f t="shared" si="752"/>
        <v>7.4369560041944425</v>
      </c>
      <c r="BN1068" s="64">
        <f t="shared" si="753"/>
        <v>7.3625864441524982</v>
      </c>
      <c r="BO1068" s="64">
        <f t="shared" si="754"/>
        <v>6.9208312575033482</v>
      </c>
      <c r="BP1068" s="64">
        <f t="shared" si="755"/>
        <v>6.851622944928315</v>
      </c>
      <c r="BQ1068" s="64">
        <f t="shared" si="756"/>
        <v>6.6460742565804658</v>
      </c>
      <c r="BR1068" s="65">
        <f t="shared" si="724"/>
        <v>6.6460742565804658</v>
      </c>
      <c r="BS1068" s="66">
        <f t="shared" si="757"/>
        <v>1.8461317379390183E-3</v>
      </c>
      <c r="BT1068" s="65">
        <f>BJ1068-BR1068</f>
        <v>1.5926587681108906</v>
      </c>
      <c r="BU1068" s="67">
        <f t="shared" si="758"/>
        <v>4.4240521336413624E-4</v>
      </c>
    </row>
    <row r="1069" spans="1:73" x14ac:dyDescent="0.35">
      <c r="A1069" s="22">
        <v>84.639999999999503</v>
      </c>
      <c r="B1069" s="22">
        <v>25.21</v>
      </c>
      <c r="C1069" s="22">
        <v>5.38</v>
      </c>
      <c r="D1069" s="22">
        <f t="shared" si="725"/>
        <v>15.295</v>
      </c>
      <c r="E1069" s="22">
        <f t="shared" si="726"/>
        <v>4.2486111111111109</v>
      </c>
      <c r="F1069" s="22">
        <f t="shared" si="759"/>
        <v>-0.22569444444445752</v>
      </c>
      <c r="G1069" s="22">
        <f>Sheet1!$I$5*F1069</f>
        <v>-74.704861111115434</v>
      </c>
      <c r="H1069" s="22"/>
      <c r="K1069" s="18" t="s">
        <v>118</v>
      </c>
      <c r="L1069" s="18">
        <v>1059</v>
      </c>
      <c r="M1069" s="18">
        <v>37</v>
      </c>
      <c r="N1069" s="19">
        <v>21</v>
      </c>
      <c r="O1069" s="35">
        <f t="shared" si="727"/>
        <v>5.833333333333333</v>
      </c>
      <c r="P1069" s="36">
        <f t="shared" si="760"/>
        <v>-1.2083333333333333</v>
      </c>
      <c r="Q1069" s="12"/>
      <c r="R1069" s="37">
        <f t="shared" si="728"/>
        <v>-399.95833333333331</v>
      </c>
      <c r="S1069" s="37">
        <f t="shared" si="729"/>
        <v>64.9422</v>
      </c>
      <c r="T1069" s="37">
        <f t="shared" si="730"/>
        <v>4.0990594100749993</v>
      </c>
      <c r="U1069" s="37">
        <f t="shared" si="731"/>
        <v>-330.91707392325833</v>
      </c>
      <c r="V1069" s="37">
        <f t="shared" si="761"/>
        <v>82557.128211914576</v>
      </c>
      <c r="W1069" s="40">
        <f t="shared" si="732"/>
        <v>-1930.3495978856736</v>
      </c>
      <c r="X1069" s="40">
        <f t="shared" si="733"/>
        <v>-1.9303495978856735</v>
      </c>
      <c r="Y1069" s="40">
        <f t="shared" si="719"/>
        <v>-1.9303495978856735</v>
      </c>
      <c r="Z1069" s="40">
        <v>1.93034959788567</v>
      </c>
      <c r="AA1069" s="40">
        <f t="shared" si="734"/>
        <v>318.07194293064896</v>
      </c>
      <c r="AB1069" s="42">
        <f t="shared" si="735"/>
        <v>5631.5972222222208</v>
      </c>
      <c r="AC1069" s="42">
        <f t="shared" si="736"/>
        <v>5.6315972222222204</v>
      </c>
      <c r="AD1069" s="42">
        <f t="shared" si="737"/>
        <v>5.6315972222222204</v>
      </c>
      <c r="AE1069" s="42">
        <f t="shared" si="762"/>
        <v>3269.6948757716054</v>
      </c>
      <c r="AF1069" s="43">
        <f t="shared" si="720"/>
        <v>0.90824857660322378</v>
      </c>
      <c r="AG1069" s="73">
        <f t="shared" si="721"/>
        <v>-1.9303495978856735</v>
      </c>
      <c r="AH1069">
        <f t="shared" si="738"/>
        <v>0</v>
      </c>
      <c r="AI1069">
        <f t="shared" si="763"/>
        <v>13196.537222608025</v>
      </c>
      <c r="AJ1069" s="41">
        <f t="shared" si="739"/>
        <v>3.6657047840577848</v>
      </c>
      <c r="AK1069">
        <f t="shared" si="722"/>
        <v>1.9303495978856735</v>
      </c>
      <c r="AL1069" s="38">
        <f t="shared" si="740"/>
        <v>3171.6040294984573</v>
      </c>
      <c r="AM1069" s="38">
        <f t="shared" si="741"/>
        <v>3139.8879892034729</v>
      </c>
      <c r="AN1069" s="38">
        <f t="shared" si="742"/>
        <v>2951.4947098512644</v>
      </c>
      <c r="AO1069" s="38">
        <f t="shared" si="743"/>
        <v>2921.9797627527519</v>
      </c>
      <c r="AP1069" s="38">
        <f t="shared" si="744"/>
        <v>2746.6609769875868</v>
      </c>
      <c r="AQ1069" s="38">
        <f t="shared" si="745"/>
        <v>2719.1943672177108</v>
      </c>
      <c r="AR1069" s="38">
        <f t="shared" si="746"/>
        <v>2637.6185362011793</v>
      </c>
      <c r="AS1069">
        <f t="shared" si="747"/>
        <v>2637.6185362011793</v>
      </c>
      <c r="AT1069" s="28">
        <f t="shared" si="748"/>
        <v>0.73267181561143868</v>
      </c>
      <c r="AU1069">
        <f t="shared" si="723"/>
        <v>10558.918686406847</v>
      </c>
      <c r="AV1069" s="28">
        <f t="shared" si="749"/>
        <v>2.9330329684463465</v>
      </c>
      <c r="BJ1069" s="63">
        <v>5.6315972222222204</v>
      </c>
      <c r="BK1069" s="64">
        <f t="shared" si="750"/>
        <v>5.4626493055555532</v>
      </c>
      <c r="BL1069" s="64">
        <f t="shared" si="751"/>
        <v>5.4080228124999978</v>
      </c>
      <c r="BM1069" s="64">
        <f t="shared" si="752"/>
        <v>5.0835414437499979</v>
      </c>
      <c r="BN1069" s="64">
        <f t="shared" si="753"/>
        <v>5.0327060293124983</v>
      </c>
      <c r="BO1069" s="64">
        <f t="shared" si="754"/>
        <v>4.7307436675537478</v>
      </c>
      <c r="BP1069" s="64">
        <f t="shared" si="755"/>
        <v>4.6834362308782103</v>
      </c>
      <c r="BQ1069" s="64">
        <f t="shared" si="756"/>
        <v>4.5429331439518634</v>
      </c>
      <c r="BR1069" s="65">
        <f t="shared" si="724"/>
        <v>4.5429331439518634</v>
      </c>
      <c r="BS1069" s="66">
        <f t="shared" si="757"/>
        <v>1.261925873319962E-3</v>
      </c>
      <c r="BT1069" s="65">
        <f>BJ1069-BR1069</f>
        <v>1.0886640782703569</v>
      </c>
      <c r="BU1069" s="67">
        <f t="shared" si="758"/>
        <v>3.0240668840843249E-4</v>
      </c>
    </row>
    <row r="1070" spans="1:73" x14ac:dyDescent="0.35">
      <c r="A1070" s="22">
        <v>84.719999999999501</v>
      </c>
      <c r="B1070" s="22">
        <v>25.45</v>
      </c>
      <c r="C1070" s="22">
        <v>5.55</v>
      </c>
      <c r="D1070" s="22">
        <f t="shared" si="725"/>
        <v>15.5</v>
      </c>
      <c r="E1070" s="22">
        <f t="shared" si="726"/>
        <v>4.3055555555555554</v>
      </c>
      <c r="F1070" s="22">
        <f t="shared" si="759"/>
        <v>0.7118055555555558</v>
      </c>
      <c r="G1070" s="22">
        <f>Sheet1!$I$5*F1070</f>
        <v>235.60763888888897</v>
      </c>
      <c r="H1070" s="22"/>
      <c r="K1070" s="18" t="s">
        <v>118</v>
      </c>
      <c r="L1070" s="18">
        <v>1060</v>
      </c>
      <c r="M1070" s="18">
        <v>38</v>
      </c>
      <c r="N1070" s="19">
        <v>16.7</v>
      </c>
      <c r="O1070" s="35">
        <f t="shared" si="727"/>
        <v>4.6388888888888893</v>
      </c>
      <c r="P1070" s="36">
        <f t="shared" si="760"/>
        <v>-1.0555555555555556</v>
      </c>
      <c r="Q1070" s="12"/>
      <c r="R1070" s="37">
        <f t="shared" si="728"/>
        <v>-349.38888888888891</v>
      </c>
      <c r="S1070" s="37">
        <f t="shared" si="729"/>
        <v>64.9422</v>
      </c>
      <c r="T1070" s="37">
        <f t="shared" si="730"/>
        <v>2.5922600428023062</v>
      </c>
      <c r="U1070" s="37">
        <f t="shared" si="731"/>
        <v>-281.85442884608659</v>
      </c>
      <c r="V1070" s="37">
        <f t="shared" si="761"/>
        <v>82275.273783068493</v>
      </c>
      <c r="W1070" s="40">
        <f t="shared" si="732"/>
        <v>-1307.491378258235</v>
      </c>
      <c r="X1070" s="40">
        <f t="shared" si="733"/>
        <v>-1.3074913782582351</v>
      </c>
      <c r="Y1070" s="40">
        <f t="shared" si="719"/>
        <v>-1.3074913782582351</v>
      </c>
      <c r="Z1070" s="40">
        <v>1.30749137825824</v>
      </c>
      <c r="AA1070" s="40">
        <f t="shared" si="734"/>
        <v>319.37943430890721</v>
      </c>
      <c r="AB1070" s="42">
        <f t="shared" si="735"/>
        <v>3561.4425154320998</v>
      </c>
      <c r="AC1070" s="42">
        <f t="shared" si="736"/>
        <v>3.5614425154320997</v>
      </c>
      <c r="AD1070" s="42">
        <f t="shared" si="737"/>
        <v>3.5614425154320997</v>
      </c>
      <c r="AE1070" s="42">
        <f t="shared" si="762"/>
        <v>3273.2563182870376</v>
      </c>
      <c r="AF1070" s="43">
        <f t="shared" si="720"/>
        <v>0.90923786619084379</v>
      </c>
      <c r="AG1070" s="73">
        <f t="shared" si="721"/>
        <v>-1.3074913782582351</v>
      </c>
      <c r="AH1070">
        <f t="shared" si="738"/>
        <v>0</v>
      </c>
      <c r="AI1070">
        <f t="shared" si="763"/>
        <v>13196.537222608025</v>
      </c>
      <c r="AJ1070" s="41">
        <f t="shared" si="739"/>
        <v>3.6657047840577848</v>
      </c>
      <c r="AK1070">
        <f t="shared" si="722"/>
        <v>1.3074913782582351</v>
      </c>
      <c r="AL1070" s="38">
        <f t="shared" si="740"/>
        <v>3175.0586287384263</v>
      </c>
      <c r="AM1070" s="38">
        <f t="shared" si="741"/>
        <v>3143.3080424510422</v>
      </c>
      <c r="AN1070" s="38">
        <f t="shared" si="742"/>
        <v>2954.7095599039794</v>
      </c>
      <c r="AO1070" s="38">
        <f t="shared" si="743"/>
        <v>2925.1624643049395</v>
      </c>
      <c r="AP1070" s="38">
        <f t="shared" si="744"/>
        <v>2749.6527164466429</v>
      </c>
      <c r="AQ1070" s="38">
        <f t="shared" si="745"/>
        <v>2722.1561892821765</v>
      </c>
      <c r="AR1070" s="38">
        <f t="shared" si="746"/>
        <v>2640.491503603711</v>
      </c>
      <c r="AS1070">
        <f t="shared" si="747"/>
        <v>2640.491503603711</v>
      </c>
      <c r="AT1070" s="28">
        <f t="shared" si="748"/>
        <v>0.73346986211214193</v>
      </c>
      <c r="AU1070">
        <f t="shared" si="723"/>
        <v>10556.045719004314</v>
      </c>
      <c r="AV1070" s="28">
        <f t="shared" si="749"/>
        <v>2.9322349219456427</v>
      </c>
      <c r="BJ1070" s="63">
        <v>3.5614425154320997</v>
      </c>
      <c r="BK1070" s="64">
        <f t="shared" si="750"/>
        <v>3.4545992399691365</v>
      </c>
      <c r="BL1070" s="64">
        <f t="shared" si="751"/>
        <v>3.4200532475694452</v>
      </c>
      <c r="BM1070" s="64">
        <f t="shared" si="752"/>
        <v>3.2148500527152781</v>
      </c>
      <c r="BN1070" s="64">
        <f t="shared" si="753"/>
        <v>3.1827015521881252</v>
      </c>
      <c r="BO1070" s="64">
        <f t="shared" si="754"/>
        <v>2.9917394590568374</v>
      </c>
      <c r="BP1070" s="64">
        <f t="shared" si="755"/>
        <v>2.9618220644662689</v>
      </c>
      <c r="BQ1070" s="64">
        <f t="shared" si="756"/>
        <v>2.8729674025322809</v>
      </c>
      <c r="BR1070" s="65">
        <f t="shared" si="724"/>
        <v>2.8729674025322809</v>
      </c>
      <c r="BS1070" s="66">
        <f t="shared" si="757"/>
        <v>7.980465007034113E-4</v>
      </c>
      <c r="BT1070" s="65">
        <f>BJ1070-BR1070</f>
        <v>0.68847511289981878</v>
      </c>
      <c r="BU1070" s="67">
        <f t="shared" si="758"/>
        <v>1.9124308691661633E-4</v>
      </c>
    </row>
    <row r="1071" spans="1:73" x14ac:dyDescent="0.35">
      <c r="A1071" s="22">
        <v>84.7999999999995</v>
      </c>
      <c r="B1071" s="22">
        <v>25.38</v>
      </c>
      <c r="C1071" s="22">
        <v>5.84</v>
      </c>
      <c r="D1071" s="22">
        <f t="shared" si="725"/>
        <v>15.61</v>
      </c>
      <c r="E1071" s="22">
        <f t="shared" si="726"/>
        <v>4.3361111111111112</v>
      </c>
      <c r="F1071" s="22">
        <f t="shared" si="759"/>
        <v>0.38194444444444864</v>
      </c>
      <c r="G1071" s="22">
        <f>Sheet1!$I$5*F1071</f>
        <v>126.42361111111249</v>
      </c>
      <c r="H1071" s="22"/>
      <c r="K1071" s="18" t="s">
        <v>118</v>
      </c>
      <c r="L1071" s="18">
        <v>1061</v>
      </c>
      <c r="M1071" s="18">
        <v>39</v>
      </c>
      <c r="N1071" s="19">
        <v>13.4</v>
      </c>
      <c r="O1071" s="35">
        <f t="shared" si="727"/>
        <v>3.7222222222222223</v>
      </c>
      <c r="P1071" s="36">
        <f t="shared" si="760"/>
        <v>-0.65277777777777768</v>
      </c>
      <c r="Q1071" s="12"/>
      <c r="R1071" s="37">
        <f t="shared" si="728"/>
        <v>-216.0694444444444</v>
      </c>
      <c r="S1071" s="37">
        <f t="shared" si="729"/>
        <v>64.9422</v>
      </c>
      <c r="T1071" s="37">
        <f t="shared" si="730"/>
        <v>1.6689957090092222</v>
      </c>
      <c r="U1071" s="37">
        <f t="shared" si="731"/>
        <v>-149.45824873543518</v>
      </c>
      <c r="V1071" s="37">
        <f t="shared" si="761"/>
        <v>82125.815534333058</v>
      </c>
      <c r="W1071" s="40">
        <f t="shared" si="732"/>
        <v>-556.31681473745323</v>
      </c>
      <c r="X1071" s="40">
        <f t="shared" si="733"/>
        <v>-0.5563168147374532</v>
      </c>
      <c r="Y1071" s="40">
        <f t="shared" si="719"/>
        <v>-0.5563168147374532</v>
      </c>
      <c r="Z1071" s="40">
        <v>0.55631681473745298</v>
      </c>
      <c r="AA1071" s="40">
        <f t="shared" si="734"/>
        <v>319.93575112364465</v>
      </c>
      <c r="AB1071" s="42">
        <f t="shared" si="735"/>
        <v>2292.9922839506171</v>
      </c>
      <c r="AC1071" s="42">
        <f t="shared" si="736"/>
        <v>2.2929922839506172</v>
      </c>
      <c r="AD1071" s="42">
        <f t="shared" si="737"/>
        <v>2.2929922839506172</v>
      </c>
      <c r="AE1071" s="42">
        <f t="shared" si="762"/>
        <v>3275.5493105709884</v>
      </c>
      <c r="AF1071" s="43">
        <f t="shared" si="720"/>
        <v>0.90987480849194124</v>
      </c>
      <c r="AG1071" s="73">
        <f t="shared" si="721"/>
        <v>-0.5563168147374532</v>
      </c>
      <c r="AH1071">
        <f t="shared" si="738"/>
        <v>0</v>
      </c>
      <c r="AI1071">
        <f t="shared" si="763"/>
        <v>13196.537222608025</v>
      </c>
      <c r="AJ1071" s="41">
        <f t="shared" si="739"/>
        <v>3.6657047840577848</v>
      </c>
      <c r="AK1071">
        <f t="shared" si="722"/>
        <v>0.5563168147374532</v>
      </c>
      <c r="AL1071" s="38">
        <f t="shared" si="740"/>
        <v>3177.2828312538586</v>
      </c>
      <c r="AM1071" s="38">
        <f t="shared" si="741"/>
        <v>3145.5100029413202</v>
      </c>
      <c r="AN1071" s="38">
        <f t="shared" si="742"/>
        <v>2956.7794027648406</v>
      </c>
      <c r="AO1071" s="38">
        <f t="shared" si="743"/>
        <v>2927.2116087371924</v>
      </c>
      <c r="AP1071" s="38">
        <f t="shared" si="744"/>
        <v>2751.5789122129609</v>
      </c>
      <c r="AQ1071" s="38">
        <f t="shared" si="745"/>
        <v>2724.0631230908311</v>
      </c>
      <c r="AR1071" s="38">
        <f t="shared" si="746"/>
        <v>2642.341229398106</v>
      </c>
      <c r="AS1071">
        <f t="shared" si="747"/>
        <v>2642.341229398106</v>
      </c>
      <c r="AT1071" s="28">
        <f t="shared" si="748"/>
        <v>0.73398367483280724</v>
      </c>
      <c r="AU1071">
        <f t="shared" si="723"/>
        <v>10554.19599320992</v>
      </c>
      <c r="AV1071" s="28">
        <f t="shared" si="749"/>
        <v>2.9317211092249775</v>
      </c>
      <c r="BJ1071" s="63">
        <v>2.2929922839506172</v>
      </c>
      <c r="BK1071" s="64">
        <f t="shared" si="750"/>
        <v>2.2242025154320988</v>
      </c>
      <c r="BL1071" s="64">
        <f t="shared" si="751"/>
        <v>2.2019604902777776</v>
      </c>
      <c r="BM1071" s="64">
        <f t="shared" si="752"/>
        <v>2.0698428608611108</v>
      </c>
      <c r="BN1071" s="64">
        <f t="shared" si="753"/>
        <v>2.0491444322524996</v>
      </c>
      <c r="BO1071" s="64">
        <f t="shared" si="754"/>
        <v>1.9261957663173495</v>
      </c>
      <c r="BP1071" s="64">
        <f t="shared" si="755"/>
        <v>1.9069338086541761</v>
      </c>
      <c r="BQ1071" s="64">
        <f t="shared" si="756"/>
        <v>1.8497257943945506</v>
      </c>
      <c r="BR1071" s="65">
        <f t="shared" si="724"/>
        <v>1.8497257943945506</v>
      </c>
      <c r="BS1071" s="66">
        <f t="shared" si="757"/>
        <v>5.1381272066515298E-4</v>
      </c>
      <c r="BT1071" s="65">
        <f>BJ1071-BR1071</f>
        <v>0.44326648955606651</v>
      </c>
      <c r="BU1071" s="67">
        <f t="shared" si="758"/>
        <v>1.2312958043224069E-4</v>
      </c>
    </row>
    <row r="1072" spans="1:73" x14ac:dyDescent="0.35">
      <c r="A1072" s="22">
        <v>84.879999999999498</v>
      </c>
      <c r="B1072" s="22">
        <v>25.15</v>
      </c>
      <c r="C1072" s="22">
        <v>5.28</v>
      </c>
      <c r="D1072" s="22">
        <f t="shared" si="725"/>
        <v>15.215</v>
      </c>
      <c r="E1072" s="22">
        <f t="shared" si="726"/>
        <v>4.2263888888888888</v>
      </c>
      <c r="F1072" s="22">
        <f t="shared" si="759"/>
        <v>-1.3715277777777812</v>
      </c>
      <c r="G1072" s="22">
        <f>Sheet1!$I$5*F1072</f>
        <v>-453.97569444444559</v>
      </c>
      <c r="H1072" s="22"/>
      <c r="K1072" s="18" t="s">
        <v>118</v>
      </c>
      <c r="L1072" s="18">
        <v>1062</v>
      </c>
      <c r="M1072" s="18">
        <v>40</v>
      </c>
      <c r="N1072" s="19">
        <v>12</v>
      </c>
      <c r="O1072" s="35">
        <f t="shared" si="727"/>
        <v>3.3333333333333335</v>
      </c>
      <c r="P1072" s="36">
        <f t="shared" si="760"/>
        <v>-0.18055555555555566</v>
      </c>
      <c r="Q1072" s="12"/>
      <c r="R1072" s="37">
        <f t="shared" si="728"/>
        <v>-59.763888888888921</v>
      </c>
      <c r="S1072" s="37">
        <f t="shared" si="729"/>
        <v>64.9422</v>
      </c>
      <c r="T1072" s="37">
        <f t="shared" si="730"/>
        <v>1.3384683788</v>
      </c>
      <c r="U1072" s="37">
        <f t="shared" si="731"/>
        <v>6.5167794899110785</v>
      </c>
      <c r="V1072" s="37">
        <f t="shared" si="761"/>
        <v>82132.332313822975</v>
      </c>
      <c r="W1072" s="40">
        <f t="shared" si="732"/>
        <v>21.722598299703595</v>
      </c>
      <c r="X1072" s="40">
        <f t="shared" si="733"/>
        <v>2.1722598299703594E-2</v>
      </c>
      <c r="Y1072" s="40">
        <f t="shared" si="719"/>
        <v>0</v>
      </c>
      <c r="Z1072" s="40">
        <v>0</v>
      </c>
      <c r="AA1072" s="40">
        <f t="shared" si="734"/>
        <v>319.93575112364465</v>
      </c>
      <c r="AB1072" s="42">
        <f t="shared" si="735"/>
        <v>1838.8888888888891</v>
      </c>
      <c r="AC1072" s="42">
        <f t="shared" si="736"/>
        <v>1.8388888888888892</v>
      </c>
      <c r="AD1072" s="42">
        <f t="shared" si="737"/>
        <v>0</v>
      </c>
      <c r="AE1072" s="42">
        <f t="shared" si="762"/>
        <v>3275.5493105709884</v>
      </c>
      <c r="AF1072" s="43">
        <f t="shared" si="720"/>
        <v>0.90987480849194124</v>
      </c>
      <c r="AG1072" s="73">
        <f t="shared" si="721"/>
        <v>0</v>
      </c>
      <c r="AH1072">
        <f t="shared" si="738"/>
        <v>1.8388888888888892</v>
      </c>
      <c r="AI1072">
        <f t="shared" si="763"/>
        <v>13198.376111496915</v>
      </c>
      <c r="AJ1072" s="41">
        <f t="shared" si="739"/>
        <v>3.6662155865269206</v>
      </c>
      <c r="AK1072">
        <f t="shared" si="722"/>
        <v>1.8388888888888892</v>
      </c>
      <c r="AL1072" s="38">
        <f t="shared" si="740"/>
        <v>3177.2828312538586</v>
      </c>
      <c r="AM1072" s="38">
        <f t="shared" si="741"/>
        <v>3145.5100029413202</v>
      </c>
      <c r="AN1072" s="38">
        <f t="shared" si="742"/>
        <v>2956.7794027648406</v>
      </c>
      <c r="AO1072" s="38">
        <f t="shared" si="743"/>
        <v>2927.2116087371924</v>
      </c>
      <c r="AP1072" s="38">
        <f t="shared" si="744"/>
        <v>2751.5789122129609</v>
      </c>
      <c r="AQ1072" s="38">
        <f t="shared" si="745"/>
        <v>2724.0631230908311</v>
      </c>
      <c r="AR1072" s="38">
        <f t="shared" si="746"/>
        <v>2642.341229398106</v>
      </c>
      <c r="AS1072">
        <f t="shared" si="747"/>
        <v>2642.341229398106</v>
      </c>
      <c r="AT1072" s="28">
        <f t="shared" si="748"/>
        <v>0.73398367483280724</v>
      </c>
      <c r="AU1072">
        <f t="shared" si="723"/>
        <v>10556.034882098809</v>
      </c>
      <c r="AV1072" s="28">
        <f t="shared" si="749"/>
        <v>2.9322319116941138</v>
      </c>
      <c r="BJ1072" s="63">
        <v>0</v>
      </c>
      <c r="BK1072" s="64">
        <f t="shared" si="750"/>
        <v>0</v>
      </c>
      <c r="BL1072" s="64">
        <f t="shared" si="751"/>
        <v>0</v>
      </c>
      <c r="BM1072" s="64">
        <f t="shared" si="752"/>
        <v>0</v>
      </c>
      <c r="BN1072" s="64">
        <f t="shared" si="753"/>
        <v>0</v>
      </c>
      <c r="BO1072" s="64">
        <f t="shared" si="754"/>
        <v>0</v>
      </c>
      <c r="BP1072" s="64">
        <f t="shared" si="755"/>
        <v>0</v>
      </c>
      <c r="BQ1072" s="64">
        <f t="shared" si="756"/>
        <v>0</v>
      </c>
      <c r="BR1072" s="65">
        <f t="shared" si="724"/>
        <v>0</v>
      </c>
      <c r="BS1072" s="66">
        <f t="shared" si="757"/>
        <v>0</v>
      </c>
      <c r="BT1072" s="65">
        <f>BJ1072-BR1072</f>
        <v>0</v>
      </c>
      <c r="BU1072" s="67">
        <f t="shared" si="758"/>
        <v>0</v>
      </c>
    </row>
    <row r="1073" spans="1:73" x14ac:dyDescent="0.35">
      <c r="A1073" s="22">
        <v>84.959999999999496</v>
      </c>
      <c r="B1073" s="22">
        <v>25.24</v>
      </c>
      <c r="C1073" s="22">
        <v>5.36</v>
      </c>
      <c r="D1073" s="22">
        <f t="shared" si="725"/>
        <v>15.299999999999999</v>
      </c>
      <c r="E1073" s="22">
        <f t="shared" si="726"/>
        <v>4.2499999999999991</v>
      </c>
      <c r="F1073" s="22">
        <f t="shared" si="759"/>
        <v>0.29513888888887951</v>
      </c>
      <c r="G1073" s="22">
        <f>Sheet1!$I$5*F1073</f>
        <v>97.690972222219116</v>
      </c>
      <c r="H1073" s="22"/>
      <c r="K1073" s="18" t="s">
        <v>118</v>
      </c>
      <c r="L1073" s="18">
        <v>1063</v>
      </c>
      <c r="M1073" s="18">
        <v>41</v>
      </c>
      <c r="N1073" s="19">
        <v>12.1</v>
      </c>
      <c r="O1073" s="35">
        <f t="shared" si="727"/>
        <v>3.3611111111111112</v>
      </c>
      <c r="P1073" s="36">
        <f t="shared" si="760"/>
        <v>0.1111111111111112</v>
      </c>
      <c r="Q1073" s="12"/>
      <c r="R1073" s="37">
        <f t="shared" si="728"/>
        <v>36.777777777777807</v>
      </c>
      <c r="S1073" s="37">
        <f t="shared" si="729"/>
        <v>64.9422</v>
      </c>
      <c r="T1073" s="37">
        <f t="shared" si="730"/>
        <v>1.3608691343063055</v>
      </c>
      <c r="U1073" s="37">
        <f t="shared" si="731"/>
        <v>103.08084691208411</v>
      </c>
      <c r="V1073" s="37">
        <f t="shared" si="761"/>
        <v>82235.413160735057</v>
      </c>
      <c r="W1073" s="40">
        <f t="shared" si="732"/>
        <v>346.46617989894941</v>
      </c>
      <c r="X1073" s="40">
        <f t="shared" si="733"/>
        <v>0.3464661798989494</v>
      </c>
      <c r="Y1073" s="40">
        <f t="shared" si="719"/>
        <v>0</v>
      </c>
      <c r="Z1073" s="40">
        <v>0</v>
      </c>
      <c r="AA1073" s="40">
        <f t="shared" si="734"/>
        <v>319.93575112364465</v>
      </c>
      <c r="AB1073" s="42">
        <f t="shared" si="735"/>
        <v>1869.664737654321</v>
      </c>
      <c r="AC1073" s="42">
        <f t="shared" si="736"/>
        <v>1.869664737654321</v>
      </c>
      <c r="AD1073" s="42">
        <f t="shared" si="737"/>
        <v>0</v>
      </c>
      <c r="AE1073" s="42">
        <f t="shared" si="762"/>
        <v>3275.5493105709884</v>
      </c>
      <c r="AF1073" s="43">
        <f t="shared" si="720"/>
        <v>0.90987480849194124</v>
      </c>
      <c r="AG1073" s="73">
        <f t="shared" si="721"/>
        <v>0</v>
      </c>
      <c r="AH1073">
        <f t="shared" si="738"/>
        <v>1.869664737654321</v>
      </c>
      <c r="AI1073">
        <f t="shared" si="763"/>
        <v>13200.245776234569</v>
      </c>
      <c r="AJ1073" s="41">
        <f t="shared" si="739"/>
        <v>3.6667349378429361</v>
      </c>
      <c r="AK1073">
        <f t="shared" si="722"/>
        <v>1.869664737654321</v>
      </c>
      <c r="AL1073" s="38">
        <f t="shared" si="740"/>
        <v>3177.2828312538586</v>
      </c>
      <c r="AM1073" s="38">
        <f t="shared" si="741"/>
        <v>3145.5100029413202</v>
      </c>
      <c r="AN1073" s="38">
        <f t="shared" si="742"/>
        <v>2956.7794027648406</v>
      </c>
      <c r="AO1073" s="38">
        <f t="shared" si="743"/>
        <v>2927.2116087371924</v>
      </c>
      <c r="AP1073" s="38">
        <f t="shared" si="744"/>
        <v>2751.5789122129609</v>
      </c>
      <c r="AQ1073" s="38">
        <f t="shared" si="745"/>
        <v>2724.0631230908311</v>
      </c>
      <c r="AR1073" s="38">
        <f t="shared" si="746"/>
        <v>2642.341229398106</v>
      </c>
      <c r="AS1073">
        <f t="shared" si="747"/>
        <v>2642.341229398106</v>
      </c>
      <c r="AT1073" s="28">
        <f t="shared" si="748"/>
        <v>0.73398367483280724</v>
      </c>
      <c r="AU1073">
        <f t="shared" si="723"/>
        <v>10557.904546836464</v>
      </c>
      <c r="AV1073" s="28">
        <f t="shared" si="749"/>
        <v>2.9327512630101289</v>
      </c>
      <c r="BJ1073" s="63">
        <v>0</v>
      </c>
      <c r="BK1073" s="64">
        <f t="shared" si="750"/>
        <v>0</v>
      </c>
      <c r="BL1073" s="64">
        <f t="shared" si="751"/>
        <v>0</v>
      </c>
      <c r="BM1073" s="64">
        <f t="shared" si="752"/>
        <v>0</v>
      </c>
      <c r="BN1073" s="64">
        <f t="shared" si="753"/>
        <v>0</v>
      </c>
      <c r="BO1073" s="64">
        <f t="shared" si="754"/>
        <v>0</v>
      </c>
      <c r="BP1073" s="64">
        <f t="shared" si="755"/>
        <v>0</v>
      </c>
      <c r="BQ1073" s="64">
        <f t="shared" si="756"/>
        <v>0</v>
      </c>
      <c r="BR1073" s="65">
        <f t="shared" si="724"/>
        <v>0</v>
      </c>
      <c r="BS1073" s="66">
        <f t="shared" si="757"/>
        <v>0</v>
      </c>
      <c r="BT1073" s="65">
        <f>BJ1073-BR1073</f>
        <v>0</v>
      </c>
      <c r="BU1073" s="67">
        <f t="shared" si="758"/>
        <v>0</v>
      </c>
    </row>
    <row r="1074" spans="1:73" x14ac:dyDescent="0.35">
      <c r="A1074" s="22">
        <v>85.039999999999495</v>
      </c>
      <c r="B1074" s="22">
        <v>25.16</v>
      </c>
      <c r="C1074" s="22">
        <v>5.86</v>
      </c>
      <c r="D1074" s="22">
        <f t="shared" si="725"/>
        <v>15.51</v>
      </c>
      <c r="E1074" s="22">
        <f t="shared" si="726"/>
        <v>4.3083333333333336</v>
      </c>
      <c r="F1074" s="22">
        <f t="shared" si="759"/>
        <v>0.72916666666668073</v>
      </c>
      <c r="G1074" s="22">
        <f>Sheet1!$I$5*F1074</f>
        <v>241.35416666667132</v>
      </c>
      <c r="H1074" s="22"/>
      <c r="K1074" s="18" t="s">
        <v>118</v>
      </c>
      <c r="L1074" s="18">
        <v>1064</v>
      </c>
      <c r="M1074" s="18">
        <v>42</v>
      </c>
      <c r="N1074" s="19">
        <v>12.8</v>
      </c>
      <c r="O1074" s="35">
        <f t="shared" si="727"/>
        <v>3.5555555555555554</v>
      </c>
      <c r="P1074" s="36">
        <f t="shared" si="760"/>
        <v>0.4861111111111111</v>
      </c>
      <c r="Q1074" s="12"/>
      <c r="R1074" s="37">
        <f t="shared" si="728"/>
        <v>160.90277777777777</v>
      </c>
      <c r="S1074" s="37">
        <f t="shared" si="729"/>
        <v>64.9422</v>
      </c>
      <c r="T1074" s="37">
        <f t="shared" si="730"/>
        <v>1.5228795776568886</v>
      </c>
      <c r="U1074" s="37">
        <f t="shared" si="731"/>
        <v>227.36785735543467</v>
      </c>
      <c r="V1074" s="37">
        <f t="shared" si="761"/>
        <v>82462.781018090493</v>
      </c>
      <c r="W1074" s="40">
        <f t="shared" si="732"/>
        <v>808.4190483748788</v>
      </c>
      <c r="X1074" s="40">
        <f t="shared" si="733"/>
        <v>0.80841904837487877</v>
      </c>
      <c r="Y1074" s="40">
        <f t="shared" si="719"/>
        <v>0</v>
      </c>
      <c r="Z1074" s="40">
        <v>0</v>
      </c>
      <c r="AA1074" s="40">
        <f t="shared" si="734"/>
        <v>319.93575112364465</v>
      </c>
      <c r="AB1074" s="42">
        <f t="shared" si="735"/>
        <v>2092.2469135802467</v>
      </c>
      <c r="AC1074" s="42">
        <f t="shared" si="736"/>
        <v>2.0922469135802468</v>
      </c>
      <c r="AD1074" s="42">
        <f t="shared" si="737"/>
        <v>0</v>
      </c>
      <c r="AE1074" s="42">
        <f t="shared" si="762"/>
        <v>3275.5493105709884</v>
      </c>
      <c r="AF1074" s="43">
        <f t="shared" si="720"/>
        <v>0.90987480849194124</v>
      </c>
      <c r="AG1074" s="73">
        <f t="shared" si="721"/>
        <v>0</v>
      </c>
      <c r="AH1074">
        <f t="shared" si="738"/>
        <v>2.0922469135802468</v>
      </c>
      <c r="AI1074">
        <f t="shared" si="763"/>
        <v>13202.33802314815</v>
      </c>
      <c r="AJ1074" s="41">
        <f t="shared" si="739"/>
        <v>3.6673161175411528</v>
      </c>
      <c r="AK1074">
        <f t="shared" si="722"/>
        <v>2.0922469135802468</v>
      </c>
      <c r="AL1074" s="38">
        <f t="shared" si="740"/>
        <v>3177.2828312538586</v>
      </c>
      <c r="AM1074" s="38">
        <f t="shared" si="741"/>
        <v>3145.5100029413202</v>
      </c>
      <c r="AN1074" s="38">
        <f t="shared" si="742"/>
        <v>2956.7794027648406</v>
      </c>
      <c r="AO1074" s="38">
        <f t="shared" si="743"/>
        <v>2927.2116087371924</v>
      </c>
      <c r="AP1074" s="38">
        <f t="shared" si="744"/>
        <v>2751.5789122129609</v>
      </c>
      <c r="AQ1074" s="38">
        <f t="shared" si="745"/>
        <v>2724.0631230908311</v>
      </c>
      <c r="AR1074" s="38">
        <f t="shared" si="746"/>
        <v>2642.341229398106</v>
      </c>
      <c r="AS1074">
        <f t="shared" si="747"/>
        <v>2642.341229398106</v>
      </c>
      <c r="AT1074" s="28">
        <f t="shared" si="748"/>
        <v>0.73398367483280724</v>
      </c>
      <c r="AU1074">
        <f t="shared" si="723"/>
        <v>10559.996793750044</v>
      </c>
      <c r="AV1074" s="28">
        <f t="shared" si="749"/>
        <v>2.9333324427083456</v>
      </c>
      <c r="BJ1074" s="63">
        <v>0</v>
      </c>
      <c r="BK1074" s="64">
        <f t="shared" si="750"/>
        <v>0</v>
      </c>
      <c r="BL1074" s="64">
        <f t="shared" si="751"/>
        <v>0</v>
      </c>
      <c r="BM1074" s="64">
        <f t="shared" si="752"/>
        <v>0</v>
      </c>
      <c r="BN1074" s="64">
        <f t="shared" si="753"/>
        <v>0</v>
      </c>
      <c r="BO1074" s="64">
        <f t="shared" si="754"/>
        <v>0</v>
      </c>
      <c r="BP1074" s="64">
        <f t="shared" si="755"/>
        <v>0</v>
      </c>
      <c r="BQ1074" s="64">
        <f t="shared" si="756"/>
        <v>0</v>
      </c>
      <c r="BR1074" s="65">
        <f t="shared" si="724"/>
        <v>0</v>
      </c>
      <c r="BS1074" s="66">
        <f t="shared" si="757"/>
        <v>0</v>
      </c>
      <c r="BT1074" s="65">
        <f>BJ1074-BR1074</f>
        <v>0</v>
      </c>
      <c r="BU1074" s="67">
        <f t="shared" si="758"/>
        <v>0</v>
      </c>
    </row>
    <row r="1075" spans="1:73" x14ac:dyDescent="0.35">
      <c r="A1075" s="22">
        <v>85.119999999999493</v>
      </c>
      <c r="B1075" s="22">
        <v>25.07</v>
      </c>
      <c r="C1075" s="22">
        <v>5.62</v>
      </c>
      <c r="D1075" s="22">
        <f t="shared" si="725"/>
        <v>15.345000000000001</v>
      </c>
      <c r="E1075" s="22">
        <f t="shared" si="726"/>
        <v>4.2625000000000002</v>
      </c>
      <c r="F1075" s="22">
        <f t="shared" si="759"/>
        <v>-0.57291666666666741</v>
      </c>
      <c r="G1075" s="22">
        <f>Sheet1!$I$5*F1075</f>
        <v>-189.63541666666691</v>
      </c>
      <c r="H1075" s="22"/>
      <c r="K1075" s="18" t="s">
        <v>118</v>
      </c>
      <c r="L1075" s="18">
        <v>1065</v>
      </c>
      <c r="M1075" s="18">
        <v>43</v>
      </c>
      <c r="N1075" s="19">
        <v>15.6</v>
      </c>
      <c r="O1075" s="35">
        <f t="shared" si="727"/>
        <v>4.333333333333333</v>
      </c>
      <c r="P1075" s="36">
        <f t="shared" si="760"/>
        <v>0.98611111111111083</v>
      </c>
      <c r="Q1075" s="12"/>
      <c r="R1075" s="37">
        <f t="shared" si="728"/>
        <v>326.40277777777766</v>
      </c>
      <c r="S1075" s="37">
        <f t="shared" si="729"/>
        <v>64.9422</v>
      </c>
      <c r="T1075" s="37">
        <f t="shared" si="730"/>
        <v>2.2620115601719997</v>
      </c>
      <c r="U1075" s="37">
        <f t="shared" si="731"/>
        <v>393.6069893379497</v>
      </c>
      <c r="V1075" s="37">
        <f t="shared" si="761"/>
        <v>82856.388007428439</v>
      </c>
      <c r="W1075" s="40">
        <f t="shared" si="732"/>
        <v>1705.6302871311152</v>
      </c>
      <c r="X1075" s="40">
        <f t="shared" si="733"/>
        <v>1.7056302871311153</v>
      </c>
      <c r="Y1075" s="40">
        <f t="shared" si="719"/>
        <v>0</v>
      </c>
      <c r="Z1075" s="40">
        <v>0</v>
      </c>
      <c r="AA1075" s="40">
        <f t="shared" si="734"/>
        <v>319.93575112364465</v>
      </c>
      <c r="AB1075" s="42">
        <f t="shared" si="735"/>
        <v>3107.7222222222217</v>
      </c>
      <c r="AC1075" s="42">
        <f t="shared" si="736"/>
        <v>3.1077222222222218</v>
      </c>
      <c r="AD1075" s="42">
        <f t="shared" si="737"/>
        <v>0</v>
      </c>
      <c r="AE1075" s="42">
        <f t="shared" si="762"/>
        <v>3275.5493105709884</v>
      </c>
      <c r="AF1075" s="43">
        <f t="shared" si="720"/>
        <v>0.90987480849194124</v>
      </c>
      <c r="AG1075" s="73">
        <f t="shared" si="721"/>
        <v>0</v>
      </c>
      <c r="AH1075">
        <f t="shared" si="738"/>
        <v>3.1077222222222218</v>
      </c>
      <c r="AI1075">
        <f t="shared" si="763"/>
        <v>13205.445745370373</v>
      </c>
      <c r="AJ1075" s="41">
        <f t="shared" si="739"/>
        <v>3.6681793737139925</v>
      </c>
      <c r="AK1075">
        <f t="shared" si="722"/>
        <v>3.1077222222222218</v>
      </c>
      <c r="AL1075" s="38">
        <f t="shared" si="740"/>
        <v>3177.2828312538586</v>
      </c>
      <c r="AM1075" s="38">
        <f t="shared" si="741"/>
        <v>3145.5100029413202</v>
      </c>
      <c r="AN1075" s="38">
        <f t="shared" si="742"/>
        <v>2956.7794027648406</v>
      </c>
      <c r="AO1075" s="38">
        <f t="shared" si="743"/>
        <v>2927.2116087371924</v>
      </c>
      <c r="AP1075" s="38">
        <f t="shared" si="744"/>
        <v>2751.5789122129609</v>
      </c>
      <c r="AQ1075" s="38">
        <f t="shared" si="745"/>
        <v>2724.0631230908311</v>
      </c>
      <c r="AR1075" s="38">
        <f t="shared" si="746"/>
        <v>2642.341229398106</v>
      </c>
      <c r="AS1075">
        <f t="shared" si="747"/>
        <v>2642.341229398106</v>
      </c>
      <c r="AT1075" s="28">
        <f t="shared" si="748"/>
        <v>0.73398367483280724</v>
      </c>
      <c r="AU1075">
        <f t="shared" si="723"/>
        <v>10563.104515972267</v>
      </c>
      <c r="AV1075" s="28">
        <f t="shared" si="749"/>
        <v>2.9341956988811853</v>
      </c>
      <c r="BJ1075" s="63">
        <v>0</v>
      </c>
      <c r="BK1075" s="64">
        <f t="shared" si="750"/>
        <v>0</v>
      </c>
      <c r="BL1075" s="64">
        <f t="shared" si="751"/>
        <v>0</v>
      </c>
      <c r="BM1075" s="64">
        <f t="shared" si="752"/>
        <v>0</v>
      </c>
      <c r="BN1075" s="64">
        <f t="shared" si="753"/>
        <v>0</v>
      </c>
      <c r="BO1075" s="64">
        <f t="shared" si="754"/>
        <v>0</v>
      </c>
      <c r="BP1075" s="64">
        <f t="shared" si="755"/>
        <v>0</v>
      </c>
      <c r="BQ1075" s="64">
        <f t="shared" si="756"/>
        <v>0</v>
      </c>
      <c r="BR1075" s="65">
        <f t="shared" si="724"/>
        <v>0</v>
      </c>
      <c r="BS1075" s="66">
        <f t="shared" si="757"/>
        <v>0</v>
      </c>
      <c r="BT1075" s="65">
        <f>BJ1075-BR1075</f>
        <v>0</v>
      </c>
      <c r="BU1075" s="67">
        <f t="shared" si="758"/>
        <v>0</v>
      </c>
    </row>
    <row r="1076" spans="1:73" x14ac:dyDescent="0.35">
      <c r="A1076" s="22">
        <v>85.199999999999505</v>
      </c>
      <c r="B1076" s="22">
        <v>25.02</v>
      </c>
      <c r="C1076" s="22">
        <v>5.55</v>
      </c>
      <c r="D1076" s="22">
        <f t="shared" si="725"/>
        <v>15.285</v>
      </c>
      <c r="E1076" s="22">
        <f t="shared" si="726"/>
        <v>4.2458333333333336</v>
      </c>
      <c r="F1076" s="22">
        <f t="shared" si="759"/>
        <v>-0.20833333333333259</v>
      </c>
      <c r="G1076" s="22">
        <f>Sheet1!$I$5*F1076</f>
        <v>-68.958333333333087</v>
      </c>
      <c r="H1076" s="22"/>
      <c r="K1076" s="18" t="s">
        <v>118</v>
      </c>
      <c r="L1076" s="18">
        <v>1066</v>
      </c>
      <c r="M1076" s="18">
        <v>44</v>
      </c>
      <c r="N1076" s="19">
        <v>19.899999999999999</v>
      </c>
      <c r="O1076" s="35">
        <f t="shared" si="727"/>
        <v>5.5277777777777777</v>
      </c>
      <c r="P1076" s="36">
        <f t="shared" si="760"/>
        <v>1.0833333333333333</v>
      </c>
      <c r="Q1076" s="12"/>
      <c r="R1076" s="37">
        <f t="shared" si="728"/>
        <v>358.58333333333331</v>
      </c>
      <c r="S1076" s="37">
        <f t="shared" si="729"/>
        <v>64.9422</v>
      </c>
      <c r="T1076" s="37">
        <f t="shared" si="730"/>
        <v>3.6808809908929718</v>
      </c>
      <c r="U1076" s="37">
        <f t="shared" si="731"/>
        <v>427.20641432422627</v>
      </c>
      <c r="V1076" s="37">
        <f t="shared" si="761"/>
        <v>83283.59442175267</v>
      </c>
      <c r="W1076" s="40">
        <f t="shared" si="732"/>
        <v>2361.5021236255839</v>
      </c>
      <c r="X1076" s="40">
        <f t="shared" si="733"/>
        <v>2.3615021236255838</v>
      </c>
      <c r="Y1076" s="40">
        <f t="shared" si="719"/>
        <v>0</v>
      </c>
      <c r="Z1076" s="40">
        <v>0</v>
      </c>
      <c r="AA1076" s="40">
        <f t="shared" si="734"/>
        <v>319.93575112364465</v>
      </c>
      <c r="AB1076" s="42">
        <f t="shared" si="735"/>
        <v>5057.0721450617284</v>
      </c>
      <c r="AC1076" s="42">
        <f t="shared" si="736"/>
        <v>5.0570721450617286</v>
      </c>
      <c r="AD1076" s="42">
        <f t="shared" si="737"/>
        <v>0</v>
      </c>
      <c r="AE1076" s="42">
        <f t="shared" si="762"/>
        <v>3275.5493105709884</v>
      </c>
      <c r="AF1076" s="43">
        <f t="shared" si="720"/>
        <v>0.90987480849194124</v>
      </c>
      <c r="AG1076" s="73">
        <f t="shared" si="721"/>
        <v>0</v>
      </c>
      <c r="AH1076">
        <f t="shared" si="738"/>
        <v>5.0570721450617286</v>
      </c>
      <c r="AI1076">
        <f t="shared" si="763"/>
        <v>13210.502817515435</v>
      </c>
      <c r="AJ1076" s="41">
        <f t="shared" si="739"/>
        <v>3.6695841159765097</v>
      </c>
      <c r="AK1076">
        <f t="shared" si="722"/>
        <v>5.0570721450617286</v>
      </c>
      <c r="AL1076" s="38">
        <f t="shared" si="740"/>
        <v>3177.2828312538586</v>
      </c>
      <c r="AM1076" s="38">
        <f t="shared" si="741"/>
        <v>3145.5100029413202</v>
      </c>
      <c r="AN1076" s="38">
        <f t="shared" si="742"/>
        <v>2956.7794027648406</v>
      </c>
      <c r="AO1076" s="38">
        <f t="shared" si="743"/>
        <v>2927.2116087371924</v>
      </c>
      <c r="AP1076" s="38">
        <f t="shared" si="744"/>
        <v>2751.5789122129609</v>
      </c>
      <c r="AQ1076" s="38">
        <f t="shared" si="745"/>
        <v>2724.0631230908311</v>
      </c>
      <c r="AR1076" s="38">
        <f t="shared" si="746"/>
        <v>2642.341229398106</v>
      </c>
      <c r="AS1076">
        <f t="shared" si="747"/>
        <v>2642.341229398106</v>
      </c>
      <c r="AT1076" s="28">
        <f t="shared" si="748"/>
        <v>0.73398367483280724</v>
      </c>
      <c r="AU1076">
        <f t="shared" si="723"/>
        <v>10568.161588117329</v>
      </c>
      <c r="AV1076" s="28">
        <f t="shared" si="749"/>
        <v>2.9356004411437024</v>
      </c>
      <c r="BJ1076" s="63">
        <v>0</v>
      </c>
      <c r="BK1076" s="64">
        <f t="shared" si="750"/>
        <v>0</v>
      </c>
      <c r="BL1076" s="64">
        <f t="shared" si="751"/>
        <v>0</v>
      </c>
      <c r="BM1076" s="64">
        <f t="shared" si="752"/>
        <v>0</v>
      </c>
      <c r="BN1076" s="64">
        <f t="shared" si="753"/>
        <v>0</v>
      </c>
      <c r="BO1076" s="64">
        <f t="shared" si="754"/>
        <v>0</v>
      </c>
      <c r="BP1076" s="64">
        <f t="shared" si="755"/>
        <v>0</v>
      </c>
      <c r="BQ1076" s="64">
        <f t="shared" si="756"/>
        <v>0</v>
      </c>
      <c r="BR1076" s="65">
        <f t="shared" si="724"/>
        <v>0</v>
      </c>
      <c r="BS1076" s="66">
        <f t="shared" si="757"/>
        <v>0</v>
      </c>
      <c r="BT1076" s="65">
        <f>BJ1076-BR1076</f>
        <v>0</v>
      </c>
      <c r="BU1076" s="67">
        <f t="shared" si="758"/>
        <v>0</v>
      </c>
    </row>
    <row r="1077" spans="1:73" x14ac:dyDescent="0.35">
      <c r="A1077" s="22">
        <v>85.279999999999504</v>
      </c>
      <c r="B1077" s="22">
        <v>25.12</v>
      </c>
      <c r="C1077" s="22">
        <v>4.91</v>
      </c>
      <c r="D1077" s="22">
        <f t="shared" si="725"/>
        <v>15.015000000000001</v>
      </c>
      <c r="E1077" s="22">
        <f t="shared" si="726"/>
        <v>4.1708333333333334</v>
      </c>
      <c r="F1077" s="22">
        <f t="shared" si="759"/>
        <v>-0.93750000000000222</v>
      </c>
      <c r="G1077" s="22">
        <f>Sheet1!$I$5*F1077</f>
        <v>-310.31250000000074</v>
      </c>
      <c r="H1077" s="22"/>
      <c r="K1077" s="18" t="s">
        <v>118</v>
      </c>
      <c r="L1077" s="18">
        <v>1067</v>
      </c>
      <c r="M1077" s="18">
        <v>45</v>
      </c>
      <c r="N1077" s="19">
        <v>23.4</v>
      </c>
      <c r="O1077" s="35">
        <f t="shared" si="727"/>
        <v>6.5</v>
      </c>
      <c r="P1077" s="36">
        <f t="shared" si="760"/>
        <v>0.65277777777777812</v>
      </c>
      <c r="Q1077" s="12"/>
      <c r="R1077" s="37">
        <f t="shared" si="728"/>
        <v>216.06944444444457</v>
      </c>
      <c r="S1077" s="37">
        <f t="shared" si="729"/>
        <v>64.9422</v>
      </c>
      <c r="T1077" s="37">
        <f t="shared" si="730"/>
        <v>5.0895260103869999</v>
      </c>
      <c r="U1077" s="37">
        <f t="shared" si="731"/>
        <v>286.10117045483156</v>
      </c>
      <c r="V1077" s="37">
        <f t="shared" si="761"/>
        <v>83569.695592207499</v>
      </c>
      <c r="W1077" s="40">
        <f t="shared" si="732"/>
        <v>1859.6576079564052</v>
      </c>
      <c r="X1077" s="40">
        <f t="shared" si="733"/>
        <v>1.8596576079564051</v>
      </c>
      <c r="Y1077" s="40">
        <f t="shared" si="719"/>
        <v>0</v>
      </c>
      <c r="Z1077" s="40">
        <v>0</v>
      </c>
      <c r="AA1077" s="40">
        <f t="shared" si="734"/>
        <v>319.93575112364465</v>
      </c>
      <c r="AB1077" s="42">
        <f t="shared" si="735"/>
        <v>6992.375</v>
      </c>
      <c r="AC1077" s="42">
        <f t="shared" si="736"/>
        <v>6.992375</v>
      </c>
      <c r="AD1077" s="42">
        <f t="shared" si="737"/>
        <v>0</v>
      </c>
      <c r="AE1077" s="42">
        <f t="shared" si="762"/>
        <v>3275.5493105709884</v>
      </c>
      <c r="AF1077" s="43">
        <f t="shared" si="720"/>
        <v>0.90987480849194124</v>
      </c>
      <c r="AG1077" s="73">
        <f t="shared" si="721"/>
        <v>0</v>
      </c>
      <c r="AH1077">
        <f t="shared" si="738"/>
        <v>6.992375</v>
      </c>
      <c r="AI1077">
        <f t="shared" si="763"/>
        <v>13217.495192515435</v>
      </c>
      <c r="AJ1077" s="41">
        <f t="shared" si="739"/>
        <v>3.6715264423653986</v>
      </c>
      <c r="AK1077">
        <f t="shared" si="722"/>
        <v>6.992375</v>
      </c>
      <c r="AL1077" s="38">
        <f t="shared" si="740"/>
        <v>3177.2828312538586</v>
      </c>
      <c r="AM1077" s="38">
        <f t="shared" si="741"/>
        <v>3145.5100029413202</v>
      </c>
      <c r="AN1077" s="38">
        <f t="shared" si="742"/>
        <v>2956.7794027648406</v>
      </c>
      <c r="AO1077" s="38">
        <f t="shared" si="743"/>
        <v>2927.2116087371924</v>
      </c>
      <c r="AP1077" s="38">
        <f t="shared" si="744"/>
        <v>2751.5789122129609</v>
      </c>
      <c r="AQ1077" s="38">
        <f t="shared" si="745"/>
        <v>2724.0631230908311</v>
      </c>
      <c r="AR1077" s="38">
        <f t="shared" si="746"/>
        <v>2642.341229398106</v>
      </c>
      <c r="AS1077">
        <f t="shared" si="747"/>
        <v>2642.341229398106</v>
      </c>
      <c r="AT1077" s="28">
        <f t="shared" si="748"/>
        <v>0.73398367483280724</v>
      </c>
      <c r="AU1077">
        <f t="shared" si="723"/>
        <v>10575.153963117329</v>
      </c>
      <c r="AV1077" s="28">
        <f t="shared" si="749"/>
        <v>2.9375427675325914</v>
      </c>
      <c r="BJ1077" s="63">
        <v>0</v>
      </c>
      <c r="BK1077" s="64">
        <f t="shared" si="750"/>
        <v>0</v>
      </c>
      <c r="BL1077" s="64">
        <f t="shared" si="751"/>
        <v>0</v>
      </c>
      <c r="BM1077" s="64">
        <f t="shared" si="752"/>
        <v>0</v>
      </c>
      <c r="BN1077" s="64">
        <f t="shared" si="753"/>
        <v>0</v>
      </c>
      <c r="BO1077" s="64">
        <f t="shared" si="754"/>
        <v>0</v>
      </c>
      <c r="BP1077" s="64">
        <f t="shared" si="755"/>
        <v>0</v>
      </c>
      <c r="BQ1077" s="64">
        <f t="shared" si="756"/>
        <v>0</v>
      </c>
      <c r="BR1077" s="65">
        <f t="shared" si="724"/>
        <v>0</v>
      </c>
      <c r="BS1077" s="66">
        <f t="shared" si="757"/>
        <v>0</v>
      </c>
      <c r="BT1077" s="65">
        <f>BJ1077-BR1077</f>
        <v>0</v>
      </c>
      <c r="BU1077" s="67">
        <f t="shared" si="758"/>
        <v>0</v>
      </c>
    </row>
    <row r="1078" spans="1:73" x14ac:dyDescent="0.35">
      <c r="A1078" s="22">
        <v>85.359999999999502</v>
      </c>
      <c r="B1078" s="22">
        <v>24.85</v>
      </c>
      <c r="C1078" s="22">
        <v>5.17</v>
      </c>
      <c r="D1078" s="22">
        <f t="shared" si="725"/>
        <v>15.010000000000002</v>
      </c>
      <c r="E1078" s="22">
        <f t="shared" si="726"/>
        <v>4.1694444444444452</v>
      </c>
      <c r="F1078" s="22">
        <f t="shared" si="759"/>
        <v>-1.7361111111102723E-2</v>
      </c>
      <c r="G1078" s="22">
        <f>Sheet1!$I$5*F1078</f>
        <v>-5.7465277777750012</v>
      </c>
      <c r="H1078" s="22"/>
      <c r="K1078" s="18" t="s">
        <v>118</v>
      </c>
      <c r="L1078" s="18">
        <v>1068</v>
      </c>
      <c r="M1078" s="18">
        <v>46</v>
      </c>
      <c r="N1078" s="19">
        <v>24.6</v>
      </c>
      <c r="O1078" s="35">
        <f t="shared" si="727"/>
        <v>6.833333333333333</v>
      </c>
      <c r="P1078" s="36">
        <f t="shared" si="760"/>
        <v>0.25000000000000011</v>
      </c>
      <c r="Q1078" s="12"/>
      <c r="R1078" s="37">
        <f t="shared" si="728"/>
        <v>82.750000000000043</v>
      </c>
      <c r="S1078" s="37">
        <f t="shared" si="729"/>
        <v>64.9422</v>
      </c>
      <c r="T1078" s="37">
        <f t="shared" si="730"/>
        <v>5.6249133619069998</v>
      </c>
      <c r="U1078" s="37">
        <f t="shared" si="731"/>
        <v>153.31711336190705</v>
      </c>
      <c r="V1078" s="37">
        <f t="shared" si="761"/>
        <v>83723.012705569403</v>
      </c>
      <c r="W1078" s="40">
        <f t="shared" si="732"/>
        <v>1047.6669413063648</v>
      </c>
      <c r="X1078" s="40">
        <f t="shared" si="733"/>
        <v>1.0476669413063648</v>
      </c>
      <c r="Y1078" s="40">
        <f t="shared" si="719"/>
        <v>0</v>
      </c>
      <c r="Z1078" s="40">
        <v>0</v>
      </c>
      <c r="AA1078" s="40">
        <f t="shared" si="734"/>
        <v>319.93575112364465</v>
      </c>
      <c r="AB1078" s="42">
        <f t="shared" si="735"/>
        <v>7727.9305555555557</v>
      </c>
      <c r="AC1078" s="42">
        <f t="shared" si="736"/>
        <v>7.727930555555556</v>
      </c>
      <c r="AD1078" s="42">
        <f t="shared" si="737"/>
        <v>0</v>
      </c>
      <c r="AE1078" s="42">
        <f t="shared" si="762"/>
        <v>3275.5493105709884</v>
      </c>
      <c r="AF1078" s="43">
        <f t="shared" si="720"/>
        <v>0.90987480849194124</v>
      </c>
      <c r="AG1078" s="73">
        <f t="shared" si="721"/>
        <v>0</v>
      </c>
      <c r="AH1078">
        <f t="shared" si="738"/>
        <v>7.727930555555556</v>
      </c>
      <c r="AI1078">
        <f t="shared" si="763"/>
        <v>13225.223123070989</v>
      </c>
      <c r="AJ1078" s="41">
        <f t="shared" si="739"/>
        <v>3.6736730897419414</v>
      </c>
      <c r="AK1078">
        <f t="shared" si="722"/>
        <v>7.727930555555556</v>
      </c>
      <c r="AL1078" s="38">
        <f t="shared" si="740"/>
        <v>3177.2828312538586</v>
      </c>
      <c r="AM1078" s="38">
        <f t="shared" si="741"/>
        <v>3145.5100029413202</v>
      </c>
      <c r="AN1078" s="38">
        <f t="shared" si="742"/>
        <v>2956.7794027648406</v>
      </c>
      <c r="AO1078" s="38">
        <f t="shared" si="743"/>
        <v>2927.2116087371924</v>
      </c>
      <c r="AP1078" s="38">
        <f t="shared" si="744"/>
        <v>2751.5789122129609</v>
      </c>
      <c r="AQ1078" s="38">
        <f t="shared" si="745"/>
        <v>2724.0631230908311</v>
      </c>
      <c r="AR1078" s="38">
        <f t="shared" si="746"/>
        <v>2642.341229398106</v>
      </c>
      <c r="AS1078">
        <f t="shared" si="747"/>
        <v>2642.341229398106</v>
      </c>
      <c r="AT1078" s="28">
        <f t="shared" si="748"/>
        <v>0.73398367483280724</v>
      </c>
      <c r="AU1078">
        <f t="shared" si="723"/>
        <v>10582.881893672884</v>
      </c>
      <c r="AV1078" s="28">
        <f t="shared" si="749"/>
        <v>2.9396894149091346</v>
      </c>
      <c r="BJ1078" s="63">
        <v>0</v>
      </c>
      <c r="BK1078" s="64">
        <f t="shared" si="750"/>
        <v>0</v>
      </c>
      <c r="BL1078" s="64">
        <f t="shared" si="751"/>
        <v>0</v>
      </c>
      <c r="BM1078" s="64">
        <f t="shared" si="752"/>
        <v>0</v>
      </c>
      <c r="BN1078" s="64">
        <f t="shared" si="753"/>
        <v>0</v>
      </c>
      <c r="BO1078" s="64">
        <f t="shared" si="754"/>
        <v>0</v>
      </c>
      <c r="BP1078" s="64">
        <f t="shared" si="755"/>
        <v>0</v>
      </c>
      <c r="BQ1078" s="64">
        <f t="shared" si="756"/>
        <v>0</v>
      </c>
      <c r="BR1078" s="65">
        <f t="shared" si="724"/>
        <v>0</v>
      </c>
      <c r="BS1078" s="66">
        <f t="shared" si="757"/>
        <v>0</v>
      </c>
      <c r="BT1078" s="65">
        <f>BJ1078-BR1078</f>
        <v>0</v>
      </c>
      <c r="BU1078" s="67">
        <f t="shared" si="758"/>
        <v>0</v>
      </c>
    </row>
    <row r="1079" spans="1:73" x14ac:dyDescent="0.35">
      <c r="A1079" s="22">
        <v>85.4399999999995</v>
      </c>
      <c r="B1079" s="22">
        <v>24.95</v>
      </c>
      <c r="C1079" s="22">
        <v>5.14</v>
      </c>
      <c r="D1079" s="22">
        <f t="shared" si="725"/>
        <v>15.045</v>
      </c>
      <c r="E1079" s="22">
        <f t="shared" si="726"/>
        <v>4.1791666666666663</v>
      </c>
      <c r="F1079" s="22">
        <f t="shared" si="759"/>
        <v>0.12152777777776347</v>
      </c>
      <c r="G1079" s="22">
        <f>Sheet1!$I$5*F1079</f>
        <v>40.225694444439711</v>
      </c>
      <c r="H1079" s="22"/>
      <c r="K1079" s="18" t="s">
        <v>118</v>
      </c>
      <c r="L1079" s="18">
        <v>1069</v>
      </c>
      <c r="M1079" s="18">
        <v>47</v>
      </c>
      <c r="N1079" s="19">
        <v>25.2</v>
      </c>
      <c r="O1079" s="35">
        <f t="shared" si="727"/>
        <v>7</v>
      </c>
      <c r="P1079" s="36">
        <f t="shared" si="760"/>
        <v>0.24999999999999961</v>
      </c>
      <c r="Q1079" s="12"/>
      <c r="R1079" s="37">
        <f t="shared" si="728"/>
        <v>82.749999999999872</v>
      </c>
      <c r="S1079" s="37">
        <f t="shared" si="729"/>
        <v>64.9422</v>
      </c>
      <c r="T1079" s="37">
        <f t="shared" si="730"/>
        <v>5.9026455505079998</v>
      </c>
      <c r="U1079" s="37">
        <f t="shared" si="731"/>
        <v>153.59484555050787</v>
      </c>
      <c r="V1079" s="37">
        <f t="shared" si="761"/>
        <v>83876.607551119916</v>
      </c>
      <c r="W1079" s="40">
        <f t="shared" si="732"/>
        <v>1075.1639188535551</v>
      </c>
      <c r="X1079" s="40">
        <f t="shared" si="733"/>
        <v>1.0751639188535551</v>
      </c>
      <c r="Y1079" s="40">
        <f t="shared" si="719"/>
        <v>0</v>
      </c>
      <c r="Z1079" s="40">
        <v>0</v>
      </c>
      <c r="AA1079" s="40">
        <f t="shared" si="734"/>
        <v>319.93575112364465</v>
      </c>
      <c r="AB1079" s="42">
        <f t="shared" si="735"/>
        <v>8109.5</v>
      </c>
      <c r="AC1079" s="42">
        <f t="shared" si="736"/>
        <v>8.1095000000000006</v>
      </c>
      <c r="AD1079" s="42">
        <f t="shared" si="737"/>
        <v>0</v>
      </c>
      <c r="AE1079" s="42">
        <f t="shared" si="762"/>
        <v>3275.5493105709884</v>
      </c>
      <c r="AF1079" s="43">
        <f t="shared" si="720"/>
        <v>0.90987480849194124</v>
      </c>
      <c r="AG1079" s="73">
        <f t="shared" si="721"/>
        <v>0</v>
      </c>
      <c r="AH1079">
        <f t="shared" si="738"/>
        <v>8.1095000000000006</v>
      </c>
      <c r="AI1079">
        <f t="shared" si="763"/>
        <v>13233.33262307099</v>
      </c>
      <c r="AJ1079" s="41">
        <f t="shared" si="739"/>
        <v>3.6759257286308307</v>
      </c>
      <c r="AK1079">
        <f t="shared" si="722"/>
        <v>8.1095000000000006</v>
      </c>
      <c r="AL1079" s="38">
        <f t="shared" si="740"/>
        <v>3177.2828312538586</v>
      </c>
      <c r="AM1079" s="38">
        <f t="shared" si="741"/>
        <v>3145.5100029413202</v>
      </c>
      <c r="AN1079" s="38">
        <f t="shared" si="742"/>
        <v>2956.7794027648406</v>
      </c>
      <c r="AO1079" s="38">
        <f t="shared" si="743"/>
        <v>2927.2116087371924</v>
      </c>
      <c r="AP1079" s="38">
        <f t="shared" si="744"/>
        <v>2751.5789122129609</v>
      </c>
      <c r="AQ1079" s="38">
        <f t="shared" si="745"/>
        <v>2724.0631230908311</v>
      </c>
      <c r="AR1079" s="38">
        <f t="shared" si="746"/>
        <v>2642.341229398106</v>
      </c>
      <c r="AS1079">
        <f t="shared" si="747"/>
        <v>2642.341229398106</v>
      </c>
      <c r="AT1079" s="28">
        <f t="shared" si="748"/>
        <v>0.73398367483280724</v>
      </c>
      <c r="AU1079">
        <f t="shared" si="723"/>
        <v>10590.991393672884</v>
      </c>
      <c r="AV1079" s="28">
        <f t="shared" si="749"/>
        <v>2.9419420537980234</v>
      </c>
      <c r="BJ1079" s="63">
        <v>0</v>
      </c>
      <c r="BK1079" s="64">
        <f t="shared" si="750"/>
        <v>0</v>
      </c>
      <c r="BL1079" s="64">
        <f t="shared" si="751"/>
        <v>0</v>
      </c>
      <c r="BM1079" s="64">
        <f t="shared" si="752"/>
        <v>0</v>
      </c>
      <c r="BN1079" s="64">
        <f t="shared" si="753"/>
        <v>0</v>
      </c>
      <c r="BO1079" s="64">
        <f t="shared" si="754"/>
        <v>0</v>
      </c>
      <c r="BP1079" s="64">
        <f t="shared" si="755"/>
        <v>0</v>
      </c>
      <c r="BQ1079" s="64">
        <f t="shared" si="756"/>
        <v>0</v>
      </c>
      <c r="BR1079" s="65">
        <f t="shared" si="724"/>
        <v>0</v>
      </c>
      <c r="BS1079" s="66">
        <f t="shared" si="757"/>
        <v>0</v>
      </c>
      <c r="BT1079" s="65">
        <f>BJ1079-BR1079</f>
        <v>0</v>
      </c>
      <c r="BU1079" s="67">
        <f t="shared" si="758"/>
        <v>0</v>
      </c>
    </row>
    <row r="1080" spans="1:73" x14ac:dyDescent="0.35">
      <c r="A1080" s="22">
        <v>85.519999999999499</v>
      </c>
      <c r="B1080" s="22">
        <v>24.99</v>
      </c>
      <c r="C1080" s="22">
        <v>5.37</v>
      </c>
      <c r="D1080" s="22">
        <f t="shared" si="725"/>
        <v>15.18</v>
      </c>
      <c r="E1080" s="22">
        <f t="shared" si="726"/>
        <v>4.2166666666666668</v>
      </c>
      <c r="F1080" s="22">
        <f t="shared" si="759"/>
        <v>0.46875000000000666</v>
      </c>
      <c r="G1080" s="22">
        <f>Sheet1!$I$5*F1080</f>
        <v>155.15625000000222</v>
      </c>
      <c r="H1080" s="22"/>
      <c r="K1080" s="18" t="s">
        <v>118</v>
      </c>
      <c r="L1080" s="18">
        <v>1070</v>
      </c>
      <c r="M1080" s="18">
        <v>48</v>
      </c>
      <c r="N1080" s="19">
        <v>26.4</v>
      </c>
      <c r="O1080" s="35">
        <f t="shared" si="727"/>
        <v>7.333333333333333</v>
      </c>
      <c r="P1080" s="36">
        <f t="shared" si="760"/>
        <v>0.50000000000000022</v>
      </c>
      <c r="Q1080" s="12"/>
      <c r="R1080" s="37">
        <f t="shared" si="728"/>
        <v>165.50000000000009</v>
      </c>
      <c r="S1080" s="37">
        <f t="shared" si="729"/>
        <v>64.9422</v>
      </c>
      <c r="T1080" s="37">
        <f t="shared" si="730"/>
        <v>6.4781869533919991</v>
      </c>
      <c r="U1080" s="37">
        <f t="shared" si="731"/>
        <v>236.92038695339207</v>
      </c>
      <c r="V1080" s="37">
        <f t="shared" si="761"/>
        <v>84113.527938073312</v>
      </c>
      <c r="W1080" s="40">
        <f t="shared" si="732"/>
        <v>1737.4161709915418</v>
      </c>
      <c r="X1080" s="40">
        <f t="shared" si="733"/>
        <v>1.7374161709915419</v>
      </c>
      <c r="Y1080" s="40">
        <f t="shared" si="719"/>
        <v>0</v>
      </c>
      <c r="Z1080" s="40">
        <v>0</v>
      </c>
      <c r="AA1080" s="40">
        <f t="shared" si="734"/>
        <v>319.93575112364465</v>
      </c>
      <c r="AB1080" s="42">
        <f t="shared" si="735"/>
        <v>8900.2222222222208</v>
      </c>
      <c r="AC1080" s="42">
        <f t="shared" si="736"/>
        <v>8.9002222222222205</v>
      </c>
      <c r="AD1080" s="42">
        <f t="shared" si="737"/>
        <v>0</v>
      </c>
      <c r="AE1080" s="42">
        <f t="shared" si="762"/>
        <v>3275.5493105709884</v>
      </c>
      <c r="AF1080" s="43">
        <f t="shared" si="720"/>
        <v>0.90987480849194124</v>
      </c>
      <c r="AG1080" s="73">
        <f t="shared" si="721"/>
        <v>0</v>
      </c>
      <c r="AH1080">
        <f t="shared" si="738"/>
        <v>8.9002222222222205</v>
      </c>
      <c r="AI1080">
        <f t="shared" si="763"/>
        <v>13242.232845293212</v>
      </c>
      <c r="AJ1080" s="41">
        <f t="shared" si="739"/>
        <v>3.6783980125814479</v>
      </c>
      <c r="AK1080">
        <f t="shared" si="722"/>
        <v>8.9002222222222205</v>
      </c>
      <c r="AL1080" s="38">
        <f t="shared" si="740"/>
        <v>3177.2828312538586</v>
      </c>
      <c r="AM1080" s="38">
        <f t="shared" si="741"/>
        <v>3145.5100029413202</v>
      </c>
      <c r="AN1080" s="38">
        <f t="shared" si="742"/>
        <v>2956.7794027648406</v>
      </c>
      <c r="AO1080" s="38">
        <f t="shared" si="743"/>
        <v>2927.2116087371924</v>
      </c>
      <c r="AP1080" s="38">
        <f t="shared" si="744"/>
        <v>2751.5789122129609</v>
      </c>
      <c r="AQ1080" s="38">
        <f t="shared" si="745"/>
        <v>2724.0631230908311</v>
      </c>
      <c r="AR1080" s="38">
        <f t="shared" si="746"/>
        <v>2642.341229398106</v>
      </c>
      <c r="AS1080">
        <f t="shared" si="747"/>
        <v>2642.341229398106</v>
      </c>
      <c r="AT1080" s="28">
        <f t="shared" si="748"/>
        <v>0.73398367483280724</v>
      </c>
      <c r="AU1080">
        <f t="shared" si="723"/>
        <v>10599.891615895107</v>
      </c>
      <c r="AV1080" s="28">
        <f t="shared" si="749"/>
        <v>2.9444143377486407</v>
      </c>
      <c r="BJ1080" s="63">
        <v>0</v>
      </c>
      <c r="BK1080" s="64">
        <f t="shared" si="750"/>
        <v>0</v>
      </c>
      <c r="BL1080" s="64">
        <f t="shared" si="751"/>
        <v>0</v>
      </c>
      <c r="BM1080" s="64">
        <f t="shared" si="752"/>
        <v>0</v>
      </c>
      <c r="BN1080" s="64">
        <f t="shared" si="753"/>
        <v>0</v>
      </c>
      <c r="BO1080" s="64">
        <f t="shared" si="754"/>
        <v>0</v>
      </c>
      <c r="BP1080" s="64">
        <f t="shared" si="755"/>
        <v>0</v>
      </c>
      <c r="BQ1080" s="64">
        <f t="shared" si="756"/>
        <v>0</v>
      </c>
      <c r="BR1080" s="65">
        <f t="shared" si="724"/>
        <v>0</v>
      </c>
      <c r="BS1080" s="66">
        <f t="shared" si="757"/>
        <v>0</v>
      </c>
      <c r="BT1080" s="65">
        <f>BJ1080-BR1080</f>
        <v>0</v>
      </c>
      <c r="BU1080" s="67">
        <f t="shared" si="758"/>
        <v>0</v>
      </c>
    </row>
    <row r="1081" spans="1:73" x14ac:dyDescent="0.35">
      <c r="A1081" s="22">
        <v>85.599999999999497</v>
      </c>
      <c r="B1081" s="22">
        <v>24.69</v>
      </c>
      <c r="C1081" s="22">
        <v>4.57</v>
      </c>
      <c r="D1081" s="22">
        <f t="shared" si="725"/>
        <v>14.63</v>
      </c>
      <c r="E1081" s="22">
        <f t="shared" si="726"/>
        <v>4.0638888888888891</v>
      </c>
      <c r="F1081" s="22">
        <f t="shared" si="759"/>
        <v>-1.909722222222221</v>
      </c>
      <c r="G1081" s="22">
        <f>Sheet1!$I$5*F1081</f>
        <v>-632.1180555555552</v>
      </c>
      <c r="H1081" s="22"/>
      <c r="K1081" s="18" t="s">
        <v>118</v>
      </c>
      <c r="L1081" s="18">
        <v>1071</v>
      </c>
      <c r="M1081" s="18">
        <v>49</v>
      </c>
      <c r="N1081" s="19">
        <v>28.8</v>
      </c>
      <c r="O1081" s="35">
        <f t="shared" si="727"/>
        <v>8</v>
      </c>
      <c r="P1081" s="36">
        <f t="shared" si="760"/>
        <v>0.75000000000000022</v>
      </c>
      <c r="Q1081" s="12"/>
      <c r="R1081" s="37">
        <f t="shared" si="728"/>
        <v>248.25000000000009</v>
      </c>
      <c r="S1081" s="37">
        <f t="shared" si="729"/>
        <v>64.9422</v>
      </c>
      <c r="T1081" s="37">
        <f t="shared" si="730"/>
        <v>7.7095778618879995</v>
      </c>
      <c r="U1081" s="37">
        <f t="shared" si="731"/>
        <v>320.90177786188809</v>
      </c>
      <c r="V1081" s="37">
        <f t="shared" si="761"/>
        <v>84434.429715935199</v>
      </c>
      <c r="W1081" s="40">
        <f t="shared" si="732"/>
        <v>2567.2142228951047</v>
      </c>
      <c r="X1081" s="40">
        <f t="shared" si="733"/>
        <v>2.5672142228951049</v>
      </c>
      <c r="Y1081" s="40">
        <f t="shared" si="719"/>
        <v>0</v>
      </c>
      <c r="Z1081" s="40">
        <v>0</v>
      </c>
      <c r="AA1081" s="40">
        <f t="shared" si="734"/>
        <v>319.93575112364465</v>
      </c>
      <c r="AB1081" s="42">
        <f t="shared" si="735"/>
        <v>10592</v>
      </c>
      <c r="AC1081" s="42">
        <f t="shared" si="736"/>
        <v>10.592000000000001</v>
      </c>
      <c r="AD1081" s="42">
        <f t="shared" si="737"/>
        <v>0</v>
      </c>
      <c r="AE1081" s="42">
        <f t="shared" si="762"/>
        <v>3275.5493105709884</v>
      </c>
      <c r="AF1081" s="43">
        <f t="shared" si="720"/>
        <v>0.90987480849194124</v>
      </c>
      <c r="AG1081" s="73">
        <f t="shared" si="721"/>
        <v>0</v>
      </c>
      <c r="AH1081">
        <f t="shared" si="738"/>
        <v>10.592000000000001</v>
      </c>
      <c r="AI1081">
        <f t="shared" si="763"/>
        <v>13252.824845293213</v>
      </c>
      <c r="AJ1081" s="41">
        <f t="shared" si="739"/>
        <v>3.6813402348036703</v>
      </c>
      <c r="AK1081">
        <f t="shared" si="722"/>
        <v>10.592000000000001</v>
      </c>
      <c r="AL1081" s="38">
        <f t="shared" si="740"/>
        <v>3177.2828312538586</v>
      </c>
      <c r="AM1081" s="38">
        <f t="shared" si="741"/>
        <v>3145.5100029413202</v>
      </c>
      <c r="AN1081" s="38">
        <f t="shared" si="742"/>
        <v>2956.7794027648406</v>
      </c>
      <c r="AO1081" s="38">
        <f t="shared" si="743"/>
        <v>2927.2116087371924</v>
      </c>
      <c r="AP1081" s="38">
        <f t="shared" si="744"/>
        <v>2751.5789122129609</v>
      </c>
      <c r="AQ1081" s="38">
        <f t="shared" si="745"/>
        <v>2724.0631230908311</v>
      </c>
      <c r="AR1081" s="38">
        <f t="shared" si="746"/>
        <v>2642.341229398106</v>
      </c>
      <c r="AS1081">
        <f t="shared" si="747"/>
        <v>2642.341229398106</v>
      </c>
      <c r="AT1081" s="28">
        <f t="shared" si="748"/>
        <v>0.73398367483280724</v>
      </c>
      <c r="AU1081">
        <f t="shared" si="723"/>
        <v>10610.483615895108</v>
      </c>
      <c r="AV1081" s="28">
        <f t="shared" si="749"/>
        <v>2.9473565599708631</v>
      </c>
      <c r="BJ1081" s="63">
        <v>0</v>
      </c>
      <c r="BK1081" s="64">
        <f t="shared" si="750"/>
        <v>0</v>
      </c>
      <c r="BL1081" s="64">
        <f t="shared" si="751"/>
        <v>0</v>
      </c>
      <c r="BM1081" s="64">
        <f t="shared" si="752"/>
        <v>0</v>
      </c>
      <c r="BN1081" s="64">
        <f t="shared" si="753"/>
        <v>0</v>
      </c>
      <c r="BO1081" s="64">
        <f t="shared" si="754"/>
        <v>0</v>
      </c>
      <c r="BP1081" s="64">
        <f t="shared" si="755"/>
        <v>0</v>
      </c>
      <c r="BQ1081" s="64">
        <f t="shared" si="756"/>
        <v>0</v>
      </c>
      <c r="BR1081" s="65">
        <f t="shared" si="724"/>
        <v>0</v>
      </c>
      <c r="BS1081" s="66">
        <f t="shared" si="757"/>
        <v>0</v>
      </c>
      <c r="BT1081" s="65">
        <f>BJ1081-BR1081</f>
        <v>0</v>
      </c>
      <c r="BU1081" s="67">
        <f t="shared" si="758"/>
        <v>0</v>
      </c>
    </row>
    <row r="1082" spans="1:73" x14ac:dyDescent="0.35">
      <c r="A1082" s="22">
        <v>85.679999999999495</v>
      </c>
      <c r="B1082" s="22">
        <v>24.97</v>
      </c>
      <c r="C1082" s="22">
        <v>4.99</v>
      </c>
      <c r="D1082" s="22">
        <f t="shared" si="725"/>
        <v>14.98</v>
      </c>
      <c r="E1082" s="22">
        <f t="shared" si="726"/>
        <v>4.1611111111111114</v>
      </c>
      <c r="F1082" s="22">
        <f t="shared" si="759"/>
        <v>1.215277777777779</v>
      </c>
      <c r="G1082" s="22">
        <f>Sheet1!$I$5*F1082</f>
        <v>402.25694444444485</v>
      </c>
      <c r="H1082" s="22"/>
      <c r="K1082" s="18" t="s">
        <v>118</v>
      </c>
      <c r="L1082" s="18">
        <v>1072</v>
      </c>
      <c r="M1082" s="18">
        <v>50</v>
      </c>
      <c r="N1082" s="19">
        <v>31.8</v>
      </c>
      <c r="O1082" s="35">
        <f t="shared" si="727"/>
        <v>8.8333333333333339</v>
      </c>
      <c r="P1082" s="36">
        <f t="shared" si="760"/>
        <v>0.90277777777777724</v>
      </c>
      <c r="Q1082" s="12"/>
      <c r="R1082" s="37">
        <f t="shared" si="728"/>
        <v>298.81944444444429</v>
      </c>
      <c r="S1082" s="37">
        <f t="shared" si="729"/>
        <v>64.9422</v>
      </c>
      <c r="T1082" s="37">
        <f t="shared" si="730"/>
        <v>9.3993941901230009</v>
      </c>
      <c r="U1082" s="37">
        <f t="shared" si="731"/>
        <v>373.16103863456732</v>
      </c>
      <c r="V1082" s="37">
        <f t="shared" si="761"/>
        <v>84807.59075456977</v>
      </c>
      <c r="W1082" s="40">
        <f t="shared" si="732"/>
        <v>3296.2558412720114</v>
      </c>
      <c r="X1082" s="40">
        <f t="shared" si="733"/>
        <v>3.2962558412720115</v>
      </c>
      <c r="Y1082" s="40">
        <f t="shared" si="719"/>
        <v>0</v>
      </c>
      <c r="Z1082" s="40">
        <v>0</v>
      </c>
      <c r="AA1082" s="40">
        <f t="shared" si="734"/>
        <v>319.93575112364465</v>
      </c>
      <c r="AB1082" s="42">
        <f t="shared" si="735"/>
        <v>12913.597222222223</v>
      </c>
      <c r="AC1082" s="42">
        <f t="shared" si="736"/>
        <v>12.913597222222222</v>
      </c>
      <c r="AD1082" s="42">
        <f t="shared" si="737"/>
        <v>0</v>
      </c>
      <c r="AE1082" s="42">
        <f t="shared" si="762"/>
        <v>3275.5493105709884</v>
      </c>
      <c r="AF1082" s="43">
        <f t="shared" si="720"/>
        <v>0.90987480849194124</v>
      </c>
      <c r="AG1082" s="73">
        <f t="shared" si="721"/>
        <v>0</v>
      </c>
      <c r="AH1082">
        <f t="shared" si="738"/>
        <v>12.913597222222222</v>
      </c>
      <c r="AI1082">
        <f t="shared" si="763"/>
        <v>13265.738442515436</v>
      </c>
      <c r="AJ1082" s="41">
        <f t="shared" si="739"/>
        <v>3.6849273451431768</v>
      </c>
      <c r="AK1082">
        <f t="shared" si="722"/>
        <v>12.913597222222222</v>
      </c>
      <c r="AL1082" s="38">
        <f t="shared" si="740"/>
        <v>3177.2828312538586</v>
      </c>
      <c r="AM1082" s="38">
        <f t="shared" si="741"/>
        <v>3145.5100029413202</v>
      </c>
      <c r="AN1082" s="38">
        <f t="shared" si="742"/>
        <v>2956.7794027648406</v>
      </c>
      <c r="AO1082" s="38">
        <f t="shared" si="743"/>
        <v>2927.2116087371924</v>
      </c>
      <c r="AP1082" s="38">
        <f t="shared" si="744"/>
        <v>2751.5789122129609</v>
      </c>
      <c r="AQ1082" s="38">
        <f t="shared" si="745"/>
        <v>2724.0631230908311</v>
      </c>
      <c r="AR1082" s="38">
        <f t="shared" si="746"/>
        <v>2642.341229398106</v>
      </c>
      <c r="AS1082">
        <f t="shared" si="747"/>
        <v>2642.341229398106</v>
      </c>
      <c r="AT1082" s="28">
        <f t="shared" si="748"/>
        <v>0.73398367483280724</v>
      </c>
      <c r="AU1082">
        <f t="shared" si="723"/>
        <v>10623.39721311733</v>
      </c>
      <c r="AV1082" s="28">
        <f t="shared" si="749"/>
        <v>2.9509436703103695</v>
      </c>
      <c r="BJ1082" s="63">
        <v>0</v>
      </c>
      <c r="BK1082" s="64">
        <f t="shared" si="750"/>
        <v>0</v>
      </c>
      <c r="BL1082" s="64">
        <f t="shared" si="751"/>
        <v>0</v>
      </c>
      <c r="BM1082" s="64">
        <f t="shared" si="752"/>
        <v>0</v>
      </c>
      <c r="BN1082" s="64">
        <f t="shared" si="753"/>
        <v>0</v>
      </c>
      <c r="BO1082" s="64">
        <f t="shared" si="754"/>
        <v>0</v>
      </c>
      <c r="BP1082" s="64">
        <f t="shared" si="755"/>
        <v>0</v>
      </c>
      <c r="BQ1082" s="64">
        <f t="shared" si="756"/>
        <v>0</v>
      </c>
      <c r="BR1082" s="65">
        <f t="shared" si="724"/>
        <v>0</v>
      </c>
      <c r="BS1082" s="66">
        <f t="shared" si="757"/>
        <v>0</v>
      </c>
      <c r="BT1082" s="65">
        <f>BJ1082-BR1082</f>
        <v>0</v>
      </c>
      <c r="BU1082" s="67">
        <f t="shared" si="758"/>
        <v>0</v>
      </c>
    </row>
    <row r="1083" spans="1:73" x14ac:dyDescent="0.35">
      <c r="A1083" s="22">
        <v>85.759999999999494</v>
      </c>
      <c r="B1083" s="22">
        <v>24.5</v>
      </c>
      <c r="C1083" s="22">
        <v>4.72</v>
      </c>
      <c r="D1083" s="22">
        <f t="shared" si="725"/>
        <v>14.61</v>
      </c>
      <c r="E1083" s="22">
        <f t="shared" si="726"/>
        <v>4.0583333333333336</v>
      </c>
      <c r="F1083" s="22">
        <f t="shared" si="759"/>
        <v>-1.2847222222222232</v>
      </c>
      <c r="G1083" s="22">
        <f>Sheet1!$I$5*F1083</f>
        <v>-425.24305555555588</v>
      </c>
      <c r="H1083" s="22"/>
      <c r="K1083" s="18" t="s">
        <v>118</v>
      </c>
      <c r="L1083" s="18">
        <v>1073</v>
      </c>
      <c r="M1083" s="18">
        <v>51</v>
      </c>
      <c r="N1083" s="19">
        <v>35.299999999999997</v>
      </c>
      <c r="O1083" s="35">
        <f t="shared" si="727"/>
        <v>9.8055555555555554</v>
      </c>
      <c r="P1083" s="36">
        <f t="shared" si="760"/>
        <v>1.0694444444444444</v>
      </c>
      <c r="Q1083" s="12"/>
      <c r="R1083" s="37">
        <f t="shared" si="728"/>
        <v>353.98611111111109</v>
      </c>
      <c r="S1083" s="37">
        <f t="shared" si="729"/>
        <v>64.9422</v>
      </c>
      <c r="T1083" s="37">
        <f t="shared" si="730"/>
        <v>11.582305987075637</v>
      </c>
      <c r="U1083" s="37">
        <f t="shared" si="731"/>
        <v>430.51061709818674</v>
      </c>
      <c r="V1083" s="37">
        <f t="shared" si="761"/>
        <v>85238.101371667959</v>
      </c>
      <c r="W1083" s="40">
        <f t="shared" si="732"/>
        <v>4221.3957732127756</v>
      </c>
      <c r="X1083" s="40">
        <f t="shared" si="733"/>
        <v>4.2213957732127758</v>
      </c>
      <c r="Y1083" s="40">
        <f t="shared" si="719"/>
        <v>0</v>
      </c>
      <c r="Z1083" s="40">
        <v>0</v>
      </c>
      <c r="AA1083" s="40">
        <f t="shared" si="734"/>
        <v>319.93575112364465</v>
      </c>
      <c r="AB1083" s="42">
        <f t="shared" si="735"/>
        <v>15912.646219135802</v>
      </c>
      <c r="AC1083" s="42">
        <f t="shared" si="736"/>
        <v>15.912646219135802</v>
      </c>
      <c r="AD1083" s="42">
        <f t="shared" si="737"/>
        <v>0</v>
      </c>
      <c r="AE1083" s="42">
        <f t="shared" si="762"/>
        <v>3275.5493105709884</v>
      </c>
      <c r="AF1083" s="43">
        <f t="shared" si="720"/>
        <v>0.90987480849194124</v>
      </c>
      <c r="AG1083" s="73">
        <f t="shared" si="721"/>
        <v>0</v>
      </c>
      <c r="AH1083">
        <f t="shared" si="738"/>
        <v>15.912646219135802</v>
      </c>
      <c r="AI1083">
        <f t="shared" si="763"/>
        <v>13281.651088734572</v>
      </c>
      <c r="AJ1083" s="41">
        <f t="shared" si="739"/>
        <v>3.6893475246484924</v>
      </c>
      <c r="AK1083">
        <f t="shared" si="722"/>
        <v>15.912646219135802</v>
      </c>
      <c r="AL1083" s="38">
        <f t="shared" si="740"/>
        <v>3177.2828312538586</v>
      </c>
      <c r="AM1083" s="38">
        <f t="shared" si="741"/>
        <v>3145.5100029413202</v>
      </c>
      <c r="AN1083" s="38">
        <f t="shared" si="742"/>
        <v>2956.7794027648406</v>
      </c>
      <c r="AO1083" s="38">
        <f t="shared" si="743"/>
        <v>2927.2116087371924</v>
      </c>
      <c r="AP1083" s="38">
        <f t="shared" si="744"/>
        <v>2751.5789122129609</v>
      </c>
      <c r="AQ1083" s="38">
        <f t="shared" si="745"/>
        <v>2724.0631230908311</v>
      </c>
      <c r="AR1083" s="38">
        <f t="shared" si="746"/>
        <v>2642.341229398106</v>
      </c>
      <c r="AS1083">
        <f t="shared" si="747"/>
        <v>2642.341229398106</v>
      </c>
      <c r="AT1083" s="28">
        <f t="shared" si="748"/>
        <v>0.73398367483280724</v>
      </c>
      <c r="AU1083">
        <f t="shared" si="723"/>
        <v>10639.309859336467</v>
      </c>
      <c r="AV1083" s="28">
        <f t="shared" si="749"/>
        <v>2.9553638498156851</v>
      </c>
      <c r="BJ1083" s="63">
        <v>0</v>
      </c>
      <c r="BK1083" s="64">
        <f t="shared" si="750"/>
        <v>0</v>
      </c>
      <c r="BL1083" s="64">
        <f t="shared" si="751"/>
        <v>0</v>
      </c>
      <c r="BM1083" s="64">
        <f t="shared" si="752"/>
        <v>0</v>
      </c>
      <c r="BN1083" s="64">
        <f t="shared" si="753"/>
        <v>0</v>
      </c>
      <c r="BO1083" s="64">
        <f t="shared" si="754"/>
        <v>0</v>
      </c>
      <c r="BP1083" s="64">
        <f t="shared" si="755"/>
        <v>0</v>
      </c>
      <c r="BQ1083" s="64">
        <f t="shared" si="756"/>
        <v>0</v>
      </c>
      <c r="BR1083" s="65">
        <f t="shared" si="724"/>
        <v>0</v>
      </c>
      <c r="BS1083" s="66">
        <f t="shared" si="757"/>
        <v>0</v>
      </c>
      <c r="BT1083" s="65">
        <f>BJ1083-BR1083</f>
        <v>0</v>
      </c>
      <c r="BU1083" s="67">
        <f t="shared" si="758"/>
        <v>0</v>
      </c>
    </row>
    <row r="1084" spans="1:73" x14ac:dyDescent="0.35">
      <c r="A1084" s="22">
        <v>85.839999999999506</v>
      </c>
      <c r="B1084" s="22">
        <v>24.51</v>
      </c>
      <c r="C1084" s="22">
        <v>4.78</v>
      </c>
      <c r="D1084" s="22">
        <f t="shared" si="725"/>
        <v>14.645000000000001</v>
      </c>
      <c r="E1084" s="22">
        <f t="shared" si="726"/>
        <v>4.0680555555555564</v>
      </c>
      <c r="F1084" s="22">
        <f t="shared" si="759"/>
        <v>0.12152777777778567</v>
      </c>
      <c r="G1084" s="22">
        <f>Sheet1!$I$5*F1084</f>
        <v>40.225694444447058</v>
      </c>
      <c r="H1084" s="22"/>
      <c r="K1084" s="18" t="s">
        <v>118</v>
      </c>
      <c r="L1084" s="18">
        <v>1074</v>
      </c>
      <c r="M1084" s="18">
        <v>52</v>
      </c>
      <c r="N1084" s="19">
        <v>39.5</v>
      </c>
      <c r="O1084" s="35">
        <f t="shared" si="727"/>
        <v>10.972222222222221</v>
      </c>
      <c r="P1084" s="36">
        <f t="shared" si="760"/>
        <v>1.2777777777777781</v>
      </c>
      <c r="Q1084" s="12"/>
      <c r="R1084" s="37">
        <f t="shared" si="728"/>
        <v>422.94444444444457</v>
      </c>
      <c r="S1084" s="37">
        <f t="shared" si="729"/>
        <v>64.9422</v>
      </c>
      <c r="T1084" s="37">
        <f t="shared" si="730"/>
        <v>14.502397833490969</v>
      </c>
      <c r="U1084" s="37">
        <f t="shared" si="731"/>
        <v>502.38904227793557</v>
      </c>
      <c r="V1084" s="37">
        <f t="shared" si="761"/>
        <v>85740.490413945896</v>
      </c>
      <c r="W1084" s="40">
        <f t="shared" si="732"/>
        <v>5512.3242138829037</v>
      </c>
      <c r="X1084" s="40">
        <f t="shared" si="733"/>
        <v>5.5123242138829038</v>
      </c>
      <c r="Y1084" s="40">
        <f t="shared" si="719"/>
        <v>0</v>
      </c>
      <c r="Z1084" s="40">
        <v>0</v>
      </c>
      <c r="AA1084" s="40">
        <f t="shared" si="734"/>
        <v>319.93575112364465</v>
      </c>
      <c r="AB1084" s="42">
        <f t="shared" si="735"/>
        <v>19924.488811728392</v>
      </c>
      <c r="AC1084" s="42">
        <f t="shared" si="736"/>
        <v>19.924488811728391</v>
      </c>
      <c r="AD1084" s="42">
        <f t="shared" si="737"/>
        <v>0</v>
      </c>
      <c r="AE1084" s="42">
        <f t="shared" si="762"/>
        <v>3275.5493105709884</v>
      </c>
      <c r="AF1084" s="43">
        <f t="shared" si="720"/>
        <v>0.90987480849194124</v>
      </c>
      <c r="AG1084" s="73">
        <f t="shared" si="721"/>
        <v>0</v>
      </c>
      <c r="AH1084">
        <f t="shared" si="738"/>
        <v>19.924488811728391</v>
      </c>
      <c r="AI1084">
        <f t="shared" si="763"/>
        <v>13301.5755775463</v>
      </c>
      <c r="AJ1084" s="41">
        <f t="shared" si="739"/>
        <v>3.6948821048739724</v>
      </c>
      <c r="AK1084">
        <f t="shared" si="722"/>
        <v>19.924488811728391</v>
      </c>
      <c r="AL1084" s="38">
        <f t="shared" si="740"/>
        <v>3177.2828312538586</v>
      </c>
      <c r="AM1084" s="38">
        <f t="shared" si="741"/>
        <v>3145.5100029413202</v>
      </c>
      <c r="AN1084" s="38">
        <f t="shared" si="742"/>
        <v>2956.7794027648406</v>
      </c>
      <c r="AO1084" s="38">
        <f t="shared" si="743"/>
        <v>2927.2116087371924</v>
      </c>
      <c r="AP1084" s="38">
        <f t="shared" si="744"/>
        <v>2751.5789122129609</v>
      </c>
      <c r="AQ1084" s="38">
        <f t="shared" si="745"/>
        <v>2724.0631230908311</v>
      </c>
      <c r="AR1084" s="38">
        <f t="shared" si="746"/>
        <v>2642.341229398106</v>
      </c>
      <c r="AS1084">
        <f t="shared" si="747"/>
        <v>2642.341229398106</v>
      </c>
      <c r="AT1084" s="28">
        <f t="shared" si="748"/>
        <v>0.73398367483280724</v>
      </c>
      <c r="AU1084">
        <f t="shared" si="723"/>
        <v>10659.234348148195</v>
      </c>
      <c r="AV1084" s="28">
        <f t="shared" si="749"/>
        <v>2.9608984300411652</v>
      </c>
      <c r="BJ1084" s="63">
        <v>0</v>
      </c>
      <c r="BK1084" s="64">
        <f t="shared" si="750"/>
        <v>0</v>
      </c>
      <c r="BL1084" s="64">
        <f t="shared" si="751"/>
        <v>0</v>
      </c>
      <c r="BM1084" s="64">
        <f t="shared" si="752"/>
        <v>0</v>
      </c>
      <c r="BN1084" s="64">
        <f t="shared" si="753"/>
        <v>0</v>
      </c>
      <c r="BO1084" s="64">
        <f t="shared" si="754"/>
        <v>0</v>
      </c>
      <c r="BP1084" s="64">
        <f t="shared" si="755"/>
        <v>0</v>
      </c>
      <c r="BQ1084" s="64">
        <f t="shared" si="756"/>
        <v>0</v>
      </c>
      <c r="BR1084" s="65">
        <f t="shared" si="724"/>
        <v>0</v>
      </c>
      <c r="BS1084" s="66">
        <f t="shared" si="757"/>
        <v>0</v>
      </c>
      <c r="BT1084" s="65">
        <f>BJ1084-BR1084</f>
        <v>0</v>
      </c>
      <c r="BU1084" s="67">
        <f t="shared" si="758"/>
        <v>0</v>
      </c>
    </row>
    <row r="1085" spans="1:73" x14ac:dyDescent="0.35">
      <c r="A1085" s="22">
        <v>85.919999999999504</v>
      </c>
      <c r="B1085" s="22">
        <v>24.54</v>
      </c>
      <c r="C1085" s="22">
        <v>4.62</v>
      </c>
      <c r="D1085" s="22">
        <f t="shared" si="725"/>
        <v>14.58</v>
      </c>
      <c r="E1085" s="22">
        <f t="shared" si="726"/>
        <v>4.05</v>
      </c>
      <c r="F1085" s="22">
        <f t="shared" si="759"/>
        <v>-0.22569444444445752</v>
      </c>
      <c r="G1085" s="22">
        <f>Sheet1!$I$5*F1085</f>
        <v>-74.704861111115434</v>
      </c>
      <c r="H1085" s="22"/>
      <c r="K1085" s="18" t="s">
        <v>118</v>
      </c>
      <c r="L1085" s="18">
        <v>1075</v>
      </c>
      <c r="M1085" s="18">
        <v>53</v>
      </c>
      <c r="N1085" s="19">
        <v>44.5</v>
      </c>
      <c r="O1085" s="35">
        <f t="shared" si="727"/>
        <v>12.361111111111111</v>
      </c>
      <c r="P1085" s="36">
        <f t="shared" si="760"/>
        <v>1.3611111111111107</v>
      </c>
      <c r="Q1085" s="12"/>
      <c r="R1085" s="37">
        <f t="shared" si="728"/>
        <v>450.52777777777766</v>
      </c>
      <c r="S1085" s="37">
        <f t="shared" si="729"/>
        <v>64.9422</v>
      </c>
      <c r="T1085" s="37">
        <f t="shared" si="730"/>
        <v>18.406263938324305</v>
      </c>
      <c r="U1085" s="37">
        <f t="shared" si="731"/>
        <v>533.87624171610196</v>
      </c>
      <c r="V1085" s="37">
        <f t="shared" si="761"/>
        <v>86274.366655662001</v>
      </c>
      <c r="W1085" s="40">
        <f t="shared" si="732"/>
        <v>6599.3035434351486</v>
      </c>
      <c r="X1085" s="40">
        <f t="shared" si="733"/>
        <v>6.5993035434351484</v>
      </c>
      <c r="Y1085" s="40">
        <f t="shared" si="719"/>
        <v>0</v>
      </c>
      <c r="Z1085" s="40">
        <v>0</v>
      </c>
      <c r="AA1085" s="40">
        <f t="shared" si="734"/>
        <v>319.93575112364465</v>
      </c>
      <c r="AB1085" s="42">
        <f t="shared" si="735"/>
        <v>25287.914737654319</v>
      </c>
      <c r="AC1085" s="42">
        <f t="shared" si="736"/>
        <v>25.287914737654319</v>
      </c>
      <c r="AD1085" s="42">
        <f t="shared" si="737"/>
        <v>0</v>
      </c>
      <c r="AE1085" s="42">
        <f t="shared" si="762"/>
        <v>3275.5493105709884</v>
      </c>
      <c r="AF1085" s="43">
        <f t="shared" si="720"/>
        <v>0.90987480849194124</v>
      </c>
      <c r="AG1085" s="73">
        <f t="shared" si="721"/>
        <v>0</v>
      </c>
      <c r="AH1085">
        <f t="shared" si="738"/>
        <v>25.287914737654319</v>
      </c>
      <c r="AI1085">
        <f t="shared" si="763"/>
        <v>13326.863492283956</v>
      </c>
      <c r="AJ1085" s="41">
        <f t="shared" si="739"/>
        <v>3.7019065256344321</v>
      </c>
      <c r="AK1085">
        <f t="shared" si="722"/>
        <v>25.287914737654319</v>
      </c>
      <c r="AL1085" s="38">
        <f t="shared" si="740"/>
        <v>3177.2828312538586</v>
      </c>
      <c r="AM1085" s="38">
        <f t="shared" si="741"/>
        <v>3145.5100029413202</v>
      </c>
      <c r="AN1085" s="38">
        <f t="shared" si="742"/>
        <v>2956.7794027648406</v>
      </c>
      <c r="AO1085" s="38">
        <f t="shared" si="743"/>
        <v>2927.2116087371924</v>
      </c>
      <c r="AP1085" s="38">
        <f t="shared" si="744"/>
        <v>2751.5789122129609</v>
      </c>
      <c r="AQ1085" s="38">
        <f t="shared" si="745"/>
        <v>2724.0631230908311</v>
      </c>
      <c r="AR1085" s="38">
        <f t="shared" si="746"/>
        <v>2642.341229398106</v>
      </c>
      <c r="AS1085">
        <f t="shared" si="747"/>
        <v>2642.341229398106</v>
      </c>
      <c r="AT1085" s="28">
        <f t="shared" si="748"/>
        <v>0.73398367483280724</v>
      </c>
      <c r="AU1085">
        <f t="shared" si="723"/>
        <v>10684.52226288585</v>
      </c>
      <c r="AV1085" s="28">
        <f t="shared" si="749"/>
        <v>2.9679228508016249</v>
      </c>
      <c r="BJ1085" s="63">
        <v>0</v>
      </c>
      <c r="BK1085" s="64">
        <f t="shared" si="750"/>
        <v>0</v>
      </c>
      <c r="BL1085" s="64">
        <f t="shared" si="751"/>
        <v>0</v>
      </c>
      <c r="BM1085" s="64">
        <f t="shared" si="752"/>
        <v>0</v>
      </c>
      <c r="BN1085" s="64">
        <f t="shared" si="753"/>
        <v>0</v>
      </c>
      <c r="BO1085" s="64">
        <f t="shared" si="754"/>
        <v>0</v>
      </c>
      <c r="BP1085" s="64">
        <f t="shared" si="755"/>
        <v>0</v>
      </c>
      <c r="BQ1085" s="64">
        <f t="shared" si="756"/>
        <v>0</v>
      </c>
      <c r="BR1085" s="65">
        <f t="shared" si="724"/>
        <v>0</v>
      </c>
      <c r="BS1085" s="66">
        <f t="shared" si="757"/>
        <v>0</v>
      </c>
      <c r="BT1085" s="65">
        <f>BJ1085-BR1085</f>
        <v>0</v>
      </c>
      <c r="BU1085" s="67">
        <f t="shared" si="758"/>
        <v>0</v>
      </c>
    </row>
    <row r="1086" spans="1:73" x14ac:dyDescent="0.35">
      <c r="A1086" s="22">
        <v>85.999999999999503</v>
      </c>
      <c r="B1086" s="22">
        <v>24.55</v>
      </c>
      <c r="C1086" s="22">
        <v>4.3099999999999996</v>
      </c>
      <c r="D1086" s="22">
        <f t="shared" si="725"/>
        <v>14.43</v>
      </c>
      <c r="E1086" s="22">
        <f t="shared" si="726"/>
        <v>4.0083333333333337</v>
      </c>
      <c r="F1086" s="22">
        <f t="shared" si="759"/>
        <v>-0.52083333333332593</v>
      </c>
      <c r="G1086" s="22">
        <f>Sheet1!$I$5*F1086</f>
        <v>-172.39583333333087</v>
      </c>
      <c r="H1086" s="22"/>
      <c r="K1086" s="18" t="s">
        <v>118</v>
      </c>
      <c r="L1086" s="18">
        <v>1076</v>
      </c>
      <c r="M1086" s="18">
        <v>54</v>
      </c>
      <c r="N1086" s="19">
        <v>49.3</v>
      </c>
      <c r="O1086" s="35">
        <f t="shared" si="727"/>
        <v>13.694444444444445</v>
      </c>
      <c r="P1086" s="36">
        <f t="shared" si="760"/>
        <v>1.2222222222222219</v>
      </c>
      <c r="Q1086" s="12"/>
      <c r="R1086" s="37">
        <f t="shared" si="728"/>
        <v>404.55555555555543</v>
      </c>
      <c r="S1086" s="37">
        <f t="shared" si="729"/>
        <v>64.9422</v>
      </c>
      <c r="T1086" s="37">
        <f t="shared" si="730"/>
        <v>22.591208402705639</v>
      </c>
      <c r="U1086" s="37">
        <f t="shared" si="731"/>
        <v>492.0889639582611</v>
      </c>
      <c r="V1086" s="37">
        <f t="shared" si="761"/>
        <v>86766.455619620261</v>
      </c>
      <c r="W1086" s="40">
        <f t="shared" si="732"/>
        <v>6738.8849786506316</v>
      </c>
      <c r="X1086" s="40">
        <f t="shared" si="733"/>
        <v>6.7388849786506313</v>
      </c>
      <c r="Y1086" s="40">
        <f t="shared" si="719"/>
        <v>0</v>
      </c>
      <c r="Z1086" s="40">
        <v>0</v>
      </c>
      <c r="AA1086" s="40">
        <f t="shared" si="734"/>
        <v>319.93575112364465</v>
      </c>
      <c r="AB1086" s="42">
        <f t="shared" si="735"/>
        <v>31037.507330246914</v>
      </c>
      <c r="AC1086" s="42">
        <f t="shared" si="736"/>
        <v>31.037507330246914</v>
      </c>
      <c r="AD1086" s="42">
        <f t="shared" si="737"/>
        <v>0</v>
      </c>
      <c r="AE1086" s="42">
        <f t="shared" si="762"/>
        <v>3275.5493105709884</v>
      </c>
      <c r="AF1086" s="43">
        <f t="shared" si="720"/>
        <v>0.90987480849194124</v>
      </c>
      <c r="AG1086" s="73">
        <f t="shared" si="721"/>
        <v>0</v>
      </c>
      <c r="AH1086">
        <f t="shared" si="738"/>
        <v>31.037507330246914</v>
      </c>
      <c r="AI1086">
        <f t="shared" si="763"/>
        <v>13357.900999614203</v>
      </c>
      <c r="AJ1086" s="41">
        <f t="shared" si="739"/>
        <v>3.7105280554483899</v>
      </c>
      <c r="AK1086">
        <f t="shared" si="722"/>
        <v>31.037507330246914</v>
      </c>
      <c r="AL1086" s="38">
        <f t="shared" si="740"/>
        <v>3177.2828312538586</v>
      </c>
      <c r="AM1086" s="38">
        <f t="shared" si="741"/>
        <v>3145.5100029413202</v>
      </c>
      <c r="AN1086" s="38">
        <f t="shared" si="742"/>
        <v>2956.7794027648406</v>
      </c>
      <c r="AO1086" s="38">
        <f t="shared" si="743"/>
        <v>2927.2116087371924</v>
      </c>
      <c r="AP1086" s="38">
        <f t="shared" si="744"/>
        <v>2751.5789122129609</v>
      </c>
      <c r="AQ1086" s="38">
        <f t="shared" si="745"/>
        <v>2724.0631230908311</v>
      </c>
      <c r="AR1086" s="38">
        <f t="shared" si="746"/>
        <v>2642.341229398106</v>
      </c>
      <c r="AS1086">
        <f t="shared" si="747"/>
        <v>2642.341229398106</v>
      </c>
      <c r="AT1086" s="28">
        <f t="shared" si="748"/>
        <v>0.73398367483280724</v>
      </c>
      <c r="AU1086">
        <f t="shared" si="723"/>
        <v>10715.559770216098</v>
      </c>
      <c r="AV1086" s="28">
        <f t="shared" si="749"/>
        <v>2.9765443806155827</v>
      </c>
      <c r="BJ1086" s="63">
        <v>0</v>
      </c>
      <c r="BK1086" s="64">
        <f t="shared" si="750"/>
        <v>0</v>
      </c>
      <c r="BL1086" s="64">
        <f t="shared" si="751"/>
        <v>0</v>
      </c>
      <c r="BM1086" s="64">
        <f t="shared" si="752"/>
        <v>0</v>
      </c>
      <c r="BN1086" s="64">
        <f t="shared" si="753"/>
        <v>0</v>
      </c>
      <c r="BO1086" s="64">
        <f t="shared" si="754"/>
        <v>0</v>
      </c>
      <c r="BP1086" s="64">
        <f t="shared" si="755"/>
        <v>0</v>
      </c>
      <c r="BQ1086" s="64">
        <f t="shared" si="756"/>
        <v>0</v>
      </c>
      <c r="BR1086" s="65">
        <f t="shared" si="724"/>
        <v>0</v>
      </c>
      <c r="BS1086" s="66">
        <f t="shared" si="757"/>
        <v>0</v>
      </c>
      <c r="BT1086" s="65">
        <f>BJ1086-BR1086</f>
        <v>0</v>
      </c>
      <c r="BU1086" s="67">
        <f t="shared" si="758"/>
        <v>0</v>
      </c>
    </row>
    <row r="1087" spans="1:73" x14ac:dyDescent="0.35">
      <c r="A1087" s="22">
        <v>86.079999999999501</v>
      </c>
      <c r="B1087" s="22">
        <v>24.33</v>
      </c>
      <c r="C1087" s="22">
        <v>5.04</v>
      </c>
      <c r="D1087" s="22">
        <f t="shared" si="725"/>
        <v>14.684999999999999</v>
      </c>
      <c r="E1087" s="22">
        <f t="shared" si="726"/>
        <v>4.0791666666666657</v>
      </c>
      <c r="F1087" s="22">
        <f t="shared" si="759"/>
        <v>0.88541666666664964</v>
      </c>
      <c r="G1087" s="22">
        <f>Sheet1!$I$5*F1087</f>
        <v>293.07291666666106</v>
      </c>
      <c r="H1087" s="22"/>
      <c r="K1087" s="18" t="s">
        <v>118</v>
      </c>
      <c r="L1087" s="18">
        <v>1077</v>
      </c>
      <c r="M1087" s="18">
        <v>55</v>
      </c>
      <c r="N1087" s="19">
        <v>53.3</v>
      </c>
      <c r="O1087" s="35">
        <f t="shared" si="727"/>
        <v>14.805555555555555</v>
      </c>
      <c r="P1087" s="36">
        <f t="shared" si="760"/>
        <v>0.98611111111111127</v>
      </c>
      <c r="Q1087" s="12"/>
      <c r="R1087" s="37">
        <f t="shared" si="728"/>
        <v>326.40277777777783</v>
      </c>
      <c r="S1087" s="37">
        <f t="shared" si="729"/>
        <v>64.9422</v>
      </c>
      <c r="T1087" s="37">
        <f t="shared" si="730"/>
        <v>26.405843282285637</v>
      </c>
      <c r="U1087" s="37">
        <f t="shared" si="731"/>
        <v>417.75082106006346</v>
      </c>
      <c r="V1087" s="37">
        <f t="shared" si="761"/>
        <v>87184.206440680326</v>
      </c>
      <c r="W1087" s="40">
        <f t="shared" si="732"/>
        <v>6185.0329895837176</v>
      </c>
      <c r="X1087" s="40">
        <f t="shared" si="733"/>
        <v>6.1850329895837177</v>
      </c>
      <c r="Y1087" s="40">
        <f t="shared" si="719"/>
        <v>0</v>
      </c>
      <c r="Z1087" s="40">
        <v>0</v>
      </c>
      <c r="AA1087" s="40">
        <f t="shared" si="734"/>
        <v>319.93575112364465</v>
      </c>
      <c r="AB1087" s="42">
        <f t="shared" si="735"/>
        <v>36278.340663580246</v>
      </c>
      <c r="AC1087" s="42">
        <f t="shared" si="736"/>
        <v>36.278340663580245</v>
      </c>
      <c r="AD1087" s="42">
        <f t="shared" si="737"/>
        <v>0</v>
      </c>
      <c r="AE1087" s="42">
        <f t="shared" si="762"/>
        <v>3275.5493105709884</v>
      </c>
      <c r="AF1087" s="43">
        <f t="shared" si="720"/>
        <v>0.90987480849194124</v>
      </c>
      <c r="AG1087" s="73">
        <f t="shared" si="721"/>
        <v>0</v>
      </c>
      <c r="AH1087">
        <f t="shared" si="738"/>
        <v>36.278340663580245</v>
      </c>
      <c r="AI1087">
        <f t="shared" si="763"/>
        <v>13394.179340277784</v>
      </c>
      <c r="AJ1087" s="41">
        <f t="shared" si="739"/>
        <v>3.7206053722993846</v>
      </c>
      <c r="AK1087">
        <f t="shared" si="722"/>
        <v>36.278340663580245</v>
      </c>
      <c r="AL1087" s="38">
        <f t="shared" si="740"/>
        <v>3177.2828312538586</v>
      </c>
      <c r="AM1087" s="38">
        <f t="shared" si="741"/>
        <v>3145.5100029413202</v>
      </c>
      <c r="AN1087" s="38">
        <f t="shared" si="742"/>
        <v>2956.7794027648406</v>
      </c>
      <c r="AO1087" s="38">
        <f t="shared" si="743"/>
        <v>2927.2116087371924</v>
      </c>
      <c r="AP1087" s="38">
        <f t="shared" si="744"/>
        <v>2751.5789122129609</v>
      </c>
      <c r="AQ1087" s="38">
        <f t="shared" si="745"/>
        <v>2724.0631230908311</v>
      </c>
      <c r="AR1087" s="38">
        <f t="shared" si="746"/>
        <v>2642.341229398106</v>
      </c>
      <c r="AS1087">
        <f t="shared" si="747"/>
        <v>2642.341229398106</v>
      </c>
      <c r="AT1087" s="28">
        <f t="shared" si="748"/>
        <v>0.73398367483280724</v>
      </c>
      <c r="AU1087">
        <f t="shared" si="723"/>
        <v>10751.838110879678</v>
      </c>
      <c r="AV1087" s="28">
        <f t="shared" si="749"/>
        <v>2.9866216974665774</v>
      </c>
      <c r="BJ1087" s="63">
        <v>0</v>
      </c>
      <c r="BK1087" s="64">
        <f t="shared" si="750"/>
        <v>0</v>
      </c>
      <c r="BL1087" s="64">
        <f t="shared" si="751"/>
        <v>0</v>
      </c>
      <c r="BM1087" s="64">
        <f t="shared" si="752"/>
        <v>0</v>
      </c>
      <c r="BN1087" s="64">
        <f t="shared" si="753"/>
        <v>0</v>
      </c>
      <c r="BO1087" s="64">
        <f t="shared" si="754"/>
        <v>0</v>
      </c>
      <c r="BP1087" s="64">
        <f t="shared" si="755"/>
        <v>0</v>
      </c>
      <c r="BQ1087" s="64">
        <f t="shared" si="756"/>
        <v>0</v>
      </c>
      <c r="BR1087" s="65">
        <f t="shared" si="724"/>
        <v>0</v>
      </c>
      <c r="BS1087" s="66">
        <f t="shared" si="757"/>
        <v>0</v>
      </c>
      <c r="BT1087" s="65">
        <f>BJ1087-BR1087</f>
        <v>0</v>
      </c>
      <c r="BU1087" s="67">
        <f t="shared" si="758"/>
        <v>0</v>
      </c>
    </row>
    <row r="1088" spans="1:73" x14ac:dyDescent="0.35">
      <c r="A1088" s="22">
        <v>86.159999999999499</v>
      </c>
      <c r="B1088" s="22">
        <v>24.62</v>
      </c>
      <c r="C1088" s="22">
        <v>4.9000000000000004</v>
      </c>
      <c r="D1088" s="22">
        <f t="shared" si="725"/>
        <v>14.760000000000002</v>
      </c>
      <c r="E1088" s="22">
        <f t="shared" si="726"/>
        <v>4.1000000000000005</v>
      </c>
      <c r="F1088" s="22">
        <f t="shared" si="759"/>
        <v>0.26041666666668517</v>
      </c>
      <c r="G1088" s="22">
        <f>Sheet1!$I$5*F1088</f>
        <v>86.197916666672796</v>
      </c>
      <c r="H1088" s="22"/>
      <c r="K1088" s="18" t="s">
        <v>118</v>
      </c>
      <c r="L1088" s="18">
        <v>1078</v>
      </c>
      <c r="M1088" s="18">
        <v>56</v>
      </c>
      <c r="N1088" s="19">
        <v>56.4</v>
      </c>
      <c r="O1088" s="35">
        <f t="shared" si="727"/>
        <v>15.666666666666666</v>
      </c>
      <c r="P1088" s="36">
        <f t="shared" si="760"/>
        <v>0.7777777777777779</v>
      </c>
      <c r="Q1088" s="12"/>
      <c r="R1088" s="37">
        <f t="shared" si="728"/>
        <v>257.44444444444446</v>
      </c>
      <c r="S1088" s="37">
        <f t="shared" si="729"/>
        <v>64.9422</v>
      </c>
      <c r="T1088" s="37">
        <f t="shared" si="730"/>
        <v>29.566766487691996</v>
      </c>
      <c r="U1088" s="37">
        <f t="shared" si="731"/>
        <v>351.95341093213648</v>
      </c>
      <c r="V1088" s="37">
        <f t="shared" si="761"/>
        <v>87536.159851612465</v>
      </c>
      <c r="W1088" s="40">
        <f t="shared" si="732"/>
        <v>5513.9367712701378</v>
      </c>
      <c r="X1088" s="40">
        <f t="shared" si="733"/>
        <v>5.5139367712701377</v>
      </c>
      <c r="Y1088" s="40">
        <f t="shared" si="719"/>
        <v>0</v>
      </c>
      <c r="Z1088" s="40">
        <v>0</v>
      </c>
      <c r="AA1088" s="40">
        <f t="shared" si="734"/>
        <v>319.93575112364465</v>
      </c>
      <c r="AB1088" s="42">
        <f t="shared" si="735"/>
        <v>40621.055555555555</v>
      </c>
      <c r="AC1088" s="42">
        <f t="shared" si="736"/>
        <v>40.621055555555557</v>
      </c>
      <c r="AD1088" s="42">
        <f t="shared" si="737"/>
        <v>0</v>
      </c>
      <c r="AE1088" s="42">
        <f t="shared" si="762"/>
        <v>3275.5493105709884</v>
      </c>
      <c r="AF1088" s="43">
        <f t="shared" si="720"/>
        <v>0.90987480849194124</v>
      </c>
      <c r="AG1088" s="73">
        <f t="shared" si="721"/>
        <v>0</v>
      </c>
      <c r="AH1088">
        <f t="shared" si="738"/>
        <v>40.621055555555557</v>
      </c>
      <c r="AI1088">
        <f t="shared" si="763"/>
        <v>13434.800395833339</v>
      </c>
      <c r="AJ1088" s="41">
        <f t="shared" si="739"/>
        <v>3.7318889988425941</v>
      </c>
      <c r="AK1088">
        <f t="shared" si="722"/>
        <v>40.621055555555557</v>
      </c>
      <c r="AL1088" s="38">
        <f t="shared" si="740"/>
        <v>3177.2828312538586</v>
      </c>
      <c r="AM1088" s="38">
        <f t="shared" si="741"/>
        <v>3145.5100029413202</v>
      </c>
      <c r="AN1088" s="38">
        <f t="shared" si="742"/>
        <v>2956.7794027648406</v>
      </c>
      <c r="AO1088" s="38">
        <f t="shared" si="743"/>
        <v>2927.2116087371924</v>
      </c>
      <c r="AP1088" s="38">
        <f t="shared" si="744"/>
        <v>2751.5789122129609</v>
      </c>
      <c r="AQ1088" s="38">
        <f t="shared" si="745"/>
        <v>2724.0631230908311</v>
      </c>
      <c r="AR1088" s="38">
        <f t="shared" si="746"/>
        <v>2642.341229398106</v>
      </c>
      <c r="AS1088">
        <f t="shared" si="747"/>
        <v>2642.341229398106</v>
      </c>
      <c r="AT1088" s="28">
        <f t="shared" si="748"/>
        <v>0.73398367483280724</v>
      </c>
      <c r="AU1088">
        <f t="shared" si="723"/>
        <v>10792.459166435234</v>
      </c>
      <c r="AV1088" s="28">
        <f t="shared" si="749"/>
        <v>2.9979053240097873</v>
      </c>
      <c r="BJ1088" s="63">
        <v>0</v>
      </c>
      <c r="BK1088" s="64">
        <f t="shared" si="750"/>
        <v>0</v>
      </c>
      <c r="BL1088" s="64">
        <f t="shared" si="751"/>
        <v>0</v>
      </c>
      <c r="BM1088" s="64">
        <f t="shared" si="752"/>
        <v>0</v>
      </c>
      <c r="BN1088" s="64">
        <f t="shared" si="753"/>
        <v>0</v>
      </c>
      <c r="BO1088" s="64">
        <f t="shared" si="754"/>
        <v>0</v>
      </c>
      <c r="BP1088" s="64">
        <f t="shared" si="755"/>
        <v>0</v>
      </c>
      <c r="BQ1088" s="64">
        <f t="shared" si="756"/>
        <v>0</v>
      </c>
      <c r="BR1088" s="65">
        <f t="shared" si="724"/>
        <v>0</v>
      </c>
      <c r="BS1088" s="66">
        <f t="shared" si="757"/>
        <v>0</v>
      </c>
      <c r="BT1088" s="65">
        <f>BJ1088-BR1088</f>
        <v>0</v>
      </c>
      <c r="BU1088" s="67">
        <f t="shared" si="758"/>
        <v>0</v>
      </c>
    </row>
    <row r="1089" spans="1:73" x14ac:dyDescent="0.35">
      <c r="A1089" s="22">
        <v>86.239999999999498</v>
      </c>
      <c r="B1089" s="22">
        <v>24.65</v>
      </c>
      <c r="C1089" s="22">
        <v>4.6399999999999997</v>
      </c>
      <c r="D1089" s="22">
        <f t="shared" si="725"/>
        <v>14.645</v>
      </c>
      <c r="E1089" s="22">
        <f t="shared" si="726"/>
        <v>4.0680555555555555</v>
      </c>
      <c r="F1089" s="22">
        <f t="shared" si="759"/>
        <v>-0.39930555555556246</v>
      </c>
      <c r="G1089" s="22">
        <f>Sheet1!$I$5*F1089</f>
        <v>-132.17013888889119</v>
      </c>
      <c r="H1089" s="22"/>
      <c r="K1089" s="18" t="s">
        <v>118</v>
      </c>
      <c r="L1089" s="18">
        <v>1079</v>
      </c>
      <c r="M1089" s="18">
        <v>57</v>
      </c>
      <c r="N1089" s="19">
        <v>58.9</v>
      </c>
      <c r="O1089" s="35">
        <f t="shared" si="727"/>
        <v>16.361111111111111</v>
      </c>
      <c r="P1089" s="36">
        <f t="shared" si="760"/>
        <v>0.6666666666666673</v>
      </c>
      <c r="Q1089" s="12"/>
      <c r="R1089" s="37">
        <f t="shared" si="728"/>
        <v>220.66666666666688</v>
      </c>
      <c r="S1089" s="37">
        <f t="shared" si="729"/>
        <v>64.9422</v>
      </c>
      <c r="T1089" s="37">
        <f t="shared" si="730"/>
        <v>32.246026975116301</v>
      </c>
      <c r="U1089" s="37">
        <f t="shared" si="731"/>
        <v>317.85489364178318</v>
      </c>
      <c r="V1089" s="37">
        <f t="shared" si="761"/>
        <v>87854.014745254244</v>
      </c>
      <c r="W1089" s="40">
        <f t="shared" si="732"/>
        <v>5200.4592320836191</v>
      </c>
      <c r="X1089" s="40">
        <f t="shared" si="733"/>
        <v>5.2004592320836194</v>
      </c>
      <c r="Y1089" s="40">
        <f t="shared" si="719"/>
        <v>0</v>
      </c>
      <c r="Z1089" s="40">
        <v>0</v>
      </c>
      <c r="AA1089" s="40">
        <f t="shared" si="734"/>
        <v>319.93575112364465</v>
      </c>
      <c r="AB1089" s="42">
        <f t="shared" si="735"/>
        <v>44302.025848765428</v>
      </c>
      <c r="AC1089" s="42">
        <f t="shared" si="736"/>
        <v>44.302025848765432</v>
      </c>
      <c r="AD1089" s="42">
        <f t="shared" si="737"/>
        <v>0</v>
      </c>
      <c r="AE1089" s="42">
        <f t="shared" si="762"/>
        <v>3275.5493105709884</v>
      </c>
      <c r="AF1089" s="43">
        <f t="shared" si="720"/>
        <v>0.90987480849194124</v>
      </c>
      <c r="AG1089" s="73">
        <f t="shared" si="721"/>
        <v>0</v>
      </c>
      <c r="AH1089">
        <f t="shared" si="738"/>
        <v>44.302025848765432</v>
      </c>
      <c r="AI1089">
        <f t="shared" si="763"/>
        <v>13479.102421682104</v>
      </c>
      <c r="AJ1089" s="41">
        <f t="shared" si="739"/>
        <v>3.7441951171339181</v>
      </c>
      <c r="AK1089">
        <f t="shared" si="722"/>
        <v>44.302025848765432</v>
      </c>
      <c r="AL1089" s="38">
        <f t="shared" si="740"/>
        <v>3177.2828312538586</v>
      </c>
      <c r="AM1089" s="38">
        <f t="shared" si="741"/>
        <v>3145.5100029413202</v>
      </c>
      <c r="AN1089" s="38">
        <f t="shared" si="742"/>
        <v>2956.7794027648406</v>
      </c>
      <c r="AO1089" s="38">
        <f t="shared" si="743"/>
        <v>2927.2116087371924</v>
      </c>
      <c r="AP1089" s="38">
        <f t="shared" si="744"/>
        <v>2751.5789122129609</v>
      </c>
      <c r="AQ1089" s="38">
        <f t="shared" si="745"/>
        <v>2724.0631230908311</v>
      </c>
      <c r="AR1089" s="38">
        <f t="shared" si="746"/>
        <v>2642.341229398106</v>
      </c>
      <c r="AS1089">
        <f t="shared" si="747"/>
        <v>2642.341229398106</v>
      </c>
      <c r="AT1089" s="28">
        <f t="shared" si="748"/>
        <v>0.73398367483280724</v>
      </c>
      <c r="AU1089">
        <f t="shared" si="723"/>
        <v>10836.761192283999</v>
      </c>
      <c r="AV1089" s="28">
        <f t="shared" si="749"/>
        <v>3.0102114423011108</v>
      </c>
      <c r="BJ1089" s="63">
        <v>0</v>
      </c>
      <c r="BK1089" s="64">
        <f t="shared" si="750"/>
        <v>0</v>
      </c>
      <c r="BL1089" s="64">
        <f t="shared" si="751"/>
        <v>0</v>
      </c>
      <c r="BM1089" s="64">
        <f t="shared" si="752"/>
        <v>0</v>
      </c>
      <c r="BN1089" s="64">
        <f t="shared" si="753"/>
        <v>0</v>
      </c>
      <c r="BO1089" s="64">
        <f t="shared" si="754"/>
        <v>0</v>
      </c>
      <c r="BP1089" s="64">
        <f t="shared" si="755"/>
        <v>0</v>
      </c>
      <c r="BQ1089" s="64">
        <f t="shared" si="756"/>
        <v>0</v>
      </c>
      <c r="BR1089" s="65">
        <f t="shared" si="724"/>
        <v>0</v>
      </c>
      <c r="BS1089" s="66">
        <f t="shared" si="757"/>
        <v>0</v>
      </c>
      <c r="BT1089" s="65">
        <f>BJ1089-BR1089</f>
        <v>0</v>
      </c>
      <c r="BU1089" s="67">
        <f t="shared" si="758"/>
        <v>0</v>
      </c>
    </row>
    <row r="1090" spans="1:73" x14ac:dyDescent="0.35">
      <c r="A1090" s="22">
        <v>86.319999999999496</v>
      </c>
      <c r="B1090" s="22">
        <v>24.76</v>
      </c>
      <c r="C1090" s="22">
        <v>4.9000000000000004</v>
      </c>
      <c r="D1090" s="22">
        <f t="shared" si="725"/>
        <v>14.830000000000002</v>
      </c>
      <c r="E1090" s="22">
        <f t="shared" si="726"/>
        <v>4.1194444444444454</v>
      </c>
      <c r="F1090" s="22">
        <f t="shared" si="759"/>
        <v>0.64236111111112271</v>
      </c>
      <c r="G1090" s="22">
        <f>Sheet1!$I$5*F1090</f>
        <v>212.62152777778161</v>
      </c>
      <c r="H1090" s="22"/>
      <c r="K1090" s="18" t="s">
        <v>118</v>
      </c>
      <c r="L1090" s="18">
        <v>1080</v>
      </c>
      <c r="M1090" s="18">
        <v>58</v>
      </c>
      <c r="N1090" s="19">
        <v>61.2</v>
      </c>
      <c r="O1090" s="35">
        <f t="shared" si="727"/>
        <v>17</v>
      </c>
      <c r="P1090" s="36">
        <f t="shared" si="760"/>
        <v>0.51388888888888928</v>
      </c>
      <c r="Q1090" s="12"/>
      <c r="R1090" s="37">
        <f t="shared" si="728"/>
        <v>170.09722222222234</v>
      </c>
      <c r="S1090" s="37">
        <f t="shared" si="729"/>
        <v>64.9422</v>
      </c>
      <c r="T1090" s="37">
        <f t="shared" si="730"/>
        <v>34.813562532588001</v>
      </c>
      <c r="U1090" s="37">
        <f t="shared" si="731"/>
        <v>269.85298475481034</v>
      </c>
      <c r="V1090" s="37">
        <f t="shared" si="761"/>
        <v>88123.867730009049</v>
      </c>
      <c r="W1090" s="40">
        <f t="shared" si="732"/>
        <v>4587.5007408317761</v>
      </c>
      <c r="X1090" s="40">
        <f t="shared" si="733"/>
        <v>4.5875007408317758</v>
      </c>
      <c r="Y1090" s="40">
        <f t="shared" si="719"/>
        <v>0</v>
      </c>
      <c r="Z1090" s="40">
        <v>0</v>
      </c>
      <c r="AA1090" s="40">
        <f t="shared" si="734"/>
        <v>319.93575112364465</v>
      </c>
      <c r="AB1090" s="42">
        <f t="shared" si="735"/>
        <v>47829.5</v>
      </c>
      <c r="AC1090" s="42">
        <f t="shared" si="736"/>
        <v>47.829500000000003</v>
      </c>
      <c r="AD1090" s="42">
        <f t="shared" si="737"/>
        <v>0</v>
      </c>
      <c r="AE1090" s="42">
        <f t="shared" si="762"/>
        <v>3275.5493105709884</v>
      </c>
      <c r="AF1090" s="43">
        <f t="shared" si="720"/>
        <v>0.90987480849194124</v>
      </c>
      <c r="AG1090" s="73">
        <f t="shared" si="721"/>
        <v>0</v>
      </c>
      <c r="AH1090">
        <f t="shared" si="738"/>
        <v>47.829500000000003</v>
      </c>
      <c r="AI1090">
        <f t="shared" si="763"/>
        <v>13526.931921682104</v>
      </c>
      <c r="AJ1090" s="41">
        <f t="shared" si="739"/>
        <v>3.7574810893561401</v>
      </c>
      <c r="AK1090">
        <f t="shared" si="722"/>
        <v>47.829500000000003</v>
      </c>
      <c r="AL1090" s="38">
        <f t="shared" si="740"/>
        <v>3177.2828312538586</v>
      </c>
      <c r="AM1090" s="38">
        <f t="shared" si="741"/>
        <v>3145.5100029413202</v>
      </c>
      <c r="AN1090" s="38">
        <f t="shared" si="742"/>
        <v>2956.7794027648406</v>
      </c>
      <c r="AO1090" s="38">
        <f t="shared" si="743"/>
        <v>2927.2116087371924</v>
      </c>
      <c r="AP1090" s="38">
        <f t="shared" si="744"/>
        <v>2751.5789122129609</v>
      </c>
      <c r="AQ1090" s="38">
        <f t="shared" si="745"/>
        <v>2724.0631230908311</v>
      </c>
      <c r="AR1090" s="38">
        <f t="shared" si="746"/>
        <v>2642.341229398106</v>
      </c>
      <c r="AS1090">
        <f t="shared" si="747"/>
        <v>2642.341229398106</v>
      </c>
      <c r="AT1090" s="28">
        <f t="shared" si="748"/>
        <v>0.73398367483280724</v>
      </c>
      <c r="AU1090">
        <f t="shared" si="723"/>
        <v>10884.590692283999</v>
      </c>
      <c r="AV1090" s="28">
        <f t="shared" si="749"/>
        <v>3.0234974145233329</v>
      </c>
      <c r="BJ1090" s="63">
        <v>0</v>
      </c>
      <c r="BK1090" s="64">
        <f t="shared" si="750"/>
        <v>0</v>
      </c>
      <c r="BL1090" s="64">
        <f t="shared" si="751"/>
        <v>0</v>
      </c>
      <c r="BM1090" s="64">
        <f t="shared" si="752"/>
        <v>0</v>
      </c>
      <c r="BN1090" s="64">
        <f t="shared" si="753"/>
        <v>0</v>
      </c>
      <c r="BO1090" s="64">
        <f t="shared" si="754"/>
        <v>0</v>
      </c>
      <c r="BP1090" s="64">
        <f t="shared" si="755"/>
        <v>0</v>
      </c>
      <c r="BQ1090" s="64">
        <f t="shared" si="756"/>
        <v>0</v>
      </c>
      <c r="BR1090" s="65">
        <f t="shared" si="724"/>
        <v>0</v>
      </c>
      <c r="BS1090" s="66">
        <f t="shared" si="757"/>
        <v>0</v>
      </c>
      <c r="BT1090" s="65">
        <f>BJ1090-BR1090</f>
        <v>0</v>
      </c>
      <c r="BU1090" s="67">
        <f t="shared" si="758"/>
        <v>0</v>
      </c>
    </row>
    <row r="1091" spans="1:73" x14ac:dyDescent="0.35">
      <c r="A1091" s="22">
        <v>86.399999999999494</v>
      </c>
      <c r="B1091" s="22">
        <v>23.97</v>
      </c>
      <c r="C1091" s="22">
        <v>5.33</v>
      </c>
      <c r="D1091" s="22">
        <f t="shared" si="725"/>
        <v>14.649999999999999</v>
      </c>
      <c r="E1091" s="22">
        <f t="shared" si="726"/>
        <v>4.0694444444444438</v>
      </c>
      <c r="F1091" s="22">
        <f t="shared" si="759"/>
        <v>-0.62500000000001998</v>
      </c>
      <c r="G1091" s="22">
        <f>Sheet1!$I$5*F1091</f>
        <v>-206.87500000000662</v>
      </c>
      <c r="H1091" s="22"/>
      <c r="K1091" s="18" t="s">
        <v>118</v>
      </c>
      <c r="L1091" s="18">
        <v>1081</v>
      </c>
      <c r="M1091" s="18">
        <v>59</v>
      </c>
      <c r="N1091" s="19">
        <v>62.6</v>
      </c>
      <c r="O1091" s="35">
        <f t="shared" si="727"/>
        <v>17.388888888888889</v>
      </c>
      <c r="P1091" s="36">
        <f t="shared" si="760"/>
        <v>0.24999999999999961</v>
      </c>
      <c r="Q1091" s="12"/>
      <c r="R1091" s="37">
        <f t="shared" si="728"/>
        <v>82.749999999999872</v>
      </c>
      <c r="S1091" s="37">
        <f t="shared" si="729"/>
        <v>64.9422</v>
      </c>
      <c r="T1091" s="37">
        <f t="shared" si="730"/>
        <v>36.424557945182556</v>
      </c>
      <c r="U1091" s="37">
        <f t="shared" si="731"/>
        <v>184.11675794518243</v>
      </c>
      <c r="V1091" s="37">
        <f t="shared" si="761"/>
        <v>88307.984487954236</v>
      </c>
      <c r="W1091" s="40">
        <f t="shared" si="732"/>
        <v>3201.585846491228</v>
      </c>
      <c r="X1091" s="40">
        <f t="shared" si="733"/>
        <v>3.2015858464912279</v>
      </c>
      <c r="Y1091" s="40">
        <f t="shared" si="719"/>
        <v>0</v>
      </c>
      <c r="Z1091" s="40">
        <v>0</v>
      </c>
      <c r="AA1091" s="40">
        <f t="shared" si="734"/>
        <v>319.93575112364465</v>
      </c>
      <c r="AB1091" s="42">
        <f t="shared" si="735"/>
        <v>50042.807098765436</v>
      </c>
      <c r="AC1091" s="42">
        <f t="shared" si="736"/>
        <v>50.042807098765437</v>
      </c>
      <c r="AD1091" s="42">
        <f t="shared" si="737"/>
        <v>0</v>
      </c>
      <c r="AE1091" s="42">
        <f t="shared" si="762"/>
        <v>3275.5493105709884</v>
      </c>
      <c r="AF1091" s="43">
        <f t="shared" si="720"/>
        <v>0.90987480849194124</v>
      </c>
      <c r="AG1091" s="73">
        <f t="shared" si="721"/>
        <v>0</v>
      </c>
      <c r="AH1091">
        <f t="shared" si="738"/>
        <v>50.042807098765437</v>
      </c>
      <c r="AI1091">
        <f t="shared" si="763"/>
        <v>13576.97472878087</v>
      </c>
      <c r="AJ1091" s="41">
        <f t="shared" si="739"/>
        <v>3.771381869105797</v>
      </c>
      <c r="AK1091">
        <f t="shared" si="722"/>
        <v>50.042807098765437</v>
      </c>
      <c r="AL1091" s="38">
        <f t="shared" si="740"/>
        <v>3177.2828312538586</v>
      </c>
      <c r="AM1091" s="38">
        <f t="shared" si="741"/>
        <v>3145.5100029413202</v>
      </c>
      <c r="AN1091" s="38">
        <f t="shared" si="742"/>
        <v>2956.7794027648406</v>
      </c>
      <c r="AO1091" s="38">
        <f t="shared" si="743"/>
        <v>2927.2116087371924</v>
      </c>
      <c r="AP1091" s="38">
        <f t="shared" si="744"/>
        <v>2751.5789122129609</v>
      </c>
      <c r="AQ1091" s="38">
        <f t="shared" si="745"/>
        <v>2724.0631230908311</v>
      </c>
      <c r="AR1091" s="38">
        <f t="shared" si="746"/>
        <v>2642.341229398106</v>
      </c>
      <c r="AS1091">
        <f t="shared" si="747"/>
        <v>2642.341229398106</v>
      </c>
      <c r="AT1091" s="28">
        <f t="shared" si="748"/>
        <v>0.73398367483280724</v>
      </c>
      <c r="AU1091">
        <f t="shared" si="723"/>
        <v>10934.633499382764</v>
      </c>
      <c r="AV1091" s="28">
        <f t="shared" si="749"/>
        <v>3.0373981942729902</v>
      </c>
      <c r="BJ1091" s="63">
        <v>0</v>
      </c>
      <c r="BK1091" s="64">
        <f t="shared" si="750"/>
        <v>0</v>
      </c>
      <c r="BL1091" s="64">
        <f t="shared" si="751"/>
        <v>0</v>
      </c>
      <c r="BM1091" s="64">
        <f t="shared" si="752"/>
        <v>0</v>
      </c>
      <c r="BN1091" s="64">
        <f t="shared" si="753"/>
        <v>0</v>
      </c>
      <c r="BO1091" s="64">
        <f t="shared" si="754"/>
        <v>0</v>
      </c>
      <c r="BP1091" s="64">
        <f t="shared" si="755"/>
        <v>0</v>
      </c>
      <c r="BQ1091" s="64">
        <f t="shared" si="756"/>
        <v>0</v>
      </c>
      <c r="BR1091" s="65">
        <f t="shared" si="724"/>
        <v>0</v>
      </c>
      <c r="BS1091" s="66">
        <f t="shared" si="757"/>
        <v>0</v>
      </c>
      <c r="BT1091" s="65">
        <f>BJ1091-BR1091</f>
        <v>0</v>
      </c>
      <c r="BU1091" s="67">
        <f t="shared" si="758"/>
        <v>0</v>
      </c>
    </row>
    <row r="1092" spans="1:73" x14ac:dyDescent="0.35">
      <c r="A1092" s="22">
        <v>86.479999999999507</v>
      </c>
      <c r="B1092" s="22">
        <v>24.37</v>
      </c>
      <c r="C1092" s="22">
        <v>5.3</v>
      </c>
      <c r="D1092" s="22">
        <f t="shared" si="725"/>
        <v>14.835000000000001</v>
      </c>
      <c r="E1092" s="22">
        <f t="shared" si="726"/>
        <v>4.1208333333333336</v>
      </c>
      <c r="F1092" s="22">
        <f t="shared" si="759"/>
        <v>0.64236111111112271</v>
      </c>
      <c r="G1092" s="22">
        <f>Sheet1!$I$5*F1092</f>
        <v>212.62152777778161</v>
      </c>
      <c r="H1092" s="22"/>
      <c r="K1092" s="18" t="s">
        <v>118</v>
      </c>
      <c r="L1092" s="18">
        <v>1082</v>
      </c>
      <c r="M1092" s="18">
        <v>60</v>
      </c>
      <c r="N1092" s="19">
        <v>63</v>
      </c>
      <c r="O1092" s="35">
        <f t="shared" si="727"/>
        <v>17.5</v>
      </c>
      <c r="P1092" s="36">
        <f t="shared" si="760"/>
        <v>-1.3888888888889086E-2</v>
      </c>
      <c r="Q1092" s="12"/>
      <c r="R1092" s="37">
        <f t="shared" si="728"/>
        <v>-4.5972222222222872</v>
      </c>
      <c r="S1092" s="37">
        <f t="shared" si="729"/>
        <v>64.9422</v>
      </c>
      <c r="T1092" s="37">
        <f t="shared" si="730"/>
        <v>36.891534690674995</v>
      </c>
      <c r="U1092" s="37">
        <f t="shared" si="731"/>
        <v>97.236512468452702</v>
      </c>
      <c r="V1092" s="37">
        <f t="shared" si="761"/>
        <v>88405.221000422694</v>
      </c>
      <c r="W1092" s="40">
        <f t="shared" si="732"/>
        <v>1701.6389681979222</v>
      </c>
      <c r="X1092" s="40">
        <f t="shared" si="733"/>
        <v>1.7016389681979223</v>
      </c>
      <c r="Y1092" s="40">
        <f t="shared" si="719"/>
        <v>0</v>
      </c>
      <c r="Z1092" s="40">
        <v>0</v>
      </c>
      <c r="AA1092" s="40">
        <f t="shared" si="734"/>
        <v>319.93575112364465</v>
      </c>
      <c r="AB1092" s="42">
        <f t="shared" si="735"/>
        <v>50684.375</v>
      </c>
      <c r="AC1092" s="42">
        <f t="shared" si="736"/>
        <v>50.684375000000003</v>
      </c>
      <c r="AD1092" s="42">
        <f t="shared" si="737"/>
        <v>0</v>
      </c>
      <c r="AE1092" s="42">
        <f t="shared" si="762"/>
        <v>3275.5493105709884</v>
      </c>
      <c r="AF1092" s="43">
        <f t="shared" si="720"/>
        <v>0.90987480849194124</v>
      </c>
      <c r="AG1092" s="73">
        <f t="shared" si="721"/>
        <v>0</v>
      </c>
      <c r="AH1092">
        <f t="shared" si="738"/>
        <v>50.684375000000003</v>
      </c>
      <c r="AI1092">
        <f t="shared" si="763"/>
        <v>13627.65910378087</v>
      </c>
      <c r="AJ1092" s="41">
        <f t="shared" si="739"/>
        <v>3.785460862161353</v>
      </c>
      <c r="AK1092">
        <f t="shared" si="722"/>
        <v>50.684375000000003</v>
      </c>
      <c r="AL1092" s="38">
        <f t="shared" si="740"/>
        <v>3177.2828312538586</v>
      </c>
      <c r="AM1092" s="38">
        <f t="shared" si="741"/>
        <v>3145.5100029413202</v>
      </c>
      <c r="AN1092" s="38">
        <f t="shared" si="742"/>
        <v>2956.7794027648406</v>
      </c>
      <c r="AO1092" s="38">
        <f t="shared" si="743"/>
        <v>2927.2116087371924</v>
      </c>
      <c r="AP1092" s="38">
        <f t="shared" si="744"/>
        <v>2751.5789122129609</v>
      </c>
      <c r="AQ1092" s="38">
        <f t="shared" si="745"/>
        <v>2724.0631230908311</v>
      </c>
      <c r="AR1092" s="38">
        <f t="shared" si="746"/>
        <v>2642.341229398106</v>
      </c>
      <c r="AS1092">
        <f t="shared" si="747"/>
        <v>2642.341229398106</v>
      </c>
      <c r="AT1092" s="28">
        <f t="shared" si="748"/>
        <v>0.73398367483280724</v>
      </c>
      <c r="AU1092">
        <f t="shared" si="723"/>
        <v>10985.317874382765</v>
      </c>
      <c r="AV1092" s="28">
        <f t="shared" si="749"/>
        <v>3.0514771873285458</v>
      </c>
      <c r="BJ1092" s="63">
        <v>0</v>
      </c>
      <c r="BK1092" s="64">
        <f t="shared" si="750"/>
        <v>0</v>
      </c>
      <c r="BL1092" s="64">
        <f t="shared" si="751"/>
        <v>0</v>
      </c>
      <c r="BM1092" s="64">
        <f t="shared" si="752"/>
        <v>0</v>
      </c>
      <c r="BN1092" s="64">
        <f t="shared" si="753"/>
        <v>0</v>
      </c>
      <c r="BO1092" s="64">
        <f t="shared" si="754"/>
        <v>0</v>
      </c>
      <c r="BP1092" s="64">
        <f t="shared" si="755"/>
        <v>0</v>
      </c>
      <c r="BQ1092" s="64">
        <f t="shared" si="756"/>
        <v>0</v>
      </c>
      <c r="BR1092" s="65">
        <f t="shared" si="724"/>
        <v>0</v>
      </c>
      <c r="BS1092" s="66">
        <f t="shared" si="757"/>
        <v>0</v>
      </c>
      <c r="BT1092" s="65">
        <f>BJ1092-BR1092</f>
        <v>0</v>
      </c>
      <c r="BU1092" s="67">
        <f t="shared" si="758"/>
        <v>0</v>
      </c>
    </row>
    <row r="1093" spans="1:73" x14ac:dyDescent="0.35">
      <c r="A1093" s="22">
        <v>86.559999999999505</v>
      </c>
      <c r="B1093" s="22">
        <v>24.53</v>
      </c>
      <c r="C1093" s="22">
        <v>4.1900000000000004</v>
      </c>
      <c r="D1093" s="22">
        <f t="shared" si="725"/>
        <v>14.360000000000001</v>
      </c>
      <c r="E1093" s="22">
        <f t="shared" si="726"/>
        <v>3.9888888888888894</v>
      </c>
      <c r="F1093" s="22">
        <f t="shared" si="759"/>
        <v>-1.6493055555555525</v>
      </c>
      <c r="G1093" s="22">
        <f>Sheet1!$I$5*F1093</f>
        <v>-545.92013888888789</v>
      </c>
      <c r="H1093" s="22"/>
      <c r="K1093" s="18" t="s">
        <v>118</v>
      </c>
      <c r="L1093" s="18">
        <v>1083</v>
      </c>
      <c r="M1093" s="18">
        <v>61</v>
      </c>
      <c r="N1093" s="19">
        <v>62.5</v>
      </c>
      <c r="O1093" s="35">
        <f t="shared" si="727"/>
        <v>17.361111111111111</v>
      </c>
      <c r="P1093" s="36">
        <f t="shared" si="760"/>
        <v>-0.29166666666666685</v>
      </c>
      <c r="Q1093" s="12"/>
      <c r="R1093" s="37">
        <f t="shared" si="728"/>
        <v>-96.541666666666728</v>
      </c>
      <c r="S1093" s="37">
        <f t="shared" si="729"/>
        <v>64.9422</v>
      </c>
      <c r="T1093" s="37">
        <f t="shared" si="730"/>
        <v>36.3082785047743</v>
      </c>
      <c r="U1093" s="37">
        <f t="shared" si="731"/>
        <v>4.7088118381075716</v>
      </c>
      <c r="V1093" s="37">
        <f t="shared" si="761"/>
        <v>88409.929812260802</v>
      </c>
      <c r="W1093" s="40">
        <f t="shared" si="732"/>
        <v>81.750205522700895</v>
      </c>
      <c r="X1093" s="40">
        <f t="shared" si="733"/>
        <v>8.1750205522700889E-2</v>
      </c>
      <c r="Y1093" s="40">
        <f t="shared" si="719"/>
        <v>0</v>
      </c>
      <c r="Z1093" s="40">
        <v>0</v>
      </c>
      <c r="AA1093" s="40">
        <f t="shared" si="734"/>
        <v>319.93575112364465</v>
      </c>
      <c r="AB1093" s="42">
        <f t="shared" si="735"/>
        <v>49883.053626543209</v>
      </c>
      <c r="AC1093" s="42">
        <f t="shared" si="736"/>
        <v>49.883053626543209</v>
      </c>
      <c r="AD1093" s="42">
        <f t="shared" si="737"/>
        <v>0</v>
      </c>
      <c r="AE1093" s="42">
        <f t="shared" si="762"/>
        <v>3275.5493105709884</v>
      </c>
      <c r="AF1093" s="43">
        <f t="shared" si="720"/>
        <v>0.90987480849194124</v>
      </c>
      <c r="AG1093" s="73">
        <f t="shared" si="721"/>
        <v>0</v>
      </c>
      <c r="AH1093">
        <f t="shared" si="738"/>
        <v>49.883053626543209</v>
      </c>
      <c r="AI1093">
        <f t="shared" si="763"/>
        <v>13677.542157407413</v>
      </c>
      <c r="AJ1093" s="41">
        <f t="shared" si="739"/>
        <v>3.7993172659465038</v>
      </c>
      <c r="AK1093">
        <f t="shared" si="722"/>
        <v>49.883053626543209</v>
      </c>
      <c r="AL1093" s="38">
        <f t="shared" si="740"/>
        <v>3177.2828312538586</v>
      </c>
      <c r="AM1093" s="38">
        <f t="shared" si="741"/>
        <v>3145.5100029413202</v>
      </c>
      <c r="AN1093" s="38">
        <f t="shared" si="742"/>
        <v>2956.7794027648406</v>
      </c>
      <c r="AO1093" s="38">
        <f t="shared" si="743"/>
        <v>2927.2116087371924</v>
      </c>
      <c r="AP1093" s="38">
        <f t="shared" si="744"/>
        <v>2751.5789122129609</v>
      </c>
      <c r="AQ1093" s="38">
        <f t="shared" si="745"/>
        <v>2724.0631230908311</v>
      </c>
      <c r="AR1093" s="38">
        <f t="shared" si="746"/>
        <v>2642.341229398106</v>
      </c>
      <c r="AS1093">
        <f t="shared" si="747"/>
        <v>2642.341229398106</v>
      </c>
      <c r="AT1093" s="28">
        <f t="shared" si="748"/>
        <v>0.73398367483280724</v>
      </c>
      <c r="AU1093">
        <f t="shared" si="723"/>
        <v>11035.200928009308</v>
      </c>
      <c r="AV1093" s="28">
        <f t="shared" si="749"/>
        <v>3.0653335911136965</v>
      </c>
      <c r="BJ1093" s="63">
        <v>0</v>
      </c>
      <c r="BK1093" s="64">
        <f t="shared" si="750"/>
        <v>0</v>
      </c>
      <c r="BL1093" s="64">
        <f t="shared" si="751"/>
        <v>0</v>
      </c>
      <c r="BM1093" s="64">
        <f t="shared" si="752"/>
        <v>0</v>
      </c>
      <c r="BN1093" s="64">
        <f t="shared" si="753"/>
        <v>0</v>
      </c>
      <c r="BO1093" s="64">
        <f t="shared" si="754"/>
        <v>0</v>
      </c>
      <c r="BP1093" s="64">
        <f t="shared" si="755"/>
        <v>0</v>
      </c>
      <c r="BQ1093" s="64">
        <f t="shared" si="756"/>
        <v>0</v>
      </c>
      <c r="BR1093" s="65">
        <f t="shared" si="724"/>
        <v>0</v>
      </c>
      <c r="BS1093" s="66">
        <f t="shared" si="757"/>
        <v>0</v>
      </c>
      <c r="BT1093" s="65">
        <f>BJ1093-BR1093</f>
        <v>0</v>
      </c>
      <c r="BU1093" s="67">
        <f t="shared" si="758"/>
        <v>0</v>
      </c>
    </row>
    <row r="1094" spans="1:73" x14ac:dyDescent="0.35">
      <c r="A1094" s="22">
        <v>86.639999999999503</v>
      </c>
      <c r="B1094" s="22">
        <v>24.17</v>
      </c>
      <c r="C1094" s="22">
        <v>4.09</v>
      </c>
      <c r="D1094" s="22">
        <f t="shared" si="725"/>
        <v>14.13</v>
      </c>
      <c r="E1094" s="22">
        <f t="shared" si="726"/>
        <v>3.9249999999999998</v>
      </c>
      <c r="F1094" s="22">
        <f t="shared" si="759"/>
        <v>-0.79861111111111938</v>
      </c>
      <c r="G1094" s="22">
        <f>Sheet1!$I$5*F1094</f>
        <v>-264.3402777777805</v>
      </c>
      <c r="H1094" s="22"/>
      <c r="K1094" s="18" t="s">
        <v>118</v>
      </c>
      <c r="L1094" s="18">
        <v>1084</v>
      </c>
      <c r="M1094" s="18">
        <v>62</v>
      </c>
      <c r="N1094" s="19">
        <v>60.9</v>
      </c>
      <c r="O1094" s="35">
        <f t="shared" si="727"/>
        <v>16.916666666666668</v>
      </c>
      <c r="P1094" s="36">
        <f t="shared" si="760"/>
        <v>-0.44444444444444481</v>
      </c>
      <c r="Q1094" s="12"/>
      <c r="R1094" s="37">
        <f t="shared" si="728"/>
        <v>-147.11111111111123</v>
      </c>
      <c r="S1094" s="37">
        <f t="shared" si="729"/>
        <v>64.9422</v>
      </c>
      <c r="T1094" s="37">
        <f t="shared" si="730"/>
        <v>34.473089638730755</v>
      </c>
      <c r="U1094" s="37">
        <f t="shared" si="731"/>
        <v>-47.695821472380473</v>
      </c>
      <c r="V1094" s="37">
        <f t="shared" si="761"/>
        <v>88362.233990788416</v>
      </c>
      <c r="W1094" s="40">
        <f t="shared" si="732"/>
        <v>-806.85431324110311</v>
      </c>
      <c r="X1094" s="40">
        <f t="shared" si="733"/>
        <v>-0.80685431324110313</v>
      </c>
      <c r="Y1094" s="40">
        <f t="shared" si="719"/>
        <v>-0.80685431324110313</v>
      </c>
      <c r="Z1094" s="40">
        <v>0.80685431324110302</v>
      </c>
      <c r="AA1094" s="40">
        <f t="shared" si="734"/>
        <v>320.74260543688575</v>
      </c>
      <c r="AB1094" s="42">
        <f t="shared" si="735"/>
        <v>47361.732638888891</v>
      </c>
      <c r="AC1094" s="42">
        <f t="shared" si="736"/>
        <v>47.361732638888888</v>
      </c>
      <c r="AD1094" s="42">
        <f t="shared" si="737"/>
        <v>47.361732638888888</v>
      </c>
      <c r="AE1094" s="42">
        <f t="shared" si="762"/>
        <v>3322.9110432098773</v>
      </c>
      <c r="AF1094" s="43">
        <f t="shared" si="720"/>
        <v>0.92303084533607704</v>
      </c>
      <c r="AG1094" s="73">
        <f t="shared" si="721"/>
        <v>-0.80685431324110313</v>
      </c>
      <c r="AH1094">
        <f t="shared" si="738"/>
        <v>0</v>
      </c>
      <c r="AI1094">
        <f t="shared" si="763"/>
        <v>13677.542157407413</v>
      </c>
      <c r="AJ1094" s="41">
        <f t="shared" si="739"/>
        <v>3.7993172659465038</v>
      </c>
      <c r="AK1094">
        <f t="shared" si="722"/>
        <v>0.80685431324110313</v>
      </c>
      <c r="AL1094" s="38">
        <f t="shared" si="740"/>
        <v>3223.2237119135807</v>
      </c>
      <c r="AM1094" s="38">
        <f t="shared" si="741"/>
        <v>3190.9914747944449</v>
      </c>
      <c r="AN1094" s="38">
        <f t="shared" si="742"/>
        <v>2999.531986306778</v>
      </c>
      <c r="AO1094" s="38">
        <f t="shared" si="743"/>
        <v>2969.5366664437101</v>
      </c>
      <c r="AP1094" s="38">
        <f t="shared" si="744"/>
        <v>2791.3644664570875</v>
      </c>
      <c r="AQ1094" s="38">
        <f t="shared" si="745"/>
        <v>2763.4508217925168</v>
      </c>
      <c r="AR1094" s="38">
        <f t="shared" si="746"/>
        <v>2680.5472971387412</v>
      </c>
      <c r="AS1094">
        <f t="shared" si="747"/>
        <v>2680.5472971387412</v>
      </c>
      <c r="AT1094" s="28">
        <f t="shared" si="748"/>
        <v>0.74459647142742813</v>
      </c>
      <c r="AU1094">
        <f t="shared" si="723"/>
        <v>10996.994860268673</v>
      </c>
      <c r="AV1094" s="28">
        <f t="shared" si="749"/>
        <v>3.054720794519076</v>
      </c>
      <c r="BJ1094" s="63">
        <v>47.361732638888888</v>
      </c>
      <c r="BK1094" s="64">
        <f t="shared" si="750"/>
        <v>45.940880659722218</v>
      </c>
      <c r="BL1094" s="64">
        <f t="shared" si="751"/>
        <v>45.481471853124994</v>
      </c>
      <c r="BM1094" s="64">
        <f t="shared" si="752"/>
        <v>42.75258354193749</v>
      </c>
      <c r="BN1094" s="64">
        <f t="shared" si="753"/>
        <v>42.325057706518116</v>
      </c>
      <c r="BO1094" s="64">
        <f t="shared" si="754"/>
        <v>39.785554244127027</v>
      </c>
      <c r="BP1094" s="64">
        <f t="shared" si="755"/>
        <v>39.387698701685757</v>
      </c>
      <c r="BQ1094" s="64">
        <f t="shared" si="756"/>
        <v>38.206067740635184</v>
      </c>
      <c r="BR1094" s="65">
        <f t="shared" si="724"/>
        <v>38.206067740635184</v>
      </c>
      <c r="BS1094" s="66">
        <f t="shared" si="757"/>
        <v>1.0612796594620885E-2</v>
      </c>
      <c r="BT1094" s="65">
        <f>BJ1094-BR1094</f>
        <v>9.1556648982537041</v>
      </c>
      <c r="BU1094" s="67">
        <f t="shared" si="758"/>
        <v>2.5432402495149178E-3</v>
      </c>
    </row>
    <row r="1095" spans="1:73" x14ac:dyDescent="0.35">
      <c r="A1095" s="22">
        <v>86.719999999999501</v>
      </c>
      <c r="B1095" s="22">
        <v>24.22</v>
      </c>
      <c r="C1095" s="22">
        <v>4.18</v>
      </c>
      <c r="D1095" s="22">
        <f t="shared" si="725"/>
        <v>14.2</v>
      </c>
      <c r="E1095" s="22">
        <f t="shared" si="726"/>
        <v>3.9444444444444446</v>
      </c>
      <c r="F1095" s="22">
        <f t="shared" si="759"/>
        <v>0.24305555555556024</v>
      </c>
      <c r="G1095" s="22">
        <f>Sheet1!$I$5*F1095</f>
        <v>80.451388888890435</v>
      </c>
      <c r="H1095" s="22"/>
      <c r="K1095" s="18" t="s">
        <v>118</v>
      </c>
      <c r="L1095" s="18">
        <v>1085</v>
      </c>
      <c r="M1095" s="18">
        <v>63</v>
      </c>
      <c r="N1095" s="19">
        <v>59.3</v>
      </c>
      <c r="O1095" s="35">
        <f t="shared" si="727"/>
        <v>16.472222222222221</v>
      </c>
      <c r="P1095" s="36">
        <f t="shared" si="760"/>
        <v>-0.31944444444444403</v>
      </c>
      <c r="Q1095" s="12"/>
      <c r="R1095" s="37">
        <f t="shared" si="728"/>
        <v>-105.73611111111097</v>
      </c>
      <c r="S1095" s="37">
        <f t="shared" si="729"/>
        <v>64.9422</v>
      </c>
      <c r="T1095" s="37">
        <f t="shared" si="730"/>
        <v>32.685490759488971</v>
      </c>
      <c r="U1095" s="37">
        <f t="shared" si="731"/>
        <v>-8.1084203516220015</v>
      </c>
      <c r="V1095" s="37">
        <f t="shared" si="761"/>
        <v>88354.125570436794</v>
      </c>
      <c r="W1095" s="40">
        <f t="shared" si="732"/>
        <v>-133.56370190310685</v>
      </c>
      <c r="X1095" s="40">
        <f t="shared" si="733"/>
        <v>-0.13356370190310685</v>
      </c>
      <c r="Y1095" s="40">
        <f t="shared" si="719"/>
        <v>-0.13356370190310685</v>
      </c>
      <c r="Z1095" s="40">
        <v>0.13356370190310701</v>
      </c>
      <c r="AA1095" s="40">
        <f t="shared" si="734"/>
        <v>320.87616913878884</v>
      </c>
      <c r="AB1095" s="42">
        <f t="shared" si="735"/>
        <v>44905.794367283946</v>
      </c>
      <c r="AC1095" s="42">
        <f t="shared" si="736"/>
        <v>44.905794367283946</v>
      </c>
      <c r="AD1095" s="42">
        <f t="shared" si="737"/>
        <v>44.905794367283946</v>
      </c>
      <c r="AE1095" s="42">
        <f t="shared" si="762"/>
        <v>3367.8168375771611</v>
      </c>
      <c r="AF1095" s="43">
        <f t="shared" si="720"/>
        <v>0.93550467710476692</v>
      </c>
      <c r="AG1095" s="73">
        <f t="shared" si="721"/>
        <v>-0.13356370190310685</v>
      </c>
      <c r="AH1095">
        <f t="shared" si="738"/>
        <v>0</v>
      </c>
      <c r="AI1095">
        <f t="shared" si="763"/>
        <v>13677.542157407413</v>
      </c>
      <c r="AJ1095" s="41">
        <f t="shared" si="739"/>
        <v>3.7993172659465038</v>
      </c>
      <c r="AK1095">
        <f t="shared" si="722"/>
        <v>0.13356370190310685</v>
      </c>
      <c r="AL1095" s="38">
        <f t="shared" si="740"/>
        <v>3266.7823324498463</v>
      </c>
      <c r="AM1095" s="38">
        <f t="shared" si="741"/>
        <v>3234.1145091253479</v>
      </c>
      <c r="AN1095" s="38">
        <f t="shared" si="742"/>
        <v>3040.067638577827</v>
      </c>
      <c r="AO1095" s="38">
        <f t="shared" si="743"/>
        <v>3009.6669621920487</v>
      </c>
      <c r="AP1095" s="38">
        <f t="shared" si="744"/>
        <v>2829.0869444605255</v>
      </c>
      <c r="AQ1095" s="38">
        <f t="shared" si="745"/>
        <v>2800.79607501592</v>
      </c>
      <c r="AR1095" s="38">
        <f t="shared" si="746"/>
        <v>2716.7721927654425</v>
      </c>
      <c r="AS1095">
        <f t="shared" si="747"/>
        <v>2716.7721927654425</v>
      </c>
      <c r="AT1095" s="28">
        <f t="shared" si="748"/>
        <v>0.7546589424348451</v>
      </c>
      <c r="AU1095">
        <f t="shared" si="723"/>
        <v>10960.769964641971</v>
      </c>
      <c r="AV1095" s="28">
        <f t="shared" si="749"/>
        <v>3.0446583235116589</v>
      </c>
      <c r="BJ1095" s="63">
        <v>44.905794367283946</v>
      </c>
      <c r="BK1095" s="64">
        <f t="shared" si="750"/>
        <v>43.558620536265423</v>
      </c>
      <c r="BL1095" s="64">
        <f t="shared" si="751"/>
        <v>43.123034330902769</v>
      </c>
      <c r="BM1095" s="64">
        <f t="shared" si="752"/>
        <v>40.535652271048598</v>
      </c>
      <c r="BN1095" s="64">
        <f t="shared" si="753"/>
        <v>40.130295748338114</v>
      </c>
      <c r="BO1095" s="64">
        <f t="shared" si="754"/>
        <v>37.722478003437821</v>
      </c>
      <c r="BP1095" s="64">
        <f t="shared" si="755"/>
        <v>37.345253223403439</v>
      </c>
      <c r="BQ1095" s="64">
        <f t="shared" si="756"/>
        <v>36.224895626701333</v>
      </c>
      <c r="BR1095" s="65">
        <f t="shared" si="724"/>
        <v>36.224895626701333</v>
      </c>
      <c r="BS1095" s="66">
        <f t="shared" si="757"/>
        <v>1.0062471007417037E-2</v>
      </c>
      <c r="BT1095" s="65">
        <f>BJ1095-BR1095</f>
        <v>8.680898740582613</v>
      </c>
      <c r="BU1095" s="67">
        <f t="shared" si="758"/>
        <v>2.4113607612729479E-3</v>
      </c>
    </row>
    <row r="1096" spans="1:73" x14ac:dyDescent="0.35">
      <c r="A1096" s="22">
        <v>86.7999999999995</v>
      </c>
      <c r="B1096" s="22">
        <v>24.37</v>
      </c>
      <c r="C1096" s="22">
        <v>4.07</v>
      </c>
      <c r="D1096" s="22">
        <f t="shared" si="725"/>
        <v>14.22</v>
      </c>
      <c r="E1096" s="22">
        <f t="shared" si="726"/>
        <v>3.95</v>
      </c>
      <c r="F1096" s="22">
        <f t="shared" si="759"/>
        <v>6.9444444444444198E-2</v>
      </c>
      <c r="G1096" s="22">
        <f>Sheet1!$I$5*F1096</f>
        <v>22.986111111111029</v>
      </c>
      <c r="H1096" s="22"/>
      <c r="K1096" s="18" t="s">
        <v>118</v>
      </c>
      <c r="L1096" s="18">
        <v>1086</v>
      </c>
      <c r="M1096" s="18">
        <v>64</v>
      </c>
      <c r="N1096" s="19">
        <v>58.6</v>
      </c>
      <c r="O1096" s="35">
        <f t="shared" si="727"/>
        <v>16.277777777777779</v>
      </c>
      <c r="P1096" s="36">
        <f t="shared" si="760"/>
        <v>-9.7222222222221627E-2</v>
      </c>
      <c r="Q1096" s="12"/>
      <c r="R1096" s="37">
        <f t="shared" si="728"/>
        <v>-32.180555555555358</v>
      </c>
      <c r="S1096" s="37">
        <f t="shared" si="729"/>
        <v>64.9422</v>
      </c>
      <c r="T1096" s="37">
        <f t="shared" si="730"/>
        <v>31.918381069889222</v>
      </c>
      <c r="U1096" s="37">
        <f t="shared" si="731"/>
        <v>64.680025514333863</v>
      </c>
      <c r="V1096" s="37">
        <f t="shared" si="761"/>
        <v>88418.805595951126</v>
      </c>
      <c r="W1096" s="40">
        <f t="shared" si="732"/>
        <v>1052.8470819833235</v>
      </c>
      <c r="X1096" s="40">
        <f t="shared" si="733"/>
        <v>1.0528470819833236</v>
      </c>
      <c r="Y1096" s="40">
        <f t="shared" si="719"/>
        <v>0</v>
      </c>
      <c r="Z1096" s="40">
        <v>0</v>
      </c>
      <c r="AA1096" s="40">
        <f t="shared" si="734"/>
        <v>320.87616913878884</v>
      </c>
      <c r="AB1096" s="42">
        <f t="shared" si="735"/>
        <v>43851.881172839509</v>
      </c>
      <c r="AC1096" s="42">
        <f t="shared" si="736"/>
        <v>43.851881172839505</v>
      </c>
      <c r="AD1096" s="42">
        <f t="shared" si="737"/>
        <v>0</v>
      </c>
      <c r="AE1096" s="42">
        <f t="shared" si="762"/>
        <v>3367.8168375771611</v>
      </c>
      <c r="AF1096" s="43">
        <f t="shared" si="720"/>
        <v>0.93550467710476692</v>
      </c>
      <c r="AG1096" s="73">
        <f t="shared" si="721"/>
        <v>0</v>
      </c>
      <c r="AH1096">
        <f t="shared" si="738"/>
        <v>43.851881172839505</v>
      </c>
      <c r="AI1096">
        <f t="shared" si="763"/>
        <v>13721.394038580253</v>
      </c>
      <c r="AJ1096" s="41">
        <f t="shared" si="739"/>
        <v>3.81149834405007</v>
      </c>
      <c r="AK1096">
        <f t="shared" si="722"/>
        <v>43.851881172839505</v>
      </c>
      <c r="AL1096" s="38">
        <f t="shared" si="740"/>
        <v>3266.7823324498463</v>
      </c>
      <c r="AM1096" s="38">
        <f t="shared" si="741"/>
        <v>3234.1145091253479</v>
      </c>
      <c r="AN1096" s="38">
        <f t="shared" si="742"/>
        <v>3040.067638577827</v>
      </c>
      <c r="AO1096" s="38">
        <f t="shared" si="743"/>
        <v>3009.6669621920487</v>
      </c>
      <c r="AP1096" s="38">
        <f t="shared" si="744"/>
        <v>2829.0869444605255</v>
      </c>
      <c r="AQ1096" s="38">
        <f t="shared" si="745"/>
        <v>2800.79607501592</v>
      </c>
      <c r="AR1096" s="38">
        <f t="shared" si="746"/>
        <v>2716.7721927654425</v>
      </c>
      <c r="AS1096">
        <f t="shared" si="747"/>
        <v>2716.7721927654425</v>
      </c>
      <c r="AT1096" s="28">
        <f t="shared" si="748"/>
        <v>0.7546589424348451</v>
      </c>
      <c r="AU1096">
        <f t="shared" si="723"/>
        <v>11004.621845814811</v>
      </c>
      <c r="AV1096" s="28">
        <f t="shared" si="749"/>
        <v>3.0568394016152252</v>
      </c>
      <c r="BJ1096" s="63">
        <v>0</v>
      </c>
      <c r="BK1096" s="64">
        <f t="shared" si="750"/>
        <v>0</v>
      </c>
      <c r="BL1096" s="64">
        <f t="shared" si="751"/>
        <v>0</v>
      </c>
      <c r="BM1096" s="64">
        <f t="shared" si="752"/>
        <v>0</v>
      </c>
      <c r="BN1096" s="64">
        <f t="shared" si="753"/>
        <v>0</v>
      </c>
      <c r="BO1096" s="64">
        <f t="shared" si="754"/>
        <v>0</v>
      </c>
      <c r="BP1096" s="64">
        <f t="shared" si="755"/>
        <v>0</v>
      </c>
      <c r="BQ1096" s="64">
        <f t="shared" si="756"/>
        <v>0</v>
      </c>
      <c r="BR1096" s="65">
        <f t="shared" si="724"/>
        <v>0</v>
      </c>
      <c r="BS1096" s="66">
        <f t="shared" si="757"/>
        <v>0</v>
      </c>
      <c r="BT1096" s="65">
        <f>BJ1096-BR1096</f>
        <v>0</v>
      </c>
      <c r="BU1096" s="67">
        <f t="shared" si="758"/>
        <v>0</v>
      </c>
    </row>
    <row r="1097" spans="1:73" x14ac:dyDescent="0.35">
      <c r="A1097" s="22">
        <v>86.879999999999498</v>
      </c>
      <c r="B1097" s="22">
        <v>24.32</v>
      </c>
      <c r="C1097" s="22">
        <v>4.18</v>
      </c>
      <c r="D1097" s="22">
        <f t="shared" si="725"/>
        <v>14.25</v>
      </c>
      <c r="E1097" s="22">
        <f t="shared" si="726"/>
        <v>3.9583333333333335</v>
      </c>
      <c r="F1097" s="22">
        <f t="shared" si="759"/>
        <v>0.1041666666666663</v>
      </c>
      <c r="G1097" s="22">
        <f>Sheet1!$I$5*F1097</f>
        <v>34.479166666666544</v>
      </c>
      <c r="H1097" s="22"/>
      <c r="K1097" s="18" t="s">
        <v>118</v>
      </c>
      <c r="L1097" s="18">
        <v>1087</v>
      </c>
      <c r="M1097" s="18">
        <v>65</v>
      </c>
      <c r="N1097" s="19">
        <v>58.6</v>
      </c>
      <c r="O1097" s="35">
        <f t="shared" si="727"/>
        <v>16.277777777777779</v>
      </c>
      <c r="P1097" s="36">
        <f t="shared" si="760"/>
        <v>1.3888888888889086E-2</v>
      </c>
      <c r="Q1097" s="12"/>
      <c r="R1097" s="37">
        <f t="shared" si="728"/>
        <v>4.5972222222222872</v>
      </c>
      <c r="S1097" s="37">
        <f t="shared" si="729"/>
        <v>64.9422</v>
      </c>
      <c r="T1097" s="37">
        <f t="shared" si="730"/>
        <v>31.918381069889222</v>
      </c>
      <c r="U1097" s="37">
        <f t="shared" si="731"/>
        <v>101.45780329211151</v>
      </c>
      <c r="V1097" s="37">
        <f t="shared" si="761"/>
        <v>88520.263399243238</v>
      </c>
      <c r="W1097" s="40">
        <f t="shared" si="732"/>
        <v>1651.5075758104817</v>
      </c>
      <c r="X1097" s="40">
        <f t="shared" si="733"/>
        <v>1.6515075758104818</v>
      </c>
      <c r="Y1097" s="40">
        <f t="shared" si="719"/>
        <v>0</v>
      </c>
      <c r="Z1097" s="40">
        <v>0</v>
      </c>
      <c r="AA1097" s="40">
        <f t="shared" si="734"/>
        <v>320.87616913878884</v>
      </c>
      <c r="AB1097" s="42">
        <f t="shared" si="735"/>
        <v>43851.881172839509</v>
      </c>
      <c r="AC1097" s="42">
        <f t="shared" si="736"/>
        <v>43.851881172839505</v>
      </c>
      <c r="AD1097" s="42">
        <f t="shared" si="737"/>
        <v>0</v>
      </c>
      <c r="AE1097" s="42">
        <f t="shared" si="762"/>
        <v>3367.8168375771611</v>
      </c>
      <c r="AF1097" s="43">
        <f t="shared" si="720"/>
        <v>0.93550467710476692</v>
      </c>
      <c r="AG1097" s="73">
        <f t="shared" si="721"/>
        <v>0</v>
      </c>
      <c r="AH1097">
        <f t="shared" si="738"/>
        <v>43.851881172839505</v>
      </c>
      <c r="AI1097">
        <f t="shared" si="763"/>
        <v>13765.245919753092</v>
      </c>
      <c r="AJ1097" s="41">
        <f t="shared" si="739"/>
        <v>3.8236794221536368</v>
      </c>
      <c r="AK1097">
        <f t="shared" si="722"/>
        <v>43.851881172839505</v>
      </c>
      <c r="AL1097" s="38">
        <f t="shared" si="740"/>
        <v>3266.7823324498463</v>
      </c>
      <c r="AM1097" s="38">
        <f t="shared" si="741"/>
        <v>3234.1145091253479</v>
      </c>
      <c r="AN1097" s="38">
        <f t="shared" si="742"/>
        <v>3040.067638577827</v>
      </c>
      <c r="AO1097" s="38">
        <f t="shared" si="743"/>
        <v>3009.6669621920487</v>
      </c>
      <c r="AP1097" s="38">
        <f t="shared" si="744"/>
        <v>2829.0869444605255</v>
      </c>
      <c r="AQ1097" s="38">
        <f t="shared" si="745"/>
        <v>2800.79607501592</v>
      </c>
      <c r="AR1097" s="38">
        <f t="shared" si="746"/>
        <v>2716.7721927654425</v>
      </c>
      <c r="AS1097">
        <f t="shared" si="747"/>
        <v>2716.7721927654425</v>
      </c>
      <c r="AT1097" s="28">
        <f t="shared" si="748"/>
        <v>0.7546589424348451</v>
      </c>
      <c r="AU1097">
        <f t="shared" si="723"/>
        <v>11048.47372698765</v>
      </c>
      <c r="AV1097" s="28">
        <f t="shared" si="749"/>
        <v>3.0690204797187914</v>
      </c>
      <c r="BJ1097" s="63">
        <v>0</v>
      </c>
      <c r="BK1097" s="64">
        <f t="shared" si="750"/>
        <v>0</v>
      </c>
      <c r="BL1097" s="64">
        <f t="shared" si="751"/>
        <v>0</v>
      </c>
      <c r="BM1097" s="64">
        <f t="shared" si="752"/>
        <v>0</v>
      </c>
      <c r="BN1097" s="64">
        <f t="shared" si="753"/>
        <v>0</v>
      </c>
      <c r="BO1097" s="64">
        <f t="shared" si="754"/>
        <v>0</v>
      </c>
      <c r="BP1097" s="64">
        <f t="shared" si="755"/>
        <v>0</v>
      </c>
      <c r="BQ1097" s="64">
        <f t="shared" si="756"/>
        <v>0</v>
      </c>
      <c r="BR1097" s="65">
        <f t="shared" si="724"/>
        <v>0</v>
      </c>
      <c r="BS1097" s="66">
        <f t="shared" si="757"/>
        <v>0</v>
      </c>
      <c r="BT1097" s="65">
        <f>BJ1097-BR1097</f>
        <v>0</v>
      </c>
      <c r="BU1097" s="67">
        <f t="shared" si="758"/>
        <v>0</v>
      </c>
    </row>
    <row r="1098" spans="1:73" x14ac:dyDescent="0.35">
      <c r="A1098" s="22">
        <v>86.959999999999496</v>
      </c>
      <c r="B1098" s="22">
        <v>23.82</v>
      </c>
      <c r="C1098" s="22">
        <v>4.22</v>
      </c>
      <c r="D1098" s="22">
        <f t="shared" si="725"/>
        <v>14.02</v>
      </c>
      <c r="E1098" s="22">
        <f t="shared" si="726"/>
        <v>3.8944444444444444</v>
      </c>
      <c r="F1098" s="22">
        <f t="shared" si="759"/>
        <v>-0.79861111111111382</v>
      </c>
      <c r="G1098" s="22">
        <f>Sheet1!$I$5*F1098</f>
        <v>-264.34027777777868</v>
      </c>
      <c r="H1098" s="22"/>
      <c r="K1098" s="18" t="s">
        <v>118</v>
      </c>
      <c r="L1098" s="18">
        <v>1088</v>
      </c>
      <c r="M1098" s="18">
        <v>66</v>
      </c>
      <c r="N1098" s="19">
        <v>58.7</v>
      </c>
      <c r="O1098" s="35">
        <f t="shared" si="727"/>
        <v>16.305555555555557</v>
      </c>
      <c r="P1098" s="36">
        <f t="shared" si="760"/>
        <v>2.7777777777777186E-2</v>
      </c>
      <c r="Q1098" s="12"/>
      <c r="R1098" s="37">
        <f t="shared" si="728"/>
        <v>9.1944444444442492</v>
      </c>
      <c r="S1098" s="37">
        <f t="shared" si="729"/>
        <v>64.9422</v>
      </c>
      <c r="T1098" s="37">
        <f t="shared" si="730"/>
        <v>32.027410473245645</v>
      </c>
      <c r="U1098" s="37">
        <f t="shared" si="731"/>
        <v>106.1640549176899</v>
      </c>
      <c r="V1098" s="37">
        <f t="shared" si="761"/>
        <v>88626.427454160934</v>
      </c>
      <c r="W1098" s="40">
        <f t="shared" si="732"/>
        <v>1731.0638954634437</v>
      </c>
      <c r="X1098" s="40">
        <f t="shared" si="733"/>
        <v>1.7310638954634436</v>
      </c>
      <c r="Y1098" s="40">
        <f t="shared" ref="Y1098:Y1161" si="764">IF(X1098&lt;0, X1098, 0)</f>
        <v>0</v>
      </c>
      <c r="Z1098" s="40">
        <v>0</v>
      </c>
      <c r="AA1098" s="40">
        <f t="shared" si="734"/>
        <v>320.87616913878884</v>
      </c>
      <c r="AB1098" s="42">
        <f t="shared" si="735"/>
        <v>44001.673996913596</v>
      </c>
      <c r="AC1098" s="42">
        <f t="shared" si="736"/>
        <v>44.001673996913595</v>
      </c>
      <c r="AD1098" s="42">
        <f t="shared" si="737"/>
        <v>0</v>
      </c>
      <c r="AE1098" s="42">
        <f t="shared" si="762"/>
        <v>3367.8168375771611</v>
      </c>
      <c r="AF1098" s="43">
        <f t="shared" ref="AF1098:AF1161" si="765">AE1098/3600</f>
        <v>0.93550467710476692</v>
      </c>
      <c r="AG1098" s="73">
        <f t="shared" ref="AG1098:AG1161" si="766">IF(X1098&lt;0,X1098,0)</f>
        <v>0</v>
      </c>
      <c r="AH1098">
        <f t="shared" si="738"/>
        <v>44.001673996913595</v>
      </c>
      <c r="AI1098">
        <f t="shared" si="763"/>
        <v>13809.247593750006</v>
      </c>
      <c r="AJ1098" s="41">
        <f t="shared" si="739"/>
        <v>3.8359021093750014</v>
      </c>
      <c r="AK1098">
        <f t="shared" ref="AK1098:AK1161" si="767">AH1098-AG1098</f>
        <v>44.001673996913595</v>
      </c>
      <c r="AL1098" s="38">
        <f t="shared" si="740"/>
        <v>3266.7823324498463</v>
      </c>
      <c r="AM1098" s="38">
        <f t="shared" si="741"/>
        <v>3234.1145091253479</v>
      </c>
      <c r="AN1098" s="38">
        <f t="shared" si="742"/>
        <v>3040.067638577827</v>
      </c>
      <c r="AO1098" s="38">
        <f t="shared" si="743"/>
        <v>3009.6669621920487</v>
      </c>
      <c r="AP1098" s="38">
        <f t="shared" si="744"/>
        <v>2829.0869444605255</v>
      </c>
      <c r="AQ1098" s="38">
        <f t="shared" si="745"/>
        <v>2800.79607501592</v>
      </c>
      <c r="AR1098" s="38">
        <f t="shared" si="746"/>
        <v>2716.7721927654425</v>
      </c>
      <c r="AS1098">
        <f t="shared" si="747"/>
        <v>2716.7721927654425</v>
      </c>
      <c r="AT1098" s="28">
        <f t="shared" si="748"/>
        <v>0.7546589424348451</v>
      </c>
      <c r="AU1098">
        <f t="shared" ref="AU1098:AU1161" si="768">AI1098-AS1098</f>
        <v>11092.475400984564</v>
      </c>
      <c r="AV1098" s="28">
        <f t="shared" si="749"/>
        <v>3.0812431669401565</v>
      </c>
      <c r="BJ1098" s="63">
        <v>0</v>
      </c>
      <c r="BK1098" s="64">
        <f t="shared" si="750"/>
        <v>0</v>
      </c>
      <c r="BL1098" s="64">
        <f t="shared" si="751"/>
        <v>0</v>
      </c>
      <c r="BM1098" s="64">
        <f t="shared" si="752"/>
        <v>0</v>
      </c>
      <c r="BN1098" s="64">
        <f t="shared" si="753"/>
        <v>0</v>
      </c>
      <c r="BO1098" s="64">
        <f t="shared" si="754"/>
        <v>0</v>
      </c>
      <c r="BP1098" s="64">
        <f t="shared" si="755"/>
        <v>0</v>
      </c>
      <c r="BQ1098" s="64">
        <f t="shared" si="756"/>
        <v>0</v>
      </c>
      <c r="BR1098" s="65">
        <f t="shared" ref="BR1098:BR1161" si="769">BQ1098</f>
        <v>0</v>
      </c>
      <c r="BS1098" s="66">
        <f t="shared" si="757"/>
        <v>0</v>
      </c>
      <c r="BT1098" s="65">
        <f>BJ1098-BR1098</f>
        <v>0</v>
      </c>
      <c r="BU1098" s="67">
        <f t="shared" si="758"/>
        <v>0</v>
      </c>
    </row>
    <row r="1099" spans="1:73" x14ac:dyDescent="0.35">
      <c r="A1099" s="22">
        <v>87.039999999999495</v>
      </c>
      <c r="B1099" s="22">
        <v>24.42</v>
      </c>
      <c r="C1099" s="22">
        <v>3.83</v>
      </c>
      <c r="D1099" s="22">
        <f t="shared" ref="D1099:D1162" si="770" xml:space="preserve"> AVERAGE(B1099,C1099)</f>
        <v>14.125</v>
      </c>
      <c r="E1099" s="22">
        <f t="shared" ref="E1099:E1162" si="771">SUM(D1099*1000)/3600</f>
        <v>3.9236111111111112</v>
      </c>
      <c r="F1099" s="22">
        <f t="shared" si="759"/>
        <v>0.36458333333333481</v>
      </c>
      <c r="G1099" s="22">
        <f>Sheet1!$I$5*F1099</f>
        <v>120.67708333333383</v>
      </c>
      <c r="H1099" s="22"/>
      <c r="K1099" s="18" t="s">
        <v>118</v>
      </c>
      <c r="L1099" s="18">
        <v>1089</v>
      </c>
      <c r="M1099" s="18">
        <v>67</v>
      </c>
      <c r="N1099" s="19">
        <v>58.8</v>
      </c>
      <c r="O1099" s="35">
        <f t="shared" ref="O1099:O1162" si="772">N1099*1000/3600</f>
        <v>16.333333333333332</v>
      </c>
      <c r="P1099" s="36">
        <f t="shared" si="760"/>
        <v>1.3888888888888099E-2</v>
      </c>
      <c r="Q1099" s="12"/>
      <c r="R1099" s="37">
        <f t="shared" ref="R1099:R1162" si="773">$I$5*P1099</f>
        <v>4.5972222222219603</v>
      </c>
      <c r="S1099" s="37">
        <f t="shared" ref="S1099:S1162" si="774">$I$5*9.81*$F$3</f>
        <v>64.9422</v>
      </c>
      <c r="T1099" s="37">
        <f t="shared" ref="T1099:T1162" si="775">(0.5*$L$3*$Q$3*$T$3*O1099^2)</f>
        <v>32.136625774987991</v>
      </c>
      <c r="U1099" s="37">
        <f t="shared" ref="U1099:U1162" si="776">R1099+S1099+T1099</f>
        <v>101.67604799720995</v>
      </c>
      <c r="V1099" s="37">
        <f t="shared" si="761"/>
        <v>88728.103502158148</v>
      </c>
      <c r="W1099" s="40">
        <f t="shared" ref="W1099:W1162" si="777">U1099*O1099</f>
        <v>1660.708783954429</v>
      </c>
      <c r="X1099" s="40">
        <f t="shared" ref="X1099:X1162" si="778">W1099/1000</f>
        <v>1.660708783954429</v>
      </c>
      <c r="Y1099" s="40">
        <f t="shared" si="764"/>
        <v>0</v>
      </c>
      <c r="Z1099" s="40">
        <v>0</v>
      </c>
      <c r="AA1099" s="40">
        <f t="shared" ref="AA1099:AA1162" si="779">-AG1099+AA1098</f>
        <v>320.87616913878884</v>
      </c>
      <c r="AB1099" s="42">
        <f t="shared" ref="AB1099:AB1162" si="780">0.5*$I$5*O1099^2</f>
        <v>44151.722222222212</v>
      </c>
      <c r="AC1099" s="42">
        <f t="shared" ref="AC1099:AC1162" si="781">AB1099/1000</f>
        <v>44.151722222222212</v>
      </c>
      <c r="AD1099" s="42">
        <f t="shared" ref="AD1099:AD1162" si="782">IF(X1099&lt;0,AC1099,0)</f>
        <v>0</v>
      </c>
      <c r="AE1099" s="42">
        <f t="shared" si="762"/>
        <v>3367.8168375771611</v>
      </c>
      <c r="AF1099" s="43">
        <f t="shared" si="765"/>
        <v>0.93550467710476692</v>
      </c>
      <c r="AG1099" s="73">
        <f t="shared" si="766"/>
        <v>0</v>
      </c>
      <c r="AH1099">
        <f t="shared" ref="AH1099:AH1162" si="783">IF(X1099&gt;0,AC1099,0)</f>
        <v>44.151722222222212</v>
      </c>
      <c r="AI1099">
        <f t="shared" si="763"/>
        <v>13853.399315972229</v>
      </c>
      <c r="AJ1099" s="41">
        <f t="shared" ref="AJ1099:AJ1162" si="784">AI1099/3600</f>
        <v>3.8481664766589523</v>
      </c>
      <c r="AK1099">
        <f t="shared" si="767"/>
        <v>44.151722222222212</v>
      </c>
      <c r="AL1099" s="38">
        <f t="shared" ref="AL1099:AL1162" si="785">AE1099*$AL$7</f>
        <v>3266.7823324498463</v>
      </c>
      <c r="AM1099" s="38">
        <f t="shared" ref="AM1099:AM1162" si="786">AL1099*$AM$7</f>
        <v>3234.1145091253479</v>
      </c>
      <c r="AN1099" s="38">
        <f t="shared" ref="AN1099:AN1162" si="787">AM1099*$AN$7</f>
        <v>3040.067638577827</v>
      </c>
      <c r="AO1099" s="38">
        <f t="shared" ref="AO1099:AO1162" si="788">AN1099*$AO$7</f>
        <v>3009.6669621920487</v>
      </c>
      <c r="AP1099" s="38">
        <f t="shared" ref="AP1099:AP1162" si="789">AO1099*$AP$7</f>
        <v>2829.0869444605255</v>
      </c>
      <c r="AQ1099" s="38">
        <f t="shared" ref="AQ1099:AQ1162" si="790">AP1099*$AQ$7</f>
        <v>2800.79607501592</v>
      </c>
      <c r="AR1099" s="38">
        <f t="shared" ref="AR1099:AR1162" si="791">AQ1099*$AR$7</f>
        <v>2716.7721927654425</v>
      </c>
      <c r="AS1099">
        <f t="shared" ref="AS1099:AS1162" si="792">AR1099</f>
        <v>2716.7721927654425</v>
      </c>
      <c r="AT1099" s="28">
        <f t="shared" ref="AT1099:AT1162" si="793">AS1099/3600</f>
        <v>0.7546589424348451</v>
      </c>
      <c r="AU1099">
        <f t="shared" si="768"/>
        <v>11136.627123206787</v>
      </c>
      <c r="AV1099" s="28">
        <f t="shared" ref="AV1099:AV1162" si="794">AU1099/3600</f>
        <v>3.0935075342241074</v>
      </c>
      <c r="BJ1099" s="63">
        <v>0</v>
      </c>
      <c r="BK1099" s="64">
        <f t="shared" ref="BK1099:BK1162" si="795">BJ1099*$AL$7</f>
        <v>0</v>
      </c>
      <c r="BL1099" s="64">
        <f t="shared" ref="BL1099:BL1162" si="796">BK1099*$AM$7</f>
        <v>0</v>
      </c>
      <c r="BM1099" s="64">
        <f t="shared" ref="BM1099:BM1162" si="797">BL1099*$AN$7</f>
        <v>0</v>
      </c>
      <c r="BN1099" s="64">
        <f t="shared" ref="BN1099:BN1162" si="798">BM1099*$AO$7</f>
        <v>0</v>
      </c>
      <c r="BO1099" s="64">
        <f t="shared" ref="BO1099:BO1162" si="799">BN1099*$AP$7</f>
        <v>0</v>
      </c>
      <c r="BP1099" s="64">
        <f t="shared" ref="BP1099:BP1162" si="800">BO1099*$AQ$7</f>
        <v>0</v>
      </c>
      <c r="BQ1099" s="64">
        <f t="shared" ref="BQ1099:BQ1162" si="801">BP1099*$AR$7</f>
        <v>0</v>
      </c>
      <c r="BR1099" s="65">
        <f t="shared" si="769"/>
        <v>0</v>
      </c>
      <c r="BS1099" s="66">
        <f t="shared" ref="BS1099:BS1162" si="802">BR1099/3600</f>
        <v>0</v>
      </c>
      <c r="BT1099" s="65">
        <f>BJ1099-BR1099</f>
        <v>0</v>
      </c>
      <c r="BU1099" s="67">
        <f t="shared" ref="BU1099:BU1162" si="803">BT1099/3600</f>
        <v>0</v>
      </c>
    </row>
    <row r="1100" spans="1:73" x14ac:dyDescent="0.35">
      <c r="A1100" s="22">
        <v>87.119999999999493</v>
      </c>
      <c r="B1100" s="22">
        <v>24.08</v>
      </c>
      <c r="C1100" s="22">
        <v>4.75</v>
      </c>
      <c r="D1100" s="22">
        <f t="shared" si="770"/>
        <v>14.414999999999999</v>
      </c>
      <c r="E1100" s="22">
        <f t="shared" si="771"/>
        <v>4.0041666666666664</v>
      </c>
      <c r="F1100" s="22">
        <f t="shared" ref="F1100:F1163" si="804">(E1100-E1099)/0.08</f>
        <v>1.0069444444444409</v>
      </c>
      <c r="G1100" s="22">
        <f>Sheet1!$I$5*F1100</f>
        <v>333.29861111110995</v>
      </c>
      <c r="H1100" s="22"/>
      <c r="K1100" s="18" t="s">
        <v>118</v>
      </c>
      <c r="L1100" s="18">
        <v>1090</v>
      </c>
      <c r="M1100" s="18">
        <v>68</v>
      </c>
      <c r="N1100" s="19">
        <v>58.8</v>
      </c>
      <c r="O1100" s="35">
        <f t="shared" si="772"/>
        <v>16.333333333333332</v>
      </c>
      <c r="P1100" s="36">
        <f t="shared" ref="P1100:P1163" si="805">($N1101-$N1099)/2/3.6</f>
        <v>0</v>
      </c>
      <c r="Q1100" s="12"/>
      <c r="R1100" s="37">
        <f t="shared" si="773"/>
        <v>0</v>
      </c>
      <c r="S1100" s="37">
        <f t="shared" si="774"/>
        <v>64.9422</v>
      </c>
      <c r="T1100" s="37">
        <f t="shared" si="775"/>
        <v>32.136625774987991</v>
      </c>
      <c r="U1100" s="37">
        <f t="shared" si="776"/>
        <v>97.07882577498799</v>
      </c>
      <c r="V1100" s="37">
        <f t="shared" ref="V1100:V1163" si="806">U1100+V1099</f>
        <v>88825.182327933129</v>
      </c>
      <c r="W1100" s="40">
        <f t="shared" si="777"/>
        <v>1585.6208209914703</v>
      </c>
      <c r="X1100" s="40">
        <f t="shared" si="778"/>
        <v>1.5856208209914704</v>
      </c>
      <c r="Y1100" s="40">
        <f t="shared" si="764"/>
        <v>0</v>
      </c>
      <c r="Z1100" s="40">
        <v>0</v>
      </c>
      <c r="AA1100" s="40">
        <f t="shared" si="779"/>
        <v>320.87616913878884</v>
      </c>
      <c r="AB1100" s="42">
        <f t="shared" si="780"/>
        <v>44151.722222222212</v>
      </c>
      <c r="AC1100" s="42">
        <f t="shared" si="781"/>
        <v>44.151722222222212</v>
      </c>
      <c r="AD1100" s="42">
        <f t="shared" si="782"/>
        <v>0</v>
      </c>
      <c r="AE1100" s="42">
        <f t="shared" ref="AE1100:AE1163" si="807">AD1100+AE1099</f>
        <v>3367.8168375771611</v>
      </c>
      <c r="AF1100" s="43">
        <f t="shared" si="765"/>
        <v>0.93550467710476692</v>
      </c>
      <c r="AG1100" s="73">
        <f t="shared" si="766"/>
        <v>0</v>
      </c>
      <c r="AH1100">
        <f t="shared" si="783"/>
        <v>44.151722222222212</v>
      </c>
      <c r="AI1100">
        <f t="shared" ref="AI1100:AI1163" si="808">AH1100+AI1099</f>
        <v>13897.551038194451</v>
      </c>
      <c r="AJ1100" s="41">
        <f t="shared" si="784"/>
        <v>3.8604308439429031</v>
      </c>
      <c r="AK1100">
        <f t="shared" si="767"/>
        <v>44.151722222222212</v>
      </c>
      <c r="AL1100" s="38">
        <f t="shared" si="785"/>
        <v>3266.7823324498463</v>
      </c>
      <c r="AM1100" s="38">
        <f t="shared" si="786"/>
        <v>3234.1145091253479</v>
      </c>
      <c r="AN1100" s="38">
        <f t="shared" si="787"/>
        <v>3040.067638577827</v>
      </c>
      <c r="AO1100" s="38">
        <f t="shared" si="788"/>
        <v>3009.6669621920487</v>
      </c>
      <c r="AP1100" s="38">
        <f t="shared" si="789"/>
        <v>2829.0869444605255</v>
      </c>
      <c r="AQ1100" s="38">
        <f t="shared" si="790"/>
        <v>2800.79607501592</v>
      </c>
      <c r="AR1100" s="38">
        <f t="shared" si="791"/>
        <v>2716.7721927654425</v>
      </c>
      <c r="AS1100">
        <f t="shared" si="792"/>
        <v>2716.7721927654425</v>
      </c>
      <c r="AT1100" s="28">
        <f t="shared" si="793"/>
        <v>0.7546589424348451</v>
      </c>
      <c r="AU1100">
        <f t="shared" si="768"/>
        <v>11180.778845429009</v>
      </c>
      <c r="AV1100" s="28">
        <f t="shared" si="794"/>
        <v>3.1057719015080583</v>
      </c>
      <c r="BJ1100" s="63">
        <v>0</v>
      </c>
      <c r="BK1100" s="64">
        <f t="shared" si="795"/>
        <v>0</v>
      </c>
      <c r="BL1100" s="64">
        <f t="shared" si="796"/>
        <v>0</v>
      </c>
      <c r="BM1100" s="64">
        <f t="shared" si="797"/>
        <v>0</v>
      </c>
      <c r="BN1100" s="64">
        <f t="shared" si="798"/>
        <v>0</v>
      </c>
      <c r="BO1100" s="64">
        <f t="shared" si="799"/>
        <v>0</v>
      </c>
      <c r="BP1100" s="64">
        <f t="shared" si="800"/>
        <v>0</v>
      </c>
      <c r="BQ1100" s="64">
        <f t="shared" si="801"/>
        <v>0</v>
      </c>
      <c r="BR1100" s="65">
        <f t="shared" si="769"/>
        <v>0</v>
      </c>
      <c r="BS1100" s="66">
        <f t="shared" si="802"/>
        <v>0</v>
      </c>
      <c r="BT1100" s="65">
        <f>BJ1100-BR1100</f>
        <v>0</v>
      </c>
      <c r="BU1100" s="67">
        <f t="shared" si="803"/>
        <v>0</v>
      </c>
    </row>
    <row r="1101" spans="1:73" x14ac:dyDescent="0.35">
      <c r="A1101" s="22">
        <v>87.199999999999406</v>
      </c>
      <c r="B1101" s="22">
        <v>24.04</v>
      </c>
      <c r="C1101" s="22">
        <v>3.97</v>
      </c>
      <c r="D1101" s="22">
        <f t="shared" si="770"/>
        <v>14.004999999999999</v>
      </c>
      <c r="E1101" s="22">
        <f t="shared" si="771"/>
        <v>3.8902777777777771</v>
      </c>
      <c r="F1101" s="22">
        <f t="shared" si="804"/>
        <v>-1.4236111111111172</v>
      </c>
      <c r="G1101" s="22">
        <f>Sheet1!$I$5*F1101</f>
        <v>-471.21527777777976</v>
      </c>
      <c r="H1101" s="22"/>
      <c r="K1101" s="18" t="s">
        <v>118</v>
      </c>
      <c r="L1101" s="18">
        <v>1091</v>
      </c>
      <c r="M1101" s="18">
        <v>69</v>
      </c>
      <c r="N1101" s="19">
        <v>58.8</v>
      </c>
      <c r="O1101" s="35">
        <f t="shared" si="772"/>
        <v>16.333333333333332</v>
      </c>
      <c r="P1101" s="36">
        <f t="shared" si="805"/>
        <v>4.1666666666667261E-2</v>
      </c>
      <c r="Q1101" s="12"/>
      <c r="R1101" s="37">
        <f t="shared" si="773"/>
        <v>13.791666666666863</v>
      </c>
      <c r="S1101" s="37">
        <f t="shared" si="774"/>
        <v>64.9422</v>
      </c>
      <c r="T1101" s="37">
        <f t="shared" si="775"/>
        <v>32.136625774987991</v>
      </c>
      <c r="U1101" s="37">
        <f t="shared" si="776"/>
        <v>110.87049244165486</v>
      </c>
      <c r="V1101" s="37">
        <f t="shared" si="806"/>
        <v>88936.052820374782</v>
      </c>
      <c r="W1101" s="40">
        <f t="shared" si="777"/>
        <v>1810.8847098803626</v>
      </c>
      <c r="X1101" s="40">
        <f t="shared" si="778"/>
        <v>1.8108847098803627</v>
      </c>
      <c r="Y1101" s="40">
        <f t="shared" si="764"/>
        <v>0</v>
      </c>
      <c r="Z1101" s="40">
        <v>0</v>
      </c>
      <c r="AA1101" s="40">
        <f t="shared" si="779"/>
        <v>320.87616913878884</v>
      </c>
      <c r="AB1101" s="42">
        <f t="shared" si="780"/>
        <v>44151.722222222212</v>
      </c>
      <c r="AC1101" s="42">
        <f t="shared" si="781"/>
        <v>44.151722222222212</v>
      </c>
      <c r="AD1101" s="42">
        <f t="shared" si="782"/>
        <v>0</v>
      </c>
      <c r="AE1101" s="42">
        <f t="shared" si="807"/>
        <v>3367.8168375771611</v>
      </c>
      <c r="AF1101" s="43">
        <f t="shared" si="765"/>
        <v>0.93550467710476692</v>
      </c>
      <c r="AG1101" s="73">
        <f t="shared" si="766"/>
        <v>0</v>
      </c>
      <c r="AH1101">
        <f t="shared" si="783"/>
        <v>44.151722222222212</v>
      </c>
      <c r="AI1101">
        <f t="shared" si="808"/>
        <v>13941.702760416674</v>
      </c>
      <c r="AJ1101" s="41">
        <f t="shared" si="784"/>
        <v>3.872695211226854</v>
      </c>
      <c r="AK1101">
        <f t="shared" si="767"/>
        <v>44.151722222222212</v>
      </c>
      <c r="AL1101" s="38">
        <f t="shared" si="785"/>
        <v>3266.7823324498463</v>
      </c>
      <c r="AM1101" s="38">
        <f t="shared" si="786"/>
        <v>3234.1145091253479</v>
      </c>
      <c r="AN1101" s="38">
        <f t="shared" si="787"/>
        <v>3040.067638577827</v>
      </c>
      <c r="AO1101" s="38">
        <f t="shared" si="788"/>
        <v>3009.6669621920487</v>
      </c>
      <c r="AP1101" s="38">
        <f t="shared" si="789"/>
        <v>2829.0869444605255</v>
      </c>
      <c r="AQ1101" s="38">
        <f t="shared" si="790"/>
        <v>2800.79607501592</v>
      </c>
      <c r="AR1101" s="38">
        <f t="shared" si="791"/>
        <v>2716.7721927654425</v>
      </c>
      <c r="AS1101">
        <f t="shared" si="792"/>
        <v>2716.7721927654425</v>
      </c>
      <c r="AT1101" s="28">
        <f t="shared" si="793"/>
        <v>0.7546589424348451</v>
      </c>
      <c r="AU1101">
        <f t="shared" si="768"/>
        <v>11224.930567651232</v>
      </c>
      <c r="AV1101" s="28">
        <f t="shared" si="794"/>
        <v>3.1180362687920091</v>
      </c>
      <c r="BJ1101" s="63">
        <v>0</v>
      </c>
      <c r="BK1101" s="64">
        <f t="shared" si="795"/>
        <v>0</v>
      </c>
      <c r="BL1101" s="64">
        <f t="shared" si="796"/>
        <v>0</v>
      </c>
      <c r="BM1101" s="64">
        <f t="shared" si="797"/>
        <v>0</v>
      </c>
      <c r="BN1101" s="64">
        <f t="shared" si="798"/>
        <v>0</v>
      </c>
      <c r="BO1101" s="64">
        <f t="shared" si="799"/>
        <v>0</v>
      </c>
      <c r="BP1101" s="64">
        <f t="shared" si="800"/>
        <v>0</v>
      </c>
      <c r="BQ1101" s="64">
        <f t="shared" si="801"/>
        <v>0</v>
      </c>
      <c r="BR1101" s="65">
        <f t="shared" si="769"/>
        <v>0</v>
      </c>
      <c r="BS1101" s="66">
        <f t="shared" si="802"/>
        <v>0</v>
      </c>
      <c r="BT1101" s="65">
        <f>BJ1101-BR1101</f>
        <v>0</v>
      </c>
      <c r="BU1101" s="67">
        <f t="shared" si="803"/>
        <v>0</v>
      </c>
    </row>
    <row r="1102" spans="1:73" x14ac:dyDescent="0.35">
      <c r="A1102" s="22">
        <v>87.279999999999404</v>
      </c>
      <c r="B1102" s="22">
        <v>24.09</v>
      </c>
      <c r="C1102" s="22">
        <v>4.34</v>
      </c>
      <c r="D1102" s="22">
        <f t="shared" si="770"/>
        <v>14.215</v>
      </c>
      <c r="E1102" s="22">
        <f t="shared" si="771"/>
        <v>3.9486111111111111</v>
      </c>
      <c r="F1102" s="22">
        <f t="shared" si="804"/>
        <v>0.72916666666667518</v>
      </c>
      <c r="G1102" s="22">
        <f>Sheet1!$I$5*F1102</f>
        <v>241.35416666666947</v>
      </c>
      <c r="H1102" s="22"/>
      <c r="K1102" s="18" t="s">
        <v>118</v>
      </c>
      <c r="L1102" s="18">
        <v>1092</v>
      </c>
      <c r="M1102" s="18">
        <v>70</v>
      </c>
      <c r="N1102" s="19">
        <v>59.1</v>
      </c>
      <c r="O1102" s="35">
        <f t="shared" si="772"/>
        <v>16.416666666666668</v>
      </c>
      <c r="P1102" s="36">
        <f t="shared" si="805"/>
        <v>0.18055555555555614</v>
      </c>
      <c r="Q1102" s="12"/>
      <c r="R1102" s="37">
        <f t="shared" si="773"/>
        <v>59.763888888889078</v>
      </c>
      <c r="S1102" s="37">
        <f t="shared" si="774"/>
        <v>64.9422</v>
      </c>
      <c r="T1102" s="37">
        <f t="shared" si="775"/>
        <v>32.465387070530753</v>
      </c>
      <c r="U1102" s="37">
        <f t="shared" si="776"/>
        <v>157.17147595941981</v>
      </c>
      <c r="V1102" s="37">
        <f t="shared" si="806"/>
        <v>89093.2242963342</v>
      </c>
      <c r="W1102" s="40">
        <f t="shared" si="777"/>
        <v>2580.2317303338086</v>
      </c>
      <c r="X1102" s="40">
        <f t="shared" si="778"/>
        <v>2.5802317303338085</v>
      </c>
      <c r="Y1102" s="40">
        <f t="shared" si="764"/>
        <v>0</v>
      </c>
      <c r="Z1102" s="40">
        <v>0</v>
      </c>
      <c r="AA1102" s="40">
        <f t="shared" si="779"/>
        <v>320.87616913878884</v>
      </c>
      <c r="AB1102" s="42">
        <f t="shared" si="780"/>
        <v>44603.399305555555</v>
      </c>
      <c r="AC1102" s="42">
        <f t="shared" si="781"/>
        <v>44.603399305555556</v>
      </c>
      <c r="AD1102" s="42">
        <f t="shared" si="782"/>
        <v>0</v>
      </c>
      <c r="AE1102" s="42">
        <f t="shared" si="807"/>
        <v>3367.8168375771611</v>
      </c>
      <c r="AF1102" s="43">
        <f t="shared" si="765"/>
        <v>0.93550467710476692</v>
      </c>
      <c r="AG1102" s="73">
        <f t="shared" si="766"/>
        <v>0</v>
      </c>
      <c r="AH1102">
        <f t="shared" si="783"/>
        <v>44.603399305555556</v>
      </c>
      <c r="AI1102">
        <f t="shared" si="808"/>
        <v>13986.306159722229</v>
      </c>
      <c r="AJ1102" s="41">
        <f t="shared" si="784"/>
        <v>3.885085044367286</v>
      </c>
      <c r="AK1102">
        <f t="shared" si="767"/>
        <v>44.603399305555556</v>
      </c>
      <c r="AL1102" s="38">
        <f t="shared" si="785"/>
        <v>3266.7823324498463</v>
      </c>
      <c r="AM1102" s="38">
        <f t="shared" si="786"/>
        <v>3234.1145091253479</v>
      </c>
      <c r="AN1102" s="38">
        <f t="shared" si="787"/>
        <v>3040.067638577827</v>
      </c>
      <c r="AO1102" s="38">
        <f t="shared" si="788"/>
        <v>3009.6669621920487</v>
      </c>
      <c r="AP1102" s="38">
        <f t="shared" si="789"/>
        <v>2829.0869444605255</v>
      </c>
      <c r="AQ1102" s="38">
        <f t="shared" si="790"/>
        <v>2800.79607501592</v>
      </c>
      <c r="AR1102" s="38">
        <f t="shared" si="791"/>
        <v>2716.7721927654425</v>
      </c>
      <c r="AS1102">
        <f t="shared" si="792"/>
        <v>2716.7721927654425</v>
      </c>
      <c r="AT1102" s="28">
        <f t="shared" si="793"/>
        <v>0.7546589424348451</v>
      </c>
      <c r="AU1102">
        <f t="shared" si="768"/>
        <v>11269.533966956787</v>
      </c>
      <c r="AV1102" s="28">
        <f t="shared" si="794"/>
        <v>3.1304261019324411</v>
      </c>
      <c r="BJ1102" s="63">
        <v>0</v>
      </c>
      <c r="BK1102" s="64">
        <f t="shared" si="795"/>
        <v>0</v>
      </c>
      <c r="BL1102" s="64">
        <f t="shared" si="796"/>
        <v>0</v>
      </c>
      <c r="BM1102" s="64">
        <f t="shared" si="797"/>
        <v>0</v>
      </c>
      <c r="BN1102" s="64">
        <f t="shared" si="798"/>
        <v>0</v>
      </c>
      <c r="BO1102" s="64">
        <f t="shared" si="799"/>
        <v>0</v>
      </c>
      <c r="BP1102" s="64">
        <f t="shared" si="800"/>
        <v>0</v>
      </c>
      <c r="BQ1102" s="64">
        <f t="shared" si="801"/>
        <v>0</v>
      </c>
      <c r="BR1102" s="65">
        <f t="shared" si="769"/>
        <v>0</v>
      </c>
      <c r="BS1102" s="66">
        <f t="shared" si="802"/>
        <v>0</v>
      </c>
      <c r="BT1102" s="65">
        <f>BJ1102-BR1102</f>
        <v>0</v>
      </c>
      <c r="BU1102" s="67">
        <f t="shared" si="803"/>
        <v>0</v>
      </c>
    </row>
    <row r="1103" spans="1:73" x14ac:dyDescent="0.35">
      <c r="A1103" s="22">
        <v>87.359999999999403</v>
      </c>
      <c r="B1103" s="22">
        <v>23.99</v>
      </c>
      <c r="C1103" s="22">
        <v>4.3</v>
      </c>
      <c r="D1103" s="22">
        <f t="shared" si="770"/>
        <v>14.145</v>
      </c>
      <c r="E1103" s="22">
        <f t="shared" si="771"/>
        <v>3.9291666666666667</v>
      </c>
      <c r="F1103" s="22">
        <f t="shared" si="804"/>
        <v>-0.24305555555555469</v>
      </c>
      <c r="G1103" s="22">
        <f>Sheet1!$I$5*F1103</f>
        <v>-80.451388888888602</v>
      </c>
      <c r="H1103" s="22"/>
      <c r="K1103" s="18" t="s">
        <v>118</v>
      </c>
      <c r="L1103" s="18">
        <v>1093</v>
      </c>
      <c r="M1103" s="18">
        <v>71</v>
      </c>
      <c r="N1103" s="19">
        <v>60.1</v>
      </c>
      <c r="O1103" s="35">
        <f t="shared" si="772"/>
        <v>16.694444444444443</v>
      </c>
      <c r="P1103" s="36">
        <f t="shared" si="805"/>
        <v>0.36111111111111133</v>
      </c>
      <c r="Q1103" s="12"/>
      <c r="R1103" s="37">
        <f t="shared" si="773"/>
        <v>119.52777777777784</v>
      </c>
      <c r="S1103" s="37">
        <f t="shared" si="774"/>
        <v>64.9422</v>
      </c>
      <c r="T1103" s="37">
        <f t="shared" si="775"/>
        <v>33.573341450759628</v>
      </c>
      <c r="U1103" s="37">
        <f t="shared" si="776"/>
        <v>218.04331922853748</v>
      </c>
      <c r="V1103" s="37">
        <f t="shared" si="806"/>
        <v>89311.267615562741</v>
      </c>
      <c r="W1103" s="40">
        <f t="shared" si="777"/>
        <v>3640.1120793430837</v>
      </c>
      <c r="X1103" s="40">
        <f t="shared" si="778"/>
        <v>3.6401120793430839</v>
      </c>
      <c r="Y1103" s="40">
        <f t="shared" si="764"/>
        <v>0</v>
      </c>
      <c r="Z1103" s="40">
        <v>0</v>
      </c>
      <c r="AA1103" s="40">
        <f t="shared" si="779"/>
        <v>320.87616913878884</v>
      </c>
      <c r="AB1103" s="42">
        <f t="shared" si="780"/>
        <v>46125.590663580238</v>
      </c>
      <c r="AC1103" s="42">
        <f t="shared" si="781"/>
        <v>46.12559066358024</v>
      </c>
      <c r="AD1103" s="42">
        <f t="shared" si="782"/>
        <v>0</v>
      </c>
      <c r="AE1103" s="42">
        <f t="shared" si="807"/>
        <v>3367.8168375771611</v>
      </c>
      <c r="AF1103" s="43">
        <f t="shared" si="765"/>
        <v>0.93550467710476692</v>
      </c>
      <c r="AG1103" s="73">
        <f t="shared" si="766"/>
        <v>0</v>
      </c>
      <c r="AH1103">
        <f t="shared" si="783"/>
        <v>46.12559066358024</v>
      </c>
      <c r="AI1103">
        <f t="shared" si="808"/>
        <v>14032.431750385809</v>
      </c>
      <c r="AJ1103" s="41">
        <f t="shared" si="784"/>
        <v>3.8978977084405027</v>
      </c>
      <c r="AK1103">
        <f t="shared" si="767"/>
        <v>46.12559066358024</v>
      </c>
      <c r="AL1103" s="38">
        <f t="shared" si="785"/>
        <v>3266.7823324498463</v>
      </c>
      <c r="AM1103" s="38">
        <f t="shared" si="786"/>
        <v>3234.1145091253479</v>
      </c>
      <c r="AN1103" s="38">
        <f t="shared" si="787"/>
        <v>3040.067638577827</v>
      </c>
      <c r="AO1103" s="38">
        <f t="shared" si="788"/>
        <v>3009.6669621920487</v>
      </c>
      <c r="AP1103" s="38">
        <f t="shared" si="789"/>
        <v>2829.0869444605255</v>
      </c>
      <c r="AQ1103" s="38">
        <f t="shared" si="790"/>
        <v>2800.79607501592</v>
      </c>
      <c r="AR1103" s="38">
        <f t="shared" si="791"/>
        <v>2716.7721927654425</v>
      </c>
      <c r="AS1103">
        <f t="shared" si="792"/>
        <v>2716.7721927654425</v>
      </c>
      <c r="AT1103" s="28">
        <f t="shared" si="793"/>
        <v>0.7546589424348451</v>
      </c>
      <c r="AU1103">
        <f t="shared" si="768"/>
        <v>11315.659557620367</v>
      </c>
      <c r="AV1103" s="28">
        <f t="shared" si="794"/>
        <v>3.1432387660056578</v>
      </c>
      <c r="BJ1103" s="63">
        <v>0</v>
      </c>
      <c r="BK1103" s="64">
        <f t="shared" si="795"/>
        <v>0</v>
      </c>
      <c r="BL1103" s="64">
        <f t="shared" si="796"/>
        <v>0</v>
      </c>
      <c r="BM1103" s="64">
        <f t="shared" si="797"/>
        <v>0</v>
      </c>
      <c r="BN1103" s="64">
        <f t="shared" si="798"/>
        <v>0</v>
      </c>
      <c r="BO1103" s="64">
        <f t="shared" si="799"/>
        <v>0</v>
      </c>
      <c r="BP1103" s="64">
        <f t="shared" si="800"/>
        <v>0</v>
      </c>
      <c r="BQ1103" s="64">
        <f t="shared" si="801"/>
        <v>0</v>
      </c>
      <c r="BR1103" s="65">
        <f t="shared" si="769"/>
        <v>0</v>
      </c>
      <c r="BS1103" s="66">
        <f t="shared" si="802"/>
        <v>0</v>
      </c>
      <c r="BT1103" s="65">
        <f>BJ1103-BR1103</f>
        <v>0</v>
      </c>
      <c r="BU1103" s="67">
        <f t="shared" si="803"/>
        <v>0</v>
      </c>
    </row>
    <row r="1104" spans="1:73" x14ac:dyDescent="0.35">
      <c r="A1104" s="22">
        <v>87.439999999999401</v>
      </c>
      <c r="B1104" s="22">
        <v>23.81</v>
      </c>
      <c r="C1104" s="22">
        <v>3.89</v>
      </c>
      <c r="D1104" s="22">
        <f t="shared" si="770"/>
        <v>13.85</v>
      </c>
      <c r="E1104" s="22">
        <f t="shared" si="771"/>
        <v>3.8472222222222223</v>
      </c>
      <c r="F1104" s="22">
        <f t="shared" si="804"/>
        <v>-1.0243055555555547</v>
      </c>
      <c r="G1104" s="22">
        <f>Sheet1!$I$5*F1104</f>
        <v>-339.04513888888863</v>
      </c>
      <c r="H1104" s="22"/>
      <c r="K1104" s="18" t="s">
        <v>118</v>
      </c>
      <c r="L1104" s="18">
        <v>1094</v>
      </c>
      <c r="M1104" s="18">
        <v>72</v>
      </c>
      <c r="N1104" s="19">
        <v>61.7</v>
      </c>
      <c r="O1104" s="35">
        <f t="shared" si="772"/>
        <v>17.138888888888889</v>
      </c>
      <c r="P1104" s="36">
        <f t="shared" si="805"/>
        <v>0.40277777777777757</v>
      </c>
      <c r="Q1104" s="12"/>
      <c r="R1104" s="37">
        <f t="shared" si="773"/>
        <v>133.31944444444437</v>
      </c>
      <c r="S1104" s="37">
        <f t="shared" si="774"/>
        <v>64.9422</v>
      </c>
      <c r="T1104" s="37">
        <f t="shared" si="775"/>
        <v>35.38473532340231</v>
      </c>
      <c r="U1104" s="37">
        <f t="shared" si="776"/>
        <v>233.64637976784667</v>
      </c>
      <c r="V1104" s="37">
        <f t="shared" si="806"/>
        <v>89544.913995330586</v>
      </c>
      <c r="W1104" s="40">
        <f t="shared" si="777"/>
        <v>4004.4393421322611</v>
      </c>
      <c r="X1104" s="40">
        <f t="shared" si="778"/>
        <v>4.0044393421322608</v>
      </c>
      <c r="Y1104" s="40">
        <f t="shared" si="764"/>
        <v>0</v>
      </c>
      <c r="Z1104" s="40">
        <v>0</v>
      </c>
      <c r="AA1104" s="40">
        <f t="shared" si="779"/>
        <v>320.87616913878884</v>
      </c>
      <c r="AB1104" s="42">
        <f t="shared" si="780"/>
        <v>48614.220293209881</v>
      </c>
      <c r="AC1104" s="42">
        <f t="shared" si="781"/>
        <v>48.614220293209883</v>
      </c>
      <c r="AD1104" s="42">
        <f t="shared" si="782"/>
        <v>0</v>
      </c>
      <c r="AE1104" s="42">
        <f t="shared" si="807"/>
        <v>3367.8168375771611</v>
      </c>
      <c r="AF1104" s="43">
        <f t="shared" si="765"/>
        <v>0.93550467710476692</v>
      </c>
      <c r="AG1104" s="73">
        <f t="shared" si="766"/>
        <v>0</v>
      </c>
      <c r="AH1104">
        <f t="shared" si="783"/>
        <v>48.614220293209883</v>
      </c>
      <c r="AI1104">
        <f t="shared" si="808"/>
        <v>14081.045970679019</v>
      </c>
      <c r="AJ1104" s="41">
        <f t="shared" si="784"/>
        <v>3.9114016585219495</v>
      </c>
      <c r="AK1104">
        <f t="shared" si="767"/>
        <v>48.614220293209883</v>
      </c>
      <c r="AL1104" s="38">
        <f t="shared" si="785"/>
        <v>3266.7823324498463</v>
      </c>
      <c r="AM1104" s="38">
        <f t="shared" si="786"/>
        <v>3234.1145091253479</v>
      </c>
      <c r="AN1104" s="38">
        <f t="shared" si="787"/>
        <v>3040.067638577827</v>
      </c>
      <c r="AO1104" s="38">
        <f t="shared" si="788"/>
        <v>3009.6669621920487</v>
      </c>
      <c r="AP1104" s="38">
        <f t="shared" si="789"/>
        <v>2829.0869444605255</v>
      </c>
      <c r="AQ1104" s="38">
        <f t="shared" si="790"/>
        <v>2800.79607501592</v>
      </c>
      <c r="AR1104" s="38">
        <f t="shared" si="791"/>
        <v>2716.7721927654425</v>
      </c>
      <c r="AS1104">
        <f t="shared" si="792"/>
        <v>2716.7721927654425</v>
      </c>
      <c r="AT1104" s="28">
        <f t="shared" si="793"/>
        <v>0.7546589424348451</v>
      </c>
      <c r="AU1104">
        <f t="shared" si="768"/>
        <v>11364.273777913577</v>
      </c>
      <c r="AV1104" s="28">
        <f t="shared" si="794"/>
        <v>3.1567427160871047</v>
      </c>
      <c r="BJ1104" s="63">
        <v>0</v>
      </c>
      <c r="BK1104" s="64">
        <f t="shared" si="795"/>
        <v>0</v>
      </c>
      <c r="BL1104" s="64">
        <f t="shared" si="796"/>
        <v>0</v>
      </c>
      <c r="BM1104" s="64">
        <f t="shared" si="797"/>
        <v>0</v>
      </c>
      <c r="BN1104" s="64">
        <f t="shared" si="798"/>
        <v>0</v>
      </c>
      <c r="BO1104" s="64">
        <f t="shared" si="799"/>
        <v>0</v>
      </c>
      <c r="BP1104" s="64">
        <f t="shared" si="800"/>
        <v>0</v>
      </c>
      <c r="BQ1104" s="64">
        <f t="shared" si="801"/>
        <v>0</v>
      </c>
      <c r="BR1104" s="65">
        <f t="shared" si="769"/>
        <v>0</v>
      </c>
      <c r="BS1104" s="66">
        <f t="shared" si="802"/>
        <v>0</v>
      </c>
      <c r="BT1104" s="65">
        <f>BJ1104-BR1104</f>
        <v>0</v>
      </c>
      <c r="BU1104" s="67">
        <f t="shared" si="803"/>
        <v>0</v>
      </c>
    </row>
    <row r="1105" spans="1:73" x14ac:dyDescent="0.35">
      <c r="A1105" s="22">
        <v>87.519999999999399</v>
      </c>
      <c r="B1105" s="22">
        <v>23.89</v>
      </c>
      <c r="C1105" s="22">
        <v>4.1100000000000003</v>
      </c>
      <c r="D1105" s="22">
        <f t="shared" si="770"/>
        <v>14</v>
      </c>
      <c r="E1105" s="22">
        <f t="shared" si="771"/>
        <v>3.8888888888888888</v>
      </c>
      <c r="F1105" s="22">
        <f t="shared" si="804"/>
        <v>0.52083333333333148</v>
      </c>
      <c r="G1105" s="22">
        <f>Sheet1!$I$5*F1105</f>
        <v>172.39583333333272</v>
      </c>
      <c r="H1105" s="22"/>
      <c r="K1105" s="18" t="s">
        <v>118</v>
      </c>
      <c r="L1105" s="18">
        <v>1095</v>
      </c>
      <c r="M1105" s="18">
        <v>73</v>
      </c>
      <c r="N1105" s="19">
        <v>63</v>
      </c>
      <c r="O1105" s="35">
        <f t="shared" si="772"/>
        <v>17.5</v>
      </c>
      <c r="P1105" s="36">
        <f t="shared" si="805"/>
        <v>0.27777777777777779</v>
      </c>
      <c r="Q1105" s="12"/>
      <c r="R1105" s="37">
        <f t="shared" si="773"/>
        <v>91.944444444444443</v>
      </c>
      <c r="S1105" s="37">
        <f t="shared" si="774"/>
        <v>64.9422</v>
      </c>
      <c r="T1105" s="37">
        <f t="shared" si="775"/>
        <v>36.891534690674995</v>
      </c>
      <c r="U1105" s="37">
        <f t="shared" si="776"/>
        <v>193.77817913511944</v>
      </c>
      <c r="V1105" s="37">
        <f t="shared" si="806"/>
        <v>89738.692174465701</v>
      </c>
      <c r="W1105" s="40">
        <f t="shared" si="777"/>
        <v>3391.1181348645905</v>
      </c>
      <c r="X1105" s="40">
        <f t="shared" si="778"/>
        <v>3.3911181348645907</v>
      </c>
      <c r="Y1105" s="40">
        <f t="shared" si="764"/>
        <v>0</v>
      </c>
      <c r="Z1105" s="40">
        <v>0</v>
      </c>
      <c r="AA1105" s="40">
        <f t="shared" si="779"/>
        <v>320.87616913878884</v>
      </c>
      <c r="AB1105" s="42">
        <f t="shared" si="780"/>
        <v>50684.375</v>
      </c>
      <c r="AC1105" s="42">
        <f t="shared" si="781"/>
        <v>50.684375000000003</v>
      </c>
      <c r="AD1105" s="42">
        <f t="shared" si="782"/>
        <v>0</v>
      </c>
      <c r="AE1105" s="42">
        <f t="shared" si="807"/>
        <v>3367.8168375771611</v>
      </c>
      <c r="AF1105" s="43">
        <f t="shared" si="765"/>
        <v>0.93550467710476692</v>
      </c>
      <c r="AG1105" s="73">
        <f t="shared" si="766"/>
        <v>0</v>
      </c>
      <c r="AH1105">
        <f t="shared" si="783"/>
        <v>50.684375000000003</v>
      </c>
      <c r="AI1105">
        <f t="shared" si="808"/>
        <v>14131.73034567902</v>
      </c>
      <c r="AJ1105" s="41">
        <f t="shared" si="784"/>
        <v>3.9254806515775056</v>
      </c>
      <c r="AK1105">
        <f t="shared" si="767"/>
        <v>50.684375000000003</v>
      </c>
      <c r="AL1105" s="38">
        <f t="shared" si="785"/>
        <v>3266.7823324498463</v>
      </c>
      <c r="AM1105" s="38">
        <f t="shared" si="786"/>
        <v>3234.1145091253479</v>
      </c>
      <c r="AN1105" s="38">
        <f t="shared" si="787"/>
        <v>3040.067638577827</v>
      </c>
      <c r="AO1105" s="38">
        <f t="shared" si="788"/>
        <v>3009.6669621920487</v>
      </c>
      <c r="AP1105" s="38">
        <f t="shared" si="789"/>
        <v>2829.0869444605255</v>
      </c>
      <c r="AQ1105" s="38">
        <f t="shared" si="790"/>
        <v>2800.79607501592</v>
      </c>
      <c r="AR1105" s="38">
        <f t="shared" si="791"/>
        <v>2716.7721927654425</v>
      </c>
      <c r="AS1105">
        <f t="shared" si="792"/>
        <v>2716.7721927654425</v>
      </c>
      <c r="AT1105" s="28">
        <f t="shared" si="793"/>
        <v>0.7546589424348451</v>
      </c>
      <c r="AU1105">
        <f t="shared" si="768"/>
        <v>11414.958152913578</v>
      </c>
      <c r="AV1105" s="28">
        <f t="shared" si="794"/>
        <v>3.1708217091426603</v>
      </c>
      <c r="BJ1105" s="63">
        <v>0</v>
      </c>
      <c r="BK1105" s="64">
        <f t="shared" si="795"/>
        <v>0</v>
      </c>
      <c r="BL1105" s="64">
        <f t="shared" si="796"/>
        <v>0</v>
      </c>
      <c r="BM1105" s="64">
        <f t="shared" si="797"/>
        <v>0</v>
      </c>
      <c r="BN1105" s="64">
        <f t="shared" si="798"/>
        <v>0</v>
      </c>
      <c r="BO1105" s="64">
        <f t="shared" si="799"/>
        <v>0</v>
      </c>
      <c r="BP1105" s="64">
        <f t="shared" si="800"/>
        <v>0</v>
      </c>
      <c r="BQ1105" s="64">
        <f t="shared" si="801"/>
        <v>0</v>
      </c>
      <c r="BR1105" s="65">
        <f t="shared" si="769"/>
        <v>0</v>
      </c>
      <c r="BS1105" s="66">
        <f t="shared" si="802"/>
        <v>0</v>
      </c>
      <c r="BT1105" s="65">
        <f>BJ1105-BR1105</f>
        <v>0</v>
      </c>
      <c r="BU1105" s="67">
        <f t="shared" si="803"/>
        <v>0</v>
      </c>
    </row>
    <row r="1106" spans="1:73" x14ac:dyDescent="0.35">
      <c r="A1106" s="22">
        <v>87.599999999999397</v>
      </c>
      <c r="B1106" s="22">
        <v>23.76</v>
      </c>
      <c r="C1106" s="22">
        <v>3.57</v>
      </c>
      <c r="D1106" s="22">
        <f t="shared" si="770"/>
        <v>13.665000000000001</v>
      </c>
      <c r="E1106" s="22">
        <f t="shared" si="771"/>
        <v>3.7958333333333338</v>
      </c>
      <c r="F1106" s="22">
        <f t="shared" si="804"/>
        <v>-1.1631944444444375</v>
      </c>
      <c r="G1106" s="22">
        <f>Sheet1!$I$5*F1106</f>
        <v>-385.01736111110881</v>
      </c>
      <c r="H1106" s="22"/>
      <c r="K1106" s="18" t="s">
        <v>118</v>
      </c>
      <c r="L1106" s="18">
        <v>1096</v>
      </c>
      <c r="M1106" s="18">
        <v>74</v>
      </c>
      <c r="N1106" s="19">
        <v>63.7</v>
      </c>
      <c r="O1106" s="35">
        <f t="shared" si="772"/>
        <v>17.694444444444443</v>
      </c>
      <c r="P1106" s="36">
        <f t="shared" si="805"/>
        <v>0.12499999999999981</v>
      </c>
      <c r="Q1106" s="12"/>
      <c r="R1106" s="37">
        <f t="shared" si="773"/>
        <v>41.374999999999936</v>
      </c>
      <c r="S1106" s="37">
        <f t="shared" si="774"/>
        <v>64.9422</v>
      </c>
      <c r="T1106" s="37">
        <f t="shared" si="775"/>
        <v>37.715901083145631</v>
      </c>
      <c r="U1106" s="37">
        <f t="shared" si="776"/>
        <v>144.03310108314557</v>
      </c>
      <c r="V1106" s="37">
        <f t="shared" si="806"/>
        <v>89882.725275548844</v>
      </c>
      <c r="W1106" s="40">
        <f t="shared" si="777"/>
        <v>2548.5857052767701</v>
      </c>
      <c r="X1106" s="40">
        <f t="shared" si="778"/>
        <v>2.54858570527677</v>
      </c>
      <c r="Y1106" s="40">
        <f t="shared" si="764"/>
        <v>0</v>
      </c>
      <c r="Z1106" s="40">
        <v>0</v>
      </c>
      <c r="AA1106" s="40">
        <f t="shared" si="779"/>
        <v>320.87616913878884</v>
      </c>
      <c r="AB1106" s="42">
        <f t="shared" si="780"/>
        <v>51816.951774691355</v>
      </c>
      <c r="AC1106" s="42">
        <f t="shared" si="781"/>
        <v>51.816951774691354</v>
      </c>
      <c r="AD1106" s="42">
        <f t="shared" si="782"/>
        <v>0</v>
      </c>
      <c r="AE1106" s="42">
        <f t="shared" si="807"/>
        <v>3367.8168375771611</v>
      </c>
      <c r="AF1106" s="43">
        <f t="shared" si="765"/>
        <v>0.93550467710476692</v>
      </c>
      <c r="AG1106" s="73">
        <f t="shared" si="766"/>
        <v>0</v>
      </c>
      <c r="AH1106">
        <f t="shared" si="783"/>
        <v>51.816951774691354</v>
      </c>
      <c r="AI1106">
        <f t="shared" si="808"/>
        <v>14183.547297453712</v>
      </c>
      <c r="AJ1106" s="41">
        <f t="shared" si="784"/>
        <v>3.9398742492926977</v>
      </c>
      <c r="AK1106">
        <f t="shared" si="767"/>
        <v>51.816951774691354</v>
      </c>
      <c r="AL1106" s="38">
        <f t="shared" si="785"/>
        <v>3266.7823324498463</v>
      </c>
      <c r="AM1106" s="38">
        <f t="shared" si="786"/>
        <v>3234.1145091253479</v>
      </c>
      <c r="AN1106" s="38">
        <f t="shared" si="787"/>
        <v>3040.067638577827</v>
      </c>
      <c r="AO1106" s="38">
        <f t="shared" si="788"/>
        <v>3009.6669621920487</v>
      </c>
      <c r="AP1106" s="38">
        <f t="shared" si="789"/>
        <v>2829.0869444605255</v>
      </c>
      <c r="AQ1106" s="38">
        <f t="shared" si="790"/>
        <v>2800.79607501592</v>
      </c>
      <c r="AR1106" s="38">
        <f t="shared" si="791"/>
        <v>2716.7721927654425</v>
      </c>
      <c r="AS1106">
        <f t="shared" si="792"/>
        <v>2716.7721927654425</v>
      </c>
      <c r="AT1106" s="28">
        <f t="shared" si="793"/>
        <v>0.7546589424348451</v>
      </c>
      <c r="AU1106">
        <f t="shared" si="768"/>
        <v>11466.775104688269</v>
      </c>
      <c r="AV1106" s="28">
        <f t="shared" si="794"/>
        <v>3.1852153068578528</v>
      </c>
      <c r="BJ1106" s="63">
        <v>0</v>
      </c>
      <c r="BK1106" s="64">
        <f t="shared" si="795"/>
        <v>0</v>
      </c>
      <c r="BL1106" s="64">
        <f t="shared" si="796"/>
        <v>0</v>
      </c>
      <c r="BM1106" s="64">
        <f t="shared" si="797"/>
        <v>0</v>
      </c>
      <c r="BN1106" s="64">
        <f t="shared" si="798"/>
        <v>0</v>
      </c>
      <c r="BO1106" s="64">
        <f t="shared" si="799"/>
        <v>0</v>
      </c>
      <c r="BP1106" s="64">
        <f t="shared" si="800"/>
        <v>0</v>
      </c>
      <c r="BQ1106" s="64">
        <f t="shared" si="801"/>
        <v>0</v>
      </c>
      <c r="BR1106" s="65">
        <f t="shared" si="769"/>
        <v>0</v>
      </c>
      <c r="BS1106" s="66">
        <f t="shared" si="802"/>
        <v>0</v>
      </c>
      <c r="BT1106" s="65">
        <f>BJ1106-BR1106</f>
        <v>0</v>
      </c>
      <c r="BU1106" s="67">
        <f t="shared" si="803"/>
        <v>0</v>
      </c>
    </row>
    <row r="1107" spans="1:73" x14ac:dyDescent="0.35">
      <c r="A1107" s="22">
        <v>87.679999999999396</v>
      </c>
      <c r="B1107" s="22">
        <v>23.76</v>
      </c>
      <c r="C1107" s="22">
        <v>4.2300000000000004</v>
      </c>
      <c r="D1107" s="22">
        <f t="shared" si="770"/>
        <v>13.995000000000001</v>
      </c>
      <c r="E1107" s="22">
        <f t="shared" si="771"/>
        <v>3.8875000000000006</v>
      </c>
      <c r="F1107" s="22">
        <f t="shared" si="804"/>
        <v>1.1458333333333348</v>
      </c>
      <c r="G1107" s="22">
        <f>Sheet1!$I$5*F1107</f>
        <v>379.27083333333383</v>
      </c>
      <c r="H1107" s="22"/>
      <c r="K1107" s="18" t="s">
        <v>118</v>
      </c>
      <c r="L1107" s="18">
        <v>1097</v>
      </c>
      <c r="M1107" s="18">
        <v>75</v>
      </c>
      <c r="N1107" s="19">
        <v>63.9</v>
      </c>
      <c r="O1107" s="35">
        <f t="shared" si="772"/>
        <v>17.75</v>
      </c>
      <c r="P1107" s="36">
        <f t="shared" si="805"/>
        <v>-2.7777777777778172E-2</v>
      </c>
      <c r="Q1107" s="12"/>
      <c r="R1107" s="37">
        <f t="shared" si="773"/>
        <v>-9.1944444444445743</v>
      </c>
      <c r="S1107" s="37">
        <f t="shared" si="774"/>
        <v>64.9422</v>
      </c>
      <c r="T1107" s="37">
        <f t="shared" si="775"/>
        <v>37.953107423610746</v>
      </c>
      <c r="U1107" s="37">
        <f t="shared" si="776"/>
        <v>93.700862979166175</v>
      </c>
      <c r="V1107" s="37">
        <f t="shared" si="806"/>
        <v>89976.426138528012</v>
      </c>
      <c r="W1107" s="40">
        <f t="shared" si="777"/>
        <v>1663.1903178801997</v>
      </c>
      <c r="X1107" s="40">
        <f t="shared" si="778"/>
        <v>1.6631903178801997</v>
      </c>
      <c r="Y1107" s="40">
        <f t="shared" si="764"/>
        <v>0</v>
      </c>
      <c r="Z1107" s="40">
        <v>0</v>
      </c>
      <c r="AA1107" s="40">
        <f t="shared" si="779"/>
        <v>320.87616913878884</v>
      </c>
      <c r="AB1107" s="42">
        <f t="shared" si="780"/>
        <v>52142.84375</v>
      </c>
      <c r="AC1107" s="42">
        <f t="shared" si="781"/>
        <v>52.142843749999997</v>
      </c>
      <c r="AD1107" s="42">
        <f t="shared" si="782"/>
        <v>0</v>
      </c>
      <c r="AE1107" s="42">
        <f t="shared" si="807"/>
        <v>3367.8168375771611</v>
      </c>
      <c r="AF1107" s="43">
        <f t="shared" si="765"/>
        <v>0.93550467710476692</v>
      </c>
      <c r="AG1107" s="73">
        <f t="shared" si="766"/>
        <v>0</v>
      </c>
      <c r="AH1107">
        <f t="shared" si="783"/>
        <v>52.142843749999997</v>
      </c>
      <c r="AI1107">
        <f t="shared" si="808"/>
        <v>14235.690141203711</v>
      </c>
      <c r="AJ1107" s="41">
        <f t="shared" si="784"/>
        <v>3.9543583725565865</v>
      </c>
      <c r="AK1107">
        <f t="shared" si="767"/>
        <v>52.142843749999997</v>
      </c>
      <c r="AL1107" s="38">
        <f t="shared" si="785"/>
        <v>3266.7823324498463</v>
      </c>
      <c r="AM1107" s="38">
        <f t="shared" si="786"/>
        <v>3234.1145091253479</v>
      </c>
      <c r="AN1107" s="38">
        <f t="shared" si="787"/>
        <v>3040.067638577827</v>
      </c>
      <c r="AO1107" s="38">
        <f t="shared" si="788"/>
        <v>3009.6669621920487</v>
      </c>
      <c r="AP1107" s="38">
        <f t="shared" si="789"/>
        <v>2829.0869444605255</v>
      </c>
      <c r="AQ1107" s="38">
        <f t="shared" si="790"/>
        <v>2800.79607501592</v>
      </c>
      <c r="AR1107" s="38">
        <f t="shared" si="791"/>
        <v>2716.7721927654425</v>
      </c>
      <c r="AS1107">
        <f t="shared" si="792"/>
        <v>2716.7721927654425</v>
      </c>
      <c r="AT1107" s="28">
        <f t="shared" si="793"/>
        <v>0.7546589424348451</v>
      </c>
      <c r="AU1107">
        <f t="shared" si="768"/>
        <v>11518.917948438269</v>
      </c>
      <c r="AV1107" s="28">
        <f t="shared" si="794"/>
        <v>3.1996994301217416</v>
      </c>
      <c r="BJ1107" s="63">
        <v>0</v>
      </c>
      <c r="BK1107" s="64">
        <f t="shared" si="795"/>
        <v>0</v>
      </c>
      <c r="BL1107" s="64">
        <f t="shared" si="796"/>
        <v>0</v>
      </c>
      <c r="BM1107" s="64">
        <f t="shared" si="797"/>
        <v>0</v>
      </c>
      <c r="BN1107" s="64">
        <f t="shared" si="798"/>
        <v>0</v>
      </c>
      <c r="BO1107" s="64">
        <f t="shared" si="799"/>
        <v>0</v>
      </c>
      <c r="BP1107" s="64">
        <f t="shared" si="800"/>
        <v>0</v>
      </c>
      <c r="BQ1107" s="64">
        <f t="shared" si="801"/>
        <v>0</v>
      </c>
      <c r="BR1107" s="65">
        <f t="shared" si="769"/>
        <v>0</v>
      </c>
      <c r="BS1107" s="66">
        <f t="shared" si="802"/>
        <v>0</v>
      </c>
      <c r="BT1107" s="65">
        <f>BJ1107-BR1107</f>
        <v>0</v>
      </c>
      <c r="BU1107" s="67">
        <f t="shared" si="803"/>
        <v>0</v>
      </c>
    </row>
    <row r="1108" spans="1:73" x14ac:dyDescent="0.35">
      <c r="A1108" s="22">
        <v>87.759999999999394</v>
      </c>
      <c r="B1108" s="22">
        <v>23.76</v>
      </c>
      <c r="C1108" s="22">
        <v>3.57</v>
      </c>
      <c r="D1108" s="22">
        <f t="shared" si="770"/>
        <v>13.665000000000001</v>
      </c>
      <c r="E1108" s="22">
        <f t="shared" si="771"/>
        <v>3.7958333333333338</v>
      </c>
      <c r="F1108" s="22">
        <f t="shared" si="804"/>
        <v>-1.1458333333333348</v>
      </c>
      <c r="G1108" s="22">
        <f>Sheet1!$I$5*F1108</f>
        <v>-379.27083333333383</v>
      </c>
      <c r="H1108" s="22"/>
      <c r="K1108" s="18" t="s">
        <v>118</v>
      </c>
      <c r="L1108" s="18">
        <v>1098</v>
      </c>
      <c r="M1108" s="18">
        <v>76</v>
      </c>
      <c r="N1108" s="19">
        <v>63.5</v>
      </c>
      <c r="O1108" s="35">
        <f t="shared" si="772"/>
        <v>17.638888888888889</v>
      </c>
      <c r="P1108" s="36">
        <f t="shared" si="805"/>
        <v>-0.2222222222222224</v>
      </c>
      <c r="Q1108" s="12"/>
      <c r="R1108" s="37">
        <f t="shared" si="773"/>
        <v>-73.555555555555614</v>
      </c>
      <c r="S1108" s="37">
        <f t="shared" si="774"/>
        <v>64.9422</v>
      </c>
      <c r="T1108" s="37">
        <f t="shared" si="775"/>
        <v>37.479438336224305</v>
      </c>
      <c r="U1108" s="37">
        <f t="shared" si="776"/>
        <v>28.866082780668691</v>
      </c>
      <c r="V1108" s="37">
        <f t="shared" si="806"/>
        <v>90005.292221308686</v>
      </c>
      <c r="W1108" s="40">
        <f t="shared" si="777"/>
        <v>509.16562682568389</v>
      </c>
      <c r="X1108" s="40">
        <f t="shared" si="778"/>
        <v>0.50916562682568389</v>
      </c>
      <c r="Y1108" s="40">
        <f t="shared" si="764"/>
        <v>0</v>
      </c>
      <c r="Z1108" s="40">
        <v>0</v>
      </c>
      <c r="AA1108" s="40">
        <f t="shared" si="779"/>
        <v>320.87616913878884</v>
      </c>
      <c r="AB1108" s="42">
        <f t="shared" si="780"/>
        <v>51492.08140432099</v>
      </c>
      <c r="AC1108" s="42">
        <f t="shared" si="781"/>
        <v>51.492081404320992</v>
      </c>
      <c r="AD1108" s="42">
        <f t="shared" si="782"/>
        <v>0</v>
      </c>
      <c r="AE1108" s="42">
        <f t="shared" si="807"/>
        <v>3367.8168375771611</v>
      </c>
      <c r="AF1108" s="43">
        <f t="shared" si="765"/>
        <v>0.93550467710476692</v>
      </c>
      <c r="AG1108" s="73">
        <f t="shared" si="766"/>
        <v>0</v>
      </c>
      <c r="AH1108">
        <f t="shared" si="783"/>
        <v>51.492081404320992</v>
      </c>
      <c r="AI1108">
        <f t="shared" si="808"/>
        <v>14287.182222608033</v>
      </c>
      <c r="AJ1108" s="41">
        <f t="shared" si="784"/>
        <v>3.9686617285022314</v>
      </c>
      <c r="AK1108">
        <f t="shared" si="767"/>
        <v>51.492081404320992</v>
      </c>
      <c r="AL1108" s="38">
        <f t="shared" si="785"/>
        <v>3266.7823324498463</v>
      </c>
      <c r="AM1108" s="38">
        <f t="shared" si="786"/>
        <v>3234.1145091253479</v>
      </c>
      <c r="AN1108" s="38">
        <f t="shared" si="787"/>
        <v>3040.067638577827</v>
      </c>
      <c r="AO1108" s="38">
        <f t="shared" si="788"/>
        <v>3009.6669621920487</v>
      </c>
      <c r="AP1108" s="38">
        <f t="shared" si="789"/>
        <v>2829.0869444605255</v>
      </c>
      <c r="AQ1108" s="38">
        <f t="shared" si="790"/>
        <v>2800.79607501592</v>
      </c>
      <c r="AR1108" s="38">
        <f t="shared" si="791"/>
        <v>2716.7721927654425</v>
      </c>
      <c r="AS1108">
        <f t="shared" si="792"/>
        <v>2716.7721927654425</v>
      </c>
      <c r="AT1108" s="28">
        <f t="shared" si="793"/>
        <v>0.7546589424348451</v>
      </c>
      <c r="AU1108">
        <f t="shared" si="768"/>
        <v>11570.410029842591</v>
      </c>
      <c r="AV1108" s="28">
        <f t="shared" si="794"/>
        <v>3.2140027860673865</v>
      </c>
      <c r="BJ1108" s="63">
        <v>0</v>
      </c>
      <c r="BK1108" s="64">
        <f t="shared" si="795"/>
        <v>0</v>
      </c>
      <c r="BL1108" s="64">
        <f t="shared" si="796"/>
        <v>0</v>
      </c>
      <c r="BM1108" s="64">
        <f t="shared" si="797"/>
        <v>0</v>
      </c>
      <c r="BN1108" s="64">
        <f t="shared" si="798"/>
        <v>0</v>
      </c>
      <c r="BO1108" s="64">
        <f t="shared" si="799"/>
        <v>0</v>
      </c>
      <c r="BP1108" s="64">
        <f t="shared" si="800"/>
        <v>0</v>
      </c>
      <c r="BQ1108" s="64">
        <f t="shared" si="801"/>
        <v>0</v>
      </c>
      <c r="BR1108" s="65">
        <f t="shared" si="769"/>
        <v>0</v>
      </c>
      <c r="BS1108" s="66">
        <f t="shared" si="802"/>
        <v>0</v>
      </c>
      <c r="BT1108" s="65">
        <f>BJ1108-BR1108</f>
        <v>0</v>
      </c>
      <c r="BU1108" s="67">
        <f t="shared" si="803"/>
        <v>0</v>
      </c>
    </row>
    <row r="1109" spans="1:73" x14ac:dyDescent="0.35">
      <c r="A1109" s="22">
        <v>87.839999999999407</v>
      </c>
      <c r="B1109" s="22">
        <v>23.86</v>
      </c>
      <c r="C1109" s="22">
        <v>3.69</v>
      </c>
      <c r="D1109" s="22">
        <f t="shared" si="770"/>
        <v>13.775</v>
      </c>
      <c r="E1109" s="22">
        <f t="shared" si="771"/>
        <v>3.8263888888888888</v>
      </c>
      <c r="F1109" s="22">
        <f t="shared" si="804"/>
        <v>0.38194444444443754</v>
      </c>
      <c r="G1109" s="22">
        <f>Sheet1!$I$5*F1109</f>
        <v>126.42361111110883</v>
      </c>
      <c r="H1109" s="22"/>
      <c r="K1109" s="18" t="s">
        <v>118</v>
      </c>
      <c r="L1109" s="18">
        <v>1099</v>
      </c>
      <c r="M1109" s="18">
        <v>77</v>
      </c>
      <c r="N1109" s="19">
        <v>62.3</v>
      </c>
      <c r="O1109" s="35">
        <f t="shared" si="772"/>
        <v>17.305555555555557</v>
      </c>
      <c r="P1109" s="36">
        <f t="shared" si="805"/>
        <v>-0.44444444444444481</v>
      </c>
      <c r="Q1109" s="12"/>
      <c r="R1109" s="37">
        <f t="shared" si="773"/>
        <v>-147.11111111111123</v>
      </c>
      <c r="S1109" s="37">
        <f t="shared" si="774"/>
        <v>64.9422</v>
      </c>
      <c r="T1109" s="37">
        <f t="shared" si="775"/>
        <v>36.07627731911564</v>
      </c>
      <c r="U1109" s="37">
        <f t="shared" si="776"/>
        <v>-46.092633791995588</v>
      </c>
      <c r="V1109" s="37">
        <f t="shared" si="806"/>
        <v>89959.19958751669</v>
      </c>
      <c r="W1109" s="40">
        <f t="shared" si="777"/>
        <v>-797.65863478925701</v>
      </c>
      <c r="X1109" s="40">
        <f t="shared" si="778"/>
        <v>-0.79765863478925703</v>
      </c>
      <c r="Y1109" s="40">
        <f t="shared" si="764"/>
        <v>-0.79765863478925703</v>
      </c>
      <c r="Z1109" s="40">
        <v>0.79765863478925703</v>
      </c>
      <c r="AA1109" s="40">
        <f t="shared" si="779"/>
        <v>321.67382777357807</v>
      </c>
      <c r="AB1109" s="42">
        <f t="shared" si="780"/>
        <v>49564.312885802479</v>
      </c>
      <c r="AC1109" s="42">
        <f t="shared" si="781"/>
        <v>49.56431288580248</v>
      </c>
      <c r="AD1109" s="42">
        <f t="shared" si="782"/>
        <v>49.56431288580248</v>
      </c>
      <c r="AE1109" s="42">
        <f t="shared" si="807"/>
        <v>3417.3811504629634</v>
      </c>
      <c r="AF1109" s="43">
        <f t="shared" si="765"/>
        <v>0.94927254179526765</v>
      </c>
      <c r="AG1109" s="73">
        <f t="shared" si="766"/>
        <v>-0.79765863478925703</v>
      </c>
      <c r="AH1109">
        <f t="shared" si="783"/>
        <v>0</v>
      </c>
      <c r="AI1109">
        <f t="shared" si="808"/>
        <v>14287.182222608033</v>
      </c>
      <c r="AJ1109" s="41">
        <f t="shared" si="784"/>
        <v>3.9686617285022314</v>
      </c>
      <c r="AK1109">
        <f t="shared" si="767"/>
        <v>0.79765863478925703</v>
      </c>
      <c r="AL1109" s="38">
        <f t="shared" si="785"/>
        <v>3314.8597159490746</v>
      </c>
      <c r="AM1109" s="38">
        <f t="shared" si="786"/>
        <v>3281.7111187895839</v>
      </c>
      <c r="AN1109" s="38">
        <f t="shared" si="787"/>
        <v>3084.8084516622089</v>
      </c>
      <c r="AO1109" s="38">
        <f t="shared" si="788"/>
        <v>3053.9603671455866</v>
      </c>
      <c r="AP1109" s="38">
        <f t="shared" si="789"/>
        <v>2870.7227451168515</v>
      </c>
      <c r="AQ1109" s="38">
        <f t="shared" si="790"/>
        <v>2842.0155176656831</v>
      </c>
      <c r="AR1109" s="38">
        <f t="shared" si="791"/>
        <v>2756.7550521357125</v>
      </c>
      <c r="AS1109">
        <f t="shared" si="792"/>
        <v>2756.7550521357125</v>
      </c>
      <c r="AT1109" s="28">
        <f t="shared" si="793"/>
        <v>0.76576529225992018</v>
      </c>
      <c r="AU1109">
        <f t="shared" si="768"/>
        <v>11530.427170472321</v>
      </c>
      <c r="AV1109" s="28">
        <f t="shared" si="794"/>
        <v>3.2028964362423116</v>
      </c>
      <c r="BJ1109" s="63">
        <v>49.56431288580248</v>
      </c>
      <c r="BK1109" s="64">
        <f t="shared" si="795"/>
        <v>48.077383499228404</v>
      </c>
      <c r="BL1109" s="64">
        <f t="shared" si="796"/>
        <v>47.596609664236119</v>
      </c>
      <c r="BM1109" s="64">
        <f t="shared" si="797"/>
        <v>44.740813084381948</v>
      </c>
      <c r="BN1109" s="64">
        <f t="shared" si="798"/>
        <v>44.293404953538129</v>
      </c>
      <c r="BO1109" s="64">
        <f t="shared" si="799"/>
        <v>41.635800656325841</v>
      </c>
      <c r="BP1109" s="64">
        <f t="shared" si="800"/>
        <v>41.219442649762584</v>
      </c>
      <c r="BQ1109" s="64">
        <f t="shared" si="801"/>
        <v>39.982859370269708</v>
      </c>
      <c r="BR1109" s="65">
        <f t="shared" si="769"/>
        <v>39.982859370269708</v>
      </c>
      <c r="BS1109" s="66">
        <f t="shared" si="802"/>
        <v>1.110634982507492E-2</v>
      </c>
      <c r="BT1109" s="65">
        <f>BJ1109-BR1109</f>
        <v>9.5814535155327718</v>
      </c>
      <c r="BU1109" s="67">
        <f t="shared" si="803"/>
        <v>2.6615148654257699E-3</v>
      </c>
    </row>
    <row r="1110" spans="1:73" x14ac:dyDescent="0.35">
      <c r="A1110" s="22">
        <v>87.919999999999405</v>
      </c>
      <c r="B1110" s="22">
        <v>23.47</v>
      </c>
      <c r="C1110" s="22">
        <v>4.07</v>
      </c>
      <c r="D1110" s="22">
        <f t="shared" si="770"/>
        <v>13.77</v>
      </c>
      <c r="E1110" s="22">
        <f t="shared" si="771"/>
        <v>3.8250000000000002</v>
      </c>
      <c r="F1110" s="22">
        <f t="shared" si="804"/>
        <v>-1.7361111111108274E-2</v>
      </c>
      <c r="G1110" s="22">
        <f>Sheet1!$I$5*F1110</f>
        <v>-5.7465277777768389</v>
      </c>
      <c r="H1110" s="22"/>
      <c r="K1110" s="18" t="s">
        <v>118</v>
      </c>
      <c r="L1110" s="18">
        <v>1100</v>
      </c>
      <c r="M1110" s="18">
        <v>78</v>
      </c>
      <c r="N1110" s="19">
        <v>60.3</v>
      </c>
      <c r="O1110" s="35">
        <f t="shared" si="772"/>
        <v>16.75</v>
      </c>
      <c r="P1110" s="36">
        <f t="shared" si="805"/>
        <v>-0.47222222222222199</v>
      </c>
      <c r="Q1110" s="12"/>
      <c r="R1110" s="37">
        <f t="shared" si="773"/>
        <v>-156.30555555555549</v>
      </c>
      <c r="S1110" s="37">
        <f t="shared" si="774"/>
        <v>64.9422</v>
      </c>
      <c r="T1110" s="37">
        <f t="shared" si="775"/>
        <v>33.797163107436745</v>
      </c>
      <c r="U1110" s="37">
        <f t="shared" si="776"/>
        <v>-57.566192448118741</v>
      </c>
      <c r="V1110" s="37">
        <f t="shared" si="806"/>
        <v>89901.633395068566</v>
      </c>
      <c r="W1110" s="40">
        <f t="shared" si="777"/>
        <v>-964.23372350598891</v>
      </c>
      <c r="X1110" s="40">
        <f t="shared" si="778"/>
        <v>-0.9642337235059889</v>
      </c>
      <c r="Y1110" s="40">
        <f t="shared" si="764"/>
        <v>-0.9642337235059889</v>
      </c>
      <c r="Z1110" s="40">
        <v>0.96423372350598902</v>
      </c>
      <c r="AA1110" s="40">
        <f t="shared" si="779"/>
        <v>322.63806149708404</v>
      </c>
      <c r="AB1110" s="42">
        <f t="shared" si="780"/>
        <v>46433.09375</v>
      </c>
      <c r="AC1110" s="42">
        <f t="shared" si="781"/>
        <v>46.433093749999998</v>
      </c>
      <c r="AD1110" s="42">
        <f t="shared" si="782"/>
        <v>46.433093749999998</v>
      </c>
      <c r="AE1110" s="42">
        <f t="shared" si="807"/>
        <v>3463.8142442129633</v>
      </c>
      <c r="AF1110" s="43">
        <f t="shared" si="765"/>
        <v>0.96217062339248982</v>
      </c>
      <c r="AG1110" s="73">
        <f t="shared" si="766"/>
        <v>-0.9642337235059889</v>
      </c>
      <c r="AH1110">
        <f t="shared" si="783"/>
        <v>0</v>
      </c>
      <c r="AI1110">
        <f t="shared" si="808"/>
        <v>14287.182222608033</v>
      </c>
      <c r="AJ1110" s="41">
        <f t="shared" si="784"/>
        <v>3.9686617285022314</v>
      </c>
      <c r="AK1110">
        <f t="shared" si="767"/>
        <v>0.9642337235059889</v>
      </c>
      <c r="AL1110" s="38">
        <f t="shared" si="785"/>
        <v>3359.8998168865742</v>
      </c>
      <c r="AM1110" s="38">
        <f t="shared" si="786"/>
        <v>3326.3008187177084</v>
      </c>
      <c r="AN1110" s="38">
        <f t="shared" si="787"/>
        <v>3126.7227695946458</v>
      </c>
      <c r="AO1110" s="38">
        <f t="shared" si="788"/>
        <v>3095.4555418986993</v>
      </c>
      <c r="AP1110" s="38">
        <f t="shared" si="789"/>
        <v>2909.7282093847771</v>
      </c>
      <c r="AQ1110" s="38">
        <f t="shared" si="790"/>
        <v>2880.6309272909293</v>
      </c>
      <c r="AR1110" s="38">
        <f t="shared" si="791"/>
        <v>2794.2119994722016</v>
      </c>
      <c r="AS1110">
        <f t="shared" si="792"/>
        <v>2794.2119994722016</v>
      </c>
      <c r="AT1110" s="28">
        <f t="shared" si="793"/>
        <v>0.7761699998533893</v>
      </c>
      <c r="AU1110">
        <f t="shared" si="768"/>
        <v>11492.970223135831</v>
      </c>
      <c r="AV1110" s="28">
        <f t="shared" si="794"/>
        <v>3.1924917286488421</v>
      </c>
      <c r="BJ1110" s="63">
        <v>46.433093749999998</v>
      </c>
      <c r="BK1110" s="64">
        <f t="shared" si="795"/>
        <v>45.040100937499993</v>
      </c>
      <c r="BL1110" s="64">
        <f t="shared" si="796"/>
        <v>44.589699928124993</v>
      </c>
      <c r="BM1110" s="64">
        <f t="shared" si="797"/>
        <v>41.914317932437491</v>
      </c>
      <c r="BN1110" s="64">
        <f t="shared" si="798"/>
        <v>41.495174753113119</v>
      </c>
      <c r="BO1110" s="64">
        <f t="shared" si="799"/>
        <v>39.005464267926328</v>
      </c>
      <c r="BP1110" s="64">
        <f t="shared" si="800"/>
        <v>38.615409625247068</v>
      </c>
      <c r="BQ1110" s="64">
        <f t="shared" si="801"/>
        <v>37.456947336489655</v>
      </c>
      <c r="BR1110" s="65">
        <f t="shared" si="769"/>
        <v>37.456947336489655</v>
      </c>
      <c r="BS1110" s="66">
        <f t="shared" si="802"/>
        <v>1.0404707593469349E-2</v>
      </c>
      <c r="BT1110" s="65">
        <f>BJ1110-BR1110</f>
        <v>8.9761464135103424</v>
      </c>
      <c r="BU1110" s="67">
        <f t="shared" si="803"/>
        <v>2.493374003752873E-3</v>
      </c>
    </row>
    <row r="1111" spans="1:73" x14ac:dyDescent="0.35">
      <c r="A1111" s="22">
        <v>87.999999999999403</v>
      </c>
      <c r="B1111" s="22">
        <v>23.6</v>
      </c>
      <c r="C1111" s="22">
        <v>3.57</v>
      </c>
      <c r="D1111" s="22">
        <f t="shared" si="770"/>
        <v>13.585000000000001</v>
      </c>
      <c r="E1111" s="22">
        <f t="shared" si="771"/>
        <v>3.7736111111111112</v>
      </c>
      <c r="F1111" s="22">
        <f t="shared" si="804"/>
        <v>-0.6423611111111116</v>
      </c>
      <c r="G1111" s="22">
        <f>Sheet1!$I$5*F1111</f>
        <v>-212.62152777777794</v>
      </c>
      <c r="H1111" s="22"/>
      <c r="K1111" s="18" t="s">
        <v>118</v>
      </c>
      <c r="L1111" s="18">
        <v>1101</v>
      </c>
      <c r="M1111" s="18">
        <v>79</v>
      </c>
      <c r="N1111" s="19">
        <v>58.9</v>
      </c>
      <c r="O1111" s="35">
        <f t="shared" si="772"/>
        <v>16.361111111111111</v>
      </c>
      <c r="P1111" s="36">
        <f t="shared" si="805"/>
        <v>-0.26388888888888867</v>
      </c>
      <c r="Q1111" s="12"/>
      <c r="R1111" s="37">
        <f t="shared" si="773"/>
        <v>-87.347222222222157</v>
      </c>
      <c r="S1111" s="37">
        <f t="shared" si="774"/>
        <v>64.9422</v>
      </c>
      <c r="T1111" s="37">
        <f t="shared" si="775"/>
        <v>32.246026975116301</v>
      </c>
      <c r="U1111" s="37">
        <f t="shared" si="776"/>
        <v>9.8410047528941433</v>
      </c>
      <c r="V1111" s="37">
        <f t="shared" si="806"/>
        <v>89911.474399821454</v>
      </c>
      <c r="W1111" s="40">
        <f t="shared" si="777"/>
        <v>161.00977220707361</v>
      </c>
      <c r="X1111" s="40">
        <f t="shared" si="778"/>
        <v>0.1610097722070736</v>
      </c>
      <c r="Y1111" s="40">
        <f t="shared" si="764"/>
        <v>0</v>
      </c>
      <c r="Z1111" s="40">
        <v>0</v>
      </c>
      <c r="AA1111" s="40">
        <f t="shared" si="779"/>
        <v>322.63806149708404</v>
      </c>
      <c r="AB1111" s="42">
        <f t="shared" si="780"/>
        <v>44302.025848765428</v>
      </c>
      <c r="AC1111" s="42">
        <f t="shared" si="781"/>
        <v>44.302025848765432</v>
      </c>
      <c r="AD1111" s="42">
        <f t="shared" si="782"/>
        <v>0</v>
      </c>
      <c r="AE1111" s="42">
        <f t="shared" si="807"/>
        <v>3463.8142442129633</v>
      </c>
      <c r="AF1111" s="43">
        <f t="shared" si="765"/>
        <v>0.96217062339248982</v>
      </c>
      <c r="AG1111" s="73">
        <f t="shared" si="766"/>
        <v>0</v>
      </c>
      <c r="AH1111">
        <f t="shared" si="783"/>
        <v>44.302025848765432</v>
      </c>
      <c r="AI1111">
        <f t="shared" si="808"/>
        <v>14331.484248456798</v>
      </c>
      <c r="AJ1111" s="41">
        <f t="shared" si="784"/>
        <v>3.980967846793555</v>
      </c>
      <c r="AK1111">
        <f t="shared" si="767"/>
        <v>44.302025848765432</v>
      </c>
      <c r="AL1111" s="38">
        <f t="shared" si="785"/>
        <v>3359.8998168865742</v>
      </c>
      <c r="AM1111" s="38">
        <f t="shared" si="786"/>
        <v>3326.3008187177084</v>
      </c>
      <c r="AN1111" s="38">
        <f t="shared" si="787"/>
        <v>3126.7227695946458</v>
      </c>
      <c r="AO1111" s="38">
        <f t="shared" si="788"/>
        <v>3095.4555418986993</v>
      </c>
      <c r="AP1111" s="38">
        <f t="shared" si="789"/>
        <v>2909.7282093847771</v>
      </c>
      <c r="AQ1111" s="38">
        <f t="shared" si="790"/>
        <v>2880.6309272909293</v>
      </c>
      <c r="AR1111" s="38">
        <f t="shared" si="791"/>
        <v>2794.2119994722016</v>
      </c>
      <c r="AS1111">
        <f t="shared" si="792"/>
        <v>2794.2119994722016</v>
      </c>
      <c r="AT1111" s="28">
        <f t="shared" si="793"/>
        <v>0.7761699998533893</v>
      </c>
      <c r="AU1111">
        <f t="shared" si="768"/>
        <v>11537.272248984596</v>
      </c>
      <c r="AV1111" s="28">
        <f t="shared" si="794"/>
        <v>3.2047978469401657</v>
      </c>
      <c r="BJ1111" s="63">
        <v>0</v>
      </c>
      <c r="BK1111" s="64">
        <f t="shared" si="795"/>
        <v>0</v>
      </c>
      <c r="BL1111" s="64">
        <f t="shared" si="796"/>
        <v>0</v>
      </c>
      <c r="BM1111" s="64">
        <f t="shared" si="797"/>
        <v>0</v>
      </c>
      <c r="BN1111" s="64">
        <f t="shared" si="798"/>
        <v>0</v>
      </c>
      <c r="BO1111" s="64">
        <f t="shared" si="799"/>
        <v>0</v>
      </c>
      <c r="BP1111" s="64">
        <f t="shared" si="800"/>
        <v>0</v>
      </c>
      <c r="BQ1111" s="64">
        <f t="shared" si="801"/>
        <v>0</v>
      </c>
      <c r="BR1111" s="65">
        <f t="shared" si="769"/>
        <v>0</v>
      </c>
      <c r="BS1111" s="66">
        <f t="shared" si="802"/>
        <v>0</v>
      </c>
      <c r="BT1111" s="65">
        <f>BJ1111-BR1111</f>
        <v>0</v>
      </c>
      <c r="BU1111" s="67">
        <f t="shared" si="803"/>
        <v>0</v>
      </c>
    </row>
    <row r="1112" spans="1:73" x14ac:dyDescent="0.35">
      <c r="A1112" s="22">
        <v>88.079999999999401</v>
      </c>
      <c r="B1112" s="22">
        <v>23.6</v>
      </c>
      <c r="C1112" s="22">
        <v>4.29</v>
      </c>
      <c r="D1112" s="22">
        <f t="shared" si="770"/>
        <v>13.945</v>
      </c>
      <c r="E1112" s="22">
        <f t="shared" si="771"/>
        <v>3.8736111111111109</v>
      </c>
      <c r="F1112" s="22">
        <f t="shared" si="804"/>
        <v>1.2499999999999956</v>
      </c>
      <c r="G1112" s="22">
        <f>Sheet1!$I$5*F1112</f>
        <v>413.74999999999852</v>
      </c>
      <c r="H1112" s="22"/>
      <c r="K1112" s="18" t="s">
        <v>118</v>
      </c>
      <c r="L1112" s="18">
        <v>1102</v>
      </c>
      <c r="M1112" s="18">
        <v>80</v>
      </c>
      <c r="N1112" s="19">
        <v>58.4</v>
      </c>
      <c r="O1112" s="35">
        <f t="shared" si="772"/>
        <v>16.222222222222221</v>
      </c>
      <c r="P1112" s="36">
        <f t="shared" si="805"/>
        <v>-1.3888888888889086E-2</v>
      </c>
      <c r="Q1112" s="12"/>
      <c r="R1112" s="37">
        <f t="shared" si="773"/>
        <v>-4.5972222222222872</v>
      </c>
      <c r="S1112" s="37">
        <f t="shared" si="774"/>
        <v>64.9422</v>
      </c>
      <c r="T1112" s="37">
        <f t="shared" si="775"/>
        <v>31.700879958334216</v>
      </c>
      <c r="U1112" s="37">
        <f t="shared" si="776"/>
        <v>92.045857736111927</v>
      </c>
      <c r="V1112" s="37">
        <f t="shared" si="806"/>
        <v>90003.520257557568</v>
      </c>
      <c r="W1112" s="40">
        <f t="shared" si="777"/>
        <v>1493.1883588302601</v>
      </c>
      <c r="X1112" s="40">
        <f t="shared" si="778"/>
        <v>1.4931883588302601</v>
      </c>
      <c r="Y1112" s="40">
        <f t="shared" si="764"/>
        <v>0</v>
      </c>
      <c r="Z1112" s="40">
        <v>0</v>
      </c>
      <c r="AA1112" s="40">
        <f t="shared" si="779"/>
        <v>322.63806149708404</v>
      </c>
      <c r="AB1112" s="42">
        <f t="shared" si="780"/>
        <v>43553.061728395056</v>
      </c>
      <c r="AC1112" s="42">
        <f t="shared" si="781"/>
        <v>43.553061728395058</v>
      </c>
      <c r="AD1112" s="42">
        <f t="shared" si="782"/>
        <v>0</v>
      </c>
      <c r="AE1112" s="42">
        <f t="shared" si="807"/>
        <v>3463.8142442129633</v>
      </c>
      <c r="AF1112" s="43">
        <f t="shared" si="765"/>
        <v>0.96217062339248982</v>
      </c>
      <c r="AG1112" s="73">
        <f t="shared" si="766"/>
        <v>0</v>
      </c>
      <c r="AH1112">
        <f t="shared" si="783"/>
        <v>43.553061728395058</v>
      </c>
      <c r="AI1112">
        <f t="shared" si="808"/>
        <v>14375.037310185193</v>
      </c>
      <c r="AJ1112" s="41">
        <f t="shared" si="784"/>
        <v>3.9930659194958871</v>
      </c>
      <c r="AK1112">
        <f t="shared" si="767"/>
        <v>43.553061728395058</v>
      </c>
      <c r="AL1112" s="38">
        <f t="shared" si="785"/>
        <v>3359.8998168865742</v>
      </c>
      <c r="AM1112" s="38">
        <f t="shared" si="786"/>
        <v>3326.3008187177084</v>
      </c>
      <c r="AN1112" s="38">
        <f t="shared" si="787"/>
        <v>3126.7227695946458</v>
      </c>
      <c r="AO1112" s="38">
        <f t="shared" si="788"/>
        <v>3095.4555418986993</v>
      </c>
      <c r="AP1112" s="38">
        <f t="shared" si="789"/>
        <v>2909.7282093847771</v>
      </c>
      <c r="AQ1112" s="38">
        <f t="shared" si="790"/>
        <v>2880.6309272909293</v>
      </c>
      <c r="AR1112" s="38">
        <f t="shared" si="791"/>
        <v>2794.2119994722016</v>
      </c>
      <c r="AS1112">
        <f t="shared" si="792"/>
        <v>2794.2119994722016</v>
      </c>
      <c r="AT1112" s="28">
        <f t="shared" si="793"/>
        <v>0.7761699998533893</v>
      </c>
      <c r="AU1112">
        <f t="shared" si="768"/>
        <v>11580.825310712991</v>
      </c>
      <c r="AV1112" s="28">
        <f t="shared" si="794"/>
        <v>3.2168959196424978</v>
      </c>
      <c r="BJ1112" s="63">
        <v>0</v>
      </c>
      <c r="BK1112" s="64">
        <f t="shared" si="795"/>
        <v>0</v>
      </c>
      <c r="BL1112" s="64">
        <f t="shared" si="796"/>
        <v>0</v>
      </c>
      <c r="BM1112" s="64">
        <f t="shared" si="797"/>
        <v>0</v>
      </c>
      <c r="BN1112" s="64">
        <f t="shared" si="798"/>
        <v>0</v>
      </c>
      <c r="BO1112" s="64">
        <f t="shared" si="799"/>
        <v>0</v>
      </c>
      <c r="BP1112" s="64">
        <f t="shared" si="800"/>
        <v>0</v>
      </c>
      <c r="BQ1112" s="64">
        <f t="shared" si="801"/>
        <v>0</v>
      </c>
      <c r="BR1112" s="65">
        <f t="shared" si="769"/>
        <v>0</v>
      </c>
      <c r="BS1112" s="66">
        <f t="shared" si="802"/>
        <v>0</v>
      </c>
      <c r="BT1112" s="65">
        <f>BJ1112-BR1112</f>
        <v>0</v>
      </c>
      <c r="BU1112" s="67">
        <f t="shared" si="803"/>
        <v>0</v>
      </c>
    </row>
    <row r="1113" spans="1:73" x14ac:dyDescent="0.35">
      <c r="A1113" s="22">
        <v>88.1599999999994</v>
      </c>
      <c r="B1113" s="22">
        <v>23.74</v>
      </c>
      <c r="C1113" s="22">
        <v>3.43</v>
      </c>
      <c r="D1113" s="22">
        <f t="shared" si="770"/>
        <v>13.584999999999999</v>
      </c>
      <c r="E1113" s="22">
        <f t="shared" si="771"/>
        <v>3.7736111111111108</v>
      </c>
      <c r="F1113" s="22">
        <f t="shared" si="804"/>
        <v>-1.2500000000000011</v>
      </c>
      <c r="G1113" s="22">
        <f>Sheet1!$I$5*F1113</f>
        <v>-413.75000000000034</v>
      </c>
      <c r="H1113" s="22"/>
      <c r="K1113" s="18" t="s">
        <v>118</v>
      </c>
      <c r="L1113" s="18">
        <v>1103</v>
      </c>
      <c r="M1113" s="18">
        <v>81</v>
      </c>
      <c r="N1113" s="19">
        <v>58.8</v>
      </c>
      <c r="O1113" s="35">
        <f t="shared" si="772"/>
        <v>16.333333333333332</v>
      </c>
      <c r="P1113" s="36">
        <f t="shared" si="805"/>
        <v>0.25000000000000061</v>
      </c>
      <c r="Q1113" s="12"/>
      <c r="R1113" s="37">
        <f t="shared" si="773"/>
        <v>82.750000000000199</v>
      </c>
      <c r="S1113" s="37">
        <f t="shared" si="774"/>
        <v>64.9422</v>
      </c>
      <c r="T1113" s="37">
        <f t="shared" si="775"/>
        <v>32.136625774987991</v>
      </c>
      <c r="U1113" s="37">
        <f t="shared" si="776"/>
        <v>179.82882577498816</v>
      </c>
      <c r="V1113" s="37">
        <f t="shared" si="806"/>
        <v>90183.349083332549</v>
      </c>
      <c r="W1113" s="40">
        <f t="shared" si="777"/>
        <v>2937.2041543248065</v>
      </c>
      <c r="X1113" s="40">
        <f t="shared" si="778"/>
        <v>2.9372041543248066</v>
      </c>
      <c r="Y1113" s="40">
        <f t="shared" si="764"/>
        <v>0</v>
      </c>
      <c r="Z1113" s="40">
        <v>0</v>
      </c>
      <c r="AA1113" s="40">
        <f t="shared" si="779"/>
        <v>322.63806149708404</v>
      </c>
      <c r="AB1113" s="42">
        <f t="shared" si="780"/>
        <v>44151.722222222212</v>
      </c>
      <c r="AC1113" s="42">
        <f t="shared" si="781"/>
        <v>44.151722222222212</v>
      </c>
      <c r="AD1113" s="42">
        <f t="shared" si="782"/>
        <v>0</v>
      </c>
      <c r="AE1113" s="42">
        <f t="shared" si="807"/>
        <v>3463.8142442129633</v>
      </c>
      <c r="AF1113" s="43">
        <f t="shared" si="765"/>
        <v>0.96217062339248982</v>
      </c>
      <c r="AG1113" s="73">
        <f t="shared" si="766"/>
        <v>0</v>
      </c>
      <c r="AH1113">
        <f t="shared" si="783"/>
        <v>44.151722222222212</v>
      </c>
      <c r="AI1113">
        <f t="shared" si="808"/>
        <v>14419.189032407416</v>
      </c>
      <c r="AJ1113" s="41">
        <f t="shared" si="784"/>
        <v>4.0053302867798379</v>
      </c>
      <c r="AK1113">
        <f t="shared" si="767"/>
        <v>44.151722222222212</v>
      </c>
      <c r="AL1113" s="38">
        <f t="shared" si="785"/>
        <v>3359.8998168865742</v>
      </c>
      <c r="AM1113" s="38">
        <f t="shared" si="786"/>
        <v>3326.3008187177084</v>
      </c>
      <c r="AN1113" s="38">
        <f t="shared" si="787"/>
        <v>3126.7227695946458</v>
      </c>
      <c r="AO1113" s="38">
        <f t="shared" si="788"/>
        <v>3095.4555418986993</v>
      </c>
      <c r="AP1113" s="38">
        <f t="shared" si="789"/>
        <v>2909.7282093847771</v>
      </c>
      <c r="AQ1113" s="38">
        <f t="shared" si="790"/>
        <v>2880.6309272909293</v>
      </c>
      <c r="AR1113" s="38">
        <f t="shared" si="791"/>
        <v>2794.2119994722016</v>
      </c>
      <c r="AS1113">
        <f t="shared" si="792"/>
        <v>2794.2119994722016</v>
      </c>
      <c r="AT1113" s="28">
        <f t="shared" si="793"/>
        <v>0.7761699998533893</v>
      </c>
      <c r="AU1113">
        <f t="shared" si="768"/>
        <v>11624.977032935214</v>
      </c>
      <c r="AV1113" s="28">
        <f t="shared" si="794"/>
        <v>3.2291602869264482</v>
      </c>
      <c r="BJ1113" s="63">
        <v>0</v>
      </c>
      <c r="BK1113" s="64">
        <f t="shared" si="795"/>
        <v>0</v>
      </c>
      <c r="BL1113" s="64">
        <f t="shared" si="796"/>
        <v>0</v>
      </c>
      <c r="BM1113" s="64">
        <f t="shared" si="797"/>
        <v>0</v>
      </c>
      <c r="BN1113" s="64">
        <f t="shared" si="798"/>
        <v>0</v>
      </c>
      <c r="BO1113" s="64">
        <f t="shared" si="799"/>
        <v>0</v>
      </c>
      <c r="BP1113" s="64">
        <f t="shared" si="800"/>
        <v>0</v>
      </c>
      <c r="BQ1113" s="64">
        <f t="shared" si="801"/>
        <v>0</v>
      </c>
      <c r="BR1113" s="65">
        <f t="shared" si="769"/>
        <v>0</v>
      </c>
      <c r="BS1113" s="66">
        <f t="shared" si="802"/>
        <v>0</v>
      </c>
      <c r="BT1113" s="65">
        <f>BJ1113-BR1113</f>
        <v>0</v>
      </c>
      <c r="BU1113" s="67">
        <f t="shared" si="803"/>
        <v>0</v>
      </c>
    </row>
    <row r="1114" spans="1:73" x14ac:dyDescent="0.35">
      <c r="A1114" s="22">
        <v>88.239999999999398</v>
      </c>
      <c r="B1114" s="22">
        <v>23.54</v>
      </c>
      <c r="C1114" s="22">
        <v>3.97</v>
      </c>
      <c r="D1114" s="22">
        <f t="shared" si="770"/>
        <v>13.754999999999999</v>
      </c>
      <c r="E1114" s="22">
        <f t="shared" si="771"/>
        <v>3.8208333333333329</v>
      </c>
      <c r="F1114" s="22">
        <f t="shared" si="804"/>
        <v>0.59027777777777568</v>
      </c>
      <c r="G1114" s="22">
        <f>Sheet1!$I$5*F1114</f>
        <v>195.38194444444375</v>
      </c>
      <c r="H1114" s="22"/>
      <c r="K1114" s="18" t="s">
        <v>118</v>
      </c>
      <c r="L1114" s="18">
        <v>1104</v>
      </c>
      <c r="M1114" s="18">
        <v>82</v>
      </c>
      <c r="N1114" s="19">
        <v>60.2</v>
      </c>
      <c r="O1114" s="35">
        <f t="shared" si="772"/>
        <v>16.722222222222221</v>
      </c>
      <c r="P1114" s="36">
        <f t="shared" si="805"/>
        <v>0.4861111111111111</v>
      </c>
      <c r="Q1114" s="12"/>
      <c r="R1114" s="37">
        <f t="shared" si="773"/>
        <v>160.90277777777777</v>
      </c>
      <c r="S1114" s="37">
        <f t="shared" si="774"/>
        <v>64.9422</v>
      </c>
      <c r="T1114" s="37">
        <f t="shared" si="775"/>
        <v>33.685159329905218</v>
      </c>
      <c r="U1114" s="37">
        <f t="shared" si="776"/>
        <v>259.530137107683</v>
      </c>
      <c r="V1114" s="37">
        <f t="shared" si="806"/>
        <v>90442.879220440227</v>
      </c>
      <c r="W1114" s="40">
        <f t="shared" si="777"/>
        <v>4339.9206260784767</v>
      </c>
      <c r="X1114" s="40">
        <f t="shared" si="778"/>
        <v>4.3399206260784764</v>
      </c>
      <c r="Y1114" s="40">
        <f t="shared" si="764"/>
        <v>0</v>
      </c>
      <c r="Z1114" s="40">
        <v>0</v>
      </c>
      <c r="AA1114" s="40">
        <f t="shared" si="779"/>
        <v>322.63806149708404</v>
      </c>
      <c r="AB1114" s="42">
        <f t="shared" si="780"/>
        <v>46279.214506172837</v>
      </c>
      <c r="AC1114" s="42">
        <f t="shared" si="781"/>
        <v>46.279214506172835</v>
      </c>
      <c r="AD1114" s="42">
        <f t="shared" si="782"/>
        <v>0</v>
      </c>
      <c r="AE1114" s="42">
        <f t="shared" si="807"/>
        <v>3463.8142442129633</v>
      </c>
      <c r="AF1114" s="43">
        <f t="shared" si="765"/>
        <v>0.96217062339248982</v>
      </c>
      <c r="AG1114" s="73">
        <f t="shared" si="766"/>
        <v>0</v>
      </c>
      <c r="AH1114">
        <f t="shared" si="783"/>
        <v>46.279214506172835</v>
      </c>
      <c r="AI1114">
        <f t="shared" si="808"/>
        <v>14465.468246913588</v>
      </c>
      <c r="AJ1114" s="41">
        <f t="shared" si="784"/>
        <v>4.0181856241426637</v>
      </c>
      <c r="AK1114">
        <f t="shared" si="767"/>
        <v>46.279214506172835</v>
      </c>
      <c r="AL1114" s="38">
        <f t="shared" si="785"/>
        <v>3359.8998168865742</v>
      </c>
      <c r="AM1114" s="38">
        <f t="shared" si="786"/>
        <v>3326.3008187177084</v>
      </c>
      <c r="AN1114" s="38">
        <f t="shared" si="787"/>
        <v>3126.7227695946458</v>
      </c>
      <c r="AO1114" s="38">
        <f t="shared" si="788"/>
        <v>3095.4555418986993</v>
      </c>
      <c r="AP1114" s="38">
        <f t="shared" si="789"/>
        <v>2909.7282093847771</v>
      </c>
      <c r="AQ1114" s="38">
        <f t="shared" si="790"/>
        <v>2880.6309272909293</v>
      </c>
      <c r="AR1114" s="38">
        <f t="shared" si="791"/>
        <v>2794.2119994722016</v>
      </c>
      <c r="AS1114">
        <f t="shared" si="792"/>
        <v>2794.2119994722016</v>
      </c>
      <c r="AT1114" s="28">
        <f t="shared" si="793"/>
        <v>0.7761699998533893</v>
      </c>
      <c r="AU1114">
        <f t="shared" si="768"/>
        <v>11671.256247441386</v>
      </c>
      <c r="AV1114" s="28">
        <f t="shared" si="794"/>
        <v>3.2420156242892739</v>
      </c>
      <c r="BJ1114" s="63">
        <v>0</v>
      </c>
      <c r="BK1114" s="64">
        <f t="shared" si="795"/>
        <v>0</v>
      </c>
      <c r="BL1114" s="64">
        <f t="shared" si="796"/>
        <v>0</v>
      </c>
      <c r="BM1114" s="64">
        <f t="shared" si="797"/>
        <v>0</v>
      </c>
      <c r="BN1114" s="64">
        <f t="shared" si="798"/>
        <v>0</v>
      </c>
      <c r="BO1114" s="64">
        <f t="shared" si="799"/>
        <v>0</v>
      </c>
      <c r="BP1114" s="64">
        <f t="shared" si="800"/>
        <v>0</v>
      </c>
      <c r="BQ1114" s="64">
        <f t="shared" si="801"/>
        <v>0</v>
      </c>
      <c r="BR1114" s="65">
        <f t="shared" si="769"/>
        <v>0</v>
      </c>
      <c r="BS1114" s="66">
        <f t="shared" si="802"/>
        <v>0</v>
      </c>
      <c r="BT1114" s="65">
        <f>BJ1114-BR1114</f>
        <v>0</v>
      </c>
      <c r="BU1114" s="67">
        <f t="shared" si="803"/>
        <v>0</v>
      </c>
    </row>
    <row r="1115" spans="1:73" x14ac:dyDescent="0.35">
      <c r="A1115" s="22">
        <v>88.319999999999396</v>
      </c>
      <c r="B1115" s="22">
        <v>23.46</v>
      </c>
      <c r="C1115" s="22">
        <v>3.56</v>
      </c>
      <c r="D1115" s="22">
        <f t="shared" si="770"/>
        <v>13.51</v>
      </c>
      <c r="E1115" s="22">
        <f t="shared" si="771"/>
        <v>3.7527777777777778</v>
      </c>
      <c r="F1115" s="22">
        <f t="shared" si="804"/>
        <v>-0.85069444444443865</v>
      </c>
      <c r="G1115" s="22">
        <f>Sheet1!$I$5*F1115</f>
        <v>-281.57986111110921</v>
      </c>
      <c r="H1115" s="22"/>
      <c r="K1115" s="18" t="s">
        <v>118</v>
      </c>
      <c r="L1115" s="18">
        <v>1105</v>
      </c>
      <c r="M1115" s="18">
        <v>83</v>
      </c>
      <c r="N1115" s="19">
        <v>62.3</v>
      </c>
      <c r="O1115" s="35">
        <f t="shared" si="772"/>
        <v>17.305555555555557</v>
      </c>
      <c r="P1115" s="36">
        <f t="shared" si="805"/>
        <v>0.51388888888888828</v>
      </c>
      <c r="Q1115" s="12"/>
      <c r="R1115" s="37">
        <f t="shared" si="773"/>
        <v>170.09722222222203</v>
      </c>
      <c r="S1115" s="37">
        <f t="shared" si="774"/>
        <v>64.9422</v>
      </c>
      <c r="T1115" s="37">
        <f t="shared" si="775"/>
        <v>36.07627731911564</v>
      </c>
      <c r="U1115" s="37">
        <f t="shared" si="776"/>
        <v>271.11569954133768</v>
      </c>
      <c r="V1115" s="37">
        <f t="shared" si="806"/>
        <v>90713.99491998156</v>
      </c>
      <c r="W1115" s="40">
        <f t="shared" si="777"/>
        <v>4691.8078003959272</v>
      </c>
      <c r="X1115" s="40">
        <f t="shared" si="778"/>
        <v>4.6918078003959272</v>
      </c>
      <c r="Y1115" s="40">
        <f t="shared" si="764"/>
        <v>0</v>
      </c>
      <c r="Z1115" s="40">
        <v>0</v>
      </c>
      <c r="AA1115" s="40">
        <f t="shared" si="779"/>
        <v>322.63806149708404</v>
      </c>
      <c r="AB1115" s="42">
        <f t="shared" si="780"/>
        <v>49564.312885802479</v>
      </c>
      <c r="AC1115" s="42">
        <f t="shared" si="781"/>
        <v>49.56431288580248</v>
      </c>
      <c r="AD1115" s="42">
        <f t="shared" si="782"/>
        <v>0</v>
      </c>
      <c r="AE1115" s="42">
        <f t="shared" si="807"/>
        <v>3463.8142442129633</v>
      </c>
      <c r="AF1115" s="43">
        <f t="shared" si="765"/>
        <v>0.96217062339248982</v>
      </c>
      <c r="AG1115" s="73">
        <f t="shared" si="766"/>
        <v>0</v>
      </c>
      <c r="AH1115">
        <f t="shared" si="783"/>
        <v>49.56431288580248</v>
      </c>
      <c r="AI1115">
        <f t="shared" si="808"/>
        <v>14515.032559799391</v>
      </c>
      <c r="AJ1115" s="41">
        <f t="shared" si="784"/>
        <v>4.0319534888331638</v>
      </c>
      <c r="AK1115">
        <f t="shared" si="767"/>
        <v>49.56431288580248</v>
      </c>
      <c r="AL1115" s="38">
        <f t="shared" si="785"/>
        <v>3359.8998168865742</v>
      </c>
      <c r="AM1115" s="38">
        <f t="shared" si="786"/>
        <v>3326.3008187177084</v>
      </c>
      <c r="AN1115" s="38">
        <f t="shared" si="787"/>
        <v>3126.7227695946458</v>
      </c>
      <c r="AO1115" s="38">
        <f t="shared" si="788"/>
        <v>3095.4555418986993</v>
      </c>
      <c r="AP1115" s="38">
        <f t="shared" si="789"/>
        <v>2909.7282093847771</v>
      </c>
      <c r="AQ1115" s="38">
        <f t="shared" si="790"/>
        <v>2880.6309272909293</v>
      </c>
      <c r="AR1115" s="38">
        <f t="shared" si="791"/>
        <v>2794.2119994722016</v>
      </c>
      <c r="AS1115">
        <f t="shared" si="792"/>
        <v>2794.2119994722016</v>
      </c>
      <c r="AT1115" s="28">
        <f t="shared" si="793"/>
        <v>0.7761699998533893</v>
      </c>
      <c r="AU1115">
        <f t="shared" si="768"/>
        <v>11720.820560327189</v>
      </c>
      <c r="AV1115" s="28">
        <f t="shared" si="794"/>
        <v>3.2557834889797745</v>
      </c>
      <c r="BJ1115" s="63">
        <v>0</v>
      </c>
      <c r="BK1115" s="64">
        <f t="shared" si="795"/>
        <v>0</v>
      </c>
      <c r="BL1115" s="64">
        <f t="shared" si="796"/>
        <v>0</v>
      </c>
      <c r="BM1115" s="64">
        <f t="shared" si="797"/>
        <v>0</v>
      </c>
      <c r="BN1115" s="64">
        <f t="shared" si="798"/>
        <v>0</v>
      </c>
      <c r="BO1115" s="64">
        <f t="shared" si="799"/>
        <v>0</v>
      </c>
      <c r="BP1115" s="64">
        <f t="shared" si="800"/>
        <v>0</v>
      </c>
      <c r="BQ1115" s="64">
        <f t="shared" si="801"/>
        <v>0</v>
      </c>
      <c r="BR1115" s="65">
        <f t="shared" si="769"/>
        <v>0</v>
      </c>
      <c r="BS1115" s="66">
        <f t="shared" si="802"/>
        <v>0</v>
      </c>
      <c r="BT1115" s="65">
        <f>BJ1115-BR1115</f>
        <v>0</v>
      </c>
      <c r="BU1115" s="67">
        <f t="shared" si="803"/>
        <v>0</v>
      </c>
    </row>
    <row r="1116" spans="1:73" x14ac:dyDescent="0.35">
      <c r="A1116" s="22">
        <v>88.399999999999395</v>
      </c>
      <c r="B1116" s="22">
        <v>23.69</v>
      </c>
      <c r="C1116" s="22">
        <v>4.1100000000000003</v>
      </c>
      <c r="D1116" s="22">
        <f t="shared" si="770"/>
        <v>13.9</v>
      </c>
      <c r="E1116" s="22">
        <f t="shared" si="771"/>
        <v>3.8611111111111112</v>
      </c>
      <c r="F1116" s="22">
        <f t="shared" si="804"/>
        <v>1.3541666666666674</v>
      </c>
      <c r="G1116" s="22">
        <f>Sheet1!$I$5*F1116</f>
        <v>448.22916666666691</v>
      </c>
      <c r="H1116" s="22"/>
      <c r="K1116" s="18" t="s">
        <v>118</v>
      </c>
      <c r="L1116" s="18">
        <v>1106</v>
      </c>
      <c r="M1116" s="18">
        <v>84</v>
      </c>
      <c r="N1116" s="19">
        <v>63.9</v>
      </c>
      <c r="O1116" s="35">
        <f t="shared" si="772"/>
        <v>17.75</v>
      </c>
      <c r="P1116" s="36">
        <f t="shared" si="805"/>
        <v>0.30555555555555597</v>
      </c>
      <c r="Q1116" s="12"/>
      <c r="R1116" s="37">
        <f t="shared" si="773"/>
        <v>101.13888888888903</v>
      </c>
      <c r="S1116" s="37">
        <f t="shared" si="774"/>
        <v>64.9422</v>
      </c>
      <c r="T1116" s="37">
        <f t="shared" si="775"/>
        <v>37.953107423610746</v>
      </c>
      <c r="U1116" s="37">
        <f t="shared" si="776"/>
        <v>204.03419631249977</v>
      </c>
      <c r="V1116" s="37">
        <f t="shared" si="806"/>
        <v>90918.029116294056</v>
      </c>
      <c r="W1116" s="40">
        <f t="shared" si="777"/>
        <v>3621.606984546871</v>
      </c>
      <c r="X1116" s="40">
        <f t="shared" si="778"/>
        <v>3.621606984546871</v>
      </c>
      <c r="Y1116" s="40">
        <f t="shared" si="764"/>
        <v>0</v>
      </c>
      <c r="Z1116" s="40">
        <v>0</v>
      </c>
      <c r="AA1116" s="40">
        <f t="shared" si="779"/>
        <v>322.63806149708404</v>
      </c>
      <c r="AB1116" s="42">
        <f t="shared" si="780"/>
        <v>52142.84375</v>
      </c>
      <c r="AC1116" s="42">
        <f t="shared" si="781"/>
        <v>52.142843749999997</v>
      </c>
      <c r="AD1116" s="42">
        <f t="shared" si="782"/>
        <v>0</v>
      </c>
      <c r="AE1116" s="42">
        <f t="shared" si="807"/>
        <v>3463.8142442129633</v>
      </c>
      <c r="AF1116" s="43">
        <f t="shared" si="765"/>
        <v>0.96217062339248982</v>
      </c>
      <c r="AG1116" s="73">
        <f t="shared" si="766"/>
        <v>0</v>
      </c>
      <c r="AH1116">
        <f t="shared" si="783"/>
        <v>52.142843749999997</v>
      </c>
      <c r="AI1116">
        <f t="shared" si="808"/>
        <v>14567.17540354939</v>
      </c>
      <c r="AJ1116" s="41">
        <f t="shared" si="784"/>
        <v>4.0464376120970531</v>
      </c>
      <c r="AK1116">
        <f t="shared" si="767"/>
        <v>52.142843749999997</v>
      </c>
      <c r="AL1116" s="38">
        <f t="shared" si="785"/>
        <v>3359.8998168865742</v>
      </c>
      <c r="AM1116" s="38">
        <f t="shared" si="786"/>
        <v>3326.3008187177084</v>
      </c>
      <c r="AN1116" s="38">
        <f t="shared" si="787"/>
        <v>3126.7227695946458</v>
      </c>
      <c r="AO1116" s="38">
        <f t="shared" si="788"/>
        <v>3095.4555418986993</v>
      </c>
      <c r="AP1116" s="38">
        <f t="shared" si="789"/>
        <v>2909.7282093847771</v>
      </c>
      <c r="AQ1116" s="38">
        <f t="shared" si="790"/>
        <v>2880.6309272909293</v>
      </c>
      <c r="AR1116" s="38">
        <f t="shared" si="791"/>
        <v>2794.2119994722016</v>
      </c>
      <c r="AS1116">
        <f t="shared" si="792"/>
        <v>2794.2119994722016</v>
      </c>
      <c r="AT1116" s="28">
        <f t="shared" si="793"/>
        <v>0.7761699998533893</v>
      </c>
      <c r="AU1116">
        <f t="shared" si="768"/>
        <v>11772.963404077189</v>
      </c>
      <c r="AV1116" s="28">
        <f t="shared" si="794"/>
        <v>3.2702676122436638</v>
      </c>
      <c r="BJ1116" s="63">
        <v>0</v>
      </c>
      <c r="BK1116" s="64">
        <f t="shared" si="795"/>
        <v>0</v>
      </c>
      <c r="BL1116" s="64">
        <f t="shared" si="796"/>
        <v>0</v>
      </c>
      <c r="BM1116" s="64">
        <f t="shared" si="797"/>
        <v>0</v>
      </c>
      <c r="BN1116" s="64">
        <f t="shared" si="798"/>
        <v>0</v>
      </c>
      <c r="BO1116" s="64">
        <f t="shared" si="799"/>
        <v>0</v>
      </c>
      <c r="BP1116" s="64">
        <f t="shared" si="800"/>
        <v>0</v>
      </c>
      <c r="BQ1116" s="64">
        <f t="shared" si="801"/>
        <v>0</v>
      </c>
      <c r="BR1116" s="65">
        <f t="shared" si="769"/>
        <v>0</v>
      </c>
      <c r="BS1116" s="66">
        <f t="shared" si="802"/>
        <v>0</v>
      </c>
      <c r="BT1116" s="65">
        <f>BJ1116-BR1116</f>
        <v>0</v>
      </c>
      <c r="BU1116" s="67">
        <f t="shared" si="803"/>
        <v>0</v>
      </c>
    </row>
    <row r="1117" spans="1:73" x14ac:dyDescent="0.35">
      <c r="A1117" s="22">
        <v>88.479999999999393</v>
      </c>
      <c r="B1117" s="22">
        <v>23.68</v>
      </c>
      <c r="C1117" s="22">
        <v>3.34</v>
      </c>
      <c r="D1117" s="22">
        <f t="shared" si="770"/>
        <v>13.51</v>
      </c>
      <c r="E1117" s="22">
        <f t="shared" si="771"/>
        <v>3.7527777777777778</v>
      </c>
      <c r="F1117" s="22">
        <f t="shared" si="804"/>
        <v>-1.3541666666666674</v>
      </c>
      <c r="G1117" s="22">
        <f>Sheet1!$I$5*F1117</f>
        <v>-448.22916666666691</v>
      </c>
      <c r="H1117" s="22"/>
      <c r="K1117" s="18" t="s">
        <v>118</v>
      </c>
      <c r="L1117" s="18">
        <v>1107</v>
      </c>
      <c r="M1117" s="18">
        <v>85</v>
      </c>
      <c r="N1117" s="19">
        <v>64.5</v>
      </c>
      <c r="O1117" s="35">
        <f t="shared" si="772"/>
        <v>17.916666666666668</v>
      </c>
      <c r="P1117" s="36">
        <f t="shared" si="805"/>
        <v>6.9444444444445433E-2</v>
      </c>
      <c r="Q1117" s="12"/>
      <c r="R1117" s="37">
        <f t="shared" si="773"/>
        <v>22.986111111111438</v>
      </c>
      <c r="S1117" s="37">
        <f t="shared" si="774"/>
        <v>64.9422</v>
      </c>
      <c r="T1117" s="37">
        <f t="shared" si="775"/>
        <v>38.669188006268755</v>
      </c>
      <c r="U1117" s="37">
        <f t="shared" si="776"/>
        <v>126.5974991173802</v>
      </c>
      <c r="V1117" s="37">
        <f t="shared" si="806"/>
        <v>91044.626615411442</v>
      </c>
      <c r="W1117" s="40">
        <f t="shared" si="777"/>
        <v>2268.2051925197288</v>
      </c>
      <c r="X1117" s="40">
        <f t="shared" si="778"/>
        <v>2.2682051925197286</v>
      </c>
      <c r="Y1117" s="40">
        <f t="shared" si="764"/>
        <v>0</v>
      </c>
      <c r="Z1117" s="40">
        <v>0</v>
      </c>
      <c r="AA1117" s="40">
        <f t="shared" si="779"/>
        <v>322.63806149708404</v>
      </c>
      <c r="AB1117" s="42">
        <f t="shared" si="780"/>
        <v>53126.649305555569</v>
      </c>
      <c r="AC1117" s="42">
        <f t="shared" si="781"/>
        <v>53.126649305555567</v>
      </c>
      <c r="AD1117" s="42">
        <f t="shared" si="782"/>
        <v>0</v>
      </c>
      <c r="AE1117" s="42">
        <f t="shared" si="807"/>
        <v>3463.8142442129633</v>
      </c>
      <c r="AF1117" s="43">
        <f t="shared" si="765"/>
        <v>0.96217062339248982</v>
      </c>
      <c r="AG1117" s="73">
        <f t="shared" si="766"/>
        <v>0</v>
      </c>
      <c r="AH1117">
        <f t="shared" si="783"/>
        <v>53.126649305555567</v>
      </c>
      <c r="AI1117">
        <f t="shared" si="808"/>
        <v>14620.302052854946</v>
      </c>
      <c r="AJ1117" s="41">
        <f t="shared" si="784"/>
        <v>4.0611950146819291</v>
      </c>
      <c r="AK1117">
        <f t="shared" si="767"/>
        <v>53.126649305555567</v>
      </c>
      <c r="AL1117" s="38">
        <f t="shared" si="785"/>
        <v>3359.8998168865742</v>
      </c>
      <c r="AM1117" s="38">
        <f t="shared" si="786"/>
        <v>3326.3008187177084</v>
      </c>
      <c r="AN1117" s="38">
        <f t="shared" si="787"/>
        <v>3126.7227695946458</v>
      </c>
      <c r="AO1117" s="38">
        <f t="shared" si="788"/>
        <v>3095.4555418986993</v>
      </c>
      <c r="AP1117" s="38">
        <f t="shared" si="789"/>
        <v>2909.7282093847771</v>
      </c>
      <c r="AQ1117" s="38">
        <f t="shared" si="790"/>
        <v>2880.6309272909293</v>
      </c>
      <c r="AR1117" s="38">
        <f t="shared" si="791"/>
        <v>2794.2119994722016</v>
      </c>
      <c r="AS1117">
        <f t="shared" si="792"/>
        <v>2794.2119994722016</v>
      </c>
      <c r="AT1117" s="28">
        <f t="shared" si="793"/>
        <v>0.7761699998533893</v>
      </c>
      <c r="AU1117">
        <f t="shared" si="768"/>
        <v>11826.090053382744</v>
      </c>
      <c r="AV1117" s="28">
        <f t="shared" si="794"/>
        <v>3.2850250148285403</v>
      </c>
      <c r="BJ1117" s="63">
        <v>0</v>
      </c>
      <c r="BK1117" s="64">
        <f t="shared" si="795"/>
        <v>0</v>
      </c>
      <c r="BL1117" s="64">
        <f t="shared" si="796"/>
        <v>0</v>
      </c>
      <c r="BM1117" s="64">
        <f t="shared" si="797"/>
        <v>0</v>
      </c>
      <c r="BN1117" s="64">
        <f t="shared" si="798"/>
        <v>0</v>
      </c>
      <c r="BO1117" s="64">
        <f t="shared" si="799"/>
        <v>0</v>
      </c>
      <c r="BP1117" s="64">
        <f t="shared" si="800"/>
        <v>0</v>
      </c>
      <c r="BQ1117" s="64">
        <f t="shared" si="801"/>
        <v>0</v>
      </c>
      <c r="BR1117" s="65">
        <f t="shared" si="769"/>
        <v>0</v>
      </c>
      <c r="BS1117" s="66">
        <f t="shared" si="802"/>
        <v>0</v>
      </c>
      <c r="BT1117" s="65">
        <f>BJ1117-BR1117</f>
        <v>0</v>
      </c>
      <c r="BU1117" s="67">
        <f t="shared" si="803"/>
        <v>0</v>
      </c>
    </row>
    <row r="1118" spans="1:73" x14ac:dyDescent="0.35">
      <c r="A1118" s="22">
        <v>88.559999999999405</v>
      </c>
      <c r="B1118" s="22">
        <v>22.92</v>
      </c>
      <c r="C1118" s="22">
        <v>3.25</v>
      </c>
      <c r="D1118" s="22">
        <f t="shared" si="770"/>
        <v>13.085000000000001</v>
      </c>
      <c r="E1118" s="22">
        <f t="shared" si="771"/>
        <v>3.6347222222222224</v>
      </c>
      <c r="F1118" s="22">
        <f t="shared" si="804"/>
        <v>-1.475694444444442</v>
      </c>
      <c r="G1118" s="22">
        <f>Sheet1!$I$5*F1118</f>
        <v>-488.45486111111029</v>
      </c>
      <c r="H1118" s="22"/>
      <c r="K1118" s="18" t="s">
        <v>118</v>
      </c>
      <c r="L1118" s="18">
        <v>1108</v>
      </c>
      <c r="M1118" s="18">
        <v>86</v>
      </c>
      <c r="N1118" s="19">
        <v>64.400000000000006</v>
      </c>
      <c r="O1118" s="35">
        <f t="shared" si="772"/>
        <v>17.888888888888889</v>
      </c>
      <c r="P1118" s="36">
        <f t="shared" si="805"/>
        <v>-0.1388888888888889</v>
      </c>
      <c r="Q1118" s="12"/>
      <c r="R1118" s="37">
        <f t="shared" si="773"/>
        <v>-45.972222222222221</v>
      </c>
      <c r="S1118" s="37">
        <f t="shared" si="774"/>
        <v>64.9422</v>
      </c>
      <c r="T1118" s="37">
        <f t="shared" si="775"/>
        <v>38.549376496527557</v>
      </c>
      <c r="U1118" s="37">
        <f t="shared" si="776"/>
        <v>57.519354274305336</v>
      </c>
      <c r="V1118" s="37">
        <f t="shared" si="806"/>
        <v>91102.145969685749</v>
      </c>
      <c r="W1118" s="40">
        <f t="shared" si="777"/>
        <v>1028.9573375736843</v>
      </c>
      <c r="X1118" s="40">
        <f t="shared" si="778"/>
        <v>1.0289573375736842</v>
      </c>
      <c r="Y1118" s="40">
        <f t="shared" si="764"/>
        <v>0</v>
      </c>
      <c r="Z1118" s="40">
        <v>0</v>
      </c>
      <c r="AA1118" s="40">
        <f t="shared" si="779"/>
        <v>322.63806149708404</v>
      </c>
      <c r="AB1118" s="42">
        <f t="shared" si="780"/>
        <v>52962.043209876545</v>
      </c>
      <c r="AC1118" s="42">
        <f t="shared" si="781"/>
        <v>52.962043209876548</v>
      </c>
      <c r="AD1118" s="42">
        <f t="shared" si="782"/>
        <v>0</v>
      </c>
      <c r="AE1118" s="42">
        <f t="shared" si="807"/>
        <v>3463.8142442129633</v>
      </c>
      <c r="AF1118" s="43">
        <f t="shared" si="765"/>
        <v>0.96217062339248982</v>
      </c>
      <c r="AG1118" s="73">
        <f t="shared" si="766"/>
        <v>0</v>
      </c>
      <c r="AH1118">
        <f t="shared" si="783"/>
        <v>52.962043209876548</v>
      </c>
      <c r="AI1118">
        <f t="shared" si="808"/>
        <v>14673.264096064822</v>
      </c>
      <c r="AJ1118" s="41">
        <f t="shared" si="784"/>
        <v>4.0759066933513397</v>
      </c>
      <c r="AK1118">
        <f t="shared" si="767"/>
        <v>52.962043209876548</v>
      </c>
      <c r="AL1118" s="38">
        <f t="shared" si="785"/>
        <v>3359.8998168865742</v>
      </c>
      <c r="AM1118" s="38">
        <f t="shared" si="786"/>
        <v>3326.3008187177084</v>
      </c>
      <c r="AN1118" s="38">
        <f t="shared" si="787"/>
        <v>3126.7227695946458</v>
      </c>
      <c r="AO1118" s="38">
        <f t="shared" si="788"/>
        <v>3095.4555418986993</v>
      </c>
      <c r="AP1118" s="38">
        <f t="shared" si="789"/>
        <v>2909.7282093847771</v>
      </c>
      <c r="AQ1118" s="38">
        <f t="shared" si="790"/>
        <v>2880.6309272909293</v>
      </c>
      <c r="AR1118" s="38">
        <f t="shared" si="791"/>
        <v>2794.2119994722016</v>
      </c>
      <c r="AS1118">
        <f t="shared" si="792"/>
        <v>2794.2119994722016</v>
      </c>
      <c r="AT1118" s="28">
        <f t="shared" si="793"/>
        <v>0.7761699998533893</v>
      </c>
      <c r="AU1118">
        <f t="shared" si="768"/>
        <v>11879.052096592621</v>
      </c>
      <c r="AV1118" s="28">
        <f t="shared" si="794"/>
        <v>3.2997366934979504</v>
      </c>
      <c r="BJ1118" s="63">
        <v>0</v>
      </c>
      <c r="BK1118" s="64">
        <f t="shared" si="795"/>
        <v>0</v>
      </c>
      <c r="BL1118" s="64">
        <f t="shared" si="796"/>
        <v>0</v>
      </c>
      <c r="BM1118" s="64">
        <f t="shared" si="797"/>
        <v>0</v>
      </c>
      <c r="BN1118" s="64">
        <f t="shared" si="798"/>
        <v>0</v>
      </c>
      <c r="BO1118" s="64">
        <f t="shared" si="799"/>
        <v>0</v>
      </c>
      <c r="BP1118" s="64">
        <f t="shared" si="800"/>
        <v>0</v>
      </c>
      <c r="BQ1118" s="64">
        <f t="shared" si="801"/>
        <v>0</v>
      </c>
      <c r="BR1118" s="65">
        <f t="shared" si="769"/>
        <v>0</v>
      </c>
      <c r="BS1118" s="66">
        <f t="shared" si="802"/>
        <v>0</v>
      </c>
      <c r="BT1118" s="65">
        <f>BJ1118-BR1118</f>
        <v>0</v>
      </c>
      <c r="BU1118" s="67">
        <f t="shared" si="803"/>
        <v>0</v>
      </c>
    </row>
    <row r="1119" spans="1:73" x14ac:dyDescent="0.35">
      <c r="A1119" s="22">
        <v>88.639999999999404</v>
      </c>
      <c r="B1119" s="22">
        <v>23.46</v>
      </c>
      <c r="C1119" s="22">
        <v>3.95</v>
      </c>
      <c r="D1119" s="22">
        <f t="shared" si="770"/>
        <v>13.705</v>
      </c>
      <c r="E1119" s="22">
        <f t="shared" si="771"/>
        <v>3.8069444444444445</v>
      </c>
      <c r="F1119" s="22">
        <f t="shared" si="804"/>
        <v>2.1527777777777755</v>
      </c>
      <c r="G1119" s="22">
        <f>Sheet1!$I$5*F1119</f>
        <v>712.56944444444366</v>
      </c>
      <c r="H1119" s="22"/>
      <c r="K1119" s="18" t="s">
        <v>118</v>
      </c>
      <c r="L1119" s="18">
        <v>1109</v>
      </c>
      <c r="M1119" s="18">
        <v>87</v>
      </c>
      <c r="N1119" s="19">
        <v>63.5</v>
      </c>
      <c r="O1119" s="35">
        <f t="shared" si="772"/>
        <v>17.638888888888889</v>
      </c>
      <c r="P1119" s="36">
        <f t="shared" si="805"/>
        <v>-0.33333333333333409</v>
      </c>
      <c r="Q1119" s="12"/>
      <c r="R1119" s="37">
        <f t="shared" si="773"/>
        <v>-110.33333333333358</v>
      </c>
      <c r="S1119" s="37">
        <f t="shared" si="774"/>
        <v>64.9422</v>
      </c>
      <c r="T1119" s="37">
        <f t="shared" si="775"/>
        <v>37.479438336224305</v>
      </c>
      <c r="U1119" s="37">
        <f t="shared" si="776"/>
        <v>-7.9116949971092794</v>
      </c>
      <c r="V1119" s="37">
        <f t="shared" si="806"/>
        <v>91094.234274688642</v>
      </c>
      <c r="W1119" s="40">
        <f t="shared" si="777"/>
        <v>-139.55350897678869</v>
      </c>
      <c r="X1119" s="40">
        <f t="shared" si="778"/>
        <v>-0.1395535089767887</v>
      </c>
      <c r="Y1119" s="40">
        <f t="shared" si="764"/>
        <v>-0.1395535089767887</v>
      </c>
      <c r="Z1119" s="40">
        <v>0.139553508976789</v>
      </c>
      <c r="AA1119" s="40">
        <f t="shared" si="779"/>
        <v>322.77761500606084</v>
      </c>
      <c r="AB1119" s="42">
        <f t="shared" si="780"/>
        <v>51492.08140432099</v>
      </c>
      <c r="AC1119" s="42">
        <f t="shared" si="781"/>
        <v>51.492081404320992</v>
      </c>
      <c r="AD1119" s="42">
        <f t="shared" si="782"/>
        <v>51.492081404320992</v>
      </c>
      <c r="AE1119" s="42">
        <f t="shared" si="807"/>
        <v>3515.3063256172845</v>
      </c>
      <c r="AF1119" s="43">
        <f t="shared" si="765"/>
        <v>0.97647397933813462</v>
      </c>
      <c r="AG1119" s="73">
        <f t="shared" si="766"/>
        <v>-0.1395535089767887</v>
      </c>
      <c r="AH1119">
        <f t="shared" si="783"/>
        <v>0</v>
      </c>
      <c r="AI1119">
        <f t="shared" si="808"/>
        <v>14673.264096064822</v>
      </c>
      <c r="AJ1119" s="41">
        <f t="shared" si="784"/>
        <v>4.0759066933513397</v>
      </c>
      <c r="AK1119">
        <f t="shared" si="767"/>
        <v>0.1395535089767887</v>
      </c>
      <c r="AL1119" s="38">
        <f t="shared" si="785"/>
        <v>3409.8471358487659</v>
      </c>
      <c r="AM1119" s="38">
        <f t="shared" si="786"/>
        <v>3375.7486644902783</v>
      </c>
      <c r="AN1119" s="38">
        <f t="shared" si="787"/>
        <v>3173.2037446208615</v>
      </c>
      <c r="AO1119" s="38">
        <f t="shared" si="788"/>
        <v>3141.4717071746527</v>
      </c>
      <c r="AP1119" s="38">
        <f t="shared" si="789"/>
        <v>2952.9834047441732</v>
      </c>
      <c r="AQ1119" s="38">
        <f t="shared" si="790"/>
        <v>2923.4535706967313</v>
      </c>
      <c r="AR1119" s="38">
        <f t="shared" si="791"/>
        <v>2835.749963575829</v>
      </c>
      <c r="AS1119">
        <f t="shared" si="792"/>
        <v>2835.749963575829</v>
      </c>
      <c r="AT1119" s="28">
        <f t="shared" si="793"/>
        <v>0.7877083232155081</v>
      </c>
      <c r="AU1119">
        <f t="shared" si="768"/>
        <v>11837.514132488994</v>
      </c>
      <c r="AV1119" s="28">
        <f t="shared" si="794"/>
        <v>3.2881983701358317</v>
      </c>
      <c r="BJ1119" s="63">
        <v>51.492081404320992</v>
      </c>
      <c r="BK1119" s="64">
        <f t="shared" si="795"/>
        <v>49.94731896219136</v>
      </c>
      <c r="BL1119" s="64">
        <f t="shared" si="796"/>
        <v>49.447845772569444</v>
      </c>
      <c r="BM1119" s="64">
        <f t="shared" si="797"/>
        <v>46.480975026215276</v>
      </c>
      <c r="BN1119" s="64">
        <f t="shared" si="798"/>
        <v>46.016165275953121</v>
      </c>
      <c r="BO1119" s="64">
        <f t="shared" si="799"/>
        <v>43.255195359395934</v>
      </c>
      <c r="BP1119" s="64">
        <f t="shared" si="800"/>
        <v>42.822643405801976</v>
      </c>
      <c r="BQ1119" s="64">
        <f t="shared" si="801"/>
        <v>41.537964103627914</v>
      </c>
      <c r="BR1119" s="65">
        <f t="shared" si="769"/>
        <v>41.537964103627914</v>
      </c>
      <c r="BS1119" s="66">
        <f t="shared" si="802"/>
        <v>1.1538323362118866E-2</v>
      </c>
      <c r="BT1119" s="65">
        <f>BJ1119-BR1119</f>
        <v>9.9541173006930777</v>
      </c>
      <c r="BU1119" s="67">
        <f t="shared" si="803"/>
        <v>2.765032583525855E-3</v>
      </c>
    </row>
    <row r="1120" spans="1:73" x14ac:dyDescent="0.35">
      <c r="A1120" s="22">
        <v>88.719999999999402</v>
      </c>
      <c r="B1120" s="22">
        <v>23.73</v>
      </c>
      <c r="C1120" s="22">
        <v>3.74</v>
      </c>
      <c r="D1120" s="22">
        <f t="shared" si="770"/>
        <v>13.734999999999999</v>
      </c>
      <c r="E1120" s="22">
        <f t="shared" si="771"/>
        <v>3.8152777777777778</v>
      </c>
      <c r="F1120" s="22">
        <f t="shared" si="804"/>
        <v>0.1041666666666663</v>
      </c>
      <c r="G1120" s="22">
        <f>Sheet1!$I$5*F1120</f>
        <v>34.479166666666544</v>
      </c>
      <c r="H1120" s="22"/>
      <c r="K1120" s="18" t="s">
        <v>118</v>
      </c>
      <c r="L1120" s="18">
        <v>1110</v>
      </c>
      <c r="M1120" s="18">
        <v>88</v>
      </c>
      <c r="N1120" s="19">
        <v>62</v>
      </c>
      <c r="O1120" s="35">
        <f t="shared" si="772"/>
        <v>17.222222222222221</v>
      </c>
      <c r="P1120" s="36">
        <f t="shared" si="805"/>
        <v>-0.31944444444444403</v>
      </c>
      <c r="Q1120" s="12"/>
      <c r="R1120" s="37">
        <f t="shared" si="773"/>
        <v>-105.73611111111097</v>
      </c>
      <c r="S1120" s="37">
        <f t="shared" si="774"/>
        <v>64.9422</v>
      </c>
      <c r="T1120" s="37">
        <f t="shared" si="775"/>
        <v>35.729669778522215</v>
      </c>
      <c r="U1120" s="37">
        <f t="shared" si="776"/>
        <v>-5.0642413325887574</v>
      </c>
      <c r="V1120" s="37">
        <f t="shared" si="806"/>
        <v>91089.170033356058</v>
      </c>
      <c r="W1120" s="40">
        <f t="shared" si="777"/>
        <v>-87.217489616806375</v>
      </c>
      <c r="X1120" s="40">
        <f t="shared" si="778"/>
        <v>-8.7217489616806379E-2</v>
      </c>
      <c r="Y1120" s="40">
        <f t="shared" si="764"/>
        <v>-8.7217489616806379E-2</v>
      </c>
      <c r="Z1120" s="40">
        <v>8.7217489616806407E-2</v>
      </c>
      <c r="AA1120" s="40">
        <f t="shared" si="779"/>
        <v>322.86483249567766</v>
      </c>
      <c r="AB1120" s="42">
        <f t="shared" si="780"/>
        <v>49088.117283950611</v>
      </c>
      <c r="AC1120" s="42">
        <f t="shared" si="781"/>
        <v>49.088117283950609</v>
      </c>
      <c r="AD1120" s="42">
        <f t="shared" si="782"/>
        <v>49.088117283950609</v>
      </c>
      <c r="AE1120" s="42">
        <f t="shared" si="807"/>
        <v>3564.3944429012349</v>
      </c>
      <c r="AF1120" s="43">
        <f t="shared" si="765"/>
        <v>0.99010956747256529</v>
      </c>
      <c r="AG1120" s="73">
        <f t="shared" si="766"/>
        <v>-8.7217489616806379E-2</v>
      </c>
      <c r="AH1120">
        <f t="shared" si="783"/>
        <v>0</v>
      </c>
      <c r="AI1120">
        <f t="shared" si="808"/>
        <v>14673.264096064822</v>
      </c>
      <c r="AJ1120" s="41">
        <f t="shared" si="784"/>
        <v>4.0759066933513397</v>
      </c>
      <c r="AK1120">
        <f t="shared" si="767"/>
        <v>8.7217489616806379E-2</v>
      </c>
      <c r="AL1120" s="38">
        <f t="shared" si="785"/>
        <v>3457.4626096141978</v>
      </c>
      <c r="AM1120" s="38">
        <f t="shared" si="786"/>
        <v>3422.887983518056</v>
      </c>
      <c r="AN1120" s="38">
        <f t="shared" si="787"/>
        <v>3217.5147045069725</v>
      </c>
      <c r="AO1120" s="38">
        <f t="shared" si="788"/>
        <v>3185.3395574619026</v>
      </c>
      <c r="AP1120" s="38">
        <f t="shared" si="789"/>
        <v>2994.2191840141882</v>
      </c>
      <c r="AQ1120" s="38">
        <f t="shared" si="790"/>
        <v>2964.2769921740464</v>
      </c>
      <c r="AR1120" s="38">
        <f t="shared" si="791"/>
        <v>2875.348682408825</v>
      </c>
      <c r="AS1120">
        <f t="shared" si="792"/>
        <v>2875.348682408825</v>
      </c>
      <c r="AT1120" s="28">
        <f t="shared" si="793"/>
        <v>0.79870796733578475</v>
      </c>
      <c r="AU1120">
        <f t="shared" si="768"/>
        <v>11797.915413655997</v>
      </c>
      <c r="AV1120" s="28">
        <f t="shared" si="794"/>
        <v>3.2771987260155546</v>
      </c>
      <c r="BJ1120" s="63">
        <v>49.088117283950609</v>
      </c>
      <c r="BK1120" s="64">
        <f t="shared" si="795"/>
        <v>47.615473765432093</v>
      </c>
      <c r="BL1120" s="64">
        <f t="shared" si="796"/>
        <v>47.139319027777773</v>
      </c>
      <c r="BM1120" s="64">
        <f t="shared" si="797"/>
        <v>44.310959886111107</v>
      </c>
      <c r="BN1120" s="64">
        <f t="shared" si="798"/>
        <v>43.867850287249993</v>
      </c>
      <c r="BO1120" s="64">
        <f t="shared" si="799"/>
        <v>41.235779270014994</v>
      </c>
      <c r="BP1120" s="64">
        <f t="shared" si="800"/>
        <v>40.823421477314845</v>
      </c>
      <c r="BQ1120" s="64">
        <f t="shared" si="801"/>
        <v>39.598718832995395</v>
      </c>
      <c r="BR1120" s="65">
        <f t="shared" si="769"/>
        <v>39.598718832995395</v>
      </c>
      <c r="BS1120" s="66">
        <f t="shared" si="802"/>
        <v>1.0999644120276498E-2</v>
      </c>
      <c r="BT1120" s="65">
        <f>BJ1120-BR1120</f>
        <v>9.4893984509552141</v>
      </c>
      <c r="BU1120" s="67">
        <f t="shared" si="803"/>
        <v>2.6359440141542263E-3</v>
      </c>
    </row>
    <row r="1121" spans="1:73" x14ac:dyDescent="0.35">
      <c r="A1121" s="22">
        <v>88.7999999999994</v>
      </c>
      <c r="B1121" s="22">
        <v>23.04</v>
      </c>
      <c r="C1121" s="22">
        <v>3.11</v>
      </c>
      <c r="D1121" s="22">
        <f t="shared" si="770"/>
        <v>13.074999999999999</v>
      </c>
      <c r="E1121" s="22">
        <f t="shared" si="771"/>
        <v>3.6319444444444446</v>
      </c>
      <c r="F1121" s="22">
        <f t="shared" si="804"/>
        <v>-2.2916666666666639</v>
      </c>
      <c r="G1121" s="22">
        <f>Sheet1!$I$5*F1121</f>
        <v>-758.54166666666572</v>
      </c>
      <c r="H1121" s="22"/>
      <c r="K1121" s="18" t="s">
        <v>118</v>
      </c>
      <c r="L1121" s="18">
        <v>1111</v>
      </c>
      <c r="M1121" s="18">
        <v>89</v>
      </c>
      <c r="N1121" s="19">
        <v>61.2</v>
      </c>
      <c r="O1121" s="35">
        <f t="shared" si="772"/>
        <v>17</v>
      </c>
      <c r="P1121" s="36">
        <f t="shared" si="805"/>
        <v>-9.7222222222222612E-2</v>
      </c>
      <c r="Q1121" s="12"/>
      <c r="R1121" s="37">
        <f t="shared" si="773"/>
        <v>-32.180555555555685</v>
      </c>
      <c r="S1121" s="37">
        <f t="shared" si="774"/>
        <v>64.9422</v>
      </c>
      <c r="T1121" s="37">
        <f t="shared" si="775"/>
        <v>34.813562532588001</v>
      </c>
      <c r="U1121" s="37">
        <f t="shared" si="776"/>
        <v>67.575206977032309</v>
      </c>
      <c r="V1121" s="37">
        <f t="shared" si="806"/>
        <v>91156.745240333097</v>
      </c>
      <c r="W1121" s="40">
        <f t="shared" si="777"/>
        <v>1148.7785186095493</v>
      </c>
      <c r="X1121" s="40">
        <f t="shared" si="778"/>
        <v>1.1487785186095494</v>
      </c>
      <c r="Y1121" s="40">
        <f t="shared" si="764"/>
        <v>0</v>
      </c>
      <c r="Z1121" s="40">
        <v>0</v>
      </c>
      <c r="AA1121" s="40">
        <f t="shared" si="779"/>
        <v>322.86483249567766</v>
      </c>
      <c r="AB1121" s="42">
        <f t="shared" si="780"/>
        <v>47829.5</v>
      </c>
      <c r="AC1121" s="42">
        <f t="shared" si="781"/>
        <v>47.829500000000003</v>
      </c>
      <c r="AD1121" s="42">
        <f t="shared" si="782"/>
        <v>0</v>
      </c>
      <c r="AE1121" s="42">
        <f t="shared" si="807"/>
        <v>3564.3944429012349</v>
      </c>
      <c r="AF1121" s="43">
        <f t="shared" si="765"/>
        <v>0.99010956747256529</v>
      </c>
      <c r="AG1121" s="73">
        <f t="shared" si="766"/>
        <v>0</v>
      </c>
      <c r="AH1121">
        <f t="shared" si="783"/>
        <v>47.829500000000003</v>
      </c>
      <c r="AI1121">
        <f t="shared" si="808"/>
        <v>14721.093596064822</v>
      </c>
      <c r="AJ1121" s="41">
        <f t="shared" si="784"/>
        <v>4.0891926655735613</v>
      </c>
      <c r="AK1121">
        <f t="shared" si="767"/>
        <v>47.829500000000003</v>
      </c>
      <c r="AL1121" s="38">
        <f t="shared" si="785"/>
        <v>3457.4626096141978</v>
      </c>
      <c r="AM1121" s="38">
        <f t="shared" si="786"/>
        <v>3422.887983518056</v>
      </c>
      <c r="AN1121" s="38">
        <f t="shared" si="787"/>
        <v>3217.5147045069725</v>
      </c>
      <c r="AO1121" s="38">
        <f t="shared" si="788"/>
        <v>3185.3395574619026</v>
      </c>
      <c r="AP1121" s="38">
        <f t="shared" si="789"/>
        <v>2994.2191840141882</v>
      </c>
      <c r="AQ1121" s="38">
        <f t="shared" si="790"/>
        <v>2964.2769921740464</v>
      </c>
      <c r="AR1121" s="38">
        <f t="shared" si="791"/>
        <v>2875.348682408825</v>
      </c>
      <c r="AS1121">
        <f t="shared" si="792"/>
        <v>2875.348682408825</v>
      </c>
      <c r="AT1121" s="28">
        <f t="shared" si="793"/>
        <v>0.79870796733578475</v>
      </c>
      <c r="AU1121">
        <f t="shared" si="768"/>
        <v>11845.744913655997</v>
      </c>
      <c r="AV1121" s="28">
        <f t="shared" si="794"/>
        <v>3.2904846982377771</v>
      </c>
      <c r="BJ1121" s="63">
        <v>0</v>
      </c>
      <c r="BK1121" s="64">
        <f t="shared" si="795"/>
        <v>0</v>
      </c>
      <c r="BL1121" s="64">
        <f t="shared" si="796"/>
        <v>0</v>
      </c>
      <c r="BM1121" s="64">
        <f t="shared" si="797"/>
        <v>0</v>
      </c>
      <c r="BN1121" s="64">
        <f t="shared" si="798"/>
        <v>0</v>
      </c>
      <c r="BO1121" s="64">
        <f t="shared" si="799"/>
        <v>0</v>
      </c>
      <c r="BP1121" s="64">
        <f t="shared" si="800"/>
        <v>0</v>
      </c>
      <c r="BQ1121" s="64">
        <f t="shared" si="801"/>
        <v>0</v>
      </c>
      <c r="BR1121" s="65">
        <f t="shared" si="769"/>
        <v>0</v>
      </c>
      <c r="BS1121" s="66">
        <f t="shared" si="802"/>
        <v>0</v>
      </c>
      <c r="BT1121" s="65">
        <f>BJ1121-BR1121</f>
        <v>0</v>
      </c>
      <c r="BU1121" s="67">
        <f t="shared" si="803"/>
        <v>0</v>
      </c>
    </row>
    <row r="1122" spans="1:73" x14ac:dyDescent="0.35">
      <c r="A1122" s="22">
        <v>88.879999999999399</v>
      </c>
      <c r="B1122" s="22">
        <v>23.31</v>
      </c>
      <c r="C1122" s="22">
        <v>2.99</v>
      </c>
      <c r="D1122" s="22">
        <f t="shared" si="770"/>
        <v>13.149999999999999</v>
      </c>
      <c r="E1122" s="22">
        <f t="shared" si="771"/>
        <v>3.6527777777777772</v>
      </c>
      <c r="F1122" s="22">
        <f t="shared" si="804"/>
        <v>0.26041666666665741</v>
      </c>
      <c r="G1122" s="22">
        <f>Sheet1!$I$5*F1122</f>
        <v>86.197916666663602</v>
      </c>
      <c r="H1122" s="22"/>
      <c r="K1122" s="18" t="s">
        <v>118</v>
      </c>
      <c r="L1122" s="18">
        <v>1112</v>
      </c>
      <c r="M1122" s="18">
        <v>90</v>
      </c>
      <c r="N1122" s="19">
        <v>61.3</v>
      </c>
      <c r="O1122" s="35">
        <f t="shared" si="772"/>
        <v>17.027777777777779</v>
      </c>
      <c r="P1122" s="36">
        <f t="shared" si="805"/>
        <v>0.19444444444444425</v>
      </c>
      <c r="Q1122" s="12"/>
      <c r="R1122" s="37">
        <f t="shared" si="773"/>
        <v>64.361111111111043</v>
      </c>
      <c r="S1122" s="37">
        <f t="shared" si="774"/>
        <v>64.9422</v>
      </c>
      <c r="T1122" s="37">
        <f t="shared" si="775"/>
        <v>34.92742529397897</v>
      </c>
      <c r="U1122" s="37">
        <f t="shared" si="776"/>
        <v>164.23073640509</v>
      </c>
      <c r="V1122" s="37">
        <f t="shared" si="806"/>
        <v>91320.975976738191</v>
      </c>
      <c r="W1122" s="40">
        <f t="shared" si="777"/>
        <v>2796.4844837866717</v>
      </c>
      <c r="X1122" s="40">
        <f t="shared" si="778"/>
        <v>2.7964844837866716</v>
      </c>
      <c r="Y1122" s="40">
        <f t="shared" si="764"/>
        <v>0</v>
      </c>
      <c r="Z1122" s="40">
        <v>0</v>
      </c>
      <c r="AA1122" s="40">
        <f t="shared" si="779"/>
        <v>322.86483249567766</v>
      </c>
      <c r="AB1122" s="42">
        <f t="shared" si="780"/>
        <v>47985.933256172844</v>
      </c>
      <c r="AC1122" s="42">
        <f t="shared" si="781"/>
        <v>47.985933256172842</v>
      </c>
      <c r="AD1122" s="42">
        <f t="shared" si="782"/>
        <v>0</v>
      </c>
      <c r="AE1122" s="42">
        <f t="shared" si="807"/>
        <v>3564.3944429012349</v>
      </c>
      <c r="AF1122" s="43">
        <f t="shared" si="765"/>
        <v>0.99010956747256529</v>
      </c>
      <c r="AG1122" s="73">
        <f t="shared" si="766"/>
        <v>0</v>
      </c>
      <c r="AH1122">
        <f t="shared" si="783"/>
        <v>47.985933256172842</v>
      </c>
      <c r="AI1122">
        <f t="shared" si="808"/>
        <v>14769.079529320996</v>
      </c>
      <c r="AJ1122" s="41">
        <f t="shared" si="784"/>
        <v>4.102522091478054</v>
      </c>
      <c r="AK1122">
        <f t="shared" si="767"/>
        <v>47.985933256172842</v>
      </c>
      <c r="AL1122" s="38">
        <f t="shared" si="785"/>
        <v>3457.4626096141978</v>
      </c>
      <c r="AM1122" s="38">
        <f t="shared" si="786"/>
        <v>3422.887983518056</v>
      </c>
      <c r="AN1122" s="38">
        <f t="shared" si="787"/>
        <v>3217.5147045069725</v>
      </c>
      <c r="AO1122" s="38">
        <f t="shared" si="788"/>
        <v>3185.3395574619026</v>
      </c>
      <c r="AP1122" s="38">
        <f t="shared" si="789"/>
        <v>2994.2191840141882</v>
      </c>
      <c r="AQ1122" s="38">
        <f t="shared" si="790"/>
        <v>2964.2769921740464</v>
      </c>
      <c r="AR1122" s="38">
        <f t="shared" si="791"/>
        <v>2875.348682408825</v>
      </c>
      <c r="AS1122">
        <f t="shared" si="792"/>
        <v>2875.348682408825</v>
      </c>
      <c r="AT1122" s="28">
        <f t="shared" si="793"/>
        <v>0.79870796733578475</v>
      </c>
      <c r="AU1122">
        <f t="shared" si="768"/>
        <v>11893.730846912171</v>
      </c>
      <c r="AV1122" s="28">
        <f t="shared" si="794"/>
        <v>3.3038141241422698</v>
      </c>
      <c r="BJ1122" s="63">
        <v>0</v>
      </c>
      <c r="BK1122" s="64">
        <f t="shared" si="795"/>
        <v>0</v>
      </c>
      <c r="BL1122" s="64">
        <f t="shared" si="796"/>
        <v>0</v>
      </c>
      <c r="BM1122" s="64">
        <f t="shared" si="797"/>
        <v>0</v>
      </c>
      <c r="BN1122" s="64">
        <f t="shared" si="798"/>
        <v>0</v>
      </c>
      <c r="BO1122" s="64">
        <f t="shared" si="799"/>
        <v>0</v>
      </c>
      <c r="BP1122" s="64">
        <f t="shared" si="800"/>
        <v>0</v>
      </c>
      <c r="BQ1122" s="64">
        <f t="shared" si="801"/>
        <v>0</v>
      </c>
      <c r="BR1122" s="65">
        <f t="shared" si="769"/>
        <v>0</v>
      </c>
      <c r="BS1122" s="66">
        <f t="shared" si="802"/>
        <v>0</v>
      </c>
      <c r="BT1122" s="65">
        <f>BJ1122-BR1122</f>
        <v>0</v>
      </c>
      <c r="BU1122" s="67">
        <f t="shared" si="803"/>
        <v>0</v>
      </c>
    </row>
    <row r="1123" spans="1:73" x14ac:dyDescent="0.35">
      <c r="A1123" s="22">
        <v>88.959999999999397</v>
      </c>
      <c r="B1123" s="22">
        <v>22.99</v>
      </c>
      <c r="C1123" s="22">
        <v>3.36</v>
      </c>
      <c r="D1123" s="22">
        <f t="shared" si="770"/>
        <v>13.174999999999999</v>
      </c>
      <c r="E1123" s="22">
        <f t="shared" si="771"/>
        <v>3.6597222222222219</v>
      </c>
      <c r="F1123" s="22">
        <f t="shared" si="804"/>
        <v>8.6805555555558023E-2</v>
      </c>
      <c r="G1123" s="22">
        <f>Sheet1!$I$5*F1123</f>
        <v>28.732638888889706</v>
      </c>
      <c r="H1123" s="22"/>
      <c r="K1123" s="18" t="s">
        <v>118</v>
      </c>
      <c r="L1123" s="18">
        <v>1113</v>
      </c>
      <c r="M1123" s="18">
        <v>91</v>
      </c>
      <c r="N1123" s="19">
        <v>62.6</v>
      </c>
      <c r="O1123" s="35">
        <f t="shared" si="772"/>
        <v>17.388888888888889</v>
      </c>
      <c r="P1123" s="36">
        <f t="shared" si="805"/>
        <v>0.55555555555555558</v>
      </c>
      <c r="Q1123" s="12"/>
      <c r="R1123" s="37">
        <f t="shared" si="773"/>
        <v>183.88888888888889</v>
      </c>
      <c r="S1123" s="37">
        <f t="shared" si="774"/>
        <v>64.9422</v>
      </c>
      <c r="T1123" s="37">
        <f t="shared" si="775"/>
        <v>36.424557945182556</v>
      </c>
      <c r="U1123" s="37">
        <f t="shared" si="776"/>
        <v>285.2556468340714</v>
      </c>
      <c r="V1123" s="37">
        <f t="shared" si="806"/>
        <v>91606.231623572268</v>
      </c>
      <c r="W1123" s="40">
        <f t="shared" si="777"/>
        <v>4960.2787477257971</v>
      </c>
      <c r="X1123" s="40">
        <f t="shared" si="778"/>
        <v>4.9602787477257975</v>
      </c>
      <c r="Y1123" s="40">
        <f t="shared" si="764"/>
        <v>0</v>
      </c>
      <c r="Z1123" s="40">
        <v>0</v>
      </c>
      <c r="AA1123" s="40">
        <f t="shared" si="779"/>
        <v>322.86483249567766</v>
      </c>
      <c r="AB1123" s="42">
        <f t="shared" si="780"/>
        <v>50042.807098765436</v>
      </c>
      <c r="AC1123" s="42">
        <f t="shared" si="781"/>
        <v>50.042807098765437</v>
      </c>
      <c r="AD1123" s="42">
        <f t="shared" si="782"/>
        <v>0</v>
      </c>
      <c r="AE1123" s="42">
        <f t="shared" si="807"/>
        <v>3564.3944429012349</v>
      </c>
      <c r="AF1123" s="43">
        <f t="shared" si="765"/>
        <v>0.99010956747256529</v>
      </c>
      <c r="AG1123" s="73">
        <f t="shared" si="766"/>
        <v>0</v>
      </c>
      <c r="AH1123">
        <f t="shared" si="783"/>
        <v>50.042807098765437</v>
      </c>
      <c r="AI1123">
        <f t="shared" si="808"/>
        <v>14819.122336419761</v>
      </c>
      <c r="AJ1123" s="41">
        <f t="shared" si="784"/>
        <v>4.1164228712277113</v>
      </c>
      <c r="AK1123">
        <f t="shared" si="767"/>
        <v>50.042807098765437</v>
      </c>
      <c r="AL1123" s="38">
        <f t="shared" si="785"/>
        <v>3457.4626096141978</v>
      </c>
      <c r="AM1123" s="38">
        <f t="shared" si="786"/>
        <v>3422.887983518056</v>
      </c>
      <c r="AN1123" s="38">
        <f t="shared" si="787"/>
        <v>3217.5147045069725</v>
      </c>
      <c r="AO1123" s="38">
        <f t="shared" si="788"/>
        <v>3185.3395574619026</v>
      </c>
      <c r="AP1123" s="38">
        <f t="shared" si="789"/>
        <v>2994.2191840141882</v>
      </c>
      <c r="AQ1123" s="38">
        <f t="shared" si="790"/>
        <v>2964.2769921740464</v>
      </c>
      <c r="AR1123" s="38">
        <f t="shared" si="791"/>
        <v>2875.348682408825</v>
      </c>
      <c r="AS1123">
        <f t="shared" si="792"/>
        <v>2875.348682408825</v>
      </c>
      <c r="AT1123" s="28">
        <f t="shared" si="793"/>
        <v>0.79870796733578475</v>
      </c>
      <c r="AU1123">
        <f t="shared" si="768"/>
        <v>11943.773654010936</v>
      </c>
      <c r="AV1123" s="28">
        <f t="shared" si="794"/>
        <v>3.3177149038919267</v>
      </c>
      <c r="BJ1123" s="63">
        <v>0</v>
      </c>
      <c r="BK1123" s="64">
        <f t="shared" si="795"/>
        <v>0</v>
      </c>
      <c r="BL1123" s="64">
        <f t="shared" si="796"/>
        <v>0</v>
      </c>
      <c r="BM1123" s="64">
        <f t="shared" si="797"/>
        <v>0</v>
      </c>
      <c r="BN1123" s="64">
        <f t="shared" si="798"/>
        <v>0</v>
      </c>
      <c r="BO1123" s="64">
        <f t="shared" si="799"/>
        <v>0</v>
      </c>
      <c r="BP1123" s="64">
        <f t="shared" si="800"/>
        <v>0</v>
      </c>
      <c r="BQ1123" s="64">
        <f t="shared" si="801"/>
        <v>0</v>
      </c>
      <c r="BR1123" s="65">
        <f t="shared" si="769"/>
        <v>0</v>
      </c>
      <c r="BS1123" s="66">
        <f t="shared" si="802"/>
        <v>0</v>
      </c>
      <c r="BT1123" s="65">
        <f>BJ1123-BR1123</f>
        <v>0</v>
      </c>
      <c r="BU1123" s="67">
        <f t="shared" si="803"/>
        <v>0</v>
      </c>
    </row>
    <row r="1124" spans="1:73" x14ac:dyDescent="0.35">
      <c r="A1124" s="22">
        <v>89.039999999999395</v>
      </c>
      <c r="B1124" s="22">
        <v>23.03</v>
      </c>
      <c r="C1124" s="22">
        <v>3.23</v>
      </c>
      <c r="D1124" s="22">
        <f t="shared" si="770"/>
        <v>13.13</v>
      </c>
      <c r="E1124" s="22">
        <f t="shared" si="771"/>
        <v>3.6472222222222221</v>
      </c>
      <c r="F1124" s="22">
        <f t="shared" si="804"/>
        <v>-0.15624999999999667</v>
      </c>
      <c r="G1124" s="22">
        <f>Sheet1!$I$5*F1124</f>
        <v>-51.718749999998899</v>
      </c>
      <c r="H1124" s="22"/>
      <c r="K1124" s="18" t="s">
        <v>118</v>
      </c>
      <c r="L1124" s="18">
        <v>1114</v>
      </c>
      <c r="M1124" s="18">
        <v>92</v>
      </c>
      <c r="N1124" s="19">
        <v>65.3</v>
      </c>
      <c r="O1124" s="35">
        <f t="shared" si="772"/>
        <v>18.138888888888889</v>
      </c>
      <c r="P1124" s="36">
        <f t="shared" si="805"/>
        <v>0.74999999999999978</v>
      </c>
      <c r="Q1124" s="12"/>
      <c r="R1124" s="37">
        <f t="shared" si="773"/>
        <v>248.24999999999991</v>
      </c>
      <c r="S1124" s="37">
        <f t="shared" si="774"/>
        <v>64.9422</v>
      </c>
      <c r="T1124" s="37">
        <f t="shared" si="775"/>
        <v>39.634372426092305</v>
      </c>
      <c r="U1124" s="37">
        <f t="shared" si="776"/>
        <v>352.82657242609218</v>
      </c>
      <c r="V1124" s="37">
        <f t="shared" si="806"/>
        <v>91959.058195998354</v>
      </c>
      <c r="W1124" s="40">
        <f t="shared" si="777"/>
        <v>6399.8819942843948</v>
      </c>
      <c r="X1124" s="40">
        <f t="shared" si="778"/>
        <v>6.399881994284395</v>
      </c>
      <c r="Y1124" s="40">
        <f t="shared" si="764"/>
        <v>0</v>
      </c>
      <c r="Z1124" s="40">
        <v>0</v>
      </c>
      <c r="AA1124" s="40">
        <f t="shared" si="779"/>
        <v>322.86483249567766</v>
      </c>
      <c r="AB1124" s="42">
        <f t="shared" si="780"/>
        <v>54452.6925154321</v>
      </c>
      <c r="AC1124" s="42">
        <f t="shared" si="781"/>
        <v>54.452692515432098</v>
      </c>
      <c r="AD1124" s="42">
        <f t="shared" si="782"/>
        <v>0</v>
      </c>
      <c r="AE1124" s="42">
        <f t="shared" si="807"/>
        <v>3564.3944429012349</v>
      </c>
      <c r="AF1124" s="43">
        <f t="shared" si="765"/>
        <v>0.99010956747256529</v>
      </c>
      <c r="AG1124" s="73">
        <f t="shared" si="766"/>
        <v>0</v>
      </c>
      <c r="AH1124">
        <f t="shared" si="783"/>
        <v>54.452692515432098</v>
      </c>
      <c r="AI1124">
        <f t="shared" si="808"/>
        <v>14873.575028935193</v>
      </c>
      <c r="AJ1124" s="41">
        <f t="shared" si="784"/>
        <v>4.1315486191486643</v>
      </c>
      <c r="AK1124">
        <f t="shared" si="767"/>
        <v>54.452692515432098</v>
      </c>
      <c r="AL1124" s="38">
        <f t="shared" si="785"/>
        <v>3457.4626096141978</v>
      </c>
      <c r="AM1124" s="38">
        <f t="shared" si="786"/>
        <v>3422.887983518056</v>
      </c>
      <c r="AN1124" s="38">
        <f t="shared" si="787"/>
        <v>3217.5147045069725</v>
      </c>
      <c r="AO1124" s="38">
        <f t="shared" si="788"/>
        <v>3185.3395574619026</v>
      </c>
      <c r="AP1124" s="38">
        <f t="shared" si="789"/>
        <v>2994.2191840141882</v>
      </c>
      <c r="AQ1124" s="38">
        <f t="shared" si="790"/>
        <v>2964.2769921740464</v>
      </c>
      <c r="AR1124" s="38">
        <f t="shared" si="791"/>
        <v>2875.348682408825</v>
      </c>
      <c r="AS1124">
        <f t="shared" si="792"/>
        <v>2875.348682408825</v>
      </c>
      <c r="AT1124" s="28">
        <f t="shared" si="793"/>
        <v>0.79870796733578475</v>
      </c>
      <c r="AU1124">
        <f t="shared" si="768"/>
        <v>11998.226346526368</v>
      </c>
      <c r="AV1124" s="28">
        <f t="shared" si="794"/>
        <v>3.3328406518128801</v>
      </c>
      <c r="BJ1124" s="63">
        <v>0</v>
      </c>
      <c r="BK1124" s="64">
        <f t="shared" si="795"/>
        <v>0</v>
      </c>
      <c r="BL1124" s="64">
        <f t="shared" si="796"/>
        <v>0</v>
      </c>
      <c r="BM1124" s="64">
        <f t="shared" si="797"/>
        <v>0</v>
      </c>
      <c r="BN1124" s="64">
        <f t="shared" si="798"/>
        <v>0</v>
      </c>
      <c r="BO1124" s="64">
        <f t="shared" si="799"/>
        <v>0</v>
      </c>
      <c r="BP1124" s="64">
        <f t="shared" si="800"/>
        <v>0</v>
      </c>
      <c r="BQ1124" s="64">
        <f t="shared" si="801"/>
        <v>0</v>
      </c>
      <c r="BR1124" s="65">
        <f t="shared" si="769"/>
        <v>0</v>
      </c>
      <c r="BS1124" s="66">
        <f t="shared" si="802"/>
        <v>0</v>
      </c>
      <c r="BT1124" s="65">
        <f>BJ1124-BR1124</f>
        <v>0</v>
      </c>
      <c r="BU1124" s="67">
        <f t="shared" si="803"/>
        <v>0</v>
      </c>
    </row>
    <row r="1125" spans="1:73" x14ac:dyDescent="0.35">
      <c r="A1125" s="22">
        <v>89.119999999999393</v>
      </c>
      <c r="B1125" s="22">
        <v>23.18</v>
      </c>
      <c r="C1125" s="22">
        <v>3.24</v>
      </c>
      <c r="D1125" s="22">
        <f t="shared" si="770"/>
        <v>13.21</v>
      </c>
      <c r="E1125" s="22">
        <f t="shared" si="771"/>
        <v>3.6694444444444443</v>
      </c>
      <c r="F1125" s="22">
        <f t="shared" si="804"/>
        <v>0.27777777777777679</v>
      </c>
      <c r="G1125" s="22">
        <f>Sheet1!$I$5*F1125</f>
        <v>91.944444444444116</v>
      </c>
      <c r="H1125" s="22"/>
      <c r="K1125" s="18" t="s">
        <v>118</v>
      </c>
      <c r="L1125" s="18">
        <v>1115</v>
      </c>
      <c r="M1125" s="18">
        <v>93</v>
      </c>
      <c r="N1125" s="19">
        <v>68</v>
      </c>
      <c r="O1125" s="35">
        <f t="shared" si="772"/>
        <v>18.888888888888889</v>
      </c>
      <c r="P1125" s="36">
        <f t="shared" si="805"/>
        <v>0.56944444444444564</v>
      </c>
      <c r="Q1125" s="12"/>
      <c r="R1125" s="37">
        <f t="shared" si="773"/>
        <v>188.48611111111151</v>
      </c>
      <c r="S1125" s="37">
        <f t="shared" si="774"/>
        <v>64.9422</v>
      </c>
      <c r="T1125" s="37">
        <f t="shared" si="775"/>
        <v>42.979706830355553</v>
      </c>
      <c r="U1125" s="37">
        <f t="shared" si="776"/>
        <v>296.40801794146705</v>
      </c>
      <c r="V1125" s="37">
        <f t="shared" si="806"/>
        <v>92255.466213939828</v>
      </c>
      <c r="W1125" s="40">
        <f t="shared" si="777"/>
        <v>5598.8181166721552</v>
      </c>
      <c r="X1125" s="40">
        <f t="shared" si="778"/>
        <v>5.5988181166721551</v>
      </c>
      <c r="Y1125" s="40">
        <f t="shared" si="764"/>
        <v>0</v>
      </c>
      <c r="Z1125" s="40">
        <v>0</v>
      </c>
      <c r="AA1125" s="40">
        <f t="shared" si="779"/>
        <v>322.86483249567766</v>
      </c>
      <c r="AB1125" s="42">
        <f t="shared" si="780"/>
        <v>59048.765432098764</v>
      </c>
      <c r="AC1125" s="42">
        <f t="shared" si="781"/>
        <v>59.048765432098762</v>
      </c>
      <c r="AD1125" s="42">
        <f t="shared" si="782"/>
        <v>0</v>
      </c>
      <c r="AE1125" s="42">
        <f t="shared" si="807"/>
        <v>3564.3944429012349</v>
      </c>
      <c r="AF1125" s="43">
        <f t="shared" si="765"/>
        <v>0.99010956747256529</v>
      </c>
      <c r="AG1125" s="73">
        <f t="shared" si="766"/>
        <v>0</v>
      </c>
      <c r="AH1125">
        <f t="shared" si="783"/>
        <v>59.048765432098762</v>
      </c>
      <c r="AI1125">
        <f t="shared" si="808"/>
        <v>14932.623794367291</v>
      </c>
      <c r="AJ1125" s="41">
        <f t="shared" si="784"/>
        <v>4.1479510539909139</v>
      </c>
      <c r="AK1125">
        <f t="shared" si="767"/>
        <v>59.048765432098762</v>
      </c>
      <c r="AL1125" s="38">
        <f t="shared" si="785"/>
        <v>3457.4626096141978</v>
      </c>
      <c r="AM1125" s="38">
        <f t="shared" si="786"/>
        <v>3422.887983518056</v>
      </c>
      <c r="AN1125" s="38">
        <f t="shared" si="787"/>
        <v>3217.5147045069725</v>
      </c>
      <c r="AO1125" s="38">
        <f t="shared" si="788"/>
        <v>3185.3395574619026</v>
      </c>
      <c r="AP1125" s="38">
        <f t="shared" si="789"/>
        <v>2994.2191840141882</v>
      </c>
      <c r="AQ1125" s="38">
        <f t="shared" si="790"/>
        <v>2964.2769921740464</v>
      </c>
      <c r="AR1125" s="38">
        <f t="shared" si="791"/>
        <v>2875.348682408825</v>
      </c>
      <c r="AS1125">
        <f t="shared" si="792"/>
        <v>2875.348682408825</v>
      </c>
      <c r="AT1125" s="28">
        <f t="shared" si="793"/>
        <v>0.79870796733578475</v>
      </c>
      <c r="AU1125">
        <f t="shared" si="768"/>
        <v>12057.275111958466</v>
      </c>
      <c r="AV1125" s="28">
        <f t="shared" si="794"/>
        <v>3.3492430866551297</v>
      </c>
      <c r="BJ1125" s="63">
        <v>0</v>
      </c>
      <c r="BK1125" s="64">
        <f t="shared" si="795"/>
        <v>0</v>
      </c>
      <c r="BL1125" s="64">
        <f t="shared" si="796"/>
        <v>0</v>
      </c>
      <c r="BM1125" s="64">
        <f t="shared" si="797"/>
        <v>0</v>
      </c>
      <c r="BN1125" s="64">
        <f t="shared" si="798"/>
        <v>0</v>
      </c>
      <c r="BO1125" s="64">
        <f t="shared" si="799"/>
        <v>0</v>
      </c>
      <c r="BP1125" s="64">
        <f t="shared" si="800"/>
        <v>0</v>
      </c>
      <c r="BQ1125" s="64">
        <f t="shared" si="801"/>
        <v>0</v>
      </c>
      <c r="BR1125" s="65">
        <f t="shared" si="769"/>
        <v>0</v>
      </c>
      <c r="BS1125" s="66">
        <f t="shared" si="802"/>
        <v>0</v>
      </c>
      <c r="BT1125" s="65">
        <f>BJ1125-BR1125</f>
        <v>0</v>
      </c>
      <c r="BU1125" s="67">
        <f t="shared" si="803"/>
        <v>0</v>
      </c>
    </row>
    <row r="1126" spans="1:73" x14ac:dyDescent="0.35">
      <c r="A1126" s="22">
        <v>89.199999999999406</v>
      </c>
      <c r="B1126" s="22">
        <v>23.3</v>
      </c>
      <c r="C1126" s="22">
        <v>2.2999999999999998</v>
      </c>
      <c r="D1126" s="22">
        <f t="shared" si="770"/>
        <v>12.8</v>
      </c>
      <c r="E1126" s="22">
        <f t="shared" si="771"/>
        <v>3.5555555555555554</v>
      </c>
      <c r="F1126" s="22">
        <f t="shared" si="804"/>
        <v>-1.4236111111111116</v>
      </c>
      <c r="G1126" s="22">
        <f>Sheet1!$I$5*F1126</f>
        <v>-471.21527777777794</v>
      </c>
      <c r="H1126" s="22"/>
      <c r="K1126" s="18" t="s">
        <v>118</v>
      </c>
      <c r="L1126" s="18">
        <v>1116</v>
      </c>
      <c r="M1126" s="18">
        <v>94</v>
      </c>
      <c r="N1126" s="19">
        <v>69.400000000000006</v>
      </c>
      <c r="O1126" s="35">
        <f t="shared" si="772"/>
        <v>19.277777777777779</v>
      </c>
      <c r="P1126" s="36">
        <f t="shared" si="805"/>
        <v>0.23611111111111149</v>
      </c>
      <c r="Q1126" s="12"/>
      <c r="R1126" s="37">
        <f t="shared" si="773"/>
        <v>78.152777777777899</v>
      </c>
      <c r="S1126" s="37">
        <f t="shared" si="774"/>
        <v>64.9422</v>
      </c>
      <c r="T1126" s="37">
        <f t="shared" si="775"/>
        <v>44.767677506369225</v>
      </c>
      <c r="U1126" s="37">
        <f t="shared" si="776"/>
        <v>187.86265528414714</v>
      </c>
      <c r="V1126" s="37">
        <f t="shared" si="806"/>
        <v>92443.328869223973</v>
      </c>
      <c r="W1126" s="40">
        <f t="shared" si="777"/>
        <v>3621.574521311059</v>
      </c>
      <c r="X1126" s="40">
        <f t="shared" si="778"/>
        <v>3.6215745213110591</v>
      </c>
      <c r="Y1126" s="40">
        <f t="shared" si="764"/>
        <v>0</v>
      </c>
      <c r="Z1126" s="40">
        <v>0</v>
      </c>
      <c r="AA1126" s="40">
        <f t="shared" si="779"/>
        <v>322.86483249567766</v>
      </c>
      <c r="AB1126" s="42">
        <f t="shared" si="780"/>
        <v>61505.214506172844</v>
      </c>
      <c r="AC1126" s="42">
        <f t="shared" si="781"/>
        <v>61.505214506172841</v>
      </c>
      <c r="AD1126" s="42">
        <f t="shared" si="782"/>
        <v>0</v>
      </c>
      <c r="AE1126" s="42">
        <f t="shared" si="807"/>
        <v>3564.3944429012349</v>
      </c>
      <c r="AF1126" s="43">
        <f t="shared" si="765"/>
        <v>0.99010956747256529</v>
      </c>
      <c r="AG1126" s="73">
        <f t="shared" si="766"/>
        <v>0</v>
      </c>
      <c r="AH1126">
        <f t="shared" si="783"/>
        <v>61.505214506172841</v>
      </c>
      <c r="AI1126">
        <f t="shared" si="808"/>
        <v>14994.129008873464</v>
      </c>
      <c r="AJ1126" s="41">
        <f t="shared" si="784"/>
        <v>4.165035835798184</v>
      </c>
      <c r="AK1126">
        <f t="shared" si="767"/>
        <v>61.505214506172841</v>
      </c>
      <c r="AL1126" s="38">
        <f t="shared" si="785"/>
        <v>3457.4626096141978</v>
      </c>
      <c r="AM1126" s="38">
        <f t="shared" si="786"/>
        <v>3422.887983518056</v>
      </c>
      <c r="AN1126" s="38">
        <f t="shared" si="787"/>
        <v>3217.5147045069725</v>
      </c>
      <c r="AO1126" s="38">
        <f t="shared" si="788"/>
        <v>3185.3395574619026</v>
      </c>
      <c r="AP1126" s="38">
        <f t="shared" si="789"/>
        <v>2994.2191840141882</v>
      </c>
      <c r="AQ1126" s="38">
        <f t="shared" si="790"/>
        <v>2964.2769921740464</v>
      </c>
      <c r="AR1126" s="38">
        <f t="shared" si="791"/>
        <v>2875.348682408825</v>
      </c>
      <c r="AS1126">
        <f t="shared" si="792"/>
        <v>2875.348682408825</v>
      </c>
      <c r="AT1126" s="28">
        <f t="shared" si="793"/>
        <v>0.79870796733578475</v>
      </c>
      <c r="AU1126">
        <f t="shared" si="768"/>
        <v>12118.780326464639</v>
      </c>
      <c r="AV1126" s="28">
        <f t="shared" si="794"/>
        <v>3.3663278684623998</v>
      </c>
      <c r="BJ1126" s="63">
        <v>0</v>
      </c>
      <c r="BK1126" s="64">
        <f t="shared" si="795"/>
        <v>0</v>
      </c>
      <c r="BL1126" s="64">
        <f t="shared" si="796"/>
        <v>0</v>
      </c>
      <c r="BM1126" s="64">
        <f t="shared" si="797"/>
        <v>0</v>
      </c>
      <c r="BN1126" s="64">
        <f t="shared" si="798"/>
        <v>0</v>
      </c>
      <c r="BO1126" s="64">
        <f t="shared" si="799"/>
        <v>0</v>
      </c>
      <c r="BP1126" s="64">
        <f t="shared" si="800"/>
        <v>0</v>
      </c>
      <c r="BQ1126" s="64">
        <f t="shared" si="801"/>
        <v>0</v>
      </c>
      <c r="BR1126" s="65">
        <f t="shared" si="769"/>
        <v>0</v>
      </c>
      <c r="BS1126" s="66">
        <f t="shared" si="802"/>
        <v>0</v>
      </c>
      <c r="BT1126" s="65">
        <f>BJ1126-BR1126</f>
        <v>0</v>
      </c>
      <c r="BU1126" s="67">
        <f t="shared" si="803"/>
        <v>0</v>
      </c>
    </row>
    <row r="1127" spans="1:73" x14ac:dyDescent="0.35">
      <c r="A1127" s="22">
        <v>89.279999999999404</v>
      </c>
      <c r="B1127" s="22">
        <v>23.13</v>
      </c>
      <c r="C1127" s="22">
        <v>2.8</v>
      </c>
      <c r="D1127" s="22">
        <f t="shared" si="770"/>
        <v>12.965</v>
      </c>
      <c r="E1127" s="22">
        <f t="shared" si="771"/>
        <v>3.6013888888888888</v>
      </c>
      <c r="F1127" s="22">
        <f t="shared" si="804"/>
        <v>0.57291666666666741</v>
      </c>
      <c r="G1127" s="22">
        <f>Sheet1!$I$5*F1127</f>
        <v>189.63541666666691</v>
      </c>
      <c r="H1127" s="22"/>
      <c r="K1127" s="18" t="s">
        <v>118</v>
      </c>
      <c r="L1127" s="18">
        <v>1117</v>
      </c>
      <c r="M1127" s="18">
        <v>95</v>
      </c>
      <c r="N1127" s="19">
        <v>69.7</v>
      </c>
      <c r="O1127" s="35">
        <f t="shared" si="772"/>
        <v>19.361111111111111</v>
      </c>
      <c r="P1127" s="36">
        <f t="shared" si="805"/>
        <v>-1.3888888888890073E-2</v>
      </c>
      <c r="Q1127" s="12"/>
      <c r="R1127" s="37">
        <f t="shared" si="773"/>
        <v>-4.597222222222614</v>
      </c>
      <c r="S1127" s="37">
        <f t="shared" si="774"/>
        <v>64.9422</v>
      </c>
      <c r="T1127" s="37">
        <f t="shared" si="775"/>
        <v>45.155554488642302</v>
      </c>
      <c r="U1127" s="37">
        <f t="shared" si="776"/>
        <v>105.5005322664197</v>
      </c>
      <c r="V1127" s="37">
        <f t="shared" si="806"/>
        <v>92548.829401490395</v>
      </c>
      <c r="W1127" s="40">
        <f t="shared" si="777"/>
        <v>2042.6075274915147</v>
      </c>
      <c r="X1127" s="40">
        <f t="shared" si="778"/>
        <v>2.0426075274915148</v>
      </c>
      <c r="Y1127" s="40">
        <f t="shared" si="764"/>
        <v>0</v>
      </c>
      <c r="Z1127" s="40">
        <v>0</v>
      </c>
      <c r="AA1127" s="40">
        <f t="shared" si="779"/>
        <v>322.86483249567766</v>
      </c>
      <c r="AB1127" s="42">
        <f t="shared" si="780"/>
        <v>62038.109182098764</v>
      </c>
      <c r="AC1127" s="42">
        <f t="shared" si="781"/>
        <v>62.038109182098765</v>
      </c>
      <c r="AD1127" s="42">
        <f t="shared" si="782"/>
        <v>0</v>
      </c>
      <c r="AE1127" s="42">
        <f t="shared" si="807"/>
        <v>3564.3944429012349</v>
      </c>
      <c r="AF1127" s="43">
        <f t="shared" si="765"/>
        <v>0.99010956747256529</v>
      </c>
      <c r="AG1127" s="73">
        <f t="shared" si="766"/>
        <v>0</v>
      </c>
      <c r="AH1127">
        <f t="shared" si="783"/>
        <v>62.038109182098765</v>
      </c>
      <c r="AI1127">
        <f t="shared" si="808"/>
        <v>15056.167118055562</v>
      </c>
      <c r="AJ1127" s="41">
        <f t="shared" si="784"/>
        <v>4.1822686439043224</v>
      </c>
      <c r="AK1127">
        <f t="shared" si="767"/>
        <v>62.038109182098765</v>
      </c>
      <c r="AL1127" s="38">
        <f t="shared" si="785"/>
        <v>3457.4626096141978</v>
      </c>
      <c r="AM1127" s="38">
        <f t="shared" si="786"/>
        <v>3422.887983518056</v>
      </c>
      <c r="AN1127" s="38">
        <f t="shared" si="787"/>
        <v>3217.5147045069725</v>
      </c>
      <c r="AO1127" s="38">
        <f t="shared" si="788"/>
        <v>3185.3395574619026</v>
      </c>
      <c r="AP1127" s="38">
        <f t="shared" si="789"/>
        <v>2994.2191840141882</v>
      </c>
      <c r="AQ1127" s="38">
        <f t="shared" si="790"/>
        <v>2964.2769921740464</v>
      </c>
      <c r="AR1127" s="38">
        <f t="shared" si="791"/>
        <v>2875.348682408825</v>
      </c>
      <c r="AS1127">
        <f t="shared" si="792"/>
        <v>2875.348682408825</v>
      </c>
      <c r="AT1127" s="28">
        <f t="shared" si="793"/>
        <v>0.79870796733578475</v>
      </c>
      <c r="AU1127">
        <f t="shared" si="768"/>
        <v>12180.818435646737</v>
      </c>
      <c r="AV1127" s="28">
        <f t="shared" si="794"/>
        <v>3.3835606765685382</v>
      </c>
      <c r="BJ1127" s="63">
        <v>0</v>
      </c>
      <c r="BK1127" s="64">
        <f t="shared" si="795"/>
        <v>0</v>
      </c>
      <c r="BL1127" s="64">
        <f t="shared" si="796"/>
        <v>0</v>
      </c>
      <c r="BM1127" s="64">
        <f t="shared" si="797"/>
        <v>0</v>
      </c>
      <c r="BN1127" s="64">
        <f t="shared" si="798"/>
        <v>0</v>
      </c>
      <c r="BO1127" s="64">
        <f t="shared" si="799"/>
        <v>0</v>
      </c>
      <c r="BP1127" s="64">
        <f t="shared" si="800"/>
        <v>0</v>
      </c>
      <c r="BQ1127" s="64">
        <f t="shared" si="801"/>
        <v>0</v>
      </c>
      <c r="BR1127" s="65">
        <f t="shared" si="769"/>
        <v>0</v>
      </c>
      <c r="BS1127" s="66">
        <f t="shared" si="802"/>
        <v>0</v>
      </c>
      <c r="BT1127" s="65">
        <f>BJ1127-BR1127</f>
        <v>0</v>
      </c>
      <c r="BU1127" s="67">
        <f t="shared" si="803"/>
        <v>0</v>
      </c>
    </row>
    <row r="1128" spans="1:73" x14ac:dyDescent="0.35">
      <c r="A1128" s="22">
        <v>89.359999999999403</v>
      </c>
      <c r="B1128" s="22">
        <v>22.77</v>
      </c>
      <c r="C1128" s="22">
        <v>2.2799999999999998</v>
      </c>
      <c r="D1128" s="22">
        <f t="shared" si="770"/>
        <v>12.525</v>
      </c>
      <c r="E1128" s="22">
        <f t="shared" si="771"/>
        <v>3.4791666666666665</v>
      </c>
      <c r="F1128" s="22">
        <f t="shared" si="804"/>
        <v>-1.5277777777777779</v>
      </c>
      <c r="G1128" s="22">
        <f>Sheet1!$I$5*F1128</f>
        <v>-505.69444444444446</v>
      </c>
      <c r="H1128" s="22"/>
      <c r="K1128" s="18" t="s">
        <v>118</v>
      </c>
      <c r="L1128" s="18">
        <v>1118</v>
      </c>
      <c r="M1128" s="18">
        <v>96</v>
      </c>
      <c r="N1128" s="19">
        <v>69.3</v>
      </c>
      <c r="O1128" s="35">
        <f t="shared" si="772"/>
        <v>19.25</v>
      </c>
      <c r="P1128" s="36">
        <f t="shared" si="805"/>
        <v>-0.2222222222222234</v>
      </c>
      <c r="Q1128" s="12"/>
      <c r="R1128" s="37">
        <f t="shared" si="773"/>
        <v>-73.555555555555941</v>
      </c>
      <c r="S1128" s="37">
        <f t="shared" si="774"/>
        <v>64.9422</v>
      </c>
      <c r="T1128" s="37">
        <f t="shared" si="775"/>
        <v>44.638756975716746</v>
      </c>
      <c r="U1128" s="37">
        <f t="shared" si="776"/>
        <v>36.025401420160804</v>
      </c>
      <c r="V1128" s="37">
        <f t="shared" si="806"/>
        <v>92584.854802910559</v>
      </c>
      <c r="W1128" s="40">
        <f t="shared" si="777"/>
        <v>693.48897733809554</v>
      </c>
      <c r="X1128" s="40">
        <f t="shared" si="778"/>
        <v>0.69348897733809556</v>
      </c>
      <c r="Y1128" s="40">
        <f t="shared" si="764"/>
        <v>0</v>
      </c>
      <c r="Z1128" s="40">
        <v>0</v>
      </c>
      <c r="AA1128" s="40">
        <f t="shared" si="779"/>
        <v>322.86483249567766</v>
      </c>
      <c r="AB1128" s="42">
        <f t="shared" si="780"/>
        <v>61328.09375</v>
      </c>
      <c r="AC1128" s="42">
        <f t="shared" si="781"/>
        <v>61.328093750000001</v>
      </c>
      <c r="AD1128" s="42">
        <f t="shared" si="782"/>
        <v>0</v>
      </c>
      <c r="AE1128" s="42">
        <f t="shared" si="807"/>
        <v>3564.3944429012349</v>
      </c>
      <c r="AF1128" s="43">
        <f t="shared" si="765"/>
        <v>0.99010956747256529</v>
      </c>
      <c r="AG1128" s="73">
        <f t="shared" si="766"/>
        <v>0</v>
      </c>
      <c r="AH1128">
        <f t="shared" si="783"/>
        <v>61.328093750000001</v>
      </c>
      <c r="AI1128">
        <f t="shared" si="808"/>
        <v>15117.495211805563</v>
      </c>
      <c r="AJ1128" s="41">
        <f t="shared" si="784"/>
        <v>4.1993042255015451</v>
      </c>
      <c r="AK1128">
        <f t="shared" si="767"/>
        <v>61.328093750000001</v>
      </c>
      <c r="AL1128" s="38">
        <f t="shared" si="785"/>
        <v>3457.4626096141978</v>
      </c>
      <c r="AM1128" s="38">
        <f t="shared" si="786"/>
        <v>3422.887983518056</v>
      </c>
      <c r="AN1128" s="38">
        <f t="shared" si="787"/>
        <v>3217.5147045069725</v>
      </c>
      <c r="AO1128" s="38">
        <f t="shared" si="788"/>
        <v>3185.3395574619026</v>
      </c>
      <c r="AP1128" s="38">
        <f t="shared" si="789"/>
        <v>2994.2191840141882</v>
      </c>
      <c r="AQ1128" s="38">
        <f t="shared" si="790"/>
        <v>2964.2769921740464</v>
      </c>
      <c r="AR1128" s="38">
        <f t="shared" si="791"/>
        <v>2875.348682408825</v>
      </c>
      <c r="AS1128">
        <f t="shared" si="792"/>
        <v>2875.348682408825</v>
      </c>
      <c r="AT1128" s="28">
        <f t="shared" si="793"/>
        <v>0.79870796733578475</v>
      </c>
      <c r="AU1128">
        <f t="shared" si="768"/>
        <v>12242.146529396738</v>
      </c>
      <c r="AV1128" s="28">
        <f t="shared" si="794"/>
        <v>3.4005962581657605</v>
      </c>
      <c r="BJ1128" s="63">
        <v>0</v>
      </c>
      <c r="BK1128" s="64">
        <f t="shared" si="795"/>
        <v>0</v>
      </c>
      <c r="BL1128" s="64">
        <f t="shared" si="796"/>
        <v>0</v>
      </c>
      <c r="BM1128" s="64">
        <f t="shared" si="797"/>
        <v>0</v>
      </c>
      <c r="BN1128" s="64">
        <f t="shared" si="798"/>
        <v>0</v>
      </c>
      <c r="BO1128" s="64">
        <f t="shared" si="799"/>
        <v>0</v>
      </c>
      <c r="BP1128" s="64">
        <f t="shared" si="800"/>
        <v>0</v>
      </c>
      <c r="BQ1128" s="64">
        <f t="shared" si="801"/>
        <v>0</v>
      </c>
      <c r="BR1128" s="65">
        <f t="shared" si="769"/>
        <v>0</v>
      </c>
      <c r="BS1128" s="66">
        <f t="shared" si="802"/>
        <v>0</v>
      </c>
      <c r="BT1128" s="65">
        <f>BJ1128-BR1128</f>
        <v>0</v>
      </c>
      <c r="BU1128" s="67">
        <f t="shared" si="803"/>
        <v>0</v>
      </c>
    </row>
    <row r="1129" spans="1:73" x14ac:dyDescent="0.35">
      <c r="A1129" s="22">
        <v>89.439999999999401</v>
      </c>
      <c r="B1129" s="22">
        <v>23.29</v>
      </c>
      <c r="C1129" s="22">
        <v>2.79</v>
      </c>
      <c r="D1129" s="22">
        <f t="shared" si="770"/>
        <v>13.04</v>
      </c>
      <c r="E1129" s="22">
        <f t="shared" si="771"/>
        <v>3.6222222222222222</v>
      </c>
      <c r="F1129" s="22">
        <f t="shared" si="804"/>
        <v>1.7881944444444464</v>
      </c>
      <c r="G1129" s="22">
        <f>Sheet1!$I$5*F1129</f>
        <v>591.89236111111177</v>
      </c>
      <c r="H1129" s="22"/>
      <c r="K1129" s="18" t="s">
        <v>118</v>
      </c>
      <c r="L1129" s="18">
        <v>1119</v>
      </c>
      <c r="M1129" s="18">
        <v>97</v>
      </c>
      <c r="N1129" s="19">
        <v>68.099999999999994</v>
      </c>
      <c r="O1129" s="35">
        <f t="shared" si="772"/>
        <v>18.916666666666668</v>
      </c>
      <c r="P1129" s="36">
        <f t="shared" si="805"/>
        <v>-0.33333333333333215</v>
      </c>
      <c r="Q1129" s="12"/>
      <c r="R1129" s="37">
        <f t="shared" si="773"/>
        <v>-110.33333333333294</v>
      </c>
      <c r="S1129" s="37">
        <f t="shared" si="774"/>
        <v>64.9422</v>
      </c>
      <c r="T1129" s="37">
        <f t="shared" si="775"/>
        <v>43.106210681990753</v>
      </c>
      <c r="U1129" s="37">
        <f t="shared" si="776"/>
        <v>-2.2849226513421925</v>
      </c>
      <c r="V1129" s="37">
        <f t="shared" si="806"/>
        <v>92582.569880259223</v>
      </c>
      <c r="W1129" s="40">
        <f t="shared" si="777"/>
        <v>-43.223120154556476</v>
      </c>
      <c r="X1129" s="40">
        <f t="shared" si="778"/>
        <v>-4.3223120154556476E-2</v>
      </c>
      <c r="Y1129" s="40">
        <f t="shared" si="764"/>
        <v>-4.3223120154556476E-2</v>
      </c>
      <c r="Z1129" s="40">
        <v>4.3223120154556503E-2</v>
      </c>
      <c r="AA1129" s="40">
        <f t="shared" si="779"/>
        <v>322.90805561583221</v>
      </c>
      <c r="AB1129" s="42">
        <f t="shared" si="780"/>
        <v>59222.565972222234</v>
      </c>
      <c r="AC1129" s="42">
        <f t="shared" si="781"/>
        <v>59.222565972222235</v>
      </c>
      <c r="AD1129" s="42">
        <f t="shared" si="782"/>
        <v>59.222565972222235</v>
      </c>
      <c r="AE1129" s="42">
        <f t="shared" si="807"/>
        <v>3623.6170088734571</v>
      </c>
      <c r="AF1129" s="43">
        <f t="shared" si="765"/>
        <v>1.006560280242627</v>
      </c>
      <c r="AG1129" s="73">
        <f t="shared" si="766"/>
        <v>-4.3223120154556476E-2</v>
      </c>
      <c r="AH1129">
        <f t="shared" si="783"/>
        <v>0</v>
      </c>
      <c r="AI1129">
        <f t="shared" si="808"/>
        <v>15117.495211805563</v>
      </c>
      <c r="AJ1129" s="41">
        <f t="shared" si="784"/>
        <v>4.1993042255015451</v>
      </c>
      <c r="AK1129">
        <f t="shared" si="767"/>
        <v>4.3223120154556476E-2</v>
      </c>
      <c r="AL1129" s="38">
        <f t="shared" si="785"/>
        <v>3514.908498607253</v>
      </c>
      <c r="AM1129" s="38">
        <f t="shared" si="786"/>
        <v>3479.7594136211806</v>
      </c>
      <c r="AN1129" s="38">
        <f t="shared" si="787"/>
        <v>3270.9738488039097</v>
      </c>
      <c r="AO1129" s="38">
        <f t="shared" si="788"/>
        <v>3238.2641103158708</v>
      </c>
      <c r="AP1129" s="38">
        <f t="shared" si="789"/>
        <v>3043.9682636969183</v>
      </c>
      <c r="AQ1129" s="38">
        <f t="shared" si="790"/>
        <v>3013.5285810599489</v>
      </c>
      <c r="AR1129" s="38">
        <f t="shared" si="791"/>
        <v>2923.1227236281502</v>
      </c>
      <c r="AS1129">
        <f t="shared" si="792"/>
        <v>2923.1227236281502</v>
      </c>
      <c r="AT1129" s="28">
        <f t="shared" si="793"/>
        <v>0.81197853434115286</v>
      </c>
      <c r="AU1129">
        <f t="shared" si="768"/>
        <v>12194.372488177412</v>
      </c>
      <c r="AV1129" s="28">
        <f t="shared" si="794"/>
        <v>3.3873256911603922</v>
      </c>
      <c r="BJ1129" s="63">
        <v>59.222565972222235</v>
      </c>
      <c r="BK1129" s="64">
        <f t="shared" si="795"/>
        <v>57.445888993055569</v>
      </c>
      <c r="BL1129" s="64">
        <f t="shared" si="796"/>
        <v>56.871430103125014</v>
      </c>
      <c r="BM1129" s="64">
        <f t="shared" si="797"/>
        <v>53.459144296937509</v>
      </c>
      <c r="BN1129" s="64">
        <f t="shared" si="798"/>
        <v>52.924552853968137</v>
      </c>
      <c r="BO1129" s="64">
        <f t="shared" si="799"/>
        <v>49.749079682730049</v>
      </c>
      <c r="BP1129" s="64">
        <f t="shared" si="800"/>
        <v>49.251588885902748</v>
      </c>
      <c r="BQ1129" s="64">
        <f t="shared" si="801"/>
        <v>47.774041219325667</v>
      </c>
      <c r="BR1129" s="65">
        <f t="shared" si="769"/>
        <v>47.774041219325667</v>
      </c>
      <c r="BS1129" s="66">
        <f t="shared" si="802"/>
        <v>1.3270567005368241E-2</v>
      </c>
      <c r="BT1129" s="65">
        <f>BJ1129-BR1129</f>
        <v>11.448524752896567</v>
      </c>
      <c r="BU1129" s="67">
        <f t="shared" si="803"/>
        <v>3.1801457646934909E-3</v>
      </c>
    </row>
    <row r="1130" spans="1:73" x14ac:dyDescent="0.35">
      <c r="A1130" s="22">
        <v>89.519999999999399</v>
      </c>
      <c r="B1130" s="22">
        <v>22.8</v>
      </c>
      <c r="C1130" s="22">
        <v>2.71</v>
      </c>
      <c r="D1130" s="22">
        <f t="shared" si="770"/>
        <v>12.755000000000001</v>
      </c>
      <c r="E1130" s="22">
        <f t="shared" si="771"/>
        <v>3.5430555555555556</v>
      </c>
      <c r="F1130" s="22">
        <f t="shared" si="804"/>
        <v>-0.98958333333333259</v>
      </c>
      <c r="G1130" s="22">
        <f>Sheet1!$I$5*F1130</f>
        <v>-327.55208333333309</v>
      </c>
      <c r="H1130" s="22"/>
      <c r="K1130" s="18" t="s">
        <v>118</v>
      </c>
      <c r="L1130" s="18">
        <v>1120</v>
      </c>
      <c r="M1130" s="18">
        <v>98</v>
      </c>
      <c r="N1130" s="19">
        <v>66.900000000000006</v>
      </c>
      <c r="O1130" s="35">
        <f t="shared" si="772"/>
        <v>18.583333333333332</v>
      </c>
      <c r="P1130" s="36">
        <f t="shared" si="805"/>
        <v>-0.26388888888888767</v>
      </c>
      <c r="Q1130" s="12"/>
      <c r="R1130" s="37">
        <f t="shared" si="773"/>
        <v>-87.347222222221816</v>
      </c>
      <c r="S1130" s="37">
        <f t="shared" si="774"/>
        <v>64.9422</v>
      </c>
      <c r="T1130" s="37">
        <f t="shared" si="775"/>
        <v>41.60043375584074</v>
      </c>
      <c r="U1130" s="37">
        <f t="shared" si="776"/>
        <v>19.195411533618923</v>
      </c>
      <c r="V1130" s="37">
        <f t="shared" si="806"/>
        <v>92601.765291792835</v>
      </c>
      <c r="W1130" s="40">
        <f t="shared" si="777"/>
        <v>356.71473099975162</v>
      </c>
      <c r="X1130" s="40">
        <f t="shared" si="778"/>
        <v>0.35671473099975165</v>
      </c>
      <c r="Y1130" s="40">
        <f t="shared" si="764"/>
        <v>0</v>
      </c>
      <c r="Z1130" s="40">
        <v>0</v>
      </c>
      <c r="AA1130" s="40">
        <f t="shared" si="779"/>
        <v>322.90805561583221</v>
      </c>
      <c r="AB1130" s="42">
        <f t="shared" si="780"/>
        <v>57153.815972222212</v>
      </c>
      <c r="AC1130" s="42">
        <f t="shared" si="781"/>
        <v>57.153815972222212</v>
      </c>
      <c r="AD1130" s="42">
        <f t="shared" si="782"/>
        <v>0</v>
      </c>
      <c r="AE1130" s="42">
        <f t="shared" si="807"/>
        <v>3623.6170088734571</v>
      </c>
      <c r="AF1130" s="43">
        <f t="shared" si="765"/>
        <v>1.006560280242627</v>
      </c>
      <c r="AG1130" s="73">
        <f t="shared" si="766"/>
        <v>0</v>
      </c>
      <c r="AH1130">
        <f t="shared" si="783"/>
        <v>57.153815972222212</v>
      </c>
      <c r="AI1130">
        <f t="shared" si="808"/>
        <v>15174.649027777785</v>
      </c>
      <c r="AJ1130" s="41">
        <f t="shared" si="784"/>
        <v>4.2151802854938287</v>
      </c>
      <c r="AK1130">
        <f t="shared" si="767"/>
        <v>57.153815972222212</v>
      </c>
      <c r="AL1130" s="38">
        <f t="shared" si="785"/>
        <v>3514.908498607253</v>
      </c>
      <c r="AM1130" s="38">
        <f t="shared" si="786"/>
        <v>3479.7594136211806</v>
      </c>
      <c r="AN1130" s="38">
        <f t="shared" si="787"/>
        <v>3270.9738488039097</v>
      </c>
      <c r="AO1130" s="38">
        <f t="shared" si="788"/>
        <v>3238.2641103158708</v>
      </c>
      <c r="AP1130" s="38">
        <f t="shared" si="789"/>
        <v>3043.9682636969183</v>
      </c>
      <c r="AQ1130" s="38">
        <f t="shared" si="790"/>
        <v>3013.5285810599489</v>
      </c>
      <c r="AR1130" s="38">
        <f t="shared" si="791"/>
        <v>2923.1227236281502</v>
      </c>
      <c r="AS1130">
        <f t="shared" si="792"/>
        <v>2923.1227236281502</v>
      </c>
      <c r="AT1130" s="28">
        <f t="shared" si="793"/>
        <v>0.81197853434115286</v>
      </c>
      <c r="AU1130">
        <f t="shared" si="768"/>
        <v>12251.526304149635</v>
      </c>
      <c r="AV1130" s="28">
        <f t="shared" si="794"/>
        <v>3.4032017511526762</v>
      </c>
      <c r="BJ1130" s="63">
        <v>0</v>
      </c>
      <c r="BK1130" s="64">
        <f t="shared" si="795"/>
        <v>0</v>
      </c>
      <c r="BL1130" s="64">
        <f t="shared" si="796"/>
        <v>0</v>
      </c>
      <c r="BM1130" s="64">
        <f t="shared" si="797"/>
        <v>0</v>
      </c>
      <c r="BN1130" s="64">
        <f t="shared" si="798"/>
        <v>0</v>
      </c>
      <c r="BO1130" s="64">
        <f t="shared" si="799"/>
        <v>0</v>
      </c>
      <c r="BP1130" s="64">
        <f t="shared" si="800"/>
        <v>0</v>
      </c>
      <c r="BQ1130" s="64">
        <f t="shared" si="801"/>
        <v>0</v>
      </c>
      <c r="BR1130" s="65">
        <f t="shared" si="769"/>
        <v>0</v>
      </c>
      <c r="BS1130" s="66">
        <f t="shared" si="802"/>
        <v>0</v>
      </c>
      <c r="BT1130" s="65">
        <f>BJ1130-BR1130</f>
        <v>0</v>
      </c>
      <c r="BU1130" s="67">
        <f t="shared" si="803"/>
        <v>0</v>
      </c>
    </row>
    <row r="1131" spans="1:73" x14ac:dyDescent="0.35">
      <c r="A1131" s="22">
        <v>89.599999999999397</v>
      </c>
      <c r="B1131" s="22">
        <v>22.94</v>
      </c>
      <c r="C1131" s="22">
        <v>2.31</v>
      </c>
      <c r="D1131" s="22">
        <f t="shared" si="770"/>
        <v>12.625</v>
      </c>
      <c r="E1131" s="22">
        <f t="shared" si="771"/>
        <v>3.5069444444444446</v>
      </c>
      <c r="F1131" s="22">
        <f t="shared" si="804"/>
        <v>-0.45138888888888729</v>
      </c>
      <c r="G1131" s="22">
        <f>Sheet1!$I$5*F1131</f>
        <v>-149.40972222222169</v>
      </c>
      <c r="H1131" s="22"/>
      <c r="K1131" s="18" t="s">
        <v>118</v>
      </c>
      <c r="L1131" s="18">
        <v>1121</v>
      </c>
      <c r="M1131" s="18">
        <v>99</v>
      </c>
      <c r="N1131" s="19">
        <v>66.2</v>
      </c>
      <c r="O1131" s="35">
        <f t="shared" si="772"/>
        <v>18.388888888888889</v>
      </c>
      <c r="P1131" s="36">
        <f t="shared" si="805"/>
        <v>-0.16666666666666705</v>
      </c>
      <c r="Q1131" s="12"/>
      <c r="R1131" s="37">
        <f t="shared" si="773"/>
        <v>-55.166666666666792</v>
      </c>
      <c r="S1131" s="37">
        <f t="shared" si="774"/>
        <v>64.9422</v>
      </c>
      <c r="T1131" s="37">
        <f t="shared" si="775"/>
        <v>40.734426124918556</v>
      </c>
      <c r="U1131" s="37">
        <f t="shared" si="776"/>
        <v>50.509959458251764</v>
      </c>
      <c r="V1131" s="37">
        <f t="shared" si="806"/>
        <v>92652.275251251092</v>
      </c>
      <c r="W1131" s="40">
        <f t="shared" si="777"/>
        <v>928.82203226007414</v>
      </c>
      <c r="X1131" s="40">
        <f t="shared" si="778"/>
        <v>0.92882203226007409</v>
      </c>
      <c r="Y1131" s="40">
        <f t="shared" si="764"/>
        <v>0</v>
      </c>
      <c r="Z1131" s="40">
        <v>0</v>
      </c>
      <c r="AA1131" s="40">
        <f t="shared" si="779"/>
        <v>322.90805561583221</v>
      </c>
      <c r="AB1131" s="42">
        <f t="shared" si="780"/>
        <v>55964.029320987662</v>
      </c>
      <c r="AC1131" s="42">
        <f t="shared" si="781"/>
        <v>55.964029320987663</v>
      </c>
      <c r="AD1131" s="42">
        <f t="shared" si="782"/>
        <v>0</v>
      </c>
      <c r="AE1131" s="42">
        <f t="shared" si="807"/>
        <v>3623.6170088734571</v>
      </c>
      <c r="AF1131" s="43">
        <f t="shared" si="765"/>
        <v>1.006560280242627</v>
      </c>
      <c r="AG1131" s="73">
        <f t="shared" si="766"/>
        <v>0</v>
      </c>
      <c r="AH1131">
        <f t="shared" si="783"/>
        <v>55.964029320987663</v>
      </c>
      <c r="AI1131">
        <f t="shared" si="808"/>
        <v>15230.613057098772</v>
      </c>
      <c r="AJ1131" s="41">
        <f t="shared" si="784"/>
        <v>4.2307258491941031</v>
      </c>
      <c r="AK1131">
        <f t="shared" si="767"/>
        <v>55.964029320987663</v>
      </c>
      <c r="AL1131" s="38">
        <f t="shared" si="785"/>
        <v>3514.908498607253</v>
      </c>
      <c r="AM1131" s="38">
        <f t="shared" si="786"/>
        <v>3479.7594136211806</v>
      </c>
      <c r="AN1131" s="38">
        <f t="shared" si="787"/>
        <v>3270.9738488039097</v>
      </c>
      <c r="AO1131" s="38">
        <f t="shared" si="788"/>
        <v>3238.2641103158708</v>
      </c>
      <c r="AP1131" s="38">
        <f t="shared" si="789"/>
        <v>3043.9682636969183</v>
      </c>
      <c r="AQ1131" s="38">
        <f t="shared" si="790"/>
        <v>3013.5285810599489</v>
      </c>
      <c r="AR1131" s="38">
        <f t="shared" si="791"/>
        <v>2923.1227236281502</v>
      </c>
      <c r="AS1131">
        <f t="shared" si="792"/>
        <v>2923.1227236281502</v>
      </c>
      <c r="AT1131" s="28">
        <f t="shared" si="793"/>
        <v>0.81197853434115286</v>
      </c>
      <c r="AU1131">
        <f t="shared" si="768"/>
        <v>12307.490333470621</v>
      </c>
      <c r="AV1131" s="28">
        <f t="shared" si="794"/>
        <v>3.4187473148529506</v>
      </c>
      <c r="BJ1131" s="63">
        <v>0</v>
      </c>
      <c r="BK1131" s="64">
        <f t="shared" si="795"/>
        <v>0</v>
      </c>
      <c r="BL1131" s="64">
        <f t="shared" si="796"/>
        <v>0</v>
      </c>
      <c r="BM1131" s="64">
        <f t="shared" si="797"/>
        <v>0</v>
      </c>
      <c r="BN1131" s="64">
        <f t="shared" si="798"/>
        <v>0</v>
      </c>
      <c r="BO1131" s="64">
        <f t="shared" si="799"/>
        <v>0</v>
      </c>
      <c r="BP1131" s="64">
        <f t="shared" si="800"/>
        <v>0</v>
      </c>
      <c r="BQ1131" s="64">
        <f t="shared" si="801"/>
        <v>0</v>
      </c>
      <c r="BR1131" s="65">
        <f t="shared" si="769"/>
        <v>0</v>
      </c>
      <c r="BS1131" s="66">
        <f t="shared" si="802"/>
        <v>0</v>
      </c>
      <c r="BT1131" s="65">
        <f>BJ1131-BR1131</f>
        <v>0</v>
      </c>
      <c r="BU1131" s="67">
        <f t="shared" si="803"/>
        <v>0</v>
      </c>
    </row>
    <row r="1132" spans="1:73" x14ac:dyDescent="0.35">
      <c r="A1132" s="22">
        <v>89.679999999999396</v>
      </c>
      <c r="B1132" s="22">
        <v>23.31</v>
      </c>
      <c r="C1132" s="22">
        <v>2.16</v>
      </c>
      <c r="D1132" s="22">
        <f t="shared" si="770"/>
        <v>12.734999999999999</v>
      </c>
      <c r="E1132" s="22">
        <f t="shared" si="771"/>
        <v>3.5375000000000001</v>
      </c>
      <c r="F1132" s="22">
        <f t="shared" si="804"/>
        <v>0.38194444444444309</v>
      </c>
      <c r="G1132" s="22">
        <f>Sheet1!$I$5*F1132</f>
        <v>126.42361111111066</v>
      </c>
      <c r="H1132" s="22"/>
      <c r="K1132" s="18" t="s">
        <v>118</v>
      </c>
      <c r="L1132" s="18">
        <v>1122</v>
      </c>
      <c r="M1132" s="18">
        <v>100</v>
      </c>
      <c r="N1132" s="19">
        <v>65.7</v>
      </c>
      <c r="O1132" s="35">
        <f t="shared" si="772"/>
        <v>18.25</v>
      </c>
      <c r="P1132" s="36">
        <f t="shared" si="805"/>
        <v>-0.18055555555555516</v>
      </c>
      <c r="Q1132" s="12"/>
      <c r="R1132" s="37">
        <f t="shared" si="773"/>
        <v>-59.763888888888758</v>
      </c>
      <c r="S1132" s="37">
        <f t="shared" si="774"/>
        <v>64.9422</v>
      </c>
      <c r="T1132" s="37">
        <f t="shared" si="775"/>
        <v>40.12142619726675</v>
      </c>
      <c r="U1132" s="37">
        <f t="shared" si="776"/>
        <v>45.299737308377992</v>
      </c>
      <c r="V1132" s="37">
        <f t="shared" si="806"/>
        <v>92697.574988559471</v>
      </c>
      <c r="W1132" s="40">
        <f t="shared" si="777"/>
        <v>826.72020587789837</v>
      </c>
      <c r="X1132" s="40">
        <f t="shared" si="778"/>
        <v>0.82672020587789841</v>
      </c>
      <c r="Y1132" s="40">
        <f t="shared" si="764"/>
        <v>0</v>
      </c>
      <c r="Z1132" s="40">
        <v>0</v>
      </c>
      <c r="AA1132" s="40">
        <f t="shared" si="779"/>
        <v>322.90805561583221</v>
      </c>
      <c r="AB1132" s="42">
        <f t="shared" si="780"/>
        <v>55121.84375</v>
      </c>
      <c r="AC1132" s="42">
        <f t="shared" si="781"/>
        <v>55.121843749999996</v>
      </c>
      <c r="AD1132" s="42">
        <f t="shared" si="782"/>
        <v>0</v>
      </c>
      <c r="AE1132" s="42">
        <f t="shared" si="807"/>
        <v>3623.6170088734571</v>
      </c>
      <c r="AF1132" s="43">
        <f t="shared" si="765"/>
        <v>1.006560280242627</v>
      </c>
      <c r="AG1132" s="73">
        <f t="shared" si="766"/>
        <v>0</v>
      </c>
      <c r="AH1132">
        <f t="shared" si="783"/>
        <v>55.121843749999996</v>
      </c>
      <c r="AI1132">
        <f t="shared" si="808"/>
        <v>15285.734900848771</v>
      </c>
      <c r="AJ1132" s="41">
        <f t="shared" si="784"/>
        <v>4.2460374724579921</v>
      </c>
      <c r="AK1132">
        <f t="shared" si="767"/>
        <v>55.121843749999996</v>
      </c>
      <c r="AL1132" s="38">
        <f t="shared" si="785"/>
        <v>3514.908498607253</v>
      </c>
      <c r="AM1132" s="38">
        <f t="shared" si="786"/>
        <v>3479.7594136211806</v>
      </c>
      <c r="AN1132" s="38">
        <f t="shared" si="787"/>
        <v>3270.9738488039097</v>
      </c>
      <c r="AO1132" s="38">
        <f t="shared" si="788"/>
        <v>3238.2641103158708</v>
      </c>
      <c r="AP1132" s="38">
        <f t="shared" si="789"/>
        <v>3043.9682636969183</v>
      </c>
      <c r="AQ1132" s="38">
        <f t="shared" si="790"/>
        <v>3013.5285810599489</v>
      </c>
      <c r="AR1132" s="38">
        <f t="shared" si="791"/>
        <v>2923.1227236281502</v>
      </c>
      <c r="AS1132">
        <f t="shared" si="792"/>
        <v>2923.1227236281502</v>
      </c>
      <c r="AT1132" s="28">
        <f t="shared" si="793"/>
        <v>0.81197853434115286</v>
      </c>
      <c r="AU1132">
        <f t="shared" si="768"/>
        <v>12362.612177220621</v>
      </c>
      <c r="AV1132" s="28">
        <f t="shared" si="794"/>
        <v>3.4340589381168392</v>
      </c>
      <c r="BJ1132" s="63">
        <v>0</v>
      </c>
      <c r="BK1132" s="64">
        <f t="shared" si="795"/>
        <v>0</v>
      </c>
      <c r="BL1132" s="64">
        <f t="shared" si="796"/>
        <v>0</v>
      </c>
      <c r="BM1132" s="64">
        <f t="shared" si="797"/>
        <v>0</v>
      </c>
      <c r="BN1132" s="64">
        <f t="shared" si="798"/>
        <v>0</v>
      </c>
      <c r="BO1132" s="64">
        <f t="shared" si="799"/>
        <v>0</v>
      </c>
      <c r="BP1132" s="64">
        <f t="shared" si="800"/>
        <v>0</v>
      </c>
      <c r="BQ1132" s="64">
        <f t="shared" si="801"/>
        <v>0</v>
      </c>
      <c r="BR1132" s="65">
        <f t="shared" si="769"/>
        <v>0</v>
      </c>
      <c r="BS1132" s="66">
        <f t="shared" si="802"/>
        <v>0</v>
      </c>
      <c r="BT1132" s="65">
        <f>BJ1132-BR1132</f>
        <v>0</v>
      </c>
      <c r="BU1132" s="67">
        <f t="shared" si="803"/>
        <v>0</v>
      </c>
    </row>
    <row r="1133" spans="1:73" x14ac:dyDescent="0.35">
      <c r="A1133" s="22">
        <v>89.759999999999394</v>
      </c>
      <c r="B1133" s="22">
        <v>22.39</v>
      </c>
      <c r="C1133" s="22">
        <v>2.39</v>
      </c>
      <c r="D1133" s="22">
        <f t="shared" si="770"/>
        <v>12.39</v>
      </c>
      <c r="E1133" s="22">
        <f t="shared" si="771"/>
        <v>3.4416666666666669</v>
      </c>
      <c r="F1133" s="22">
        <f t="shared" si="804"/>
        <v>-1.1979166666666652</v>
      </c>
      <c r="G1133" s="22">
        <f>Sheet1!$I$5*F1133</f>
        <v>-396.51041666666617</v>
      </c>
      <c r="H1133" s="22"/>
      <c r="K1133" s="18" t="s">
        <v>118</v>
      </c>
      <c r="L1133" s="18">
        <v>1123</v>
      </c>
      <c r="M1133" s="18">
        <v>101</v>
      </c>
      <c r="N1133" s="19">
        <v>64.900000000000006</v>
      </c>
      <c r="O1133" s="35">
        <f t="shared" si="772"/>
        <v>18.027777777777779</v>
      </c>
      <c r="P1133" s="36">
        <f t="shared" si="805"/>
        <v>-0.34722222222222221</v>
      </c>
      <c r="Q1133" s="12"/>
      <c r="R1133" s="37">
        <f t="shared" si="773"/>
        <v>-114.93055555555556</v>
      </c>
      <c r="S1133" s="37">
        <f t="shared" si="774"/>
        <v>64.9422</v>
      </c>
      <c r="T1133" s="37">
        <f t="shared" si="775"/>
        <v>39.150293029092971</v>
      </c>
      <c r="U1133" s="37">
        <f t="shared" si="776"/>
        <v>-10.838062526462586</v>
      </c>
      <c r="V1133" s="37">
        <f t="shared" si="806"/>
        <v>92686.736926033002</v>
      </c>
      <c r="W1133" s="40">
        <f t="shared" si="777"/>
        <v>-195.3861827687283</v>
      </c>
      <c r="X1133" s="40">
        <f t="shared" si="778"/>
        <v>-0.19538618276872829</v>
      </c>
      <c r="Y1133" s="40">
        <f t="shared" si="764"/>
        <v>-0.19538618276872829</v>
      </c>
      <c r="Z1133" s="40">
        <v>0.19538618276872799</v>
      </c>
      <c r="AA1133" s="40">
        <f t="shared" si="779"/>
        <v>323.10344179860095</v>
      </c>
      <c r="AB1133" s="42">
        <f t="shared" si="780"/>
        <v>53787.627700617282</v>
      </c>
      <c r="AC1133" s="42">
        <f t="shared" si="781"/>
        <v>53.787627700617286</v>
      </c>
      <c r="AD1133" s="42">
        <f t="shared" si="782"/>
        <v>53.787627700617286</v>
      </c>
      <c r="AE1133" s="42">
        <f t="shared" si="807"/>
        <v>3677.4046365740742</v>
      </c>
      <c r="AF1133" s="43">
        <f t="shared" si="765"/>
        <v>1.0215012879372429</v>
      </c>
      <c r="AG1133" s="73">
        <f t="shared" si="766"/>
        <v>-0.19538618276872829</v>
      </c>
      <c r="AH1133">
        <f t="shared" si="783"/>
        <v>0</v>
      </c>
      <c r="AI1133">
        <f t="shared" si="808"/>
        <v>15285.734900848771</v>
      </c>
      <c r="AJ1133" s="41">
        <f t="shared" si="784"/>
        <v>4.2460374724579921</v>
      </c>
      <c r="AK1133">
        <f t="shared" si="767"/>
        <v>0.19538618276872829</v>
      </c>
      <c r="AL1133" s="38">
        <f t="shared" si="785"/>
        <v>3567.082497476852</v>
      </c>
      <c r="AM1133" s="38">
        <f t="shared" si="786"/>
        <v>3531.4116725020835</v>
      </c>
      <c r="AN1133" s="38">
        <f t="shared" si="787"/>
        <v>3319.5269721519585</v>
      </c>
      <c r="AO1133" s="38">
        <f t="shared" si="788"/>
        <v>3286.3317024304388</v>
      </c>
      <c r="AP1133" s="38">
        <f t="shared" si="789"/>
        <v>3089.1518002846124</v>
      </c>
      <c r="AQ1133" s="38">
        <f t="shared" si="790"/>
        <v>3058.2602822817662</v>
      </c>
      <c r="AR1133" s="38">
        <f t="shared" si="791"/>
        <v>2966.5124738133131</v>
      </c>
      <c r="AS1133">
        <f t="shared" si="792"/>
        <v>2966.5124738133131</v>
      </c>
      <c r="AT1133" s="28">
        <f t="shared" si="793"/>
        <v>0.82403124272592032</v>
      </c>
      <c r="AU1133">
        <f t="shared" si="768"/>
        <v>12319.222427035458</v>
      </c>
      <c r="AV1133" s="28">
        <f t="shared" si="794"/>
        <v>3.4220062297320717</v>
      </c>
      <c r="BJ1133" s="63">
        <v>53.787627700617286</v>
      </c>
      <c r="BK1133" s="64">
        <f t="shared" si="795"/>
        <v>52.173998869598769</v>
      </c>
      <c r="BL1133" s="64">
        <f t="shared" si="796"/>
        <v>51.652258880902778</v>
      </c>
      <c r="BM1133" s="64">
        <f t="shared" si="797"/>
        <v>48.553123348048608</v>
      </c>
      <c r="BN1133" s="64">
        <f t="shared" si="798"/>
        <v>48.067592114568122</v>
      </c>
      <c r="BO1133" s="64">
        <f t="shared" si="799"/>
        <v>45.183536587694029</v>
      </c>
      <c r="BP1133" s="64">
        <f t="shared" si="800"/>
        <v>44.73170122181709</v>
      </c>
      <c r="BQ1133" s="64">
        <f t="shared" si="801"/>
        <v>43.389750185162576</v>
      </c>
      <c r="BR1133" s="65">
        <f t="shared" si="769"/>
        <v>43.389750185162576</v>
      </c>
      <c r="BS1133" s="66">
        <f t="shared" si="802"/>
        <v>1.2052708384767382E-2</v>
      </c>
      <c r="BT1133" s="65">
        <f>BJ1133-BR1133</f>
        <v>10.397877515454709</v>
      </c>
      <c r="BU1133" s="67">
        <f t="shared" si="803"/>
        <v>2.8882993098485305E-3</v>
      </c>
    </row>
    <row r="1134" spans="1:73" x14ac:dyDescent="0.35">
      <c r="A1134" s="22">
        <v>89.839999999999407</v>
      </c>
      <c r="B1134" s="22">
        <v>22.68</v>
      </c>
      <c r="C1134" s="22">
        <v>2.62</v>
      </c>
      <c r="D1134" s="22">
        <f t="shared" si="770"/>
        <v>12.65</v>
      </c>
      <c r="E1134" s="22">
        <f t="shared" si="771"/>
        <v>3.5138888888888888</v>
      </c>
      <c r="F1134" s="22">
        <f t="shared" si="804"/>
        <v>0.90277777777777457</v>
      </c>
      <c r="G1134" s="22">
        <f>Sheet1!$I$5*F1134</f>
        <v>298.81944444444338</v>
      </c>
      <c r="H1134" s="22"/>
      <c r="K1134" s="18" t="s">
        <v>118</v>
      </c>
      <c r="L1134" s="18">
        <v>1124</v>
      </c>
      <c r="M1134" s="18">
        <v>102</v>
      </c>
      <c r="N1134" s="19">
        <v>63.2</v>
      </c>
      <c r="O1134" s="35">
        <f t="shared" si="772"/>
        <v>17.555555555555557</v>
      </c>
      <c r="P1134" s="36">
        <f t="shared" si="805"/>
        <v>-0.63888888888889006</v>
      </c>
      <c r="Q1134" s="12"/>
      <c r="R1134" s="37">
        <f t="shared" si="773"/>
        <v>-211.4722222222226</v>
      </c>
      <c r="S1134" s="37">
        <f t="shared" si="774"/>
        <v>64.9422</v>
      </c>
      <c r="T1134" s="37">
        <f t="shared" si="775"/>
        <v>37.126138453736893</v>
      </c>
      <c r="U1134" s="37">
        <f t="shared" si="776"/>
        <v>-109.40388376848571</v>
      </c>
      <c r="V1134" s="37">
        <f t="shared" si="806"/>
        <v>92577.333042264509</v>
      </c>
      <c r="W1134" s="40">
        <f t="shared" si="777"/>
        <v>-1920.6459594911937</v>
      </c>
      <c r="X1134" s="40">
        <f t="shared" si="778"/>
        <v>-1.9206459594911938</v>
      </c>
      <c r="Y1134" s="40">
        <f t="shared" si="764"/>
        <v>-1.9206459594911938</v>
      </c>
      <c r="Z1134" s="40">
        <v>1.92064595949119</v>
      </c>
      <c r="AA1134" s="40">
        <f t="shared" si="779"/>
        <v>325.02408775809215</v>
      </c>
      <c r="AB1134" s="42">
        <f t="shared" si="780"/>
        <v>51006.691358024698</v>
      </c>
      <c r="AC1134" s="42">
        <f t="shared" si="781"/>
        <v>51.006691358024696</v>
      </c>
      <c r="AD1134" s="42">
        <f t="shared" si="782"/>
        <v>51.006691358024696</v>
      </c>
      <c r="AE1134" s="42">
        <f t="shared" si="807"/>
        <v>3728.4113279320991</v>
      </c>
      <c r="AF1134" s="43">
        <f t="shared" si="765"/>
        <v>1.0356698133144719</v>
      </c>
      <c r="AG1134" s="73">
        <f t="shared" si="766"/>
        <v>-1.9206459594911938</v>
      </c>
      <c r="AH1134">
        <f t="shared" si="783"/>
        <v>0</v>
      </c>
      <c r="AI1134">
        <f t="shared" si="808"/>
        <v>15285.734900848771</v>
      </c>
      <c r="AJ1134" s="41">
        <f t="shared" si="784"/>
        <v>4.2460374724579921</v>
      </c>
      <c r="AK1134">
        <f t="shared" si="767"/>
        <v>1.9206459594911938</v>
      </c>
      <c r="AL1134" s="38">
        <f t="shared" si="785"/>
        <v>3616.5589880941361</v>
      </c>
      <c r="AM1134" s="38">
        <f t="shared" si="786"/>
        <v>3580.3933982131948</v>
      </c>
      <c r="AN1134" s="38">
        <f t="shared" si="787"/>
        <v>3365.5697943204032</v>
      </c>
      <c r="AO1134" s="38">
        <f t="shared" si="788"/>
        <v>3331.9140963771993</v>
      </c>
      <c r="AP1134" s="38">
        <f t="shared" si="789"/>
        <v>3131.999250594567</v>
      </c>
      <c r="AQ1134" s="38">
        <f t="shared" si="790"/>
        <v>3100.6792580886213</v>
      </c>
      <c r="AR1134" s="38">
        <f t="shared" si="791"/>
        <v>3007.6588803459626</v>
      </c>
      <c r="AS1134">
        <f t="shared" si="792"/>
        <v>3007.6588803459626</v>
      </c>
      <c r="AT1134" s="28">
        <f t="shared" si="793"/>
        <v>0.83546080009610069</v>
      </c>
      <c r="AU1134">
        <f t="shared" si="768"/>
        <v>12278.076020502809</v>
      </c>
      <c r="AV1134" s="28">
        <f t="shared" si="794"/>
        <v>3.4105766723618913</v>
      </c>
      <c r="BJ1134" s="63">
        <v>51.006691358024696</v>
      </c>
      <c r="BK1134" s="64">
        <f t="shared" si="795"/>
        <v>49.476490617283957</v>
      </c>
      <c r="BL1134" s="64">
        <f t="shared" si="796"/>
        <v>48.981725711111118</v>
      </c>
      <c r="BM1134" s="64">
        <f t="shared" si="797"/>
        <v>46.042822168444445</v>
      </c>
      <c r="BN1134" s="64">
        <f t="shared" si="798"/>
        <v>45.58239394676</v>
      </c>
      <c r="BO1134" s="64">
        <f t="shared" si="799"/>
        <v>42.847450309954397</v>
      </c>
      <c r="BP1134" s="64">
        <f t="shared" si="800"/>
        <v>42.418975806854853</v>
      </c>
      <c r="BQ1134" s="64">
        <f t="shared" si="801"/>
        <v>41.146406532649209</v>
      </c>
      <c r="BR1134" s="65">
        <f t="shared" si="769"/>
        <v>41.146406532649209</v>
      </c>
      <c r="BS1134" s="66">
        <f t="shared" si="802"/>
        <v>1.1429557370180336E-2</v>
      </c>
      <c r="BT1134" s="65">
        <f>BJ1134-BR1134</f>
        <v>9.8602848253754871</v>
      </c>
      <c r="BU1134" s="67">
        <f t="shared" si="803"/>
        <v>2.7389680070487466E-3</v>
      </c>
    </row>
    <row r="1135" spans="1:73" x14ac:dyDescent="0.35">
      <c r="A1135" s="22">
        <v>89.919999999999405</v>
      </c>
      <c r="B1135" s="22">
        <v>22.69</v>
      </c>
      <c r="C1135" s="22">
        <v>2.92</v>
      </c>
      <c r="D1135" s="22">
        <f t="shared" si="770"/>
        <v>12.805</v>
      </c>
      <c r="E1135" s="22">
        <f t="shared" si="771"/>
        <v>3.5569444444444445</v>
      </c>
      <c r="F1135" s="22">
        <f t="shared" si="804"/>
        <v>0.53819444444444531</v>
      </c>
      <c r="G1135" s="22">
        <f>Sheet1!$I$5*F1135</f>
        <v>178.1423611111114</v>
      </c>
      <c r="H1135" s="22"/>
      <c r="K1135" s="18" t="s">
        <v>118</v>
      </c>
      <c r="L1135" s="18">
        <v>1125</v>
      </c>
      <c r="M1135" s="18">
        <v>103</v>
      </c>
      <c r="N1135" s="19">
        <v>60.3</v>
      </c>
      <c r="O1135" s="35">
        <f t="shared" si="772"/>
        <v>16.75</v>
      </c>
      <c r="P1135" s="36">
        <f t="shared" si="805"/>
        <v>-1.0277777777777786</v>
      </c>
      <c r="Q1135" s="12"/>
      <c r="R1135" s="37">
        <f t="shared" si="773"/>
        <v>-340.19444444444468</v>
      </c>
      <c r="S1135" s="37">
        <f t="shared" si="774"/>
        <v>64.9422</v>
      </c>
      <c r="T1135" s="37">
        <f t="shared" si="775"/>
        <v>33.797163107436745</v>
      </c>
      <c r="U1135" s="37">
        <f t="shared" si="776"/>
        <v>-241.45508133700793</v>
      </c>
      <c r="V1135" s="37">
        <f t="shared" si="806"/>
        <v>92335.877960927493</v>
      </c>
      <c r="W1135" s="40">
        <f t="shared" si="777"/>
        <v>-4044.3726123948827</v>
      </c>
      <c r="X1135" s="40">
        <f t="shared" si="778"/>
        <v>-4.0443726123948824</v>
      </c>
      <c r="Y1135" s="40">
        <f t="shared" si="764"/>
        <v>-4.0443726123948824</v>
      </c>
      <c r="Z1135" s="40">
        <v>4.0443726123948798</v>
      </c>
      <c r="AA1135" s="40">
        <f t="shared" si="779"/>
        <v>329.06846037048706</v>
      </c>
      <c r="AB1135" s="42">
        <f t="shared" si="780"/>
        <v>46433.09375</v>
      </c>
      <c r="AC1135" s="42">
        <f t="shared" si="781"/>
        <v>46.433093749999998</v>
      </c>
      <c r="AD1135" s="42">
        <f t="shared" si="782"/>
        <v>46.433093749999998</v>
      </c>
      <c r="AE1135" s="42">
        <f t="shared" si="807"/>
        <v>3774.844421682099</v>
      </c>
      <c r="AF1135" s="43">
        <f t="shared" si="765"/>
        <v>1.0485678949116941</v>
      </c>
      <c r="AG1135" s="73">
        <f t="shared" si="766"/>
        <v>-4.0443726123948824</v>
      </c>
      <c r="AH1135">
        <f t="shared" si="783"/>
        <v>0</v>
      </c>
      <c r="AI1135">
        <f t="shared" si="808"/>
        <v>15285.734900848771</v>
      </c>
      <c r="AJ1135" s="41">
        <f t="shared" si="784"/>
        <v>4.2460374724579921</v>
      </c>
      <c r="AK1135">
        <f t="shared" si="767"/>
        <v>4.0443726123948824</v>
      </c>
      <c r="AL1135" s="38">
        <f t="shared" si="785"/>
        <v>3661.5990890316357</v>
      </c>
      <c r="AM1135" s="38">
        <f t="shared" si="786"/>
        <v>3624.9830981413193</v>
      </c>
      <c r="AN1135" s="38">
        <f t="shared" si="787"/>
        <v>3407.4841122528401</v>
      </c>
      <c r="AO1135" s="38">
        <f t="shared" si="788"/>
        <v>3373.4092711303115</v>
      </c>
      <c r="AP1135" s="38">
        <f t="shared" si="789"/>
        <v>3171.0047148624926</v>
      </c>
      <c r="AQ1135" s="38">
        <f t="shared" si="790"/>
        <v>3139.2946677138675</v>
      </c>
      <c r="AR1135" s="38">
        <f t="shared" si="791"/>
        <v>3045.1158276824513</v>
      </c>
      <c r="AS1135">
        <f t="shared" si="792"/>
        <v>3045.1158276824513</v>
      </c>
      <c r="AT1135" s="28">
        <f t="shared" si="793"/>
        <v>0.84586550768956981</v>
      </c>
      <c r="AU1135">
        <f t="shared" si="768"/>
        <v>12240.619073166319</v>
      </c>
      <c r="AV1135" s="28">
        <f t="shared" si="794"/>
        <v>3.4001719647684219</v>
      </c>
      <c r="BJ1135" s="63">
        <v>46.433093749999998</v>
      </c>
      <c r="BK1135" s="64">
        <f t="shared" si="795"/>
        <v>45.040100937499993</v>
      </c>
      <c r="BL1135" s="64">
        <f t="shared" si="796"/>
        <v>44.589699928124993</v>
      </c>
      <c r="BM1135" s="64">
        <f t="shared" si="797"/>
        <v>41.914317932437491</v>
      </c>
      <c r="BN1135" s="64">
        <f t="shared" si="798"/>
        <v>41.495174753113119</v>
      </c>
      <c r="BO1135" s="64">
        <f t="shared" si="799"/>
        <v>39.005464267926328</v>
      </c>
      <c r="BP1135" s="64">
        <f t="shared" si="800"/>
        <v>38.615409625247068</v>
      </c>
      <c r="BQ1135" s="64">
        <f t="shared" si="801"/>
        <v>37.456947336489655</v>
      </c>
      <c r="BR1135" s="65">
        <f t="shared" si="769"/>
        <v>37.456947336489655</v>
      </c>
      <c r="BS1135" s="66">
        <f t="shared" si="802"/>
        <v>1.0404707593469349E-2</v>
      </c>
      <c r="BT1135" s="65">
        <f>BJ1135-BR1135</f>
        <v>8.9761464135103424</v>
      </c>
      <c r="BU1135" s="67">
        <f t="shared" si="803"/>
        <v>2.493374003752873E-3</v>
      </c>
    </row>
    <row r="1136" spans="1:73" x14ac:dyDescent="0.35">
      <c r="A1136" s="22">
        <v>89.999999999999403</v>
      </c>
      <c r="B1136" s="22">
        <v>22.68</v>
      </c>
      <c r="C1136" s="22">
        <v>2.5299999999999998</v>
      </c>
      <c r="D1136" s="22">
        <f t="shared" si="770"/>
        <v>12.605</v>
      </c>
      <c r="E1136" s="22">
        <f t="shared" si="771"/>
        <v>3.5013888888888891</v>
      </c>
      <c r="F1136" s="22">
        <f t="shared" si="804"/>
        <v>-0.69444444444444198</v>
      </c>
      <c r="G1136" s="22">
        <f>Sheet1!$I$5*F1136</f>
        <v>-229.86111111111029</v>
      </c>
      <c r="H1136" s="22"/>
      <c r="K1136" s="18" t="s">
        <v>118</v>
      </c>
      <c r="L1136" s="18">
        <v>1126</v>
      </c>
      <c r="M1136" s="18">
        <v>104</v>
      </c>
      <c r="N1136" s="19">
        <v>55.8</v>
      </c>
      <c r="O1136" s="35">
        <f t="shared" si="772"/>
        <v>15.5</v>
      </c>
      <c r="P1136" s="36">
        <f t="shared" si="805"/>
        <v>-1.3611111111111107</v>
      </c>
      <c r="Q1136" s="12"/>
      <c r="R1136" s="37">
        <f t="shared" si="773"/>
        <v>-450.52777777777766</v>
      </c>
      <c r="S1136" s="37">
        <f t="shared" si="774"/>
        <v>64.9422</v>
      </c>
      <c r="T1136" s="37">
        <f t="shared" si="775"/>
        <v>28.941032520602999</v>
      </c>
      <c r="U1136" s="37">
        <f t="shared" si="776"/>
        <v>-356.64454525717463</v>
      </c>
      <c r="V1136" s="37">
        <f t="shared" si="806"/>
        <v>91979.233415670315</v>
      </c>
      <c r="W1136" s="40">
        <f t="shared" si="777"/>
        <v>-5527.9904514862064</v>
      </c>
      <c r="X1136" s="40">
        <f t="shared" si="778"/>
        <v>-5.5279904514862066</v>
      </c>
      <c r="Y1136" s="40">
        <f t="shared" si="764"/>
        <v>-5.5279904514862066</v>
      </c>
      <c r="Z1136" s="40">
        <v>5.5279904514862102</v>
      </c>
      <c r="AA1136" s="40">
        <f t="shared" si="779"/>
        <v>334.59645082197329</v>
      </c>
      <c r="AB1136" s="42">
        <f t="shared" si="780"/>
        <v>39761.375</v>
      </c>
      <c r="AC1136" s="42">
        <f t="shared" si="781"/>
        <v>39.761375000000001</v>
      </c>
      <c r="AD1136" s="42">
        <f t="shared" si="782"/>
        <v>39.761375000000001</v>
      </c>
      <c r="AE1136" s="42">
        <f t="shared" si="807"/>
        <v>3814.605796682099</v>
      </c>
      <c r="AF1136" s="43">
        <f t="shared" si="765"/>
        <v>1.059612721300583</v>
      </c>
      <c r="AG1136" s="73">
        <f t="shared" si="766"/>
        <v>-5.5279904514862066</v>
      </c>
      <c r="AH1136">
        <f t="shared" si="783"/>
        <v>0</v>
      </c>
      <c r="AI1136">
        <f t="shared" si="808"/>
        <v>15285.734900848771</v>
      </c>
      <c r="AJ1136" s="41">
        <f t="shared" si="784"/>
        <v>4.2460374724579921</v>
      </c>
      <c r="AK1136">
        <f t="shared" si="767"/>
        <v>5.5279904514862066</v>
      </c>
      <c r="AL1136" s="38">
        <f t="shared" si="785"/>
        <v>3700.1676227816361</v>
      </c>
      <c r="AM1136" s="38">
        <f t="shared" si="786"/>
        <v>3663.1659465538196</v>
      </c>
      <c r="AN1136" s="38">
        <f t="shared" si="787"/>
        <v>3443.3759897605901</v>
      </c>
      <c r="AO1136" s="38">
        <f t="shared" si="788"/>
        <v>3408.9422298629843</v>
      </c>
      <c r="AP1136" s="38">
        <f t="shared" si="789"/>
        <v>3204.4056960712051</v>
      </c>
      <c r="AQ1136" s="38">
        <f t="shared" si="790"/>
        <v>3172.3616391104929</v>
      </c>
      <c r="AR1136" s="38">
        <f t="shared" si="791"/>
        <v>3077.1907899371781</v>
      </c>
      <c r="AS1136">
        <f t="shared" si="792"/>
        <v>3077.1907899371781</v>
      </c>
      <c r="AT1136" s="28">
        <f t="shared" si="793"/>
        <v>0.85477521942699397</v>
      </c>
      <c r="AU1136">
        <f t="shared" si="768"/>
        <v>12208.544110911593</v>
      </c>
      <c r="AV1136" s="28">
        <f t="shared" si="794"/>
        <v>3.3912622530309982</v>
      </c>
      <c r="BJ1136" s="63">
        <v>39.761375000000001</v>
      </c>
      <c r="BK1136" s="64">
        <f t="shared" si="795"/>
        <v>38.56853375</v>
      </c>
      <c r="BL1136" s="64">
        <f t="shared" si="796"/>
        <v>38.1828484125</v>
      </c>
      <c r="BM1136" s="64">
        <f t="shared" si="797"/>
        <v>35.891877507749996</v>
      </c>
      <c r="BN1136" s="64">
        <f t="shared" si="798"/>
        <v>35.532958732672498</v>
      </c>
      <c r="BO1136" s="64">
        <f t="shared" si="799"/>
        <v>33.400981208712146</v>
      </c>
      <c r="BP1136" s="64">
        <f t="shared" si="800"/>
        <v>33.066971396625021</v>
      </c>
      <c r="BQ1136" s="64">
        <f t="shared" si="801"/>
        <v>32.074962254726273</v>
      </c>
      <c r="BR1136" s="65">
        <f t="shared" si="769"/>
        <v>32.074962254726273</v>
      </c>
      <c r="BS1136" s="66">
        <f t="shared" si="802"/>
        <v>8.9097117374239646E-3</v>
      </c>
      <c r="BT1136" s="65">
        <f>BJ1136-BR1136</f>
        <v>7.6864127452737279</v>
      </c>
      <c r="BU1136" s="67">
        <f t="shared" si="803"/>
        <v>2.1351146514649246E-3</v>
      </c>
    </row>
    <row r="1137" spans="1:73" x14ac:dyDescent="0.35">
      <c r="A1137" s="22">
        <v>90.079999999999401</v>
      </c>
      <c r="B1137" s="22">
        <v>22.7</v>
      </c>
      <c r="C1137" s="22">
        <v>2.83</v>
      </c>
      <c r="D1137" s="22">
        <f t="shared" si="770"/>
        <v>12.765000000000001</v>
      </c>
      <c r="E1137" s="22">
        <f t="shared" si="771"/>
        <v>3.5458333333333334</v>
      </c>
      <c r="F1137" s="22">
        <f t="shared" si="804"/>
        <v>0.55555555555555358</v>
      </c>
      <c r="G1137" s="22">
        <f>Sheet1!$I$5*F1137</f>
        <v>183.88888888888823</v>
      </c>
      <c r="H1137" s="22"/>
      <c r="K1137" s="18" t="s">
        <v>118</v>
      </c>
      <c r="L1137" s="18">
        <v>1127</v>
      </c>
      <c r="M1137" s="18">
        <v>105</v>
      </c>
      <c r="N1137" s="19">
        <v>50.5</v>
      </c>
      <c r="O1137" s="35">
        <f t="shared" si="772"/>
        <v>14.027777777777779</v>
      </c>
      <c r="P1137" s="36">
        <f t="shared" si="805"/>
        <v>-1.4722222222222214</v>
      </c>
      <c r="Q1137" s="12"/>
      <c r="R1137" s="37">
        <f t="shared" si="773"/>
        <v>-487.30555555555532</v>
      </c>
      <c r="S1137" s="37">
        <f t="shared" si="774"/>
        <v>64.9422</v>
      </c>
      <c r="T1137" s="37">
        <f t="shared" si="775"/>
        <v>23.704367937740976</v>
      </c>
      <c r="U1137" s="37">
        <f t="shared" si="776"/>
        <v>-398.65898761781432</v>
      </c>
      <c r="V1137" s="37">
        <f t="shared" si="806"/>
        <v>91580.574428052496</v>
      </c>
      <c r="W1137" s="40">
        <f t="shared" si="777"/>
        <v>-5592.2996874165619</v>
      </c>
      <c r="X1137" s="40">
        <f t="shared" si="778"/>
        <v>-5.5922996874165616</v>
      </c>
      <c r="Y1137" s="40">
        <f t="shared" si="764"/>
        <v>-5.5922996874165616</v>
      </c>
      <c r="Z1137" s="40">
        <v>5.5922996874165598</v>
      </c>
      <c r="AA1137" s="40">
        <f t="shared" si="779"/>
        <v>340.18875050938988</v>
      </c>
      <c r="AB1137" s="42">
        <f t="shared" si="780"/>
        <v>32566.849922839512</v>
      </c>
      <c r="AC1137" s="42">
        <f t="shared" si="781"/>
        <v>32.566849922839509</v>
      </c>
      <c r="AD1137" s="42">
        <f t="shared" si="782"/>
        <v>32.566849922839509</v>
      </c>
      <c r="AE1137" s="42">
        <f t="shared" si="807"/>
        <v>3847.1726466049386</v>
      </c>
      <c r="AF1137" s="43">
        <f t="shared" si="765"/>
        <v>1.0686590685013719</v>
      </c>
      <c r="AG1137" s="73">
        <f t="shared" si="766"/>
        <v>-5.5922996874165616</v>
      </c>
      <c r="AH1137">
        <f t="shared" si="783"/>
        <v>0</v>
      </c>
      <c r="AI1137">
        <f t="shared" si="808"/>
        <v>15285.734900848771</v>
      </c>
      <c r="AJ1137" s="41">
        <f t="shared" si="784"/>
        <v>4.2460374724579921</v>
      </c>
      <c r="AK1137">
        <f t="shared" si="767"/>
        <v>5.5922996874165616</v>
      </c>
      <c r="AL1137" s="38">
        <f t="shared" si="785"/>
        <v>3731.7574672067904</v>
      </c>
      <c r="AM1137" s="38">
        <f t="shared" si="786"/>
        <v>3694.4398925347223</v>
      </c>
      <c r="AN1137" s="38">
        <f t="shared" si="787"/>
        <v>3472.7734989826386</v>
      </c>
      <c r="AO1137" s="38">
        <f t="shared" si="788"/>
        <v>3438.0457639928122</v>
      </c>
      <c r="AP1137" s="38">
        <f t="shared" si="789"/>
        <v>3231.7630181532431</v>
      </c>
      <c r="AQ1137" s="38">
        <f t="shared" si="790"/>
        <v>3199.4453879717107</v>
      </c>
      <c r="AR1137" s="38">
        <f t="shared" si="791"/>
        <v>3103.4620263325592</v>
      </c>
      <c r="AS1137">
        <f t="shared" si="792"/>
        <v>3103.4620263325592</v>
      </c>
      <c r="AT1137" s="28">
        <f t="shared" si="793"/>
        <v>0.8620727850923775</v>
      </c>
      <c r="AU1137">
        <f t="shared" si="768"/>
        <v>12182.272874516211</v>
      </c>
      <c r="AV1137" s="28">
        <f t="shared" si="794"/>
        <v>3.3839646873656144</v>
      </c>
      <c r="BJ1137" s="63">
        <v>32.566849922839509</v>
      </c>
      <c r="BK1137" s="64">
        <f t="shared" si="795"/>
        <v>31.589844425154322</v>
      </c>
      <c r="BL1137" s="64">
        <f t="shared" si="796"/>
        <v>31.273945980902777</v>
      </c>
      <c r="BM1137" s="64">
        <f t="shared" si="797"/>
        <v>29.397509222048608</v>
      </c>
      <c r="BN1137" s="64">
        <f t="shared" si="798"/>
        <v>29.103534129828123</v>
      </c>
      <c r="BO1137" s="64">
        <f t="shared" si="799"/>
        <v>27.357322082038433</v>
      </c>
      <c r="BP1137" s="64">
        <f t="shared" si="800"/>
        <v>27.083748861218048</v>
      </c>
      <c r="BQ1137" s="64">
        <f t="shared" si="801"/>
        <v>26.271236395381507</v>
      </c>
      <c r="BR1137" s="65">
        <f t="shared" si="769"/>
        <v>26.271236395381507</v>
      </c>
      <c r="BS1137" s="66">
        <f t="shared" si="802"/>
        <v>7.2975656653837522E-3</v>
      </c>
      <c r="BT1137" s="65">
        <f>BJ1137-BR1137</f>
        <v>6.2956135274580021</v>
      </c>
      <c r="BU1137" s="67">
        <f t="shared" si="803"/>
        <v>1.7487815354050005E-3</v>
      </c>
    </row>
    <row r="1138" spans="1:73" x14ac:dyDescent="0.35">
      <c r="A1138" s="22">
        <v>90.1599999999994</v>
      </c>
      <c r="B1138" s="22">
        <v>22.67</v>
      </c>
      <c r="C1138" s="22">
        <v>1.84</v>
      </c>
      <c r="D1138" s="22">
        <f t="shared" si="770"/>
        <v>12.255000000000001</v>
      </c>
      <c r="E1138" s="22">
        <f t="shared" si="771"/>
        <v>3.4041666666666668</v>
      </c>
      <c r="F1138" s="22">
        <f t="shared" si="804"/>
        <v>-1.7708333333333326</v>
      </c>
      <c r="G1138" s="22">
        <f>Sheet1!$I$5*F1138</f>
        <v>-586.14583333333314</v>
      </c>
      <c r="H1138" s="22"/>
      <c r="K1138" s="18" t="s">
        <v>118</v>
      </c>
      <c r="L1138" s="18">
        <v>1128</v>
      </c>
      <c r="M1138" s="18">
        <v>106</v>
      </c>
      <c r="N1138" s="19">
        <v>45.2</v>
      </c>
      <c r="O1138" s="35">
        <f t="shared" si="772"/>
        <v>12.555555555555555</v>
      </c>
      <c r="P1138" s="36">
        <f t="shared" si="805"/>
        <v>-1.4444444444444442</v>
      </c>
      <c r="Q1138" s="12"/>
      <c r="R1138" s="37">
        <f t="shared" si="773"/>
        <v>-478.11111111111103</v>
      </c>
      <c r="S1138" s="37">
        <f t="shared" si="774"/>
        <v>64.9422</v>
      </c>
      <c r="T1138" s="37">
        <f t="shared" si="775"/>
        <v>18.989891920996886</v>
      </c>
      <c r="U1138" s="37">
        <f t="shared" si="776"/>
        <v>-394.1790191901141</v>
      </c>
      <c r="V1138" s="37">
        <f t="shared" si="806"/>
        <v>91186.395408862387</v>
      </c>
      <c r="W1138" s="40">
        <f t="shared" si="777"/>
        <v>-4949.1365742758771</v>
      </c>
      <c r="X1138" s="40">
        <f t="shared" si="778"/>
        <v>-4.9491365742758768</v>
      </c>
      <c r="Y1138" s="40">
        <f t="shared" si="764"/>
        <v>-4.9491365742758768</v>
      </c>
      <c r="Z1138" s="40">
        <v>4.9491365742758804</v>
      </c>
      <c r="AA1138" s="40">
        <f t="shared" si="779"/>
        <v>345.13788708366576</v>
      </c>
      <c r="AB1138" s="42">
        <f t="shared" si="780"/>
        <v>26089.746913580246</v>
      </c>
      <c r="AC1138" s="42">
        <f t="shared" si="781"/>
        <v>26.089746913580246</v>
      </c>
      <c r="AD1138" s="42">
        <f t="shared" si="782"/>
        <v>26.089746913580246</v>
      </c>
      <c r="AE1138" s="42">
        <f t="shared" si="807"/>
        <v>3873.2623935185188</v>
      </c>
      <c r="AF1138" s="43">
        <f t="shared" si="765"/>
        <v>1.0759062204218108</v>
      </c>
      <c r="AG1138" s="73">
        <f t="shared" si="766"/>
        <v>-4.9491365742758768</v>
      </c>
      <c r="AH1138">
        <f t="shared" si="783"/>
        <v>0</v>
      </c>
      <c r="AI1138">
        <f t="shared" si="808"/>
        <v>15285.734900848771</v>
      </c>
      <c r="AJ1138" s="41">
        <f t="shared" si="784"/>
        <v>4.2460374724579921</v>
      </c>
      <c r="AK1138">
        <f t="shared" si="767"/>
        <v>4.9491365742758768</v>
      </c>
      <c r="AL1138" s="38">
        <f t="shared" si="785"/>
        <v>3757.0645217129631</v>
      </c>
      <c r="AM1138" s="38">
        <f t="shared" si="786"/>
        <v>3719.4938764958333</v>
      </c>
      <c r="AN1138" s="38">
        <f t="shared" si="787"/>
        <v>3496.3242439060832</v>
      </c>
      <c r="AO1138" s="38">
        <f t="shared" si="788"/>
        <v>3461.3610014670226</v>
      </c>
      <c r="AP1138" s="38">
        <f t="shared" si="789"/>
        <v>3253.679341379001</v>
      </c>
      <c r="AQ1138" s="38">
        <f t="shared" si="790"/>
        <v>3221.1425479652112</v>
      </c>
      <c r="AR1138" s="38">
        <f t="shared" si="791"/>
        <v>3124.5082715262547</v>
      </c>
      <c r="AS1138">
        <f t="shared" si="792"/>
        <v>3124.5082715262547</v>
      </c>
      <c r="AT1138" s="28">
        <f t="shared" si="793"/>
        <v>0.86791896431284854</v>
      </c>
      <c r="AU1138">
        <f t="shared" si="768"/>
        <v>12161.226629322517</v>
      </c>
      <c r="AV1138" s="28">
        <f t="shared" si="794"/>
        <v>3.3781185081451435</v>
      </c>
      <c r="BJ1138" s="63">
        <v>26.089746913580246</v>
      </c>
      <c r="BK1138" s="64">
        <f t="shared" si="795"/>
        <v>25.30705450617284</v>
      </c>
      <c r="BL1138" s="64">
        <f t="shared" si="796"/>
        <v>25.053983961111111</v>
      </c>
      <c r="BM1138" s="64">
        <f t="shared" si="797"/>
        <v>23.550744923444444</v>
      </c>
      <c r="BN1138" s="64">
        <f t="shared" si="798"/>
        <v>23.315237474210001</v>
      </c>
      <c r="BO1138" s="64">
        <f t="shared" si="799"/>
        <v>21.916323225757399</v>
      </c>
      <c r="BP1138" s="64">
        <f t="shared" si="800"/>
        <v>21.697159993499824</v>
      </c>
      <c r="BQ1138" s="64">
        <f t="shared" si="801"/>
        <v>21.04624519369483</v>
      </c>
      <c r="BR1138" s="65">
        <f t="shared" si="769"/>
        <v>21.04624519369483</v>
      </c>
      <c r="BS1138" s="66">
        <f t="shared" si="802"/>
        <v>5.8461792204707857E-3</v>
      </c>
      <c r="BT1138" s="65">
        <f>BJ1138-BR1138</f>
        <v>5.0435017198854162</v>
      </c>
      <c r="BU1138" s="67">
        <f t="shared" si="803"/>
        <v>1.4009726999681712E-3</v>
      </c>
    </row>
    <row r="1139" spans="1:73" x14ac:dyDescent="0.35">
      <c r="A1139" s="22">
        <v>90.239999999999398</v>
      </c>
      <c r="B1139" s="22">
        <v>22.4</v>
      </c>
      <c r="C1139" s="22">
        <v>3</v>
      </c>
      <c r="D1139" s="22">
        <f t="shared" si="770"/>
        <v>12.7</v>
      </c>
      <c r="E1139" s="22">
        <f t="shared" si="771"/>
        <v>3.5277777777777777</v>
      </c>
      <c r="F1139" s="22">
        <f t="shared" si="804"/>
        <v>1.5451388888888862</v>
      </c>
      <c r="G1139" s="22">
        <f>Sheet1!$I$5*F1139</f>
        <v>511.44097222222132</v>
      </c>
      <c r="H1139" s="22"/>
      <c r="K1139" s="18" t="s">
        <v>118</v>
      </c>
      <c r="L1139" s="18">
        <v>1129</v>
      </c>
      <c r="M1139" s="18">
        <v>107</v>
      </c>
      <c r="N1139" s="19">
        <v>40.1</v>
      </c>
      <c r="O1139" s="35">
        <f t="shared" si="772"/>
        <v>11.138888888888889</v>
      </c>
      <c r="P1139" s="36">
        <f t="shared" si="805"/>
        <v>-1.25</v>
      </c>
      <c r="Q1139" s="12"/>
      <c r="R1139" s="37">
        <f t="shared" si="773"/>
        <v>-413.75</v>
      </c>
      <c r="S1139" s="37">
        <f t="shared" si="774"/>
        <v>64.9422</v>
      </c>
      <c r="T1139" s="37">
        <f t="shared" si="775"/>
        <v>14.946323179126306</v>
      </c>
      <c r="U1139" s="37">
        <f t="shared" si="776"/>
        <v>-333.86147682087369</v>
      </c>
      <c r="V1139" s="37">
        <f t="shared" si="806"/>
        <v>90852.533932041508</v>
      </c>
      <c r="W1139" s="40">
        <f t="shared" si="777"/>
        <v>-3718.8458945880652</v>
      </c>
      <c r="X1139" s="40">
        <f t="shared" si="778"/>
        <v>-3.7188458945880654</v>
      </c>
      <c r="Y1139" s="40">
        <f t="shared" si="764"/>
        <v>-3.7188458945880654</v>
      </c>
      <c r="Z1139" s="40">
        <v>3.7188458945880698</v>
      </c>
      <c r="AA1139" s="40">
        <f t="shared" si="779"/>
        <v>348.85673297825383</v>
      </c>
      <c r="AB1139" s="42">
        <f t="shared" si="780"/>
        <v>20534.386959876545</v>
      </c>
      <c r="AC1139" s="42">
        <f t="shared" si="781"/>
        <v>20.534386959876546</v>
      </c>
      <c r="AD1139" s="42">
        <f t="shared" si="782"/>
        <v>20.534386959876546</v>
      </c>
      <c r="AE1139" s="42">
        <f t="shared" si="807"/>
        <v>3893.7967804783952</v>
      </c>
      <c r="AF1139" s="43">
        <f t="shared" si="765"/>
        <v>1.0816102167995543</v>
      </c>
      <c r="AG1139" s="73">
        <f t="shared" si="766"/>
        <v>-3.7188458945880654</v>
      </c>
      <c r="AH1139">
        <f t="shared" si="783"/>
        <v>0</v>
      </c>
      <c r="AI1139">
        <f t="shared" si="808"/>
        <v>15285.734900848771</v>
      </c>
      <c r="AJ1139" s="41">
        <f t="shared" si="784"/>
        <v>4.2460374724579921</v>
      </c>
      <c r="AK1139">
        <f t="shared" si="767"/>
        <v>3.7188458945880654</v>
      </c>
      <c r="AL1139" s="38">
        <f t="shared" si="785"/>
        <v>3776.9828770640434</v>
      </c>
      <c r="AM1139" s="38">
        <f t="shared" si="786"/>
        <v>3739.2130482934031</v>
      </c>
      <c r="AN1139" s="38">
        <f t="shared" si="787"/>
        <v>3514.8602653957987</v>
      </c>
      <c r="AO1139" s="38">
        <f t="shared" si="788"/>
        <v>3479.7116627418409</v>
      </c>
      <c r="AP1139" s="38">
        <f t="shared" si="789"/>
        <v>3270.9289629773302</v>
      </c>
      <c r="AQ1139" s="38">
        <f t="shared" si="790"/>
        <v>3238.2196733475571</v>
      </c>
      <c r="AR1139" s="38">
        <f t="shared" si="791"/>
        <v>3141.0730831471301</v>
      </c>
      <c r="AS1139">
        <f t="shared" si="792"/>
        <v>3141.0730831471301</v>
      </c>
      <c r="AT1139" s="28">
        <f t="shared" si="793"/>
        <v>0.87252030087420285</v>
      </c>
      <c r="AU1139">
        <f t="shared" si="768"/>
        <v>12144.661817701641</v>
      </c>
      <c r="AV1139" s="28">
        <f t="shared" si="794"/>
        <v>3.3735171715837891</v>
      </c>
      <c r="BJ1139" s="63">
        <v>20.534386959876546</v>
      </c>
      <c r="BK1139" s="64">
        <f t="shared" si="795"/>
        <v>19.918355351080248</v>
      </c>
      <c r="BL1139" s="64">
        <f t="shared" si="796"/>
        <v>19.719171797569444</v>
      </c>
      <c r="BM1139" s="64">
        <f t="shared" si="797"/>
        <v>18.536021489715278</v>
      </c>
      <c r="BN1139" s="64">
        <f t="shared" si="798"/>
        <v>18.350661274818126</v>
      </c>
      <c r="BO1139" s="64">
        <f t="shared" si="799"/>
        <v>17.249621598329039</v>
      </c>
      <c r="BP1139" s="64">
        <f t="shared" si="800"/>
        <v>17.077125382345749</v>
      </c>
      <c r="BQ1139" s="64">
        <f t="shared" si="801"/>
        <v>16.564811620875375</v>
      </c>
      <c r="BR1139" s="65">
        <f t="shared" si="769"/>
        <v>16.564811620875375</v>
      </c>
      <c r="BS1139" s="66">
        <f t="shared" si="802"/>
        <v>4.6013365613542705E-3</v>
      </c>
      <c r="BT1139" s="65">
        <f>BJ1139-BR1139</f>
        <v>3.969575339001171</v>
      </c>
      <c r="BU1139" s="67">
        <f t="shared" si="803"/>
        <v>1.1026598163892142E-3</v>
      </c>
    </row>
    <row r="1140" spans="1:73" x14ac:dyDescent="0.35">
      <c r="A1140" s="22">
        <v>90.319999999999396</v>
      </c>
      <c r="B1140" s="22">
        <v>22.47</v>
      </c>
      <c r="C1140" s="22">
        <v>2.4700000000000002</v>
      </c>
      <c r="D1140" s="22">
        <f t="shared" si="770"/>
        <v>12.469999999999999</v>
      </c>
      <c r="E1140" s="22">
        <f t="shared" si="771"/>
        <v>3.4638888888888886</v>
      </c>
      <c r="F1140" s="22">
        <f t="shared" si="804"/>
        <v>-0.79861111111111382</v>
      </c>
      <c r="G1140" s="22">
        <f>Sheet1!$I$5*F1140</f>
        <v>-264.34027777777868</v>
      </c>
      <c r="H1140" s="22"/>
      <c r="K1140" s="18" t="s">
        <v>118</v>
      </c>
      <c r="L1140" s="18">
        <v>1130</v>
      </c>
      <c r="M1140" s="18">
        <v>108</v>
      </c>
      <c r="N1140" s="19">
        <v>36.200000000000003</v>
      </c>
      <c r="O1140" s="35">
        <f t="shared" si="772"/>
        <v>10.055555555555555</v>
      </c>
      <c r="P1140" s="36">
        <f t="shared" si="805"/>
        <v>-1.0000000000000004</v>
      </c>
      <c r="Q1140" s="12"/>
      <c r="R1140" s="37">
        <f t="shared" si="773"/>
        <v>-331.00000000000017</v>
      </c>
      <c r="S1140" s="37">
        <f t="shared" si="774"/>
        <v>64.9422</v>
      </c>
      <c r="T1140" s="37">
        <f t="shared" si="775"/>
        <v>12.180434043851887</v>
      </c>
      <c r="U1140" s="37">
        <f t="shared" si="776"/>
        <v>-253.87736595614828</v>
      </c>
      <c r="V1140" s="37">
        <f t="shared" si="806"/>
        <v>90598.656566085367</v>
      </c>
      <c r="W1140" s="40">
        <f t="shared" si="777"/>
        <v>-2552.8779576701577</v>
      </c>
      <c r="X1140" s="40">
        <f t="shared" si="778"/>
        <v>-2.5528779576701579</v>
      </c>
      <c r="Y1140" s="40">
        <f t="shared" si="764"/>
        <v>-2.5528779576701579</v>
      </c>
      <c r="Z1140" s="40">
        <v>2.5528779576701601</v>
      </c>
      <c r="AA1140" s="40">
        <f t="shared" si="779"/>
        <v>351.40961093592398</v>
      </c>
      <c r="AB1140" s="42">
        <f t="shared" si="780"/>
        <v>16734.399691358023</v>
      </c>
      <c r="AC1140" s="42">
        <f t="shared" si="781"/>
        <v>16.734399691358025</v>
      </c>
      <c r="AD1140" s="42">
        <f t="shared" si="782"/>
        <v>16.734399691358025</v>
      </c>
      <c r="AE1140" s="42">
        <f t="shared" si="807"/>
        <v>3910.5311801697535</v>
      </c>
      <c r="AF1140" s="43">
        <f t="shared" si="765"/>
        <v>1.086258661158265</v>
      </c>
      <c r="AG1140" s="73">
        <f t="shared" si="766"/>
        <v>-2.5528779576701579</v>
      </c>
      <c r="AH1140">
        <f t="shared" si="783"/>
        <v>0</v>
      </c>
      <c r="AI1140">
        <f t="shared" si="808"/>
        <v>15285.734900848771</v>
      </c>
      <c r="AJ1140" s="41">
        <f t="shared" si="784"/>
        <v>4.2460374724579921</v>
      </c>
      <c r="AK1140">
        <f t="shared" si="767"/>
        <v>2.5528779576701579</v>
      </c>
      <c r="AL1140" s="38">
        <f t="shared" si="785"/>
        <v>3793.2152447646608</v>
      </c>
      <c r="AM1140" s="38">
        <f t="shared" si="786"/>
        <v>3755.2830923170141</v>
      </c>
      <c r="AN1140" s="38">
        <f t="shared" si="787"/>
        <v>3529.966106777993</v>
      </c>
      <c r="AO1140" s="38">
        <f t="shared" si="788"/>
        <v>3494.6664457102129</v>
      </c>
      <c r="AP1140" s="38">
        <f t="shared" si="789"/>
        <v>3284.9864589675999</v>
      </c>
      <c r="AQ1140" s="38">
        <f t="shared" si="790"/>
        <v>3252.1365943779238</v>
      </c>
      <c r="AR1140" s="38">
        <f t="shared" si="791"/>
        <v>3154.5724965465861</v>
      </c>
      <c r="AS1140">
        <f t="shared" si="792"/>
        <v>3154.5724965465861</v>
      </c>
      <c r="AT1140" s="28">
        <f t="shared" si="793"/>
        <v>0.87627013792960728</v>
      </c>
      <c r="AU1140">
        <f t="shared" si="768"/>
        <v>12131.162404302184</v>
      </c>
      <c r="AV1140" s="28">
        <f t="shared" si="794"/>
        <v>3.3697673345283845</v>
      </c>
      <c r="BJ1140" s="63">
        <v>16.734399691358025</v>
      </c>
      <c r="BK1140" s="64">
        <f t="shared" si="795"/>
        <v>16.232367700617285</v>
      </c>
      <c r="BL1140" s="64">
        <f t="shared" si="796"/>
        <v>16.070044023611111</v>
      </c>
      <c r="BM1140" s="64">
        <f t="shared" si="797"/>
        <v>15.105841382194443</v>
      </c>
      <c r="BN1140" s="64">
        <f t="shared" si="798"/>
        <v>14.954782968372498</v>
      </c>
      <c r="BO1140" s="64">
        <f t="shared" si="799"/>
        <v>14.057495990270148</v>
      </c>
      <c r="BP1140" s="64">
        <f t="shared" si="800"/>
        <v>13.916921030367446</v>
      </c>
      <c r="BQ1140" s="64">
        <f t="shared" si="801"/>
        <v>13.499413399456422</v>
      </c>
      <c r="BR1140" s="65">
        <f t="shared" si="769"/>
        <v>13.499413399456422</v>
      </c>
      <c r="BS1140" s="66">
        <f t="shared" si="802"/>
        <v>3.7498370554045618E-3</v>
      </c>
      <c r="BT1140" s="65">
        <f>BJ1140-BR1140</f>
        <v>3.2349862919016026</v>
      </c>
      <c r="BU1140" s="67">
        <f t="shared" si="803"/>
        <v>8.986073033060007E-4</v>
      </c>
    </row>
    <row r="1141" spans="1:73" x14ac:dyDescent="0.35">
      <c r="A1141" s="22">
        <v>90.399999999999395</v>
      </c>
      <c r="B1141" s="22">
        <v>22.59</v>
      </c>
      <c r="C1141" s="22">
        <v>2.4900000000000002</v>
      </c>
      <c r="D1141" s="22">
        <f t="shared" si="770"/>
        <v>12.54</v>
      </c>
      <c r="E1141" s="22">
        <f t="shared" si="771"/>
        <v>3.4833333333333334</v>
      </c>
      <c r="F1141" s="22">
        <f t="shared" si="804"/>
        <v>0.24305555555556024</v>
      </c>
      <c r="G1141" s="22">
        <f>Sheet1!$I$5*F1141</f>
        <v>80.451388888890435</v>
      </c>
      <c r="H1141" s="22"/>
      <c r="K1141" s="18" t="s">
        <v>118</v>
      </c>
      <c r="L1141" s="18">
        <v>1131</v>
      </c>
      <c r="M1141" s="18">
        <v>109</v>
      </c>
      <c r="N1141" s="19">
        <v>32.9</v>
      </c>
      <c r="O1141" s="35">
        <f t="shared" si="772"/>
        <v>9.1388888888888893</v>
      </c>
      <c r="P1141" s="36">
        <f t="shared" si="805"/>
        <v>-0.88888888888888917</v>
      </c>
      <c r="Q1141" s="12"/>
      <c r="R1141" s="37">
        <f t="shared" si="773"/>
        <v>-294.22222222222234</v>
      </c>
      <c r="S1141" s="37">
        <f t="shared" si="774"/>
        <v>64.9422</v>
      </c>
      <c r="T1141" s="37">
        <f t="shared" si="775"/>
        <v>10.060913596506307</v>
      </c>
      <c r="U1141" s="37">
        <f t="shared" si="776"/>
        <v>-219.21910862571602</v>
      </c>
      <c r="V1141" s="37">
        <f t="shared" si="806"/>
        <v>90379.437457459644</v>
      </c>
      <c r="W1141" s="40">
        <f t="shared" si="777"/>
        <v>-2003.4190760516826</v>
      </c>
      <c r="X1141" s="40">
        <f t="shared" si="778"/>
        <v>-2.0034190760516828</v>
      </c>
      <c r="Y1141" s="40">
        <f t="shared" si="764"/>
        <v>-2.0034190760516828</v>
      </c>
      <c r="Z1141" s="40">
        <v>2.0034190760516801</v>
      </c>
      <c r="AA1141" s="40">
        <f t="shared" si="779"/>
        <v>353.41303001197565</v>
      </c>
      <c r="AB1141" s="42">
        <f t="shared" si="780"/>
        <v>13822.4425154321</v>
      </c>
      <c r="AC1141" s="42">
        <f t="shared" si="781"/>
        <v>13.822442515432099</v>
      </c>
      <c r="AD1141" s="42">
        <f t="shared" si="782"/>
        <v>13.822442515432099</v>
      </c>
      <c r="AE1141" s="42">
        <f t="shared" si="807"/>
        <v>3924.3536226851857</v>
      </c>
      <c r="AF1141" s="43">
        <f t="shared" si="765"/>
        <v>1.0900982285236627</v>
      </c>
      <c r="AG1141" s="73">
        <f t="shared" si="766"/>
        <v>-2.0034190760516828</v>
      </c>
      <c r="AH1141">
        <f t="shared" si="783"/>
        <v>0</v>
      </c>
      <c r="AI1141">
        <f t="shared" si="808"/>
        <v>15285.734900848771</v>
      </c>
      <c r="AJ1141" s="41">
        <f t="shared" si="784"/>
        <v>4.2460374724579921</v>
      </c>
      <c r="AK1141">
        <f t="shared" si="767"/>
        <v>2.0034190760516828</v>
      </c>
      <c r="AL1141" s="38">
        <f t="shared" si="785"/>
        <v>3806.62301400463</v>
      </c>
      <c r="AM1141" s="38">
        <f t="shared" si="786"/>
        <v>3768.5567838645838</v>
      </c>
      <c r="AN1141" s="38">
        <f t="shared" si="787"/>
        <v>3542.4433768327085</v>
      </c>
      <c r="AO1141" s="38">
        <f t="shared" si="788"/>
        <v>3507.0189430643813</v>
      </c>
      <c r="AP1141" s="38">
        <f t="shared" si="789"/>
        <v>3296.5978064805181</v>
      </c>
      <c r="AQ1141" s="38">
        <f t="shared" si="790"/>
        <v>3263.6318284157128</v>
      </c>
      <c r="AR1141" s="38">
        <f t="shared" si="791"/>
        <v>3165.7228735632411</v>
      </c>
      <c r="AS1141">
        <f t="shared" si="792"/>
        <v>3165.7228735632411</v>
      </c>
      <c r="AT1141" s="28">
        <f t="shared" si="793"/>
        <v>0.87936746487867812</v>
      </c>
      <c r="AU1141">
        <f t="shared" si="768"/>
        <v>12120.012027285529</v>
      </c>
      <c r="AV1141" s="28">
        <f t="shared" si="794"/>
        <v>3.3666700075793137</v>
      </c>
      <c r="BJ1141" s="63">
        <v>13.822442515432099</v>
      </c>
      <c r="BK1141" s="64">
        <f t="shared" si="795"/>
        <v>13.407769239969136</v>
      </c>
      <c r="BL1141" s="64">
        <f t="shared" si="796"/>
        <v>13.273691547569445</v>
      </c>
      <c r="BM1141" s="64">
        <f t="shared" si="797"/>
        <v>12.477270054715278</v>
      </c>
      <c r="BN1141" s="64">
        <f t="shared" si="798"/>
        <v>12.352497354168126</v>
      </c>
      <c r="BO1141" s="64">
        <f t="shared" si="799"/>
        <v>11.611347512918037</v>
      </c>
      <c r="BP1141" s="64">
        <f t="shared" si="800"/>
        <v>11.495234037788856</v>
      </c>
      <c r="BQ1141" s="64">
        <f t="shared" si="801"/>
        <v>11.15037701665519</v>
      </c>
      <c r="BR1141" s="65">
        <f t="shared" si="769"/>
        <v>11.15037701665519</v>
      </c>
      <c r="BS1141" s="66">
        <f t="shared" si="802"/>
        <v>3.0973269490708862E-3</v>
      </c>
      <c r="BT1141" s="65">
        <f>BJ1141-BR1141</f>
        <v>2.6720654987769095</v>
      </c>
      <c r="BU1141" s="67">
        <f t="shared" si="803"/>
        <v>7.4224041632691925E-4</v>
      </c>
    </row>
    <row r="1142" spans="1:73" x14ac:dyDescent="0.35">
      <c r="A1142" s="22">
        <v>90.479999999999393</v>
      </c>
      <c r="B1142" s="22">
        <v>22.44</v>
      </c>
      <c r="C1142" s="22">
        <v>2.2400000000000002</v>
      </c>
      <c r="D1142" s="22">
        <f t="shared" si="770"/>
        <v>12.34</v>
      </c>
      <c r="E1142" s="22">
        <f t="shared" si="771"/>
        <v>3.4277777777777776</v>
      </c>
      <c r="F1142" s="22">
        <f t="shared" si="804"/>
        <v>-0.69444444444444753</v>
      </c>
      <c r="G1142" s="22">
        <f>Sheet1!$I$5*F1142</f>
        <v>-229.86111111111214</v>
      </c>
      <c r="H1142" s="22"/>
      <c r="K1142" s="18" t="s">
        <v>118</v>
      </c>
      <c r="L1142" s="18">
        <v>1132</v>
      </c>
      <c r="M1142" s="18">
        <v>110</v>
      </c>
      <c r="N1142" s="19">
        <v>29.8</v>
      </c>
      <c r="O1142" s="35">
        <f t="shared" si="772"/>
        <v>8.2777777777777786</v>
      </c>
      <c r="P1142" s="36">
        <f t="shared" si="805"/>
        <v>-0.87499999999999956</v>
      </c>
      <c r="Q1142" s="12"/>
      <c r="R1142" s="37">
        <f t="shared" si="773"/>
        <v>-289.62499999999983</v>
      </c>
      <c r="S1142" s="37">
        <f t="shared" si="774"/>
        <v>64.9422</v>
      </c>
      <c r="T1142" s="37">
        <f t="shared" si="775"/>
        <v>8.2542601327052232</v>
      </c>
      <c r="U1142" s="37">
        <f t="shared" si="776"/>
        <v>-216.4285398672946</v>
      </c>
      <c r="V1142" s="37">
        <f t="shared" si="806"/>
        <v>90163.008917592349</v>
      </c>
      <c r="W1142" s="40">
        <f t="shared" si="777"/>
        <v>-1791.5473577903833</v>
      </c>
      <c r="X1142" s="40">
        <f t="shared" si="778"/>
        <v>-1.7915473577903833</v>
      </c>
      <c r="Y1142" s="40">
        <f t="shared" si="764"/>
        <v>-1.7915473577903833</v>
      </c>
      <c r="Z1142" s="40">
        <v>1.79154735779038</v>
      </c>
      <c r="AA1142" s="40">
        <f t="shared" si="779"/>
        <v>355.20457736976601</v>
      </c>
      <c r="AB1142" s="42">
        <f t="shared" si="780"/>
        <v>11340.325617283954</v>
      </c>
      <c r="AC1142" s="42">
        <f t="shared" si="781"/>
        <v>11.340325617283954</v>
      </c>
      <c r="AD1142" s="42">
        <f t="shared" si="782"/>
        <v>11.340325617283954</v>
      </c>
      <c r="AE1142" s="42">
        <f t="shared" si="807"/>
        <v>3935.6939483024698</v>
      </c>
      <c r="AF1142" s="43">
        <f t="shared" si="765"/>
        <v>1.0932483189729083</v>
      </c>
      <c r="AG1142" s="73">
        <f t="shared" si="766"/>
        <v>-1.7915473577903833</v>
      </c>
      <c r="AH1142">
        <f t="shared" si="783"/>
        <v>0</v>
      </c>
      <c r="AI1142">
        <f t="shared" si="808"/>
        <v>15285.734900848771</v>
      </c>
      <c r="AJ1142" s="41">
        <f t="shared" si="784"/>
        <v>4.2460374724579921</v>
      </c>
      <c r="AK1142">
        <f t="shared" si="767"/>
        <v>1.7915473577903833</v>
      </c>
      <c r="AL1142" s="38">
        <f t="shared" si="785"/>
        <v>3817.6231298533958</v>
      </c>
      <c r="AM1142" s="38">
        <f t="shared" si="786"/>
        <v>3779.4468985548619</v>
      </c>
      <c r="AN1142" s="38">
        <f t="shared" si="787"/>
        <v>3552.6800846415699</v>
      </c>
      <c r="AO1142" s="38">
        <f t="shared" si="788"/>
        <v>3517.153283795154</v>
      </c>
      <c r="AP1142" s="38">
        <f t="shared" si="789"/>
        <v>3306.1240867674446</v>
      </c>
      <c r="AQ1142" s="38">
        <f t="shared" si="790"/>
        <v>3273.0628458997703</v>
      </c>
      <c r="AR1142" s="38">
        <f t="shared" si="791"/>
        <v>3174.8709605227773</v>
      </c>
      <c r="AS1142">
        <f t="shared" si="792"/>
        <v>3174.8709605227773</v>
      </c>
      <c r="AT1142" s="28">
        <f t="shared" si="793"/>
        <v>0.88190860014521588</v>
      </c>
      <c r="AU1142">
        <f t="shared" si="768"/>
        <v>12110.863940325993</v>
      </c>
      <c r="AV1142" s="28">
        <f t="shared" si="794"/>
        <v>3.3641288723127758</v>
      </c>
      <c r="BJ1142" s="63">
        <v>11.340325617283954</v>
      </c>
      <c r="BK1142" s="64">
        <f t="shared" si="795"/>
        <v>11.000115848765434</v>
      </c>
      <c r="BL1142" s="64">
        <f t="shared" si="796"/>
        <v>10.89011469027778</v>
      </c>
      <c r="BM1142" s="64">
        <f t="shared" si="797"/>
        <v>10.236707808861112</v>
      </c>
      <c r="BN1142" s="64">
        <f t="shared" si="798"/>
        <v>10.134340730772502</v>
      </c>
      <c r="BO1142" s="64">
        <f t="shared" si="799"/>
        <v>9.526280286926152</v>
      </c>
      <c r="BP1142" s="64">
        <f t="shared" si="800"/>
        <v>9.4310174840568912</v>
      </c>
      <c r="BQ1142" s="64">
        <f t="shared" si="801"/>
        <v>9.1480869595351848</v>
      </c>
      <c r="BR1142" s="65">
        <f t="shared" si="769"/>
        <v>9.1480869595351848</v>
      </c>
      <c r="BS1142" s="66">
        <f t="shared" si="802"/>
        <v>2.5411352665375515E-3</v>
      </c>
      <c r="BT1142" s="65">
        <f>BJ1142-BR1142</f>
        <v>2.1922386577487689</v>
      </c>
      <c r="BU1142" s="67">
        <f t="shared" si="803"/>
        <v>6.0895518270799131E-4</v>
      </c>
    </row>
    <row r="1143" spans="1:73" x14ac:dyDescent="0.35">
      <c r="A1143" s="22">
        <v>90.559999999999405</v>
      </c>
      <c r="B1143" s="22">
        <v>22.22</v>
      </c>
      <c r="C1143" s="22">
        <v>2.4</v>
      </c>
      <c r="D1143" s="22">
        <f t="shared" si="770"/>
        <v>12.309999999999999</v>
      </c>
      <c r="E1143" s="22">
        <f t="shared" si="771"/>
        <v>3.4194444444444438</v>
      </c>
      <c r="F1143" s="22">
        <f t="shared" si="804"/>
        <v>-0.10416666666667185</v>
      </c>
      <c r="G1143" s="22">
        <f>Sheet1!$I$5*F1143</f>
        <v>-34.479166666668384</v>
      </c>
      <c r="H1143" s="22"/>
      <c r="K1143" s="18" t="s">
        <v>118</v>
      </c>
      <c r="L1143" s="18">
        <v>1133</v>
      </c>
      <c r="M1143" s="18">
        <v>111</v>
      </c>
      <c r="N1143" s="19">
        <v>26.6</v>
      </c>
      <c r="O1143" s="35">
        <f t="shared" si="772"/>
        <v>7.3888888888888893</v>
      </c>
      <c r="P1143" s="36">
        <f t="shared" si="805"/>
        <v>-0.94444444444444453</v>
      </c>
      <c r="Q1143" s="12"/>
      <c r="R1143" s="37">
        <f t="shared" si="773"/>
        <v>-312.61111111111114</v>
      </c>
      <c r="S1143" s="37">
        <f t="shared" si="774"/>
        <v>64.9422</v>
      </c>
      <c r="T1143" s="37">
        <f t="shared" si="775"/>
        <v>6.5767130979425561</v>
      </c>
      <c r="U1143" s="37">
        <f t="shared" si="776"/>
        <v>-241.09219801316857</v>
      </c>
      <c r="V1143" s="37">
        <f t="shared" si="806"/>
        <v>89921.916719579182</v>
      </c>
      <c r="W1143" s="40">
        <f t="shared" si="777"/>
        <v>-1781.4034630973013</v>
      </c>
      <c r="X1143" s="40">
        <f t="shared" si="778"/>
        <v>-1.7814034630973012</v>
      </c>
      <c r="Y1143" s="40">
        <f t="shared" si="764"/>
        <v>-1.7814034630973012</v>
      </c>
      <c r="Z1143" s="40">
        <v>1.7814034630972999</v>
      </c>
      <c r="AA1143" s="40">
        <f t="shared" si="779"/>
        <v>356.98598083286333</v>
      </c>
      <c r="AB1143" s="42">
        <f t="shared" si="780"/>
        <v>9035.5848765432111</v>
      </c>
      <c r="AC1143" s="42">
        <f t="shared" si="781"/>
        <v>9.0355848765432114</v>
      </c>
      <c r="AD1143" s="42">
        <f t="shared" si="782"/>
        <v>9.0355848765432114</v>
      </c>
      <c r="AE1143" s="42">
        <f t="shared" si="807"/>
        <v>3944.7295331790128</v>
      </c>
      <c r="AF1143" s="43">
        <f t="shared" si="765"/>
        <v>1.0957582036608369</v>
      </c>
      <c r="AG1143" s="73">
        <f t="shared" si="766"/>
        <v>-1.7814034630973012</v>
      </c>
      <c r="AH1143">
        <f t="shared" si="783"/>
        <v>0</v>
      </c>
      <c r="AI1143">
        <f t="shared" si="808"/>
        <v>15285.734900848771</v>
      </c>
      <c r="AJ1143" s="41">
        <f t="shared" si="784"/>
        <v>4.2460374724579921</v>
      </c>
      <c r="AK1143">
        <f t="shared" si="767"/>
        <v>1.7814034630973012</v>
      </c>
      <c r="AL1143" s="38">
        <f t="shared" si="785"/>
        <v>3826.3876471836425</v>
      </c>
      <c r="AM1143" s="38">
        <f t="shared" si="786"/>
        <v>3788.1237707118062</v>
      </c>
      <c r="AN1143" s="38">
        <f t="shared" si="787"/>
        <v>3560.8363444690976</v>
      </c>
      <c r="AO1143" s="38">
        <f t="shared" si="788"/>
        <v>3525.2279810244067</v>
      </c>
      <c r="AP1143" s="38">
        <f t="shared" si="789"/>
        <v>3313.7143021629422</v>
      </c>
      <c r="AQ1143" s="38">
        <f t="shared" si="790"/>
        <v>3280.5771591413127</v>
      </c>
      <c r="AR1143" s="38">
        <f t="shared" si="791"/>
        <v>3182.1598443670732</v>
      </c>
      <c r="AS1143">
        <f t="shared" si="792"/>
        <v>3182.1598443670732</v>
      </c>
      <c r="AT1143" s="28">
        <f t="shared" si="793"/>
        <v>0.88393329010196475</v>
      </c>
      <c r="AU1143">
        <f t="shared" si="768"/>
        <v>12103.575056481697</v>
      </c>
      <c r="AV1143" s="28">
        <f t="shared" si="794"/>
        <v>3.3621041823560271</v>
      </c>
      <c r="BJ1143" s="63">
        <v>9.0355848765432114</v>
      </c>
      <c r="BK1143" s="64">
        <f t="shared" si="795"/>
        <v>8.7645173302469157</v>
      </c>
      <c r="BL1143" s="64">
        <f t="shared" si="796"/>
        <v>8.6768721569444462</v>
      </c>
      <c r="BM1143" s="64">
        <f t="shared" si="797"/>
        <v>8.1562598275277782</v>
      </c>
      <c r="BN1143" s="64">
        <f t="shared" si="798"/>
        <v>8.0746972292525001</v>
      </c>
      <c r="BO1143" s="64">
        <f t="shared" si="799"/>
        <v>7.5902153954973492</v>
      </c>
      <c r="BP1143" s="64">
        <f t="shared" si="800"/>
        <v>7.5143132415423759</v>
      </c>
      <c r="BQ1143" s="64">
        <f t="shared" si="801"/>
        <v>7.2888838442961044</v>
      </c>
      <c r="BR1143" s="65">
        <f t="shared" si="769"/>
        <v>7.2888838442961044</v>
      </c>
      <c r="BS1143" s="66">
        <f t="shared" si="802"/>
        <v>2.024689956748918E-3</v>
      </c>
      <c r="BT1143" s="65">
        <f>BJ1143-BR1143</f>
        <v>1.746701032247107</v>
      </c>
      <c r="BU1143" s="67">
        <f t="shared" si="803"/>
        <v>4.8519473117975193E-4</v>
      </c>
    </row>
    <row r="1144" spans="1:73" x14ac:dyDescent="0.35">
      <c r="A1144" s="22">
        <v>90.639999999999404</v>
      </c>
      <c r="B1144" s="22">
        <v>22.43</v>
      </c>
      <c r="C1144" s="22">
        <v>2.4900000000000002</v>
      </c>
      <c r="D1144" s="22">
        <f t="shared" si="770"/>
        <v>12.46</v>
      </c>
      <c r="E1144" s="22">
        <f t="shared" si="771"/>
        <v>3.4611111111111112</v>
      </c>
      <c r="F1144" s="22">
        <f t="shared" si="804"/>
        <v>0.52083333333334259</v>
      </c>
      <c r="G1144" s="22">
        <f>Sheet1!$I$5*F1144</f>
        <v>172.39583333333638</v>
      </c>
      <c r="H1144" s="22"/>
      <c r="K1144" s="18" t="s">
        <v>118</v>
      </c>
      <c r="L1144" s="18">
        <v>1134</v>
      </c>
      <c r="M1144" s="18">
        <v>112</v>
      </c>
      <c r="N1144" s="19">
        <v>23</v>
      </c>
      <c r="O1144" s="35">
        <f t="shared" si="772"/>
        <v>6.3888888888888893</v>
      </c>
      <c r="P1144" s="36">
        <f t="shared" si="805"/>
        <v>-1.0000000000000004</v>
      </c>
      <c r="Q1144" s="12"/>
      <c r="R1144" s="37">
        <f t="shared" si="773"/>
        <v>-331.00000000000017</v>
      </c>
      <c r="S1144" s="37">
        <f t="shared" si="774"/>
        <v>64.9422</v>
      </c>
      <c r="T1144" s="37">
        <f t="shared" si="775"/>
        <v>4.9170123082305555</v>
      </c>
      <c r="U1144" s="37">
        <f t="shared" si="776"/>
        <v>-261.14078769176962</v>
      </c>
      <c r="V1144" s="37">
        <f t="shared" si="806"/>
        <v>89660.775931887416</v>
      </c>
      <c r="W1144" s="40">
        <f t="shared" si="777"/>
        <v>-1668.3994769196393</v>
      </c>
      <c r="X1144" s="40">
        <f t="shared" si="778"/>
        <v>-1.6683994769196393</v>
      </c>
      <c r="Y1144" s="40">
        <f t="shared" si="764"/>
        <v>-1.6683994769196393</v>
      </c>
      <c r="Z1144" s="40">
        <v>1.66839947691964</v>
      </c>
      <c r="AA1144" s="40">
        <f t="shared" si="779"/>
        <v>358.65438030978299</v>
      </c>
      <c r="AB1144" s="42">
        <f t="shared" si="780"/>
        <v>6755.3626543209884</v>
      </c>
      <c r="AC1144" s="42">
        <f t="shared" si="781"/>
        <v>6.7553626543209884</v>
      </c>
      <c r="AD1144" s="42">
        <f t="shared" si="782"/>
        <v>6.7553626543209884</v>
      </c>
      <c r="AE1144" s="42">
        <f t="shared" si="807"/>
        <v>3951.4848958333337</v>
      </c>
      <c r="AF1144" s="43">
        <f t="shared" si="765"/>
        <v>1.0976346932870371</v>
      </c>
      <c r="AG1144" s="73">
        <f t="shared" si="766"/>
        <v>-1.6683994769196393</v>
      </c>
      <c r="AH1144">
        <f t="shared" si="783"/>
        <v>0</v>
      </c>
      <c r="AI1144">
        <f t="shared" si="808"/>
        <v>15285.734900848771</v>
      </c>
      <c r="AJ1144" s="41">
        <f t="shared" si="784"/>
        <v>4.2460374724579921</v>
      </c>
      <c r="AK1144">
        <f t="shared" si="767"/>
        <v>1.6683994769196393</v>
      </c>
      <c r="AL1144" s="38">
        <f t="shared" si="785"/>
        <v>3832.9403489583337</v>
      </c>
      <c r="AM1144" s="38">
        <f t="shared" si="786"/>
        <v>3794.6109454687503</v>
      </c>
      <c r="AN1144" s="38">
        <f t="shared" si="787"/>
        <v>3566.9342887406251</v>
      </c>
      <c r="AO1144" s="38">
        <f t="shared" si="788"/>
        <v>3531.2649458532187</v>
      </c>
      <c r="AP1144" s="38">
        <f t="shared" si="789"/>
        <v>3319.3890491020252</v>
      </c>
      <c r="AQ1144" s="38">
        <f t="shared" si="790"/>
        <v>3286.1951586110049</v>
      </c>
      <c r="AR1144" s="38">
        <f t="shared" si="791"/>
        <v>3187.6093038526747</v>
      </c>
      <c r="AS1144">
        <f t="shared" si="792"/>
        <v>3187.6093038526747</v>
      </c>
      <c r="AT1144" s="28">
        <f t="shared" si="793"/>
        <v>0.88544702884796522</v>
      </c>
      <c r="AU1144">
        <f t="shared" si="768"/>
        <v>12098.125596996097</v>
      </c>
      <c r="AV1144" s="28">
        <f t="shared" si="794"/>
        <v>3.3605904436100267</v>
      </c>
      <c r="BJ1144" s="63">
        <v>6.7553626543209884</v>
      </c>
      <c r="BK1144" s="64">
        <f t="shared" si="795"/>
        <v>6.5527017746913589</v>
      </c>
      <c r="BL1144" s="64">
        <f t="shared" si="796"/>
        <v>6.4871747569444453</v>
      </c>
      <c r="BM1144" s="64">
        <f t="shared" si="797"/>
        <v>6.0979442715277781</v>
      </c>
      <c r="BN1144" s="64">
        <f t="shared" si="798"/>
        <v>6.0369648288125006</v>
      </c>
      <c r="BO1144" s="64">
        <f t="shared" si="799"/>
        <v>5.6747469390837502</v>
      </c>
      <c r="BP1144" s="64">
        <f t="shared" si="800"/>
        <v>5.6179994696929123</v>
      </c>
      <c r="BQ1144" s="64">
        <f t="shared" si="801"/>
        <v>5.4494594856021248</v>
      </c>
      <c r="BR1144" s="65">
        <f t="shared" si="769"/>
        <v>5.4494594856021248</v>
      </c>
      <c r="BS1144" s="66">
        <f t="shared" si="802"/>
        <v>1.5137387460005902E-3</v>
      </c>
      <c r="BT1144" s="65">
        <f>BJ1144-BR1144</f>
        <v>1.3059031687188636</v>
      </c>
      <c r="BU1144" s="67">
        <f t="shared" si="803"/>
        <v>3.6275088019968431E-4</v>
      </c>
    </row>
    <row r="1145" spans="1:73" x14ac:dyDescent="0.35">
      <c r="A1145" s="22">
        <v>90.719999999999402</v>
      </c>
      <c r="B1145" s="22">
        <v>22.44</v>
      </c>
      <c r="C1145" s="22">
        <v>1.71</v>
      </c>
      <c r="D1145" s="22">
        <f t="shared" si="770"/>
        <v>12.075000000000001</v>
      </c>
      <c r="E1145" s="22">
        <f t="shared" si="771"/>
        <v>3.354166666666667</v>
      </c>
      <c r="F1145" s="22">
        <f t="shared" si="804"/>
        <v>-1.3368055555555536</v>
      </c>
      <c r="G1145" s="22">
        <f>Sheet1!$I$5*F1145</f>
        <v>-442.48263888888823</v>
      </c>
      <c r="H1145" s="22"/>
      <c r="K1145" s="18" t="s">
        <v>118</v>
      </c>
      <c r="L1145" s="18">
        <v>1135</v>
      </c>
      <c r="M1145" s="18">
        <v>113</v>
      </c>
      <c r="N1145" s="19">
        <v>19.399999999999999</v>
      </c>
      <c r="O1145" s="35">
        <f t="shared" si="772"/>
        <v>5.3888888888888893</v>
      </c>
      <c r="P1145" s="36">
        <f t="shared" si="805"/>
        <v>-0.93055555555555547</v>
      </c>
      <c r="Q1145" s="12"/>
      <c r="R1145" s="37">
        <f t="shared" si="773"/>
        <v>-308.01388888888886</v>
      </c>
      <c r="S1145" s="37">
        <f t="shared" si="774"/>
        <v>64.9422</v>
      </c>
      <c r="T1145" s="37">
        <f t="shared" si="775"/>
        <v>3.498235826702556</v>
      </c>
      <c r="U1145" s="37">
        <f t="shared" si="776"/>
        <v>-239.57345306218627</v>
      </c>
      <c r="V1145" s="37">
        <f t="shared" si="806"/>
        <v>89421.202478825231</v>
      </c>
      <c r="W1145" s="40">
        <f t="shared" si="777"/>
        <v>-1291.0347192795596</v>
      </c>
      <c r="X1145" s="40">
        <f t="shared" si="778"/>
        <v>-1.2910347192795595</v>
      </c>
      <c r="Y1145" s="40">
        <f t="shared" si="764"/>
        <v>-1.2910347192795595</v>
      </c>
      <c r="Z1145" s="40">
        <v>1.2910347192795599</v>
      </c>
      <c r="AA1145" s="40">
        <f t="shared" si="779"/>
        <v>359.94541502906253</v>
      </c>
      <c r="AB1145" s="42">
        <f t="shared" si="780"/>
        <v>4806.1404320987658</v>
      </c>
      <c r="AC1145" s="42">
        <f t="shared" si="781"/>
        <v>4.8061404320987657</v>
      </c>
      <c r="AD1145" s="42">
        <f t="shared" si="782"/>
        <v>4.8061404320987657</v>
      </c>
      <c r="AE1145" s="42">
        <f t="shared" si="807"/>
        <v>3956.2910362654325</v>
      </c>
      <c r="AF1145" s="43">
        <f t="shared" si="765"/>
        <v>1.0989697322959535</v>
      </c>
      <c r="AG1145" s="73">
        <f t="shared" si="766"/>
        <v>-1.2910347192795595</v>
      </c>
      <c r="AH1145">
        <f t="shared" si="783"/>
        <v>0</v>
      </c>
      <c r="AI1145">
        <f t="shared" si="808"/>
        <v>15285.734900848771</v>
      </c>
      <c r="AJ1145" s="41">
        <f t="shared" si="784"/>
        <v>4.2460374724579921</v>
      </c>
      <c r="AK1145">
        <f t="shared" si="767"/>
        <v>1.2910347192795595</v>
      </c>
      <c r="AL1145" s="38">
        <f t="shared" si="785"/>
        <v>3837.6023051774696</v>
      </c>
      <c r="AM1145" s="38">
        <f t="shared" si="786"/>
        <v>3799.226282125695</v>
      </c>
      <c r="AN1145" s="38">
        <f t="shared" si="787"/>
        <v>3571.2727051981533</v>
      </c>
      <c r="AO1145" s="38">
        <f t="shared" si="788"/>
        <v>3535.5599781461719</v>
      </c>
      <c r="AP1145" s="38">
        <f t="shared" si="789"/>
        <v>3323.4263794574013</v>
      </c>
      <c r="AQ1145" s="38">
        <f t="shared" si="790"/>
        <v>3290.1921156628273</v>
      </c>
      <c r="AR1145" s="38">
        <f t="shared" si="791"/>
        <v>3191.4863521929424</v>
      </c>
      <c r="AS1145">
        <f t="shared" si="792"/>
        <v>3191.4863521929424</v>
      </c>
      <c r="AT1145" s="28">
        <f t="shared" si="793"/>
        <v>0.88652398672026178</v>
      </c>
      <c r="AU1145">
        <f t="shared" si="768"/>
        <v>12094.248548655829</v>
      </c>
      <c r="AV1145" s="28">
        <f t="shared" si="794"/>
        <v>3.3595134857377302</v>
      </c>
      <c r="BJ1145" s="63">
        <v>4.8061404320987657</v>
      </c>
      <c r="BK1145" s="64">
        <f t="shared" si="795"/>
        <v>4.6619562191358028</v>
      </c>
      <c r="BL1145" s="64">
        <f t="shared" si="796"/>
        <v>4.6153366569444447</v>
      </c>
      <c r="BM1145" s="64">
        <f t="shared" si="797"/>
        <v>4.3384164575277779</v>
      </c>
      <c r="BN1145" s="64">
        <f t="shared" si="798"/>
        <v>4.2950322929525004</v>
      </c>
      <c r="BO1145" s="64">
        <f t="shared" si="799"/>
        <v>4.0373303553753503</v>
      </c>
      <c r="BP1145" s="64">
        <f t="shared" si="800"/>
        <v>3.9969570518215969</v>
      </c>
      <c r="BQ1145" s="64">
        <f t="shared" si="801"/>
        <v>3.8770483402669487</v>
      </c>
      <c r="BR1145" s="65">
        <f t="shared" si="769"/>
        <v>3.8770483402669487</v>
      </c>
      <c r="BS1145" s="66">
        <f t="shared" si="802"/>
        <v>1.0769578722963746E-3</v>
      </c>
      <c r="BT1145" s="65">
        <f>BJ1145-BR1145</f>
        <v>0.92909209183181707</v>
      </c>
      <c r="BU1145" s="67">
        <f t="shared" si="803"/>
        <v>2.580811366199492E-4</v>
      </c>
    </row>
    <row r="1146" spans="1:73" x14ac:dyDescent="0.35">
      <c r="A1146" s="22">
        <v>90.7999999999994</v>
      </c>
      <c r="B1146" s="22">
        <v>22.05</v>
      </c>
      <c r="C1146" s="22">
        <v>1.83</v>
      </c>
      <c r="D1146" s="22">
        <f t="shared" si="770"/>
        <v>11.940000000000001</v>
      </c>
      <c r="E1146" s="22">
        <f t="shared" si="771"/>
        <v>3.3166666666666673</v>
      </c>
      <c r="F1146" s="22">
        <f t="shared" si="804"/>
        <v>-0.46874999999999556</v>
      </c>
      <c r="G1146" s="22">
        <f>Sheet1!$I$5*F1146</f>
        <v>-155.15624999999852</v>
      </c>
      <c r="H1146" s="22"/>
      <c r="K1146" s="18" t="s">
        <v>118</v>
      </c>
      <c r="L1146" s="18">
        <v>1136</v>
      </c>
      <c r="M1146" s="18">
        <v>114</v>
      </c>
      <c r="N1146" s="19">
        <v>16.3</v>
      </c>
      <c r="O1146" s="35">
        <f t="shared" si="772"/>
        <v>4.5277777777777777</v>
      </c>
      <c r="P1146" s="36">
        <f t="shared" si="805"/>
        <v>-0.66666666666666652</v>
      </c>
      <c r="Q1146" s="12"/>
      <c r="R1146" s="37">
        <f t="shared" si="773"/>
        <v>-220.66666666666663</v>
      </c>
      <c r="S1146" s="37">
        <f t="shared" si="774"/>
        <v>64.9422</v>
      </c>
      <c r="T1146" s="37">
        <f t="shared" si="775"/>
        <v>2.4695671080789721</v>
      </c>
      <c r="U1146" s="37">
        <f t="shared" si="776"/>
        <v>-153.25489955858765</v>
      </c>
      <c r="V1146" s="37">
        <f t="shared" si="806"/>
        <v>89267.947579266649</v>
      </c>
      <c r="W1146" s="40">
        <f t="shared" si="777"/>
        <v>-693.90412855693853</v>
      </c>
      <c r="X1146" s="40">
        <f t="shared" si="778"/>
        <v>-0.6939041285569385</v>
      </c>
      <c r="Y1146" s="40">
        <f t="shared" si="764"/>
        <v>-0.6939041285569385</v>
      </c>
      <c r="Z1146" s="40">
        <v>0.69390412855693895</v>
      </c>
      <c r="AA1146" s="40">
        <f t="shared" si="779"/>
        <v>360.63931915761947</v>
      </c>
      <c r="AB1146" s="42">
        <f t="shared" si="780"/>
        <v>3392.8777006172841</v>
      </c>
      <c r="AC1146" s="42">
        <f t="shared" si="781"/>
        <v>3.3928777006172841</v>
      </c>
      <c r="AD1146" s="42">
        <f t="shared" si="782"/>
        <v>3.3928777006172841</v>
      </c>
      <c r="AE1146" s="42">
        <f t="shared" si="807"/>
        <v>3959.6839139660497</v>
      </c>
      <c r="AF1146" s="43">
        <f t="shared" si="765"/>
        <v>1.0999121983239026</v>
      </c>
      <c r="AG1146" s="73">
        <f t="shared" si="766"/>
        <v>-0.6939041285569385</v>
      </c>
      <c r="AH1146">
        <f t="shared" si="783"/>
        <v>0</v>
      </c>
      <c r="AI1146">
        <f t="shared" si="808"/>
        <v>15285.734900848771</v>
      </c>
      <c r="AJ1146" s="41">
        <f t="shared" si="784"/>
        <v>4.2460374724579921</v>
      </c>
      <c r="AK1146">
        <f t="shared" si="767"/>
        <v>0.6939041285569385</v>
      </c>
      <c r="AL1146" s="38">
        <f t="shared" si="785"/>
        <v>3840.8933965470683</v>
      </c>
      <c r="AM1146" s="38">
        <f t="shared" si="786"/>
        <v>3802.4844625815977</v>
      </c>
      <c r="AN1146" s="38">
        <f t="shared" si="787"/>
        <v>3574.3353948267018</v>
      </c>
      <c r="AO1146" s="38">
        <f t="shared" si="788"/>
        <v>3538.5920408784345</v>
      </c>
      <c r="AP1146" s="38">
        <f t="shared" si="789"/>
        <v>3326.2765184257282</v>
      </c>
      <c r="AQ1146" s="38">
        <f t="shared" si="790"/>
        <v>3293.013753241471</v>
      </c>
      <c r="AR1146" s="38">
        <f t="shared" si="791"/>
        <v>3194.2233406442269</v>
      </c>
      <c r="AS1146">
        <f t="shared" si="792"/>
        <v>3194.2233406442269</v>
      </c>
      <c r="AT1146" s="28">
        <f t="shared" si="793"/>
        <v>0.88728426129006299</v>
      </c>
      <c r="AU1146">
        <f t="shared" si="768"/>
        <v>12091.511560204544</v>
      </c>
      <c r="AV1146" s="28">
        <f t="shared" si="794"/>
        <v>3.358753211167929</v>
      </c>
      <c r="BJ1146" s="63">
        <v>3.3928777006172841</v>
      </c>
      <c r="BK1146" s="64">
        <f t="shared" si="795"/>
        <v>3.2910913695987656</v>
      </c>
      <c r="BL1146" s="64">
        <f t="shared" si="796"/>
        <v>3.258180455902778</v>
      </c>
      <c r="BM1146" s="64">
        <f t="shared" si="797"/>
        <v>3.0626896285486112</v>
      </c>
      <c r="BN1146" s="64">
        <f t="shared" si="798"/>
        <v>3.0320627322631251</v>
      </c>
      <c r="BO1146" s="64">
        <f t="shared" si="799"/>
        <v>2.8501389683273373</v>
      </c>
      <c r="BP1146" s="64">
        <f t="shared" si="800"/>
        <v>2.8216375786440637</v>
      </c>
      <c r="BQ1146" s="64">
        <f t="shared" si="801"/>
        <v>2.7369884512847418</v>
      </c>
      <c r="BR1146" s="65">
        <f t="shared" si="769"/>
        <v>2.7369884512847418</v>
      </c>
      <c r="BS1146" s="66">
        <f t="shared" si="802"/>
        <v>7.6027456980131715E-4</v>
      </c>
      <c r="BT1146" s="65">
        <f>BJ1146-BR1146</f>
        <v>0.65588924933254233</v>
      </c>
      <c r="BU1146" s="67">
        <f t="shared" si="803"/>
        <v>1.8219145814792843E-4</v>
      </c>
    </row>
    <row r="1147" spans="1:73" x14ac:dyDescent="0.35">
      <c r="A1147" s="22">
        <v>90.879999999999399</v>
      </c>
      <c r="B1147" s="22">
        <v>22.51</v>
      </c>
      <c r="C1147" s="22">
        <v>2.4500000000000002</v>
      </c>
      <c r="D1147" s="22">
        <f t="shared" si="770"/>
        <v>12.48</v>
      </c>
      <c r="E1147" s="22">
        <f t="shared" si="771"/>
        <v>3.4666666666666668</v>
      </c>
      <c r="F1147" s="22">
        <f t="shared" si="804"/>
        <v>1.8749999999999933</v>
      </c>
      <c r="G1147" s="22">
        <f>Sheet1!$I$5*F1147</f>
        <v>620.62499999999784</v>
      </c>
      <c r="H1147" s="22"/>
      <c r="K1147" s="18" t="s">
        <v>118</v>
      </c>
      <c r="L1147" s="18">
        <v>1137</v>
      </c>
      <c r="M1147" s="18">
        <v>115</v>
      </c>
      <c r="N1147" s="19">
        <v>14.6</v>
      </c>
      <c r="O1147" s="35">
        <f t="shared" si="772"/>
        <v>4.0555555555555554</v>
      </c>
      <c r="P1147" s="36">
        <f t="shared" si="805"/>
        <v>-0.29166666666666685</v>
      </c>
      <c r="Q1147" s="12"/>
      <c r="R1147" s="37">
        <f t="shared" si="773"/>
        <v>-96.541666666666728</v>
      </c>
      <c r="S1147" s="37">
        <f t="shared" si="774"/>
        <v>64.9422</v>
      </c>
      <c r="T1147" s="37">
        <f t="shared" si="775"/>
        <v>1.9813049973958885</v>
      </c>
      <c r="U1147" s="37">
        <f t="shared" si="776"/>
        <v>-29.61816166927084</v>
      </c>
      <c r="V1147" s="37">
        <f t="shared" si="806"/>
        <v>89238.329417597372</v>
      </c>
      <c r="W1147" s="40">
        <f t="shared" si="777"/>
        <v>-120.11810010315396</v>
      </c>
      <c r="X1147" s="40">
        <f t="shared" si="778"/>
        <v>-0.12011810010315396</v>
      </c>
      <c r="Y1147" s="40">
        <f t="shared" si="764"/>
        <v>-0.12011810010315396</v>
      </c>
      <c r="Z1147" s="40">
        <v>0.120118100103154</v>
      </c>
      <c r="AA1147" s="40">
        <f t="shared" si="779"/>
        <v>360.7594372577226</v>
      </c>
      <c r="AB1147" s="42">
        <f t="shared" si="780"/>
        <v>2722.066358024691</v>
      </c>
      <c r="AC1147" s="42">
        <f t="shared" si="781"/>
        <v>2.7220663580246911</v>
      </c>
      <c r="AD1147" s="42">
        <f t="shared" si="782"/>
        <v>2.7220663580246911</v>
      </c>
      <c r="AE1147" s="42">
        <f t="shared" si="807"/>
        <v>3962.4059803240743</v>
      </c>
      <c r="AF1147" s="43">
        <f t="shared" si="765"/>
        <v>1.1006683278677984</v>
      </c>
      <c r="AG1147" s="73">
        <f t="shared" si="766"/>
        <v>-0.12011810010315396</v>
      </c>
      <c r="AH1147">
        <f t="shared" si="783"/>
        <v>0</v>
      </c>
      <c r="AI1147">
        <f t="shared" si="808"/>
        <v>15285.734900848771</v>
      </c>
      <c r="AJ1147" s="41">
        <f t="shared" si="784"/>
        <v>4.2460374724579921</v>
      </c>
      <c r="AK1147">
        <f t="shared" si="767"/>
        <v>0.12011810010315396</v>
      </c>
      <c r="AL1147" s="38">
        <f t="shared" si="785"/>
        <v>3843.533800914352</v>
      </c>
      <c r="AM1147" s="38">
        <f t="shared" si="786"/>
        <v>3805.0984629052086</v>
      </c>
      <c r="AN1147" s="38">
        <f t="shared" si="787"/>
        <v>3576.7925551308958</v>
      </c>
      <c r="AO1147" s="38">
        <f t="shared" si="788"/>
        <v>3541.0246295795869</v>
      </c>
      <c r="AP1147" s="38">
        <f t="shared" si="789"/>
        <v>3328.5631518048117</v>
      </c>
      <c r="AQ1147" s="38">
        <f t="shared" si="790"/>
        <v>3295.2775202867638</v>
      </c>
      <c r="AR1147" s="38">
        <f t="shared" si="791"/>
        <v>3196.4191946781607</v>
      </c>
      <c r="AS1147">
        <f t="shared" si="792"/>
        <v>3196.4191946781607</v>
      </c>
      <c r="AT1147" s="28">
        <f t="shared" si="793"/>
        <v>0.88789422074393354</v>
      </c>
      <c r="AU1147">
        <f t="shared" si="768"/>
        <v>12089.31570617061</v>
      </c>
      <c r="AV1147" s="28">
        <f t="shared" si="794"/>
        <v>3.3581432517140581</v>
      </c>
      <c r="BJ1147" s="63">
        <v>2.7220663580246911</v>
      </c>
      <c r="BK1147" s="64">
        <f t="shared" si="795"/>
        <v>2.6404043672839501</v>
      </c>
      <c r="BL1147" s="64">
        <f t="shared" si="796"/>
        <v>2.6140003236111107</v>
      </c>
      <c r="BM1147" s="64">
        <f t="shared" si="797"/>
        <v>2.4571603041944439</v>
      </c>
      <c r="BN1147" s="64">
        <f t="shared" si="798"/>
        <v>2.4325887011524996</v>
      </c>
      <c r="BO1147" s="64">
        <f t="shared" si="799"/>
        <v>2.2866333790833493</v>
      </c>
      <c r="BP1147" s="64">
        <f t="shared" si="800"/>
        <v>2.2637670452925156</v>
      </c>
      <c r="BQ1147" s="64">
        <f t="shared" si="801"/>
        <v>2.19585403393374</v>
      </c>
      <c r="BR1147" s="65">
        <f t="shared" si="769"/>
        <v>2.19585403393374</v>
      </c>
      <c r="BS1147" s="66">
        <f t="shared" si="802"/>
        <v>6.0995945387048338E-4</v>
      </c>
      <c r="BT1147" s="65">
        <f>BJ1147-BR1147</f>
        <v>0.52621232409095109</v>
      </c>
      <c r="BU1147" s="67">
        <f t="shared" si="803"/>
        <v>1.461700900252642E-4</v>
      </c>
    </row>
    <row r="1148" spans="1:73" x14ac:dyDescent="0.35">
      <c r="A1148" s="22">
        <v>90.959999999999397</v>
      </c>
      <c r="B1148" s="22">
        <v>22.24</v>
      </c>
      <c r="C1148" s="22">
        <v>1.93</v>
      </c>
      <c r="D1148" s="22">
        <f t="shared" si="770"/>
        <v>12.084999999999999</v>
      </c>
      <c r="E1148" s="22">
        <f t="shared" si="771"/>
        <v>3.3569444444444438</v>
      </c>
      <c r="F1148" s="22">
        <f t="shared" si="804"/>
        <v>-1.3715277777777868</v>
      </c>
      <c r="G1148" s="22">
        <f>Sheet1!$I$5*F1148</f>
        <v>-453.97569444444741</v>
      </c>
      <c r="H1148" s="22"/>
      <c r="K1148" s="18" t="s">
        <v>118</v>
      </c>
      <c r="L1148" s="18">
        <v>1138</v>
      </c>
      <c r="M1148" s="18">
        <v>116</v>
      </c>
      <c r="N1148" s="19">
        <v>14.2</v>
      </c>
      <c r="O1148" s="35">
        <f t="shared" si="772"/>
        <v>3.9444444444444446</v>
      </c>
      <c r="P1148" s="36">
        <f t="shared" si="805"/>
        <v>-4.1666666666666519E-2</v>
      </c>
      <c r="Q1148" s="12"/>
      <c r="R1148" s="37">
        <f t="shared" si="773"/>
        <v>-13.791666666666618</v>
      </c>
      <c r="S1148" s="37">
        <f t="shared" si="774"/>
        <v>64.9422</v>
      </c>
      <c r="T1148" s="37">
        <f t="shared" si="775"/>
        <v>1.8742275270918891</v>
      </c>
      <c r="U1148" s="37">
        <f t="shared" si="776"/>
        <v>53.024760860425275</v>
      </c>
      <c r="V1148" s="37">
        <f t="shared" si="806"/>
        <v>89291.354178457797</v>
      </c>
      <c r="W1148" s="40">
        <f t="shared" si="777"/>
        <v>209.15322339389971</v>
      </c>
      <c r="X1148" s="40">
        <f t="shared" si="778"/>
        <v>0.20915322339389972</v>
      </c>
      <c r="Y1148" s="40">
        <f t="shared" si="764"/>
        <v>0</v>
      </c>
      <c r="Z1148" s="40">
        <v>0</v>
      </c>
      <c r="AA1148" s="40">
        <f t="shared" si="779"/>
        <v>360.7594372577226</v>
      </c>
      <c r="AB1148" s="42">
        <f t="shared" si="780"/>
        <v>2574.9552469135806</v>
      </c>
      <c r="AC1148" s="42">
        <f t="shared" si="781"/>
        <v>2.5749552469135808</v>
      </c>
      <c r="AD1148" s="42">
        <f t="shared" si="782"/>
        <v>0</v>
      </c>
      <c r="AE1148" s="42">
        <f t="shared" si="807"/>
        <v>3962.4059803240743</v>
      </c>
      <c r="AF1148" s="43">
        <f t="shared" si="765"/>
        <v>1.1006683278677984</v>
      </c>
      <c r="AG1148" s="73">
        <f t="shared" si="766"/>
        <v>0</v>
      </c>
      <c r="AH1148">
        <f t="shared" si="783"/>
        <v>2.5749552469135808</v>
      </c>
      <c r="AI1148">
        <f t="shared" si="808"/>
        <v>15288.309856095684</v>
      </c>
      <c r="AJ1148" s="41">
        <f t="shared" si="784"/>
        <v>4.246752737804357</v>
      </c>
      <c r="AK1148">
        <f t="shared" si="767"/>
        <v>2.5749552469135808</v>
      </c>
      <c r="AL1148" s="38">
        <f t="shared" si="785"/>
        <v>3843.533800914352</v>
      </c>
      <c r="AM1148" s="38">
        <f t="shared" si="786"/>
        <v>3805.0984629052086</v>
      </c>
      <c r="AN1148" s="38">
        <f t="shared" si="787"/>
        <v>3576.7925551308958</v>
      </c>
      <c r="AO1148" s="38">
        <f t="shared" si="788"/>
        <v>3541.0246295795869</v>
      </c>
      <c r="AP1148" s="38">
        <f t="shared" si="789"/>
        <v>3328.5631518048117</v>
      </c>
      <c r="AQ1148" s="38">
        <f t="shared" si="790"/>
        <v>3295.2775202867638</v>
      </c>
      <c r="AR1148" s="38">
        <f t="shared" si="791"/>
        <v>3196.4191946781607</v>
      </c>
      <c r="AS1148">
        <f t="shared" si="792"/>
        <v>3196.4191946781607</v>
      </c>
      <c r="AT1148" s="28">
        <f t="shared" si="793"/>
        <v>0.88789422074393354</v>
      </c>
      <c r="AU1148">
        <f t="shared" si="768"/>
        <v>12091.890661417523</v>
      </c>
      <c r="AV1148" s="28">
        <f t="shared" si="794"/>
        <v>3.358858517060423</v>
      </c>
      <c r="BJ1148" s="63">
        <v>0</v>
      </c>
      <c r="BK1148" s="64">
        <f t="shared" si="795"/>
        <v>0</v>
      </c>
      <c r="BL1148" s="64">
        <f t="shared" si="796"/>
        <v>0</v>
      </c>
      <c r="BM1148" s="64">
        <f t="shared" si="797"/>
        <v>0</v>
      </c>
      <c r="BN1148" s="64">
        <f t="shared" si="798"/>
        <v>0</v>
      </c>
      <c r="BO1148" s="64">
        <f t="shared" si="799"/>
        <v>0</v>
      </c>
      <c r="BP1148" s="64">
        <f t="shared" si="800"/>
        <v>0</v>
      </c>
      <c r="BQ1148" s="64">
        <f t="shared" si="801"/>
        <v>0</v>
      </c>
      <c r="BR1148" s="65">
        <f t="shared" si="769"/>
        <v>0</v>
      </c>
      <c r="BS1148" s="66">
        <f t="shared" si="802"/>
        <v>0</v>
      </c>
      <c r="BT1148" s="65">
        <f>BJ1148-BR1148</f>
        <v>0</v>
      </c>
      <c r="BU1148" s="67">
        <f t="shared" si="803"/>
        <v>0</v>
      </c>
    </row>
    <row r="1149" spans="1:73" x14ac:dyDescent="0.35">
      <c r="A1149" s="22">
        <v>91.039999999999395</v>
      </c>
      <c r="B1149" s="22">
        <v>22.09</v>
      </c>
      <c r="C1149" s="22">
        <v>1.54</v>
      </c>
      <c r="D1149" s="22">
        <f t="shared" si="770"/>
        <v>11.815</v>
      </c>
      <c r="E1149" s="22">
        <f t="shared" si="771"/>
        <v>3.2819444444444446</v>
      </c>
      <c r="F1149" s="22">
        <f t="shared" si="804"/>
        <v>-0.93749999999999112</v>
      </c>
      <c r="G1149" s="22">
        <f>Sheet1!$I$5*F1149</f>
        <v>-310.31249999999704</v>
      </c>
      <c r="H1149" s="22"/>
      <c r="K1149" s="18" t="s">
        <v>118</v>
      </c>
      <c r="L1149" s="18">
        <v>1139</v>
      </c>
      <c r="M1149" s="18">
        <v>117</v>
      </c>
      <c r="N1149" s="19">
        <v>14.3</v>
      </c>
      <c r="O1149" s="35">
        <f t="shared" si="772"/>
        <v>3.9722222222222223</v>
      </c>
      <c r="P1149" s="36">
        <f t="shared" si="805"/>
        <v>5.5555555555555601E-2</v>
      </c>
      <c r="Q1149" s="12"/>
      <c r="R1149" s="37">
        <f t="shared" si="773"/>
        <v>18.388888888888903</v>
      </c>
      <c r="S1149" s="37">
        <f t="shared" si="774"/>
        <v>64.9422</v>
      </c>
      <c r="T1149" s="37">
        <f t="shared" si="775"/>
        <v>1.9007180470889722</v>
      </c>
      <c r="U1149" s="37">
        <f t="shared" si="776"/>
        <v>85.231806935977872</v>
      </c>
      <c r="V1149" s="37">
        <f t="shared" si="806"/>
        <v>89376.585985393773</v>
      </c>
      <c r="W1149" s="40">
        <f t="shared" si="777"/>
        <v>338.55967755124544</v>
      </c>
      <c r="X1149" s="40">
        <f t="shared" si="778"/>
        <v>0.33855967755124544</v>
      </c>
      <c r="Y1149" s="40">
        <f t="shared" si="764"/>
        <v>0</v>
      </c>
      <c r="Z1149" s="40">
        <v>0</v>
      </c>
      <c r="AA1149" s="40">
        <f t="shared" si="779"/>
        <v>360.7594372577226</v>
      </c>
      <c r="AB1149" s="42">
        <f t="shared" si="780"/>
        <v>2611.3499228395062</v>
      </c>
      <c r="AC1149" s="42">
        <f t="shared" si="781"/>
        <v>2.6113499228395063</v>
      </c>
      <c r="AD1149" s="42">
        <f t="shared" si="782"/>
        <v>0</v>
      </c>
      <c r="AE1149" s="42">
        <f t="shared" si="807"/>
        <v>3962.4059803240743</v>
      </c>
      <c r="AF1149" s="43">
        <f t="shared" si="765"/>
        <v>1.1006683278677984</v>
      </c>
      <c r="AG1149" s="73">
        <f t="shared" si="766"/>
        <v>0</v>
      </c>
      <c r="AH1149">
        <f t="shared" si="783"/>
        <v>2.6113499228395063</v>
      </c>
      <c r="AI1149">
        <f t="shared" si="808"/>
        <v>15290.921206018524</v>
      </c>
      <c r="AJ1149" s="41">
        <f t="shared" si="784"/>
        <v>4.2474781127829235</v>
      </c>
      <c r="AK1149">
        <f t="shared" si="767"/>
        <v>2.6113499228395063</v>
      </c>
      <c r="AL1149" s="38">
        <f t="shared" si="785"/>
        <v>3843.533800914352</v>
      </c>
      <c r="AM1149" s="38">
        <f t="shared" si="786"/>
        <v>3805.0984629052086</v>
      </c>
      <c r="AN1149" s="38">
        <f t="shared" si="787"/>
        <v>3576.7925551308958</v>
      </c>
      <c r="AO1149" s="38">
        <f t="shared" si="788"/>
        <v>3541.0246295795869</v>
      </c>
      <c r="AP1149" s="38">
        <f t="shared" si="789"/>
        <v>3328.5631518048117</v>
      </c>
      <c r="AQ1149" s="38">
        <f t="shared" si="790"/>
        <v>3295.2775202867638</v>
      </c>
      <c r="AR1149" s="38">
        <f t="shared" si="791"/>
        <v>3196.4191946781607</v>
      </c>
      <c r="AS1149">
        <f t="shared" si="792"/>
        <v>3196.4191946781607</v>
      </c>
      <c r="AT1149" s="28">
        <f t="shared" si="793"/>
        <v>0.88789422074393354</v>
      </c>
      <c r="AU1149">
        <f t="shared" si="768"/>
        <v>12094.502011340363</v>
      </c>
      <c r="AV1149" s="28">
        <f t="shared" si="794"/>
        <v>3.3595838920389895</v>
      </c>
      <c r="BJ1149" s="63">
        <v>0</v>
      </c>
      <c r="BK1149" s="64">
        <f t="shared" si="795"/>
        <v>0</v>
      </c>
      <c r="BL1149" s="64">
        <f t="shared" si="796"/>
        <v>0</v>
      </c>
      <c r="BM1149" s="64">
        <f t="shared" si="797"/>
        <v>0</v>
      </c>
      <c r="BN1149" s="64">
        <f t="shared" si="798"/>
        <v>0</v>
      </c>
      <c r="BO1149" s="64">
        <f t="shared" si="799"/>
        <v>0</v>
      </c>
      <c r="BP1149" s="64">
        <f t="shared" si="800"/>
        <v>0</v>
      </c>
      <c r="BQ1149" s="64">
        <f t="shared" si="801"/>
        <v>0</v>
      </c>
      <c r="BR1149" s="65">
        <f t="shared" si="769"/>
        <v>0</v>
      </c>
      <c r="BS1149" s="66">
        <f t="shared" si="802"/>
        <v>0</v>
      </c>
      <c r="BT1149" s="65">
        <f>BJ1149-BR1149</f>
        <v>0</v>
      </c>
      <c r="BU1149" s="67">
        <f t="shared" si="803"/>
        <v>0</v>
      </c>
    </row>
    <row r="1150" spans="1:73" x14ac:dyDescent="0.35">
      <c r="A1150" s="22">
        <v>91.119999999999393</v>
      </c>
      <c r="B1150" s="22">
        <v>22.39</v>
      </c>
      <c r="C1150" s="22">
        <v>2.23</v>
      </c>
      <c r="D1150" s="22">
        <f t="shared" si="770"/>
        <v>12.31</v>
      </c>
      <c r="E1150" s="22">
        <f t="shared" si="771"/>
        <v>3.4194444444444443</v>
      </c>
      <c r="F1150" s="22">
        <f t="shared" si="804"/>
        <v>1.7187499999999967</v>
      </c>
      <c r="G1150" s="22">
        <f>Sheet1!$I$5*F1150</f>
        <v>568.90624999999886</v>
      </c>
      <c r="H1150" s="22"/>
      <c r="K1150" s="18" t="s">
        <v>118</v>
      </c>
      <c r="L1150" s="18">
        <v>1140</v>
      </c>
      <c r="M1150" s="18">
        <v>118</v>
      </c>
      <c r="N1150" s="19">
        <v>14.6</v>
      </c>
      <c r="O1150" s="35">
        <f t="shared" si="772"/>
        <v>4.0555555555555554</v>
      </c>
      <c r="P1150" s="36">
        <f t="shared" si="805"/>
        <v>0.11111111111111097</v>
      </c>
      <c r="Q1150" s="12"/>
      <c r="R1150" s="37">
        <f t="shared" si="773"/>
        <v>36.777777777777729</v>
      </c>
      <c r="S1150" s="37">
        <f t="shared" si="774"/>
        <v>64.9422</v>
      </c>
      <c r="T1150" s="37">
        <f t="shared" si="775"/>
        <v>1.9813049973958885</v>
      </c>
      <c r="U1150" s="37">
        <f t="shared" si="776"/>
        <v>103.70128277517362</v>
      </c>
      <c r="V1150" s="37">
        <f t="shared" si="806"/>
        <v>89480.287268168948</v>
      </c>
      <c r="W1150" s="40">
        <f t="shared" si="777"/>
        <v>420.56631347709299</v>
      </c>
      <c r="X1150" s="40">
        <f t="shared" si="778"/>
        <v>0.420566313477093</v>
      </c>
      <c r="Y1150" s="40">
        <f t="shared" si="764"/>
        <v>0</v>
      </c>
      <c r="Z1150" s="40">
        <v>0</v>
      </c>
      <c r="AA1150" s="40">
        <f t="shared" si="779"/>
        <v>360.7594372577226</v>
      </c>
      <c r="AB1150" s="42">
        <f t="shared" si="780"/>
        <v>2722.066358024691</v>
      </c>
      <c r="AC1150" s="42">
        <f t="shared" si="781"/>
        <v>2.7220663580246911</v>
      </c>
      <c r="AD1150" s="42">
        <f t="shared" si="782"/>
        <v>0</v>
      </c>
      <c r="AE1150" s="42">
        <f t="shared" si="807"/>
        <v>3962.4059803240743</v>
      </c>
      <c r="AF1150" s="43">
        <f t="shared" si="765"/>
        <v>1.1006683278677984</v>
      </c>
      <c r="AG1150" s="73">
        <f t="shared" si="766"/>
        <v>0</v>
      </c>
      <c r="AH1150">
        <f t="shared" si="783"/>
        <v>2.7220663580246911</v>
      </c>
      <c r="AI1150">
        <f t="shared" si="808"/>
        <v>15293.643272376548</v>
      </c>
      <c r="AJ1150" s="41">
        <f t="shared" si="784"/>
        <v>4.2482342423268191</v>
      </c>
      <c r="AK1150">
        <f t="shared" si="767"/>
        <v>2.7220663580246911</v>
      </c>
      <c r="AL1150" s="38">
        <f t="shared" si="785"/>
        <v>3843.533800914352</v>
      </c>
      <c r="AM1150" s="38">
        <f t="shared" si="786"/>
        <v>3805.0984629052086</v>
      </c>
      <c r="AN1150" s="38">
        <f t="shared" si="787"/>
        <v>3576.7925551308958</v>
      </c>
      <c r="AO1150" s="38">
        <f t="shared" si="788"/>
        <v>3541.0246295795869</v>
      </c>
      <c r="AP1150" s="38">
        <f t="shared" si="789"/>
        <v>3328.5631518048117</v>
      </c>
      <c r="AQ1150" s="38">
        <f t="shared" si="790"/>
        <v>3295.2775202867638</v>
      </c>
      <c r="AR1150" s="38">
        <f t="shared" si="791"/>
        <v>3196.4191946781607</v>
      </c>
      <c r="AS1150">
        <f t="shared" si="792"/>
        <v>3196.4191946781607</v>
      </c>
      <c r="AT1150" s="28">
        <f t="shared" si="793"/>
        <v>0.88789422074393354</v>
      </c>
      <c r="AU1150">
        <f t="shared" si="768"/>
        <v>12097.224077698387</v>
      </c>
      <c r="AV1150" s="28">
        <f t="shared" si="794"/>
        <v>3.3603400215828851</v>
      </c>
      <c r="BJ1150" s="63">
        <v>0</v>
      </c>
      <c r="BK1150" s="64">
        <f t="shared" si="795"/>
        <v>0</v>
      </c>
      <c r="BL1150" s="64">
        <f t="shared" si="796"/>
        <v>0</v>
      </c>
      <c r="BM1150" s="64">
        <f t="shared" si="797"/>
        <v>0</v>
      </c>
      <c r="BN1150" s="64">
        <f t="shared" si="798"/>
        <v>0</v>
      </c>
      <c r="BO1150" s="64">
        <f t="shared" si="799"/>
        <v>0</v>
      </c>
      <c r="BP1150" s="64">
        <f t="shared" si="800"/>
        <v>0</v>
      </c>
      <c r="BQ1150" s="64">
        <f t="shared" si="801"/>
        <v>0</v>
      </c>
      <c r="BR1150" s="65">
        <f t="shared" si="769"/>
        <v>0</v>
      </c>
      <c r="BS1150" s="66">
        <f t="shared" si="802"/>
        <v>0</v>
      </c>
      <c r="BT1150" s="65">
        <f>BJ1150-BR1150</f>
        <v>0</v>
      </c>
      <c r="BU1150" s="67">
        <f t="shared" si="803"/>
        <v>0</v>
      </c>
    </row>
    <row r="1151" spans="1:73" x14ac:dyDescent="0.35">
      <c r="A1151" s="22">
        <v>91.199999999999406</v>
      </c>
      <c r="B1151" s="22">
        <v>22.23</v>
      </c>
      <c r="C1151" s="22">
        <v>1.73</v>
      </c>
      <c r="D1151" s="22">
        <f t="shared" si="770"/>
        <v>11.98</v>
      </c>
      <c r="E1151" s="22">
        <f t="shared" si="771"/>
        <v>3.3277777777777779</v>
      </c>
      <c r="F1151" s="22">
        <f t="shared" si="804"/>
        <v>-1.1458333333333293</v>
      </c>
      <c r="G1151" s="22">
        <f>Sheet1!$I$5*F1151</f>
        <v>-379.27083333333201</v>
      </c>
      <c r="H1151" s="22"/>
      <c r="K1151" s="18" t="s">
        <v>118</v>
      </c>
      <c r="L1151" s="18">
        <v>1141</v>
      </c>
      <c r="M1151" s="18">
        <v>119</v>
      </c>
      <c r="N1151" s="19">
        <v>15.1</v>
      </c>
      <c r="O1151" s="35">
        <f t="shared" si="772"/>
        <v>4.1944444444444446</v>
      </c>
      <c r="P1151" s="36">
        <f t="shared" si="805"/>
        <v>0.24999999999999983</v>
      </c>
      <c r="Q1151" s="12"/>
      <c r="R1151" s="37">
        <f t="shared" si="773"/>
        <v>82.749999999999943</v>
      </c>
      <c r="S1151" s="37">
        <f t="shared" si="774"/>
        <v>64.9422</v>
      </c>
      <c r="T1151" s="37">
        <f t="shared" si="775"/>
        <v>2.1193345489596394</v>
      </c>
      <c r="U1151" s="37">
        <f t="shared" si="776"/>
        <v>149.8115345489596</v>
      </c>
      <c r="V1151" s="37">
        <f t="shared" si="806"/>
        <v>89630.098802717912</v>
      </c>
      <c r="W1151" s="40">
        <f t="shared" si="777"/>
        <v>628.37615880258056</v>
      </c>
      <c r="X1151" s="40">
        <f t="shared" si="778"/>
        <v>0.62837615880258058</v>
      </c>
      <c r="Y1151" s="40">
        <f t="shared" si="764"/>
        <v>0</v>
      </c>
      <c r="Z1151" s="40">
        <v>0</v>
      </c>
      <c r="AA1151" s="40">
        <f t="shared" si="779"/>
        <v>360.7594372577226</v>
      </c>
      <c r="AB1151" s="42">
        <f t="shared" si="780"/>
        <v>2911.7017746913584</v>
      </c>
      <c r="AC1151" s="42">
        <f t="shared" si="781"/>
        <v>2.9117017746913585</v>
      </c>
      <c r="AD1151" s="42">
        <f t="shared" si="782"/>
        <v>0</v>
      </c>
      <c r="AE1151" s="42">
        <f t="shared" si="807"/>
        <v>3962.4059803240743</v>
      </c>
      <c r="AF1151" s="43">
        <f t="shared" si="765"/>
        <v>1.1006683278677984</v>
      </c>
      <c r="AG1151" s="73">
        <f t="shared" si="766"/>
        <v>0</v>
      </c>
      <c r="AH1151">
        <f t="shared" si="783"/>
        <v>2.9117017746913585</v>
      </c>
      <c r="AI1151">
        <f t="shared" si="808"/>
        <v>15296.55497415124</v>
      </c>
      <c r="AJ1151" s="41">
        <f t="shared" si="784"/>
        <v>4.249043048375345</v>
      </c>
      <c r="AK1151">
        <f t="shared" si="767"/>
        <v>2.9117017746913585</v>
      </c>
      <c r="AL1151" s="38">
        <f t="shared" si="785"/>
        <v>3843.533800914352</v>
      </c>
      <c r="AM1151" s="38">
        <f t="shared" si="786"/>
        <v>3805.0984629052086</v>
      </c>
      <c r="AN1151" s="38">
        <f t="shared" si="787"/>
        <v>3576.7925551308958</v>
      </c>
      <c r="AO1151" s="38">
        <f t="shared" si="788"/>
        <v>3541.0246295795869</v>
      </c>
      <c r="AP1151" s="38">
        <f t="shared" si="789"/>
        <v>3328.5631518048117</v>
      </c>
      <c r="AQ1151" s="38">
        <f t="shared" si="790"/>
        <v>3295.2775202867638</v>
      </c>
      <c r="AR1151" s="38">
        <f t="shared" si="791"/>
        <v>3196.4191946781607</v>
      </c>
      <c r="AS1151">
        <f t="shared" si="792"/>
        <v>3196.4191946781607</v>
      </c>
      <c r="AT1151" s="28">
        <f t="shared" si="793"/>
        <v>0.88789422074393354</v>
      </c>
      <c r="AU1151">
        <f t="shared" si="768"/>
        <v>12100.135779473079</v>
      </c>
      <c r="AV1151" s="28">
        <f t="shared" si="794"/>
        <v>3.361148827631411</v>
      </c>
      <c r="BJ1151" s="63">
        <v>0</v>
      </c>
      <c r="BK1151" s="64">
        <f t="shared" si="795"/>
        <v>0</v>
      </c>
      <c r="BL1151" s="64">
        <f t="shared" si="796"/>
        <v>0</v>
      </c>
      <c r="BM1151" s="64">
        <f t="shared" si="797"/>
        <v>0</v>
      </c>
      <c r="BN1151" s="64">
        <f t="shared" si="798"/>
        <v>0</v>
      </c>
      <c r="BO1151" s="64">
        <f t="shared" si="799"/>
        <v>0</v>
      </c>
      <c r="BP1151" s="64">
        <f t="shared" si="800"/>
        <v>0</v>
      </c>
      <c r="BQ1151" s="64">
        <f t="shared" si="801"/>
        <v>0</v>
      </c>
      <c r="BR1151" s="65">
        <f t="shared" si="769"/>
        <v>0</v>
      </c>
      <c r="BS1151" s="66">
        <f t="shared" si="802"/>
        <v>0</v>
      </c>
      <c r="BT1151" s="65">
        <f>BJ1151-BR1151</f>
        <v>0</v>
      </c>
      <c r="BU1151" s="67">
        <f t="shared" si="803"/>
        <v>0</v>
      </c>
    </row>
    <row r="1152" spans="1:73" x14ac:dyDescent="0.35">
      <c r="A1152" s="22">
        <v>91.279999999999404</v>
      </c>
      <c r="B1152" s="22">
        <v>22.02</v>
      </c>
      <c r="C1152" s="22">
        <v>1.76</v>
      </c>
      <c r="D1152" s="22">
        <f t="shared" si="770"/>
        <v>11.89</v>
      </c>
      <c r="E1152" s="22">
        <f t="shared" si="771"/>
        <v>3.3027777777777776</v>
      </c>
      <c r="F1152" s="22">
        <f t="shared" si="804"/>
        <v>-0.31250000000000444</v>
      </c>
      <c r="G1152" s="22">
        <f>Sheet1!$I$5*F1152</f>
        <v>-103.43750000000146</v>
      </c>
      <c r="H1152" s="22"/>
      <c r="K1152" s="18" t="s">
        <v>118</v>
      </c>
      <c r="L1152" s="18">
        <v>1142</v>
      </c>
      <c r="M1152" s="18">
        <v>120</v>
      </c>
      <c r="N1152" s="19">
        <v>16.399999999999999</v>
      </c>
      <c r="O1152" s="35">
        <f t="shared" si="772"/>
        <v>4.5555555555555554</v>
      </c>
      <c r="P1152" s="36">
        <f t="shared" si="805"/>
        <v>0.5555555555555558</v>
      </c>
      <c r="Q1152" s="12"/>
      <c r="R1152" s="37">
        <f t="shared" si="773"/>
        <v>183.88888888888897</v>
      </c>
      <c r="S1152" s="37">
        <f t="shared" si="774"/>
        <v>64.9422</v>
      </c>
      <c r="T1152" s="37">
        <f t="shared" si="775"/>
        <v>2.4999614941808885</v>
      </c>
      <c r="U1152" s="37">
        <f t="shared" si="776"/>
        <v>251.33105038306988</v>
      </c>
      <c r="V1152" s="37">
        <f t="shared" si="806"/>
        <v>89881.429853100984</v>
      </c>
      <c r="W1152" s="40">
        <f t="shared" si="777"/>
        <v>1144.9525628562071</v>
      </c>
      <c r="X1152" s="40">
        <f t="shared" si="778"/>
        <v>1.1449525628562072</v>
      </c>
      <c r="Y1152" s="40">
        <f t="shared" si="764"/>
        <v>0</v>
      </c>
      <c r="Z1152" s="40">
        <v>0</v>
      </c>
      <c r="AA1152" s="40">
        <f t="shared" si="779"/>
        <v>360.7594372577226</v>
      </c>
      <c r="AB1152" s="42">
        <f t="shared" si="780"/>
        <v>3434.6358024691358</v>
      </c>
      <c r="AC1152" s="42">
        <f t="shared" si="781"/>
        <v>3.4346358024691357</v>
      </c>
      <c r="AD1152" s="42">
        <f t="shared" si="782"/>
        <v>0</v>
      </c>
      <c r="AE1152" s="42">
        <f t="shared" si="807"/>
        <v>3962.4059803240743</v>
      </c>
      <c r="AF1152" s="43">
        <f t="shared" si="765"/>
        <v>1.1006683278677984</v>
      </c>
      <c r="AG1152" s="73">
        <f t="shared" si="766"/>
        <v>0</v>
      </c>
      <c r="AH1152">
        <f t="shared" si="783"/>
        <v>3.4346358024691357</v>
      </c>
      <c r="AI1152">
        <f t="shared" si="808"/>
        <v>15299.989609953709</v>
      </c>
      <c r="AJ1152" s="41">
        <f t="shared" si="784"/>
        <v>4.24999711387603</v>
      </c>
      <c r="AK1152">
        <f t="shared" si="767"/>
        <v>3.4346358024691357</v>
      </c>
      <c r="AL1152" s="38">
        <f t="shared" si="785"/>
        <v>3843.533800914352</v>
      </c>
      <c r="AM1152" s="38">
        <f t="shared" si="786"/>
        <v>3805.0984629052086</v>
      </c>
      <c r="AN1152" s="38">
        <f t="shared" si="787"/>
        <v>3576.7925551308958</v>
      </c>
      <c r="AO1152" s="38">
        <f t="shared" si="788"/>
        <v>3541.0246295795869</v>
      </c>
      <c r="AP1152" s="38">
        <f t="shared" si="789"/>
        <v>3328.5631518048117</v>
      </c>
      <c r="AQ1152" s="38">
        <f t="shared" si="790"/>
        <v>3295.2775202867638</v>
      </c>
      <c r="AR1152" s="38">
        <f t="shared" si="791"/>
        <v>3196.4191946781607</v>
      </c>
      <c r="AS1152">
        <f t="shared" si="792"/>
        <v>3196.4191946781607</v>
      </c>
      <c r="AT1152" s="28">
        <f t="shared" si="793"/>
        <v>0.88789422074393354</v>
      </c>
      <c r="AU1152">
        <f t="shared" si="768"/>
        <v>12103.570415275548</v>
      </c>
      <c r="AV1152" s="28">
        <f t="shared" si="794"/>
        <v>3.3621028931320964</v>
      </c>
      <c r="BJ1152" s="63">
        <v>0</v>
      </c>
      <c r="BK1152" s="64">
        <f t="shared" si="795"/>
        <v>0</v>
      </c>
      <c r="BL1152" s="64">
        <f t="shared" si="796"/>
        <v>0</v>
      </c>
      <c r="BM1152" s="64">
        <f t="shared" si="797"/>
        <v>0</v>
      </c>
      <c r="BN1152" s="64">
        <f t="shared" si="798"/>
        <v>0</v>
      </c>
      <c r="BO1152" s="64">
        <f t="shared" si="799"/>
        <v>0</v>
      </c>
      <c r="BP1152" s="64">
        <f t="shared" si="800"/>
        <v>0</v>
      </c>
      <c r="BQ1152" s="64">
        <f t="shared" si="801"/>
        <v>0</v>
      </c>
      <c r="BR1152" s="65">
        <f t="shared" si="769"/>
        <v>0</v>
      </c>
      <c r="BS1152" s="66">
        <f t="shared" si="802"/>
        <v>0</v>
      </c>
      <c r="BT1152" s="65">
        <f>BJ1152-BR1152</f>
        <v>0</v>
      </c>
      <c r="BU1152" s="67">
        <f t="shared" si="803"/>
        <v>0</v>
      </c>
    </row>
    <row r="1153" spans="1:73" x14ac:dyDescent="0.35">
      <c r="A1153" s="22">
        <v>91.359999999999403</v>
      </c>
      <c r="B1153" s="22">
        <v>21.85</v>
      </c>
      <c r="C1153" s="22">
        <v>2.4700000000000002</v>
      </c>
      <c r="D1153" s="22">
        <f t="shared" si="770"/>
        <v>12.16</v>
      </c>
      <c r="E1153" s="22">
        <f t="shared" si="771"/>
        <v>3.3777777777777778</v>
      </c>
      <c r="F1153" s="22">
        <f t="shared" si="804"/>
        <v>0.93750000000000222</v>
      </c>
      <c r="G1153" s="22">
        <f>Sheet1!$I$5*F1153</f>
        <v>310.31250000000074</v>
      </c>
      <c r="H1153" s="22"/>
      <c r="K1153" s="18" t="s">
        <v>118</v>
      </c>
      <c r="L1153" s="18">
        <v>1143</v>
      </c>
      <c r="M1153" s="18">
        <v>121</v>
      </c>
      <c r="N1153" s="19">
        <v>19.100000000000001</v>
      </c>
      <c r="O1153" s="35">
        <f t="shared" si="772"/>
        <v>5.3055555555555554</v>
      </c>
      <c r="P1153" s="36">
        <f t="shared" si="805"/>
        <v>0.84722222222222243</v>
      </c>
      <c r="Q1153" s="12"/>
      <c r="R1153" s="37">
        <f t="shared" si="773"/>
        <v>280.4305555555556</v>
      </c>
      <c r="S1153" s="37">
        <f t="shared" si="774"/>
        <v>64.9422</v>
      </c>
      <c r="T1153" s="37">
        <f t="shared" si="775"/>
        <v>3.3908795088196384</v>
      </c>
      <c r="U1153" s="37">
        <f t="shared" si="776"/>
        <v>348.76363506437525</v>
      </c>
      <c r="V1153" s="37">
        <f t="shared" si="806"/>
        <v>90230.193488165358</v>
      </c>
      <c r="W1153" s="40">
        <f t="shared" si="777"/>
        <v>1850.3848415915463</v>
      </c>
      <c r="X1153" s="40">
        <f t="shared" si="778"/>
        <v>1.8503848415915463</v>
      </c>
      <c r="Y1153" s="40">
        <f t="shared" si="764"/>
        <v>0</v>
      </c>
      <c r="Z1153" s="40">
        <v>0</v>
      </c>
      <c r="AA1153" s="40">
        <f t="shared" si="779"/>
        <v>360.7594372577226</v>
      </c>
      <c r="AB1153" s="42">
        <f t="shared" si="780"/>
        <v>4658.6462191358023</v>
      </c>
      <c r="AC1153" s="42">
        <f t="shared" si="781"/>
        <v>4.658646219135802</v>
      </c>
      <c r="AD1153" s="42">
        <f t="shared" si="782"/>
        <v>0</v>
      </c>
      <c r="AE1153" s="42">
        <f t="shared" si="807"/>
        <v>3962.4059803240743</v>
      </c>
      <c r="AF1153" s="43">
        <f t="shared" si="765"/>
        <v>1.1006683278677984</v>
      </c>
      <c r="AG1153" s="73">
        <f t="shared" si="766"/>
        <v>0</v>
      </c>
      <c r="AH1153">
        <f t="shared" si="783"/>
        <v>4.658646219135802</v>
      </c>
      <c r="AI1153">
        <f t="shared" si="808"/>
        <v>15304.648256172844</v>
      </c>
      <c r="AJ1153" s="41">
        <f t="shared" si="784"/>
        <v>4.2512911822702346</v>
      </c>
      <c r="AK1153">
        <f t="shared" si="767"/>
        <v>4.658646219135802</v>
      </c>
      <c r="AL1153" s="38">
        <f t="shared" si="785"/>
        <v>3843.533800914352</v>
      </c>
      <c r="AM1153" s="38">
        <f t="shared" si="786"/>
        <v>3805.0984629052086</v>
      </c>
      <c r="AN1153" s="38">
        <f t="shared" si="787"/>
        <v>3576.7925551308958</v>
      </c>
      <c r="AO1153" s="38">
        <f t="shared" si="788"/>
        <v>3541.0246295795869</v>
      </c>
      <c r="AP1153" s="38">
        <f t="shared" si="789"/>
        <v>3328.5631518048117</v>
      </c>
      <c r="AQ1153" s="38">
        <f t="shared" si="790"/>
        <v>3295.2775202867638</v>
      </c>
      <c r="AR1153" s="38">
        <f t="shared" si="791"/>
        <v>3196.4191946781607</v>
      </c>
      <c r="AS1153">
        <f t="shared" si="792"/>
        <v>3196.4191946781607</v>
      </c>
      <c r="AT1153" s="28">
        <f t="shared" si="793"/>
        <v>0.88789422074393354</v>
      </c>
      <c r="AU1153">
        <f t="shared" si="768"/>
        <v>12108.229061494683</v>
      </c>
      <c r="AV1153" s="28">
        <f t="shared" si="794"/>
        <v>3.3633969615263011</v>
      </c>
      <c r="BJ1153" s="63">
        <v>0</v>
      </c>
      <c r="BK1153" s="64">
        <f t="shared" si="795"/>
        <v>0</v>
      </c>
      <c r="BL1153" s="64">
        <f t="shared" si="796"/>
        <v>0</v>
      </c>
      <c r="BM1153" s="64">
        <f t="shared" si="797"/>
        <v>0</v>
      </c>
      <c r="BN1153" s="64">
        <f t="shared" si="798"/>
        <v>0</v>
      </c>
      <c r="BO1153" s="64">
        <f t="shared" si="799"/>
        <v>0</v>
      </c>
      <c r="BP1153" s="64">
        <f t="shared" si="800"/>
        <v>0</v>
      </c>
      <c r="BQ1153" s="64">
        <f t="shared" si="801"/>
        <v>0</v>
      </c>
      <c r="BR1153" s="65">
        <f t="shared" si="769"/>
        <v>0</v>
      </c>
      <c r="BS1153" s="66">
        <f t="shared" si="802"/>
        <v>0</v>
      </c>
      <c r="BT1153" s="65">
        <f>BJ1153-BR1153</f>
        <v>0</v>
      </c>
      <c r="BU1153" s="67">
        <f t="shared" si="803"/>
        <v>0</v>
      </c>
    </row>
    <row r="1154" spans="1:73" x14ac:dyDescent="0.35">
      <c r="A1154" s="22">
        <v>91.439999999999401</v>
      </c>
      <c r="B1154" s="22">
        <v>22.37</v>
      </c>
      <c r="C1154" s="22">
        <v>1.81</v>
      </c>
      <c r="D1154" s="22">
        <f t="shared" si="770"/>
        <v>12.09</v>
      </c>
      <c r="E1154" s="22">
        <f t="shared" si="771"/>
        <v>3.3583333333333334</v>
      </c>
      <c r="F1154" s="22">
        <f t="shared" si="804"/>
        <v>-0.24305555555555469</v>
      </c>
      <c r="G1154" s="22">
        <f>Sheet1!$I$5*F1154</f>
        <v>-80.451388888888602</v>
      </c>
      <c r="H1154" s="22"/>
      <c r="K1154" s="18" t="s">
        <v>118</v>
      </c>
      <c r="L1154" s="18">
        <v>1144</v>
      </c>
      <c r="M1154" s="18">
        <v>122</v>
      </c>
      <c r="N1154" s="19">
        <v>22.5</v>
      </c>
      <c r="O1154" s="35">
        <f t="shared" si="772"/>
        <v>6.25</v>
      </c>
      <c r="P1154" s="36">
        <f t="shared" si="805"/>
        <v>0.73611111111111072</v>
      </c>
      <c r="Q1154" s="12"/>
      <c r="R1154" s="37">
        <f t="shared" si="773"/>
        <v>243.65277777777766</v>
      </c>
      <c r="S1154" s="37">
        <f t="shared" si="774"/>
        <v>64.9422</v>
      </c>
      <c r="T1154" s="37">
        <f t="shared" si="775"/>
        <v>4.7055528942187497</v>
      </c>
      <c r="U1154" s="37">
        <f t="shared" si="776"/>
        <v>313.3005306719964</v>
      </c>
      <c r="V1154" s="37">
        <f t="shared" si="806"/>
        <v>90543.494018837358</v>
      </c>
      <c r="W1154" s="40">
        <f t="shared" si="777"/>
        <v>1958.1283166999774</v>
      </c>
      <c r="X1154" s="40">
        <f t="shared" si="778"/>
        <v>1.9581283166999774</v>
      </c>
      <c r="Y1154" s="40">
        <f t="shared" si="764"/>
        <v>0</v>
      </c>
      <c r="Z1154" s="40">
        <v>0</v>
      </c>
      <c r="AA1154" s="40">
        <f t="shared" si="779"/>
        <v>360.7594372577226</v>
      </c>
      <c r="AB1154" s="42">
        <f t="shared" si="780"/>
        <v>6464.84375</v>
      </c>
      <c r="AC1154" s="42">
        <f t="shared" si="781"/>
        <v>6.46484375</v>
      </c>
      <c r="AD1154" s="42">
        <f t="shared" si="782"/>
        <v>0</v>
      </c>
      <c r="AE1154" s="42">
        <f t="shared" si="807"/>
        <v>3962.4059803240743</v>
      </c>
      <c r="AF1154" s="43">
        <f t="shared" si="765"/>
        <v>1.1006683278677984</v>
      </c>
      <c r="AG1154" s="73">
        <f t="shared" si="766"/>
        <v>0</v>
      </c>
      <c r="AH1154">
        <f t="shared" si="783"/>
        <v>6.46484375</v>
      </c>
      <c r="AI1154">
        <f t="shared" si="808"/>
        <v>15311.113099922844</v>
      </c>
      <c r="AJ1154" s="41">
        <f t="shared" si="784"/>
        <v>4.2530869722007898</v>
      </c>
      <c r="AK1154">
        <f t="shared" si="767"/>
        <v>6.46484375</v>
      </c>
      <c r="AL1154" s="38">
        <f t="shared" si="785"/>
        <v>3843.533800914352</v>
      </c>
      <c r="AM1154" s="38">
        <f t="shared" si="786"/>
        <v>3805.0984629052086</v>
      </c>
      <c r="AN1154" s="38">
        <f t="shared" si="787"/>
        <v>3576.7925551308958</v>
      </c>
      <c r="AO1154" s="38">
        <f t="shared" si="788"/>
        <v>3541.0246295795869</v>
      </c>
      <c r="AP1154" s="38">
        <f t="shared" si="789"/>
        <v>3328.5631518048117</v>
      </c>
      <c r="AQ1154" s="38">
        <f t="shared" si="790"/>
        <v>3295.2775202867638</v>
      </c>
      <c r="AR1154" s="38">
        <f t="shared" si="791"/>
        <v>3196.4191946781607</v>
      </c>
      <c r="AS1154">
        <f t="shared" si="792"/>
        <v>3196.4191946781607</v>
      </c>
      <c r="AT1154" s="28">
        <f t="shared" si="793"/>
        <v>0.88789422074393354</v>
      </c>
      <c r="AU1154">
        <f t="shared" si="768"/>
        <v>12114.693905244683</v>
      </c>
      <c r="AV1154" s="28">
        <f t="shared" si="794"/>
        <v>3.3651927514568563</v>
      </c>
      <c r="BJ1154" s="63">
        <v>0</v>
      </c>
      <c r="BK1154" s="64">
        <f t="shared" si="795"/>
        <v>0</v>
      </c>
      <c r="BL1154" s="64">
        <f t="shared" si="796"/>
        <v>0</v>
      </c>
      <c r="BM1154" s="64">
        <f t="shared" si="797"/>
        <v>0</v>
      </c>
      <c r="BN1154" s="64">
        <f t="shared" si="798"/>
        <v>0</v>
      </c>
      <c r="BO1154" s="64">
        <f t="shared" si="799"/>
        <v>0</v>
      </c>
      <c r="BP1154" s="64">
        <f t="shared" si="800"/>
        <v>0</v>
      </c>
      <c r="BQ1154" s="64">
        <f t="shared" si="801"/>
        <v>0</v>
      </c>
      <c r="BR1154" s="65">
        <f t="shared" si="769"/>
        <v>0</v>
      </c>
      <c r="BS1154" s="66">
        <f t="shared" si="802"/>
        <v>0</v>
      </c>
      <c r="BT1154" s="65">
        <f>BJ1154-BR1154</f>
        <v>0</v>
      </c>
      <c r="BU1154" s="67">
        <f t="shared" si="803"/>
        <v>0</v>
      </c>
    </row>
    <row r="1155" spans="1:73" x14ac:dyDescent="0.35">
      <c r="A1155" s="22">
        <v>91.519999999999399</v>
      </c>
      <c r="B1155" s="22">
        <v>21.97</v>
      </c>
      <c r="C1155" s="22">
        <v>1.25</v>
      </c>
      <c r="D1155" s="22">
        <f t="shared" si="770"/>
        <v>11.61</v>
      </c>
      <c r="E1155" s="22">
        <f t="shared" si="771"/>
        <v>3.2250000000000001</v>
      </c>
      <c r="F1155" s="22">
        <f t="shared" si="804"/>
        <v>-1.6666666666666663</v>
      </c>
      <c r="G1155" s="22">
        <f>Sheet1!$I$5*F1155</f>
        <v>-551.66666666666652</v>
      </c>
      <c r="H1155" s="22"/>
      <c r="K1155" s="18" t="s">
        <v>118</v>
      </c>
      <c r="L1155" s="18">
        <v>1145</v>
      </c>
      <c r="M1155" s="18">
        <v>123</v>
      </c>
      <c r="N1155" s="19">
        <v>24.4</v>
      </c>
      <c r="O1155" s="35">
        <f t="shared" si="772"/>
        <v>6.7777777777777777</v>
      </c>
      <c r="P1155" s="36">
        <f t="shared" si="805"/>
        <v>0.31944444444444453</v>
      </c>
      <c r="Q1155" s="12"/>
      <c r="R1155" s="37">
        <f t="shared" si="773"/>
        <v>105.73611111111114</v>
      </c>
      <c r="S1155" s="37">
        <f t="shared" si="774"/>
        <v>64.9422</v>
      </c>
      <c r="T1155" s="37">
        <f t="shared" si="775"/>
        <v>5.5338231527942217</v>
      </c>
      <c r="U1155" s="37">
        <f t="shared" si="776"/>
        <v>176.21213426390537</v>
      </c>
      <c r="V1155" s="37">
        <f t="shared" si="806"/>
        <v>90719.706153101259</v>
      </c>
      <c r="W1155" s="40">
        <f t="shared" si="777"/>
        <v>1194.326687788692</v>
      </c>
      <c r="X1155" s="40">
        <f t="shared" si="778"/>
        <v>1.194326687788692</v>
      </c>
      <c r="Y1155" s="40">
        <f t="shared" si="764"/>
        <v>0</v>
      </c>
      <c r="Z1155" s="40">
        <v>0</v>
      </c>
      <c r="AA1155" s="40">
        <f t="shared" si="779"/>
        <v>360.7594372577226</v>
      </c>
      <c r="AB1155" s="42">
        <f t="shared" si="780"/>
        <v>7602.7839506172841</v>
      </c>
      <c r="AC1155" s="42">
        <f t="shared" si="781"/>
        <v>7.6027839506172841</v>
      </c>
      <c r="AD1155" s="42">
        <f t="shared" si="782"/>
        <v>0</v>
      </c>
      <c r="AE1155" s="42">
        <f t="shared" si="807"/>
        <v>3962.4059803240743</v>
      </c>
      <c r="AF1155" s="43">
        <f t="shared" si="765"/>
        <v>1.1006683278677984</v>
      </c>
      <c r="AG1155" s="73">
        <f t="shared" si="766"/>
        <v>0</v>
      </c>
      <c r="AH1155">
        <f t="shared" si="783"/>
        <v>7.6027839506172841</v>
      </c>
      <c r="AI1155">
        <f t="shared" si="808"/>
        <v>15318.715883873461</v>
      </c>
      <c r="AJ1155" s="41">
        <f t="shared" si="784"/>
        <v>4.2551988566315169</v>
      </c>
      <c r="AK1155">
        <f t="shared" si="767"/>
        <v>7.6027839506172841</v>
      </c>
      <c r="AL1155" s="38">
        <f t="shared" si="785"/>
        <v>3843.533800914352</v>
      </c>
      <c r="AM1155" s="38">
        <f t="shared" si="786"/>
        <v>3805.0984629052086</v>
      </c>
      <c r="AN1155" s="38">
        <f t="shared" si="787"/>
        <v>3576.7925551308958</v>
      </c>
      <c r="AO1155" s="38">
        <f t="shared" si="788"/>
        <v>3541.0246295795869</v>
      </c>
      <c r="AP1155" s="38">
        <f t="shared" si="789"/>
        <v>3328.5631518048117</v>
      </c>
      <c r="AQ1155" s="38">
        <f t="shared" si="790"/>
        <v>3295.2775202867638</v>
      </c>
      <c r="AR1155" s="38">
        <f t="shared" si="791"/>
        <v>3196.4191946781607</v>
      </c>
      <c r="AS1155">
        <f t="shared" si="792"/>
        <v>3196.4191946781607</v>
      </c>
      <c r="AT1155" s="28">
        <f t="shared" si="793"/>
        <v>0.88789422074393354</v>
      </c>
      <c r="AU1155">
        <f t="shared" si="768"/>
        <v>12122.2966891953</v>
      </c>
      <c r="AV1155" s="28">
        <f t="shared" si="794"/>
        <v>3.3673046358875833</v>
      </c>
      <c r="BJ1155" s="63">
        <v>0</v>
      </c>
      <c r="BK1155" s="64">
        <f t="shared" si="795"/>
        <v>0</v>
      </c>
      <c r="BL1155" s="64">
        <f t="shared" si="796"/>
        <v>0</v>
      </c>
      <c r="BM1155" s="64">
        <f t="shared" si="797"/>
        <v>0</v>
      </c>
      <c r="BN1155" s="64">
        <f t="shared" si="798"/>
        <v>0</v>
      </c>
      <c r="BO1155" s="64">
        <f t="shared" si="799"/>
        <v>0</v>
      </c>
      <c r="BP1155" s="64">
        <f t="shared" si="800"/>
        <v>0</v>
      </c>
      <c r="BQ1155" s="64">
        <f t="shared" si="801"/>
        <v>0</v>
      </c>
      <c r="BR1155" s="65">
        <f t="shared" si="769"/>
        <v>0</v>
      </c>
      <c r="BS1155" s="66">
        <f t="shared" si="802"/>
        <v>0</v>
      </c>
      <c r="BT1155" s="65">
        <f>BJ1155-BR1155</f>
        <v>0</v>
      </c>
      <c r="BU1155" s="67">
        <f t="shared" si="803"/>
        <v>0</v>
      </c>
    </row>
    <row r="1156" spans="1:73" x14ac:dyDescent="0.35">
      <c r="A1156" s="22">
        <v>91.599999999999397</v>
      </c>
      <c r="B1156" s="22">
        <v>21.69</v>
      </c>
      <c r="C1156" s="22">
        <v>1.35</v>
      </c>
      <c r="D1156" s="22">
        <f t="shared" si="770"/>
        <v>11.520000000000001</v>
      </c>
      <c r="E1156" s="22">
        <f t="shared" si="771"/>
        <v>3.2000000000000006</v>
      </c>
      <c r="F1156" s="22">
        <f t="shared" si="804"/>
        <v>-0.31249999999999334</v>
      </c>
      <c r="G1156" s="22">
        <f>Sheet1!$I$5*F1156</f>
        <v>-103.4374999999978</v>
      </c>
      <c r="H1156" s="22"/>
      <c r="K1156" s="18" t="s">
        <v>118</v>
      </c>
      <c r="L1156" s="18">
        <v>1146</v>
      </c>
      <c r="M1156" s="18">
        <v>124</v>
      </c>
      <c r="N1156" s="19">
        <v>24.8</v>
      </c>
      <c r="O1156" s="35">
        <f t="shared" si="772"/>
        <v>6.8888888888888893</v>
      </c>
      <c r="P1156" s="36">
        <f t="shared" si="805"/>
        <v>-0.23611111111111099</v>
      </c>
      <c r="Q1156" s="12"/>
      <c r="R1156" s="37">
        <f t="shared" si="773"/>
        <v>-78.152777777777743</v>
      </c>
      <c r="S1156" s="37">
        <f t="shared" si="774"/>
        <v>64.9422</v>
      </c>
      <c r="T1156" s="37">
        <f t="shared" si="775"/>
        <v>5.7167471645635564</v>
      </c>
      <c r="U1156" s="37">
        <f t="shared" si="776"/>
        <v>-7.493830613214187</v>
      </c>
      <c r="V1156" s="37">
        <f t="shared" si="806"/>
        <v>90712.212322488049</v>
      </c>
      <c r="W1156" s="40">
        <f t="shared" si="777"/>
        <v>-51.624166446586621</v>
      </c>
      <c r="X1156" s="40">
        <f t="shared" si="778"/>
        <v>-5.1624166446586621E-2</v>
      </c>
      <c r="Y1156" s="40">
        <f t="shared" si="764"/>
        <v>-5.1624166446586621E-2</v>
      </c>
      <c r="Z1156" s="40">
        <v>5.16241664465866E-2</v>
      </c>
      <c r="AA1156" s="40">
        <f t="shared" si="779"/>
        <v>360.81106142416917</v>
      </c>
      <c r="AB1156" s="42">
        <f t="shared" si="780"/>
        <v>7854.0987654320998</v>
      </c>
      <c r="AC1156" s="42">
        <f t="shared" si="781"/>
        <v>7.8540987654320995</v>
      </c>
      <c r="AD1156" s="42">
        <f t="shared" si="782"/>
        <v>7.8540987654320995</v>
      </c>
      <c r="AE1156" s="42">
        <f t="shared" si="807"/>
        <v>3970.2600790895062</v>
      </c>
      <c r="AF1156" s="43">
        <f t="shared" si="765"/>
        <v>1.1028500219693074</v>
      </c>
      <c r="AG1156" s="73">
        <f t="shared" si="766"/>
        <v>-5.1624166446586621E-2</v>
      </c>
      <c r="AH1156">
        <f t="shared" si="783"/>
        <v>0</v>
      </c>
      <c r="AI1156">
        <f t="shared" si="808"/>
        <v>15318.715883873461</v>
      </c>
      <c r="AJ1156" s="41">
        <f t="shared" si="784"/>
        <v>4.2551988566315169</v>
      </c>
      <c r="AK1156">
        <f t="shared" si="767"/>
        <v>5.1624166446586621E-2</v>
      </c>
      <c r="AL1156" s="38">
        <f t="shared" si="785"/>
        <v>3851.1522767168208</v>
      </c>
      <c r="AM1156" s="38">
        <f t="shared" si="786"/>
        <v>3812.6407539496527</v>
      </c>
      <c r="AN1156" s="38">
        <f t="shared" si="787"/>
        <v>3583.8823087126734</v>
      </c>
      <c r="AO1156" s="38">
        <f t="shared" si="788"/>
        <v>3548.0434856255465</v>
      </c>
      <c r="AP1156" s="38">
        <f t="shared" si="789"/>
        <v>3335.1608764880134</v>
      </c>
      <c r="AQ1156" s="38">
        <f t="shared" si="790"/>
        <v>3301.8092677231334</v>
      </c>
      <c r="AR1156" s="38">
        <f t="shared" si="791"/>
        <v>3202.7549896914393</v>
      </c>
      <c r="AS1156">
        <f t="shared" si="792"/>
        <v>3202.7549896914393</v>
      </c>
      <c r="AT1156" s="28">
        <f t="shared" si="793"/>
        <v>0.88965416380317752</v>
      </c>
      <c r="AU1156">
        <f t="shared" si="768"/>
        <v>12115.960894182022</v>
      </c>
      <c r="AV1156" s="28">
        <f t="shared" si="794"/>
        <v>3.3655446928283395</v>
      </c>
      <c r="BJ1156" s="63">
        <v>7.8540987654320995</v>
      </c>
      <c r="BK1156" s="64">
        <f t="shared" si="795"/>
        <v>7.6184758024691366</v>
      </c>
      <c r="BL1156" s="64">
        <f t="shared" si="796"/>
        <v>7.5422910444444451</v>
      </c>
      <c r="BM1156" s="64">
        <f t="shared" si="797"/>
        <v>7.0897535817777779</v>
      </c>
      <c r="BN1156" s="64">
        <f t="shared" si="798"/>
        <v>7.0188560459599998</v>
      </c>
      <c r="BO1156" s="64">
        <f t="shared" si="799"/>
        <v>6.597724683202399</v>
      </c>
      <c r="BP1156" s="64">
        <f t="shared" si="800"/>
        <v>6.5317474363703747</v>
      </c>
      <c r="BQ1156" s="64">
        <f t="shared" si="801"/>
        <v>6.3357950132792631</v>
      </c>
      <c r="BR1156" s="65">
        <f t="shared" si="769"/>
        <v>6.3357950132792631</v>
      </c>
      <c r="BS1156" s="66">
        <f t="shared" si="802"/>
        <v>1.7599430592442396E-3</v>
      </c>
      <c r="BT1156" s="65">
        <f>BJ1156-BR1156</f>
        <v>1.5183037521528364</v>
      </c>
      <c r="BU1156" s="67">
        <f t="shared" si="803"/>
        <v>4.2175104226467678E-4</v>
      </c>
    </row>
    <row r="1157" spans="1:73" x14ac:dyDescent="0.35">
      <c r="A1157" s="22">
        <v>91.679999999999396</v>
      </c>
      <c r="B1157" s="22">
        <v>21.79</v>
      </c>
      <c r="C1157" s="22">
        <v>1.2</v>
      </c>
      <c r="D1157" s="22">
        <f t="shared" si="770"/>
        <v>11.494999999999999</v>
      </c>
      <c r="E1157" s="22">
        <f t="shared" si="771"/>
        <v>3.1930555555555555</v>
      </c>
      <c r="F1157" s="22">
        <f t="shared" si="804"/>
        <v>-8.6805555555563574E-2</v>
      </c>
      <c r="G1157" s="22">
        <f>Sheet1!$I$5*F1157</f>
        <v>-28.732638888891543</v>
      </c>
      <c r="H1157" s="22"/>
      <c r="K1157" s="18" t="s">
        <v>118</v>
      </c>
      <c r="L1157" s="18">
        <v>1147</v>
      </c>
      <c r="M1157" s="18">
        <v>125</v>
      </c>
      <c r="N1157" s="19">
        <v>22.7</v>
      </c>
      <c r="O1157" s="35">
        <f t="shared" si="772"/>
        <v>6.3055555555555554</v>
      </c>
      <c r="P1157" s="36">
        <f t="shared" si="805"/>
        <v>-1.0277777777777781</v>
      </c>
      <c r="Q1157" s="12"/>
      <c r="R1157" s="37">
        <f t="shared" si="773"/>
        <v>-340.19444444444457</v>
      </c>
      <c r="S1157" s="37">
        <f t="shared" si="774"/>
        <v>64.9422</v>
      </c>
      <c r="T1157" s="37">
        <f t="shared" si="775"/>
        <v>4.7895789646656386</v>
      </c>
      <c r="U1157" s="37">
        <f t="shared" si="776"/>
        <v>-270.46266547977893</v>
      </c>
      <c r="V1157" s="37">
        <f t="shared" si="806"/>
        <v>90441.749657008273</v>
      </c>
      <c r="W1157" s="40">
        <f t="shared" si="777"/>
        <v>-1705.4173628863837</v>
      </c>
      <c r="X1157" s="40">
        <f t="shared" si="778"/>
        <v>-1.7054173628863836</v>
      </c>
      <c r="Y1157" s="40">
        <f t="shared" si="764"/>
        <v>-1.7054173628863836</v>
      </c>
      <c r="Z1157" s="40">
        <v>1.70541736288638</v>
      </c>
      <c r="AA1157" s="40">
        <f t="shared" si="779"/>
        <v>362.51647878705558</v>
      </c>
      <c r="AB1157" s="42">
        <f t="shared" si="780"/>
        <v>6580.2851080246919</v>
      </c>
      <c r="AC1157" s="42">
        <f t="shared" si="781"/>
        <v>6.5802851080246922</v>
      </c>
      <c r="AD1157" s="42">
        <f t="shared" si="782"/>
        <v>6.5802851080246922</v>
      </c>
      <c r="AE1157" s="42">
        <f t="shared" si="807"/>
        <v>3976.840364197531</v>
      </c>
      <c r="AF1157" s="43">
        <f t="shared" si="765"/>
        <v>1.1046778789437586</v>
      </c>
      <c r="AG1157" s="73">
        <f t="shared" si="766"/>
        <v>-1.7054173628863836</v>
      </c>
      <c r="AH1157">
        <f t="shared" si="783"/>
        <v>0</v>
      </c>
      <c r="AI1157">
        <f t="shared" si="808"/>
        <v>15318.715883873461</v>
      </c>
      <c r="AJ1157" s="41">
        <f t="shared" si="784"/>
        <v>4.2551988566315169</v>
      </c>
      <c r="AK1157">
        <f t="shared" si="767"/>
        <v>1.7054173628863836</v>
      </c>
      <c r="AL1157" s="38">
        <f t="shared" si="785"/>
        <v>3857.5351532716049</v>
      </c>
      <c r="AM1157" s="38">
        <f t="shared" si="786"/>
        <v>3818.9598017388889</v>
      </c>
      <c r="AN1157" s="38">
        <f t="shared" si="787"/>
        <v>3589.8222136345553</v>
      </c>
      <c r="AO1157" s="38">
        <f t="shared" si="788"/>
        <v>3553.9239914982095</v>
      </c>
      <c r="AP1157" s="38">
        <f t="shared" si="789"/>
        <v>3340.6885520083169</v>
      </c>
      <c r="AQ1157" s="38">
        <f t="shared" si="790"/>
        <v>3307.2816664882339</v>
      </c>
      <c r="AR1157" s="38">
        <f t="shared" si="791"/>
        <v>3208.0632164935869</v>
      </c>
      <c r="AS1157">
        <f t="shared" si="792"/>
        <v>3208.0632164935869</v>
      </c>
      <c r="AT1157" s="28">
        <f t="shared" si="793"/>
        <v>0.8911286712482186</v>
      </c>
      <c r="AU1157">
        <f t="shared" si="768"/>
        <v>12110.652667379874</v>
      </c>
      <c r="AV1157" s="28">
        <f t="shared" si="794"/>
        <v>3.3640701853832984</v>
      </c>
      <c r="BJ1157" s="63">
        <v>6.5802851080246922</v>
      </c>
      <c r="BK1157" s="64">
        <f t="shared" si="795"/>
        <v>6.3828765547839517</v>
      </c>
      <c r="BL1157" s="64">
        <f t="shared" si="796"/>
        <v>6.3190477892361123</v>
      </c>
      <c r="BM1157" s="64">
        <f t="shared" si="797"/>
        <v>5.9399049218819453</v>
      </c>
      <c r="BN1157" s="64">
        <f t="shared" si="798"/>
        <v>5.8805058726631261</v>
      </c>
      <c r="BO1157" s="64">
        <f t="shared" si="799"/>
        <v>5.5276755203033385</v>
      </c>
      <c r="BP1157" s="64">
        <f t="shared" si="800"/>
        <v>5.472398765100305</v>
      </c>
      <c r="BQ1157" s="64">
        <f t="shared" si="801"/>
        <v>5.3082268021472956</v>
      </c>
      <c r="BR1157" s="65">
        <f t="shared" si="769"/>
        <v>5.3082268021472956</v>
      </c>
      <c r="BS1157" s="66">
        <f t="shared" si="802"/>
        <v>1.4745074450409155E-3</v>
      </c>
      <c r="BT1157" s="65">
        <f>BJ1157-BR1157</f>
        <v>1.2720583058773967</v>
      </c>
      <c r="BU1157" s="67">
        <f t="shared" si="803"/>
        <v>3.5334952941038796E-4</v>
      </c>
    </row>
    <row r="1158" spans="1:73" x14ac:dyDescent="0.35">
      <c r="A1158" s="22">
        <v>91.759999999999394</v>
      </c>
      <c r="B1158" s="22">
        <v>21.94</v>
      </c>
      <c r="C1158" s="22">
        <v>1.27</v>
      </c>
      <c r="D1158" s="22">
        <f t="shared" si="770"/>
        <v>11.605</v>
      </c>
      <c r="E1158" s="22">
        <f t="shared" si="771"/>
        <v>3.223611111111111</v>
      </c>
      <c r="F1158" s="22">
        <f t="shared" si="804"/>
        <v>0.38194444444444309</v>
      </c>
      <c r="G1158" s="22">
        <f>Sheet1!$I$5*F1158</f>
        <v>126.42361111111066</v>
      </c>
      <c r="H1158" s="22"/>
      <c r="K1158" s="18" t="s">
        <v>118</v>
      </c>
      <c r="L1158" s="18">
        <v>1148</v>
      </c>
      <c r="M1158" s="18">
        <v>126</v>
      </c>
      <c r="N1158" s="19">
        <v>17.399999999999999</v>
      </c>
      <c r="O1158" s="35">
        <f t="shared" si="772"/>
        <v>4.833333333333333</v>
      </c>
      <c r="P1158" s="36">
        <f t="shared" si="805"/>
        <v>-1.2361111111111109</v>
      </c>
      <c r="Q1158" s="12"/>
      <c r="R1158" s="37">
        <f t="shared" si="773"/>
        <v>-409.15277777777771</v>
      </c>
      <c r="S1158" s="37">
        <f t="shared" si="774"/>
        <v>64.9422</v>
      </c>
      <c r="T1158" s="37">
        <f t="shared" si="775"/>
        <v>2.8141297664269995</v>
      </c>
      <c r="U1158" s="37">
        <f t="shared" si="776"/>
        <v>-341.39644801135069</v>
      </c>
      <c r="V1158" s="37">
        <f t="shared" si="806"/>
        <v>90100.353208996923</v>
      </c>
      <c r="W1158" s="40">
        <f t="shared" si="777"/>
        <v>-1650.0828320548615</v>
      </c>
      <c r="X1158" s="40">
        <f t="shared" si="778"/>
        <v>-1.6500828320548615</v>
      </c>
      <c r="Y1158" s="40">
        <f t="shared" si="764"/>
        <v>-1.6500828320548615</v>
      </c>
      <c r="Z1158" s="40">
        <v>1.6500828320548599</v>
      </c>
      <c r="AA1158" s="40">
        <f t="shared" si="779"/>
        <v>364.16656161911044</v>
      </c>
      <c r="AB1158" s="42">
        <f t="shared" si="780"/>
        <v>3866.2638888888882</v>
      </c>
      <c r="AC1158" s="42">
        <f t="shared" si="781"/>
        <v>3.8662638888888883</v>
      </c>
      <c r="AD1158" s="42">
        <f t="shared" si="782"/>
        <v>3.8662638888888883</v>
      </c>
      <c r="AE1158" s="42">
        <f t="shared" si="807"/>
        <v>3980.7066280864201</v>
      </c>
      <c r="AF1158" s="43">
        <f t="shared" si="765"/>
        <v>1.1057518411351166</v>
      </c>
      <c r="AG1158" s="73">
        <f t="shared" si="766"/>
        <v>-1.6500828320548615</v>
      </c>
      <c r="AH1158">
        <f t="shared" si="783"/>
        <v>0</v>
      </c>
      <c r="AI1158">
        <f t="shared" si="808"/>
        <v>15318.715883873461</v>
      </c>
      <c r="AJ1158" s="41">
        <f t="shared" si="784"/>
        <v>4.2551988566315169</v>
      </c>
      <c r="AK1158">
        <f t="shared" si="767"/>
        <v>1.6500828320548615</v>
      </c>
      <c r="AL1158" s="38">
        <f t="shared" si="785"/>
        <v>3861.2854292438274</v>
      </c>
      <c r="AM1158" s="38">
        <f t="shared" si="786"/>
        <v>3822.6725749513889</v>
      </c>
      <c r="AN1158" s="38">
        <f t="shared" si="787"/>
        <v>3593.3122204543056</v>
      </c>
      <c r="AO1158" s="38">
        <f t="shared" si="788"/>
        <v>3557.3790982497626</v>
      </c>
      <c r="AP1158" s="38">
        <f t="shared" si="789"/>
        <v>3343.9363523547768</v>
      </c>
      <c r="AQ1158" s="38">
        <f t="shared" si="790"/>
        <v>3310.4969888312289</v>
      </c>
      <c r="AR1158" s="38">
        <f t="shared" si="791"/>
        <v>3211.1820791662922</v>
      </c>
      <c r="AS1158">
        <f t="shared" si="792"/>
        <v>3211.1820791662922</v>
      </c>
      <c r="AT1158" s="28">
        <f t="shared" si="793"/>
        <v>0.89199502199063674</v>
      </c>
      <c r="AU1158">
        <f t="shared" si="768"/>
        <v>12107.533804707169</v>
      </c>
      <c r="AV1158" s="28">
        <f t="shared" si="794"/>
        <v>3.3632038346408804</v>
      </c>
      <c r="BJ1158" s="63">
        <v>3.8662638888888883</v>
      </c>
      <c r="BK1158" s="64">
        <f t="shared" si="795"/>
        <v>3.7502759722222216</v>
      </c>
      <c r="BL1158" s="64">
        <f t="shared" si="796"/>
        <v>3.7127732124999993</v>
      </c>
      <c r="BM1158" s="64">
        <f t="shared" si="797"/>
        <v>3.4900068197499992</v>
      </c>
      <c r="BN1158" s="64">
        <f t="shared" si="798"/>
        <v>3.4551067515524991</v>
      </c>
      <c r="BO1158" s="64">
        <f t="shared" si="799"/>
        <v>3.247800346459349</v>
      </c>
      <c r="BP1158" s="64">
        <f t="shared" si="800"/>
        <v>3.2153223429947553</v>
      </c>
      <c r="BQ1158" s="64">
        <f t="shared" si="801"/>
        <v>3.1188626727049127</v>
      </c>
      <c r="BR1158" s="65">
        <f t="shared" si="769"/>
        <v>3.1188626727049127</v>
      </c>
      <c r="BS1158" s="66">
        <f t="shared" si="802"/>
        <v>8.6635074241803135E-4</v>
      </c>
      <c r="BT1158" s="65">
        <f>BJ1158-BR1158</f>
        <v>0.74740121618397559</v>
      </c>
      <c r="BU1158" s="67">
        <f t="shared" si="803"/>
        <v>2.0761144893999321E-4</v>
      </c>
    </row>
    <row r="1159" spans="1:73" x14ac:dyDescent="0.35">
      <c r="A1159" s="22">
        <v>91.839999999999407</v>
      </c>
      <c r="B1159" s="22">
        <v>21.75</v>
      </c>
      <c r="C1159" s="22">
        <v>1.1599999999999999</v>
      </c>
      <c r="D1159" s="22">
        <f t="shared" si="770"/>
        <v>11.455</v>
      </c>
      <c r="E1159" s="22">
        <f t="shared" si="771"/>
        <v>3.1819444444444445</v>
      </c>
      <c r="F1159" s="22">
        <f t="shared" si="804"/>
        <v>-0.52083333333333148</v>
      </c>
      <c r="G1159" s="22">
        <f>Sheet1!$I$5*F1159</f>
        <v>-172.39583333333272</v>
      </c>
      <c r="H1159" s="22"/>
      <c r="K1159" s="18" t="s">
        <v>118</v>
      </c>
      <c r="L1159" s="18">
        <v>1149</v>
      </c>
      <c r="M1159" s="18">
        <v>127</v>
      </c>
      <c r="N1159" s="19">
        <v>13.8</v>
      </c>
      <c r="O1159" s="35">
        <f t="shared" si="772"/>
        <v>3.8333333333333335</v>
      </c>
      <c r="P1159" s="36">
        <f t="shared" si="805"/>
        <v>-0.74999999999999978</v>
      </c>
      <c r="Q1159" s="12"/>
      <c r="R1159" s="37">
        <f t="shared" si="773"/>
        <v>-248.24999999999991</v>
      </c>
      <c r="S1159" s="37">
        <f t="shared" si="774"/>
        <v>64.9422</v>
      </c>
      <c r="T1159" s="37">
        <f t="shared" si="775"/>
        <v>1.7701244309630002</v>
      </c>
      <c r="U1159" s="37">
        <f t="shared" si="776"/>
        <v>-181.53767556903694</v>
      </c>
      <c r="V1159" s="37">
        <f t="shared" si="806"/>
        <v>89918.815533427885</v>
      </c>
      <c r="W1159" s="40">
        <f t="shared" si="777"/>
        <v>-695.89442301464157</v>
      </c>
      <c r="X1159" s="40">
        <f t="shared" si="778"/>
        <v>-0.69589442301464155</v>
      </c>
      <c r="Y1159" s="40">
        <f t="shared" si="764"/>
        <v>-0.69589442301464155</v>
      </c>
      <c r="Z1159" s="40">
        <v>0.69589442301464199</v>
      </c>
      <c r="AA1159" s="40">
        <f t="shared" si="779"/>
        <v>364.86245604212507</v>
      </c>
      <c r="AB1159" s="42">
        <f t="shared" si="780"/>
        <v>2431.9305555555557</v>
      </c>
      <c r="AC1159" s="42">
        <f t="shared" si="781"/>
        <v>2.4319305555555557</v>
      </c>
      <c r="AD1159" s="42">
        <f t="shared" si="782"/>
        <v>2.4319305555555557</v>
      </c>
      <c r="AE1159" s="42">
        <f t="shared" si="807"/>
        <v>3983.1385586419756</v>
      </c>
      <c r="AF1159" s="43">
        <f t="shared" si="765"/>
        <v>1.1064273774005489</v>
      </c>
      <c r="AG1159" s="73">
        <f t="shared" si="766"/>
        <v>-0.69589442301464155</v>
      </c>
      <c r="AH1159">
        <f t="shared" si="783"/>
        <v>0</v>
      </c>
      <c r="AI1159">
        <f t="shared" si="808"/>
        <v>15318.715883873461</v>
      </c>
      <c r="AJ1159" s="41">
        <f t="shared" si="784"/>
        <v>4.2551988566315169</v>
      </c>
      <c r="AK1159">
        <f t="shared" si="767"/>
        <v>0.69589442301464155</v>
      </c>
      <c r="AL1159" s="38">
        <f t="shared" si="785"/>
        <v>3863.644401882716</v>
      </c>
      <c r="AM1159" s="38">
        <f t="shared" si="786"/>
        <v>3825.0079578638888</v>
      </c>
      <c r="AN1159" s="38">
        <f t="shared" si="787"/>
        <v>3595.5074803920552</v>
      </c>
      <c r="AO1159" s="38">
        <f t="shared" si="788"/>
        <v>3559.5524055881347</v>
      </c>
      <c r="AP1159" s="38">
        <f t="shared" si="789"/>
        <v>3345.9792612528463</v>
      </c>
      <c r="AQ1159" s="38">
        <f t="shared" si="790"/>
        <v>3312.5194686403179</v>
      </c>
      <c r="AR1159" s="38">
        <f t="shared" si="791"/>
        <v>3213.1438845811081</v>
      </c>
      <c r="AS1159">
        <f t="shared" si="792"/>
        <v>3213.1438845811081</v>
      </c>
      <c r="AT1159" s="28">
        <f t="shared" si="793"/>
        <v>0.89253996793919665</v>
      </c>
      <c r="AU1159">
        <f t="shared" si="768"/>
        <v>12105.571999292353</v>
      </c>
      <c r="AV1159" s="28">
        <f t="shared" si="794"/>
        <v>3.3626588886923203</v>
      </c>
      <c r="BJ1159" s="63">
        <v>2.4319305555555557</v>
      </c>
      <c r="BK1159" s="64">
        <f t="shared" si="795"/>
        <v>2.358972638888889</v>
      </c>
      <c r="BL1159" s="64">
        <f t="shared" si="796"/>
        <v>2.3353829125000001</v>
      </c>
      <c r="BM1159" s="64">
        <f t="shared" si="797"/>
        <v>2.1952599377499999</v>
      </c>
      <c r="BN1159" s="64">
        <f t="shared" si="798"/>
        <v>2.1733073383725001</v>
      </c>
      <c r="BO1159" s="64">
        <f t="shared" si="799"/>
        <v>2.04290889807015</v>
      </c>
      <c r="BP1159" s="64">
        <f t="shared" si="800"/>
        <v>2.0224798090894485</v>
      </c>
      <c r="BQ1159" s="64">
        <f t="shared" si="801"/>
        <v>1.961805414816765</v>
      </c>
      <c r="BR1159" s="65">
        <f t="shared" si="769"/>
        <v>1.961805414816765</v>
      </c>
      <c r="BS1159" s="66">
        <f t="shared" si="802"/>
        <v>5.4494594856021249E-4</v>
      </c>
      <c r="BT1159" s="65">
        <f>BJ1159-BR1159</f>
        <v>0.47012514073879075</v>
      </c>
      <c r="BU1159" s="67">
        <f t="shared" si="803"/>
        <v>1.3059031687188632E-4</v>
      </c>
    </row>
    <row r="1160" spans="1:73" x14ac:dyDescent="0.35">
      <c r="A1160" s="22">
        <v>91.919999999999305</v>
      </c>
      <c r="B1160" s="22">
        <v>21.77</v>
      </c>
      <c r="C1160" s="22">
        <v>1.1499999999999999</v>
      </c>
      <c r="D1160" s="22">
        <f t="shared" si="770"/>
        <v>11.459999999999999</v>
      </c>
      <c r="E1160" s="22">
        <f t="shared" si="771"/>
        <v>3.1833333333333327</v>
      </c>
      <c r="F1160" s="22">
        <f t="shared" si="804"/>
        <v>1.7361111111102723E-2</v>
      </c>
      <c r="G1160" s="22">
        <f>Sheet1!$I$5*F1160</f>
        <v>5.7465277777750012</v>
      </c>
      <c r="H1160" s="22"/>
      <c r="K1160" s="18" t="s">
        <v>118</v>
      </c>
      <c r="L1160" s="18">
        <v>1150</v>
      </c>
      <c r="M1160" s="18">
        <v>128</v>
      </c>
      <c r="N1160" s="19">
        <v>12</v>
      </c>
      <c r="O1160" s="35">
        <f t="shared" si="772"/>
        <v>3.3333333333333335</v>
      </c>
      <c r="P1160" s="36">
        <f t="shared" si="805"/>
        <v>-0.25000000000000011</v>
      </c>
      <c r="Q1160" s="12"/>
      <c r="R1160" s="37">
        <f t="shared" si="773"/>
        <v>-82.750000000000043</v>
      </c>
      <c r="S1160" s="37">
        <f t="shared" si="774"/>
        <v>64.9422</v>
      </c>
      <c r="T1160" s="37">
        <f t="shared" si="775"/>
        <v>1.3384683788</v>
      </c>
      <c r="U1160" s="37">
        <f t="shared" si="776"/>
        <v>-16.469331621200041</v>
      </c>
      <c r="V1160" s="37">
        <f t="shared" si="806"/>
        <v>89902.346201806678</v>
      </c>
      <c r="W1160" s="40">
        <f t="shared" si="777"/>
        <v>-54.897772070666804</v>
      </c>
      <c r="X1160" s="40">
        <f t="shared" si="778"/>
        <v>-5.4897772070666803E-2</v>
      </c>
      <c r="Y1160" s="40">
        <f t="shared" si="764"/>
        <v>-5.4897772070666803E-2</v>
      </c>
      <c r="Z1160" s="40">
        <v>5.4897772070666803E-2</v>
      </c>
      <c r="AA1160" s="40">
        <f t="shared" si="779"/>
        <v>364.91735381419574</v>
      </c>
      <c r="AB1160" s="42">
        <f t="shared" si="780"/>
        <v>1838.8888888888891</v>
      </c>
      <c r="AC1160" s="42">
        <f t="shared" si="781"/>
        <v>1.8388888888888892</v>
      </c>
      <c r="AD1160" s="42">
        <f t="shared" si="782"/>
        <v>1.8388888888888892</v>
      </c>
      <c r="AE1160" s="42">
        <f t="shared" si="807"/>
        <v>3984.9774475308645</v>
      </c>
      <c r="AF1160" s="43">
        <f t="shared" si="765"/>
        <v>1.1069381798696847</v>
      </c>
      <c r="AG1160" s="73">
        <f t="shared" si="766"/>
        <v>-5.4897772070666803E-2</v>
      </c>
      <c r="AH1160">
        <f t="shared" si="783"/>
        <v>0</v>
      </c>
      <c r="AI1160">
        <f t="shared" si="808"/>
        <v>15318.715883873461</v>
      </c>
      <c r="AJ1160" s="41">
        <f t="shared" si="784"/>
        <v>4.2551988566315169</v>
      </c>
      <c r="AK1160">
        <f t="shared" si="767"/>
        <v>5.4897772070666803E-2</v>
      </c>
      <c r="AL1160" s="38">
        <f t="shared" si="785"/>
        <v>3865.4281241049384</v>
      </c>
      <c r="AM1160" s="38">
        <f t="shared" si="786"/>
        <v>3826.7738428638891</v>
      </c>
      <c r="AN1160" s="38">
        <f t="shared" si="787"/>
        <v>3597.1674122920554</v>
      </c>
      <c r="AO1160" s="38">
        <f t="shared" si="788"/>
        <v>3561.195738169135</v>
      </c>
      <c r="AP1160" s="38">
        <f t="shared" si="789"/>
        <v>3347.5239938789869</v>
      </c>
      <c r="AQ1160" s="38">
        <f t="shared" si="790"/>
        <v>3314.048753940197</v>
      </c>
      <c r="AR1160" s="38">
        <f t="shared" si="791"/>
        <v>3214.6272913219909</v>
      </c>
      <c r="AS1160">
        <f t="shared" si="792"/>
        <v>3214.6272913219909</v>
      </c>
      <c r="AT1160" s="28">
        <f t="shared" si="793"/>
        <v>0.89295202536721974</v>
      </c>
      <c r="AU1160">
        <f t="shared" si="768"/>
        <v>12104.08859255147</v>
      </c>
      <c r="AV1160" s="28">
        <f t="shared" si="794"/>
        <v>3.3622468312642972</v>
      </c>
      <c r="BJ1160" s="63">
        <v>1.8388888888888892</v>
      </c>
      <c r="BK1160" s="64">
        <f t="shared" si="795"/>
        <v>1.7837222222222224</v>
      </c>
      <c r="BL1160" s="64">
        <f t="shared" si="796"/>
        <v>1.7658850000000001</v>
      </c>
      <c r="BM1160" s="64">
        <f t="shared" si="797"/>
        <v>1.6599319000000001</v>
      </c>
      <c r="BN1160" s="64">
        <f t="shared" si="798"/>
        <v>1.6433325810000001</v>
      </c>
      <c r="BO1160" s="64">
        <f t="shared" si="799"/>
        <v>1.5447326261400001</v>
      </c>
      <c r="BP1160" s="64">
        <f t="shared" si="800"/>
        <v>1.5292852998786</v>
      </c>
      <c r="BQ1160" s="64">
        <f t="shared" si="801"/>
        <v>1.483406740882242</v>
      </c>
      <c r="BR1160" s="65">
        <f t="shared" si="769"/>
        <v>1.483406740882242</v>
      </c>
      <c r="BS1160" s="66">
        <f t="shared" si="802"/>
        <v>4.1205742802284499E-4</v>
      </c>
      <c r="BT1160" s="65">
        <f>BJ1160-BR1160</f>
        <v>0.35548214800664724</v>
      </c>
      <c r="BU1160" s="67">
        <f t="shared" si="803"/>
        <v>9.8745041112957566E-5</v>
      </c>
    </row>
    <row r="1161" spans="1:73" x14ac:dyDescent="0.35">
      <c r="A1161" s="22">
        <v>91.999999999999304</v>
      </c>
      <c r="B1161" s="22">
        <v>21.83</v>
      </c>
      <c r="C1161" s="22">
        <v>1.2</v>
      </c>
      <c r="D1161" s="22">
        <f t="shared" si="770"/>
        <v>11.514999999999999</v>
      </c>
      <c r="E1161" s="22">
        <f t="shared" si="771"/>
        <v>3.1986111111111106</v>
      </c>
      <c r="F1161" s="22">
        <f t="shared" si="804"/>
        <v>0.19097222222222432</v>
      </c>
      <c r="G1161" s="22">
        <f>Sheet1!$I$5*F1161</f>
        <v>63.211805555556246</v>
      </c>
      <c r="H1161" s="22"/>
      <c r="K1161" s="18" t="s">
        <v>118</v>
      </c>
      <c r="L1161" s="18">
        <v>1151</v>
      </c>
      <c r="M1161" s="18">
        <v>129</v>
      </c>
      <c r="N1161" s="19">
        <v>12</v>
      </c>
      <c r="O1161" s="35">
        <f t="shared" si="772"/>
        <v>3.3333333333333335</v>
      </c>
      <c r="P1161" s="36">
        <f t="shared" si="805"/>
        <v>0</v>
      </c>
      <c r="Q1161" s="12"/>
      <c r="R1161" s="37">
        <f t="shared" si="773"/>
        <v>0</v>
      </c>
      <c r="S1161" s="37">
        <f t="shared" si="774"/>
        <v>64.9422</v>
      </c>
      <c r="T1161" s="37">
        <f t="shared" si="775"/>
        <v>1.3384683788</v>
      </c>
      <c r="U1161" s="37">
        <f t="shared" si="776"/>
        <v>66.280668378800002</v>
      </c>
      <c r="V1161" s="37">
        <f t="shared" si="806"/>
        <v>89968.626870185471</v>
      </c>
      <c r="W1161" s="40">
        <f t="shared" si="777"/>
        <v>220.93556126266668</v>
      </c>
      <c r="X1161" s="40">
        <f t="shared" si="778"/>
        <v>0.22093556126266667</v>
      </c>
      <c r="Y1161" s="40">
        <f t="shared" si="764"/>
        <v>0</v>
      </c>
      <c r="Z1161" s="40">
        <v>0</v>
      </c>
      <c r="AA1161" s="40">
        <f t="shared" si="779"/>
        <v>364.91735381419574</v>
      </c>
      <c r="AB1161" s="42">
        <f t="shared" si="780"/>
        <v>1838.8888888888891</v>
      </c>
      <c r="AC1161" s="42">
        <f t="shared" si="781"/>
        <v>1.8388888888888892</v>
      </c>
      <c r="AD1161" s="42">
        <f t="shared" si="782"/>
        <v>0</v>
      </c>
      <c r="AE1161" s="42">
        <f t="shared" si="807"/>
        <v>3984.9774475308645</v>
      </c>
      <c r="AF1161" s="43">
        <f t="shared" si="765"/>
        <v>1.1069381798696847</v>
      </c>
      <c r="AG1161" s="73">
        <f t="shared" si="766"/>
        <v>0</v>
      </c>
      <c r="AH1161">
        <f t="shared" si="783"/>
        <v>1.8388888888888892</v>
      </c>
      <c r="AI1161">
        <f t="shared" si="808"/>
        <v>15320.554772762351</v>
      </c>
      <c r="AJ1161" s="41">
        <f t="shared" si="784"/>
        <v>4.2557096591006527</v>
      </c>
      <c r="AK1161">
        <f t="shared" si="767"/>
        <v>1.8388888888888892</v>
      </c>
      <c r="AL1161" s="38">
        <f t="shared" si="785"/>
        <v>3865.4281241049384</v>
      </c>
      <c r="AM1161" s="38">
        <f t="shared" si="786"/>
        <v>3826.7738428638891</v>
      </c>
      <c r="AN1161" s="38">
        <f t="shared" si="787"/>
        <v>3597.1674122920554</v>
      </c>
      <c r="AO1161" s="38">
        <f t="shared" si="788"/>
        <v>3561.195738169135</v>
      </c>
      <c r="AP1161" s="38">
        <f t="shared" si="789"/>
        <v>3347.5239938789869</v>
      </c>
      <c r="AQ1161" s="38">
        <f t="shared" si="790"/>
        <v>3314.048753940197</v>
      </c>
      <c r="AR1161" s="38">
        <f t="shared" si="791"/>
        <v>3214.6272913219909</v>
      </c>
      <c r="AS1161">
        <f t="shared" si="792"/>
        <v>3214.6272913219909</v>
      </c>
      <c r="AT1161" s="28">
        <f t="shared" si="793"/>
        <v>0.89295202536721974</v>
      </c>
      <c r="AU1161">
        <f t="shared" si="768"/>
        <v>12105.92748144036</v>
      </c>
      <c r="AV1161" s="28">
        <f t="shared" si="794"/>
        <v>3.3627576337334331</v>
      </c>
      <c r="BJ1161" s="63">
        <v>0</v>
      </c>
      <c r="BK1161" s="64">
        <f t="shared" si="795"/>
        <v>0</v>
      </c>
      <c r="BL1161" s="64">
        <f t="shared" si="796"/>
        <v>0</v>
      </c>
      <c r="BM1161" s="64">
        <f t="shared" si="797"/>
        <v>0</v>
      </c>
      <c r="BN1161" s="64">
        <f t="shared" si="798"/>
        <v>0</v>
      </c>
      <c r="BO1161" s="64">
        <f t="shared" si="799"/>
        <v>0</v>
      </c>
      <c r="BP1161" s="64">
        <f t="shared" si="800"/>
        <v>0</v>
      </c>
      <c r="BQ1161" s="64">
        <f t="shared" si="801"/>
        <v>0</v>
      </c>
      <c r="BR1161" s="65">
        <f t="shared" si="769"/>
        <v>0</v>
      </c>
      <c r="BS1161" s="66">
        <f t="shared" si="802"/>
        <v>0</v>
      </c>
      <c r="BT1161" s="65">
        <f>BJ1161-BR1161</f>
        <v>0</v>
      </c>
      <c r="BU1161" s="67">
        <f t="shared" si="803"/>
        <v>0</v>
      </c>
    </row>
    <row r="1162" spans="1:73" x14ac:dyDescent="0.35">
      <c r="A1162" s="22">
        <v>92.079999999999302</v>
      </c>
      <c r="B1162" s="22">
        <v>21.8</v>
      </c>
      <c r="C1162" s="22">
        <v>0.88</v>
      </c>
      <c r="D1162" s="22">
        <f t="shared" si="770"/>
        <v>11.34</v>
      </c>
      <c r="E1162" s="22">
        <f t="shared" si="771"/>
        <v>3.15</v>
      </c>
      <c r="F1162" s="22">
        <f t="shared" si="804"/>
        <v>-0.60763888888888395</v>
      </c>
      <c r="G1162" s="22">
        <f>Sheet1!$I$5*F1162</f>
        <v>-201.12847222222058</v>
      </c>
      <c r="H1162" s="22"/>
      <c r="K1162" s="18" t="s">
        <v>118</v>
      </c>
      <c r="L1162" s="18">
        <v>1152</v>
      </c>
      <c r="M1162" s="18">
        <v>130</v>
      </c>
      <c r="N1162" s="19">
        <v>12</v>
      </c>
      <c r="O1162" s="35">
        <f t="shared" si="772"/>
        <v>3.3333333333333335</v>
      </c>
      <c r="P1162" s="36">
        <f t="shared" si="805"/>
        <v>0.26388888888888895</v>
      </c>
      <c r="Q1162" s="12"/>
      <c r="R1162" s="37">
        <f t="shared" si="773"/>
        <v>87.347222222222243</v>
      </c>
      <c r="S1162" s="37">
        <f t="shared" si="774"/>
        <v>64.9422</v>
      </c>
      <c r="T1162" s="37">
        <f t="shared" si="775"/>
        <v>1.3384683788</v>
      </c>
      <c r="U1162" s="37">
        <f t="shared" si="776"/>
        <v>153.62789060102224</v>
      </c>
      <c r="V1162" s="37">
        <f t="shared" si="806"/>
        <v>90122.254760786498</v>
      </c>
      <c r="W1162" s="40">
        <f t="shared" si="777"/>
        <v>512.09296867007413</v>
      </c>
      <c r="X1162" s="40">
        <f t="shared" si="778"/>
        <v>0.51209296867007414</v>
      </c>
      <c r="Y1162" s="40">
        <f t="shared" ref="Y1162:Y1225" si="809">IF(X1162&lt;0, X1162, 0)</f>
        <v>0</v>
      </c>
      <c r="Z1162" s="40">
        <v>0</v>
      </c>
      <c r="AA1162" s="40">
        <f t="shared" si="779"/>
        <v>364.91735381419574</v>
      </c>
      <c r="AB1162" s="42">
        <f t="shared" si="780"/>
        <v>1838.8888888888891</v>
      </c>
      <c r="AC1162" s="42">
        <f t="shared" si="781"/>
        <v>1.8388888888888892</v>
      </c>
      <c r="AD1162" s="42">
        <f t="shared" si="782"/>
        <v>0</v>
      </c>
      <c r="AE1162" s="42">
        <f t="shared" si="807"/>
        <v>3984.9774475308645</v>
      </c>
      <c r="AF1162" s="43">
        <f t="shared" ref="AF1162:AF1225" si="810">AE1162/3600</f>
        <v>1.1069381798696847</v>
      </c>
      <c r="AG1162" s="73">
        <f t="shared" ref="AG1162:AG1225" si="811">IF(X1162&lt;0,X1162,0)</f>
        <v>0</v>
      </c>
      <c r="AH1162">
        <f t="shared" si="783"/>
        <v>1.8388888888888892</v>
      </c>
      <c r="AI1162">
        <f t="shared" si="808"/>
        <v>15322.39366165124</v>
      </c>
      <c r="AJ1162" s="41">
        <f t="shared" si="784"/>
        <v>4.2562204615697885</v>
      </c>
      <c r="AK1162">
        <f t="shared" ref="AK1162:AK1225" si="812">AH1162-AG1162</f>
        <v>1.8388888888888892</v>
      </c>
      <c r="AL1162" s="38">
        <f t="shared" si="785"/>
        <v>3865.4281241049384</v>
      </c>
      <c r="AM1162" s="38">
        <f t="shared" si="786"/>
        <v>3826.7738428638891</v>
      </c>
      <c r="AN1162" s="38">
        <f t="shared" si="787"/>
        <v>3597.1674122920554</v>
      </c>
      <c r="AO1162" s="38">
        <f t="shared" si="788"/>
        <v>3561.195738169135</v>
      </c>
      <c r="AP1162" s="38">
        <f t="shared" si="789"/>
        <v>3347.5239938789869</v>
      </c>
      <c r="AQ1162" s="38">
        <f t="shared" si="790"/>
        <v>3314.048753940197</v>
      </c>
      <c r="AR1162" s="38">
        <f t="shared" si="791"/>
        <v>3214.6272913219909</v>
      </c>
      <c r="AS1162">
        <f t="shared" si="792"/>
        <v>3214.6272913219909</v>
      </c>
      <c r="AT1162" s="28">
        <f t="shared" si="793"/>
        <v>0.89295202536721974</v>
      </c>
      <c r="AU1162">
        <f t="shared" ref="AU1162:AU1225" si="813">AI1162-AS1162</f>
        <v>12107.766370329249</v>
      </c>
      <c r="AV1162" s="28">
        <f t="shared" si="794"/>
        <v>3.3632684362025693</v>
      </c>
      <c r="BJ1162" s="63">
        <v>0</v>
      </c>
      <c r="BK1162" s="64">
        <f t="shared" si="795"/>
        <v>0</v>
      </c>
      <c r="BL1162" s="64">
        <f t="shared" si="796"/>
        <v>0</v>
      </c>
      <c r="BM1162" s="64">
        <f t="shared" si="797"/>
        <v>0</v>
      </c>
      <c r="BN1162" s="64">
        <f t="shared" si="798"/>
        <v>0</v>
      </c>
      <c r="BO1162" s="64">
        <f t="shared" si="799"/>
        <v>0</v>
      </c>
      <c r="BP1162" s="64">
        <f t="shared" si="800"/>
        <v>0</v>
      </c>
      <c r="BQ1162" s="64">
        <f t="shared" si="801"/>
        <v>0</v>
      </c>
      <c r="BR1162" s="65">
        <f t="shared" ref="BR1162:BR1225" si="814">BQ1162</f>
        <v>0</v>
      </c>
      <c r="BS1162" s="66">
        <f t="shared" si="802"/>
        <v>0</v>
      </c>
      <c r="BT1162" s="65">
        <f>BJ1162-BR1162</f>
        <v>0</v>
      </c>
      <c r="BU1162" s="67">
        <f t="shared" si="803"/>
        <v>0</v>
      </c>
    </row>
    <row r="1163" spans="1:73" x14ac:dyDescent="0.35">
      <c r="A1163" s="22">
        <v>92.1599999999993</v>
      </c>
      <c r="B1163" s="22">
        <v>21.9</v>
      </c>
      <c r="C1163" s="22">
        <v>1.01</v>
      </c>
      <c r="D1163" s="22">
        <f t="shared" ref="D1163:D1226" si="815" xml:space="preserve"> AVERAGE(B1163,C1163)</f>
        <v>11.455</v>
      </c>
      <c r="E1163" s="22">
        <f t="shared" ref="E1163:E1226" si="816">SUM(D1163*1000)/3600</f>
        <v>3.1819444444444445</v>
      </c>
      <c r="F1163" s="22">
        <f t="shared" si="804"/>
        <v>0.39930555555555691</v>
      </c>
      <c r="G1163" s="22">
        <f>Sheet1!$I$5*F1163</f>
        <v>132.17013888888934</v>
      </c>
      <c r="H1163" s="22"/>
      <c r="K1163" s="18" t="s">
        <v>118</v>
      </c>
      <c r="L1163" s="18">
        <v>1153</v>
      </c>
      <c r="M1163" s="18">
        <v>131</v>
      </c>
      <c r="N1163" s="19">
        <v>13.9</v>
      </c>
      <c r="O1163" s="35">
        <f t="shared" ref="O1163:O1226" si="817">N1163*1000/3600</f>
        <v>3.8611111111111112</v>
      </c>
      <c r="P1163" s="36">
        <f t="shared" si="805"/>
        <v>0.94444444444444453</v>
      </c>
      <c r="Q1163" s="12"/>
      <c r="R1163" s="37">
        <f t="shared" ref="R1163:R1226" si="818">$I$5*P1163</f>
        <v>312.61111111111114</v>
      </c>
      <c r="S1163" s="37">
        <f t="shared" ref="S1163:S1226" si="819">$I$5*9.81*$F$3</f>
        <v>64.9422</v>
      </c>
      <c r="T1163" s="37">
        <f t="shared" ref="T1163:T1226" si="820">(0.5*$L$3*$Q$3*$T$3*O1163^2)</f>
        <v>1.7958713574163054</v>
      </c>
      <c r="U1163" s="37">
        <f t="shared" ref="U1163:U1226" si="821">R1163+S1163+T1163</f>
        <v>379.34918246852749</v>
      </c>
      <c r="V1163" s="37">
        <f t="shared" si="806"/>
        <v>90501.603943255031</v>
      </c>
      <c r="W1163" s="40">
        <f t="shared" ref="W1163:W1226" si="822">U1163*O1163</f>
        <v>1464.7093434201479</v>
      </c>
      <c r="X1163" s="40">
        <f t="shared" ref="X1163:X1226" si="823">W1163/1000</f>
        <v>1.4647093434201479</v>
      </c>
      <c r="Y1163" s="40">
        <f t="shared" si="809"/>
        <v>0</v>
      </c>
      <c r="Z1163" s="40">
        <v>0</v>
      </c>
      <c r="AA1163" s="40">
        <f t="shared" ref="AA1163:AA1226" si="824">-AG1163+AA1162</f>
        <v>364.91735381419574</v>
      </c>
      <c r="AB1163" s="42">
        <f t="shared" ref="AB1163:AB1226" si="825">0.5*$I$5*O1163^2</f>
        <v>2467.3036265432097</v>
      </c>
      <c r="AC1163" s="42">
        <f t="shared" ref="AC1163:AC1226" si="826">AB1163/1000</f>
        <v>2.4673036265432096</v>
      </c>
      <c r="AD1163" s="42">
        <f t="shared" ref="AD1163:AD1226" si="827">IF(X1163&lt;0,AC1163,0)</f>
        <v>0</v>
      </c>
      <c r="AE1163" s="42">
        <f t="shared" si="807"/>
        <v>3984.9774475308645</v>
      </c>
      <c r="AF1163" s="43">
        <f t="shared" si="810"/>
        <v>1.1069381798696847</v>
      </c>
      <c r="AG1163" s="73">
        <f t="shared" si="811"/>
        <v>0</v>
      </c>
      <c r="AH1163">
        <f t="shared" ref="AH1163:AH1226" si="828">IF(X1163&gt;0,AC1163,0)</f>
        <v>2.4673036265432096</v>
      </c>
      <c r="AI1163">
        <f t="shared" si="808"/>
        <v>15324.860965277783</v>
      </c>
      <c r="AJ1163" s="41">
        <f t="shared" ref="AJ1163:AJ1226" si="829">AI1163/3600</f>
        <v>4.2569058236882729</v>
      </c>
      <c r="AK1163">
        <f t="shared" si="812"/>
        <v>2.4673036265432096</v>
      </c>
      <c r="AL1163" s="38">
        <f t="shared" ref="AL1163:AL1226" si="830">AE1163*$AL$7</f>
        <v>3865.4281241049384</v>
      </c>
      <c r="AM1163" s="38">
        <f t="shared" ref="AM1163:AM1226" si="831">AL1163*$AM$7</f>
        <v>3826.7738428638891</v>
      </c>
      <c r="AN1163" s="38">
        <f t="shared" ref="AN1163:AN1226" si="832">AM1163*$AN$7</f>
        <v>3597.1674122920554</v>
      </c>
      <c r="AO1163" s="38">
        <f t="shared" ref="AO1163:AO1226" si="833">AN1163*$AO$7</f>
        <v>3561.195738169135</v>
      </c>
      <c r="AP1163" s="38">
        <f t="shared" ref="AP1163:AP1226" si="834">AO1163*$AP$7</f>
        <v>3347.5239938789869</v>
      </c>
      <c r="AQ1163" s="38">
        <f t="shared" ref="AQ1163:AQ1226" si="835">AP1163*$AQ$7</f>
        <v>3314.048753940197</v>
      </c>
      <c r="AR1163" s="38">
        <f t="shared" ref="AR1163:AR1226" si="836">AQ1163*$AR$7</f>
        <v>3214.6272913219909</v>
      </c>
      <c r="AS1163">
        <f t="shared" ref="AS1163:AS1226" si="837">AR1163</f>
        <v>3214.6272913219909</v>
      </c>
      <c r="AT1163" s="28">
        <f t="shared" ref="AT1163:AT1226" si="838">AS1163/3600</f>
        <v>0.89295202536721974</v>
      </c>
      <c r="AU1163">
        <f t="shared" si="813"/>
        <v>12110.233673955792</v>
      </c>
      <c r="AV1163" s="28">
        <f t="shared" ref="AV1163:AV1226" si="839">AU1163/3600</f>
        <v>3.3639537983210532</v>
      </c>
      <c r="BJ1163" s="63">
        <v>0</v>
      </c>
      <c r="BK1163" s="64">
        <f t="shared" ref="BK1163:BK1226" si="840">BJ1163*$AL$7</f>
        <v>0</v>
      </c>
      <c r="BL1163" s="64">
        <f t="shared" ref="BL1163:BL1226" si="841">BK1163*$AM$7</f>
        <v>0</v>
      </c>
      <c r="BM1163" s="64">
        <f t="shared" ref="BM1163:BM1226" si="842">BL1163*$AN$7</f>
        <v>0</v>
      </c>
      <c r="BN1163" s="64">
        <f t="shared" ref="BN1163:BN1226" si="843">BM1163*$AO$7</f>
        <v>0</v>
      </c>
      <c r="BO1163" s="64">
        <f t="shared" ref="BO1163:BO1226" si="844">BN1163*$AP$7</f>
        <v>0</v>
      </c>
      <c r="BP1163" s="64">
        <f t="shared" ref="BP1163:BP1226" si="845">BO1163*$AQ$7</f>
        <v>0</v>
      </c>
      <c r="BQ1163" s="64">
        <f t="shared" ref="BQ1163:BQ1226" si="846">BP1163*$AR$7</f>
        <v>0</v>
      </c>
      <c r="BR1163" s="65">
        <f t="shared" si="814"/>
        <v>0</v>
      </c>
      <c r="BS1163" s="66">
        <f t="shared" ref="BS1163:BS1226" si="847">BR1163/3600</f>
        <v>0</v>
      </c>
      <c r="BT1163" s="65">
        <f>BJ1163-BR1163</f>
        <v>0</v>
      </c>
      <c r="BU1163" s="67">
        <f t="shared" ref="BU1163:BU1226" si="848">BT1163/3600</f>
        <v>0</v>
      </c>
    </row>
    <row r="1164" spans="1:73" x14ac:dyDescent="0.35">
      <c r="A1164" s="22">
        <v>92.239999999999299</v>
      </c>
      <c r="B1164" s="22">
        <v>21.28</v>
      </c>
      <c r="C1164" s="22">
        <v>0.89</v>
      </c>
      <c r="D1164" s="22">
        <f t="shared" si="815"/>
        <v>11.085000000000001</v>
      </c>
      <c r="E1164" s="22">
        <f t="shared" si="816"/>
        <v>3.0791666666666666</v>
      </c>
      <c r="F1164" s="22">
        <f t="shared" ref="F1164:F1227" si="849">(E1164-E1163)/0.08</f>
        <v>-1.2847222222222232</v>
      </c>
      <c r="G1164" s="22">
        <f>Sheet1!$I$5*F1164</f>
        <v>-425.24305555555588</v>
      </c>
      <c r="H1164" s="22"/>
      <c r="K1164" s="18" t="s">
        <v>118</v>
      </c>
      <c r="L1164" s="18">
        <v>1154</v>
      </c>
      <c r="M1164" s="18">
        <v>132</v>
      </c>
      <c r="N1164" s="19">
        <v>18.8</v>
      </c>
      <c r="O1164" s="35">
        <f t="shared" si="817"/>
        <v>5.2222222222222223</v>
      </c>
      <c r="P1164" s="36">
        <f t="shared" ref="P1164:P1227" si="850">($N1165-$N1163)/2/3.6</f>
        <v>1.5555555555555556</v>
      </c>
      <c r="Q1164" s="12"/>
      <c r="R1164" s="37">
        <f t="shared" si="818"/>
        <v>514.88888888888891</v>
      </c>
      <c r="S1164" s="37">
        <f t="shared" si="819"/>
        <v>64.9422</v>
      </c>
      <c r="T1164" s="37">
        <f t="shared" si="820"/>
        <v>3.2851962764102218</v>
      </c>
      <c r="U1164" s="37">
        <f t="shared" si="821"/>
        <v>583.11628516529913</v>
      </c>
      <c r="V1164" s="37">
        <f t="shared" ref="V1164:V1227" si="851">U1164+V1163</f>
        <v>91084.720228420338</v>
      </c>
      <c r="W1164" s="40">
        <f t="shared" si="822"/>
        <v>3045.1628225298955</v>
      </c>
      <c r="X1164" s="40">
        <f t="shared" si="823"/>
        <v>3.0451628225298957</v>
      </c>
      <c r="Y1164" s="40">
        <f t="shared" si="809"/>
        <v>0</v>
      </c>
      <c r="Z1164" s="40">
        <v>0</v>
      </c>
      <c r="AA1164" s="40">
        <f t="shared" si="824"/>
        <v>364.91735381419574</v>
      </c>
      <c r="AB1164" s="42">
        <f t="shared" si="825"/>
        <v>4513.4506172839501</v>
      </c>
      <c r="AC1164" s="42">
        <f t="shared" si="826"/>
        <v>4.5134506172839499</v>
      </c>
      <c r="AD1164" s="42">
        <f t="shared" si="827"/>
        <v>0</v>
      </c>
      <c r="AE1164" s="42">
        <f t="shared" ref="AE1164:AE1227" si="852">AD1164+AE1163</f>
        <v>3984.9774475308645</v>
      </c>
      <c r="AF1164" s="43">
        <f t="shared" si="810"/>
        <v>1.1069381798696847</v>
      </c>
      <c r="AG1164" s="73">
        <f t="shared" si="811"/>
        <v>0</v>
      </c>
      <c r="AH1164">
        <f t="shared" si="828"/>
        <v>4.5134506172839499</v>
      </c>
      <c r="AI1164">
        <f t="shared" ref="AI1164:AI1227" si="853">AH1164+AI1163</f>
        <v>15329.374415895067</v>
      </c>
      <c r="AJ1164" s="41">
        <f t="shared" si="829"/>
        <v>4.2581595599708519</v>
      </c>
      <c r="AK1164">
        <f t="shared" si="812"/>
        <v>4.5134506172839499</v>
      </c>
      <c r="AL1164" s="38">
        <f t="shared" si="830"/>
        <v>3865.4281241049384</v>
      </c>
      <c r="AM1164" s="38">
        <f t="shared" si="831"/>
        <v>3826.7738428638891</v>
      </c>
      <c r="AN1164" s="38">
        <f t="shared" si="832"/>
        <v>3597.1674122920554</v>
      </c>
      <c r="AO1164" s="38">
        <f t="shared" si="833"/>
        <v>3561.195738169135</v>
      </c>
      <c r="AP1164" s="38">
        <f t="shared" si="834"/>
        <v>3347.5239938789869</v>
      </c>
      <c r="AQ1164" s="38">
        <f t="shared" si="835"/>
        <v>3314.048753940197</v>
      </c>
      <c r="AR1164" s="38">
        <f t="shared" si="836"/>
        <v>3214.6272913219909</v>
      </c>
      <c r="AS1164">
        <f t="shared" si="837"/>
        <v>3214.6272913219909</v>
      </c>
      <c r="AT1164" s="28">
        <f t="shared" si="838"/>
        <v>0.89295202536721974</v>
      </c>
      <c r="AU1164">
        <f t="shared" si="813"/>
        <v>12114.747124573076</v>
      </c>
      <c r="AV1164" s="28">
        <f t="shared" si="839"/>
        <v>3.3652075346036323</v>
      </c>
      <c r="BJ1164" s="63">
        <v>0</v>
      </c>
      <c r="BK1164" s="64">
        <f t="shared" si="840"/>
        <v>0</v>
      </c>
      <c r="BL1164" s="64">
        <f t="shared" si="841"/>
        <v>0</v>
      </c>
      <c r="BM1164" s="64">
        <f t="shared" si="842"/>
        <v>0</v>
      </c>
      <c r="BN1164" s="64">
        <f t="shared" si="843"/>
        <v>0</v>
      </c>
      <c r="BO1164" s="64">
        <f t="shared" si="844"/>
        <v>0</v>
      </c>
      <c r="BP1164" s="64">
        <f t="shared" si="845"/>
        <v>0</v>
      </c>
      <c r="BQ1164" s="64">
        <f t="shared" si="846"/>
        <v>0</v>
      </c>
      <c r="BR1164" s="65">
        <f t="shared" si="814"/>
        <v>0</v>
      </c>
      <c r="BS1164" s="66">
        <f t="shared" si="847"/>
        <v>0</v>
      </c>
      <c r="BT1164" s="65">
        <f>BJ1164-BR1164</f>
        <v>0</v>
      </c>
      <c r="BU1164" s="67">
        <f t="shared" si="848"/>
        <v>0</v>
      </c>
    </row>
    <row r="1165" spans="1:73" x14ac:dyDescent="0.35">
      <c r="A1165" s="22">
        <v>92.319999999999297</v>
      </c>
      <c r="B1165" s="22">
        <v>21.87</v>
      </c>
      <c r="C1165" s="22">
        <v>0.82</v>
      </c>
      <c r="D1165" s="22">
        <f t="shared" si="815"/>
        <v>11.345000000000001</v>
      </c>
      <c r="E1165" s="22">
        <f t="shared" si="816"/>
        <v>3.151388888888889</v>
      </c>
      <c r="F1165" s="22">
        <f t="shared" si="849"/>
        <v>0.90277777777778012</v>
      </c>
      <c r="G1165" s="22">
        <f>Sheet1!$I$5*F1165</f>
        <v>298.8194444444452</v>
      </c>
      <c r="H1165" s="22"/>
      <c r="K1165" s="18" t="s">
        <v>118</v>
      </c>
      <c r="L1165" s="18">
        <v>1155</v>
      </c>
      <c r="M1165" s="18">
        <v>133</v>
      </c>
      <c r="N1165" s="19">
        <v>25.1</v>
      </c>
      <c r="O1165" s="35">
        <f t="shared" si="817"/>
        <v>6.9722222222222223</v>
      </c>
      <c r="P1165" s="36">
        <f t="shared" si="850"/>
        <v>1.5277777777777777</v>
      </c>
      <c r="Q1165" s="12"/>
      <c r="R1165" s="37">
        <f t="shared" si="818"/>
        <v>505.6944444444444</v>
      </c>
      <c r="S1165" s="37">
        <f t="shared" si="819"/>
        <v>64.9422</v>
      </c>
      <c r="T1165" s="37">
        <f t="shared" si="820"/>
        <v>5.8558921064429725</v>
      </c>
      <c r="U1165" s="37">
        <f t="shared" si="821"/>
        <v>576.49253655088739</v>
      </c>
      <c r="V1165" s="37">
        <f t="shared" si="851"/>
        <v>91661.21276497122</v>
      </c>
      <c r="W1165" s="40">
        <f t="shared" si="822"/>
        <v>4019.4340742853537</v>
      </c>
      <c r="X1165" s="40">
        <f t="shared" si="823"/>
        <v>4.0194340742853534</v>
      </c>
      <c r="Y1165" s="40">
        <f t="shared" si="809"/>
        <v>0</v>
      </c>
      <c r="Z1165" s="40">
        <v>0</v>
      </c>
      <c r="AA1165" s="40">
        <f t="shared" si="824"/>
        <v>364.91735381419574</v>
      </c>
      <c r="AB1165" s="42">
        <f t="shared" si="825"/>
        <v>8045.2665895061737</v>
      </c>
      <c r="AC1165" s="42">
        <f t="shared" si="826"/>
        <v>8.0452665895061735</v>
      </c>
      <c r="AD1165" s="42">
        <f t="shared" si="827"/>
        <v>0</v>
      </c>
      <c r="AE1165" s="42">
        <f t="shared" si="852"/>
        <v>3984.9774475308645</v>
      </c>
      <c r="AF1165" s="43">
        <f t="shared" si="810"/>
        <v>1.1069381798696847</v>
      </c>
      <c r="AG1165" s="73">
        <f t="shared" si="811"/>
        <v>0</v>
      </c>
      <c r="AH1165">
        <f t="shared" si="828"/>
        <v>8.0452665895061735</v>
      </c>
      <c r="AI1165">
        <f t="shared" si="853"/>
        <v>15337.419682484573</v>
      </c>
      <c r="AJ1165" s="41">
        <f t="shared" si="829"/>
        <v>4.2603943562457145</v>
      </c>
      <c r="AK1165">
        <f t="shared" si="812"/>
        <v>8.0452665895061735</v>
      </c>
      <c r="AL1165" s="38">
        <f t="shared" si="830"/>
        <v>3865.4281241049384</v>
      </c>
      <c r="AM1165" s="38">
        <f t="shared" si="831"/>
        <v>3826.7738428638891</v>
      </c>
      <c r="AN1165" s="38">
        <f t="shared" si="832"/>
        <v>3597.1674122920554</v>
      </c>
      <c r="AO1165" s="38">
        <f t="shared" si="833"/>
        <v>3561.195738169135</v>
      </c>
      <c r="AP1165" s="38">
        <f t="shared" si="834"/>
        <v>3347.5239938789869</v>
      </c>
      <c r="AQ1165" s="38">
        <f t="shared" si="835"/>
        <v>3314.048753940197</v>
      </c>
      <c r="AR1165" s="38">
        <f t="shared" si="836"/>
        <v>3214.6272913219909</v>
      </c>
      <c r="AS1165">
        <f t="shared" si="837"/>
        <v>3214.6272913219909</v>
      </c>
      <c r="AT1165" s="28">
        <f t="shared" si="838"/>
        <v>0.89295202536721974</v>
      </c>
      <c r="AU1165">
        <f t="shared" si="813"/>
        <v>12122.792391162582</v>
      </c>
      <c r="AV1165" s="28">
        <f t="shared" si="839"/>
        <v>3.3674423308784949</v>
      </c>
      <c r="BJ1165" s="63">
        <v>0</v>
      </c>
      <c r="BK1165" s="64">
        <f t="shared" si="840"/>
        <v>0</v>
      </c>
      <c r="BL1165" s="64">
        <f t="shared" si="841"/>
        <v>0</v>
      </c>
      <c r="BM1165" s="64">
        <f t="shared" si="842"/>
        <v>0</v>
      </c>
      <c r="BN1165" s="64">
        <f t="shared" si="843"/>
        <v>0</v>
      </c>
      <c r="BO1165" s="64">
        <f t="shared" si="844"/>
        <v>0</v>
      </c>
      <c r="BP1165" s="64">
        <f t="shared" si="845"/>
        <v>0</v>
      </c>
      <c r="BQ1165" s="64">
        <f t="shared" si="846"/>
        <v>0</v>
      </c>
      <c r="BR1165" s="65">
        <f t="shared" si="814"/>
        <v>0</v>
      </c>
      <c r="BS1165" s="66">
        <f t="shared" si="847"/>
        <v>0</v>
      </c>
      <c r="BT1165" s="65">
        <f>BJ1165-BR1165</f>
        <v>0</v>
      </c>
      <c r="BU1165" s="67">
        <f t="shared" si="848"/>
        <v>0</v>
      </c>
    </row>
    <row r="1166" spans="1:73" x14ac:dyDescent="0.35">
      <c r="A1166" s="22">
        <v>92.399999999999295</v>
      </c>
      <c r="B1166" s="22">
        <v>21.58</v>
      </c>
      <c r="C1166" s="22">
        <v>0.99</v>
      </c>
      <c r="D1166" s="22">
        <f t="shared" si="815"/>
        <v>11.284999999999998</v>
      </c>
      <c r="E1166" s="22">
        <f t="shared" si="816"/>
        <v>3.1347222222222215</v>
      </c>
      <c r="F1166" s="22">
        <f t="shared" si="849"/>
        <v>-0.2083333333333437</v>
      </c>
      <c r="G1166" s="22">
        <f>Sheet1!$I$5*F1166</f>
        <v>-68.958333333336768</v>
      </c>
      <c r="H1166" s="22"/>
      <c r="K1166" s="18" t="s">
        <v>118</v>
      </c>
      <c r="L1166" s="18">
        <v>1156</v>
      </c>
      <c r="M1166" s="18">
        <v>134</v>
      </c>
      <c r="N1166" s="19">
        <v>29.8</v>
      </c>
      <c r="O1166" s="35">
        <f t="shared" si="817"/>
        <v>8.2777777777777786</v>
      </c>
      <c r="P1166" s="36">
        <f t="shared" si="850"/>
        <v>1.2083333333333328</v>
      </c>
      <c r="Q1166" s="12"/>
      <c r="R1166" s="37">
        <f t="shared" si="818"/>
        <v>399.95833333333314</v>
      </c>
      <c r="S1166" s="37">
        <f t="shared" si="819"/>
        <v>64.9422</v>
      </c>
      <c r="T1166" s="37">
        <f t="shared" si="820"/>
        <v>8.2542601327052232</v>
      </c>
      <c r="U1166" s="37">
        <f t="shared" si="821"/>
        <v>473.15479346603837</v>
      </c>
      <c r="V1166" s="37">
        <f t="shared" si="851"/>
        <v>92134.367558437254</v>
      </c>
      <c r="W1166" s="40">
        <f t="shared" si="822"/>
        <v>3916.6702348022068</v>
      </c>
      <c r="X1166" s="40">
        <f t="shared" si="823"/>
        <v>3.9166702348022069</v>
      </c>
      <c r="Y1166" s="40">
        <f t="shared" si="809"/>
        <v>0</v>
      </c>
      <c r="Z1166" s="40">
        <v>0</v>
      </c>
      <c r="AA1166" s="40">
        <f t="shared" si="824"/>
        <v>364.91735381419574</v>
      </c>
      <c r="AB1166" s="42">
        <f t="shared" si="825"/>
        <v>11340.325617283954</v>
      </c>
      <c r="AC1166" s="42">
        <f t="shared" si="826"/>
        <v>11.340325617283954</v>
      </c>
      <c r="AD1166" s="42">
        <f t="shared" si="827"/>
        <v>0</v>
      </c>
      <c r="AE1166" s="42">
        <f t="shared" si="852"/>
        <v>3984.9774475308645</v>
      </c>
      <c r="AF1166" s="43">
        <f t="shared" si="810"/>
        <v>1.1069381798696847</v>
      </c>
      <c r="AG1166" s="73">
        <f t="shared" si="811"/>
        <v>0</v>
      </c>
      <c r="AH1166">
        <f t="shared" si="828"/>
        <v>11.340325617283954</v>
      </c>
      <c r="AI1166">
        <f t="shared" si="853"/>
        <v>15348.760008101857</v>
      </c>
      <c r="AJ1166" s="41">
        <f t="shared" si="829"/>
        <v>4.2635444466949606</v>
      </c>
      <c r="AK1166">
        <f t="shared" si="812"/>
        <v>11.340325617283954</v>
      </c>
      <c r="AL1166" s="38">
        <f t="shared" si="830"/>
        <v>3865.4281241049384</v>
      </c>
      <c r="AM1166" s="38">
        <f t="shared" si="831"/>
        <v>3826.7738428638891</v>
      </c>
      <c r="AN1166" s="38">
        <f t="shared" si="832"/>
        <v>3597.1674122920554</v>
      </c>
      <c r="AO1166" s="38">
        <f t="shared" si="833"/>
        <v>3561.195738169135</v>
      </c>
      <c r="AP1166" s="38">
        <f t="shared" si="834"/>
        <v>3347.5239938789869</v>
      </c>
      <c r="AQ1166" s="38">
        <f t="shared" si="835"/>
        <v>3314.048753940197</v>
      </c>
      <c r="AR1166" s="38">
        <f t="shared" si="836"/>
        <v>3214.6272913219909</v>
      </c>
      <c r="AS1166">
        <f t="shared" si="837"/>
        <v>3214.6272913219909</v>
      </c>
      <c r="AT1166" s="28">
        <f t="shared" si="838"/>
        <v>0.89295202536721974</v>
      </c>
      <c r="AU1166">
        <f t="shared" si="813"/>
        <v>12134.132716779866</v>
      </c>
      <c r="AV1166" s="28">
        <f t="shared" si="839"/>
        <v>3.3705924213277405</v>
      </c>
      <c r="BJ1166" s="63">
        <v>0</v>
      </c>
      <c r="BK1166" s="64">
        <f t="shared" si="840"/>
        <v>0</v>
      </c>
      <c r="BL1166" s="64">
        <f t="shared" si="841"/>
        <v>0</v>
      </c>
      <c r="BM1166" s="64">
        <f t="shared" si="842"/>
        <v>0</v>
      </c>
      <c r="BN1166" s="64">
        <f t="shared" si="843"/>
        <v>0</v>
      </c>
      <c r="BO1166" s="64">
        <f t="shared" si="844"/>
        <v>0</v>
      </c>
      <c r="BP1166" s="64">
        <f t="shared" si="845"/>
        <v>0</v>
      </c>
      <c r="BQ1166" s="64">
        <f t="shared" si="846"/>
        <v>0</v>
      </c>
      <c r="BR1166" s="65">
        <f t="shared" si="814"/>
        <v>0</v>
      </c>
      <c r="BS1166" s="66">
        <f t="shared" si="847"/>
        <v>0</v>
      </c>
      <c r="BT1166" s="65">
        <f>BJ1166-BR1166</f>
        <v>0</v>
      </c>
      <c r="BU1166" s="67">
        <f t="shared" si="848"/>
        <v>0</v>
      </c>
    </row>
    <row r="1167" spans="1:73" x14ac:dyDescent="0.35">
      <c r="A1167" s="22">
        <v>92.479999999999293</v>
      </c>
      <c r="B1167" s="22">
        <v>21.74</v>
      </c>
      <c r="C1167" s="22">
        <v>0.85</v>
      </c>
      <c r="D1167" s="22">
        <f t="shared" si="815"/>
        <v>11.295</v>
      </c>
      <c r="E1167" s="22">
        <f t="shared" si="816"/>
        <v>3.1375000000000002</v>
      </c>
      <c r="F1167" s="22">
        <f t="shared" si="849"/>
        <v>3.4722222222233201E-2</v>
      </c>
      <c r="G1167" s="22">
        <f>Sheet1!$I$5*F1167</f>
        <v>11.49305555555919</v>
      </c>
      <c r="H1167" s="22"/>
      <c r="K1167" s="18" t="s">
        <v>118</v>
      </c>
      <c r="L1167" s="18">
        <v>1157</v>
      </c>
      <c r="M1167" s="18">
        <v>135</v>
      </c>
      <c r="N1167" s="19">
        <v>33.799999999999997</v>
      </c>
      <c r="O1167" s="35">
        <f t="shared" si="817"/>
        <v>9.3888888888888893</v>
      </c>
      <c r="P1167" s="36">
        <f t="shared" si="850"/>
        <v>1.166666666666667</v>
      </c>
      <c r="Q1167" s="12"/>
      <c r="R1167" s="37">
        <f t="shared" si="818"/>
        <v>386.16666666666674</v>
      </c>
      <c r="S1167" s="37">
        <f t="shared" si="819"/>
        <v>64.9422</v>
      </c>
      <c r="T1167" s="37">
        <f t="shared" si="820"/>
        <v>10.618887601918555</v>
      </c>
      <c r="U1167" s="37">
        <f t="shared" si="821"/>
        <v>461.72775426858533</v>
      </c>
      <c r="V1167" s="37">
        <f t="shared" si="851"/>
        <v>92596.095312705846</v>
      </c>
      <c r="W1167" s="40">
        <f t="shared" si="822"/>
        <v>4335.1105817439402</v>
      </c>
      <c r="X1167" s="40">
        <f t="shared" si="823"/>
        <v>4.3351105817439404</v>
      </c>
      <c r="Y1167" s="40">
        <f t="shared" si="809"/>
        <v>0</v>
      </c>
      <c r="Z1167" s="40">
        <v>0</v>
      </c>
      <c r="AA1167" s="40">
        <f t="shared" si="824"/>
        <v>364.91735381419574</v>
      </c>
      <c r="AB1167" s="42">
        <f t="shared" si="825"/>
        <v>14589.029320987656</v>
      </c>
      <c r="AC1167" s="42">
        <f t="shared" si="826"/>
        <v>14.589029320987656</v>
      </c>
      <c r="AD1167" s="42">
        <f t="shared" si="827"/>
        <v>0</v>
      </c>
      <c r="AE1167" s="42">
        <f t="shared" si="852"/>
        <v>3984.9774475308645</v>
      </c>
      <c r="AF1167" s="43">
        <f t="shared" si="810"/>
        <v>1.1069381798696847</v>
      </c>
      <c r="AG1167" s="73">
        <f t="shared" si="811"/>
        <v>0</v>
      </c>
      <c r="AH1167">
        <f t="shared" si="828"/>
        <v>14.589029320987656</v>
      </c>
      <c r="AI1167">
        <f t="shared" si="853"/>
        <v>15363.349037422844</v>
      </c>
      <c r="AJ1167" s="41">
        <f t="shared" si="829"/>
        <v>4.2675969548396786</v>
      </c>
      <c r="AK1167">
        <f t="shared" si="812"/>
        <v>14.589029320987656</v>
      </c>
      <c r="AL1167" s="38">
        <f t="shared" si="830"/>
        <v>3865.4281241049384</v>
      </c>
      <c r="AM1167" s="38">
        <f t="shared" si="831"/>
        <v>3826.7738428638891</v>
      </c>
      <c r="AN1167" s="38">
        <f t="shared" si="832"/>
        <v>3597.1674122920554</v>
      </c>
      <c r="AO1167" s="38">
        <f t="shared" si="833"/>
        <v>3561.195738169135</v>
      </c>
      <c r="AP1167" s="38">
        <f t="shared" si="834"/>
        <v>3347.5239938789869</v>
      </c>
      <c r="AQ1167" s="38">
        <f t="shared" si="835"/>
        <v>3314.048753940197</v>
      </c>
      <c r="AR1167" s="38">
        <f t="shared" si="836"/>
        <v>3214.6272913219909</v>
      </c>
      <c r="AS1167">
        <f t="shared" si="837"/>
        <v>3214.6272913219909</v>
      </c>
      <c r="AT1167" s="28">
        <f t="shared" si="838"/>
        <v>0.89295202536721974</v>
      </c>
      <c r="AU1167">
        <f t="shared" si="813"/>
        <v>12148.721746100853</v>
      </c>
      <c r="AV1167" s="28">
        <f t="shared" si="839"/>
        <v>3.3746449294724594</v>
      </c>
      <c r="BJ1167" s="63">
        <v>0</v>
      </c>
      <c r="BK1167" s="64">
        <f t="shared" si="840"/>
        <v>0</v>
      </c>
      <c r="BL1167" s="64">
        <f t="shared" si="841"/>
        <v>0</v>
      </c>
      <c r="BM1167" s="64">
        <f t="shared" si="842"/>
        <v>0</v>
      </c>
      <c r="BN1167" s="64">
        <f t="shared" si="843"/>
        <v>0</v>
      </c>
      <c r="BO1167" s="64">
        <f t="shared" si="844"/>
        <v>0</v>
      </c>
      <c r="BP1167" s="64">
        <f t="shared" si="845"/>
        <v>0</v>
      </c>
      <c r="BQ1167" s="64">
        <f t="shared" si="846"/>
        <v>0</v>
      </c>
      <c r="BR1167" s="65">
        <f t="shared" si="814"/>
        <v>0</v>
      </c>
      <c r="BS1167" s="66">
        <f t="shared" si="847"/>
        <v>0</v>
      </c>
      <c r="BT1167" s="65">
        <f>BJ1167-BR1167</f>
        <v>0</v>
      </c>
      <c r="BU1167" s="67">
        <f t="shared" si="848"/>
        <v>0</v>
      </c>
    </row>
    <row r="1168" spans="1:73" x14ac:dyDescent="0.35">
      <c r="A1168" s="22">
        <v>92.559999999999306</v>
      </c>
      <c r="B1168" s="22">
        <v>21.44</v>
      </c>
      <c r="C1168" s="22">
        <v>0.96</v>
      </c>
      <c r="D1168" s="22">
        <f t="shared" si="815"/>
        <v>11.200000000000001</v>
      </c>
      <c r="E1168" s="22">
        <f t="shared" si="816"/>
        <v>3.1111111111111116</v>
      </c>
      <c r="F1168" s="22">
        <f t="shared" si="849"/>
        <v>-0.32986111111110716</v>
      </c>
      <c r="G1168" s="22">
        <f>Sheet1!$I$5*F1168</f>
        <v>-109.18402777777646</v>
      </c>
      <c r="H1168" s="22"/>
      <c r="K1168" s="18" t="s">
        <v>118</v>
      </c>
      <c r="L1168" s="18">
        <v>1158</v>
      </c>
      <c r="M1168" s="18">
        <v>136</v>
      </c>
      <c r="N1168" s="19">
        <v>38.200000000000003</v>
      </c>
      <c r="O1168" s="35">
        <f t="shared" si="817"/>
        <v>10.611111111111111</v>
      </c>
      <c r="P1168" s="36">
        <f t="shared" si="850"/>
        <v>1.3333333333333335</v>
      </c>
      <c r="Q1168" s="12"/>
      <c r="R1168" s="37">
        <f t="shared" si="818"/>
        <v>441.33333333333337</v>
      </c>
      <c r="S1168" s="37">
        <f t="shared" si="819"/>
        <v>64.9422</v>
      </c>
      <c r="T1168" s="37">
        <f t="shared" si="820"/>
        <v>13.563518035278554</v>
      </c>
      <c r="U1168" s="37">
        <f t="shared" si="821"/>
        <v>519.83905136861199</v>
      </c>
      <c r="V1168" s="37">
        <f t="shared" si="851"/>
        <v>93115.934364074463</v>
      </c>
      <c r="W1168" s="40">
        <f t="shared" si="822"/>
        <v>5516.0699339669382</v>
      </c>
      <c r="X1168" s="40">
        <f t="shared" si="823"/>
        <v>5.5160699339669383</v>
      </c>
      <c r="Y1168" s="40">
        <f t="shared" si="809"/>
        <v>0</v>
      </c>
      <c r="Z1168" s="40">
        <v>0</v>
      </c>
      <c r="AA1168" s="40">
        <f t="shared" si="824"/>
        <v>364.91735381419574</v>
      </c>
      <c r="AB1168" s="42">
        <f t="shared" si="825"/>
        <v>18634.584876543209</v>
      </c>
      <c r="AC1168" s="42">
        <f t="shared" si="826"/>
        <v>18.634584876543208</v>
      </c>
      <c r="AD1168" s="42">
        <f t="shared" si="827"/>
        <v>0</v>
      </c>
      <c r="AE1168" s="42">
        <f t="shared" si="852"/>
        <v>3984.9774475308645</v>
      </c>
      <c r="AF1168" s="43">
        <f t="shared" si="810"/>
        <v>1.1069381798696847</v>
      </c>
      <c r="AG1168" s="73">
        <f t="shared" si="811"/>
        <v>0</v>
      </c>
      <c r="AH1168">
        <f t="shared" si="828"/>
        <v>18.634584876543208</v>
      </c>
      <c r="AI1168">
        <f t="shared" si="853"/>
        <v>15381.983622299387</v>
      </c>
      <c r="AJ1168" s="41">
        <f t="shared" si="829"/>
        <v>4.2727732284164963</v>
      </c>
      <c r="AK1168">
        <f t="shared" si="812"/>
        <v>18.634584876543208</v>
      </c>
      <c r="AL1168" s="38">
        <f t="shared" si="830"/>
        <v>3865.4281241049384</v>
      </c>
      <c r="AM1168" s="38">
        <f t="shared" si="831"/>
        <v>3826.7738428638891</v>
      </c>
      <c r="AN1168" s="38">
        <f t="shared" si="832"/>
        <v>3597.1674122920554</v>
      </c>
      <c r="AO1168" s="38">
        <f t="shared" si="833"/>
        <v>3561.195738169135</v>
      </c>
      <c r="AP1168" s="38">
        <f t="shared" si="834"/>
        <v>3347.5239938789869</v>
      </c>
      <c r="AQ1168" s="38">
        <f t="shared" si="835"/>
        <v>3314.048753940197</v>
      </c>
      <c r="AR1168" s="38">
        <f t="shared" si="836"/>
        <v>3214.6272913219909</v>
      </c>
      <c r="AS1168">
        <f t="shared" si="837"/>
        <v>3214.6272913219909</v>
      </c>
      <c r="AT1168" s="28">
        <f t="shared" si="838"/>
        <v>0.89295202536721974</v>
      </c>
      <c r="AU1168">
        <f t="shared" si="813"/>
        <v>12167.356330977396</v>
      </c>
      <c r="AV1168" s="28">
        <f t="shared" si="839"/>
        <v>3.3798212030492767</v>
      </c>
      <c r="BJ1168" s="63">
        <v>0</v>
      </c>
      <c r="BK1168" s="64">
        <f t="shared" si="840"/>
        <v>0</v>
      </c>
      <c r="BL1168" s="64">
        <f t="shared" si="841"/>
        <v>0</v>
      </c>
      <c r="BM1168" s="64">
        <f t="shared" si="842"/>
        <v>0</v>
      </c>
      <c r="BN1168" s="64">
        <f t="shared" si="843"/>
        <v>0</v>
      </c>
      <c r="BO1168" s="64">
        <f t="shared" si="844"/>
        <v>0</v>
      </c>
      <c r="BP1168" s="64">
        <f t="shared" si="845"/>
        <v>0</v>
      </c>
      <c r="BQ1168" s="64">
        <f t="shared" si="846"/>
        <v>0</v>
      </c>
      <c r="BR1168" s="65">
        <f t="shared" si="814"/>
        <v>0</v>
      </c>
      <c r="BS1168" s="66">
        <f t="shared" si="847"/>
        <v>0</v>
      </c>
      <c r="BT1168" s="65">
        <f>BJ1168-BR1168</f>
        <v>0</v>
      </c>
      <c r="BU1168" s="67">
        <f t="shared" si="848"/>
        <v>0</v>
      </c>
    </row>
    <row r="1169" spans="1:73" x14ac:dyDescent="0.35">
      <c r="A1169" s="22">
        <v>92.639999999999304</v>
      </c>
      <c r="B1169" s="22">
        <v>21.57</v>
      </c>
      <c r="C1169" s="22">
        <v>0.92</v>
      </c>
      <c r="D1169" s="22">
        <f t="shared" si="815"/>
        <v>11.245000000000001</v>
      </c>
      <c r="E1169" s="22">
        <f t="shared" si="816"/>
        <v>3.1236111111111118</v>
      </c>
      <c r="F1169" s="22">
        <f t="shared" si="849"/>
        <v>0.15625000000000222</v>
      </c>
      <c r="G1169" s="22">
        <f>Sheet1!$I$5*F1169</f>
        <v>51.718750000000732</v>
      </c>
      <c r="H1169" s="22"/>
      <c r="K1169" s="18" t="s">
        <v>118</v>
      </c>
      <c r="L1169" s="18">
        <v>1159</v>
      </c>
      <c r="M1169" s="18">
        <v>137</v>
      </c>
      <c r="N1169" s="19">
        <v>43.4</v>
      </c>
      <c r="O1169" s="35">
        <f t="shared" si="817"/>
        <v>12.055555555555555</v>
      </c>
      <c r="P1169" s="36">
        <f t="shared" si="850"/>
        <v>1.4861111111111105</v>
      </c>
      <c r="Q1169" s="12"/>
      <c r="R1169" s="37">
        <f t="shared" si="818"/>
        <v>491.9027777777776</v>
      </c>
      <c r="S1169" s="37">
        <f t="shared" si="819"/>
        <v>64.9422</v>
      </c>
      <c r="T1169" s="37">
        <f t="shared" si="820"/>
        <v>17.507538191475884</v>
      </c>
      <c r="U1169" s="37">
        <f t="shared" si="821"/>
        <v>574.35251596925343</v>
      </c>
      <c r="V1169" s="37">
        <f t="shared" si="851"/>
        <v>93690.286880043714</v>
      </c>
      <c r="W1169" s="40">
        <f t="shared" si="822"/>
        <v>6924.1386647404443</v>
      </c>
      <c r="X1169" s="40">
        <f t="shared" si="823"/>
        <v>6.9241386647404441</v>
      </c>
      <c r="Y1169" s="40">
        <f t="shared" si="809"/>
        <v>0</v>
      </c>
      <c r="Z1169" s="40">
        <v>0</v>
      </c>
      <c r="AA1169" s="40">
        <f t="shared" si="824"/>
        <v>364.91735381419574</v>
      </c>
      <c r="AB1169" s="42">
        <f t="shared" si="825"/>
        <v>24053.1774691358</v>
      </c>
      <c r="AC1169" s="42">
        <f t="shared" si="826"/>
        <v>24.0531774691358</v>
      </c>
      <c r="AD1169" s="42">
        <f t="shared" si="827"/>
        <v>0</v>
      </c>
      <c r="AE1169" s="42">
        <f t="shared" si="852"/>
        <v>3984.9774475308645</v>
      </c>
      <c r="AF1169" s="43">
        <f t="shared" si="810"/>
        <v>1.1069381798696847</v>
      </c>
      <c r="AG1169" s="73">
        <f t="shared" si="811"/>
        <v>0</v>
      </c>
      <c r="AH1169">
        <f t="shared" si="828"/>
        <v>24.0531774691358</v>
      </c>
      <c r="AI1169">
        <f t="shared" si="853"/>
        <v>15406.036799768523</v>
      </c>
      <c r="AJ1169" s="41">
        <f t="shared" si="829"/>
        <v>4.2794546666023674</v>
      </c>
      <c r="AK1169">
        <f t="shared" si="812"/>
        <v>24.0531774691358</v>
      </c>
      <c r="AL1169" s="38">
        <f t="shared" si="830"/>
        <v>3865.4281241049384</v>
      </c>
      <c r="AM1169" s="38">
        <f t="shared" si="831"/>
        <v>3826.7738428638891</v>
      </c>
      <c r="AN1169" s="38">
        <f t="shared" si="832"/>
        <v>3597.1674122920554</v>
      </c>
      <c r="AO1169" s="38">
        <f t="shared" si="833"/>
        <v>3561.195738169135</v>
      </c>
      <c r="AP1169" s="38">
        <f t="shared" si="834"/>
        <v>3347.5239938789869</v>
      </c>
      <c r="AQ1169" s="38">
        <f t="shared" si="835"/>
        <v>3314.048753940197</v>
      </c>
      <c r="AR1169" s="38">
        <f t="shared" si="836"/>
        <v>3214.6272913219909</v>
      </c>
      <c r="AS1169">
        <f t="shared" si="837"/>
        <v>3214.6272913219909</v>
      </c>
      <c r="AT1169" s="28">
        <f t="shared" si="838"/>
        <v>0.89295202536721974</v>
      </c>
      <c r="AU1169">
        <f t="shared" si="813"/>
        <v>12191.409508446532</v>
      </c>
      <c r="AV1169" s="28">
        <f t="shared" si="839"/>
        <v>3.3865026412351478</v>
      </c>
      <c r="BJ1169" s="63">
        <v>0</v>
      </c>
      <c r="BK1169" s="64">
        <f t="shared" si="840"/>
        <v>0</v>
      </c>
      <c r="BL1169" s="64">
        <f t="shared" si="841"/>
        <v>0</v>
      </c>
      <c r="BM1169" s="64">
        <f t="shared" si="842"/>
        <v>0</v>
      </c>
      <c r="BN1169" s="64">
        <f t="shared" si="843"/>
        <v>0</v>
      </c>
      <c r="BO1169" s="64">
        <f t="shared" si="844"/>
        <v>0</v>
      </c>
      <c r="BP1169" s="64">
        <f t="shared" si="845"/>
        <v>0</v>
      </c>
      <c r="BQ1169" s="64">
        <f t="shared" si="846"/>
        <v>0</v>
      </c>
      <c r="BR1169" s="65">
        <f t="shared" si="814"/>
        <v>0</v>
      </c>
      <c r="BS1169" s="66">
        <f t="shared" si="847"/>
        <v>0</v>
      </c>
      <c r="BT1169" s="65">
        <f>BJ1169-BR1169</f>
        <v>0</v>
      </c>
      <c r="BU1169" s="67">
        <f t="shared" si="848"/>
        <v>0</v>
      </c>
    </row>
    <row r="1170" spans="1:73" x14ac:dyDescent="0.35">
      <c r="A1170" s="22">
        <v>92.719999999999303</v>
      </c>
      <c r="B1170" s="22">
        <v>21.51</v>
      </c>
      <c r="C1170" s="22">
        <v>0.66</v>
      </c>
      <c r="D1170" s="22">
        <f t="shared" si="815"/>
        <v>11.085000000000001</v>
      </c>
      <c r="E1170" s="22">
        <f t="shared" si="816"/>
        <v>3.0791666666666666</v>
      </c>
      <c r="F1170" s="22">
        <f t="shared" si="849"/>
        <v>-0.55555555555556468</v>
      </c>
      <c r="G1170" s="22">
        <f>Sheet1!$I$5*F1170</f>
        <v>-183.8888888888919</v>
      </c>
      <c r="H1170" s="22"/>
      <c r="K1170" s="18" t="s">
        <v>118</v>
      </c>
      <c r="L1170" s="18">
        <v>1160</v>
      </c>
      <c r="M1170" s="18">
        <v>138</v>
      </c>
      <c r="N1170" s="19">
        <v>48.9</v>
      </c>
      <c r="O1170" s="35">
        <f t="shared" si="817"/>
        <v>13.583333333333334</v>
      </c>
      <c r="P1170" s="36">
        <f t="shared" si="850"/>
        <v>1.4444444444444442</v>
      </c>
      <c r="Q1170" s="12"/>
      <c r="R1170" s="37">
        <f t="shared" si="818"/>
        <v>478.11111111111103</v>
      </c>
      <c r="S1170" s="37">
        <f t="shared" si="819"/>
        <v>64.9422</v>
      </c>
      <c r="T1170" s="37">
        <f t="shared" si="820"/>
        <v>22.226103972710749</v>
      </c>
      <c r="U1170" s="37">
        <f t="shared" si="821"/>
        <v>565.27941508382185</v>
      </c>
      <c r="V1170" s="37">
        <f t="shared" si="851"/>
        <v>94255.56629512753</v>
      </c>
      <c r="W1170" s="40">
        <f t="shared" si="822"/>
        <v>7678.3787215552475</v>
      </c>
      <c r="X1170" s="40">
        <f t="shared" si="823"/>
        <v>7.678378721555247</v>
      </c>
      <c r="Y1170" s="40">
        <f t="shared" si="809"/>
        <v>0</v>
      </c>
      <c r="Z1170" s="40">
        <v>0</v>
      </c>
      <c r="AA1170" s="40">
        <f t="shared" si="824"/>
        <v>364.91735381419574</v>
      </c>
      <c r="AB1170" s="42">
        <f t="shared" si="825"/>
        <v>30535.899305555558</v>
      </c>
      <c r="AC1170" s="42">
        <f t="shared" si="826"/>
        <v>30.53589930555556</v>
      </c>
      <c r="AD1170" s="42">
        <f t="shared" si="827"/>
        <v>0</v>
      </c>
      <c r="AE1170" s="42">
        <f t="shared" si="852"/>
        <v>3984.9774475308645</v>
      </c>
      <c r="AF1170" s="43">
        <f t="shared" si="810"/>
        <v>1.1069381798696847</v>
      </c>
      <c r="AG1170" s="73">
        <f t="shared" si="811"/>
        <v>0</v>
      </c>
      <c r="AH1170">
        <f t="shared" si="828"/>
        <v>30.53589930555556</v>
      </c>
      <c r="AI1170">
        <f t="shared" si="853"/>
        <v>15436.572699074079</v>
      </c>
      <c r="AJ1170" s="41">
        <f t="shared" si="829"/>
        <v>4.287936860853911</v>
      </c>
      <c r="AK1170">
        <f t="shared" si="812"/>
        <v>30.53589930555556</v>
      </c>
      <c r="AL1170" s="38">
        <f t="shared" si="830"/>
        <v>3865.4281241049384</v>
      </c>
      <c r="AM1170" s="38">
        <f t="shared" si="831"/>
        <v>3826.7738428638891</v>
      </c>
      <c r="AN1170" s="38">
        <f t="shared" si="832"/>
        <v>3597.1674122920554</v>
      </c>
      <c r="AO1170" s="38">
        <f t="shared" si="833"/>
        <v>3561.195738169135</v>
      </c>
      <c r="AP1170" s="38">
        <f t="shared" si="834"/>
        <v>3347.5239938789869</v>
      </c>
      <c r="AQ1170" s="38">
        <f t="shared" si="835"/>
        <v>3314.048753940197</v>
      </c>
      <c r="AR1170" s="38">
        <f t="shared" si="836"/>
        <v>3214.6272913219909</v>
      </c>
      <c r="AS1170">
        <f t="shared" si="837"/>
        <v>3214.6272913219909</v>
      </c>
      <c r="AT1170" s="28">
        <f t="shared" si="838"/>
        <v>0.89295202536721974</v>
      </c>
      <c r="AU1170">
        <f t="shared" si="813"/>
        <v>12221.945407752088</v>
      </c>
      <c r="AV1170" s="28">
        <f t="shared" si="839"/>
        <v>3.3949848354866909</v>
      </c>
      <c r="BJ1170" s="63">
        <v>0</v>
      </c>
      <c r="BK1170" s="64">
        <f t="shared" si="840"/>
        <v>0</v>
      </c>
      <c r="BL1170" s="64">
        <f t="shared" si="841"/>
        <v>0</v>
      </c>
      <c r="BM1170" s="64">
        <f t="shared" si="842"/>
        <v>0</v>
      </c>
      <c r="BN1170" s="64">
        <f t="shared" si="843"/>
        <v>0</v>
      </c>
      <c r="BO1170" s="64">
        <f t="shared" si="844"/>
        <v>0</v>
      </c>
      <c r="BP1170" s="64">
        <f t="shared" si="845"/>
        <v>0</v>
      </c>
      <c r="BQ1170" s="64">
        <f t="shared" si="846"/>
        <v>0</v>
      </c>
      <c r="BR1170" s="65">
        <f t="shared" si="814"/>
        <v>0</v>
      </c>
      <c r="BS1170" s="66">
        <f t="shared" si="847"/>
        <v>0</v>
      </c>
      <c r="BT1170" s="65">
        <f>BJ1170-BR1170</f>
        <v>0</v>
      </c>
      <c r="BU1170" s="67">
        <f t="shared" si="848"/>
        <v>0</v>
      </c>
    </row>
    <row r="1171" spans="1:73" x14ac:dyDescent="0.35">
      <c r="A1171" s="22">
        <v>92.799999999999301</v>
      </c>
      <c r="B1171" s="22">
        <v>21.25</v>
      </c>
      <c r="C1171" s="22">
        <v>0.52</v>
      </c>
      <c r="D1171" s="22">
        <f t="shared" si="815"/>
        <v>10.885</v>
      </c>
      <c r="E1171" s="22">
        <f t="shared" si="816"/>
        <v>3.0236111111111112</v>
      </c>
      <c r="F1171" s="22">
        <f t="shared" si="849"/>
        <v>-0.69444444444444198</v>
      </c>
      <c r="G1171" s="22">
        <f>Sheet1!$I$5*F1171</f>
        <v>-229.86111111111029</v>
      </c>
      <c r="H1171" s="22"/>
      <c r="K1171" s="18" t="s">
        <v>118</v>
      </c>
      <c r="L1171" s="18">
        <v>1161</v>
      </c>
      <c r="M1171" s="18">
        <v>139</v>
      </c>
      <c r="N1171" s="19">
        <v>53.8</v>
      </c>
      <c r="O1171" s="35">
        <f t="shared" si="817"/>
        <v>14.944444444444445</v>
      </c>
      <c r="P1171" s="36">
        <f t="shared" si="850"/>
        <v>1.2361111111111109</v>
      </c>
      <c r="Q1171" s="12"/>
      <c r="R1171" s="37">
        <f t="shared" si="818"/>
        <v>409.15277777777771</v>
      </c>
      <c r="S1171" s="37">
        <f t="shared" si="819"/>
        <v>64.9422</v>
      </c>
      <c r="T1171" s="37">
        <f t="shared" si="820"/>
        <v>26.903586210651888</v>
      </c>
      <c r="U1171" s="37">
        <f t="shared" si="821"/>
        <v>500.99856398842962</v>
      </c>
      <c r="V1171" s="37">
        <f t="shared" si="851"/>
        <v>94756.564859115955</v>
      </c>
      <c r="W1171" s="40">
        <f t="shared" si="822"/>
        <v>7487.1452062715316</v>
      </c>
      <c r="X1171" s="40">
        <f t="shared" si="823"/>
        <v>7.4871452062715314</v>
      </c>
      <c r="Y1171" s="40">
        <f t="shared" si="809"/>
        <v>0</v>
      </c>
      <c r="Z1171" s="40">
        <v>0</v>
      </c>
      <c r="AA1171" s="40">
        <f t="shared" si="824"/>
        <v>364.91735381419574</v>
      </c>
      <c r="AB1171" s="42">
        <f t="shared" si="825"/>
        <v>36962.177469135808</v>
      </c>
      <c r="AC1171" s="42">
        <f t="shared" si="826"/>
        <v>36.96217746913581</v>
      </c>
      <c r="AD1171" s="42">
        <f t="shared" si="827"/>
        <v>0</v>
      </c>
      <c r="AE1171" s="42">
        <f t="shared" si="852"/>
        <v>3984.9774475308645</v>
      </c>
      <c r="AF1171" s="43">
        <f t="shared" si="810"/>
        <v>1.1069381798696847</v>
      </c>
      <c r="AG1171" s="73">
        <f t="shared" si="811"/>
        <v>0</v>
      </c>
      <c r="AH1171">
        <f t="shared" si="828"/>
        <v>36.96217746913581</v>
      </c>
      <c r="AI1171">
        <f t="shared" si="853"/>
        <v>15473.534876543214</v>
      </c>
      <c r="AJ1171" s="41">
        <f t="shared" si="829"/>
        <v>4.2982041323731153</v>
      </c>
      <c r="AK1171">
        <f t="shared" si="812"/>
        <v>36.96217746913581</v>
      </c>
      <c r="AL1171" s="38">
        <f t="shared" si="830"/>
        <v>3865.4281241049384</v>
      </c>
      <c r="AM1171" s="38">
        <f t="shared" si="831"/>
        <v>3826.7738428638891</v>
      </c>
      <c r="AN1171" s="38">
        <f t="shared" si="832"/>
        <v>3597.1674122920554</v>
      </c>
      <c r="AO1171" s="38">
        <f t="shared" si="833"/>
        <v>3561.195738169135</v>
      </c>
      <c r="AP1171" s="38">
        <f t="shared" si="834"/>
        <v>3347.5239938789869</v>
      </c>
      <c r="AQ1171" s="38">
        <f t="shared" si="835"/>
        <v>3314.048753940197</v>
      </c>
      <c r="AR1171" s="38">
        <f t="shared" si="836"/>
        <v>3214.6272913219909</v>
      </c>
      <c r="AS1171">
        <f t="shared" si="837"/>
        <v>3214.6272913219909</v>
      </c>
      <c r="AT1171" s="28">
        <f t="shared" si="838"/>
        <v>0.89295202536721974</v>
      </c>
      <c r="AU1171">
        <f t="shared" si="813"/>
        <v>12258.907585221223</v>
      </c>
      <c r="AV1171" s="28">
        <f t="shared" si="839"/>
        <v>3.4052521070058952</v>
      </c>
      <c r="BJ1171" s="63">
        <v>0</v>
      </c>
      <c r="BK1171" s="64">
        <f t="shared" si="840"/>
        <v>0</v>
      </c>
      <c r="BL1171" s="64">
        <f t="shared" si="841"/>
        <v>0</v>
      </c>
      <c r="BM1171" s="64">
        <f t="shared" si="842"/>
        <v>0</v>
      </c>
      <c r="BN1171" s="64">
        <f t="shared" si="843"/>
        <v>0</v>
      </c>
      <c r="BO1171" s="64">
        <f t="shared" si="844"/>
        <v>0</v>
      </c>
      <c r="BP1171" s="64">
        <f t="shared" si="845"/>
        <v>0</v>
      </c>
      <c r="BQ1171" s="64">
        <f t="shared" si="846"/>
        <v>0</v>
      </c>
      <c r="BR1171" s="65">
        <f t="shared" si="814"/>
        <v>0</v>
      </c>
      <c r="BS1171" s="66">
        <f t="shared" si="847"/>
        <v>0</v>
      </c>
      <c r="BT1171" s="65">
        <f>BJ1171-BR1171</f>
        <v>0</v>
      </c>
      <c r="BU1171" s="67">
        <f t="shared" si="848"/>
        <v>0</v>
      </c>
    </row>
    <row r="1172" spans="1:73" x14ac:dyDescent="0.35">
      <c r="A1172" s="22">
        <v>92.879999999999299</v>
      </c>
      <c r="B1172" s="22">
        <v>21.47</v>
      </c>
      <c r="C1172" s="22">
        <v>0.27</v>
      </c>
      <c r="D1172" s="22">
        <f t="shared" si="815"/>
        <v>10.87</v>
      </c>
      <c r="E1172" s="22">
        <f t="shared" si="816"/>
        <v>3.0194444444444444</v>
      </c>
      <c r="F1172" s="22">
        <f t="shared" si="849"/>
        <v>-5.2083333333335924E-2</v>
      </c>
      <c r="G1172" s="22">
        <f>Sheet1!$I$5*F1172</f>
        <v>-17.239583333334192</v>
      </c>
      <c r="H1172" s="22"/>
      <c r="K1172" s="18" t="s">
        <v>118</v>
      </c>
      <c r="L1172" s="18">
        <v>1162</v>
      </c>
      <c r="M1172" s="18">
        <v>140</v>
      </c>
      <c r="N1172" s="19">
        <v>57.8</v>
      </c>
      <c r="O1172" s="35">
        <f t="shared" si="817"/>
        <v>16.055555555555557</v>
      </c>
      <c r="P1172" s="36">
        <f t="shared" si="850"/>
        <v>1.0694444444444449</v>
      </c>
      <c r="Q1172" s="12"/>
      <c r="R1172" s="37">
        <f t="shared" si="818"/>
        <v>353.98611111111126</v>
      </c>
      <c r="S1172" s="37">
        <f t="shared" si="819"/>
        <v>64.9422</v>
      </c>
      <c r="T1172" s="37">
        <f t="shared" si="820"/>
        <v>31.05283818493189</v>
      </c>
      <c r="U1172" s="37">
        <f t="shared" si="821"/>
        <v>449.98114929604316</v>
      </c>
      <c r="V1172" s="37">
        <f t="shared" si="851"/>
        <v>95206.546008411999</v>
      </c>
      <c r="W1172" s="40">
        <f t="shared" si="822"/>
        <v>7224.6973414753602</v>
      </c>
      <c r="X1172" s="40">
        <f t="shared" si="823"/>
        <v>7.2246973414753599</v>
      </c>
      <c r="Y1172" s="40">
        <f t="shared" si="809"/>
        <v>0</v>
      </c>
      <c r="Z1172" s="40">
        <v>0</v>
      </c>
      <c r="AA1172" s="40">
        <f t="shared" si="824"/>
        <v>364.91735381419574</v>
      </c>
      <c r="AB1172" s="42">
        <f t="shared" si="825"/>
        <v>42662.733024691363</v>
      </c>
      <c r="AC1172" s="42">
        <f t="shared" si="826"/>
        <v>42.662733024691363</v>
      </c>
      <c r="AD1172" s="42">
        <f t="shared" si="827"/>
        <v>0</v>
      </c>
      <c r="AE1172" s="42">
        <f t="shared" si="852"/>
        <v>3984.9774475308645</v>
      </c>
      <c r="AF1172" s="43">
        <f t="shared" si="810"/>
        <v>1.1069381798696847</v>
      </c>
      <c r="AG1172" s="73">
        <f t="shared" si="811"/>
        <v>0</v>
      </c>
      <c r="AH1172">
        <f t="shared" si="828"/>
        <v>42.662733024691363</v>
      </c>
      <c r="AI1172">
        <f t="shared" si="853"/>
        <v>15516.197609567906</v>
      </c>
      <c r="AJ1172" s="41">
        <f t="shared" si="829"/>
        <v>4.3100548915466401</v>
      </c>
      <c r="AK1172">
        <f t="shared" si="812"/>
        <v>42.662733024691363</v>
      </c>
      <c r="AL1172" s="38">
        <f t="shared" si="830"/>
        <v>3865.4281241049384</v>
      </c>
      <c r="AM1172" s="38">
        <f t="shared" si="831"/>
        <v>3826.7738428638891</v>
      </c>
      <c r="AN1172" s="38">
        <f t="shared" si="832"/>
        <v>3597.1674122920554</v>
      </c>
      <c r="AO1172" s="38">
        <f t="shared" si="833"/>
        <v>3561.195738169135</v>
      </c>
      <c r="AP1172" s="38">
        <f t="shared" si="834"/>
        <v>3347.5239938789869</v>
      </c>
      <c r="AQ1172" s="38">
        <f t="shared" si="835"/>
        <v>3314.048753940197</v>
      </c>
      <c r="AR1172" s="38">
        <f t="shared" si="836"/>
        <v>3214.6272913219909</v>
      </c>
      <c r="AS1172">
        <f t="shared" si="837"/>
        <v>3214.6272913219909</v>
      </c>
      <c r="AT1172" s="28">
        <f t="shared" si="838"/>
        <v>0.89295202536721974</v>
      </c>
      <c r="AU1172">
        <f t="shared" si="813"/>
        <v>12301.570318245915</v>
      </c>
      <c r="AV1172" s="28">
        <f t="shared" si="839"/>
        <v>3.4171028661794209</v>
      </c>
      <c r="BJ1172" s="63">
        <v>0</v>
      </c>
      <c r="BK1172" s="64">
        <f t="shared" si="840"/>
        <v>0</v>
      </c>
      <c r="BL1172" s="64">
        <f t="shared" si="841"/>
        <v>0</v>
      </c>
      <c r="BM1172" s="64">
        <f t="shared" si="842"/>
        <v>0</v>
      </c>
      <c r="BN1172" s="64">
        <f t="shared" si="843"/>
        <v>0</v>
      </c>
      <c r="BO1172" s="64">
        <f t="shared" si="844"/>
        <v>0</v>
      </c>
      <c r="BP1172" s="64">
        <f t="shared" si="845"/>
        <v>0</v>
      </c>
      <c r="BQ1172" s="64">
        <f t="shared" si="846"/>
        <v>0</v>
      </c>
      <c r="BR1172" s="65">
        <f t="shared" si="814"/>
        <v>0</v>
      </c>
      <c r="BS1172" s="66">
        <f t="shared" si="847"/>
        <v>0</v>
      </c>
      <c r="BT1172" s="65">
        <f>BJ1172-BR1172</f>
        <v>0</v>
      </c>
      <c r="BU1172" s="67">
        <f t="shared" si="848"/>
        <v>0</v>
      </c>
    </row>
    <row r="1173" spans="1:73" x14ac:dyDescent="0.35">
      <c r="A1173" s="22">
        <v>92.959999999999297</v>
      </c>
      <c r="B1173" s="22">
        <v>21.28</v>
      </c>
      <c r="C1173" s="22">
        <v>0.2</v>
      </c>
      <c r="D1173" s="22">
        <f t="shared" si="815"/>
        <v>10.74</v>
      </c>
      <c r="E1173" s="22">
        <f t="shared" si="816"/>
        <v>2.9833333333333334</v>
      </c>
      <c r="F1173" s="22">
        <f t="shared" si="849"/>
        <v>-0.45138888888888729</v>
      </c>
      <c r="G1173" s="22">
        <f>Sheet1!$I$5*F1173</f>
        <v>-149.40972222222169</v>
      </c>
      <c r="H1173" s="22"/>
      <c r="K1173" s="18" t="s">
        <v>118</v>
      </c>
      <c r="L1173" s="18">
        <v>1163</v>
      </c>
      <c r="M1173" s="18">
        <v>141</v>
      </c>
      <c r="N1173" s="19">
        <v>61.5</v>
      </c>
      <c r="O1173" s="35">
        <f t="shared" si="817"/>
        <v>17.083333333333332</v>
      </c>
      <c r="P1173" s="36">
        <f t="shared" si="850"/>
        <v>1.0000000000000004</v>
      </c>
      <c r="Q1173" s="12"/>
      <c r="R1173" s="37">
        <f t="shared" si="818"/>
        <v>331.00000000000017</v>
      </c>
      <c r="S1173" s="37">
        <f t="shared" si="819"/>
        <v>64.9422</v>
      </c>
      <c r="T1173" s="37">
        <f t="shared" si="820"/>
        <v>35.155708511918739</v>
      </c>
      <c r="U1173" s="37">
        <f t="shared" si="821"/>
        <v>431.09790851191894</v>
      </c>
      <c r="V1173" s="37">
        <f t="shared" si="851"/>
        <v>95637.643916923917</v>
      </c>
      <c r="W1173" s="40">
        <f t="shared" si="822"/>
        <v>7364.5892704119478</v>
      </c>
      <c r="X1173" s="40">
        <f t="shared" si="823"/>
        <v>7.3645892704119476</v>
      </c>
      <c r="Y1173" s="40">
        <f t="shared" si="809"/>
        <v>0</v>
      </c>
      <c r="Z1173" s="40">
        <v>0</v>
      </c>
      <c r="AA1173" s="40">
        <f t="shared" si="824"/>
        <v>364.91735381419574</v>
      </c>
      <c r="AB1173" s="42">
        <f t="shared" si="825"/>
        <v>48299.565972222212</v>
      </c>
      <c r="AC1173" s="42">
        <f t="shared" si="826"/>
        <v>48.299565972222211</v>
      </c>
      <c r="AD1173" s="42">
        <f t="shared" si="827"/>
        <v>0</v>
      </c>
      <c r="AE1173" s="42">
        <f t="shared" si="852"/>
        <v>3984.9774475308645</v>
      </c>
      <c r="AF1173" s="43">
        <f t="shared" si="810"/>
        <v>1.1069381798696847</v>
      </c>
      <c r="AG1173" s="73">
        <f t="shared" si="811"/>
        <v>0</v>
      </c>
      <c r="AH1173">
        <f t="shared" si="828"/>
        <v>48.299565972222211</v>
      </c>
      <c r="AI1173">
        <f t="shared" si="853"/>
        <v>15564.497175540128</v>
      </c>
      <c r="AJ1173" s="41">
        <f t="shared" si="829"/>
        <v>4.3234714376500358</v>
      </c>
      <c r="AK1173">
        <f t="shared" si="812"/>
        <v>48.299565972222211</v>
      </c>
      <c r="AL1173" s="38">
        <f t="shared" si="830"/>
        <v>3865.4281241049384</v>
      </c>
      <c r="AM1173" s="38">
        <f t="shared" si="831"/>
        <v>3826.7738428638891</v>
      </c>
      <c r="AN1173" s="38">
        <f t="shared" si="832"/>
        <v>3597.1674122920554</v>
      </c>
      <c r="AO1173" s="38">
        <f t="shared" si="833"/>
        <v>3561.195738169135</v>
      </c>
      <c r="AP1173" s="38">
        <f t="shared" si="834"/>
        <v>3347.5239938789869</v>
      </c>
      <c r="AQ1173" s="38">
        <f t="shared" si="835"/>
        <v>3314.048753940197</v>
      </c>
      <c r="AR1173" s="38">
        <f t="shared" si="836"/>
        <v>3214.6272913219909</v>
      </c>
      <c r="AS1173">
        <f t="shared" si="837"/>
        <v>3214.6272913219909</v>
      </c>
      <c r="AT1173" s="28">
        <f t="shared" si="838"/>
        <v>0.89295202536721974</v>
      </c>
      <c r="AU1173">
        <f t="shared" si="813"/>
        <v>12349.869884218137</v>
      </c>
      <c r="AV1173" s="28">
        <f t="shared" si="839"/>
        <v>3.4305194122828158</v>
      </c>
      <c r="BJ1173" s="63">
        <v>0</v>
      </c>
      <c r="BK1173" s="64">
        <f t="shared" si="840"/>
        <v>0</v>
      </c>
      <c r="BL1173" s="64">
        <f t="shared" si="841"/>
        <v>0</v>
      </c>
      <c r="BM1173" s="64">
        <f t="shared" si="842"/>
        <v>0</v>
      </c>
      <c r="BN1173" s="64">
        <f t="shared" si="843"/>
        <v>0</v>
      </c>
      <c r="BO1173" s="64">
        <f t="shared" si="844"/>
        <v>0</v>
      </c>
      <c r="BP1173" s="64">
        <f t="shared" si="845"/>
        <v>0</v>
      </c>
      <c r="BQ1173" s="64">
        <f t="shared" si="846"/>
        <v>0</v>
      </c>
      <c r="BR1173" s="65">
        <f t="shared" si="814"/>
        <v>0</v>
      </c>
      <c r="BS1173" s="66">
        <f t="shared" si="847"/>
        <v>0</v>
      </c>
      <c r="BT1173" s="65">
        <f>BJ1173-BR1173</f>
        <v>0</v>
      </c>
      <c r="BU1173" s="67">
        <f t="shared" si="848"/>
        <v>0</v>
      </c>
    </row>
    <row r="1174" spans="1:73" x14ac:dyDescent="0.35">
      <c r="A1174" s="22">
        <v>93.039999999999296</v>
      </c>
      <c r="B1174" s="22">
        <v>21.39</v>
      </c>
      <c r="C1174" s="22">
        <v>0</v>
      </c>
      <c r="D1174" s="22">
        <f t="shared" si="815"/>
        <v>10.695</v>
      </c>
      <c r="E1174" s="22">
        <f t="shared" si="816"/>
        <v>2.9708333333333332</v>
      </c>
      <c r="F1174" s="22">
        <f t="shared" si="849"/>
        <v>-0.15625000000000222</v>
      </c>
      <c r="G1174" s="22">
        <f>Sheet1!$I$5*F1174</f>
        <v>-51.718750000000732</v>
      </c>
      <c r="H1174" s="22"/>
      <c r="K1174" s="18" t="s">
        <v>118</v>
      </c>
      <c r="L1174" s="18">
        <v>1164</v>
      </c>
      <c r="M1174" s="18">
        <v>142</v>
      </c>
      <c r="N1174" s="19">
        <v>65</v>
      </c>
      <c r="O1174" s="35">
        <f t="shared" si="817"/>
        <v>18.055555555555557</v>
      </c>
      <c r="P1174" s="36">
        <f t="shared" si="850"/>
        <v>0.95833333333333415</v>
      </c>
      <c r="Q1174" s="12"/>
      <c r="R1174" s="37">
        <f t="shared" si="818"/>
        <v>317.2083333333336</v>
      </c>
      <c r="S1174" s="37">
        <f t="shared" si="819"/>
        <v>64.9422</v>
      </c>
      <c r="T1174" s="37">
        <f t="shared" si="820"/>
        <v>39.271034030763893</v>
      </c>
      <c r="U1174" s="37">
        <f t="shared" si="821"/>
        <v>421.42156736409748</v>
      </c>
      <c r="V1174" s="37">
        <f t="shared" si="851"/>
        <v>96059.065484288018</v>
      </c>
      <c r="W1174" s="40">
        <f t="shared" si="822"/>
        <v>7609.0005218517608</v>
      </c>
      <c r="X1174" s="40">
        <f t="shared" si="823"/>
        <v>7.6090005218517609</v>
      </c>
      <c r="Y1174" s="40">
        <f t="shared" si="809"/>
        <v>0</v>
      </c>
      <c r="Z1174" s="40">
        <v>0</v>
      </c>
      <c r="AA1174" s="40">
        <f t="shared" si="824"/>
        <v>364.91735381419574</v>
      </c>
      <c r="AB1174" s="42">
        <f t="shared" si="825"/>
        <v>53953.510802469144</v>
      </c>
      <c r="AC1174" s="42">
        <f t="shared" si="826"/>
        <v>53.953510802469147</v>
      </c>
      <c r="AD1174" s="42">
        <f t="shared" si="827"/>
        <v>0</v>
      </c>
      <c r="AE1174" s="42">
        <f t="shared" si="852"/>
        <v>3984.9774475308645</v>
      </c>
      <c r="AF1174" s="43">
        <f t="shared" si="810"/>
        <v>1.1069381798696847</v>
      </c>
      <c r="AG1174" s="73">
        <f t="shared" si="811"/>
        <v>0</v>
      </c>
      <c r="AH1174">
        <f t="shared" si="828"/>
        <v>53.953510802469147</v>
      </c>
      <c r="AI1174">
        <f t="shared" si="853"/>
        <v>15618.450686342596</v>
      </c>
      <c r="AJ1174" s="41">
        <f t="shared" si="829"/>
        <v>4.3384585239840545</v>
      </c>
      <c r="AK1174">
        <f t="shared" si="812"/>
        <v>53.953510802469147</v>
      </c>
      <c r="AL1174" s="38">
        <f t="shared" si="830"/>
        <v>3865.4281241049384</v>
      </c>
      <c r="AM1174" s="38">
        <f t="shared" si="831"/>
        <v>3826.7738428638891</v>
      </c>
      <c r="AN1174" s="38">
        <f t="shared" si="832"/>
        <v>3597.1674122920554</v>
      </c>
      <c r="AO1174" s="38">
        <f t="shared" si="833"/>
        <v>3561.195738169135</v>
      </c>
      <c r="AP1174" s="38">
        <f t="shared" si="834"/>
        <v>3347.5239938789869</v>
      </c>
      <c r="AQ1174" s="38">
        <f t="shared" si="835"/>
        <v>3314.048753940197</v>
      </c>
      <c r="AR1174" s="38">
        <f t="shared" si="836"/>
        <v>3214.6272913219909</v>
      </c>
      <c r="AS1174">
        <f t="shared" si="837"/>
        <v>3214.6272913219909</v>
      </c>
      <c r="AT1174" s="28">
        <f t="shared" si="838"/>
        <v>0.89295202536721974</v>
      </c>
      <c r="AU1174">
        <f t="shared" si="813"/>
        <v>12403.823395020605</v>
      </c>
      <c r="AV1174" s="28">
        <f t="shared" si="839"/>
        <v>3.4455064986168349</v>
      </c>
      <c r="BJ1174" s="63">
        <v>0</v>
      </c>
      <c r="BK1174" s="64">
        <f t="shared" si="840"/>
        <v>0</v>
      </c>
      <c r="BL1174" s="64">
        <f t="shared" si="841"/>
        <v>0</v>
      </c>
      <c r="BM1174" s="64">
        <f t="shared" si="842"/>
        <v>0</v>
      </c>
      <c r="BN1174" s="64">
        <f t="shared" si="843"/>
        <v>0</v>
      </c>
      <c r="BO1174" s="64">
        <f t="shared" si="844"/>
        <v>0</v>
      </c>
      <c r="BP1174" s="64">
        <f t="shared" si="845"/>
        <v>0</v>
      </c>
      <c r="BQ1174" s="64">
        <f t="shared" si="846"/>
        <v>0</v>
      </c>
      <c r="BR1174" s="65">
        <f t="shared" si="814"/>
        <v>0</v>
      </c>
      <c r="BS1174" s="66">
        <f t="shared" si="847"/>
        <v>0</v>
      </c>
      <c r="BT1174" s="65">
        <f>BJ1174-BR1174</f>
        <v>0</v>
      </c>
      <c r="BU1174" s="67">
        <f t="shared" si="848"/>
        <v>0</v>
      </c>
    </row>
    <row r="1175" spans="1:73" x14ac:dyDescent="0.35">
      <c r="A1175" s="22">
        <v>93.119999999999294</v>
      </c>
      <c r="B1175" s="22">
        <v>21.59</v>
      </c>
      <c r="C1175" s="22">
        <v>0</v>
      </c>
      <c r="D1175" s="22">
        <f t="shared" si="815"/>
        <v>10.795</v>
      </c>
      <c r="E1175" s="22">
        <f t="shared" si="816"/>
        <v>2.9986111111111109</v>
      </c>
      <c r="F1175" s="22">
        <f t="shared" si="849"/>
        <v>0.34722222222222099</v>
      </c>
      <c r="G1175" s="22">
        <f>Sheet1!$I$5*F1175</f>
        <v>114.93055555555515</v>
      </c>
      <c r="H1175" s="22"/>
      <c r="K1175" s="18" t="s">
        <v>118</v>
      </c>
      <c r="L1175" s="18">
        <v>1165</v>
      </c>
      <c r="M1175" s="18">
        <v>143</v>
      </c>
      <c r="N1175" s="19">
        <v>68.400000000000006</v>
      </c>
      <c r="O1175" s="35">
        <f t="shared" si="817"/>
        <v>19</v>
      </c>
      <c r="P1175" s="36">
        <f t="shared" si="850"/>
        <v>0.91666666666666585</v>
      </c>
      <c r="Q1175" s="12"/>
      <c r="R1175" s="37">
        <f t="shared" si="818"/>
        <v>303.4166666666664</v>
      </c>
      <c r="S1175" s="37">
        <f t="shared" si="819"/>
        <v>64.9422</v>
      </c>
      <c r="T1175" s="37">
        <f t="shared" si="820"/>
        <v>43.486837627211997</v>
      </c>
      <c r="U1175" s="37">
        <f t="shared" si="821"/>
        <v>411.84570429387838</v>
      </c>
      <c r="V1175" s="37">
        <f t="shared" si="851"/>
        <v>96470.9111885819</v>
      </c>
      <c r="W1175" s="40">
        <f t="shared" si="822"/>
        <v>7825.0683815836892</v>
      </c>
      <c r="X1175" s="40">
        <f t="shared" si="823"/>
        <v>7.825068381583689</v>
      </c>
      <c r="Y1175" s="40">
        <f t="shared" si="809"/>
        <v>0</v>
      </c>
      <c r="Z1175" s="40">
        <v>0</v>
      </c>
      <c r="AA1175" s="40">
        <f t="shared" si="824"/>
        <v>364.91735381419574</v>
      </c>
      <c r="AB1175" s="42">
        <f t="shared" si="825"/>
        <v>59745.5</v>
      </c>
      <c r="AC1175" s="42">
        <f t="shared" si="826"/>
        <v>59.7455</v>
      </c>
      <c r="AD1175" s="42">
        <f t="shared" si="827"/>
        <v>0</v>
      </c>
      <c r="AE1175" s="42">
        <f t="shared" si="852"/>
        <v>3984.9774475308645</v>
      </c>
      <c r="AF1175" s="43">
        <f t="shared" si="810"/>
        <v>1.1069381798696847</v>
      </c>
      <c r="AG1175" s="73">
        <f t="shared" si="811"/>
        <v>0</v>
      </c>
      <c r="AH1175">
        <f t="shared" si="828"/>
        <v>59.7455</v>
      </c>
      <c r="AI1175">
        <f t="shared" si="853"/>
        <v>15678.196186342597</v>
      </c>
      <c r="AJ1175" s="41">
        <f t="shared" si="829"/>
        <v>4.3550544962062769</v>
      </c>
      <c r="AK1175">
        <f t="shared" si="812"/>
        <v>59.7455</v>
      </c>
      <c r="AL1175" s="38">
        <f t="shared" si="830"/>
        <v>3865.4281241049384</v>
      </c>
      <c r="AM1175" s="38">
        <f t="shared" si="831"/>
        <v>3826.7738428638891</v>
      </c>
      <c r="AN1175" s="38">
        <f t="shared" si="832"/>
        <v>3597.1674122920554</v>
      </c>
      <c r="AO1175" s="38">
        <f t="shared" si="833"/>
        <v>3561.195738169135</v>
      </c>
      <c r="AP1175" s="38">
        <f t="shared" si="834"/>
        <v>3347.5239938789869</v>
      </c>
      <c r="AQ1175" s="38">
        <f t="shared" si="835"/>
        <v>3314.048753940197</v>
      </c>
      <c r="AR1175" s="38">
        <f t="shared" si="836"/>
        <v>3214.6272913219909</v>
      </c>
      <c r="AS1175">
        <f t="shared" si="837"/>
        <v>3214.6272913219909</v>
      </c>
      <c r="AT1175" s="28">
        <f t="shared" si="838"/>
        <v>0.89295202536721974</v>
      </c>
      <c r="AU1175">
        <f t="shared" si="813"/>
        <v>12463.568895020606</v>
      </c>
      <c r="AV1175" s="28">
        <f t="shared" si="839"/>
        <v>3.4621024708390573</v>
      </c>
      <c r="BJ1175" s="63">
        <v>0</v>
      </c>
      <c r="BK1175" s="64">
        <f t="shared" si="840"/>
        <v>0</v>
      </c>
      <c r="BL1175" s="64">
        <f t="shared" si="841"/>
        <v>0</v>
      </c>
      <c r="BM1175" s="64">
        <f t="shared" si="842"/>
        <v>0</v>
      </c>
      <c r="BN1175" s="64">
        <f t="shared" si="843"/>
        <v>0</v>
      </c>
      <c r="BO1175" s="64">
        <f t="shared" si="844"/>
        <v>0</v>
      </c>
      <c r="BP1175" s="64">
        <f t="shared" si="845"/>
        <v>0</v>
      </c>
      <c r="BQ1175" s="64">
        <f t="shared" si="846"/>
        <v>0</v>
      </c>
      <c r="BR1175" s="65">
        <f t="shared" si="814"/>
        <v>0</v>
      </c>
      <c r="BS1175" s="66">
        <f t="shared" si="847"/>
        <v>0</v>
      </c>
      <c r="BT1175" s="65">
        <f>BJ1175-BR1175</f>
        <v>0</v>
      </c>
      <c r="BU1175" s="67">
        <f t="shared" si="848"/>
        <v>0</v>
      </c>
    </row>
    <row r="1176" spans="1:73" x14ac:dyDescent="0.35">
      <c r="A1176" s="22">
        <v>93.199999999999307</v>
      </c>
      <c r="B1176" s="22">
        <v>21.19</v>
      </c>
      <c r="C1176" s="22">
        <v>0</v>
      </c>
      <c r="D1176" s="22">
        <f t="shared" si="815"/>
        <v>10.595000000000001</v>
      </c>
      <c r="E1176" s="22">
        <f t="shared" si="816"/>
        <v>2.9430555555555555</v>
      </c>
      <c r="F1176" s="22">
        <f t="shared" si="849"/>
        <v>-0.69444444444444198</v>
      </c>
      <c r="G1176" s="22">
        <f>Sheet1!$I$5*F1176</f>
        <v>-229.86111111111029</v>
      </c>
      <c r="H1176" s="22"/>
      <c r="K1176" s="18" t="s">
        <v>118</v>
      </c>
      <c r="L1176" s="18">
        <v>1166</v>
      </c>
      <c r="M1176" s="18">
        <v>144</v>
      </c>
      <c r="N1176" s="19">
        <v>71.599999999999994</v>
      </c>
      <c r="O1176" s="35">
        <f t="shared" si="817"/>
        <v>19.888888888888889</v>
      </c>
      <c r="P1176" s="36">
        <f t="shared" si="850"/>
        <v>0.63888888888888806</v>
      </c>
      <c r="Q1176" s="12"/>
      <c r="R1176" s="37">
        <f t="shared" si="818"/>
        <v>211.47222222222194</v>
      </c>
      <c r="S1176" s="37">
        <f t="shared" si="819"/>
        <v>64.9422</v>
      </c>
      <c r="T1176" s="37">
        <f t="shared" si="820"/>
        <v>47.650961472367555</v>
      </c>
      <c r="U1176" s="37">
        <f t="shared" si="821"/>
        <v>324.06538369458951</v>
      </c>
      <c r="V1176" s="37">
        <f t="shared" si="851"/>
        <v>96794.976572276486</v>
      </c>
      <c r="W1176" s="40">
        <f t="shared" si="822"/>
        <v>6445.3004090368358</v>
      </c>
      <c r="X1176" s="40">
        <f t="shared" si="823"/>
        <v>6.445300409036836</v>
      </c>
      <c r="Y1176" s="40">
        <f t="shared" si="809"/>
        <v>0</v>
      </c>
      <c r="Z1176" s="40">
        <v>0</v>
      </c>
      <c r="AA1176" s="40">
        <f t="shared" si="824"/>
        <v>364.91735381419574</v>
      </c>
      <c r="AB1176" s="42">
        <f t="shared" si="825"/>
        <v>65466.48765432099</v>
      </c>
      <c r="AC1176" s="42">
        <f t="shared" si="826"/>
        <v>65.466487654320986</v>
      </c>
      <c r="AD1176" s="42">
        <f t="shared" si="827"/>
        <v>0</v>
      </c>
      <c r="AE1176" s="42">
        <f t="shared" si="852"/>
        <v>3984.9774475308645</v>
      </c>
      <c r="AF1176" s="43">
        <f t="shared" si="810"/>
        <v>1.1069381798696847</v>
      </c>
      <c r="AG1176" s="73">
        <f t="shared" si="811"/>
        <v>0</v>
      </c>
      <c r="AH1176">
        <f t="shared" si="828"/>
        <v>65.466487654320986</v>
      </c>
      <c r="AI1176">
        <f t="shared" si="853"/>
        <v>15743.662673996918</v>
      </c>
      <c r="AJ1176" s="41">
        <f t="shared" si="829"/>
        <v>4.3732396316658102</v>
      </c>
      <c r="AK1176">
        <f t="shared" si="812"/>
        <v>65.466487654320986</v>
      </c>
      <c r="AL1176" s="38">
        <f t="shared" si="830"/>
        <v>3865.4281241049384</v>
      </c>
      <c r="AM1176" s="38">
        <f t="shared" si="831"/>
        <v>3826.7738428638891</v>
      </c>
      <c r="AN1176" s="38">
        <f t="shared" si="832"/>
        <v>3597.1674122920554</v>
      </c>
      <c r="AO1176" s="38">
        <f t="shared" si="833"/>
        <v>3561.195738169135</v>
      </c>
      <c r="AP1176" s="38">
        <f t="shared" si="834"/>
        <v>3347.5239938789869</v>
      </c>
      <c r="AQ1176" s="38">
        <f t="shared" si="835"/>
        <v>3314.048753940197</v>
      </c>
      <c r="AR1176" s="38">
        <f t="shared" si="836"/>
        <v>3214.6272913219909</v>
      </c>
      <c r="AS1176">
        <f t="shared" si="837"/>
        <v>3214.6272913219909</v>
      </c>
      <c r="AT1176" s="28">
        <f t="shared" si="838"/>
        <v>0.89295202536721974</v>
      </c>
      <c r="AU1176">
        <f t="shared" si="813"/>
        <v>12529.035382674927</v>
      </c>
      <c r="AV1176" s="28">
        <f t="shared" si="839"/>
        <v>3.480287606298591</v>
      </c>
      <c r="BJ1176" s="63">
        <v>0</v>
      </c>
      <c r="BK1176" s="64">
        <f t="shared" si="840"/>
        <v>0</v>
      </c>
      <c r="BL1176" s="64">
        <f t="shared" si="841"/>
        <v>0</v>
      </c>
      <c r="BM1176" s="64">
        <f t="shared" si="842"/>
        <v>0</v>
      </c>
      <c r="BN1176" s="64">
        <f t="shared" si="843"/>
        <v>0</v>
      </c>
      <c r="BO1176" s="64">
        <f t="shared" si="844"/>
        <v>0</v>
      </c>
      <c r="BP1176" s="64">
        <f t="shared" si="845"/>
        <v>0</v>
      </c>
      <c r="BQ1176" s="64">
        <f t="shared" si="846"/>
        <v>0</v>
      </c>
      <c r="BR1176" s="65">
        <f t="shared" si="814"/>
        <v>0</v>
      </c>
      <c r="BS1176" s="66">
        <f t="shared" si="847"/>
        <v>0</v>
      </c>
      <c r="BT1176" s="65">
        <f>BJ1176-BR1176</f>
        <v>0</v>
      </c>
      <c r="BU1176" s="67">
        <f t="shared" si="848"/>
        <v>0</v>
      </c>
    </row>
    <row r="1177" spans="1:73" x14ac:dyDescent="0.35">
      <c r="A1177" s="22">
        <v>93.279999999999305</v>
      </c>
      <c r="B1177" s="22">
        <v>21.16</v>
      </c>
      <c r="C1177" s="22">
        <v>0</v>
      </c>
      <c r="D1177" s="22">
        <f t="shared" si="815"/>
        <v>10.58</v>
      </c>
      <c r="E1177" s="22">
        <f t="shared" si="816"/>
        <v>2.9388888888888891</v>
      </c>
      <c r="F1177" s="22">
        <f t="shared" si="849"/>
        <v>-5.2083333333330373E-2</v>
      </c>
      <c r="G1177" s="22">
        <f>Sheet1!$I$5*F1177</f>
        <v>-17.239583333332355</v>
      </c>
      <c r="H1177" s="22"/>
      <c r="K1177" s="18" t="s">
        <v>118</v>
      </c>
      <c r="L1177" s="18">
        <v>1167</v>
      </c>
      <c r="M1177" s="18">
        <v>145</v>
      </c>
      <c r="N1177" s="19">
        <v>73</v>
      </c>
      <c r="O1177" s="35">
        <f t="shared" si="817"/>
        <v>20.277777777777779</v>
      </c>
      <c r="P1177" s="36">
        <f t="shared" si="850"/>
        <v>0.37500000000000039</v>
      </c>
      <c r="Q1177" s="12"/>
      <c r="R1177" s="37">
        <f t="shared" si="818"/>
        <v>124.12500000000013</v>
      </c>
      <c r="S1177" s="37">
        <f t="shared" si="819"/>
        <v>64.9422</v>
      </c>
      <c r="T1177" s="37">
        <f t="shared" si="820"/>
        <v>49.532624934897221</v>
      </c>
      <c r="U1177" s="37">
        <f t="shared" si="821"/>
        <v>238.59982493489736</v>
      </c>
      <c r="V1177" s="37">
        <f t="shared" si="851"/>
        <v>97033.576397211378</v>
      </c>
      <c r="W1177" s="40">
        <f t="shared" si="822"/>
        <v>4838.2742278465303</v>
      </c>
      <c r="X1177" s="40">
        <f t="shared" si="823"/>
        <v>4.8382742278465303</v>
      </c>
      <c r="Y1177" s="40">
        <f t="shared" si="809"/>
        <v>0</v>
      </c>
      <c r="Z1177" s="40">
        <v>0</v>
      </c>
      <c r="AA1177" s="40">
        <f t="shared" si="824"/>
        <v>364.91735381419574</v>
      </c>
      <c r="AB1177" s="42">
        <f t="shared" si="825"/>
        <v>68051.65895061729</v>
      </c>
      <c r="AC1177" s="42">
        <f t="shared" si="826"/>
        <v>68.051658950617295</v>
      </c>
      <c r="AD1177" s="42">
        <f t="shared" si="827"/>
        <v>0</v>
      </c>
      <c r="AE1177" s="42">
        <f t="shared" si="852"/>
        <v>3984.9774475308645</v>
      </c>
      <c r="AF1177" s="43">
        <f t="shared" si="810"/>
        <v>1.1069381798696847</v>
      </c>
      <c r="AG1177" s="73">
        <f t="shared" si="811"/>
        <v>0</v>
      </c>
      <c r="AH1177">
        <f t="shared" si="828"/>
        <v>68.051658950617295</v>
      </c>
      <c r="AI1177">
        <f t="shared" si="853"/>
        <v>15811.714332947535</v>
      </c>
      <c r="AJ1177" s="41">
        <f t="shared" si="829"/>
        <v>4.3921428702632044</v>
      </c>
      <c r="AK1177">
        <f t="shared" si="812"/>
        <v>68.051658950617295</v>
      </c>
      <c r="AL1177" s="38">
        <f t="shared" si="830"/>
        <v>3865.4281241049384</v>
      </c>
      <c r="AM1177" s="38">
        <f t="shared" si="831"/>
        <v>3826.7738428638891</v>
      </c>
      <c r="AN1177" s="38">
        <f t="shared" si="832"/>
        <v>3597.1674122920554</v>
      </c>
      <c r="AO1177" s="38">
        <f t="shared" si="833"/>
        <v>3561.195738169135</v>
      </c>
      <c r="AP1177" s="38">
        <f t="shared" si="834"/>
        <v>3347.5239938789869</v>
      </c>
      <c r="AQ1177" s="38">
        <f t="shared" si="835"/>
        <v>3314.048753940197</v>
      </c>
      <c r="AR1177" s="38">
        <f t="shared" si="836"/>
        <v>3214.6272913219909</v>
      </c>
      <c r="AS1177">
        <f t="shared" si="837"/>
        <v>3214.6272913219909</v>
      </c>
      <c r="AT1177" s="28">
        <f t="shared" si="838"/>
        <v>0.89295202536721974</v>
      </c>
      <c r="AU1177">
        <f t="shared" si="813"/>
        <v>12597.087041625544</v>
      </c>
      <c r="AV1177" s="28">
        <f t="shared" si="839"/>
        <v>3.4991908448959843</v>
      </c>
      <c r="BJ1177" s="63">
        <v>0</v>
      </c>
      <c r="BK1177" s="64">
        <f t="shared" si="840"/>
        <v>0</v>
      </c>
      <c r="BL1177" s="64">
        <f t="shared" si="841"/>
        <v>0</v>
      </c>
      <c r="BM1177" s="64">
        <f t="shared" si="842"/>
        <v>0</v>
      </c>
      <c r="BN1177" s="64">
        <f t="shared" si="843"/>
        <v>0</v>
      </c>
      <c r="BO1177" s="64">
        <f t="shared" si="844"/>
        <v>0</v>
      </c>
      <c r="BP1177" s="64">
        <f t="shared" si="845"/>
        <v>0</v>
      </c>
      <c r="BQ1177" s="64">
        <f t="shared" si="846"/>
        <v>0</v>
      </c>
      <c r="BR1177" s="65">
        <f t="shared" si="814"/>
        <v>0</v>
      </c>
      <c r="BS1177" s="66">
        <f t="shared" si="847"/>
        <v>0</v>
      </c>
      <c r="BT1177" s="65">
        <f>BJ1177-BR1177</f>
        <v>0</v>
      </c>
      <c r="BU1177" s="67">
        <f t="shared" si="848"/>
        <v>0</v>
      </c>
    </row>
    <row r="1178" spans="1:73" x14ac:dyDescent="0.35">
      <c r="A1178" s="22">
        <v>93.359999999999303</v>
      </c>
      <c r="B1178" s="22">
        <v>21.4</v>
      </c>
      <c r="C1178" s="22">
        <v>0</v>
      </c>
      <c r="D1178" s="22">
        <f t="shared" si="815"/>
        <v>10.7</v>
      </c>
      <c r="E1178" s="22">
        <f t="shared" si="816"/>
        <v>2.9722222222222223</v>
      </c>
      <c r="F1178" s="22">
        <f t="shared" si="849"/>
        <v>0.41666666666666519</v>
      </c>
      <c r="G1178" s="22">
        <f>Sheet1!$I$5*F1178</f>
        <v>137.91666666666617</v>
      </c>
      <c r="H1178" s="22"/>
      <c r="K1178" s="18" t="s">
        <v>118</v>
      </c>
      <c r="L1178" s="18">
        <v>1168</v>
      </c>
      <c r="M1178" s="18">
        <v>146</v>
      </c>
      <c r="N1178" s="19">
        <v>74.3</v>
      </c>
      <c r="O1178" s="35">
        <f t="shared" si="817"/>
        <v>20.638888888888889</v>
      </c>
      <c r="P1178" s="36">
        <f t="shared" si="850"/>
        <v>0.44444444444444481</v>
      </c>
      <c r="Q1178" s="12"/>
      <c r="R1178" s="37">
        <f t="shared" si="818"/>
        <v>147.11111111111123</v>
      </c>
      <c r="S1178" s="37">
        <f t="shared" si="819"/>
        <v>64.9422</v>
      </c>
      <c r="T1178" s="37">
        <f t="shared" si="820"/>
        <v>51.312509031122303</v>
      </c>
      <c r="U1178" s="37">
        <f t="shared" si="821"/>
        <v>263.36582014223353</v>
      </c>
      <c r="V1178" s="37">
        <f t="shared" si="851"/>
        <v>97296.942217353615</v>
      </c>
      <c r="W1178" s="40">
        <f t="shared" si="822"/>
        <v>5435.5778990466533</v>
      </c>
      <c r="X1178" s="40">
        <f t="shared" si="823"/>
        <v>5.4355778990466534</v>
      </c>
      <c r="Y1178" s="40">
        <f t="shared" si="809"/>
        <v>0</v>
      </c>
      <c r="Z1178" s="40">
        <v>0</v>
      </c>
      <c r="AA1178" s="40">
        <f t="shared" si="824"/>
        <v>364.91735381419574</v>
      </c>
      <c r="AB1178" s="42">
        <f t="shared" si="825"/>
        <v>70496.998070987655</v>
      </c>
      <c r="AC1178" s="42">
        <f t="shared" si="826"/>
        <v>70.496998070987658</v>
      </c>
      <c r="AD1178" s="42">
        <f t="shared" si="827"/>
        <v>0</v>
      </c>
      <c r="AE1178" s="42">
        <f t="shared" si="852"/>
        <v>3984.9774475308645</v>
      </c>
      <c r="AF1178" s="43">
        <f t="shared" si="810"/>
        <v>1.1069381798696847</v>
      </c>
      <c r="AG1178" s="73">
        <f t="shared" si="811"/>
        <v>0</v>
      </c>
      <c r="AH1178">
        <f t="shared" si="828"/>
        <v>70.496998070987658</v>
      </c>
      <c r="AI1178">
        <f t="shared" si="853"/>
        <v>15882.211331018523</v>
      </c>
      <c r="AJ1178" s="41">
        <f t="shared" si="829"/>
        <v>4.4117253697273675</v>
      </c>
      <c r="AK1178">
        <f t="shared" si="812"/>
        <v>70.496998070987658</v>
      </c>
      <c r="AL1178" s="38">
        <f t="shared" si="830"/>
        <v>3865.4281241049384</v>
      </c>
      <c r="AM1178" s="38">
        <f t="shared" si="831"/>
        <v>3826.7738428638891</v>
      </c>
      <c r="AN1178" s="38">
        <f t="shared" si="832"/>
        <v>3597.1674122920554</v>
      </c>
      <c r="AO1178" s="38">
        <f t="shared" si="833"/>
        <v>3561.195738169135</v>
      </c>
      <c r="AP1178" s="38">
        <f t="shared" si="834"/>
        <v>3347.5239938789869</v>
      </c>
      <c r="AQ1178" s="38">
        <f t="shared" si="835"/>
        <v>3314.048753940197</v>
      </c>
      <c r="AR1178" s="38">
        <f t="shared" si="836"/>
        <v>3214.6272913219909</v>
      </c>
      <c r="AS1178">
        <f t="shared" si="837"/>
        <v>3214.6272913219909</v>
      </c>
      <c r="AT1178" s="28">
        <f t="shared" si="838"/>
        <v>0.89295202536721974</v>
      </c>
      <c r="AU1178">
        <f t="shared" si="813"/>
        <v>12667.584039696532</v>
      </c>
      <c r="AV1178" s="28">
        <f t="shared" si="839"/>
        <v>3.5187733443601479</v>
      </c>
      <c r="BJ1178" s="63">
        <v>0</v>
      </c>
      <c r="BK1178" s="64">
        <f t="shared" si="840"/>
        <v>0</v>
      </c>
      <c r="BL1178" s="64">
        <f t="shared" si="841"/>
        <v>0</v>
      </c>
      <c r="BM1178" s="64">
        <f t="shared" si="842"/>
        <v>0</v>
      </c>
      <c r="BN1178" s="64">
        <f t="shared" si="843"/>
        <v>0</v>
      </c>
      <c r="BO1178" s="64">
        <f t="shared" si="844"/>
        <v>0</v>
      </c>
      <c r="BP1178" s="64">
        <f t="shared" si="845"/>
        <v>0</v>
      </c>
      <c r="BQ1178" s="64">
        <f t="shared" si="846"/>
        <v>0</v>
      </c>
      <c r="BR1178" s="65">
        <f t="shared" si="814"/>
        <v>0</v>
      </c>
      <c r="BS1178" s="66">
        <f t="shared" si="847"/>
        <v>0</v>
      </c>
      <c r="BT1178" s="65">
        <f>BJ1178-BR1178</f>
        <v>0</v>
      </c>
      <c r="BU1178" s="67">
        <f t="shared" si="848"/>
        <v>0</v>
      </c>
    </row>
    <row r="1179" spans="1:73" x14ac:dyDescent="0.35">
      <c r="A1179" s="22">
        <v>93.439999999999301</v>
      </c>
      <c r="B1179" s="22">
        <v>21.24</v>
      </c>
      <c r="C1179" s="22">
        <v>0</v>
      </c>
      <c r="D1179" s="22">
        <f t="shared" si="815"/>
        <v>10.62</v>
      </c>
      <c r="E1179" s="22">
        <f t="shared" si="816"/>
        <v>2.95</v>
      </c>
      <c r="F1179" s="22">
        <f t="shared" si="849"/>
        <v>-0.27777777777777679</v>
      </c>
      <c r="G1179" s="22">
        <f>Sheet1!$I$5*F1179</f>
        <v>-91.944444444444116</v>
      </c>
      <c r="H1179" s="22"/>
      <c r="K1179" s="18" t="s">
        <v>118</v>
      </c>
      <c r="L1179" s="18">
        <v>1169</v>
      </c>
      <c r="M1179" s="18">
        <v>147</v>
      </c>
      <c r="N1179" s="19">
        <v>76.2</v>
      </c>
      <c r="O1179" s="35">
        <f t="shared" si="817"/>
        <v>21.166666666666668</v>
      </c>
      <c r="P1179" s="36">
        <f t="shared" si="850"/>
        <v>0.50000000000000122</v>
      </c>
      <c r="Q1179" s="12"/>
      <c r="R1179" s="37">
        <f t="shared" si="818"/>
        <v>165.5000000000004</v>
      </c>
      <c r="S1179" s="37">
        <f t="shared" si="819"/>
        <v>64.9422</v>
      </c>
      <c r="T1179" s="37">
        <f t="shared" si="820"/>
        <v>53.970391204163001</v>
      </c>
      <c r="U1179" s="37">
        <f t="shared" si="821"/>
        <v>284.41259120416339</v>
      </c>
      <c r="V1179" s="37">
        <f t="shared" si="851"/>
        <v>97581.354808557779</v>
      </c>
      <c r="W1179" s="40">
        <f t="shared" si="822"/>
        <v>6020.066513821459</v>
      </c>
      <c r="X1179" s="40">
        <f t="shared" si="823"/>
        <v>6.0200665138214591</v>
      </c>
      <c r="Y1179" s="40">
        <f t="shared" si="809"/>
        <v>0</v>
      </c>
      <c r="Z1179" s="40">
        <v>0</v>
      </c>
      <c r="AA1179" s="40">
        <f t="shared" si="824"/>
        <v>364.91735381419574</v>
      </c>
      <c r="AB1179" s="42">
        <f t="shared" si="825"/>
        <v>74148.597222222234</v>
      </c>
      <c r="AC1179" s="42">
        <f t="shared" si="826"/>
        <v>74.148597222222236</v>
      </c>
      <c r="AD1179" s="42">
        <f t="shared" si="827"/>
        <v>0</v>
      </c>
      <c r="AE1179" s="42">
        <f t="shared" si="852"/>
        <v>3984.9774475308645</v>
      </c>
      <c r="AF1179" s="43">
        <f t="shared" si="810"/>
        <v>1.1069381798696847</v>
      </c>
      <c r="AG1179" s="73">
        <f t="shared" si="811"/>
        <v>0</v>
      </c>
      <c r="AH1179">
        <f t="shared" si="828"/>
        <v>74.148597222222236</v>
      </c>
      <c r="AI1179">
        <f t="shared" si="853"/>
        <v>15956.359928240745</v>
      </c>
      <c r="AJ1179" s="41">
        <f t="shared" si="829"/>
        <v>4.4323222022890958</v>
      </c>
      <c r="AK1179">
        <f t="shared" si="812"/>
        <v>74.148597222222236</v>
      </c>
      <c r="AL1179" s="38">
        <f t="shared" si="830"/>
        <v>3865.4281241049384</v>
      </c>
      <c r="AM1179" s="38">
        <f t="shared" si="831"/>
        <v>3826.7738428638891</v>
      </c>
      <c r="AN1179" s="38">
        <f t="shared" si="832"/>
        <v>3597.1674122920554</v>
      </c>
      <c r="AO1179" s="38">
        <f t="shared" si="833"/>
        <v>3561.195738169135</v>
      </c>
      <c r="AP1179" s="38">
        <f t="shared" si="834"/>
        <v>3347.5239938789869</v>
      </c>
      <c r="AQ1179" s="38">
        <f t="shared" si="835"/>
        <v>3314.048753940197</v>
      </c>
      <c r="AR1179" s="38">
        <f t="shared" si="836"/>
        <v>3214.6272913219909</v>
      </c>
      <c r="AS1179">
        <f t="shared" si="837"/>
        <v>3214.6272913219909</v>
      </c>
      <c r="AT1179" s="28">
        <f t="shared" si="838"/>
        <v>0.89295202536721974</v>
      </c>
      <c r="AU1179">
        <f t="shared" si="813"/>
        <v>12741.732636918754</v>
      </c>
      <c r="AV1179" s="28">
        <f t="shared" si="839"/>
        <v>3.5393701769218762</v>
      </c>
      <c r="BJ1179" s="63">
        <v>0</v>
      </c>
      <c r="BK1179" s="64">
        <f t="shared" si="840"/>
        <v>0</v>
      </c>
      <c r="BL1179" s="64">
        <f t="shared" si="841"/>
        <v>0</v>
      </c>
      <c r="BM1179" s="64">
        <f t="shared" si="842"/>
        <v>0</v>
      </c>
      <c r="BN1179" s="64">
        <f t="shared" si="843"/>
        <v>0</v>
      </c>
      <c r="BO1179" s="64">
        <f t="shared" si="844"/>
        <v>0</v>
      </c>
      <c r="BP1179" s="64">
        <f t="shared" si="845"/>
        <v>0</v>
      </c>
      <c r="BQ1179" s="64">
        <f t="shared" si="846"/>
        <v>0</v>
      </c>
      <c r="BR1179" s="65">
        <f t="shared" si="814"/>
        <v>0</v>
      </c>
      <c r="BS1179" s="66">
        <f t="shared" si="847"/>
        <v>0</v>
      </c>
      <c r="BT1179" s="65">
        <f>BJ1179-BR1179</f>
        <v>0</v>
      </c>
      <c r="BU1179" s="67">
        <f t="shared" si="848"/>
        <v>0</v>
      </c>
    </row>
    <row r="1180" spans="1:73" x14ac:dyDescent="0.35">
      <c r="A1180" s="22">
        <v>93.5199999999993</v>
      </c>
      <c r="B1180" s="22">
        <v>21.08</v>
      </c>
      <c r="C1180" s="22">
        <v>0</v>
      </c>
      <c r="D1180" s="22">
        <f t="shared" si="815"/>
        <v>10.54</v>
      </c>
      <c r="E1180" s="22">
        <f t="shared" si="816"/>
        <v>2.9277777777777776</v>
      </c>
      <c r="F1180" s="22">
        <f t="shared" si="849"/>
        <v>-0.27777777777778234</v>
      </c>
      <c r="G1180" s="22">
        <f>Sheet1!$I$5*F1180</f>
        <v>-91.944444444445949</v>
      </c>
      <c r="H1180" s="22"/>
      <c r="K1180" s="18" t="s">
        <v>118</v>
      </c>
      <c r="L1180" s="18">
        <v>1170</v>
      </c>
      <c r="M1180" s="18">
        <v>148</v>
      </c>
      <c r="N1180" s="19">
        <v>77.900000000000006</v>
      </c>
      <c r="O1180" s="35">
        <f t="shared" si="817"/>
        <v>21.638888888888889</v>
      </c>
      <c r="P1180" s="36">
        <f t="shared" si="850"/>
        <v>0.45833333333333293</v>
      </c>
      <c r="Q1180" s="12"/>
      <c r="R1180" s="37">
        <f t="shared" si="818"/>
        <v>151.7083333333332</v>
      </c>
      <c r="S1180" s="37">
        <f t="shared" si="819"/>
        <v>64.9422</v>
      </c>
      <c r="T1180" s="37">
        <f t="shared" si="820"/>
        <v>56.405381212456305</v>
      </c>
      <c r="U1180" s="37">
        <f t="shared" si="821"/>
        <v>273.05591454578951</v>
      </c>
      <c r="V1180" s="37">
        <f t="shared" si="851"/>
        <v>97854.410723103574</v>
      </c>
      <c r="W1180" s="40">
        <f t="shared" si="822"/>
        <v>5908.6265953102784</v>
      </c>
      <c r="X1180" s="40">
        <f t="shared" si="823"/>
        <v>5.9086265953102783</v>
      </c>
      <c r="Y1180" s="40">
        <f t="shared" si="809"/>
        <v>0</v>
      </c>
      <c r="Z1180" s="40">
        <v>0</v>
      </c>
      <c r="AA1180" s="40">
        <f t="shared" si="824"/>
        <v>364.91735381419574</v>
      </c>
      <c r="AB1180" s="42">
        <f t="shared" si="825"/>
        <v>77493.970293209888</v>
      </c>
      <c r="AC1180" s="42">
        <f t="shared" si="826"/>
        <v>77.493970293209884</v>
      </c>
      <c r="AD1180" s="42">
        <f t="shared" si="827"/>
        <v>0</v>
      </c>
      <c r="AE1180" s="42">
        <f t="shared" si="852"/>
        <v>3984.9774475308645</v>
      </c>
      <c r="AF1180" s="43">
        <f t="shared" si="810"/>
        <v>1.1069381798696847</v>
      </c>
      <c r="AG1180" s="73">
        <f t="shared" si="811"/>
        <v>0</v>
      </c>
      <c r="AH1180">
        <f t="shared" si="828"/>
        <v>77.493970293209884</v>
      </c>
      <c r="AI1180">
        <f t="shared" si="853"/>
        <v>16033.853898533955</v>
      </c>
      <c r="AJ1180" s="41">
        <f t="shared" si="829"/>
        <v>4.4538483051483206</v>
      </c>
      <c r="AK1180">
        <f t="shared" si="812"/>
        <v>77.493970293209884</v>
      </c>
      <c r="AL1180" s="38">
        <f t="shared" si="830"/>
        <v>3865.4281241049384</v>
      </c>
      <c r="AM1180" s="38">
        <f t="shared" si="831"/>
        <v>3826.7738428638891</v>
      </c>
      <c r="AN1180" s="38">
        <f t="shared" si="832"/>
        <v>3597.1674122920554</v>
      </c>
      <c r="AO1180" s="38">
        <f t="shared" si="833"/>
        <v>3561.195738169135</v>
      </c>
      <c r="AP1180" s="38">
        <f t="shared" si="834"/>
        <v>3347.5239938789869</v>
      </c>
      <c r="AQ1180" s="38">
        <f t="shared" si="835"/>
        <v>3314.048753940197</v>
      </c>
      <c r="AR1180" s="38">
        <f t="shared" si="836"/>
        <v>3214.6272913219909</v>
      </c>
      <c r="AS1180">
        <f t="shared" si="837"/>
        <v>3214.6272913219909</v>
      </c>
      <c r="AT1180" s="28">
        <f t="shared" si="838"/>
        <v>0.89295202536721974</v>
      </c>
      <c r="AU1180">
        <f t="shared" si="813"/>
        <v>12819.226607211964</v>
      </c>
      <c r="AV1180" s="28">
        <f t="shared" si="839"/>
        <v>3.560896279781101</v>
      </c>
      <c r="BJ1180" s="63">
        <v>0</v>
      </c>
      <c r="BK1180" s="64">
        <f t="shared" si="840"/>
        <v>0</v>
      </c>
      <c r="BL1180" s="64">
        <f t="shared" si="841"/>
        <v>0</v>
      </c>
      <c r="BM1180" s="64">
        <f t="shared" si="842"/>
        <v>0</v>
      </c>
      <c r="BN1180" s="64">
        <f t="shared" si="843"/>
        <v>0</v>
      </c>
      <c r="BO1180" s="64">
        <f t="shared" si="844"/>
        <v>0</v>
      </c>
      <c r="BP1180" s="64">
        <f t="shared" si="845"/>
        <v>0</v>
      </c>
      <c r="BQ1180" s="64">
        <f t="shared" si="846"/>
        <v>0</v>
      </c>
      <c r="BR1180" s="65">
        <f t="shared" si="814"/>
        <v>0</v>
      </c>
      <c r="BS1180" s="66">
        <f t="shared" si="847"/>
        <v>0</v>
      </c>
      <c r="BT1180" s="65">
        <f>BJ1180-BR1180</f>
        <v>0</v>
      </c>
      <c r="BU1180" s="67">
        <f t="shared" si="848"/>
        <v>0</v>
      </c>
    </row>
    <row r="1181" spans="1:73" x14ac:dyDescent="0.35">
      <c r="A1181" s="22">
        <v>93.599999999999298</v>
      </c>
      <c r="B1181" s="22">
        <v>21.17</v>
      </c>
      <c r="C1181" s="22">
        <v>0</v>
      </c>
      <c r="D1181" s="22">
        <f t="shared" si="815"/>
        <v>10.585000000000001</v>
      </c>
      <c r="E1181" s="22">
        <f t="shared" si="816"/>
        <v>2.9402777777777778</v>
      </c>
      <c r="F1181" s="22">
        <f t="shared" si="849"/>
        <v>0.15625000000000222</v>
      </c>
      <c r="G1181" s="22">
        <f>Sheet1!$I$5*F1181</f>
        <v>51.718750000000732</v>
      </c>
      <c r="H1181" s="22"/>
      <c r="K1181" s="18" t="s">
        <v>118</v>
      </c>
      <c r="L1181" s="18">
        <v>1171</v>
      </c>
      <c r="M1181" s="18">
        <v>149</v>
      </c>
      <c r="N1181" s="19">
        <v>79.5</v>
      </c>
      <c r="O1181" s="35">
        <f t="shared" si="817"/>
        <v>22.083333333333332</v>
      </c>
      <c r="P1181" s="36">
        <f t="shared" si="850"/>
        <v>0.43055555555555475</v>
      </c>
      <c r="Q1181" s="12"/>
      <c r="R1181" s="37">
        <f t="shared" si="818"/>
        <v>142.51388888888863</v>
      </c>
      <c r="S1181" s="37">
        <f t="shared" si="819"/>
        <v>64.9422</v>
      </c>
      <c r="T1181" s="37">
        <f t="shared" si="820"/>
        <v>58.746213688268746</v>
      </c>
      <c r="U1181" s="37">
        <f t="shared" si="821"/>
        <v>266.20230257715741</v>
      </c>
      <c r="V1181" s="37">
        <f t="shared" si="851"/>
        <v>98120.613025680737</v>
      </c>
      <c r="W1181" s="40">
        <f t="shared" si="822"/>
        <v>5878.6341819122263</v>
      </c>
      <c r="X1181" s="40">
        <f t="shared" si="823"/>
        <v>5.8786341819122265</v>
      </c>
      <c r="Y1181" s="40">
        <f t="shared" si="809"/>
        <v>0</v>
      </c>
      <c r="Z1181" s="40">
        <v>0</v>
      </c>
      <c r="AA1181" s="40">
        <f t="shared" si="824"/>
        <v>364.91735381419574</v>
      </c>
      <c r="AB1181" s="42">
        <f t="shared" si="825"/>
        <v>80709.982638888891</v>
      </c>
      <c r="AC1181" s="42">
        <f t="shared" si="826"/>
        <v>80.709982638888889</v>
      </c>
      <c r="AD1181" s="42">
        <f t="shared" si="827"/>
        <v>0</v>
      </c>
      <c r="AE1181" s="42">
        <f t="shared" si="852"/>
        <v>3984.9774475308645</v>
      </c>
      <c r="AF1181" s="43">
        <f t="shared" si="810"/>
        <v>1.1069381798696847</v>
      </c>
      <c r="AG1181" s="73">
        <f t="shared" si="811"/>
        <v>0</v>
      </c>
      <c r="AH1181">
        <f t="shared" si="828"/>
        <v>80.709982638888889</v>
      </c>
      <c r="AI1181">
        <f t="shared" si="853"/>
        <v>16114.563881172844</v>
      </c>
      <c r="AJ1181" s="41">
        <f t="shared" si="829"/>
        <v>4.4762677447702348</v>
      </c>
      <c r="AK1181">
        <f t="shared" si="812"/>
        <v>80.709982638888889</v>
      </c>
      <c r="AL1181" s="38">
        <f t="shared" si="830"/>
        <v>3865.4281241049384</v>
      </c>
      <c r="AM1181" s="38">
        <f t="shared" si="831"/>
        <v>3826.7738428638891</v>
      </c>
      <c r="AN1181" s="38">
        <f t="shared" si="832"/>
        <v>3597.1674122920554</v>
      </c>
      <c r="AO1181" s="38">
        <f t="shared" si="833"/>
        <v>3561.195738169135</v>
      </c>
      <c r="AP1181" s="38">
        <f t="shared" si="834"/>
        <v>3347.5239938789869</v>
      </c>
      <c r="AQ1181" s="38">
        <f t="shared" si="835"/>
        <v>3314.048753940197</v>
      </c>
      <c r="AR1181" s="38">
        <f t="shared" si="836"/>
        <v>3214.6272913219909</v>
      </c>
      <c r="AS1181">
        <f t="shared" si="837"/>
        <v>3214.6272913219909</v>
      </c>
      <c r="AT1181" s="28">
        <f t="shared" si="838"/>
        <v>0.89295202536721974</v>
      </c>
      <c r="AU1181">
        <f t="shared" si="813"/>
        <v>12899.936589850853</v>
      </c>
      <c r="AV1181" s="28">
        <f t="shared" si="839"/>
        <v>3.5833157194030147</v>
      </c>
      <c r="BJ1181" s="63">
        <v>0</v>
      </c>
      <c r="BK1181" s="64">
        <f t="shared" si="840"/>
        <v>0</v>
      </c>
      <c r="BL1181" s="64">
        <f t="shared" si="841"/>
        <v>0</v>
      </c>
      <c r="BM1181" s="64">
        <f t="shared" si="842"/>
        <v>0</v>
      </c>
      <c r="BN1181" s="64">
        <f t="shared" si="843"/>
        <v>0</v>
      </c>
      <c r="BO1181" s="64">
        <f t="shared" si="844"/>
        <v>0</v>
      </c>
      <c r="BP1181" s="64">
        <f t="shared" si="845"/>
        <v>0</v>
      </c>
      <c r="BQ1181" s="64">
        <f t="shared" si="846"/>
        <v>0</v>
      </c>
      <c r="BR1181" s="65">
        <f t="shared" si="814"/>
        <v>0</v>
      </c>
      <c r="BS1181" s="66">
        <f t="shared" si="847"/>
        <v>0</v>
      </c>
      <c r="BT1181" s="65">
        <f>BJ1181-BR1181</f>
        <v>0</v>
      </c>
      <c r="BU1181" s="67">
        <f t="shared" si="848"/>
        <v>0</v>
      </c>
    </row>
    <row r="1182" spans="1:73" x14ac:dyDescent="0.35">
      <c r="A1182" s="22">
        <v>93.679999999999296</v>
      </c>
      <c r="B1182" s="22">
        <v>20.74</v>
      </c>
      <c r="C1182" s="22">
        <v>0</v>
      </c>
      <c r="D1182" s="22">
        <f t="shared" si="815"/>
        <v>10.37</v>
      </c>
      <c r="E1182" s="22">
        <f t="shared" si="816"/>
        <v>2.8805555555555555</v>
      </c>
      <c r="F1182" s="22">
        <f t="shared" si="849"/>
        <v>-0.7465277777777779</v>
      </c>
      <c r="G1182" s="22">
        <f>Sheet1!$I$5*F1182</f>
        <v>-247.10069444444449</v>
      </c>
      <c r="H1182" s="22"/>
      <c r="K1182" s="18" t="s">
        <v>118</v>
      </c>
      <c r="L1182" s="18">
        <v>1172</v>
      </c>
      <c r="M1182" s="18">
        <v>150</v>
      </c>
      <c r="N1182" s="19">
        <v>81</v>
      </c>
      <c r="O1182" s="35">
        <f t="shared" si="817"/>
        <v>22.5</v>
      </c>
      <c r="P1182" s="36">
        <f t="shared" si="850"/>
        <v>0.38888888888888851</v>
      </c>
      <c r="Q1182" s="12"/>
      <c r="R1182" s="37">
        <f t="shared" si="818"/>
        <v>128.72222222222209</v>
      </c>
      <c r="S1182" s="37">
        <f t="shared" si="819"/>
        <v>64.9422</v>
      </c>
      <c r="T1182" s="37">
        <f t="shared" si="820"/>
        <v>60.983965509074999</v>
      </c>
      <c r="U1182" s="37">
        <f t="shared" si="821"/>
        <v>254.64838773129708</v>
      </c>
      <c r="V1182" s="37">
        <f t="shared" si="851"/>
        <v>98375.261413412038</v>
      </c>
      <c r="W1182" s="40">
        <f t="shared" si="822"/>
        <v>5729.5887239541844</v>
      </c>
      <c r="X1182" s="40">
        <f t="shared" si="823"/>
        <v>5.7295887239541843</v>
      </c>
      <c r="Y1182" s="40">
        <f t="shared" si="809"/>
        <v>0</v>
      </c>
      <c r="Z1182" s="40">
        <v>0</v>
      </c>
      <c r="AA1182" s="40">
        <f t="shared" si="824"/>
        <v>364.91735381419574</v>
      </c>
      <c r="AB1182" s="42">
        <f t="shared" si="825"/>
        <v>83784.375</v>
      </c>
      <c r="AC1182" s="42">
        <f t="shared" si="826"/>
        <v>83.784374999999997</v>
      </c>
      <c r="AD1182" s="42">
        <f t="shared" si="827"/>
        <v>0</v>
      </c>
      <c r="AE1182" s="42">
        <f t="shared" si="852"/>
        <v>3984.9774475308645</v>
      </c>
      <c r="AF1182" s="43">
        <f t="shared" si="810"/>
        <v>1.1069381798696847</v>
      </c>
      <c r="AG1182" s="73">
        <f t="shared" si="811"/>
        <v>0</v>
      </c>
      <c r="AH1182">
        <f t="shared" si="828"/>
        <v>83.784374999999997</v>
      </c>
      <c r="AI1182">
        <f t="shared" si="853"/>
        <v>16198.348256172843</v>
      </c>
      <c r="AJ1182" s="41">
        <f t="shared" si="829"/>
        <v>4.4995411822702343</v>
      </c>
      <c r="AK1182">
        <f t="shared" si="812"/>
        <v>83.784374999999997</v>
      </c>
      <c r="AL1182" s="38">
        <f t="shared" si="830"/>
        <v>3865.4281241049384</v>
      </c>
      <c r="AM1182" s="38">
        <f t="shared" si="831"/>
        <v>3826.7738428638891</v>
      </c>
      <c r="AN1182" s="38">
        <f t="shared" si="832"/>
        <v>3597.1674122920554</v>
      </c>
      <c r="AO1182" s="38">
        <f t="shared" si="833"/>
        <v>3561.195738169135</v>
      </c>
      <c r="AP1182" s="38">
        <f t="shared" si="834"/>
        <v>3347.5239938789869</v>
      </c>
      <c r="AQ1182" s="38">
        <f t="shared" si="835"/>
        <v>3314.048753940197</v>
      </c>
      <c r="AR1182" s="38">
        <f t="shared" si="836"/>
        <v>3214.6272913219909</v>
      </c>
      <c r="AS1182">
        <f t="shared" si="837"/>
        <v>3214.6272913219909</v>
      </c>
      <c r="AT1182" s="28">
        <f t="shared" si="838"/>
        <v>0.89295202536721974</v>
      </c>
      <c r="AU1182">
        <f t="shared" si="813"/>
        <v>12983.720964850852</v>
      </c>
      <c r="AV1182" s="28">
        <f t="shared" si="839"/>
        <v>3.6065891569030146</v>
      </c>
      <c r="BJ1182" s="63">
        <v>0</v>
      </c>
      <c r="BK1182" s="64">
        <f t="shared" si="840"/>
        <v>0</v>
      </c>
      <c r="BL1182" s="64">
        <f t="shared" si="841"/>
        <v>0</v>
      </c>
      <c r="BM1182" s="64">
        <f t="shared" si="842"/>
        <v>0</v>
      </c>
      <c r="BN1182" s="64">
        <f t="shared" si="843"/>
        <v>0</v>
      </c>
      <c r="BO1182" s="64">
        <f t="shared" si="844"/>
        <v>0</v>
      </c>
      <c r="BP1182" s="64">
        <f t="shared" si="845"/>
        <v>0</v>
      </c>
      <c r="BQ1182" s="64">
        <f t="shared" si="846"/>
        <v>0</v>
      </c>
      <c r="BR1182" s="65">
        <f t="shared" si="814"/>
        <v>0</v>
      </c>
      <c r="BS1182" s="66">
        <f t="shared" si="847"/>
        <v>0</v>
      </c>
      <c r="BT1182" s="65">
        <f>BJ1182-BR1182</f>
        <v>0</v>
      </c>
      <c r="BU1182" s="67">
        <f t="shared" si="848"/>
        <v>0</v>
      </c>
    </row>
    <row r="1183" spans="1:73" x14ac:dyDescent="0.35">
      <c r="A1183" s="22">
        <v>93.759999999999295</v>
      </c>
      <c r="B1183" s="22">
        <v>21.74</v>
      </c>
      <c r="C1183" s="22">
        <v>0</v>
      </c>
      <c r="D1183" s="22">
        <f t="shared" si="815"/>
        <v>10.87</v>
      </c>
      <c r="E1183" s="22">
        <f t="shared" si="816"/>
        <v>3.0194444444444444</v>
      </c>
      <c r="F1183" s="22">
        <f t="shared" si="849"/>
        <v>1.7361111111111105</v>
      </c>
      <c r="G1183" s="22">
        <f>Sheet1!$I$5*F1183</f>
        <v>574.6527777777776</v>
      </c>
      <c r="H1183" s="22"/>
      <c r="K1183" s="18" t="s">
        <v>118</v>
      </c>
      <c r="L1183" s="18">
        <v>1173</v>
      </c>
      <c r="M1183" s="18">
        <v>151</v>
      </c>
      <c r="N1183" s="19">
        <v>82.3</v>
      </c>
      <c r="O1183" s="35">
        <f t="shared" si="817"/>
        <v>22.861111111111111</v>
      </c>
      <c r="P1183" s="36">
        <f t="shared" si="850"/>
        <v>0.34722222222222221</v>
      </c>
      <c r="Q1183" s="12"/>
      <c r="R1183" s="37">
        <f t="shared" si="818"/>
        <v>114.93055555555556</v>
      </c>
      <c r="S1183" s="37">
        <f t="shared" si="819"/>
        <v>64.9422</v>
      </c>
      <c r="T1183" s="37">
        <f t="shared" si="820"/>
        <v>62.957183926682305</v>
      </c>
      <c r="U1183" s="37">
        <f t="shared" si="821"/>
        <v>242.82993948223788</v>
      </c>
      <c r="V1183" s="37">
        <f t="shared" si="851"/>
        <v>98618.091352894276</v>
      </c>
      <c r="W1183" s="40">
        <f t="shared" si="822"/>
        <v>5551.3622276078268</v>
      </c>
      <c r="X1183" s="40">
        <f t="shared" si="823"/>
        <v>5.5513622276078269</v>
      </c>
      <c r="Y1183" s="40">
        <f t="shared" si="809"/>
        <v>0</v>
      </c>
      <c r="Z1183" s="40">
        <v>0</v>
      </c>
      <c r="AA1183" s="40">
        <f t="shared" si="824"/>
        <v>364.91735381419574</v>
      </c>
      <c r="AB1183" s="42">
        <f t="shared" si="825"/>
        <v>86495.331404320983</v>
      </c>
      <c r="AC1183" s="42">
        <f t="shared" si="826"/>
        <v>86.495331404320979</v>
      </c>
      <c r="AD1183" s="42">
        <f t="shared" si="827"/>
        <v>0</v>
      </c>
      <c r="AE1183" s="42">
        <f t="shared" si="852"/>
        <v>3984.9774475308645</v>
      </c>
      <c r="AF1183" s="43">
        <f t="shared" si="810"/>
        <v>1.1069381798696847</v>
      </c>
      <c r="AG1183" s="73">
        <f t="shared" si="811"/>
        <v>0</v>
      </c>
      <c r="AH1183">
        <f t="shared" si="828"/>
        <v>86.495331404320979</v>
      </c>
      <c r="AI1183">
        <f t="shared" si="853"/>
        <v>16284.843587577165</v>
      </c>
      <c r="AJ1183" s="41">
        <f t="shared" si="829"/>
        <v>4.5235676632158794</v>
      </c>
      <c r="AK1183">
        <f t="shared" si="812"/>
        <v>86.495331404320979</v>
      </c>
      <c r="AL1183" s="38">
        <f t="shared" si="830"/>
        <v>3865.4281241049384</v>
      </c>
      <c r="AM1183" s="38">
        <f t="shared" si="831"/>
        <v>3826.7738428638891</v>
      </c>
      <c r="AN1183" s="38">
        <f t="shared" si="832"/>
        <v>3597.1674122920554</v>
      </c>
      <c r="AO1183" s="38">
        <f t="shared" si="833"/>
        <v>3561.195738169135</v>
      </c>
      <c r="AP1183" s="38">
        <f t="shared" si="834"/>
        <v>3347.5239938789869</v>
      </c>
      <c r="AQ1183" s="38">
        <f t="shared" si="835"/>
        <v>3314.048753940197</v>
      </c>
      <c r="AR1183" s="38">
        <f t="shared" si="836"/>
        <v>3214.6272913219909</v>
      </c>
      <c r="AS1183">
        <f t="shared" si="837"/>
        <v>3214.6272913219909</v>
      </c>
      <c r="AT1183" s="28">
        <f t="shared" si="838"/>
        <v>0.89295202536721974</v>
      </c>
      <c r="AU1183">
        <f t="shared" si="813"/>
        <v>13070.216296255174</v>
      </c>
      <c r="AV1183" s="28">
        <f t="shared" si="839"/>
        <v>3.6306156378486594</v>
      </c>
      <c r="BJ1183" s="63">
        <v>0</v>
      </c>
      <c r="BK1183" s="64">
        <f t="shared" si="840"/>
        <v>0</v>
      </c>
      <c r="BL1183" s="64">
        <f t="shared" si="841"/>
        <v>0</v>
      </c>
      <c r="BM1183" s="64">
        <f t="shared" si="842"/>
        <v>0</v>
      </c>
      <c r="BN1183" s="64">
        <f t="shared" si="843"/>
        <v>0</v>
      </c>
      <c r="BO1183" s="64">
        <f t="shared" si="844"/>
        <v>0</v>
      </c>
      <c r="BP1183" s="64">
        <f t="shared" si="845"/>
        <v>0</v>
      </c>
      <c r="BQ1183" s="64">
        <f t="shared" si="846"/>
        <v>0</v>
      </c>
      <c r="BR1183" s="65">
        <f t="shared" si="814"/>
        <v>0</v>
      </c>
      <c r="BS1183" s="66">
        <f t="shared" si="847"/>
        <v>0</v>
      </c>
      <c r="BT1183" s="65">
        <f>BJ1183-BR1183</f>
        <v>0</v>
      </c>
      <c r="BU1183" s="67">
        <f t="shared" si="848"/>
        <v>0</v>
      </c>
    </row>
    <row r="1184" spans="1:73" x14ac:dyDescent="0.35">
      <c r="A1184" s="22">
        <v>93.839999999999307</v>
      </c>
      <c r="B1184" s="22">
        <v>20.96</v>
      </c>
      <c r="C1184" s="22">
        <v>0</v>
      </c>
      <c r="D1184" s="22">
        <f t="shared" si="815"/>
        <v>10.48</v>
      </c>
      <c r="E1184" s="22">
        <f t="shared" si="816"/>
        <v>2.911111111111111</v>
      </c>
      <c r="F1184" s="22">
        <f t="shared" si="849"/>
        <v>-1.3541666666666674</v>
      </c>
      <c r="G1184" s="22">
        <f>Sheet1!$I$5*F1184</f>
        <v>-448.22916666666691</v>
      </c>
      <c r="H1184" s="22"/>
      <c r="K1184" s="18" t="s">
        <v>118</v>
      </c>
      <c r="L1184" s="18">
        <v>1174</v>
      </c>
      <c r="M1184" s="18">
        <v>152</v>
      </c>
      <c r="N1184" s="19">
        <v>83.5</v>
      </c>
      <c r="O1184" s="35">
        <f t="shared" si="817"/>
        <v>23.194444444444443</v>
      </c>
      <c r="P1184" s="36">
        <f t="shared" si="850"/>
        <v>0.31944444444444403</v>
      </c>
      <c r="Q1184" s="12"/>
      <c r="R1184" s="37">
        <f t="shared" si="818"/>
        <v>105.73611111111097</v>
      </c>
      <c r="S1184" s="37">
        <f t="shared" si="819"/>
        <v>64.9422</v>
      </c>
      <c r="T1184" s="37">
        <f t="shared" si="820"/>
        <v>64.806501070057621</v>
      </c>
      <c r="U1184" s="37">
        <f t="shared" si="821"/>
        <v>235.48481218116859</v>
      </c>
      <c r="V1184" s="37">
        <f t="shared" si="851"/>
        <v>98853.576165075443</v>
      </c>
      <c r="W1184" s="40">
        <f t="shared" si="822"/>
        <v>5461.9393936465485</v>
      </c>
      <c r="X1184" s="40">
        <f t="shared" si="823"/>
        <v>5.4619393936465483</v>
      </c>
      <c r="Y1184" s="40">
        <f t="shared" si="809"/>
        <v>0</v>
      </c>
      <c r="Z1184" s="40">
        <v>0</v>
      </c>
      <c r="AA1184" s="40">
        <f t="shared" si="824"/>
        <v>364.91735381419574</v>
      </c>
      <c r="AB1184" s="42">
        <f t="shared" si="825"/>
        <v>89036.062885802443</v>
      </c>
      <c r="AC1184" s="42">
        <f t="shared" si="826"/>
        <v>89.036062885802437</v>
      </c>
      <c r="AD1184" s="42">
        <f t="shared" si="827"/>
        <v>0</v>
      </c>
      <c r="AE1184" s="42">
        <f t="shared" si="852"/>
        <v>3984.9774475308645</v>
      </c>
      <c r="AF1184" s="43">
        <f t="shared" si="810"/>
        <v>1.1069381798696847</v>
      </c>
      <c r="AG1184" s="73">
        <f t="shared" si="811"/>
        <v>0</v>
      </c>
      <c r="AH1184">
        <f t="shared" si="828"/>
        <v>89.036062885802437</v>
      </c>
      <c r="AI1184">
        <f t="shared" si="853"/>
        <v>16373.879650462966</v>
      </c>
      <c r="AJ1184" s="41">
        <f t="shared" si="829"/>
        <v>4.5482999029063791</v>
      </c>
      <c r="AK1184">
        <f t="shared" si="812"/>
        <v>89.036062885802437</v>
      </c>
      <c r="AL1184" s="38">
        <f t="shared" si="830"/>
        <v>3865.4281241049384</v>
      </c>
      <c r="AM1184" s="38">
        <f t="shared" si="831"/>
        <v>3826.7738428638891</v>
      </c>
      <c r="AN1184" s="38">
        <f t="shared" si="832"/>
        <v>3597.1674122920554</v>
      </c>
      <c r="AO1184" s="38">
        <f t="shared" si="833"/>
        <v>3561.195738169135</v>
      </c>
      <c r="AP1184" s="38">
        <f t="shared" si="834"/>
        <v>3347.5239938789869</v>
      </c>
      <c r="AQ1184" s="38">
        <f t="shared" si="835"/>
        <v>3314.048753940197</v>
      </c>
      <c r="AR1184" s="38">
        <f t="shared" si="836"/>
        <v>3214.6272913219909</v>
      </c>
      <c r="AS1184">
        <f t="shared" si="837"/>
        <v>3214.6272913219909</v>
      </c>
      <c r="AT1184" s="28">
        <f t="shared" si="838"/>
        <v>0.89295202536721974</v>
      </c>
      <c r="AU1184">
        <f t="shared" si="813"/>
        <v>13159.252359140975</v>
      </c>
      <c r="AV1184" s="28">
        <f t="shared" si="839"/>
        <v>3.6553478775391599</v>
      </c>
      <c r="BJ1184" s="63">
        <v>0</v>
      </c>
      <c r="BK1184" s="64">
        <f t="shared" si="840"/>
        <v>0</v>
      </c>
      <c r="BL1184" s="64">
        <f t="shared" si="841"/>
        <v>0</v>
      </c>
      <c r="BM1184" s="64">
        <f t="shared" si="842"/>
        <v>0</v>
      </c>
      <c r="BN1184" s="64">
        <f t="shared" si="843"/>
        <v>0</v>
      </c>
      <c r="BO1184" s="64">
        <f t="shared" si="844"/>
        <v>0</v>
      </c>
      <c r="BP1184" s="64">
        <f t="shared" si="845"/>
        <v>0</v>
      </c>
      <c r="BQ1184" s="64">
        <f t="shared" si="846"/>
        <v>0</v>
      </c>
      <c r="BR1184" s="65">
        <f t="shared" si="814"/>
        <v>0</v>
      </c>
      <c r="BS1184" s="66">
        <f t="shared" si="847"/>
        <v>0</v>
      </c>
      <c r="BT1184" s="65">
        <f>BJ1184-BR1184</f>
        <v>0</v>
      </c>
      <c r="BU1184" s="67">
        <f t="shared" si="848"/>
        <v>0</v>
      </c>
    </row>
    <row r="1185" spans="1:73" x14ac:dyDescent="0.35">
      <c r="A1185" s="22">
        <v>93.919999999999305</v>
      </c>
      <c r="B1185" s="22">
        <v>20.56</v>
      </c>
      <c r="C1185" s="22">
        <v>0</v>
      </c>
      <c r="D1185" s="22">
        <f t="shared" si="815"/>
        <v>10.28</v>
      </c>
      <c r="E1185" s="22">
        <f t="shared" si="816"/>
        <v>2.8555555555555556</v>
      </c>
      <c r="F1185" s="22">
        <f t="shared" si="849"/>
        <v>-0.69444444444444198</v>
      </c>
      <c r="G1185" s="22">
        <f>Sheet1!$I$5*F1185</f>
        <v>-229.86111111111029</v>
      </c>
      <c r="H1185" s="22"/>
      <c r="K1185" s="18" t="s">
        <v>118</v>
      </c>
      <c r="L1185" s="18">
        <v>1175</v>
      </c>
      <c r="M1185" s="18">
        <v>153</v>
      </c>
      <c r="N1185" s="19">
        <v>84.6</v>
      </c>
      <c r="O1185" s="35">
        <f t="shared" si="817"/>
        <v>23.5</v>
      </c>
      <c r="P1185" s="36">
        <f t="shared" si="850"/>
        <v>0.27777777777777779</v>
      </c>
      <c r="Q1185" s="12"/>
      <c r="R1185" s="37">
        <f t="shared" si="818"/>
        <v>91.944444444444443</v>
      </c>
      <c r="S1185" s="37">
        <f t="shared" si="819"/>
        <v>64.9422</v>
      </c>
      <c r="T1185" s="37">
        <f t="shared" si="820"/>
        <v>66.525224597307002</v>
      </c>
      <c r="U1185" s="37">
        <f t="shared" si="821"/>
        <v>223.41186904175146</v>
      </c>
      <c r="V1185" s="37">
        <f t="shared" si="851"/>
        <v>99076.988034117196</v>
      </c>
      <c r="W1185" s="40">
        <f t="shared" si="822"/>
        <v>5250.1789224811591</v>
      </c>
      <c r="X1185" s="40">
        <f t="shared" si="823"/>
        <v>5.250178922481159</v>
      </c>
      <c r="Y1185" s="40">
        <f t="shared" si="809"/>
        <v>0</v>
      </c>
      <c r="Z1185" s="40">
        <v>0</v>
      </c>
      <c r="AA1185" s="40">
        <f t="shared" si="824"/>
        <v>364.91735381419574</v>
      </c>
      <c r="AB1185" s="42">
        <f t="shared" si="825"/>
        <v>91397.375</v>
      </c>
      <c r="AC1185" s="42">
        <f t="shared" si="826"/>
        <v>91.397374999999997</v>
      </c>
      <c r="AD1185" s="42">
        <f t="shared" si="827"/>
        <v>0</v>
      </c>
      <c r="AE1185" s="42">
        <f t="shared" si="852"/>
        <v>3984.9774475308645</v>
      </c>
      <c r="AF1185" s="43">
        <f t="shared" si="810"/>
        <v>1.1069381798696847</v>
      </c>
      <c r="AG1185" s="73">
        <f t="shared" si="811"/>
        <v>0</v>
      </c>
      <c r="AH1185">
        <f t="shared" si="828"/>
        <v>91.397374999999997</v>
      </c>
      <c r="AI1185">
        <f t="shared" si="853"/>
        <v>16465.277025462965</v>
      </c>
      <c r="AJ1185" s="41">
        <f t="shared" si="829"/>
        <v>4.5736880626286016</v>
      </c>
      <c r="AK1185">
        <f t="shared" si="812"/>
        <v>91.397374999999997</v>
      </c>
      <c r="AL1185" s="38">
        <f t="shared" si="830"/>
        <v>3865.4281241049384</v>
      </c>
      <c r="AM1185" s="38">
        <f t="shared" si="831"/>
        <v>3826.7738428638891</v>
      </c>
      <c r="AN1185" s="38">
        <f t="shared" si="832"/>
        <v>3597.1674122920554</v>
      </c>
      <c r="AO1185" s="38">
        <f t="shared" si="833"/>
        <v>3561.195738169135</v>
      </c>
      <c r="AP1185" s="38">
        <f t="shared" si="834"/>
        <v>3347.5239938789869</v>
      </c>
      <c r="AQ1185" s="38">
        <f t="shared" si="835"/>
        <v>3314.048753940197</v>
      </c>
      <c r="AR1185" s="38">
        <f t="shared" si="836"/>
        <v>3214.6272913219909</v>
      </c>
      <c r="AS1185">
        <f t="shared" si="837"/>
        <v>3214.6272913219909</v>
      </c>
      <c r="AT1185" s="28">
        <f t="shared" si="838"/>
        <v>0.89295202536721974</v>
      </c>
      <c r="AU1185">
        <f t="shared" si="813"/>
        <v>13250.649734140974</v>
      </c>
      <c r="AV1185" s="28">
        <f t="shared" si="839"/>
        <v>3.6807360372613815</v>
      </c>
      <c r="BJ1185" s="63">
        <v>0</v>
      </c>
      <c r="BK1185" s="64">
        <f t="shared" si="840"/>
        <v>0</v>
      </c>
      <c r="BL1185" s="64">
        <f t="shared" si="841"/>
        <v>0</v>
      </c>
      <c r="BM1185" s="64">
        <f t="shared" si="842"/>
        <v>0</v>
      </c>
      <c r="BN1185" s="64">
        <f t="shared" si="843"/>
        <v>0</v>
      </c>
      <c r="BO1185" s="64">
        <f t="shared" si="844"/>
        <v>0</v>
      </c>
      <c r="BP1185" s="64">
        <f t="shared" si="845"/>
        <v>0</v>
      </c>
      <c r="BQ1185" s="64">
        <f t="shared" si="846"/>
        <v>0</v>
      </c>
      <c r="BR1185" s="65">
        <f t="shared" si="814"/>
        <v>0</v>
      </c>
      <c r="BS1185" s="66">
        <f t="shared" si="847"/>
        <v>0</v>
      </c>
      <c r="BT1185" s="65">
        <f>BJ1185-BR1185</f>
        <v>0</v>
      </c>
      <c r="BU1185" s="67">
        <f t="shared" si="848"/>
        <v>0</v>
      </c>
    </row>
    <row r="1186" spans="1:73" x14ac:dyDescent="0.35">
      <c r="A1186" s="22">
        <v>93.999999999999304</v>
      </c>
      <c r="B1186" s="22">
        <v>21.09</v>
      </c>
      <c r="C1186" s="22">
        <v>0</v>
      </c>
      <c r="D1186" s="22">
        <f t="shared" si="815"/>
        <v>10.545</v>
      </c>
      <c r="E1186" s="22">
        <f t="shared" si="816"/>
        <v>2.9291666666666667</v>
      </c>
      <c r="F1186" s="22">
        <f t="shared" si="849"/>
        <v>0.9201388888888884</v>
      </c>
      <c r="G1186" s="22">
        <f>Sheet1!$I$5*F1186</f>
        <v>304.56597222222206</v>
      </c>
      <c r="H1186" s="22"/>
      <c r="K1186" s="18" t="s">
        <v>118</v>
      </c>
      <c r="L1186" s="18">
        <v>1176</v>
      </c>
      <c r="M1186" s="18">
        <v>154</v>
      </c>
      <c r="N1186" s="19">
        <v>85.5</v>
      </c>
      <c r="O1186" s="35">
        <f t="shared" si="817"/>
        <v>23.75</v>
      </c>
      <c r="P1186" s="36">
        <f t="shared" si="850"/>
        <v>0.23611111111111149</v>
      </c>
      <c r="Q1186" s="12"/>
      <c r="R1186" s="37">
        <f t="shared" si="818"/>
        <v>78.152777777777899</v>
      </c>
      <c r="S1186" s="37">
        <f t="shared" si="819"/>
        <v>64.9422</v>
      </c>
      <c r="T1186" s="37">
        <f t="shared" si="820"/>
        <v>67.948183792518748</v>
      </c>
      <c r="U1186" s="37">
        <f t="shared" si="821"/>
        <v>211.04316157029666</v>
      </c>
      <c r="V1186" s="37">
        <f t="shared" si="851"/>
        <v>99288.031195687494</v>
      </c>
      <c r="W1186" s="40">
        <f t="shared" si="822"/>
        <v>5012.2750872945453</v>
      </c>
      <c r="X1186" s="40">
        <f t="shared" si="823"/>
        <v>5.0122750872945456</v>
      </c>
      <c r="Y1186" s="40">
        <f t="shared" si="809"/>
        <v>0</v>
      </c>
      <c r="Z1186" s="40">
        <v>0</v>
      </c>
      <c r="AA1186" s="40">
        <f t="shared" si="824"/>
        <v>364.91735381419574</v>
      </c>
      <c r="AB1186" s="42">
        <f t="shared" si="825"/>
        <v>93352.34375</v>
      </c>
      <c r="AC1186" s="42">
        <f t="shared" si="826"/>
        <v>93.352343750000003</v>
      </c>
      <c r="AD1186" s="42">
        <f t="shared" si="827"/>
        <v>0</v>
      </c>
      <c r="AE1186" s="42">
        <f t="shared" si="852"/>
        <v>3984.9774475308645</v>
      </c>
      <c r="AF1186" s="43">
        <f t="shared" si="810"/>
        <v>1.1069381798696847</v>
      </c>
      <c r="AG1186" s="73">
        <f t="shared" si="811"/>
        <v>0</v>
      </c>
      <c r="AH1186">
        <f t="shared" si="828"/>
        <v>93.352343750000003</v>
      </c>
      <c r="AI1186">
        <f t="shared" si="853"/>
        <v>16558.629369212966</v>
      </c>
      <c r="AJ1186" s="41">
        <f t="shared" si="829"/>
        <v>4.5996192692258235</v>
      </c>
      <c r="AK1186">
        <f t="shared" si="812"/>
        <v>93.352343750000003</v>
      </c>
      <c r="AL1186" s="38">
        <f t="shared" si="830"/>
        <v>3865.4281241049384</v>
      </c>
      <c r="AM1186" s="38">
        <f t="shared" si="831"/>
        <v>3826.7738428638891</v>
      </c>
      <c r="AN1186" s="38">
        <f t="shared" si="832"/>
        <v>3597.1674122920554</v>
      </c>
      <c r="AO1186" s="38">
        <f t="shared" si="833"/>
        <v>3561.195738169135</v>
      </c>
      <c r="AP1186" s="38">
        <f t="shared" si="834"/>
        <v>3347.5239938789869</v>
      </c>
      <c r="AQ1186" s="38">
        <f t="shared" si="835"/>
        <v>3314.048753940197</v>
      </c>
      <c r="AR1186" s="38">
        <f t="shared" si="836"/>
        <v>3214.6272913219909</v>
      </c>
      <c r="AS1186">
        <f t="shared" si="837"/>
        <v>3214.6272913219909</v>
      </c>
      <c r="AT1186" s="28">
        <f t="shared" si="838"/>
        <v>0.89295202536721974</v>
      </c>
      <c r="AU1186">
        <f t="shared" si="813"/>
        <v>13344.002077890975</v>
      </c>
      <c r="AV1186" s="28">
        <f t="shared" si="839"/>
        <v>3.7066672438586039</v>
      </c>
      <c r="BJ1186" s="63">
        <v>0</v>
      </c>
      <c r="BK1186" s="64">
        <f t="shared" si="840"/>
        <v>0</v>
      </c>
      <c r="BL1186" s="64">
        <f t="shared" si="841"/>
        <v>0</v>
      </c>
      <c r="BM1186" s="64">
        <f t="shared" si="842"/>
        <v>0</v>
      </c>
      <c r="BN1186" s="64">
        <f t="shared" si="843"/>
        <v>0</v>
      </c>
      <c r="BO1186" s="64">
        <f t="shared" si="844"/>
        <v>0</v>
      </c>
      <c r="BP1186" s="64">
        <f t="shared" si="845"/>
        <v>0</v>
      </c>
      <c r="BQ1186" s="64">
        <f t="shared" si="846"/>
        <v>0</v>
      </c>
      <c r="BR1186" s="65">
        <f t="shared" si="814"/>
        <v>0</v>
      </c>
      <c r="BS1186" s="66">
        <f t="shared" si="847"/>
        <v>0</v>
      </c>
      <c r="BT1186" s="65">
        <f>BJ1186-BR1186</f>
        <v>0</v>
      </c>
      <c r="BU1186" s="67">
        <f t="shared" si="848"/>
        <v>0</v>
      </c>
    </row>
    <row r="1187" spans="1:73" x14ac:dyDescent="0.35">
      <c r="A1187" s="22">
        <v>94.079999999999302</v>
      </c>
      <c r="B1187" s="22">
        <v>20.73</v>
      </c>
      <c r="C1187" s="22">
        <v>0</v>
      </c>
      <c r="D1187" s="22">
        <f t="shared" si="815"/>
        <v>10.365</v>
      </c>
      <c r="E1187" s="22">
        <f t="shared" si="816"/>
        <v>2.8791666666666669</v>
      </c>
      <c r="F1187" s="22">
        <f t="shared" si="849"/>
        <v>-0.62499999999999778</v>
      </c>
      <c r="G1187" s="22">
        <f>Sheet1!$I$5*F1187</f>
        <v>-206.87499999999926</v>
      </c>
      <c r="H1187" s="22"/>
      <c r="K1187" s="18" t="s">
        <v>118</v>
      </c>
      <c r="L1187" s="18">
        <v>1177</v>
      </c>
      <c r="M1187" s="18">
        <v>155</v>
      </c>
      <c r="N1187" s="19">
        <v>86.3</v>
      </c>
      <c r="O1187" s="35">
        <f t="shared" si="817"/>
        <v>23.972222222222221</v>
      </c>
      <c r="P1187" s="36">
        <f t="shared" si="850"/>
        <v>0.22222222222222143</v>
      </c>
      <c r="Q1187" s="12"/>
      <c r="R1187" s="37">
        <f t="shared" si="818"/>
        <v>73.555555555555287</v>
      </c>
      <c r="S1187" s="37">
        <f t="shared" si="819"/>
        <v>64.9422</v>
      </c>
      <c r="T1187" s="37">
        <f t="shared" si="820"/>
        <v>69.225677500728963</v>
      </c>
      <c r="U1187" s="37">
        <f t="shared" si="821"/>
        <v>207.72343305628425</v>
      </c>
      <c r="V1187" s="37">
        <f t="shared" si="851"/>
        <v>99495.754628743773</v>
      </c>
      <c r="W1187" s="40">
        <f t="shared" si="822"/>
        <v>4979.592297988147</v>
      </c>
      <c r="X1187" s="40">
        <f t="shared" si="823"/>
        <v>4.9795922979881473</v>
      </c>
      <c r="Y1187" s="40">
        <f t="shared" si="809"/>
        <v>0</v>
      </c>
      <c r="Z1187" s="40">
        <v>0</v>
      </c>
      <c r="AA1187" s="40">
        <f t="shared" si="824"/>
        <v>364.91735381419574</v>
      </c>
      <c r="AB1187" s="42">
        <f t="shared" si="825"/>
        <v>95107.461033950603</v>
      </c>
      <c r="AC1187" s="42">
        <f t="shared" si="826"/>
        <v>95.107461033950599</v>
      </c>
      <c r="AD1187" s="42">
        <f t="shared" si="827"/>
        <v>0</v>
      </c>
      <c r="AE1187" s="42">
        <f t="shared" si="852"/>
        <v>3984.9774475308645</v>
      </c>
      <c r="AF1187" s="43">
        <f t="shared" si="810"/>
        <v>1.1069381798696847</v>
      </c>
      <c r="AG1187" s="73">
        <f t="shared" si="811"/>
        <v>0</v>
      </c>
      <c r="AH1187">
        <f t="shared" si="828"/>
        <v>95.107461033950599</v>
      </c>
      <c r="AI1187">
        <f t="shared" si="853"/>
        <v>16653.736830246915</v>
      </c>
      <c r="AJ1187" s="41">
        <f t="shared" si="829"/>
        <v>4.6260380084019204</v>
      </c>
      <c r="AK1187">
        <f t="shared" si="812"/>
        <v>95.107461033950599</v>
      </c>
      <c r="AL1187" s="38">
        <f t="shared" si="830"/>
        <v>3865.4281241049384</v>
      </c>
      <c r="AM1187" s="38">
        <f t="shared" si="831"/>
        <v>3826.7738428638891</v>
      </c>
      <c r="AN1187" s="38">
        <f t="shared" si="832"/>
        <v>3597.1674122920554</v>
      </c>
      <c r="AO1187" s="38">
        <f t="shared" si="833"/>
        <v>3561.195738169135</v>
      </c>
      <c r="AP1187" s="38">
        <f t="shared" si="834"/>
        <v>3347.5239938789869</v>
      </c>
      <c r="AQ1187" s="38">
        <f t="shared" si="835"/>
        <v>3314.048753940197</v>
      </c>
      <c r="AR1187" s="38">
        <f t="shared" si="836"/>
        <v>3214.6272913219909</v>
      </c>
      <c r="AS1187">
        <f t="shared" si="837"/>
        <v>3214.6272913219909</v>
      </c>
      <c r="AT1187" s="28">
        <f t="shared" si="838"/>
        <v>0.89295202536721974</v>
      </c>
      <c r="AU1187">
        <f t="shared" si="813"/>
        <v>13439.109538924924</v>
      </c>
      <c r="AV1187" s="28">
        <f t="shared" si="839"/>
        <v>3.7330859830347012</v>
      </c>
      <c r="BJ1187" s="63">
        <v>0</v>
      </c>
      <c r="BK1187" s="64">
        <f t="shared" si="840"/>
        <v>0</v>
      </c>
      <c r="BL1187" s="64">
        <f t="shared" si="841"/>
        <v>0</v>
      </c>
      <c r="BM1187" s="64">
        <f t="shared" si="842"/>
        <v>0</v>
      </c>
      <c r="BN1187" s="64">
        <f t="shared" si="843"/>
        <v>0</v>
      </c>
      <c r="BO1187" s="64">
        <f t="shared" si="844"/>
        <v>0</v>
      </c>
      <c r="BP1187" s="64">
        <f t="shared" si="845"/>
        <v>0</v>
      </c>
      <c r="BQ1187" s="64">
        <f t="shared" si="846"/>
        <v>0</v>
      </c>
      <c r="BR1187" s="65">
        <f t="shared" si="814"/>
        <v>0</v>
      </c>
      <c r="BS1187" s="66">
        <f t="shared" si="847"/>
        <v>0</v>
      </c>
      <c r="BT1187" s="65">
        <f>BJ1187-BR1187</f>
        <v>0</v>
      </c>
      <c r="BU1187" s="67">
        <f t="shared" si="848"/>
        <v>0</v>
      </c>
    </row>
    <row r="1188" spans="1:73" x14ac:dyDescent="0.35">
      <c r="A1188" s="22">
        <v>94.1599999999993</v>
      </c>
      <c r="B1188" s="22">
        <v>20.61</v>
      </c>
      <c r="C1188" s="22">
        <v>0</v>
      </c>
      <c r="D1188" s="22">
        <f t="shared" si="815"/>
        <v>10.305</v>
      </c>
      <c r="E1188" s="22">
        <f t="shared" si="816"/>
        <v>2.8624999999999998</v>
      </c>
      <c r="F1188" s="22">
        <f t="shared" si="849"/>
        <v>-0.20833333333333814</v>
      </c>
      <c r="G1188" s="22">
        <f>Sheet1!$I$5*F1188</f>
        <v>-68.95833333333492</v>
      </c>
      <c r="H1188" s="22"/>
      <c r="K1188" s="18" t="s">
        <v>118</v>
      </c>
      <c r="L1188" s="18">
        <v>1178</v>
      </c>
      <c r="M1188" s="18">
        <v>156</v>
      </c>
      <c r="N1188" s="19">
        <v>87.1</v>
      </c>
      <c r="O1188" s="35">
        <f t="shared" si="817"/>
        <v>24.194444444444443</v>
      </c>
      <c r="P1188" s="36">
        <f t="shared" si="850"/>
        <v>0.24999999999999961</v>
      </c>
      <c r="Q1188" s="12"/>
      <c r="R1188" s="37">
        <f t="shared" si="818"/>
        <v>82.749999999999872</v>
      </c>
      <c r="S1188" s="37">
        <f t="shared" si="819"/>
        <v>64.9422</v>
      </c>
      <c r="T1188" s="37">
        <f t="shared" si="820"/>
        <v>70.515068705639621</v>
      </c>
      <c r="U1188" s="37">
        <f t="shared" si="821"/>
        <v>218.20726870563948</v>
      </c>
      <c r="V1188" s="37">
        <f t="shared" si="851"/>
        <v>99713.961897449408</v>
      </c>
      <c r="W1188" s="40">
        <f t="shared" si="822"/>
        <v>5279.4036400725545</v>
      </c>
      <c r="X1188" s="40">
        <f t="shared" si="823"/>
        <v>5.2794036400725544</v>
      </c>
      <c r="Y1188" s="40">
        <f t="shared" si="809"/>
        <v>0</v>
      </c>
      <c r="Z1188" s="40">
        <v>0</v>
      </c>
      <c r="AA1188" s="40">
        <f t="shared" si="824"/>
        <v>364.91735381419574</v>
      </c>
      <c r="AB1188" s="42">
        <f t="shared" si="825"/>
        <v>96878.923996913567</v>
      </c>
      <c r="AC1188" s="42">
        <f t="shared" si="826"/>
        <v>96.878923996913571</v>
      </c>
      <c r="AD1188" s="42">
        <f t="shared" si="827"/>
        <v>0</v>
      </c>
      <c r="AE1188" s="42">
        <f t="shared" si="852"/>
        <v>3984.9774475308645</v>
      </c>
      <c r="AF1188" s="43">
        <f t="shared" si="810"/>
        <v>1.1069381798696847</v>
      </c>
      <c r="AG1188" s="73">
        <f t="shared" si="811"/>
        <v>0</v>
      </c>
      <c r="AH1188">
        <f t="shared" si="828"/>
        <v>96.878923996913571</v>
      </c>
      <c r="AI1188">
        <f t="shared" si="853"/>
        <v>16750.615754243827</v>
      </c>
      <c r="AJ1188" s="41">
        <f t="shared" si="829"/>
        <v>4.6529488206232852</v>
      </c>
      <c r="AK1188">
        <f t="shared" si="812"/>
        <v>96.878923996913571</v>
      </c>
      <c r="AL1188" s="38">
        <f t="shared" si="830"/>
        <v>3865.4281241049384</v>
      </c>
      <c r="AM1188" s="38">
        <f t="shared" si="831"/>
        <v>3826.7738428638891</v>
      </c>
      <c r="AN1188" s="38">
        <f t="shared" si="832"/>
        <v>3597.1674122920554</v>
      </c>
      <c r="AO1188" s="38">
        <f t="shared" si="833"/>
        <v>3561.195738169135</v>
      </c>
      <c r="AP1188" s="38">
        <f t="shared" si="834"/>
        <v>3347.5239938789869</v>
      </c>
      <c r="AQ1188" s="38">
        <f t="shared" si="835"/>
        <v>3314.048753940197</v>
      </c>
      <c r="AR1188" s="38">
        <f t="shared" si="836"/>
        <v>3214.6272913219909</v>
      </c>
      <c r="AS1188">
        <f t="shared" si="837"/>
        <v>3214.6272913219909</v>
      </c>
      <c r="AT1188" s="28">
        <f t="shared" si="838"/>
        <v>0.89295202536721974</v>
      </c>
      <c r="AU1188">
        <f t="shared" si="813"/>
        <v>13535.988462921836</v>
      </c>
      <c r="AV1188" s="28">
        <f t="shared" si="839"/>
        <v>3.7599967952560656</v>
      </c>
      <c r="BJ1188" s="63">
        <v>0</v>
      </c>
      <c r="BK1188" s="64">
        <f t="shared" si="840"/>
        <v>0</v>
      </c>
      <c r="BL1188" s="64">
        <f t="shared" si="841"/>
        <v>0</v>
      </c>
      <c r="BM1188" s="64">
        <f t="shared" si="842"/>
        <v>0</v>
      </c>
      <c r="BN1188" s="64">
        <f t="shared" si="843"/>
        <v>0</v>
      </c>
      <c r="BO1188" s="64">
        <f t="shared" si="844"/>
        <v>0</v>
      </c>
      <c r="BP1188" s="64">
        <f t="shared" si="845"/>
        <v>0</v>
      </c>
      <c r="BQ1188" s="64">
        <f t="shared" si="846"/>
        <v>0</v>
      </c>
      <c r="BR1188" s="65">
        <f t="shared" si="814"/>
        <v>0</v>
      </c>
      <c r="BS1188" s="66">
        <f t="shared" si="847"/>
        <v>0</v>
      </c>
      <c r="BT1188" s="65">
        <f>BJ1188-BR1188</f>
        <v>0</v>
      </c>
      <c r="BU1188" s="67">
        <f t="shared" si="848"/>
        <v>0</v>
      </c>
    </row>
    <row r="1189" spans="1:73" x14ac:dyDescent="0.35">
      <c r="A1189" s="22">
        <v>94.239999999999299</v>
      </c>
      <c r="B1189" s="22">
        <v>20.57</v>
      </c>
      <c r="C1189" s="22">
        <v>0</v>
      </c>
      <c r="D1189" s="22">
        <f t="shared" si="815"/>
        <v>10.285</v>
      </c>
      <c r="E1189" s="22">
        <f t="shared" si="816"/>
        <v>2.8569444444444443</v>
      </c>
      <c r="F1189" s="22">
        <f t="shared" si="849"/>
        <v>-6.9444444444444198E-2</v>
      </c>
      <c r="G1189" s="22">
        <f>Sheet1!$I$5*F1189</f>
        <v>-22.986111111111029</v>
      </c>
      <c r="H1189" s="22"/>
      <c r="K1189" s="18" t="s">
        <v>118</v>
      </c>
      <c r="L1189" s="18">
        <v>1179</v>
      </c>
      <c r="M1189" s="18">
        <v>157</v>
      </c>
      <c r="N1189" s="19">
        <v>88.1</v>
      </c>
      <c r="O1189" s="35">
        <f t="shared" si="817"/>
        <v>24.472222222222221</v>
      </c>
      <c r="P1189" s="36">
        <f t="shared" si="850"/>
        <v>0.27777777777777779</v>
      </c>
      <c r="Q1189" s="12"/>
      <c r="R1189" s="37">
        <f t="shared" si="818"/>
        <v>91.944444444444443</v>
      </c>
      <c r="S1189" s="37">
        <f t="shared" si="819"/>
        <v>64.9422</v>
      </c>
      <c r="T1189" s="37">
        <f t="shared" si="820"/>
        <v>72.143538566512959</v>
      </c>
      <c r="U1189" s="37">
        <f t="shared" si="821"/>
        <v>229.03018301095739</v>
      </c>
      <c r="V1189" s="37">
        <f t="shared" si="851"/>
        <v>99942.992080460361</v>
      </c>
      <c r="W1189" s="40">
        <f t="shared" si="822"/>
        <v>5604.8775342403733</v>
      </c>
      <c r="X1189" s="40">
        <f t="shared" si="823"/>
        <v>5.6048775342403729</v>
      </c>
      <c r="Y1189" s="40">
        <f t="shared" si="809"/>
        <v>0</v>
      </c>
      <c r="Z1189" s="40">
        <v>0</v>
      </c>
      <c r="AA1189" s="40">
        <f t="shared" si="824"/>
        <v>364.91735381419574</v>
      </c>
      <c r="AB1189" s="42">
        <f t="shared" si="825"/>
        <v>99116.238811728384</v>
      </c>
      <c r="AC1189" s="42">
        <f t="shared" si="826"/>
        <v>99.11623881172838</v>
      </c>
      <c r="AD1189" s="42">
        <f t="shared" si="827"/>
        <v>0</v>
      </c>
      <c r="AE1189" s="42">
        <f t="shared" si="852"/>
        <v>3984.9774475308645</v>
      </c>
      <c r="AF1189" s="43">
        <f t="shared" si="810"/>
        <v>1.1069381798696847</v>
      </c>
      <c r="AG1189" s="73">
        <f t="shared" si="811"/>
        <v>0</v>
      </c>
      <c r="AH1189">
        <f t="shared" si="828"/>
        <v>99.11623881172838</v>
      </c>
      <c r="AI1189">
        <f t="shared" si="853"/>
        <v>16849.731993055557</v>
      </c>
      <c r="AJ1189" s="41">
        <f t="shared" si="829"/>
        <v>4.6804811091820993</v>
      </c>
      <c r="AK1189">
        <f t="shared" si="812"/>
        <v>99.11623881172838</v>
      </c>
      <c r="AL1189" s="38">
        <f t="shared" si="830"/>
        <v>3865.4281241049384</v>
      </c>
      <c r="AM1189" s="38">
        <f t="shared" si="831"/>
        <v>3826.7738428638891</v>
      </c>
      <c r="AN1189" s="38">
        <f t="shared" si="832"/>
        <v>3597.1674122920554</v>
      </c>
      <c r="AO1189" s="38">
        <f t="shared" si="833"/>
        <v>3561.195738169135</v>
      </c>
      <c r="AP1189" s="38">
        <f t="shared" si="834"/>
        <v>3347.5239938789869</v>
      </c>
      <c r="AQ1189" s="38">
        <f t="shared" si="835"/>
        <v>3314.048753940197</v>
      </c>
      <c r="AR1189" s="38">
        <f t="shared" si="836"/>
        <v>3214.6272913219909</v>
      </c>
      <c r="AS1189">
        <f t="shared" si="837"/>
        <v>3214.6272913219909</v>
      </c>
      <c r="AT1189" s="28">
        <f t="shared" si="838"/>
        <v>0.89295202536721974</v>
      </c>
      <c r="AU1189">
        <f t="shared" si="813"/>
        <v>13635.104701733566</v>
      </c>
      <c r="AV1189" s="28">
        <f t="shared" si="839"/>
        <v>3.7875290838148796</v>
      </c>
      <c r="BJ1189" s="63">
        <v>0</v>
      </c>
      <c r="BK1189" s="64">
        <f t="shared" si="840"/>
        <v>0</v>
      </c>
      <c r="BL1189" s="64">
        <f t="shared" si="841"/>
        <v>0</v>
      </c>
      <c r="BM1189" s="64">
        <f t="shared" si="842"/>
        <v>0</v>
      </c>
      <c r="BN1189" s="64">
        <f t="shared" si="843"/>
        <v>0</v>
      </c>
      <c r="BO1189" s="64">
        <f t="shared" si="844"/>
        <v>0</v>
      </c>
      <c r="BP1189" s="64">
        <f t="shared" si="845"/>
        <v>0</v>
      </c>
      <c r="BQ1189" s="64">
        <f t="shared" si="846"/>
        <v>0</v>
      </c>
      <c r="BR1189" s="65">
        <f t="shared" si="814"/>
        <v>0</v>
      </c>
      <c r="BS1189" s="66">
        <f t="shared" si="847"/>
        <v>0</v>
      </c>
      <c r="BT1189" s="65">
        <f>BJ1189-BR1189</f>
        <v>0</v>
      </c>
      <c r="BU1189" s="67">
        <f t="shared" si="848"/>
        <v>0</v>
      </c>
    </row>
    <row r="1190" spans="1:73" x14ac:dyDescent="0.35">
      <c r="A1190" s="22">
        <v>94.319999999999297</v>
      </c>
      <c r="B1190" s="22">
        <v>20.81</v>
      </c>
      <c r="C1190" s="22">
        <v>0</v>
      </c>
      <c r="D1190" s="22">
        <f t="shared" si="815"/>
        <v>10.404999999999999</v>
      </c>
      <c r="E1190" s="22">
        <f t="shared" si="816"/>
        <v>2.8902777777777779</v>
      </c>
      <c r="F1190" s="22">
        <f t="shared" si="849"/>
        <v>0.41666666666667074</v>
      </c>
      <c r="G1190" s="22">
        <f>Sheet1!$I$5*F1190</f>
        <v>137.91666666666802</v>
      </c>
      <c r="H1190" s="22"/>
      <c r="K1190" s="18" t="s">
        <v>118</v>
      </c>
      <c r="L1190" s="18">
        <v>1180</v>
      </c>
      <c r="M1190" s="18">
        <v>158</v>
      </c>
      <c r="N1190" s="19">
        <v>89.1</v>
      </c>
      <c r="O1190" s="35">
        <f t="shared" si="817"/>
        <v>24.75</v>
      </c>
      <c r="P1190" s="36">
        <f t="shared" si="850"/>
        <v>0.27777777777777779</v>
      </c>
      <c r="Q1190" s="12"/>
      <c r="R1190" s="37">
        <f t="shared" si="818"/>
        <v>91.944444444444443</v>
      </c>
      <c r="S1190" s="37">
        <f t="shared" si="819"/>
        <v>64.9422</v>
      </c>
      <c r="T1190" s="37">
        <f t="shared" si="820"/>
        <v>73.790598265980748</v>
      </c>
      <c r="U1190" s="37">
        <f t="shared" si="821"/>
        <v>230.67724271042519</v>
      </c>
      <c r="V1190" s="37">
        <f t="shared" si="851"/>
        <v>100173.66932317079</v>
      </c>
      <c r="W1190" s="40">
        <f t="shared" si="822"/>
        <v>5709.2617570830234</v>
      </c>
      <c r="X1190" s="40">
        <f t="shared" si="823"/>
        <v>5.7092617570830235</v>
      </c>
      <c r="Y1190" s="40">
        <f t="shared" si="809"/>
        <v>0</v>
      </c>
      <c r="Z1190" s="40">
        <v>0</v>
      </c>
      <c r="AA1190" s="40">
        <f t="shared" si="824"/>
        <v>364.91735381419574</v>
      </c>
      <c r="AB1190" s="42">
        <f t="shared" si="825"/>
        <v>101379.09375</v>
      </c>
      <c r="AC1190" s="42">
        <f t="shared" si="826"/>
        <v>101.37909375</v>
      </c>
      <c r="AD1190" s="42">
        <f t="shared" si="827"/>
        <v>0</v>
      </c>
      <c r="AE1190" s="42">
        <f t="shared" si="852"/>
        <v>3984.9774475308645</v>
      </c>
      <c r="AF1190" s="43">
        <f t="shared" si="810"/>
        <v>1.1069381798696847</v>
      </c>
      <c r="AG1190" s="73">
        <f t="shared" si="811"/>
        <v>0</v>
      </c>
      <c r="AH1190">
        <f t="shared" si="828"/>
        <v>101.37909375</v>
      </c>
      <c r="AI1190">
        <f t="shared" si="853"/>
        <v>16951.111086805558</v>
      </c>
      <c r="AJ1190" s="41">
        <f t="shared" si="829"/>
        <v>4.7086419685570995</v>
      </c>
      <c r="AK1190">
        <f t="shared" si="812"/>
        <v>101.37909375</v>
      </c>
      <c r="AL1190" s="38">
        <f t="shared" si="830"/>
        <v>3865.4281241049384</v>
      </c>
      <c r="AM1190" s="38">
        <f t="shared" si="831"/>
        <v>3826.7738428638891</v>
      </c>
      <c r="AN1190" s="38">
        <f t="shared" si="832"/>
        <v>3597.1674122920554</v>
      </c>
      <c r="AO1190" s="38">
        <f t="shared" si="833"/>
        <v>3561.195738169135</v>
      </c>
      <c r="AP1190" s="38">
        <f t="shared" si="834"/>
        <v>3347.5239938789869</v>
      </c>
      <c r="AQ1190" s="38">
        <f t="shared" si="835"/>
        <v>3314.048753940197</v>
      </c>
      <c r="AR1190" s="38">
        <f t="shared" si="836"/>
        <v>3214.6272913219909</v>
      </c>
      <c r="AS1190">
        <f t="shared" si="837"/>
        <v>3214.6272913219909</v>
      </c>
      <c r="AT1190" s="28">
        <f t="shared" si="838"/>
        <v>0.89295202536721974</v>
      </c>
      <c r="AU1190">
        <f t="shared" si="813"/>
        <v>13736.483795483568</v>
      </c>
      <c r="AV1190" s="28">
        <f t="shared" si="839"/>
        <v>3.8156899431898799</v>
      </c>
      <c r="BJ1190" s="63">
        <v>0</v>
      </c>
      <c r="BK1190" s="64">
        <f t="shared" si="840"/>
        <v>0</v>
      </c>
      <c r="BL1190" s="64">
        <f t="shared" si="841"/>
        <v>0</v>
      </c>
      <c r="BM1190" s="64">
        <f t="shared" si="842"/>
        <v>0</v>
      </c>
      <c r="BN1190" s="64">
        <f t="shared" si="843"/>
        <v>0</v>
      </c>
      <c r="BO1190" s="64">
        <f t="shared" si="844"/>
        <v>0</v>
      </c>
      <c r="BP1190" s="64">
        <f t="shared" si="845"/>
        <v>0</v>
      </c>
      <c r="BQ1190" s="64">
        <f t="shared" si="846"/>
        <v>0</v>
      </c>
      <c r="BR1190" s="65">
        <f t="shared" si="814"/>
        <v>0</v>
      </c>
      <c r="BS1190" s="66">
        <f t="shared" si="847"/>
        <v>0</v>
      </c>
      <c r="BT1190" s="65">
        <f>BJ1190-BR1190</f>
        <v>0</v>
      </c>
      <c r="BU1190" s="67">
        <f t="shared" si="848"/>
        <v>0</v>
      </c>
    </row>
    <row r="1191" spans="1:73" x14ac:dyDescent="0.35">
      <c r="A1191" s="22">
        <v>94.399999999999295</v>
      </c>
      <c r="B1191" s="22">
        <v>20.28</v>
      </c>
      <c r="C1191" s="22">
        <v>0</v>
      </c>
      <c r="D1191" s="22">
        <f t="shared" si="815"/>
        <v>10.14</v>
      </c>
      <c r="E1191" s="22">
        <f t="shared" si="816"/>
        <v>2.8166666666666669</v>
      </c>
      <c r="F1191" s="22">
        <f t="shared" si="849"/>
        <v>-0.9201388888888884</v>
      </c>
      <c r="G1191" s="22">
        <f>Sheet1!$I$5*F1191</f>
        <v>-304.56597222222206</v>
      </c>
      <c r="H1191" s="22"/>
      <c r="K1191" s="18" t="s">
        <v>118</v>
      </c>
      <c r="L1191" s="18">
        <v>1181</v>
      </c>
      <c r="M1191" s="18">
        <v>159</v>
      </c>
      <c r="N1191" s="19">
        <v>90.1</v>
      </c>
      <c r="O1191" s="35">
        <f t="shared" si="817"/>
        <v>25.027777777777779</v>
      </c>
      <c r="P1191" s="36">
        <f t="shared" si="850"/>
        <v>0.26388888888888967</v>
      </c>
      <c r="Q1191" s="12"/>
      <c r="R1191" s="37">
        <f t="shared" si="818"/>
        <v>87.347222222222484</v>
      </c>
      <c r="S1191" s="37">
        <f t="shared" si="819"/>
        <v>64.9422</v>
      </c>
      <c r="T1191" s="37">
        <f t="shared" si="820"/>
        <v>75.456247804042974</v>
      </c>
      <c r="U1191" s="37">
        <f t="shared" si="821"/>
        <v>227.74567002626543</v>
      </c>
      <c r="V1191" s="37">
        <f t="shared" si="851"/>
        <v>100401.41499319706</v>
      </c>
      <c r="W1191" s="40">
        <f t="shared" si="822"/>
        <v>5699.9680192684764</v>
      </c>
      <c r="X1191" s="40">
        <f t="shared" si="823"/>
        <v>5.6999680192684767</v>
      </c>
      <c r="Y1191" s="40">
        <f t="shared" si="809"/>
        <v>0</v>
      </c>
      <c r="Z1191" s="40">
        <v>0</v>
      </c>
      <c r="AA1191" s="40">
        <f t="shared" si="824"/>
        <v>364.91735381419574</v>
      </c>
      <c r="AB1191" s="42">
        <f t="shared" si="825"/>
        <v>103667.48881172841</v>
      </c>
      <c r="AC1191" s="42">
        <f t="shared" si="826"/>
        <v>103.66748881172842</v>
      </c>
      <c r="AD1191" s="42">
        <f t="shared" si="827"/>
        <v>0</v>
      </c>
      <c r="AE1191" s="42">
        <f t="shared" si="852"/>
        <v>3984.9774475308645</v>
      </c>
      <c r="AF1191" s="43">
        <f t="shared" si="810"/>
        <v>1.1069381798696847</v>
      </c>
      <c r="AG1191" s="73">
        <f t="shared" si="811"/>
        <v>0</v>
      </c>
      <c r="AH1191">
        <f t="shared" si="828"/>
        <v>103.66748881172842</v>
      </c>
      <c r="AI1191">
        <f t="shared" si="853"/>
        <v>17054.778575617285</v>
      </c>
      <c r="AJ1191" s="41">
        <f t="shared" si="829"/>
        <v>4.7374384932270237</v>
      </c>
      <c r="AK1191">
        <f t="shared" si="812"/>
        <v>103.66748881172842</v>
      </c>
      <c r="AL1191" s="38">
        <f t="shared" si="830"/>
        <v>3865.4281241049384</v>
      </c>
      <c r="AM1191" s="38">
        <f t="shared" si="831"/>
        <v>3826.7738428638891</v>
      </c>
      <c r="AN1191" s="38">
        <f t="shared" si="832"/>
        <v>3597.1674122920554</v>
      </c>
      <c r="AO1191" s="38">
        <f t="shared" si="833"/>
        <v>3561.195738169135</v>
      </c>
      <c r="AP1191" s="38">
        <f t="shared" si="834"/>
        <v>3347.5239938789869</v>
      </c>
      <c r="AQ1191" s="38">
        <f t="shared" si="835"/>
        <v>3314.048753940197</v>
      </c>
      <c r="AR1191" s="38">
        <f t="shared" si="836"/>
        <v>3214.6272913219909</v>
      </c>
      <c r="AS1191">
        <f t="shared" si="837"/>
        <v>3214.6272913219909</v>
      </c>
      <c r="AT1191" s="28">
        <f t="shared" si="838"/>
        <v>0.89295202536721974</v>
      </c>
      <c r="AU1191">
        <f t="shared" si="813"/>
        <v>13840.151284295294</v>
      </c>
      <c r="AV1191" s="28">
        <f t="shared" si="839"/>
        <v>3.8444864678598041</v>
      </c>
      <c r="BJ1191" s="63">
        <v>0</v>
      </c>
      <c r="BK1191" s="64">
        <f t="shared" si="840"/>
        <v>0</v>
      </c>
      <c r="BL1191" s="64">
        <f t="shared" si="841"/>
        <v>0</v>
      </c>
      <c r="BM1191" s="64">
        <f t="shared" si="842"/>
        <v>0</v>
      </c>
      <c r="BN1191" s="64">
        <f t="shared" si="843"/>
        <v>0</v>
      </c>
      <c r="BO1191" s="64">
        <f t="shared" si="844"/>
        <v>0</v>
      </c>
      <c r="BP1191" s="64">
        <f t="shared" si="845"/>
        <v>0</v>
      </c>
      <c r="BQ1191" s="64">
        <f t="shared" si="846"/>
        <v>0</v>
      </c>
      <c r="BR1191" s="65">
        <f t="shared" si="814"/>
        <v>0</v>
      </c>
      <c r="BS1191" s="66">
        <f t="shared" si="847"/>
        <v>0</v>
      </c>
      <c r="BT1191" s="65">
        <f>BJ1191-BR1191</f>
        <v>0</v>
      </c>
      <c r="BU1191" s="67">
        <f t="shared" si="848"/>
        <v>0</v>
      </c>
    </row>
    <row r="1192" spans="1:73" x14ac:dyDescent="0.35">
      <c r="A1192" s="22">
        <v>94.479999999999293</v>
      </c>
      <c r="B1192" s="22">
        <v>20.8</v>
      </c>
      <c r="C1192" s="22">
        <v>0</v>
      </c>
      <c r="D1192" s="22">
        <f t="shared" si="815"/>
        <v>10.4</v>
      </c>
      <c r="E1192" s="22">
        <f t="shared" si="816"/>
        <v>2.8888888888888888</v>
      </c>
      <c r="F1192" s="22">
        <f t="shared" si="849"/>
        <v>0.90277777777777457</v>
      </c>
      <c r="G1192" s="22">
        <f>Sheet1!$I$5*F1192</f>
        <v>298.81944444444338</v>
      </c>
      <c r="H1192" s="22"/>
      <c r="K1192" s="18" t="s">
        <v>118</v>
      </c>
      <c r="L1192" s="18">
        <v>1182</v>
      </c>
      <c r="M1192" s="18">
        <v>160</v>
      </c>
      <c r="N1192" s="19">
        <v>91</v>
      </c>
      <c r="O1192" s="35">
        <f t="shared" si="817"/>
        <v>25.277777777777779</v>
      </c>
      <c r="P1192" s="36">
        <f t="shared" si="850"/>
        <v>0.2222222222222234</v>
      </c>
      <c r="Q1192" s="12"/>
      <c r="R1192" s="37">
        <f t="shared" si="818"/>
        <v>73.555555555555941</v>
      </c>
      <c r="S1192" s="37">
        <f t="shared" si="819"/>
        <v>64.9422</v>
      </c>
      <c r="T1192" s="37">
        <f t="shared" si="820"/>
        <v>76.971226700297223</v>
      </c>
      <c r="U1192" s="37">
        <f t="shared" si="821"/>
        <v>215.46898225585318</v>
      </c>
      <c r="V1192" s="37">
        <f t="shared" si="851"/>
        <v>100616.88397545292</v>
      </c>
      <c r="W1192" s="40">
        <f t="shared" si="822"/>
        <v>5446.5770514673995</v>
      </c>
      <c r="X1192" s="40">
        <f t="shared" si="823"/>
        <v>5.4465770514673997</v>
      </c>
      <c r="Y1192" s="40">
        <f t="shared" si="809"/>
        <v>0</v>
      </c>
      <c r="Z1192" s="40">
        <v>0</v>
      </c>
      <c r="AA1192" s="40">
        <f t="shared" si="824"/>
        <v>364.91735381419574</v>
      </c>
      <c r="AB1192" s="42">
        <f t="shared" si="825"/>
        <v>105748.88117283951</v>
      </c>
      <c r="AC1192" s="42">
        <f t="shared" si="826"/>
        <v>105.7488811728395</v>
      </c>
      <c r="AD1192" s="42">
        <f t="shared" si="827"/>
        <v>0</v>
      </c>
      <c r="AE1192" s="42">
        <f t="shared" si="852"/>
        <v>3984.9774475308645</v>
      </c>
      <c r="AF1192" s="43">
        <f t="shared" si="810"/>
        <v>1.1069381798696847</v>
      </c>
      <c r="AG1192" s="73">
        <f t="shared" si="811"/>
        <v>0</v>
      </c>
      <c r="AH1192">
        <f t="shared" si="828"/>
        <v>105.7488811728395</v>
      </c>
      <c r="AI1192">
        <f t="shared" si="853"/>
        <v>17160.527456790125</v>
      </c>
      <c r="AJ1192" s="41">
        <f t="shared" si="829"/>
        <v>4.7668131824417017</v>
      </c>
      <c r="AK1192">
        <f t="shared" si="812"/>
        <v>105.7488811728395</v>
      </c>
      <c r="AL1192" s="38">
        <f t="shared" si="830"/>
        <v>3865.4281241049384</v>
      </c>
      <c r="AM1192" s="38">
        <f t="shared" si="831"/>
        <v>3826.7738428638891</v>
      </c>
      <c r="AN1192" s="38">
        <f t="shared" si="832"/>
        <v>3597.1674122920554</v>
      </c>
      <c r="AO1192" s="38">
        <f t="shared" si="833"/>
        <v>3561.195738169135</v>
      </c>
      <c r="AP1192" s="38">
        <f t="shared" si="834"/>
        <v>3347.5239938789869</v>
      </c>
      <c r="AQ1192" s="38">
        <f t="shared" si="835"/>
        <v>3314.048753940197</v>
      </c>
      <c r="AR1192" s="38">
        <f t="shared" si="836"/>
        <v>3214.6272913219909</v>
      </c>
      <c r="AS1192">
        <f t="shared" si="837"/>
        <v>3214.6272913219909</v>
      </c>
      <c r="AT1192" s="28">
        <f t="shared" si="838"/>
        <v>0.89295202536721974</v>
      </c>
      <c r="AU1192">
        <f t="shared" si="813"/>
        <v>13945.900165468134</v>
      </c>
      <c r="AV1192" s="28">
        <f t="shared" si="839"/>
        <v>3.8738611570744816</v>
      </c>
      <c r="BJ1192" s="63">
        <v>0</v>
      </c>
      <c r="BK1192" s="64">
        <f t="shared" si="840"/>
        <v>0</v>
      </c>
      <c r="BL1192" s="64">
        <f t="shared" si="841"/>
        <v>0</v>
      </c>
      <c r="BM1192" s="64">
        <f t="shared" si="842"/>
        <v>0</v>
      </c>
      <c r="BN1192" s="64">
        <f t="shared" si="843"/>
        <v>0</v>
      </c>
      <c r="BO1192" s="64">
        <f t="shared" si="844"/>
        <v>0</v>
      </c>
      <c r="BP1192" s="64">
        <f t="shared" si="845"/>
        <v>0</v>
      </c>
      <c r="BQ1192" s="64">
        <f t="shared" si="846"/>
        <v>0</v>
      </c>
      <c r="BR1192" s="65">
        <f t="shared" si="814"/>
        <v>0</v>
      </c>
      <c r="BS1192" s="66">
        <f t="shared" si="847"/>
        <v>0</v>
      </c>
      <c r="BT1192" s="65">
        <f>BJ1192-BR1192</f>
        <v>0</v>
      </c>
      <c r="BU1192" s="67">
        <f t="shared" si="848"/>
        <v>0</v>
      </c>
    </row>
    <row r="1193" spans="1:73" x14ac:dyDescent="0.35">
      <c r="A1193" s="22">
        <v>94.559999999999306</v>
      </c>
      <c r="B1193" s="22">
        <v>20.57</v>
      </c>
      <c r="C1193" s="22">
        <v>0</v>
      </c>
      <c r="D1193" s="22">
        <f t="shared" si="815"/>
        <v>10.285</v>
      </c>
      <c r="E1193" s="22">
        <f t="shared" si="816"/>
        <v>2.8569444444444443</v>
      </c>
      <c r="F1193" s="22">
        <f t="shared" si="849"/>
        <v>-0.39930555555555691</v>
      </c>
      <c r="G1193" s="22">
        <f>Sheet1!$I$5*F1193</f>
        <v>-132.17013888888934</v>
      </c>
      <c r="H1193" s="22"/>
      <c r="K1193" s="18" t="s">
        <v>118</v>
      </c>
      <c r="L1193" s="18">
        <v>1183</v>
      </c>
      <c r="M1193" s="18">
        <v>161</v>
      </c>
      <c r="N1193" s="19">
        <v>91.7</v>
      </c>
      <c r="O1193" s="35">
        <f t="shared" si="817"/>
        <v>25.472222222222221</v>
      </c>
      <c r="P1193" s="36">
        <f t="shared" si="850"/>
        <v>0.18055555555555516</v>
      </c>
      <c r="Q1193" s="12"/>
      <c r="R1193" s="37">
        <f t="shared" si="818"/>
        <v>59.763888888888758</v>
      </c>
      <c r="S1193" s="37">
        <f t="shared" si="819"/>
        <v>64.9422</v>
      </c>
      <c r="T1193" s="37">
        <f t="shared" si="820"/>
        <v>78.159953929218972</v>
      </c>
      <c r="U1193" s="37">
        <f t="shared" si="821"/>
        <v>202.86604281810773</v>
      </c>
      <c r="V1193" s="37">
        <f t="shared" si="851"/>
        <v>100819.75001827102</v>
      </c>
      <c r="W1193" s="40">
        <f t="shared" si="822"/>
        <v>5167.4489240056882</v>
      </c>
      <c r="X1193" s="40">
        <f t="shared" si="823"/>
        <v>5.1674489240056882</v>
      </c>
      <c r="Y1193" s="40">
        <f t="shared" si="809"/>
        <v>0</v>
      </c>
      <c r="Z1193" s="40">
        <v>0</v>
      </c>
      <c r="AA1193" s="40">
        <f t="shared" si="824"/>
        <v>364.91735381419574</v>
      </c>
      <c r="AB1193" s="42">
        <f t="shared" si="825"/>
        <v>107382.04436728395</v>
      </c>
      <c r="AC1193" s="42">
        <f t="shared" si="826"/>
        <v>107.38204436728395</v>
      </c>
      <c r="AD1193" s="42">
        <f t="shared" si="827"/>
        <v>0</v>
      </c>
      <c r="AE1193" s="42">
        <f t="shared" si="852"/>
        <v>3984.9774475308645</v>
      </c>
      <c r="AF1193" s="43">
        <f t="shared" si="810"/>
        <v>1.1069381798696847</v>
      </c>
      <c r="AG1193" s="73">
        <f t="shared" si="811"/>
        <v>0</v>
      </c>
      <c r="AH1193">
        <f t="shared" si="828"/>
        <v>107.38204436728395</v>
      </c>
      <c r="AI1193">
        <f t="shared" si="853"/>
        <v>17267.90950115741</v>
      </c>
      <c r="AJ1193" s="41">
        <f t="shared" si="829"/>
        <v>4.7966415280992809</v>
      </c>
      <c r="AK1193">
        <f t="shared" si="812"/>
        <v>107.38204436728395</v>
      </c>
      <c r="AL1193" s="38">
        <f t="shared" si="830"/>
        <v>3865.4281241049384</v>
      </c>
      <c r="AM1193" s="38">
        <f t="shared" si="831"/>
        <v>3826.7738428638891</v>
      </c>
      <c r="AN1193" s="38">
        <f t="shared" si="832"/>
        <v>3597.1674122920554</v>
      </c>
      <c r="AO1193" s="38">
        <f t="shared" si="833"/>
        <v>3561.195738169135</v>
      </c>
      <c r="AP1193" s="38">
        <f t="shared" si="834"/>
        <v>3347.5239938789869</v>
      </c>
      <c r="AQ1193" s="38">
        <f t="shared" si="835"/>
        <v>3314.048753940197</v>
      </c>
      <c r="AR1193" s="38">
        <f t="shared" si="836"/>
        <v>3214.6272913219909</v>
      </c>
      <c r="AS1193">
        <f t="shared" si="837"/>
        <v>3214.6272913219909</v>
      </c>
      <c r="AT1193" s="28">
        <f t="shared" si="838"/>
        <v>0.89295202536721974</v>
      </c>
      <c r="AU1193">
        <f t="shared" si="813"/>
        <v>14053.282209835419</v>
      </c>
      <c r="AV1193" s="28">
        <f t="shared" si="839"/>
        <v>3.9036895027320608</v>
      </c>
      <c r="BJ1193" s="63">
        <v>0</v>
      </c>
      <c r="BK1193" s="64">
        <f t="shared" si="840"/>
        <v>0</v>
      </c>
      <c r="BL1193" s="64">
        <f t="shared" si="841"/>
        <v>0</v>
      </c>
      <c r="BM1193" s="64">
        <f t="shared" si="842"/>
        <v>0</v>
      </c>
      <c r="BN1193" s="64">
        <f t="shared" si="843"/>
        <v>0</v>
      </c>
      <c r="BO1193" s="64">
        <f t="shared" si="844"/>
        <v>0</v>
      </c>
      <c r="BP1193" s="64">
        <f t="shared" si="845"/>
        <v>0</v>
      </c>
      <c r="BQ1193" s="64">
        <f t="shared" si="846"/>
        <v>0</v>
      </c>
      <c r="BR1193" s="65">
        <f t="shared" si="814"/>
        <v>0</v>
      </c>
      <c r="BS1193" s="66">
        <f t="shared" si="847"/>
        <v>0</v>
      </c>
      <c r="BT1193" s="65">
        <f>BJ1193-BR1193</f>
        <v>0</v>
      </c>
      <c r="BU1193" s="67">
        <f t="shared" si="848"/>
        <v>0</v>
      </c>
    </row>
    <row r="1194" spans="1:73" x14ac:dyDescent="0.35">
      <c r="A1194" s="22">
        <v>94.639999999999304</v>
      </c>
      <c r="B1194" s="22">
        <v>20.56</v>
      </c>
      <c r="C1194" s="22">
        <v>0</v>
      </c>
      <c r="D1194" s="22">
        <f t="shared" si="815"/>
        <v>10.28</v>
      </c>
      <c r="E1194" s="22">
        <f t="shared" si="816"/>
        <v>2.8555555555555556</v>
      </c>
      <c r="F1194" s="22">
        <f t="shared" si="849"/>
        <v>-1.7361111111108274E-2</v>
      </c>
      <c r="G1194" s="22">
        <f>Sheet1!$I$5*F1194</f>
        <v>-5.7465277777768389</v>
      </c>
      <c r="H1194" s="22"/>
      <c r="K1194" s="18" t="s">
        <v>118</v>
      </c>
      <c r="L1194" s="18">
        <v>1184</v>
      </c>
      <c r="M1194" s="18">
        <v>162</v>
      </c>
      <c r="N1194" s="19">
        <v>92.3</v>
      </c>
      <c r="O1194" s="35">
        <f t="shared" si="817"/>
        <v>25.638888888888889</v>
      </c>
      <c r="P1194" s="36">
        <f t="shared" si="850"/>
        <v>0.15277777777777699</v>
      </c>
      <c r="Q1194" s="12"/>
      <c r="R1194" s="37">
        <f t="shared" si="818"/>
        <v>50.56944444444418</v>
      </c>
      <c r="S1194" s="37">
        <f t="shared" si="819"/>
        <v>64.9422</v>
      </c>
      <c r="T1194" s="37">
        <f t="shared" si="820"/>
        <v>79.186113019632302</v>
      </c>
      <c r="U1194" s="37">
        <f t="shared" si="821"/>
        <v>194.69775746407649</v>
      </c>
      <c r="V1194" s="37">
        <f t="shared" si="851"/>
        <v>101014.4477757351</v>
      </c>
      <c r="W1194" s="40">
        <f t="shared" si="822"/>
        <v>4991.8341705372941</v>
      </c>
      <c r="X1194" s="40">
        <f t="shared" si="823"/>
        <v>4.9918341705372944</v>
      </c>
      <c r="Y1194" s="40">
        <f t="shared" si="809"/>
        <v>0</v>
      </c>
      <c r="Z1194" s="40">
        <v>0</v>
      </c>
      <c r="AA1194" s="40">
        <f t="shared" si="824"/>
        <v>364.91735381419574</v>
      </c>
      <c r="AB1194" s="42">
        <f t="shared" si="825"/>
        <v>108791.85918209878</v>
      </c>
      <c r="AC1194" s="42">
        <f t="shared" si="826"/>
        <v>108.79185918209878</v>
      </c>
      <c r="AD1194" s="42">
        <f t="shared" si="827"/>
        <v>0</v>
      </c>
      <c r="AE1194" s="42">
        <f t="shared" si="852"/>
        <v>3984.9774475308645</v>
      </c>
      <c r="AF1194" s="43">
        <f t="shared" si="810"/>
        <v>1.1069381798696847</v>
      </c>
      <c r="AG1194" s="73">
        <f t="shared" si="811"/>
        <v>0</v>
      </c>
      <c r="AH1194">
        <f t="shared" si="828"/>
        <v>108.79185918209878</v>
      </c>
      <c r="AI1194">
        <f t="shared" si="853"/>
        <v>17376.70136033951</v>
      </c>
      <c r="AJ1194" s="41">
        <f t="shared" si="829"/>
        <v>4.8268614889831971</v>
      </c>
      <c r="AK1194">
        <f t="shared" si="812"/>
        <v>108.79185918209878</v>
      </c>
      <c r="AL1194" s="38">
        <f t="shared" si="830"/>
        <v>3865.4281241049384</v>
      </c>
      <c r="AM1194" s="38">
        <f t="shared" si="831"/>
        <v>3826.7738428638891</v>
      </c>
      <c r="AN1194" s="38">
        <f t="shared" si="832"/>
        <v>3597.1674122920554</v>
      </c>
      <c r="AO1194" s="38">
        <f t="shared" si="833"/>
        <v>3561.195738169135</v>
      </c>
      <c r="AP1194" s="38">
        <f t="shared" si="834"/>
        <v>3347.5239938789869</v>
      </c>
      <c r="AQ1194" s="38">
        <f t="shared" si="835"/>
        <v>3314.048753940197</v>
      </c>
      <c r="AR1194" s="38">
        <f t="shared" si="836"/>
        <v>3214.6272913219909</v>
      </c>
      <c r="AS1194">
        <f t="shared" si="837"/>
        <v>3214.6272913219909</v>
      </c>
      <c r="AT1194" s="28">
        <f t="shared" si="838"/>
        <v>0.89295202536721974</v>
      </c>
      <c r="AU1194">
        <f t="shared" si="813"/>
        <v>14162.074069017519</v>
      </c>
      <c r="AV1194" s="28">
        <f t="shared" si="839"/>
        <v>3.9339094636159775</v>
      </c>
      <c r="BJ1194" s="63">
        <v>0</v>
      </c>
      <c r="BK1194" s="64">
        <f t="shared" si="840"/>
        <v>0</v>
      </c>
      <c r="BL1194" s="64">
        <f t="shared" si="841"/>
        <v>0</v>
      </c>
      <c r="BM1194" s="64">
        <f t="shared" si="842"/>
        <v>0</v>
      </c>
      <c r="BN1194" s="64">
        <f t="shared" si="843"/>
        <v>0</v>
      </c>
      <c r="BO1194" s="64">
        <f t="shared" si="844"/>
        <v>0</v>
      </c>
      <c r="BP1194" s="64">
        <f t="shared" si="845"/>
        <v>0</v>
      </c>
      <c r="BQ1194" s="64">
        <f t="shared" si="846"/>
        <v>0</v>
      </c>
      <c r="BR1194" s="65">
        <f t="shared" si="814"/>
        <v>0</v>
      </c>
      <c r="BS1194" s="66">
        <f t="shared" si="847"/>
        <v>0</v>
      </c>
      <c r="BT1194" s="65">
        <f>BJ1194-BR1194</f>
        <v>0</v>
      </c>
      <c r="BU1194" s="67">
        <f t="shared" si="848"/>
        <v>0</v>
      </c>
    </row>
    <row r="1195" spans="1:73" x14ac:dyDescent="0.35">
      <c r="A1195" s="22">
        <v>94.719999999999303</v>
      </c>
      <c r="B1195" s="22">
        <v>20.75</v>
      </c>
      <c r="C1195" s="22">
        <v>0</v>
      </c>
      <c r="D1195" s="22">
        <f t="shared" si="815"/>
        <v>10.375</v>
      </c>
      <c r="E1195" s="22">
        <f t="shared" si="816"/>
        <v>2.8819444444444446</v>
      </c>
      <c r="F1195" s="22">
        <f t="shared" si="849"/>
        <v>0.32986111111111271</v>
      </c>
      <c r="G1195" s="22">
        <f>Sheet1!$I$5*F1195</f>
        <v>109.18402777777831</v>
      </c>
      <c r="H1195" s="22"/>
      <c r="K1195" s="18" t="s">
        <v>118</v>
      </c>
      <c r="L1195" s="18">
        <v>1185</v>
      </c>
      <c r="M1195" s="18">
        <v>163</v>
      </c>
      <c r="N1195" s="19">
        <v>92.8</v>
      </c>
      <c r="O1195" s="35">
        <f t="shared" si="817"/>
        <v>25.777777777777779</v>
      </c>
      <c r="P1195" s="36">
        <f t="shared" si="850"/>
        <v>0.11111111111111072</v>
      </c>
      <c r="Q1195" s="12"/>
      <c r="R1195" s="37">
        <f t="shared" si="818"/>
        <v>36.777777777777644</v>
      </c>
      <c r="S1195" s="37">
        <f t="shared" si="819"/>
        <v>64.9422</v>
      </c>
      <c r="T1195" s="37">
        <f t="shared" si="820"/>
        <v>80.046357800590229</v>
      </c>
      <c r="U1195" s="37">
        <f t="shared" si="821"/>
        <v>181.76633557836789</v>
      </c>
      <c r="V1195" s="37">
        <f t="shared" si="851"/>
        <v>101196.21411131347</v>
      </c>
      <c r="W1195" s="40">
        <f t="shared" si="822"/>
        <v>4685.5322060201497</v>
      </c>
      <c r="X1195" s="40">
        <f t="shared" si="823"/>
        <v>4.6855322060201496</v>
      </c>
      <c r="Y1195" s="40">
        <f t="shared" si="809"/>
        <v>0</v>
      </c>
      <c r="Z1195" s="40">
        <v>0</v>
      </c>
      <c r="AA1195" s="40">
        <f t="shared" si="824"/>
        <v>364.91735381419574</v>
      </c>
      <c r="AB1195" s="42">
        <f t="shared" si="825"/>
        <v>109973.72839506174</v>
      </c>
      <c r="AC1195" s="42">
        <f t="shared" si="826"/>
        <v>109.97372839506174</v>
      </c>
      <c r="AD1195" s="42">
        <f t="shared" si="827"/>
        <v>0</v>
      </c>
      <c r="AE1195" s="42">
        <f t="shared" si="852"/>
        <v>3984.9774475308645</v>
      </c>
      <c r="AF1195" s="43">
        <f t="shared" si="810"/>
        <v>1.1069381798696847</v>
      </c>
      <c r="AG1195" s="73">
        <f t="shared" si="811"/>
        <v>0</v>
      </c>
      <c r="AH1195">
        <f t="shared" si="828"/>
        <v>109.97372839506174</v>
      </c>
      <c r="AI1195">
        <f t="shared" si="853"/>
        <v>17486.675088734573</v>
      </c>
      <c r="AJ1195" s="41">
        <f t="shared" si="829"/>
        <v>4.8574097468707151</v>
      </c>
      <c r="AK1195">
        <f t="shared" si="812"/>
        <v>109.97372839506174</v>
      </c>
      <c r="AL1195" s="38">
        <f t="shared" si="830"/>
        <v>3865.4281241049384</v>
      </c>
      <c r="AM1195" s="38">
        <f t="shared" si="831"/>
        <v>3826.7738428638891</v>
      </c>
      <c r="AN1195" s="38">
        <f t="shared" si="832"/>
        <v>3597.1674122920554</v>
      </c>
      <c r="AO1195" s="38">
        <f t="shared" si="833"/>
        <v>3561.195738169135</v>
      </c>
      <c r="AP1195" s="38">
        <f t="shared" si="834"/>
        <v>3347.5239938789869</v>
      </c>
      <c r="AQ1195" s="38">
        <f t="shared" si="835"/>
        <v>3314.048753940197</v>
      </c>
      <c r="AR1195" s="38">
        <f t="shared" si="836"/>
        <v>3214.6272913219909</v>
      </c>
      <c r="AS1195">
        <f t="shared" si="837"/>
        <v>3214.6272913219909</v>
      </c>
      <c r="AT1195" s="28">
        <f t="shared" si="838"/>
        <v>0.89295202536721974</v>
      </c>
      <c r="AU1195">
        <f t="shared" si="813"/>
        <v>14272.047797412582</v>
      </c>
      <c r="AV1195" s="28">
        <f t="shared" si="839"/>
        <v>3.9644577215034951</v>
      </c>
      <c r="BJ1195" s="63">
        <v>0</v>
      </c>
      <c r="BK1195" s="64">
        <f t="shared" si="840"/>
        <v>0</v>
      </c>
      <c r="BL1195" s="64">
        <f t="shared" si="841"/>
        <v>0</v>
      </c>
      <c r="BM1195" s="64">
        <f t="shared" si="842"/>
        <v>0</v>
      </c>
      <c r="BN1195" s="64">
        <f t="shared" si="843"/>
        <v>0</v>
      </c>
      <c r="BO1195" s="64">
        <f t="shared" si="844"/>
        <v>0</v>
      </c>
      <c r="BP1195" s="64">
        <f t="shared" si="845"/>
        <v>0</v>
      </c>
      <c r="BQ1195" s="64">
        <f t="shared" si="846"/>
        <v>0</v>
      </c>
      <c r="BR1195" s="65">
        <f t="shared" si="814"/>
        <v>0</v>
      </c>
      <c r="BS1195" s="66">
        <f t="shared" si="847"/>
        <v>0</v>
      </c>
      <c r="BT1195" s="65">
        <f>BJ1195-BR1195</f>
        <v>0</v>
      </c>
      <c r="BU1195" s="67">
        <f t="shared" si="848"/>
        <v>0</v>
      </c>
    </row>
    <row r="1196" spans="1:73" x14ac:dyDescent="0.35">
      <c r="A1196" s="22">
        <v>94.799999999999301</v>
      </c>
      <c r="B1196" s="22">
        <v>20.48</v>
      </c>
      <c r="C1196" s="22">
        <v>0</v>
      </c>
      <c r="D1196" s="22">
        <f t="shared" si="815"/>
        <v>10.24</v>
      </c>
      <c r="E1196" s="22">
        <f t="shared" si="816"/>
        <v>2.8444444444444446</v>
      </c>
      <c r="F1196" s="22">
        <f t="shared" si="849"/>
        <v>-0.46875000000000111</v>
      </c>
      <c r="G1196" s="22">
        <f>Sheet1!$I$5*F1196</f>
        <v>-155.15625000000037</v>
      </c>
      <c r="H1196" s="22"/>
      <c r="K1196" s="18" t="s">
        <v>118</v>
      </c>
      <c r="L1196" s="18">
        <v>1186</v>
      </c>
      <c r="M1196" s="18">
        <v>164</v>
      </c>
      <c r="N1196" s="19">
        <v>93.1</v>
      </c>
      <c r="O1196" s="35">
        <f t="shared" si="817"/>
        <v>25.861111111111111</v>
      </c>
      <c r="P1196" s="36">
        <f t="shared" si="850"/>
        <v>4.1666666666666269E-2</v>
      </c>
      <c r="Q1196" s="12"/>
      <c r="R1196" s="37">
        <f t="shared" si="818"/>
        <v>13.791666666666535</v>
      </c>
      <c r="S1196" s="37">
        <f t="shared" si="819"/>
        <v>64.9422</v>
      </c>
      <c r="T1196" s="37">
        <f t="shared" si="820"/>
        <v>80.564735449796302</v>
      </c>
      <c r="U1196" s="37">
        <f t="shared" si="821"/>
        <v>159.29860211646283</v>
      </c>
      <c r="V1196" s="37">
        <f t="shared" si="851"/>
        <v>101355.51271342994</v>
      </c>
      <c r="W1196" s="40">
        <f t="shared" si="822"/>
        <v>4119.6388491785247</v>
      </c>
      <c r="X1196" s="40">
        <f t="shared" si="823"/>
        <v>4.119638849178525</v>
      </c>
      <c r="Y1196" s="40">
        <f t="shared" si="809"/>
        <v>0</v>
      </c>
      <c r="Z1196" s="40">
        <v>0</v>
      </c>
      <c r="AA1196" s="40">
        <f t="shared" si="824"/>
        <v>364.91735381419574</v>
      </c>
      <c r="AB1196" s="42">
        <f t="shared" si="825"/>
        <v>110685.91473765431</v>
      </c>
      <c r="AC1196" s="42">
        <f t="shared" si="826"/>
        <v>110.68591473765431</v>
      </c>
      <c r="AD1196" s="42">
        <f t="shared" si="827"/>
        <v>0</v>
      </c>
      <c r="AE1196" s="42">
        <f t="shared" si="852"/>
        <v>3984.9774475308645</v>
      </c>
      <c r="AF1196" s="43">
        <f t="shared" si="810"/>
        <v>1.1069381798696847</v>
      </c>
      <c r="AG1196" s="73">
        <f t="shared" si="811"/>
        <v>0</v>
      </c>
      <c r="AH1196">
        <f t="shared" si="828"/>
        <v>110.68591473765431</v>
      </c>
      <c r="AI1196">
        <f t="shared" si="853"/>
        <v>17597.361003472226</v>
      </c>
      <c r="AJ1196" s="41">
        <f t="shared" si="829"/>
        <v>4.8881558342978408</v>
      </c>
      <c r="AK1196">
        <f t="shared" si="812"/>
        <v>110.68591473765431</v>
      </c>
      <c r="AL1196" s="38">
        <f t="shared" si="830"/>
        <v>3865.4281241049384</v>
      </c>
      <c r="AM1196" s="38">
        <f t="shared" si="831"/>
        <v>3826.7738428638891</v>
      </c>
      <c r="AN1196" s="38">
        <f t="shared" si="832"/>
        <v>3597.1674122920554</v>
      </c>
      <c r="AO1196" s="38">
        <f t="shared" si="833"/>
        <v>3561.195738169135</v>
      </c>
      <c r="AP1196" s="38">
        <f t="shared" si="834"/>
        <v>3347.5239938789869</v>
      </c>
      <c r="AQ1196" s="38">
        <f t="shared" si="835"/>
        <v>3314.048753940197</v>
      </c>
      <c r="AR1196" s="38">
        <f t="shared" si="836"/>
        <v>3214.6272913219909</v>
      </c>
      <c r="AS1196">
        <f t="shared" si="837"/>
        <v>3214.6272913219909</v>
      </c>
      <c r="AT1196" s="28">
        <f t="shared" si="838"/>
        <v>0.89295202536721974</v>
      </c>
      <c r="AU1196">
        <f t="shared" si="813"/>
        <v>14382.733712150235</v>
      </c>
      <c r="AV1196" s="28">
        <f t="shared" si="839"/>
        <v>3.9952038089306208</v>
      </c>
      <c r="BJ1196" s="63">
        <v>0</v>
      </c>
      <c r="BK1196" s="64">
        <f t="shared" si="840"/>
        <v>0</v>
      </c>
      <c r="BL1196" s="64">
        <f t="shared" si="841"/>
        <v>0</v>
      </c>
      <c r="BM1196" s="64">
        <f t="shared" si="842"/>
        <v>0</v>
      </c>
      <c r="BN1196" s="64">
        <f t="shared" si="843"/>
        <v>0</v>
      </c>
      <c r="BO1196" s="64">
        <f t="shared" si="844"/>
        <v>0</v>
      </c>
      <c r="BP1196" s="64">
        <f t="shared" si="845"/>
        <v>0</v>
      </c>
      <c r="BQ1196" s="64">
        <f t="shared" si="846"/>
        <v>0</v>
      </c>
      <c r="BR1196" s="65">
        <f t="shared" si="814"/>
        <v>0</v>
      </c>
      <c r="BS1196" s="66">
        <f t="shared" si="847"/>
        <v>0</v>
      </c>
      <c r="BT1196" s="65">
        <f>BJ1196-BR1196</f>
        <v>0</v>
      </c>
      <c r="BU1196" s="67">
        <f t="shared" si="848"/>
        <v>0</v>
      </c>
    </row>
    <row r="1197" spans="1:73" x14ac:dyDescent="0.35">
      <c r="A1197" s="22">
        <v>94.879999999999299</v>
      </c>
      <c r="B1197" s="22">
        <v>20.29</v>
      </c>
      <c r="C1197" s="22">
        <v>0</v>
      </c>
      <c r="D1197" s="22">
        <f t="shared" si="815"/>
        <v>10.145</v>
      </c>
      <c r="E1197" s="22">
        <f t="shared" si="816"/>
        <v>2.8180555555555555</v>
      </c>
      <c r="F1197" s="22">
        <f t="shared" si="849"/>
        <v>-0.32986111111111271</v>
      </c>
      <c r="G1197" s="22">
        <f>Sheet1!$I$5*F1197</f>
        <v>-109.18402777777831</v>
      </c>
      <c r="H1197" s="22"/>
      <c r="K1197" s="18" t="s">
        <v>118</v>
      </c>
      <c r="L1197" s="18">
        <v>1187</v>
      </c>
      <c r="M1197" s="18">
        <v>165</v>
      </c>
      <c r="N1197" s="19">
        <v>93.1</v>
      </c>
      <c r="O1197" s="35">
        <f t="shared" si="817"/>
        <v>25.861111111111111</v>
      </c>
      <c r="P1197" s="36">
        <f t="shared" si="850"/>
        <v>0</v>
      </c>
      <c r="Q1197" s="12"/>
      <c r="R1197" s="37">
        <f t="shared" si="818"/>
        <v>0</v>
      </c>
      <c r="S1197" s="37">
        <f t="shared" si="819"/>
        <v>64.9422</v>
      </c>
      <c r="T1197" s="37">
        <f t="shared" si="820"/>
        <v>80.564735449796302</v>
      </c>
      <c r="U1197" s="37">
        <f t="shared" si="821"/>
        <v>145.50693544979629</v>
      </c>
      <c r="V1197" s="37">
        <f t="shared" si="851"/>
        <v>101501.01964887974</v>
      </c>
      <c r="W1197" s="40">
        <f t="shared" si="822"/>
        <v>3762.9710251044539</v>
      </c>
      <c r="X1197" s="40">
        <f t="shared" si="823"/>
        <v>3.7629710251044539</v>
      </c>
      <c r="Y1197" s="40">
        <f t="shared" si="809"/>
        <v>0</v>
      </c>
      <c r="Z1197" s="40">
        <v>0</v>
      </c>
      <c r="AA1197" s="40">
        <f t="shared" si="824"/>
        <v>364.91735381419574</v>
      </c>
      <c r="AB1197" s="42">
        <f t="shared" si="825"/>
        <v>110685.91473765431</v>
      </c>
      <c r="AC1197" s="42">
        <f t="shared" si="826"/>
        <v>110.68591473765431</v>
      </c>
      <c r="AD1197" s="42">
        <f t="shared" si="827"/>
        <v>0</v>
      </c>
      <c r="AE1197" s="42">
        <f t="shared" si="852"/>
        <v>3984.9774475308645</v>
      </c>
      <c r="AF1197" s="43">
        <f t="shared" si="810"/>
        <v>1.1069381798696847</v>
      </c>
      <c r="AG1197" s="73">
        <f t="shared" si="811"/>
        <v>0</v>
      </c>
      <c r="AH1197">
        <f t="shared" si="828"/>
        <v>110.68591473765431</v>
      </c>
      <c r="AI1197">
        <f t="shared" si="853"/>
        <v>17708.046918209879</v>
      </c>
      <c r="AJ1197" s="41">
        <f t="shared" si="829"/>
        <v>4.9189019217249665</v>
      </c>
      <c r="AK1197">
        <f t="shared" si="812"/>
        <v>110.68591473765431</v>
      </c>
      <c r="AL1197" s="38">
        <f t="shared" si="830"/>
        <v>3865.4281241049384</v>
      </c>
      <c r="AM1197" s="38">
        <f t="shared" si="831"/>
        <v>3826.7738428638891</v>
      </c>
      <c r="AN1197" s="38">
        <f t="shared" si="832"/>
        <v>3597.1674122920554</v>
      </c>
      <c r="AO1197" s="38">
        <f t="shared" si="833"/>
        <v>3561.195738169135</v>
      </c>
      <c r="AP1197" s="38">
        <f t="shared" si="834"/>
        <v>3347.5239938789869</v>
      </c>
      <c r="AQ1197" s="38">
        <f t="shared" si="835"/>
        <v>3314.048753940197</v>
      </c>
      <c r="AR1197" s="38">
        <f t="shared" si="836"/>
        <v>3214.6272913219909</v>
      </c>
      <c r="AS1197">
        <f t="shared" si="837"/>
        <v>3214.6272913219909</v>
      </c>
      <c r="AT1197" s="28">
        <f t="shared" si="838"/>
        <v>0.89295202536721974</v>
      </c>
      <c r="AU1197">
        <f t="shared" si="813"/>
        <v>14493.419626887888</v>
      </c>
      <c r="AV1197" s="28">
        <f t="shared" si="839"/>
        <v>4.0259498963577469</v>
      </c>
      <c r="BJ1197" s="63">
        <v>0</v>
      </c>
      <c r="BK1197" s="64">
        <f t="shared" si="840"/>
        <v>0</v>
      </c>
      <c r="BL1197" s="64">
        <f t="shared" si="841"/>
        <v>0</v>
      </c>
      <c r="BM1197" s="64">
        <f t="shared" si="842"/>
        <v>0</v>
      </c>
      <c r="BN1197" s="64">
        <f t="shared" si="843"/>
        <v>0</v>
      </c>
      <c r="BO1197" s="64">
        <f t="shared" si="844"/>
        <v>0</v>
      </c>
      <c r="BP1197" s="64">
        <f t="shared" si="845"/>
        <v>0</v>
      </c>
      <c r="BQ1197" s="64">
        <f t="shared" si="846"/>
        <v>0</v>
      </c>
      <c r="BR1197" s="65">
        <f t="shared" si="814"/>
        <v>0</v>
      </c>
      <c r="BS1197" s="66">
        <f t="shared" si="847"/>
        <v>0</v>
      </c>
      <c r="BT1197" s="65">
        <f>BJ1197-BR1197</f>
        <v>0</v>
      </c>
      <c r="BU1197" s="67">
        <f t="shared" si="848"/>
        <v>0</v>
      </c>
    </row>
    <row r="1198" spans="1:73" x14ac:dyDescent="0.35">
      <c r="A1198" s="22">
        <v>94.959999999999297</v>
      </c>
      <c r="B1198" s="22">
        <v>20.440000000000001</v>
      </c>
      <c r="C1198" s="22">
        <v>0</v>
      </c>
      <c r="D1198" s="22">
        <f t="shared" si="815"/>
        <v>10.220000000000001</v>
      </c>
      <c r="E1198" s="22">
        <f t="shared" si="816"/>
        <v>2.838888888888889</v>
      </c>
      <c r="F1198" s="22">
        <f t="shared" si="849"/>
        <v>0.26041666666666852</v>
      </c>
      <c r="G1198" s="22">
        <f>Sheet1!$I$5*F1198</f>
        <v>86.197916666667282</v>
      </c>
      <c r="H1198" s="22"/>
      <c r="K1198" s="18" t="s">
        <v>118</v>
      </c>
      <c r="L1198" s="18">
        <v>1188</v>
      </c>
      <c r="M1198" s="18">
        <v>166</v>
      </c>
      <c r="N1198" s="19">
        <v>93.1</v>
      </c>
      <c r="O1198" s="35">
        <f t="shared" si="817"/>
        <v>25.861111111111111</v>
      </c>
      <c r="P1198" s="36">
        <f t="shared" si="850"/>
        <v>0</v>
      </c>
      <c r="Q1198" s="12"/>
      <c r="R1198" s="37">
        <f t="shared" si="818"/>
        <v>0</v>
      </c>
      <c r="S1198" s="37">
        <f t="shared" si="819"/>
        <v>64.9422</v>
      </c>
      <c r="T1198" s="37">
        <f t="shared" si="820"/>
        <v>80.564735449796302</v>
      </c>
      <c r="U1198" s="37">
        <f t="shared" si="821"/>
        <v>145.50693544979629</v>
      </c>
      <c r="V1198" s="37">
        <f t="shared" si="851"/>
        <v>101646.52658432953</v>
      </c>
      <c r="W1198" s="40">
        <f t="shared" si="822"/>
        <v>3762.9710251044539</v>
      </c>
      <c r="X1198" s="40">
        <f t="shared" si="823"/>
        <v>3.7629710251044539</v>
      </c>
      <c r="Y1198" s="40">
        <f t="shared" si="809"/>
        <v>0</v>
      </c>
      <c r="Z1198" s="40">
        <v>0</v>
      </c>
      <c r="AA1198" s="40">
        <f t="shared" si="824"/>
        <v>364.91735381419574</v>
      </c>
      <c r="AB1198" s="42">
        <f t="shared" si="825"/>
        <v>110685.91473765431</v>
      </c>
      <c r="AC1198" s="42">
        <f t="shared" si="826"/>
        <v>110.68591473765431</v>
      </c>
      <c r="AD1198" s="42">
        <f t="shared" si="827"/>
        <v>0</v>
      </c>
      <c r="AE1198" s="42">
        <f t="shared" si="852"/>
        <v>3984.9774475308645</v>
      </c>
      <c r="AF1198" s="43">
        <f t="shared" si="810"/>
        <v>1.1069381798696847</v>
      </c>
      <c r="AG1198" s="73">
        <f t="shared" si="811"/>
        <v>0</v>
      </c>
      <c r="AH1198">
        <f t="shared" si="828"/>
        <v>110.68591473765431</v>
      </c>
      <c r="AI1198">
        <f t="shared" si="853"/>
        <v>17818.732832947531</v>
      </c>
      <c r="AJ1198" s="41">
        <f t="shared" si="829"/>
        <v>4.9496480091520922</v>
      </c>
      <c r="AK1198">
        <f t="shared" si="812"/>
        <v>110.68591473765431</v>
      </c>
      <c r="AL1198" s="38">
        <f t="shared" si="830"/>
        <v>3865.4281241049384</v>
      </c>
      <c r="AM1198" s="38">
        <f t="shared" si="831"/>
        <v>3826.7738428638891</v>
      </c>
      <c r="AN1198" s="38">
        <f t="shared" si="832"/>
        <v>3597.1674122920554</v>
      </c>
      <c r="AO1198" s="38">
        <f t="shared" si="833"/>
        <v>3561.195738169135</v>
      </c>
      <c r="AP1198" s="38">
        <f t="shared" si="834"/>
        <v>3347.5239938789869</v>
      </c>
      <c r="AQ1198" s="38">
        <f t="shared" si="835"/>
        <v>3314.048753940197</v>
      </c>
      <c r="AR1198" s="38">
        <f t="shared" si="836"/>
        <v>3214.6272913219909</v>
      </c>
      <c r="AS1198">
        <f t="shared" si="837"/>
        <v>3214.6272913219909</v>
      </c>
      <c r="AT1198" s="28">
        <f t="shared" si="838"/>
        <v>0.89295202536721974</v>
      </c>
      <c r="AU1198">
        <f t="shared" si="813"/>
        <v>14604.10554162554</v>
      </c>
      <c r="AV1198" s="28">
        <f t="shared" si="839"/>
        <v>4.0566959837848726</v>
      </c>
      <c r="BJ1198" s="63">
        <v>0</v>
      </c>
      <c r="BK1198" s="64">
        <f t="shared" si="840"/>
        <v>0</v>
      </c>
      <c r="BL1198" s="64">
        <f t="shared" si="841"/>
        <v>0</v>
      </c>
      <c r="BM1198" s="64">
        <f t="shared" si="842"/>
        <v>0</v>
      </c>
      <c r="BN1198" s="64">
        <f t="shared" si="843"/>
        <v>0</v>
      </c>
      <c r="BO1198" s="64">
        <f t="shared" si="844"/>
        <v>0</v>
      </c>
      <c r="BP1198" s="64">
        <f t="shared" si="845"/>
        <v>0</v>
      </c>
      <c r="BQ1198" s="64">
        <f t="shared" si="846"/>
        <v>0</v>
      </c>
      <c r="BR1198" s="65">
        <f t="shared" si="814"/>
        <v>0</v>
      </c>
      <c r="BS1198" s="66">
        <f t="shared" si="847"/>
        <v>0</v>
      </c>
      <c r="BT1198" s="65">
        <f>BJ1198-BR1198</f>
        <v>0</v>
      </c>
      <c r="BU1198" s="67">
        <f t="shared" si="848"/>
        <v>0</v>
      </c>
    </row>
    <row r="1199" spans="1:73" x14ac:dyDescent="0.35">
      <c r="A1199" s="22">
        <v>95.039999999999296</v>
      </c>
      <c r="B1199" s="22">
        <v>20.45</v>
      </c>
      <c r="C1199" s="22">
        <v>0</v>
      </c>
      <c r="D1199" s="22">
        <f t="shared" si="815"/>
        <v>10.225</v>
      </c>
      <c r="E1199" s="22">
        <f t="shared" si="816"/>
        <v>2.8402777777777777</v>
      </c>
      <c r="F1199" s="22">
        <f t="shared" si="849"/>
        <v>1.7361111111108274E-2</v>
      </c>
      <c r="G1199" s="22">
        <f>Sheet1!$I$5*F1199</f>
        <v>5.7465277777768389</v>
      </c>
      <c r="H1199" s="22"/>
      <c r="K1199" s="18" t="s">
        <v>118</v>
      </c>
      <c r="L1199" s="18">
        <v>1189</v>
      </c>
      <c r="M1199" s="18">
        <v>167</v>
      </c>
      <c r="N1199" s="19">
        <v>93.1</v>
      </c>
      <c r="O1199" s="35">
        <f t="shared" si="817"/>
        <v>25.861111111111111</v>
      </c>
      <c r="P1199" s="36">
        <f t="shared" si="850"/>
        <v>0</v>
      </c>
      <c r="Q1199" s="12"/>
      <c r="R1199" s="37">
        <f t="shared" si="818"/>
        <v>0</v>
      </c>
      <c r="S1199" s="37">
        <f t="shared" si="819"/>
        <v>64.9422</v>
      </c>
      <c r="T1199" s="37">
        <f t="shared" si="820"/>
        <v>80.564735449796302</v>
      </c>
      <c r="U1199" s="37">
        <f t="shared" si="821"/>
        <v>145.50693544979629</v>
      </c>
      <c r="V1199" s="37">
        <f t="shared" si="851"/>
        <v>101792.03351977933</v>
      </c>
      <c r="W1199" s="40">
        <f t="shared" si="822"/>
        <v>3762.9710251044539</v>
      </c>
      <c r="X1199" s="40">
        <f t="shared" si="823"/>
        <v>3.7629710251044539</v>
      </c>
      <c r="Y1199" s="40">
        <f t="shared" si="809"/>
        <v>0</v>
      </c>
      <c r="Z1199" s="40">
        <v>0</v>
      </c>
      <c r="AA1199" s="40">
        <f t="shared" si="824"/>
        <v>364.91735381419574</v>
      </c>
      <c r="AB1199" s="42">
        <f t="shared" si="825"/>
        <v>110685.91473765431</v>
      </c>
      <c r="AC1199" s="42">
        <f t="shared" si="826"/>
        <v>110.68591473765431</v>
      </c>
      <c r="AD1199" s="42">
        <f t="shared" si="827"/>
        <v>0</v>
      </c>
      <c r="AE1199" s="42">
        <f t="shared" si="852"/>
        <v>3984.9774475308645</v>
      </c>
      <c r="AF1199" s="43">
        <f t="shared" si="810"/>
        <v>1.1069381798696847</v>
      </c>
      <c r="AG1199" s="73">
        <f t="shared" si="811"/>
        <v>0</v>
      </c>
      <c r="AH1199">
        <f t="shared" si="828"/>
        <v>110.68591473765431</v>
      </c>
      <c r="AI1199">
        <f t="shared" si="853"/>
        <v>17929.418747685184</v>
      </c>
      <c r="AJ1199" s="41">
        <f t="shared" si="829"/>
        <v>4.9803940965792179</v>
      </c>
      <c r="AK1199">
        <f t="shared" si="812"/>
        <v>110.68591473765431</v>
      </c>
      <c r="AL1199" s="38">
        <f t="shared" si="830"/>
        <v>3865.4281241049384</v>
      </c>
      <c r="AM1199" s="38">
        <f t="shared" si="831"/>
        <v>3826.7738428638891</v>
      </c>
      <c r="AN1199" s="38">
        <f t="shared" si="832"/>
        <v>3597.1674122920554</v>
      </c>
      <c r="AO1199" s="38">
        <f t="shared" si="833"/>
        <v>3561.195738169135</v>
      </c>
      <c r="AP1199" s="38">
        <f t="shared" si="834"/>
        <v>3347.5239938789869</v>
      </c>
      <c r="AQ1199" s="38">
        <f t="shared" si="835"/>
        <v>3314.048753940197</v>
      </c>
      <c r="AR1199" s="38">
        <f t="shared" si="836"/>
        <v>3214.6272913219909</v>
      </c>
      <c r="AS1199">
        <f t="shared" si="837"/>
        <v>3214.6272913219909</v>
      </c>
      <c r="AT1199" s="28">
        <f t="shared" si="838"/>
        <v>0.89295202536721974</v>
      </c>
      <c r="AU1199">
        <f t="shared" si="813"/>
        <v>14714.791456363193</v>
      </c>
      <c r="AV1199" s="28">
        <f t="shared" si="839"/>
        <v>4.0874420712119983</v>
      </c>
      <c r="BJ1199" s="63">
        <v>0</v>
      </c>
      <c r="BK1199" s="64">
        <f t="shared" si="840"/>
        <v>0</v>
      </c>
      <c r="BL1199" s="64">
        <f t="shared" si="841"/>
        <v>0</v>
      </c>
      <c r="BM1199" s="64">
        <f t="shared" si="842"/>
        <v>0</v>
      </c>
      <c r="BN1199" s="64">
        <f t="shared" si="843"/>
        <v>0</v>
      </c>
      <c r="BO1199" s="64">
        <f t="shared" si="844"/>
        <v>0</v>
      </c>
      <c r="BP1199" s="64">
        <f t="shared" si="845"/>
        <v>0</v>
      </c>
      <c r="BQ1199" s="64">
        <f t="shared" si="846"/>
        <v>0</v>
      </c>
      <c r="BR1199" s="65">
        <f t="shared" si="814"/>
        <v>0</v>
      </c>
      <c r="BS1199" s="66">
        <f t="shared" si="847"/>
        <v>0</v>
      </c>
      <c r="BT1199" s="65">
        <f>BJ1199-BR1199</f>
        <v>0</v>
      </c>
      <c r="BU1199" s="67">
        <f t="shared" si="848"/>
        <v>0</v>
      </c>
    </row>
    <row r="1200" spans="1:73" x14ac:dyDescent="0.35">
      <c r="A1200" s="22">
        <v>95.119999999999294</v>
      </c>
      <c r="B1200" s="22">
        <v>20.62</v>
      </c>
      <c r="C1200" s="22">
        <v>0</v>
      </c>
      <c r="D1200" s="22">
        <f t="shared" si="815"/>
        <v>10.31</v>
      </c>
      <c r="E1200" s="22">
        <f t="shared" si="816"/>
        <v>2.8638888888888889</v>
      </c>
      <c r="F1200" s="22">
        <f t="shared" si="849"/>
        <v>0.29513888888889062</v>
      </c>
      <c r="G1200" s="22">
        <f>Sheet1!$I$5*F1200</f>
        <v>97.690972222222797</v>
      </c>
      <c r="H1200" s="22"/>
      <c r="K1200" s="18" t="s">
        <v>118</v>
      </c>
      <c r="L1200" s="18">
        <v>1190</v>
      </c>
      <c r="M1200" s="18">
        <v>168</v>
      </c>
      <c r="N1200" s="19">
        <v>93.1</v>
      </c>
      <c r="O1200" s="35">
        <f t="shared" si="817"/>
        <v>25.861111111111111</v>
      </c>
      <c r="P1200" s="36">
        <f t="shared" si="850"/>
        <v>0</v>
      </c>
      <c r="Q1200" s="12"/>
      <c r="R1200" s="37">
        <f t="shared" si="818"/>
        <v>0</v>
      </c>
      <c r="S1200" s="37">
        <f t="shared" si="819"/>
        <v>64.9422</v>
      </c>
      <c r="T1200" s="37">
        <f t="shared" si="820"/>
        <v>80.564735449796302</v>
      </c>
      <c r="U1200" s="37">
        <f t="shared" si="821"/>
        <v>145.50693544979629</v>
      </c>
      <c r="V1200" s="37">
        <f t="shared" si="851"/>
        <v>101937.54045522913</v>
      </c>
      <c r="W1200" s="40">
        <f t="shared" si="822"/>
        <v>3762.9710251044539</v>
      </c>
      <c r="X1200" s="40">
        <f t="shared" si="823"/>
        <v>3.7629710251044539</v>
      </c>
      <c r="Y1200" s="40">
        <f t="shared" si="809"/>
        <v>0</v>
      </c>
      <c r="Z1200" s="40">
        <v>0</v>
      </c>
      <c r="AA1200" s="40">
        <f t="shared" si="824"/>
        <v>364.91735381419574</v>
      </c>
      <c r="AB1200" s="42">
        <f t="shared" si="825"/>
        <v>110685.91473765431</v>
      </c>
      <c r="AC1200" s="42">
        <f t="shared" si="826"/>
        <v>110.68591473765431</v>
      </c>
      <c r="AD1200" s="42">
        <f t="shared" si="827"/>
        <v>0</v>
      </c>
      <c r="AE1200" s="42">
        <f t="shared" si="852"/>
        <v>3984.9774475308645</v>
      </c>
      <c r="AF1200" s="43">
        <f t="shared" si="810"/>
        <v>1.1069381798696847</v>
      </c>
      <c r="AG1200" s="73">
        <f t="shared" si="811"/>
        <v>0</v>
      </c>
      <c r="AH1200">
        <f t="shared" si="828"/>
        <v>110.68591473765431</v>
      </c>
      <c r="AI1200">
        <f t="shared" si="853"/>
        <v>18040.104662422837</v>
      </c>
      <c r="AJ1200" s="41">
        <f t="shared" si="829"/>
        <v>5.0111401840063436</v>
      </c>
      <c r="AK1200">
        <f t="shared" si="812"/>
        <v>110.68591473765431</v>
      </c>
      <c r="AL1200" s="38">
        <f t="shared" si="830"/>
        <v>3865.4281241049384</v>
      </c>
      <c r="AM1200" s="38">
        <f t="shared" si="831"/>
        <v>3826.7738428638891</v>
      </c>
      <c r="AN1200" s="38">
        <f t="shared" si="832"/>
        <v>3597.1674122920554</v>
      </c>
      <c r="AO1200" s="38">
        <f t="shared" si="833"/>
        <v>3561.195738169135</v>
      </c>
      <c r="AP1200" s="38">
        <f t="shared" si="834"/>
        <v>3347.5239938789869</v>
      </c>
      <c r="AQ1200" s="38">
        <f t="shared" si="835"/>
        <v>3314.048753940197</v>
      </c>
      <c r="AR1200" s="38">
        <f t="shared" si="836"/>
        <v>3214.6272913219909</v>
      </c>
      <c r="AS1200">
        <f t="shared" si="837"/>
        <v>3214.6272913219909</v>
      </c>
      <c r="AT1200" s="28">
        <f t="shared" si="838"/>
        <v>0.89295202536721974</v>
      </c>
      <c r="AU1200">
        <f t="shared" si="813"/>
        <v>14825.477371100846</v>
      </c>
      <c r="AV1200" s="28">
        <f t="shared" si="839"/>
        <v>4.118188158639124</v>
      </c>
      <c r="BJ1200" s="63">
        <v>0</v>
      </c>
      <c r="BK1200" s="64">
        <f t="shared" si="840"/>
        <v>0</v>
      </c>
      <c r="BL1200" s="64">
        <f t="shared" si="841"/>
        <v>0</v>
      </c>
      <c r="BM1200" s="64">
        <f t="shared" si="842"/>
        <v>0</v>
      </c>
      <c r="BN1200" s="64">
        <f t="shared" si="843"/>
        <v>0</v>
      </c>
      <c r="BO1200" s="64">
        <f t="shared" si="844"/>
        <v>0</v>
      </c>
      <c r="BP1200" s="64">
        <f t="shared" si="845"/>
        <v>0</v>
      </c>
      <c r="BQ1200" s="64">
        <f t="shared" si="846"/>
        <v>0</v>
      </c>
      <c r="BR1200" s="65">
        <f t="shared" si="814"/>
        <v>0</v>
      </c>
      <c r="BS1200" s="66">
        <f t="shared" si="847"/>
        <v>0</v>
      </c>
      <c r="BT1200" s="65">
        <f>BJ1200-BR1200</f>
        <v>0</v>
      </c>
      <c r="BU1200" s="67">
        <f t="shared" si="848"/>
        <v>0</v>
      </c>
    </row>
    <row r="1201" spans="1:73" x14ac:dyDescent="0.35">
      <c r="A1201" s="22">
        <v>95.199999999999307</v>
      </c>
      <c r="B1201" s="22">
        <v>20.48</v>
      </c>
      <c r="C1201" s="22">
        <v>0</v>
      </c>
      <c r="D1201" s="22">
        <f t="shared" si="815"/>
        <v>10.24</v>
      </c>
      <c r="E1201" s="22">
        <f t="shared" si="816"/>
        <v>2.8444444444444446</v>
      </c>
      <c r="F1201" s="22">
        <f t="shared" si="849"/>
        <v>-0.24305555555555469</v>
      </c>
      <c r="G1201" s="22">
        <f>Sheet1!$I$5*F1201</f>
        <v>-80.451388888888602</v>
      </c>
      <c r="H1201" s="22"/>
      <c r="K1201" s="18" t="s">
        <v>118</v>
      </c>
      <c r="L1201" s="18">
        <v>1191</v>
      </c>
      <c r="M1201" s="18">
        <v>169</v>
      </c>
      <c r="N1201" s="19">
        <v>93.1</v>
      </c>
      <c r="O1201" s="35">
        <f t="shared" si="817"/>
        <v>25.861111111111111</v>
      </c>
      <c r="P1201" s="36">
        <f t="shared" si="850"/>
        <v>0</v>
      </c>
      <c r="Q1201" s="12"/>
      <c r="R1201" s="37">
        <f t="shared" si="818"/>
        <v>0</v>
      </c>
      <c r="S1201" s="37">
        <f t="shared" si="819"/>
        <v>64.9422</v>
      </c>
      <c r="T1201" s="37">
        <f t="shared" si="820"/>
        <v>80.564735449796302</v>
      </c>
      <c r="U1201" s="37">
        <f t="shared" si="821"/>
        <v>145.50693544979629</v>
      </c>
      <c r="V1201" s="37">
        <f t="shared" si="851"/>
        <v>102083.04739067893</v>
      </c>
      <c r="W1201" s="40">
        <f t="shared" si="822"/>
        <v>3762.9710251044539</v>
      </c>
      <c r="X1201" s="40">
        <f t="shared" si="823"/>
        <v>3.7629710251044539</v>
      </c>
      <c r="Y1201" s="40">
        <f t="shared" si="809"/>
        <v>0</v>
      </c>
      <c r="Z1201" s="40">
        <v>0</v>
      </c>
      <c r="AA1201" s="40">
        <f t="shared" si="824"/>
        <v>364.91735381419574</v>
      </c>
      <c r="AB1201" s="42">
        <f t="shared" si="825"/>
        <v>110685.91473765431</v>
      </c>
      <c r="AC1201" s="42">
        <f t="shared" si="826"/>
        <v>110.68591473765431</v>
      </c>
      <c r="AD1201" s="42">
        <f t="shared" si="827"/>
        <v>0</v>
      </c>
      <c r="AE1201" s="42">
        <f t="shared" si="852"/>
        <v>3984.9774475308645</v>
      </c>
      <c r="AF1201" s="43">
        <f t="shared" si="810"/>
        <v>1.1069381798696847</v>
      </c>
      <c r="AG1201" s="73">
        <f t="shared" si="811"/>
        <v>0</v>
      </c>
      <c r="AH1201">
        <f t="shared" si="828"/>
        <v>110.68591473765431</v>
      </c>
      <c r="AI1201">
        <f t="shared" si="853"/>
        <v>18150.790577160489</v>
      </c>
      <c r="AJ1201" s="41">
        <f t="shared" si="829"/>
        <v>5.0418862714334693</v>
      </c>
      <c r="AK1201">
        <f t="shared" si="812"/>
        <v>110.68591473765431</v>
      </c>
      <c r="AL1201" s="38">
        <f t="shared" si="830"/>
        <v>3865.4281241049384</v>
      </c>
      <c r="AM1201" s="38">
        <f t="shared" si="831"/>
        <v>3826.7738428638891</v>
      </c>
      <c r="AN1201" s="38">
        <f t="shared" si="832"/>
        <v>3597.1674122920554</v>
      </c>
      <c r="AO1201" s="38">
        <f t="shared" si="833"/>
        <v>3561.195738169135</v>
      </c>
      <c r="AP1201" s="38">
        <f t="shared" si="834"/>
        <v>3347.5239938789869</v>
      </c>
      <c r="AQ1201" s="38">
        <f t="shared" si="835"/>
        <v>3314.048753940197</v>
      </c>
      <c r="AR1201" s="38">
        <f t="shared" si="836"/>
        <v>3214.6272913219909</v>
      </c>
      <c r="AS1201">
        <f t="shared" si="837"/>
        <v>3214.6272913219909</v>
      </c>
      <c r="AT1201" s="28">
        <f t="shared" si="838"/>
        <v>0.89295202536721974</v>
      </c>
      <c r="AU1201">
        <f t="shared" si="813"/>
        <v>14936.163285838498</v>
      </c>
      <c r="AV1201" s="28">
        <f t="shared" si="839"/>
        <v>4.1489342460662497</v>
      </c>
      <c r="BJ1201" s="63">
        <v>0</v>
      </c>
      <c r="BK1201" s="64">
        <f t="shared" si="840"/>
        <v>0</v>
      </c>
      <c r="BL1201" s="64">
        <f t="shared" si="841"/>
        <v>0</v>
      </c>
      <c r="BM1201" s="64">
        <f t="shared" si="842"/>
        <v>0</v>
      </c>
      <c r="BN1201" s="64">
        <f t="shared" si="843"/>
        <v>0</v>
      </c>
      <c r="BO1201" s="64">
        <f t="shared" si="844"/>
        <v>0</v>
      </c>
      <c r="BP1201" s="64">
        <f t="shared" si="845"/>
        <v>0</v>
      </c>
      <c r="BQ1201" s="64">
        <f t="shared" si="846"/>
        <v>0</v>
      </c>
      <c r="BR1201" s="65">
        <f t="shared" si="814"/>
        <v>0</v>
      </c>
      <c r="BS1201" s="66">
        <f t="shared" si="847"/>
        <v>0</v>
      </c>
      <c r="BT1201" s="65">
        <f>BJ1201-BR1201</f>
        <v>0</v>
      </c>
      <c r="BU1201" s="67">
        <f t="shared" si="848"/>
        <v>0</v>
      </c>
    </row>
    <row r="1202" spans="1:73" x14ac:dyDescent="0.35">
      <c r="A1202" s="22">
        <v>95.279999999999305</v>
      </c>
      <c r="B1202" s="22">
        <v>20.260000000000002</v>
      </c>
      <c r="C1202" s="22">
        <v>0</v>
      </c>
      <c r="D1202" s="22">
        <f t="shared" si="815"/>
        <v>10.130000000000001</v>
      </c>
      <c r="E1202" s="22">
        <f t="shared" si="816"/>
        <v>2.8138888888888891</v>
      </c>
      <c r="F1202" s="22">
        <f t="shared" si="849"/>
        <v>-0.38194444444444309</v>
      </c>
      <c r="G1202" s="22">
        <f>Sheet1!$I$5*F1202</f>
        <v>-126.42361111111066</v>
      </c>
      <c r="H1202" s="22"/>
      <c r="K1202" s="18" t="s">
        <v>118</v>
      </c>
      <c r="L1202" s="18">
        <v>1192</v>
      </c>
      <c r="M1202" s="18">
        <v>170</v>
      </c>
      <c r="N1202" s="19">
        <v>93.1</v>
      </c>
      <c r="O1202" s="35">
        <f t="shared" si="817"/>
        <v>25.861111111111111</v>
      </c>
      <c r="P1202" s="36">
        <f t="shared" si="850"/>
        <v>0</v>
      </c>
      <c r="Q1202" s="12"/>
      <c r="R1202" s="37">
        <f t="shared" si="818"/>
        <v>0</v>
      </c>
      <c r="S1202" s="37">
        <f t="shared" si="819"/>
        <v>64.9422</v>
      </c>
      <c r="T1202" s="37">
        <f t="shared" si="820"/>
        <v>80.564735449796302</v>
      </c>
      <c r="U1202" s="37">
        <f t="shared" si="821"/>
        <v>145.50693544979629</v>
      </c>
      <c r="V1202" s="37">
        <f t="shared" si="851"/>
        <v>102228.55432612872</v>
      </c>
      <c r="W1202" s="40">
        <f t="shared" si="822"/>
        <v>3762.9710251044539</v>
      </c>
      <c r="X1202" s="40">
        <f t="shared" si="823"/>
        <v>3.7629710251044539</v>
      </c>
      <c r="Y1202" s="40">
        <f t="shared" si="809"/>
        <v>0</v>
      </c>
      <c r="Z1202" s="40">
        <v>0</v>
      </c>
      <c r="AA1202" s="40">
        <f t="shared" si="824"/>
        <v>364.91735381419574</v>
      </c>
      <c r="AB1202" s="42">
        <f t="shared" si="825"/>
        <v>110685.91473765431</v>
      </c>
      <c r="AC1202" s="42">
        <f t="shared" si="826"/>
        <v>110.68591473765431</v>
      </c>
      <c r="AD1202" s="42">
        <f t="shared" si="827"/>
        <v>0</v>
      </c>
      <c r="AE1202" s="42">
        <f t="shared" si="852"/>
        <v>3984.9774475308645</v>
      </c>
      <c r="AF1202" s="43">
        <f t="shared" si="810"/>
        <v>1.1069381798696847</v>
      </c>
      <c r="AG1202" s="73">
        <f t="shared" si="811"/>
        <v>0</v>
      </c>
      <c r="AH1202">
        <f t="shared" si="828"/>
        <v>110.68591473765431</v>
      </c>
      <c r="AI1202">
        <f t="shared" si="853"/>
        <v>18261.476491898142</v>
      </c>
      <c r="AJ1202" s="41">
        <f t="shared" si="829"/>
        <v>5.072632358860595</v>
      </c>
      <c r="AK1202">
        <f t="shared" si="812"/>
        <v>110.68591473765431</v>
      </c>
      <c r="AL1202" s="38">
        <f t="shared" si="830"/>
        <v>3865.4281241049384</v>
      </c>
      <c r="AM1202" s="38">
        <f t="shared" si="831"/>
        <v>3826.7738428638891</v>
      </c>
      <c r="AN1202" s="38">
        <f t="shared" si="832"/>
        <v>3597.1674122920554</v>
      </c>
      <c r="AO1202" s="38">
        <f t="shared" si="833"/>
        <v>3561.195738169135</v>
      </c>
      <c r="AP1202" s="38">
        <f t="shared" si="834"/>
        <v>3347.5239938789869</v>
      </c>
      <c r="AQ1202" s="38">
        <f t="shared" si="835"/>
        <v>3314.048753940197</v>
      </c>
      <c r="AR1202" s="38">
        <f t="shared" si="836"/>
        <v>3214.6272913219909</v>
      </c>
      <c r="AS1202">
        <f t="shared" si="837"/>
        <v>3214.6272913219909</v>
      </c>
      <c r="AT1202" s="28">
        <f t="shared" si="838"/>
        <v>0.89295202536721974</v>
      </c>
      <c r="AU1202">
        <f t="shared" si="813"/>
        <v>15046.849200576151</v>
      </c>
      <c r="AV1202" s="28">
        <f t="shared" si="839"/>
        <v>4.1796803334933754</v>
      </c>
      <c r="BJ1202" s="63">
        <v>0</v>
      </c>
      <c r="BK1202" s="64">
        <f t="shared" si="840"/>
        <v>0</v>
      </c>
      <c r="BL1202" s="64">
        <f t="shared" si="841"/>
        <v>0</v>
      </c>
      <c r="BM1202" s="64">
        <f t="shared" si="842"/>
        <v>0</v>
      </c>
      <c r="BN1202" s="64">
        <f t="shared" si="843"/>
        <v>0</v>
      </c>
      <c r="BO1202" s="64">
        <f t="shared" si="844"/>
        <v>0</v>
      </c>
      <c r="BP1202" s="64">
        <f t="shared" si="845"/>
        <v>0</v>
      </c>
      <c r="BQ1202" s="64">
        <f t="shared" si="846"/>
        <v>0</v>
      </c>
      <c r="BR1202" s="65">
        <f t="shared" si="814"/>
        <v>0</v>
      </c>
      <c r="BS1202" s="66">
        <f t="shared" si="847"/>
        <v>0</v>
      </c>
      <c r="BT1202" s="65">
        <f>BJ1202-BR1202</f>
        <v>0</v>
      </c>
      <c r="BU1202" s="67">
        <f t="shared" si="848"/>
        <v>0</v>
      </c>
    </row>
    <row r="1203" spans="1:73" x14ac:dyDescent="0.35">
      <c r="A1203" s="22">
        <v>95.359999999999303</v>
      </c>
      <c r="B1203" s="22">
        <v>19.989999999999998</v>
      </c>
      <c r="C1203" s="22">
        <v>0</v>
      </c>
      <c r="D1203" s="22">
        <f t="shared" si="815"/>
        <v>9.9949999999999992</v>
      </c>
      <c r="E1203" s="22">
        <f t="shared" si="816"/>
        <v>2.776388888888889</v>
      </c>
      <c r="F1203" s="22">
        <f t="shared" si="849"/>
        <v>-0.46875000000000111</v>
      </c>
      <c r="G1203" s="22">
        <f>Sheet1!$I$5*F1203</f>
        <v>-155.15625000000037</v>
      </c>
      <c r="H1203" s="22"/>
      <c r="K1203" s="18" t="s">
        <v>118</v>
      </c>
      <c r="L1203" s="18">
        <v>1193</v>
      </c>
      <c r="M1203" s="18">
        <v>171</v>
      </c>
      <c r="N1203" s="19">
        <v>93.1</v>
      </c>
      <c r="O1203" s="35">
        <f t="shared" si="817"/>
        <v>25.861111111111111</v>
      </c>
      <c r="P1203" s="36">
        <f t="shared" si="850"/>
        <v>0</v>
      </c>
      <c r="Q1203" s="12"/>
      <c r="R1203" s="37">
        <f t="shared" si="818"/>
        <v>0</v>
      </c>
      <c r="S1203" s="37">
        <f t="shared" si="819"/>
        <v>64.9422</v>
      </c>
      <c r="T1203" s="37">
        <f t="shared" si="820"/>
        <v>80.564735449796302</v>
      </c>
      <c r="U1203" s="37">
        <f t="shared" si="821"/>
        <v>145.50693544979629</v>
      </c>
      <c r="V1203" s="37">
        <f t="shared" si="851"/>
        <v>102374.06126157852</v>
      </c>
      <c r="W1203" s="40">
        <f t="shared" si="822"/>
        <v>3762.9710251044539</v>
      </c>
      <c r="X1203" s="40">
        <f t="shared" si="823"/>
        <v>3.7629710251044539</v>
      </c>
      <c r="Y1203" s="40">
        <f t="shared" si="809"/>
        <v>0</v>
      </c>
      <c r="Z1203" s="40">
        <v>0</v>
      </c>
      <c r="AA1203" s="40">
        <f t="shared" si="824"/>
        <v>364.91735381419574</v>
      </c>
      <c r="AB1203" s="42">
        <f t="shared" si="825"/>
        <v>110685.91473765431</v>
      </c>
      <c r="AC1203" s="42">
        <f t="shared" si="826"/>
        <v>110.68591473765431</v>
      </c>
      <c r="AD1203" s="42">
        <f t="shared" si="827"/>
        <v>0</v>
      </c>
      <c r="AE1203" s="42">
        <f t="shared" si="852"/>
        <v>3984.9774475308645</v>
      </c>
      <c r="AF1203" s="43">
        <f t="shared" si="810"/>
        <v>1.1069381798696847</v>
      </c>
      <c r="AG1203" s="73">
        <f t="shared" si="811"/>
        <v>0</v>
      </c>
      <c r="AH1203">
        <f t="shared" si="828"/>
        <v>110.68591473765431</v>
      </c>
      <c r="AI1203">
        <f t="shared" si="853"/>
        <v>18372.162406635794</v>
      </c>
      <c r="AJ1203" s="41">
        <f t="shared" si="829"/>
        <v>5.1033784462877207</v>
      </c>
      <c r="AK1203">
        <f t="shared" si="812"/>
        <v>110.68591473765431</v>
      </c>
      <c r="AL1203" s="38">
        <f t="shared" si="830"/>
        <v>3865.4281241049384</v>
      </c>
      <c r="AM1203" s="38">
        <f t="shared" si="831"/>
        <v>3826.7738428638891</v>
      </c>
      <c r="AN1203" s="38">
        <f t="shared" si="832"/>
        <v>3597.1674122920554</v>
      </c>
      <c r="AO1203" s="38">
        <f t="shared" si="833"/>
        <v>3561.195738169135</v>
      </c>
      <c r="AP1203" s="38">
        <f t="shared" si="834"/>
        <v>3347.5239938789869</v>
      </c>
      <c r="AQ1203" s="38">
        <f t="shared" si="835"/>
        <v>3314.048753940197</v>
      </c>
      <c r="AR1203" s="38">
        <f t="shared" si="836"/>
        <v>3214.6272913219909</v>
      </c>
      <c r="AS1203">
        <f t="shared" si="837"/>
        <v>3214.6272913219909</v>
      </c>
      <c r="AT1203" s="28">
        <f t="shared" si="838"/>
        <v>0.89295202536721974</v>
      </c>
      <c r="AU1203">
        <f t="shared" si="813"/>
        <v>15157.535115313804</v>
      </c>
      <c r="AV1203" s="28">
        <f t="shared" si="839"/>
        <v>4.2104264209205011</v>
      </c>
      <c r="BJ1203" s="63">
        <v>0</v>
      </c>
      <c r="BK1203" s="64">
        <f t="shared" si="840"/>
        <v>0</v>
      </c>
      <c r="BL1203" s="64">
        <f t="shared" si="841"/>
        <v>0</v>
      </c>
      <c r="BM1203" s="64">
        <f t="shared" si="842"/>
        <v>0</v>
      </c>
      <c r="BN1203" s="64">
        <f t="shared" si="843"/>
        <v>0</v>
      </c>
      <c r="BO1203" s="64">
        <f t="shared" si="844"/>
        <v>0</v>
      </c>
      <c r="BP1203" s="64">
        <f t="shared" si="845"/>
        <v>0</v>
      </c>
      <c r="BQ1203" s="64">
        <f t="shared" si="846"/>
        <v>0</v>
      </c>
      <c r="BR1203" s="65">
        <f t="shared" si="814"/>
        <v>0</v>
      </c>
      <c r="BS1203" s="66">
        <f t="shared" si="847"/>
        <v>0</v>
      </c>
      <c r="BT1203" s="65">
        <f>BJ1203-BR1203</f>
        <v>0</v>
      </c>
      <c r="BU1203" s="67">
        <f t="shared" si="848"/>
        <v>0</v>
      </c>
    </row>
    <row r="1204" spans="1:73" x14ac:dyDescent="0.35">
      <c r="A1204" s="22">
        <v>95.439999999999301</v>
      </c>
      <c r="B1204" s="22">
        <v>19.989999999999998</v>
      </c>
      <c r="C1204" s="22">
        <v>0</v>
      </c>
      <c r="D1204" s="22">
        <f t="shared" si="815"/>
        <v>9.9949999999999992</v>
      </c>
      <c r="E1204" s="22">
        <f t="shared" si="816"/>
        <v>2.776388888888889</v>
      </c>
      <c r="F1204" s="22">
        <f t="shared" si="849"/>
        <v>0</v>
      </c>
      <c r="G1204" s="22">
        <f>Sheet1!$I$5*F1204</f>
        <v>0</v>
      </c>
      <c r="H1204" s="22"/>
      <c r="K1204" s="18" t="s">
        <v>118</v>
      </c>
      <c r="L1204" s="18">
        <v>1194</v>
      </c>
      <c r="M1204" s="18">
        <v>172</v>
      </c>
      <c r="N1204" s="19">
        <v>93.1</v>
      </c>
      <c r="O1204" s="35">
        <f t="shared" si="817"/>
        <v>25.861111111111111</v>
      </c>
      <c r="P1204" s="36">
        <f t="shared" si="850"/>
        <v>0</v>
      </c>
      <c r="Q1204" s="12"/>
      <c r="R1204" s="37">
        <f t="shared" si="818"/>
        <v>0</v>
      </c>
      <c r="S1204" s="37">
        <f t="shared" si="819"/>
        <v>64.9422</v>
      </c>
      <c r="T1204" s="37">
        <f t="shared" si="820"/>
        <v>80.564735449796302</v>
      </c>
      <c r="U1204" s="37">
        <f t="shared" si="821"/>
        <v>145.50693544979629</v>
      </c>
      <c r="V1204" s="37">
        <f t="shared" si="851"/>
        <v>102519.56819702832</v>
      </c>
      <c r="W1204" s="40">
        <f t="shared" si="822"/>
        <v>3762.9710251044539</v>
      </c>
      <c r="X1204" s="40">
        <f t="shared" si="823"/>
        <v>3.7629710251044539</v>
      </c>
      <c r="Y1204" s="40">
        <f t="shared" si="809"/>
        <v>0</v>
      </c>
      <c r="Z1204" s="40">
        <v>0</v>
      </c>
      <c r="AA1204" s="40">
        <f t="shared" si="824"/>
        <v>364.91735381419574</v>
      </c>
      <c r="AB1204" s="42">
        <f t="shared" si="825"/>
        <v>110685.91473765431</v>
      </c>
      <c r="AC1204" s="42">
        <f t="shared" si="826"/>
        <v>110.68591473765431</v>
      </c>
      <c r="AD1204" s="42">
        <f t="shared" si="827"/>
        <v>0</v>
      </c>
      <c r="AE1204" s="42">
        <f t="shared" si="852"/>
        <v>3984.9774475308645</v>
      </c>
      <c r="AF1204" s="43">
        <f t="shared" si="810"/>
        <v>1.1069381798696847</v>
      </c>
      <c r="AG1204" s="73">
        <f t="shared" si="811"/>
        <v>0</v>
      </c>
      <c r="AH1204">
        <f t="shared" si="828"/>
        <v>110.68591473765431</v>
      </c>
      <c r="AI1204">
        <f t="shared" si="853"/>
        <v>18482.848321373447</v>
      </c>
      <c r="AJ1204" s="41">
        <f t="shared" si="829"/>
        <v>5.1341245337148465</v>
      </c>
      <c r="AK1204">
        <f t="shared" si="812"/>
        <v>110.68591473765431</v>
      </c>
      <c r="AL1204" s="38">
        <f t="shared" si="830"/>
        <v>3865.4281241049384</v>
      </c>
      <c r="AM1204" s="38">
        <f t="shared" si="831"/>
        <v>3826.7738428638891</v>
      </c>
      <c r="AN1204" s="38">
        <f t="shared" si="832"/>
        <v>3597.1674122920554</v>
      </c>
      <c r="AO1204" s="38">
        <f t="shared" si="833"/>
        <v>3561.195738169135</v>
      </c>
      <c r="AP1204" s="38">
        <f t="shared" si="834"/>
        <v>3347.5239938789869</v>
      </c>
      <c r="AQ1204" s="38">
        <f t="shared" si="835"/>
        <v>3314.048753940197</v>
      </c>
      <c r="AR1204" s="38">
        <f t="shared" si="836"/>
        <v>3214.6272913219909</v>
      </c>
      <c r="AS1204">
        <f t="shared" si="837"/>
        <v>3214.6272913219909</v>
      </c>
      <c r="AT1204" s="28">
        <f t="shared" si="838"/>
        <v>0.89295202536721974</v>
      </c>
      <c r="AU1204">
        <f t="shared" si="813"/>
        <v>15268.221030051456</v>
      </c>
      <c r="AV1204" s="28">
        <f t="shared" si="839"/>
        <v>4.2411725083476268</v>
      </c>
      <c r="BJ1204" s="63">
        <v>0</v>
      </c>
      <c r="BK1204" s="64">
        <f t="shared" si="840"/>
        <v>0</v>
      </c>
      <c r="BL1204" s="64">
        <f t="shared" si="841"/>
        <v>0</v>
      </c>
      <c r="BM1204" s="64">
        <f t="shared" si="842"/>
        <v>0</v>
      </c>
      <c r="BN1204" s="64">
        <f t="shared" si="843"/>
        <v>0</v>
      </c>
      <c r="BO1204" s="64">
        <f t="shared" si="844"/>
        <v>0</v>
      </c>
      <c r="BP1204" s="64">
        <f t="shared" si="845"/>
        <v>0</v>
      </c>
      <c r="BQ1204" s="64">
        <f t="shared" si="846"/>
        <v>0</v>
      </c>
      <c r="BR1204" s="65">
        <f t="shared" si="814"/>
        <v>0</v>
      </c>
      <c r="BS1204" s="66">
        <f t="shared" si="847"/>
        <v>0</v>
      </c>
      <c r="BT1204" s="65">
        <f>BJ1204-BR1204</f>
        <v>0</v>
      </c>
      <c r="BU1204" s="67">
        <f t="shared" si="848"/>
        <v>0</v>
      </c>
    </row>
    <row r="1205" spans="1:73" x14ac:dyDescent="0.35">
      <c r="A1205" s="22">
        <v>95.5199999999993</v>
      </c>
      <c r="B1205" s="22">
        <v>20.079999999999998</v>
      </c>
      <c r="C1205" s="22">
        <v>0</v>
      </c>
      <c r="D1205" s="22">
        <f t="shared" si="815"/>
        <v>10.039999999999999</v>
      </c>
      <c r="E1205" s="22">
        <f t="shared" si="816"/>
        <v>2.7888888888888888</v>
      </c>
      <c r="F1205" s="22">
        <f t="shared" si="849"/>
        <v>0.15624999999999667</v>
      </c>
      <c r="G1205" s="22">
        <f>Sheet1!$I$5*F1205</f>
        <v>51.718749999998899</v>
      </c>
      <c r="H1205" s="22"/>
      <c r="K1205" s="18" t="s">
        <v>118</v>
      </c>
      <c r="L1205" s="18">
        <v>1195</v>
      </c>
      <c r="M1205" s="18">
        <v>173</v>
      </c>
      <c r="N1205" s="19">
        <v>93.1</v>
      </c>
      <c r="O1205" s="35">
        <f t="shared" si="817"/>
        <v>25.861111111111111</v>
      </c>
      <c r="P1205" s="36">
        <f t="shared" si="850"/>
        <v>1.3888888888890073E-2</v>
      </c>
      <c r="Q1205" s="12"/>
      <c r="R1205" s="37">
        <f t="shared" si="818"/>
        <v>4.597222222222614</v>
      </c>
      <c r="S1205" s="37">
        <f t="shared" si="819"/>
        <v>64.9422</v>
      </c>
      <c r="T1205" s="37">
        <f t="shared" si="820"/>
        <v>80.564735449796302</v>
      </c>
      <c r="U1205" s="37">
        <f t="shared" si="821"/>
        <v>150.10415767201891</v>
      </c>
      <c r="V1205" s="37">
        <f t="shared" si="851"/>
        <v>102669.67235470033</v>
      </c>
      <c r="W1205" s="40">
        <f t="shared" si="822"/>
        <v>3881.8602997958224</v>
      </c>
      <c r="X1205" s="40">
        <f t="shared" si="823"/>
        <v>3.8818602997958225</v>
      </c>
      <c r="Y1205" s="40">
        <f t="shared" si="809"/>
        <v>0</v>
      </c>
      <c r="Z1205" s="40">
        <v>0</v>
      </c>
      <c r="AA1205" s="40">
        <f t="shared" si="824"/>
        <v>364.91735381419574</v>
      </c>
      <c r="AB1205" s="42">
        <f t="shared" si="825"/>
        <v>110685.91473765431</v>
      </c>
      <c r="AC1205" s="42">
        <f t="shared" si="826"/>
        <v>110.68591473765431</v>
      </c>
      <c r="AD1205" s="42">
        <f t="shared" si="827"/>
        <v>0</v>
      </c>
      <c r="AE1205" s="42">
        <f t="shared" si="852"/>
        <v>3984.9774475308645</v>
      </c>
      <c r="AF1205" s="43">
        <f t="shared" si="810"/>
        <v>1.1069381798696847</v>
      </c>
      <c r="AG1205" s="73">
        <f t="shared" si="811"/>
        <v>0</v>
      </c>
      <c r="AH1205">
        <f t="shared" si="828"/>
        <v>110.68591473765431</v>
      </c>
      <c r="AI1205">
        <f t="shared" si="853"/>
        <v>18593.5342361111</v>
      </c>
      <c r="AJ1205" s="41">
        <f t="shared" si="829"/>
        <v>5.1648706211419722</v>
      </c>
      <c r="AK1205">
        <f t="shared" si="812"/>
        <v>110.68591473765431</v>
      </c>
      <c r="AL1205" s="38">
        <f t="shared" si="830"/>
        <v>3865.4281241049384</v>
      </c>
      <c r="AM1205" s="38">
        <f t="shared" si="831"/>
        <v>3826.7738428638891</v>
      </c>
      <c r="AN1205" s="38">
        <f t="shared" si="832"/>
        <v>3597.1674122920554</v>
      </c>
      <c r="AO1205" s="38">
        <f t="shared" si="833"/>
        <v>3561.195738169135</v>
      </c>
      <c r="AP1205" s="38">
        <f t="shared" si="834"/>
        <v>3347.5239938789869</v>
      </c>
      <c r="AQ1205" s="38">
        <f t="shared" si="835"/>
        <v>3314.048753940197</v>
      </c>
      <c r="AR1205" s="38">
        <f t="shared" si="836"/>
        <v>3214.6272913219909</v>
      </c>
      <c r="AS1205">
        <f t="shared" si="837"/>
        <v>3214.6272913219909</v>
      </c>
      <c r="AT1205" s="28">
        <f t="shared" si="838"/>
        <v>0.89295202536721974</v>
      </c>
      <c r="AU1205">
        <f t="shared" si="813"/>
        <v>15378.906944789109</v>
      </c>
      <c r="AV1205" s="28">
        <f t="shared" si="839"/>
        <v>4.2719185957747525</v>
      </c>
      <c r="BJ1205" s="63">
        <v>0</v>
      </c>
      <c r="BK1205" s="64">
        <f t="shared" si="840"/>
        <v>0</v>
      </c>
      <c r="BL1205" s="64">
        <f t="shared" si="841"/>
        <v>0</v>
      </c>
      <c r="BM1205" s="64">
        <f t="shared" si="842"/>
        <v>0</v>
      </c>
      <c r="BN1205" s="64">
        <f t="shared" si="843"/>
        <v>0</v>
      </c>
      <c r="BO1205" s="64">
        <f t="shared" si="844"/>
        <v>0</v>
      </c>
      <c r="BP1205" s="64">
        <f t="shared" si="845"/>
        <v>0</v>
      </c>
      <c r="BQ1205" s="64">
        <f t="shared" si="846"/>
        <v>0</v>
      </c>
      <c r="BR1205" s="65">
        <f t="shared" si="814"/>
        <v>0</v>
      </c>
      <c r="BS1205" s="66">
        <f t="shared" si="847"/>
        <v>0</v>
      </c>
      <c r="BT1205" s="65">
        <f>BJ1205-BR1205</f>
        <v>0</v>
      </c>
      <c r="BU1205" s="67">
        <f t="shared" si="848"/>
        <v>0</v>
      </c>
    </row>
    <row r="1206" spans="1:73" x14ac:dyDescent="0.35">
      <c r="A1206" s="22">
        <v>95.599999999999298</v>
      </c>
      <c r="B1206" s="22">
        <v>20.27</v>
      </c>
      <c r="C1206" s="22">
        <v>0</v>
      </c>
      <c r="D1206" s="22">
        <f t="shared" si="815"/>
        <v>10.135</v>
      </c>
      <c r="E1206" s="22">
        <f t="shared" si="816"/>
        <v>2.8152777777777778</v>
      </c>
      <c r="F1206" s="22">
        <f t="shared" si="849"/>
        <v>0.32986111111111271</v>
      </c>
      <c r="G1206" s="22">
        <f>Sheet1!$I$5*F1206</f>
        <v>109.18402777777831</v>
      </c>
      <c r="H1206" s="22"/>
      <c r="K1206" s="18" t="s">
        <v>118</v>
      </c>
      <c r="L1206" s="18">
        <v>1196</v>
      </c>
      <c r="M1206" s="18">
        <v>174</v>
      </c>
      <c r="N1206" s="19">
        <v>93.2</v>
      </c>
      <c r="O1206" s="35">
        <f t="shared" si="817"/>
        <v>25.888888888888889</v>
      </c>
      <c r="P1206" s="36">
        <f t="shared" si="850"/>
        <v>1.3888888888890073E-2</v>
      </c>
      <c r="Q1206" s="12"/>
      <c r="R1206" s="37">
        <f t="shared" si="818"/>
        <v>4.597222222222614</v>
      </c>
      <c r="S1206" s="37">
        <f t="shared" si="819"/>
        <v>64.9422</v>
      </c>
      <c r="T1206" s="37">
        <f t="shared" si="820"/>
        <v>80.737899796303566</v>
      </c>
      <c r="U1206" s="37">
        <f t="shared" si="821"/>
        <v>150.27732201852618</v>
      </c>
      <c r="V1206" s="37">
        <f t="shared" si="851"/>
        <v>102819.94967671885</v>
      </c>
      <c r="W1206" s="40">
        <f t="shared" si="822"/>
        <v>3890.5128922573999</v>
      </c>
      <c r="X1206" s="40">
        <f t="shared" si="823"/>
        <v>3.8905128922573997</v>
      </c>
      <c r="Y1206" s="40">
        <f t="shared" si="809"/>
        <v>0</v>
      </c>
      <c r="Z1206" s="40">
        <v>0</v>
      </c>
      <c r="AA1206" s="40">
        <f t="shared" si="824"/>
        <v>364.91735381419574</v>
      </c>
      <c r="AB1206" s="42">
        <f t="shared" si="825"/>
        <v>110923.82098765433</v>
      </c>
      <c r="AC1206" s="42">
        <f t="shared" si="826"/>
        <v>110.92382098765432</v>
      </c>
      <c r="AD1206" s="42">
        <f t="shared" si="827"/>
        <v>0</v>
      </c>
      <c r="AE1206" s="42">
        <f t="shared" si="852"/>
        <v>3984.9774475308645</v>
      </c>
      <c r="AF1206" s="43">
        <f t="shared" si="810"/>
        <v>1.1069381798696847</v>
      </c>
      <c r="AG1206" s="73">
        <f t="shared" si="811"/>
        <v>0</v>
      </c>
      <c r="AH1206">
        <f t="shared" si="828"/>
        <v>110.92382098765432</v>
      </c>
      <c r="AI1206">
        <f t="shared" si="853"/>
        <v>18704.458057098753</v>
      </c>
      <c r="AJ1206" s="41">
        <f t="shared" si="829"/>
        <v>5.1956827936385421</v>
      </c>
      <c r="AK1206">
        <f t="shared" si="812"/>
        <v>110.92382098765432</v>
      </c>
      <c r="AL1206" s="38">
        <f t="shared" si="830"/>
        <v>3865.4281241049384</v>
      </c>
      <c r="AM1206" s="38">
        <f t="shared" si="831"/>
        <v>3826.7738428638891</v>
      </c>
      <c r="AN1206" s="38">
        <f t="shared" si="832"/>
        <v>3597.1674122920554</v>
      </c>
      <c r="AO1206" s="38">
        <f t="shared" si="833"/>
        <v>3561.195738169135</v>
      </c>
      <c r="AP1206" s="38">
        <f t="shared" si="834"/>
        <v>3347.5239938789869</v>
      </c>
      <c r="AQ1206" s="38">
        <f t="shared" si="835"/>
        <v>3314.048753940197</v>
      </c>
      <c r="AR1206" s="38">
        <f t="shared" si="836"/>
        <v>3214.6272913219909</v>
      </c>
      <c r="AS1206">
        <f t="shared" si="837"/>
        <v>3214.6272913219909</v>
      </c>
      <c r="AT1206" s="28">
        <f t="shared" si="838"/>
        <v>0.89295202536721974</v>
      </c>
      <c r="AU1206">
        <f t="shared" si="813"/>
        <v>15489.830765776762</v>
      </c>
      <c r="AV1206" s="28">
        <f t="shared" si="839"/>
        <v>4.3027307682713225</v>
      </c>
      <c r="BJ1206" s="63">
        <v>0</v>
      </c>
      <c r="BK1206" s="64">
        <f t="shared" si="840"/>
        <v>0</v>
      </c>
      <c r="BL1206" s="64">
        <f t="shared" si="841"/>
        <v>0</v>
      </c>
      <c r="BM1206" s="64">
        <f t="shared" si="842"/>
        <v>0</v>
      </c>
      <c r="BN1206" s="64">
        <f t="shared" si="843"/>
        <v>0</v>
      </c>
      <c r="BO1206" s="64">
        <f t="shared" si="844"/>
        <v>0</v>
      </c>
      <c r="BP1206" s="64">
        <f t="shared" si="845"/>
        <v>0</v>
      </c>
      <c r="BQ1206" s="64">
        <f t="shared" si="846"/>
        <v>0</v>
      </c>
      <c r="BR1206" s="65">
        <f t="shared" si="814"/>
        <v>0</v>
      </c>
      <c r="BS1206" s="66">
        <f t="shared" si="847"/>
        <v>0</v>
      </c>
      <c r="BT1206" s="65">
        <f>BJ1206-BR1206</f>
        <v>0</v>
      </c>
      <c r="BU1206" s="67">
        <f t="shared" si="848"/>
        <v>0</v>
      </c>
    </row>
    <row r="1207" spans="1:73" x14ac:dyDescent="0.35">
      <c r="A1207" s="22">
        <v>95.679999999999296</v>
      </c>
      <c r="B1207" s="22">
        <v>19.89</v>
      </c>
      <c r="C1207" s="22">
        <v>0</v>
      </c>
      <c r="D1207" s="22">
        <f t="shared" si="815"/>
        <v>9.9450000000000003</v>
      </c>
      <c r="E1207" s="22">
        <f t="shared" si="816"/>
        <v>2.7625000000000002</v>
      </c>
      <c r="F1207" s="22">
        <f t="shared" si="849"/>
        <v>-0.65972222222221988</v>
      </c>
      <c r="G1207" s="22">
        <f>Sheet1!$I$5*F1207</f>
        <v>-218.36805555555478</v>
      </c>
      <c r="H1207" s="22"/>
      <c r="K1207" s="18" t="s">
        <v>118</v>
      </c>
      <c r="L1207" s="18">
        <v>1197</v>
      </c>
      <c r="M1207" s="18">
        <v>175</v>
      </c>
      <c r="N1207" s="19">
        <v>93.2</v>
      </c>
      <c r="O1207" s="35">
        <f t="shared" si="817"/>
        <v>25.888888888888889</v>
      </c>
      <c r="P1207" s="36">
        <f t="shared" si="850"/>
        <v>1.3888888888888099E-2</v>
      </c>
      <c r="Q1207" s="12"/>
      <c r="R1207" s="37">
        <f t="shared" si="818"/>
        <v>4.5972222222219603</v>
      </c>
      <c r="S1207" s="37">
        <f t="shared" si="819"/>
        <v>64.9422</v>
      </c>
      <c r="T1207" s="37">
        <f t="shared" si="820"/>
        <v>80.737899796303566</v>
      </c>
      <c r="U1207" s="37">
        <f t="shared" si="821"/>
        <v>150.27732201852552</v>
      </c>
      <c r="V1207" s="37">
        <f t="shared" si="851"/>
        <v>102970.22699873737</v>
      </c>
      <c r="W1207" s="40">
        <f t="shared" si="822"/>
        <v>3890.5128922573831</v>
      </c>
      <c r="X1207" s="40">
        <f t="shared" si="823"/>
        <v>3.8905128922573833</v>
      </c>
      <c r="Y1207" s="40">
        <f t="shared" si="809"/>
        <v>0</v>
      </c>
      <c r="Z1207" s="40">
        <v>0</v>
      </c>
      <c r="AA1207" s="40">
        <f t="shared" si="824"/>
        <v>364.91735381419574</v>
      </c>
      <c r="AB1207" s="42">
        <f t="shared" si="825"/>
        <v>110923.82098765433</v>
      </c>
      <c r="AC1207" s="42">
        <f t="shared" si="826"/>
        <v>110.92382098765432</v>
      </c>
      <c r="AD1207" s="42">
        <f t="shared" si="827"/>
        <v>0</v>
      </c>
      <c r="AE1207" s="42">
        <f t="shared" si="852"/>
        <v>3984.9774475308645</v>
      </c>
      <c r="AF1207" s="43">
        <f t="shared" si="810"/>
        <v>1.1069381798696847</v>
      </c>
      <c r="AG1207" s="73">
        <f t="shared" si="811"/>
        <v>0</v>
      </c>
      <c r="AH1207">
        <f t="shared" si="828"/>
        <v>110.92382098765432</v>
      </c>
      <c r="AI1207">
        <f t="shared" si="853"/>
        <v>18815.381878086406</v>
      </c>
      <c r="AJ1207" s="41">
        <f t="shared" si="829"/>
        <v>5.226494966135113</v>
      </c>
      <c r="AK1207">
        <f t="shared" si="812"/>
        <v>110.92382098765432</v>
      </c>
      <c r="AL1207" s="38">
        <f t="shared" si="830"/>
        <v>3865.4281241049384</v>
      </c>
      <c r="AM1207" s="38">
        <f t="shared" si="831"/>
        <v>3826.7738428638891</v>
      </c>
      <c r="AN1207" s="38">
        <f t="shared" si="832"/>
        <v>3597.1674122920554</v>
      </c>
      <c r="AO1207" s="38">
        <f t="shared" si="833"/>
        <v>3561.195738169135</v>
      </c>
      <c r="AP1207" s="38">
        <f t="shared" si="834"/>
        <v>3347.5239938789869</v>
      </c>
      <c r="AQ1207" s="38">
        <f t="shared" si="835"/>
        <v>3314.048753940197</v>
      </c>
      <c r="AR1207" s="38">
        <f t="shared" si="836"/>
        <v>3214.6272913219909</v>
      </c>
      <c r="AS1207">
        <f t="shared" si="837"/>
        <v>3214.6272913219909</v>
      </c>
      <c r="AT1207" s="28">
        <f t="shared" si="838"/>
        <v>0.89295202536721974</v>
      </c>
      <c r="AU1207">
        <f t="shared" si="813"/>
        <v>15600.754586764415</v>
      </c>
      <c r="AV1207" s="28">
        <f t="shared" si="839"/>
        <v>4.3335429407678934</v>
      </c>
      <c r="BJ1207" s="63">
        <v>0</v>
      </c>
      <c r="BK1207" s="64">
        <f t="shared" si="840"/>
        <v>0</v>
      </c>
      <c r="BL1207" s="64">
        <f t="shared" si="841"/>
        <v>0</v>
      </c>
      <c r="BM1207" s="64">
        <f t="shared" si="842"/>
        <v>0</v>
      </c>
      <c r="BN1207" s="64">
        <f t="shared" si="843"/>
        <v>0</v>
      </c>
      <c r="BO1207" s="64">
        <f t="shared" si="844"/>
        <v>0</v>
      </c>
      <c r="BP1207" s="64">
        <f t="shared" si="845"/>
        <v>0</v>
      </c>
      <c r="BQ1207" s="64">
        <f t="shared" si="846"/>
        <v>0</v>
      </c>
      <c r="BR1207" s="65">
        <f t="shared" si="814"/>
        <v>0</v>
      </c>
      <c r="BS1207" s="66">
        <f t="shared" si="847"/>
        <v>0</v>
      </c>
      <c r="BT1207" s="65">
        <f>BJ1207-BR1207</f>
        <v>0</v>
      </c>
      <c r="BU1207" s="67">
        <f t="shared" si="848"/>
        <v>0</v>
      </c>
    </row>
    <row r="1208" spans="1:73" x14ac:dyDescent="0.35">
      <c r="A1208" s="22">
        <v>95.759999999999295</v>
      </c>
      <c r="B1208" s="22">
        <v>20.28</v>
      </c>
      <c r="C1208" s="22">
        <v>0</v>
      </c>
      <c r="D1208" s="22">
        <f t="shared" si="815"/>
        <v>10.14</v>
      </c>
      <c r="E1208" s="22">
        <f t="shared" si="816"/>
        <v>2.8166666666666669</v>
      </c>
      <c r="F1208" s="22">
        <f t="shared" si="849"/>
        <v>0.6770833333333337</v>
      </c>
      <c r="G1208" s="22">
        <f>Sheet1!$I$5*F1208</f>
        <v>224.11458333333346</v>
      </c>
      <c r="H1208" s="22"/>
      <c r="K1208" s="18" t="s">
        <v>118</v>
      </c>
      <c r="L1208" s="18">
        <v>1198</v>
      </c>
      <c r="M1208" s="18">
        <v>176</v>
      </c>
      <c r="N1208" s="19">
        <v>93.3</v>
      </c>
      <c r="O1208" s="35">
        <f t="shared" si="817"/>
        <v>25.916666666666668</v>
      </c>
      <c r="P1208" s="36">
        <f t="shared" si="850"/>
        <v>6.9444444444444448E-2</v>
      </c>
      <c r="Q1208" s="12"/>
      <c r="R1208" s="37">
        <f t="shared" si="818"/>
        <v>22.986111111111111</v>
      </c>
      <c r="S1208" s="37">
        <f t="shared" si="819"/>
        <v>64.9422</v>
      </c>
      <c r="T1208" s="37">
        <f t="shared" si="820"/>
        <v>80.911250041196752</v>
      </c>
      <c r="U1208" s="37">
        <f t="shared" si="821"/>
        <v>168.83956115230785</v>
      </c>
      <c r="V1208" s="37">
        <f t="shared" si="851"/>
        <v>103139.06655988967</v>
      </c>
      <c r="W1208" s="40">
        <f t="shared" si="822"/>
        <v>4375.7586265306454</v>
      </c>
      <c r="X1208" s="40">
        <f t="shared" si="823"/>
        <v>4.3757586265306454</v>
      </c>
      <c r="Y1208" s="40">
        <f t="shared" si="809"/>
        <v>0</v>
      </c>
      <c r="Z1208" s="40">
        <v>0</v>
      </c>
      <c r="AA1208" s="40">
        <f t="shared" si="824"/>
        <v>364.91735381419574</v>
      </c>
      <c r="AB1208" s="42">
        <f t="shared" si="825"/>
        <v>111161.98263888891</v>
      </c>
      <c r="AC1208" s="42">
        <f t="shared" si="826"/>
        <v>111.1619826388889</v>
      </c>
      <c r="AD1208" s="42">
        <f t="shared" si="827"/>
        <v>0</v>
      </c>
      <c r="AE1208" s="42">
        <f t="shared" si="852"/>
        <v>3984.9774475308645</v>
      </c>
      <c r="AF1208" s="43">
        <f t="shared" si="810"/>
        <v>1.1069381798696847</v>
      </c>
      <c r="AG1208" s="73">
        <f t="shared" si="811"/>
        <v>0</v>
      </c>
      <c r="AH1208">
        <f t="shared" si="828"/>
        <v>111.1619826388889</v>
      </c>
      <c r="AI1208">
        <f t="shared" si="853"/>
        <v>18926.543860725295</v>
      </c>
      <c r="AJ1208" s="41">
        <f t="shared" si="829"/>
        <v>5.2573732946459151</v>
      </c>
      <c r="AK1208">
        <f t="shared" si="812"/>
        <v>111.1619826388889</v>
      </c>
      <c r="AL1208" s="38">
        <f t="shared" si="830"/>
        <v>3865.4281241049384</v>
      </c>
      <c r="AM1208" s="38">
        <f t="shared" si="831"/>
        <v>3826.7738428638891</v>
      </c>
      <c r="AN1208" s="38">
        <f t="shared" si="832"/>
        <v>3597.1674122920554</v>
      </c>
      <c r="AO1208" s="38">
        <f t="shared" si="833"/>
        <v>3561.195738169135</v>
      </c>
      <c r="AP1208" s="38">
        <f t="shared" si="834"/>
        <v>3347.5239938789869</v>
      </c>
      <c r="AQ1208" s="38">
        <f t="shared" si="835"/>
        <v>3314.048753940197</v>
      </c>
      <c r="AR1208" s="38">
        <f t="shared" si="836"/>
        <v>3214.6272913219909</v>
      </c>
      <c r="AS1208">
        <f t="shared" si="837"/>
        <v>3214.6272913219909</v>
      </c>
      <c r="AT1208" s="28">
        <f t="shared" si="838"/>
        <v>0.89295202536721974</v>
      </c>
      <c r="AU1208">
        <f t="shared" si="813"/>
        <v>15711.916569403304</v>
      </c>
      <c r="AV1208" s="28">
        <f t="shared" si="839"/>
        <v>4.3644212692786954</v>
      </c>
      <c r="BJ1208" s="63">
        <v>0</v>
      </c>
      <c r="BK1208" s="64">
        <f t="shared" si="840"/>
        <v>0</v>
      </c>
      <c r="BL1208" s="64">
        <f t="shared" si="841"/>
        <v>0</v>
      </c>
      <c r="BM1208" s="64">
        <f t="shared" si="842"/>
        <v>0</v>
      </c>
      <c r="BN1208" s="64">
        <f t="shared" si="843"/>
        <v>0</v>
      </c>
      <c r="BO1208" s="64">
        <f t="shared" si="844"/>
        <v>0</v>
      </c>
      <c r="BP1208" s="64">
        <f t="shared" si="845"/>
        <v>0</v>
      </c>
      <c r="BQ1208" s="64">
        <f t="shared" si="846"/>
        <v>0</v>
      </c>
      <c r="BR1208" s="65">
        <f t="shared" si="814"/>
        <v>0</v>
      </c>
      <c r="BS1208" s="66">
        <f t="shared" si="847"/>
        <v>0</v>
      </c>
      <c r="BT1208" s="65">
        <f>BJ1208-BR1208</f>
        <v>0</v>
      </c>
      <c r="BU1208" s="67">
        <f t="shared" si="848"/>
        <v>0</v>
      </c>
    </row>
    <row r="1209" spans="1:73" x14ac:dyDescent="0.35">
      <c r="A1209" s="22">
        <v>95.839999999999307</v>
      </c>
      <c r="B1209" s="22">
        <v>19.66</v>
      </c>
      <c r="C1209" s="22">
        <v>0</v>
      </c>
      <c r="D1209" s="22">
        <f t="shared" si="815"/>
        <v>9.83</v>
      </c>
      <c r="E1209" s="22">
        <f t="shared" si="816"/>
        <v>2.7305555555555556</v>
      </c>
      <c r="F1209" s="22">
        <f t="shared" si="849"/>
        <v>-1.0763888888888906</v>
      </c>
      <c r="G1209" s="22">
        <f>Sheet1!$I$5*F1209</f>
        <v>-356.2847222222228</v>
      </c>
      <c r="H1209" s="22"/>
      <c r="K1209" s="18" t="s">
        <v>118</v>
      </c>
      <c r="L1209" s="18">
        <v>1199</v>
      </c>
      <c r="M1209" s="18">
        <v>177</v>
      </c>
      <c r="N1209" s="19">
        <v>93.7</v>
      </c>
      <c r="O1209" s="35">
        <f t="shared" si="817"/>
        <v>26.027777777777779</v>
      </c>
      <c r="P1209" s="36">
        <f t="shared" si="850"/>
        <v>0.12500000000000078</v>
      </c>
      <c r="Q1209" s="12"/>
      <c r="R1209" s="37">
        <f t="shared" si="818"/>
        <v>41.375000000000256</v>
      </c>
      <c r="S1209" s="37">
        <f t="shared" si="819"/>
        <v>64.9422</v>
      </c>
      <c r="T1209" s="37">
        <f t="shared" si="820"/>
        <v>81.606510004628973</v>
      </c>
      <c r="U1209" s="37">
        <f t="shared" si="821"/>
        <v>187.92371000462924</v>
      </c>
      <c r="V1209" s="37">
        <f t="shared" si="851"/>
        <v>103326.9902698943</v>
      </c>
      <c r="W1209" s="40">
        <f t="shared" si="822"/>
        <v>4891.2365631760449</v>
      </c>
      <c r="X1209" s="40">
        <f t="shared" si="823"/>
        <v>4.8912365631760446</v>
      </c>
      <c r="Y1209" s="40">
        <f t="shared" si="809"/>
        <v>0</v>
      </c>
      <c r="Z1209" s="40">
        <v>0</v>
      </c>
      <c r="AA1209" s="40">
        <f t="shared" si="824"/>
        <v>364.91735381419574</v>
      </c>
      <c r="AB1209" s="42">
        <f t="shared" si="825"/>
        <v>112117.18325617285</v>
      </c>
      <c r="AC1209" s="42">
        <f t="shared" si="826"/>
        <v>112.11718325617285</v>
      </c>
      <c r="AD1209" s="42">
        <f t="shared" si="827"/>
        <v>0</v>
      </c>
      <c r="AE1209" s="42">
        <f t="shared" si="852"/>
        <v>3984.9774475308645</v>
      </c>
      <c r="AF1209" s="43">
        <f t="shared" si="810"/>
        <v>1.1069381798696847</v>
      </c>
      <c r="AG1209" s="73">
        <f t="shared" si="811"/>
        <v>0</v>
      </c>
      <c r="AH1209">
        <f t="shared" si="828"/>
        <v>112.11718325617285</v>
      </c>
      <c r="AI1209">
        <f t="shared" si="853"/>
        <v>19038.661043981469</v>
      </c>
      <c r="AJ1209" s="41">
        <f t="shared" si="829"/>
        <v>5.2885169566615193</v>
      </c>
      <c r="AK1209">
        <f t="shared" si="812"/>
        <v>112.11718325617285</v>
      </c>
      <c r="AL1209" s="38">
        <f t="shared" si="830"/>
        <v>3865.4281241049384</v>
      </c>
      <c r="AM1209" s="38">
        <f t="shared" si="831"/>
        <v>3826.7738428638891</v>
      </c>
      <c r="AN1209" s="38">
        <f t="shared" si="832"/>
        <v>3597.1674122920554</v>
      </c>
      <c r="AO1209" s="38">
        <f t="shared" si="833"/>
        <v>3561.195738169135</v>
      </c>
      <c r="AP1209" s="38">
        <f t="shared" si="834"/>
        <v>3347.5239938789869</v>
      </c>
      <c r="AQ1209" s="38">
        <f t="shared" si="835"/>
        <v>3314.048753940197</v>
      </c>
      <c r="AR1209" s="38">
        <f t="shared" si="836"/>
        <v>3214.6272913219909</v>
      </c>
      <c r="AS1209">
        <f t="shared" si="837"/>
        <v>3214.6272913219909</v>
      </c>
      <c r="AT1209" s="28">
        <f t="shared" si="838"/>
        <v>0.89295202536721974</v>
      </c>
      <c r="AU1209">
        <f t="shared" si="813"/>
        <v>15824.033752659478</v>
      </c>
      <c r="AV1209" s="28">
        <f t="shared" si="839"/>
        <v>4.3955649312942997</v>
      </c>
      <c r="BJ1209" s="63">
        <v>0</v>
      </c>
      <c r="BK1209" s="64">
        <f t="shared" si="840"/>
        <v>0</v>
      </c>
      <c r="BL1209" s="64">
        <f t="shared" si="841"/>
        <v>0</v>
      </c>
      <c r="BM1209" s="64">
        <f t="shared" si="842"/>
        <v>0</v>
      </c>
      <c r="BN1209" s="64">
        <f t="shared" si="843"/>
        <v>0</v>
      </c>
      <c r="BO1209" s="64">
        <f t="shared" si="844"/>
        <v>0</v>
      </c>
      <c r="BP1209" s="64">
        <f t="shared" si="845"/>
        <v>0</v>
      </c>
      <c r="BQ1209" s="64">
        <f t="shared" si="846"/>
        <v>0</v>
      </c>
      <c r="BR1209" s="65">
        <f t="shared" si="814"/>
        <v>0</v>
      </c>
      <c r="BS1209" s="66">
        <f t="shared" si="847"/>
        <v>0</v>
      </c>
      <c r="BT1209" s="65">
        <f>BJ1209-BR1209</f>
        <v>0</v>
      </c>
      <c r="BU1209" s="67">
        <f t="shared" si="848"/>
        <v>0</v>
      </c>
    </row>
    <row r="1210" spans="1:73" x14ac:dyDescent="0.35">
      <c r="A1210" s="22">
        <v>95.919999999999305</v>
      </c>
      <c r="B1210" s="22">
        <v>19.940000000000001</v>
      </c>
      <c r="C1210" s="22">
        <v>0</v>
      </c>
      <c r="D1210" s="22">
        <f t="shared" si="815"/>
        <v>9.9700000000000006</v>
      </c>
      <c r="E1210" s="22">
        <f t="shared" si="816"/>
        <v>2.7694444444444444</v>
      </c>
      <c r="F1210" s="22">
        <f t="shared" si="849"/>
        <v>0.48611111111110938</v>
      </c>
      <c r="G1210" s="22">
        <f>Sheet1!$I$5*F1210</f>
        <v>160.9027777777772</v>
      </c>
      <c r="H1210" s="22"/>
      <c r="K1210" s="18" t="s">
        <v>118</v>
      </c>
      <c r="L1210" s="18">
        <v>1200</v>
      </c>
      <c r="M1210" s="18">
        <v>178</v>
      </c>
      <c r="N1210" s="19">
        <v>94.2</v>
      </c>
      <c r="O1210" s="35">
        <f t="shared" si="817"/>
        <v>26.166666666666668</v>
      </c>
      <c r="P1210" s="36">
        <f t="shared" si="850"/>
        <v>0.18055555555555516</v>
      </c>
      <c r="Q1210" s="12"/>
      <c r="R1210" s="37">
        <f t="shared" si="818"/>
        <v>59.763888888888758</v>
      </c>
      <c r="S1210" s="37">
        <f t="shared" si="819"/>
        <v>64.9422</v>
      </c>
      <c r="T1210" s="37">
        <f t="shared" si="820"/>
        <v>82.479767672603003</v>
      </c>
      <c r="U1210" s="37">
        <f t="shared" si="821"/>
        <v>207.18585656149176</v>
      </c>
      <c r="V1210" s="37">
        <f t="shared" si="851"/>
        <v>103534.1761264558</v>
      </c>
      <c r="W1210" s="40">
        <f t="shared" si="822"/>
        <v>5421.3632466923682</v>
      </c>
      <c r="X1210" s="40">
        <f t="shared" si="823"/>
        <v>5.4213632466923682</v>
      </c>
      <c r="Y1210" s="40">
        <f t="shared" si="809"/>
        <v>0</v>
      </c>
      <c r="Z1210" s="40">
        <v>0</v>
      </c>
      <c r="AA1210" s="40">
        <f t="shared" si="824"/>
        <v>364.91735381419574</v>
      </c>
      <c r="AB1210" s="42">
        <f t="shared" si="825"/>
        <v>113316.93055555556</v>
      </c>
      <c r="AC1210" s="42">
        <f t="shared" si="826"/>
        <v>113.31693055555556</v>
      </c>
      <c r="AD1210" s="42">
        <f t="shared" si="827"/>
        <v>0</v>
      </c>
      <c r="AE1210" s="42">
        <f t="shared" si="852"/>
        <v>3984.9774475308645</v>
      </c>
      <c r="AF1210" s="43">
        <f t="shared" si="810"/>
        <v>1.1069381798696847</v>
      </c>
      <c r="AG1210" s="73">
        <f t="shared" si="811"/>
        <v>0</v>
      </c>
      <c r="AH1210">
        <f t="shared" si="828"/>
        <v>113.31693055555556</v>
      </c>
      <c r="AI1210">
        <f t="shared" si="853"/>
        <v>19151.977974537025</v>
      </c>
      <c r="AJ1210" s="41">
        <f t="shared" si="829"/>
        <v>5.3199938818158401</v>
      </c>
      <c r="AK1210">
        <f t="shared" si="812"/>
        <v>113.31693055555556</v>
      </c>
      <c r="AL1210" s="38">
        <f t="shared" si="830"/>
        <v>3865.4281241049384</v>
      </c>
      <c r="AM1210" s="38">
        <f t="shared" si="831"/>
        <v>3826.7738428638891</v>
      </c>
      <c r="AN1210" s="38">
        <f t="shared" si="832"/>
        <v>3597.1674122920554</v>
      </c>
      <c r="AO1210" s="38">
        <f t="shared" si="833"/>
        <v>3561.195738169135</v>
      </c>
      <c r="AP1210" s="38">
        <f t="shared" si="834"/>
        <v>3347.5239938789869</v>
      </c>
      <c r="AQ1210" s="38">
        <f t="shared" si="835"/>
        <v>3314.048753940197</v>
      </c>
      <c r="AR1210" s="38">
        <f t="shared" si="836"/>
        <v>3214.6272913219909</v>
      </c>
      <c r="AS1210">
        <f t="shared" si="837"/>
        <v>3214.6272913219909</v>
      </c>
      <c r="AT1210" s="28">
        <f t="shared" si="838"/>
        <v>0.89295202536721974</v>
      </c>
      <c r="AU1210">
        <f t="shared" si="813"/>
        <v>15937.350683215034</v>
      </c>
      <c r="AV1210" s="28">
        <f t="shared" si="839"/>
        <v>4.4270418564486205</v>
      </c>
      <c r="BJ1210" s="63">
        <v>0</v>
      </c>
      <c r="BK1210" s="64">
        <f t="shared" si="840"/>
        <v>0</v>
      </c>
      <c r="BL1210" s="64">
        <f t="shared" si="841"/>
        <v>0</v>
      </c>
      <c r="BM1210" s="64">
        <f t="shared" si="842"/>
        <v>0</v>
      </c>
      <c r="BN1210" s="64">
        <f t="shared" si="843"/>
        <v>0</v>
      </c>
      <c r="BO1210" s="64">
        <f t="shared" si="844"/>
        <v>0</v>
      </c>
      <c r="BP1210" s="64">
        <f t="shared" si="845"/>
        <v>0</v>
      </c>
      <c r="BQ1210" s="64">
        <f t="shared" si="846"/>
        <v>0</v>
      </c>
      <c r="BR1210" s="65">
        <f t="shared" si="814"/>
        <v>0</v>
      </c>
      <c r="BS1210" s="66">
        <f t="shared" si="847"/>
        <v>0</v>
      </c>
      <c r="BT1210" s="65">
        <f>BJ1210-BR1210</f>
        <v>0</v>
      </c>
      <c r="BU1210" s="67">
        <f t="shared" si="848"/>
        <v>0</v>
      </c>
    </row>
    <row r="1211" spans="1:73" x14ac:dyDescent="0.35">
      <c r="A1211" s="22">
        <v>95.999999999999304</v>
      </c>
      <c r="B1211" s="22">
        <v>20.3</v>
      </c>
      <c r="C1211" s="22">
        <v>0</v>
      </c>
      <c r="D1211" s="22">
        <f t="shared" si="815"/>
        <v>10.15</v>
      </c>
      <c r="E1211" s="22">
        <f t="shared" si="816"/>
        <v>2.8194444444444446</v>
      </c>
      <c r="F1211" s="22">
        <f t="shared" si="849"/>
        <v>0.62500000000000333</v>
      </c>
      <c r="G1211" s="22">
        <f>Sheet1!$I$5*F1211</f>
        <v>206.87500000000111</v>
      </c>
      <c r="H1211" s="22"/>
      <c r="K1211" s="18" t="s">
        <v>118</v>
      </c>
      <c r="L1211" s="18">
        <v>1201</v>
      </c>
      <c r="M1211" s="18">
        <v>179</v>
      </c>
      <c r="N1211" s="19">
        <v>95</v>
      </c>
      <c r="O1211" s="35">
        <f t="shared" si="817"/>
        <v>26.388888888888889</v>
      </c>
      <c r="P1211" s="36">
        <f t="shared" si="850"/>
        <v>0.22222222222222143</v>
      </c>
      <c r="Q1211" s="12"/>
      <c r="R1211" s="37">
        <f t="shared" si="818"/>
        <v>73.555555555555287</v>
      </c>
      <c r="S1211" s="37">
        <f t="shared" si="819"/>
        <v>64.9422</v>
      </c>
      <c r="T1211" s="37">
        <f t="shared" si="820"/>
        <v>83.886646657430546</v>
      </c>
      <c r="U1211" s="37">
        <f t="shared" si="821"/>
        <v>222.38440221298583</v>
      </c>
      <c r="V1211" s="37">
        <f t="shared" si="851"/>
        <v>103756.56052866879</v>
      </c>
      <c r="W1211" s="40">
        <f t="shared" si="822"/>
        <v>5868.4772806204592</v>
      </c>
      <c r="X1211" s="40">
        <f t="shared" si="823"/>
        <v>5.8684772806204588</v>
      </c>
      <c r="Y1211" s="40">
        <f t="shared" si="809"/>
        <v>0</v>
      </c>
      <c r="Z1211" s="40">
        <v>0</v>
      </c>
      <c r="AA1211" s="40">
        <f t="shared" si="824"/>
        <v>364.91735381419574</v>
      </c>
      <c r="AB1211" s="42">
        <f t="shared" si="825"/>
        <v>115249.80709876544</v>
      </c>
      <c r="AC1211" s="42">
        <f t="shared" si="826"/>
        <v>115.24980709876543</v>
      </c>
      <c r="AD1211" s="42">
        <f t="shared" si="827"/>
        <v>0</v>
      </c>
      <c r="AE1211" s="42">
        <f t="shared" si="852"/>
        <v>3984.9774475308645</v>
      </c>
      <c r="AF1211" s="43">
        <f t="shared" si="810"/>
        <v>1.1069381798696847</v>
      </c>
      <c r="AG1211" s="73">
        <f t="shared" si="811"/>
        <v>0</v>
      </c>
      <c r="AH1211">
        <f t="shared" si="828"/>
        <v>115.24980709876543</v>
      </c>
      <c r="AI1211">
        <f t="shared" si="853"/>
        <v>19267.227781635789</v>
      </c>
      <c r="AJ1211" s="41">
        <f t="shared" si="829"/>
        <v>5.3520077171210527</v>
      </c>
      <c r="AK1211">
        <f t="shared" si="812"/>
        <v>115.24980709876543</v>
      </c>
      <c r="AL1211" s="38">
        <f t="shared" si="830"/>
        <v>3865.4281241049384</v>
      </c>
      <c r="AM1211" s="38">
        <f t="shared" si="831"/>
        <v>3826.7738428638891</v>
      </c>
      <c r="AN1211" s="38">
        <f t="shared" si="832"/>
        <v>3597.1674122920554</v>
      </c>
      <c r="AO1211" s="38">
        <f t="shared" si="833"/>
        <v>3561.195738169135</v>
      </c>
      <c r="AP1211" s="38">
        <f t="shared" si="834"/>
        <v>3347.5239938789869</v>
      </c>
      <c r="AQ1211" s="38">
        <f t="shared" si="835"/>
        <v>3314.048753940197</v>
      </c>
      <c r="AR1211" s="38">
        <f t="shared" si="836"/>
        <v>3214.6272913219909</v>
      </c>
      <c r="AS1211">
        <f t="shared" si="837"/>
        <v>3214.6272913219909</v>
      </c>
      <c r="AT1211" s="28">
        <f t="shared" si="838"/>
        <v>0.89295202536721974</v>
      </c>
      <c r="AU1211">
        <f t="shared" si="813"/>
        <v>16052.600490313798</v>
      </c>
      <c r="AV1211" s="28">
        <f t="shared" si="839"/>
        <v>4.4590556917538331</v>
      </c>
      <c r="BJ1211" s="63">
        <v>0</v>
      </c>
      <c r="BK1211" s="64">
        <f t="shared" si="840"/>
        <v>0</v>
      </c>
      <c r="BL1211" s="64">
        <f t="shared" si="841"/>
        <v>0</v>
      </c>
      <c r="BM1211" s="64">
        <f t="shared" si="842"/>
        <v>0</v>
      </c>
      <c r="BN1211" s="64">
        <f t="shared" si="843"/>
        <v>0</v>
      </c>
      <c r="BO1211" s="64">
        <f t="shared" si="844"/>
        <v>0</v>
      </c>
      <c r="BP1211" s="64">
        <f t="shared" si="845"/>
        <v>0</v>
      </c>
      <c r="BQ1211" s="64">
        <f t="shared" si="846"/>
        <v>0</v>
      </c>
      <c r="BR1211" s="65">
        <f t="shared" si="814"/>
        <v>0</v>
      </c>
      <c r="BS1211" s="66">
        <f t="shared" si="847"/>
        <v>0</v>
      </c>
      <c r="BT1211" s="65">
        <f>BJ1211-BR1211</f>
        <v>0</v>
      </c>
      <c r="BU1211" s="67">
        <f t="shared" si="848"/>
        <v>0</v>
      </c>
    </row>
    <row r="1212" spans="1:73" x14ac:dyDescent="0.35">
      <c r="A1212" s="22">
        <v>96.079999999999302</v>
      </c>
      <c r="B1212" s="22">
        <v>19.579999999999998</v>
      </c>
      <c r="C1212" s="22">
        <v>0</v>
      </c>
      <c r="D1212" s="22">
        <f t="shared" si="815"/>
        <v>9.7899999999999991</v>
      </c>
      <c r="E1212" s="22">
        <f t="shared" si="816"/>
        <v>2.7194444444444446</v>
      </c>
      <c r="F1212" s="22">
        <f t="shared" si="849"/>
        <v>-1.2500000000000011</v>
      </c>
      <c r="G1212" s="22">
        <f>Sheet1!$I$5*F1212</f>
        <v>-413.75000000000034</v>
      </c>
      <c r="H1212" s="22"/>
      <c r="K1212" s="18" t="s">
        <v>118</v>
      </c>
      <c r="L1212" s="18">
        <v>1202</v>
      </c>
      <c r="M1212" s="18">
        <v>180</v>
      </c>
      <c r="N1212" s="19">
        <v>95.8</v>
      </c>
      <c r="O1212" s="35">
        <f t="shared" si="817"/>
        <v>26.611111111111111</v>
      </c>
      <c r="P1212" s="36">
        <f t="shared" si="850"/>
        <v>0.19444444444444522</v>
      </c>
      <c r="Q1212" s="12"/>
      <c r="R1212" s="37">
        <f t="shared" si="818"/>
        <v>64.36111111111137</v>
      </c>
      <c r="S1212" s="37">
        <f t="shared" si="819"/>
        <v>64.9422</v>
      </c>
      <c r="T1212" s="37">
        <f t="shared" si="820"/>
        <v>85.30542313895856</v>
      </c>
      <c r="U1212" s="37">
        <f t="shared" si="821"/>
        <v>214.60873425006994</v>
      </c>
      <c r="V1212" s="37">
        <f t="shared" si="851"/>
        <v>103971.16926291886</v>
      </c>
      <c r="W1212" s="40">
        <f t="shared" si="822"/>
        <v>5710.9768725435279</v>
      </c>
      <c r="X1212" s="40">
        <f t="shared" si="823"/>
        <v>5.7109768725435277</v>
      </c>
      <c r="Y1212" s="40">
        <f t="shared" si="809"/>
        <v>0</v>
      </c>
      <c r="Z1212" s="40">
        <v>0</v>
      </c>
      <c r="AA1212" s="40">
        <f t="shared" si="824"/>
        <v>364.91735381419574</v>
      </c>
      <c r="AB1212" s="42">
        <f t="shared" si="825"/>
        <v>117199.02932098765</v>
      </c>
      <c r="AC1212" s="42">
        <f t="shared" si="826"/>
        <v>117.19902932098765</v>
      </c>
      <c r="AD1212" s="42">
        <f t="shared" si="827"/>
        <v>0</v>
      </c>
      <c r="AE1212" s="42">
        <f t="shared" si="852"/>
        <v>3984.9774475308645</v>
      </c>
      <c r="AF1212" s="43">
        <f t="shared" si="810"/>
        <v>1.1069381798696847</v>
      </c>
      <c r="AG1212" s="73">
        <f t="shared" si="811"/>
        <v>0</v>
      </c>
      <c r="AH1212">
        <f t="shared" si="828"/>
        <v>117.19902932098765</v>
      </c>
      <c r="AI1212">
        <f t="shared" si="853"/>
        <v>19384.426810956778</v>
      </c>
      <c r="AJ1212" s="41">
        <f t="shared" si="829"/>
        <v>5.3845630030435494</v>
      </c>
      <c r="AK1212">
        <f t="shared" si="812"/>
        <v>117.19902932098765</v>
      </c>
      <c r="AL1212" s="38">
        <f t="shared" si="830"/>
        <v>3865.4281241049384</v>
      </c>
      <c r="AM1212" s="38">
        <f t="shared" si="831"/>
        <v>3826.7738428638891</v>
      </c>
      <c r="AN1212" s="38">
        <f t="shared" si="832"/>
        <v>3597.1674122920554</v>
      </c>
      <c r="AO1212" s="38">
        <f t="shared" si="833"/>
        <v>3561.195738169135</v>
      </c>
      <c r="AP1212" s="38">
        <f t="shared" si="834"/>
        <v>3347.5239938789869</v>
      </c>
      <c r="AQ1212" s="38">
        <f t="shared" si="835"/>
        <v>3314.048753940197</v>
      </c>
      <c r="AR1212" s="38">
        <f t="shared" si="836"/>
        <v>3214.6272913219909</v>
      </c>
      <c r="AS1212">
        <f t="shared" si="837"/>
        <v>3214.6272913219909</v>
      </c>
      <c r="AT1212" s="28">
        <f t="shared" si="838"/>
        <v>0.89295202536721974</v>
      </c>
      <c r="AU1212">
        <f t="shared" si="813"/>
        <v>16169.799519634787</v>
      </c>
      <c r="AV1212" s="28">
        <f t="shared" si="839"/>
        <v>4.4916109776763298</v>
      </c>
      <c r="BJ1212" s="63">
        <v>0</v>
      </c>
      <c r="BK1212" s="64">
        <f t="shared" si="840"/>
        <v>0</v>
      </c>
      <c r="BL1212" s="64">
        <f t="shared" si="841"/>
        <v>0</v>
      </c>
      <c r="BM1212" s="64">
        <f t="shared" si="842"/>
        <v>0</v>
      </c>
      <c r="BN1212" s="64">
        <f t="shared" si="843"/>
        <v>0</v>
      </c>
      <c r="BO1212" s="64">
        <f t="shared" si="844"/>
        <v>0</v>
      </c>
      <c r="BP1212" s="64">
        <f t="shared" si="845"/>
        <v>0</v>
      </c>
      <c r="BQ1212" s="64">
        <f t="shared" si="846"/>
        <v>0</v>
      </c>
      <c r="BR1212" s="65">
        <f t="shared" si="814"/>
        <v>0</v>
      </c>
      <c r="BS1212" s="66">
        <f t="shared" si="847"/>
        <v>0</v>
      </c>
      <c r="BT1212" s="65">
        <f>BJ1212-BR1212</f>
        <v>0</v>
      </c>
      <c r="BU1212" s="67">
        <f t="shared" si="848"/>
        <v>0</v>
      </c>
    </row>
    <row r="1213" spans="1:73" x14ac:dyDescent="0.35">
      <c r="A1213" s="22">
        <v>96.1599999999993</v>
      </c>
      <c r="B1213" s="22">
        <v>19.73</v>
      </c>
      <c r="C1213" s="22">
        <v>0</v>
      </c>
      <c r="D1213" s="22">
        <f t="shared" si="815"/>
        <v>9.8650000000000002</v>
      </c>
      <c r="E1213" s="22">
        <f t="shared" si="816"/>
        <v>2.7402777777777776</v>
      </c>
      <c r="F1213" s="22">
        <f t="shared" si="849"/>
        <v>0.26041666666666297</v>
      </c>
      <c r="G1213" s="22">
        <f>Sheet1!$I$5*F1213</f>
        <v>86.197916666665435</v>
      </c>
      <c r="H1213" s="22"/>
      <c r="K1213" s="18" t="s">
        <v>118</v>
      </c>
      <c r="L1213" s="18">
        <v>1203</v>
      </c>
      <c r="M1213" s="18">
        <v>181</v>
      </c>
      <c r="N1213" s="19">
        <v>96.4</v>
      </c>
      <c r="O1213" s="35">
        <f t="shared" si="817"/>
        <v>26.777777777777779</v>
      </c>
      <c r="P1213" s="36">
        <f t="shared" si="850"/>
        <v>0.1388888888888889</v>
      </c>
      <c r="Q1213" s="12"/>
      <c r="R1213" s="37">
        <f t="shared" si="818"/>
        <v>45.972222222222221</v>
      </c>
      <c r="S1213" s="37">
        <f t="shared" si="819"/>
        <v>64.9422</v>
      </c>
      <c r="T1213" s="37">
        <f t="shared" si="820"/>
        <v>86.377313232314222</v>
      </c>
      <c r="U1213" s="37">
        <f t="shared" si="821"/>
        <v>197.29173545453642</v>
      </c>
      <c r="V1213" s="37">
        <f t="shared" si="851"/>
        <v>104168.4609983734</v>
      </c>
      <c r="W1213" s="40">
        <f t="shared" si="822"/>
        <v>5283.0342493936978</v>
      </c>
      <c r="X1213" s="40">
        <f t="shared" si="823"/>
        <v>5.2830342493936975</v>
      </c>
      <c r="Y1213" s="40">
        <f t="shared" si="809"/>
        <v>0</v>
      </c>
      <c r="Z1213" s="40">
        <v>0</v>
      </c>
      <c r="AA1213" s="40">
        <f t="shared" si="824"/>
        <v>364.91735381419574</v>
      </c>
      <c r="AB1213" s="42">
        <f t="shared" si="825"/>
        <v>118671.67283950618</v>
      </c>
      <c r="AC1213" s="42">
        <f t="shared" si="826"/>
        <v>118.67167283950619</v>
      </c>
      <c r="AD1213" s="42">
        <f t="shared" si="827"/>
        <v>0</v>
      </c>
      <c r="AE1213" s="42">
        <f t="shared" si="852"/>
        <v>3984.9774475308645</v>
      </c>
      <c r="AF1213" s="43">
        <f t="shared" si="810"/>
        <v>1.1069381798696847</v>
      </c>
      <c r="AG1213" s="73">
        <f t="shared" si="811"/>
        <v>0</v>
      </c>
      <c r="AH1213">
        <f t="shared" si="828"/>
        <v>118.67167283950619</v>
      </c>
      <c r="AI1213">
        <f t="shared" si="853"/>
        <v>19503.098483796286</v>
      </c>
      <c r="AJ1213" s="41">
        <f t="shared" si="829"/>
        <v>5.4175273566100799</v>
      </c>
      <c r="AK1213">
        <f t="shared" si="812"/>
        <v>118.67167283950619</v>
      </c>
      <c r="AL1213" s="38">
        <f t="shared" si="830"/>
        <v>3865.4281241049384</v>
      </c>
      <c r="AM1213" s="38">
        <f t="shared" si="831"/>
        <v>3826.7738428638891</v>
      </c>
      <c r="AN1213" s="38">
        <f t="shared" si="832"/>
        <v>3597.1674122920554</v>
      </c>
      <c r="AO1213" s="38">
        <f t="shared" si="833"/>
        <v>3561.195738169135</v>
      </c>
      <c r="AP1213" s="38">
        <f t="shared" si="834"/>
        <v>3347.5239938789869</v>
      </c>
      <c r="AQ1213" s="38">
        <f t="shared" si="835"/>
        <v>3314.048753940197</v>
      </c>
      <c r="AR1213" s="38">
        <f t="shared" si="836"/>
        <v>3214.6272913219909</v>
      </c>
      <c r="AS1213">
        <f t="shared" si="837"/>
        <v>3214.6272913219909</v>
      </c>
      <c r="AT1213" s="28">
        <f t="shared" si="838"/>
        <v>0.89295202536721974</v>
      </c>
      <c r="AU1213">
        <f t="shared" si="813"/>
        <v>16288.471192474295</v>
      </c>
      <c r="AV1213" s="28">
        <f t="shared" si="839"/>
        <v>4.5245753312428594</v>
      </c>
      <c r="BJ1213" s="63">
        <v>0</v>
      </c>
      <c r="BK1213" s="64">
        <f t="shared" si="840"/>
        <v>0</v>
      </c>
      <c r="BL1213" s="64">
        <f t="shared" si="841"/>
        <v>0</v>
      </c>
      <c r="BM1213" s="64">
        <f t="shared" si="842"/>
        <v>0</v>
      </c>
      <c r="BN1213" s="64">
        <f t="shared" si="843"/>
        <v>0</v>
      </c>
      <c r="BO1213" s="64">
        <f t="shared" si="844"/>
        <v>0</v>
      </c>
      <c r="BP1213" s="64">
        <f t="shared" si="845"/>
        <v>0</v>
      </c>
      <c r="BQ1213" s="64">
        <f t="shared" si="846"/>
        <v>0</v>
      </c>
      <c r="BR1213" s="65">
        <f t="shared" si="814"/>
        <v>0</v>
      </c>
      <c r="BS1213" s="66">
        <f t="shared" si="847"/>
        <v>0</v>
      </c>
      <c r="BT1213" s="65">
        <f>BJ1213-BR1213</f>
        <v>0</v>
      </c>
      <c r="BU1213" s="67">
        <f t="shared" si="848"/>
        <v>0</v>
      </c>
    </row>
    <row r="1214" spans="1:73" x14ac:dyDescent="0.35">
      <c r="A1214" s="22">
        <v>96.239999999999299</v>
      </c>
      <c r="B1214" s="22">
        <v>20.100000000000001</v>
      </c>
      <c r="C1214" s="22">
        <v>0</v>
      </c>
      <c r="D1214" s="22">
        <f t="shared" si="815"/>
        <v>10.050000000000001</v>
      </c>
      <c r="E1214" s="22">
        <f t="shared" si="816"/>
        <v>2.7916666666666665</v>
      </c>
      <c r="F1214" s="22">
        <f t="shared" si="849"/>
        <v>0.6423611111111116</v>
      </c>
      <c r="G1214" s="22">
        <f>Sheet1!$I$5*F1214</f>
        <v>212.62152777777794</v>
      </c>
      <c r="H1214" s="22"/>
      <c r="K1214" s="18" t="s">
        <v>118</v>
      </c>
      <c r="L1214" s="18">
        <v>1204</v>
      </c>
      <c r="M1214" s="18">
        <v>182</v>
      </c>
      <c r="N1214" s="19">
        <v>96.8</v>
      </c>
      <c r="O1214" s="35">
        <f t="shared" si="817"/>
        <v>26.888888888888889</v>
      </c>
      <c r="P1214" s="36">
        <f t="shared" si="850"/>
        <v>8.3333333333332538E-2</v>
      </c>
      <c r="Q1214" s="12"/>
      <c r="R1214" s="37">
        <f t="shared" si="818"/>
        <v>27.583333333333069</v>
      </c>
      <c r="S1214" s="37">
        <f t="shared" si="819"/>
        <v>64.9422</v>
      </c>
      <c r="T1214" s="37">
        <f t="shared" si="820"/>
        <v>87.095624595603553</v>
      </c>
      <c r="U1214" s="37">
        <f t="shared" si="821"/>
        <v>179.62115792893661</v>
      </c>
      <c r="V1214" s="37">
        <f t="shared" si="851"/>
        <v>104348.08215630233</v>
      </c>
      <c r="W1214" s="40">
        <f t="shared" si="822"/>
        <v>4829.8133576447399</v>
      </c>
      <c r="X1214" s="40">
        <f t="shared" si="823"/>
        <v>4.8298133576447402</v>
      </c>
      <c r="Y1214" s="40">
        <f t="shared" si="809"/>
        <v>0</v>
      </c>
      <c r="Z1214" s="40">
        <v>0</v>
      </c>
      <c r="AA1214" s="40">
        <f t="shared" si="824"/>
        <v>364.91735381419574</v>
      </c>
      <c r="AB1214" s="42">
        <f t="shared" si="825"/>
        <v>119658.54320987655</v>
      </c>
      <c r="AC1214" s="42">
        <f t="shared" si="826"/>
        <v>119.65854320987654</v>
      </c>
      <c r="AD1214" s="42">
        <f t="shared" si="827"/>
        <v>0</v>
      </c>
      <c r="AE1214" s="42">
        <f t="shared" si="852"/>
        <v>3984.9774475308645</v>
      </c>
      <c r="AF1214" s="43">
        <f t="shared" si="810"/>
        <v>1.1069381798696847</v>
      </c>
      <c r="AG1214" s="73">
        <f t="shared" si="811"/>
        <v>0</v>
      </c>
      <c r="AH1214">
        <f t="shared" si="828"/>
        <v>119.65854320987654</v>
      </c>
      <c r="AI1214">
        <f t="shared" si="853"/>
        <v>19622.757027006162</v>
      </c>
      <c r="AJ1214" s="41">
        <f t="shared" si="829"/>
        <v>5.4507658408350448</v>
      </c>
      <c r="AK1214">
        <f t="shared" si="812"/>
        <v>119.65854320987654</v>
      </c>
      <c r="AL1214" s="38">
        <f t="shared" si="830"/>
        <v>3865.4281241049384</v>
      </c>
      <c r="AM1214" s="38">
        <f t="shared" si="831"/>
        <v>3826.7738428638891</v>
      </c>
      <c r="AN1214" s="38">
        <f t="shared" si="832"/>
        <v>3597.1674122920554</v>
      </c>
      <c r="AO1214" s="38">
        <f t="shared" si="833"/>
        <v>3561.195738169135</v>
      </c>
      <c r="AP1214" s="38">
        <f t="shared" si="834"/>
        <v>3347.5239938789869</v>
      </c>
      <c r="AQ1214" s="38">
        <f t="shared" si="835"/>
        <v>3314.048753940197</v>
      </c>
      <c r="AR1214" s="38">
        <f t="shared" si="836"/>
        <v>3214.6272913219909</v>
      </c>
      <c r="AS1214">
        <f t="shared" si="837"/>
        <v>3214.6272913219909</v>
      </c>
      <c r="AT1214" s="28">
        <f t="shared" si="838"/>
        <v>0.89295202536721974</v>
      </c>
      <c r="AU1214">
        <f t="shared" si="813"/>
        <v>16408.129735684171</v>
      </c>
      <c r="AV1214" s="28">
        <f t="shared" si="839"/>
        <v>4.5578138154678252</v>
      </c>
      <c r="BJ1214" s="63">
        <v>0</v>
      </c>
      <c r="BK1214" s="64">
        <f t="shared" si="840"/>
        <v>0</v>
      </c>
      <c r="BL1214" s="64">
        <f t="shared" si="841"/>
        <v>0</v>
      </c>
      <c r="BM1214" s="64">
        <f t="shared" si="842"/>
        <v>0</v>
      </c>
      <c r="BN1214" s="64">
        <f t="shared" si="843"/>
        <v>0</v>
      </c>
      <c r="BO1214" s="64">
        <f t="shared" si="844"/>
        <v>0</v>
      </c>
      <c r="BP1214" s="64">
        <f t="shared" si="845"/>
        <v>0</v>
      </c>
      <c r="BQ1214" s="64">
        <f t="shared" si="846"/>
        <v>0</v>
      </c>
      <c r="BR1214" s="65">
        <f t="shared" si="814"/>
        <v>0</v>
      </c>
      <c r="BS1214" s="66">
        <f t="shared" si="847"/>
        <v>0</v>
      </c>
      <c r="BT1214" s="65">
        <f>BJ1214-BR1214</f>
        <v>0</v>
      </c>
      <c r="BU1214" s="67">
        <f t="shared" si="848"/>
        <v>0</v>
      </c>
    </row>
    <row r="1215" spans="1:73" x14ac:dyDescent="0.35">
      <c r="A1215" s="22">
        <v>96.319999999999297</v>
      </c>
      <c r="B1215" s="22">
        <v>19.149999999999999</v>
      </c>
      <c r="C1215" s="22">
        <v>0</v>
      </c>
      <c r="D1215" s="22">
        <f t="shared" si="815"/>
        <v>9.5749999999999993</v>
      </c>
      <c r="E1215" s="22">
        <f t="shared" si="816"/>
        <v>2.6597222222222223</v>
      </c>
      <c r="F1215" s="22">
        <f t="shared" si="849"/>
        <v>-1.6493055555555525</v>
      </c>
      <c r="G1215" s="22">
        <f>Sheet1!$I$5*F1215</f>
        <v>-545.92013888888789</v>
      </c>
      <c r="H1215" s="22"/>
      <c r="K1215" s="18" t="s">
        <v>118</v>
      </c>
      <c r="L1215" s="18">
        <v>1205</v>
      </c>
      <c r="M1215" s="18">
        <v>183</v>
      </c>
      <c r="N1215" s="19">
        <v>97</v>
      </c>
      <c r="O1215" s="35">
        <f t="shared" si="817"/>
        <v>26.944444444444443</v>
      </c>
      <c r="P1215" s="36">
        <f t="shared" si="850"/>
        <v>4.1666666666666269E-2</v>
      </c>
      <c r="Q1215" s="12"/>
      <c r="R1215" s="37">
        <f t="shared" si="818"/>
        <v>13.791666666666535</v>
      </c>
      <c r="S1215" s="37">
        <f t="shared" si="819"/>
        <v>64.9422</v>
      </c>
      <c r="T1215" s="37">
        <f t="shared" si="820"/>
        <v>87.45589566756388</v>
      </c>
      <c r="U1215" s="37">
        <f t="shared" si="821"/>
        <v>166.18976233423041</v>
      </c>
      <c r="V1215" s="37">
        <f t="shared" si="851"/>
        <v>104514.27191863657</v>
      </c>
      <c r="W1215" s="40">
        <f t="shared" si="822"/>
        <v>4477.890818450097</v>
      </c>
      <c r="X1215" s="40">
        <f t="shared" si="823"/>
        <v>4.4778908184500974</v>
      </c>
      <c r="Y1215" s="40">
        <f t="shared" si="809"/>
        <v>0</v>
      </c>
      <c r="Z1215" s="40">
        <v>0</v>
      </c>
      <c r="AA1215" s="40">
        <f t="shared" si="824"/>
        <v>364.91735381419574</v>
      </c>
      <c r="AB1215" s="42">
        <f t="shared" si="825"/>
        <v>120153.51080246913</v>
      </c>
      <c r="AC1215" s="42">
        <f t="shared" si="826"/>
        <v>120.15351080246913</v>
      </c>
      <c r="AD1215" s="42">
        <f t="shared" si="827"/>
        <v>0</v>
      </c>
      <c r="AE1215" s="42">
        <f t="shared" si="852"/>
        <v>3984.9774475308645</v>
      </c>
      <c r="AF1215" s="43">
        <f t="shared" si="810"/>
        <v>1.1069381798696847</v>
      </c>
      <c r="AG1215" s="73">
        <f t="shared" si="811"/>
        <v>0</v>
      </c>
      <c r="AH1215">
        <f t="shared" si="828"/>
        <v>120.15351080246913</v>
      </c>
      <c r="AI1215">
        <f t="shared" si="853"/>
        <v>19742.910537808631</v>
      </c>
      <c r="AJ1215" s="41">
        <f t="shared" si="829"/>
        <v>5.4841418160579529</v>
      </c>
      <c r="AK1215">
        <f t="shared" si="812"/>
        <v>120.15351080246913</v>
      </c>
      <c r="AL1215" s="38">
        <f t="shared" si="830"/>
        <v>3865.4281241049384</v>
      </c>
      <c r="AM1215" s="38">
        <f t="shared" si="831"/>
        <v>3826.7738428638891</v>
      </c>
      <c r="AN1215" s="38">
        <f t="shared" si="832"/>
        <v>3597.1674122920554</v>
      </c>
      <c r="AO1215" s="38">
        <f t="shared" si="833"/>
        <v>3561.195738169135</v>
      </c>
      <c r="AP1215" s="38">
        <f t="shared" si="834"/>
        <v>3347.5239938789869</v>
      </c>
      <c r="AQ1215" s="38">
        <f t="shared" si="835"/>
        <v>3314.048753940197</v>
      </c>
      <c r="AR1215" s="38">
        <f t="shared" si="836"/>
        <v>3214.6272913219909</v>
      </c>
      <c r="AS1215">
        <f t="shared" si="837"/>
        <v>3214.6272913219909</v>
      </c>
      <c r="AT1215" s="28">
        <f t="shared" si="838"/>
        <v>0.89295202536721974</v>
      </c>
      <c r="AU1215">
        <f t="shared" si="813"/>
        <v>16528.283246486641</v>
      </c>
      <c r="AV1215" s="28">
        <f t="shared" si="839"/>
        <v>4.5911897906907333</v>
      </c>
      <c r="BJ1215" s="63">
        <v>0</v>
      </c>
      <c r="BK1215" s="64">
        <f t="shared" si="840"/>
        <v>0</v>
      </c>
      <c r="BL1215" s="64">
        <f t="shared" si="841"/>
        <v>0</v>
      </c>
      <c r="BM1215" s="64">
        <f t="shared" si="842"/>
        <v>0</v>
      </c>
      <c r="BN1215" s="64">
        <f t="shared" si="843"/>
        <v>0</v>
      </c>
      <c r="BO1215" s="64">
        <f t="shared" si="844"/>
        <v>0</v>
      </c>
      <c r="BP1215" s="64">
        <f t="shared" si="845"/>
        <v>0</v>
      </c>
      <c r="BQ1215" s="64">
        <f t="shared" si="846"/>
        <v>0</v>
      </c>
      <c r="BR1215" s="65">
        <f t="shared" si="814"/>
        <v>0</v>
      </c>
      <c r="BS1215" s="66">
        <f t="shared" si="847"/>
        <v>0</v>
      </c>
      <c r="BT1215" s="65">
        <f>BJ1215-BR1215</f>
        <v>0</v>
      </c>
      <c r="BU1215" s="67">
        <f t="shared" si="848"/>
        <v>0</v>
      </c>
    </row>
    <row r="1216" spans="1:73" x14ac:dyDescent="0.35">
      <c r="A1216" s="22">
        <v>96.399999999999295</v>
      </c>
      <c r="B1216" s="22">
        <v>19.98</v>
      </c>
      <c r="C1216" s="22">
        <v>0</v>
      </c>
      <c r="D1216" s="22">
        <f t="shared" si="815"/>
        <v>9.99</v>
      </c>
      <c r="E1216" s="22">
        <f t="shared" si="816"/>
        <v>2.7749999999999999</v>
      </c>
      <c r="F1216" s="22">
        <f t="shared" si="849"/>
        <v>1.4409722222222199</v>
      </c>
      <c r="G1216" s="22">
        <f>Sheet1!$I$5*F1216</f>
        <v>476.9618055555548</v>
      </c>
      <c r="H1216" s="22"/>
      <c r="K1216" s="18" t="s">
        <v>118</v>
      </c>
      <c r="L1216" s="18">
        <v>1206</v>
      </c>
      <c r="M1216" s="18">
        <v>184</v>
      </c>
      <c r="N1216" s="19">
        <v>97.1</v>
      </c>
      <c r="O1216" s="35">
        <f t="shared" si="817"/>
        <v>26.972222222222221</v>
      </c>
      <c r="P1216" s="36">
        <f t="shared" si="850"/>
        <v>2.7777777777778172E-2</v>
      </c>
      <c r="Q1216" s="12"/>
      <c r="R1216" s="37">
        <f t="shared" si="818"/>
        <v>9.1944444444445743</v>
      </c>
      <c r="S1216" s="37">
        <f t="shared" si="819"/>
        <v>64.9422</v>
      </c>
      <c r="T1216" s="37">
        <f t="shared" si="820"/>
        <v>87.636310051122962</v>
      </c>
      <c r="U1216" s="37">
        <f t="shared" si="821"/>
        <v>161.77295449556755</v>
      </c>
      <c r="V1216" s="37">
        <f t="shared" si="851"/>
        <v>104676.04487313214</v>
      </c>
      <c r="W1216" s="40">
        <f t="shared" si="822"/>
        <v>4363.3760781998908</v>
      </c>
      <c r="X1216" s="40">
        <f t="shared" si="823"/>
        <v>4.3633760781998907</v>
      </c>
      <c r="Y1216" s="40">
        <f t="shared" si="809"/>
        <v>0</v>
      </c>
      <c r="Z1216" s="40">
        <v>0</v>
      </c>
      <c r="AA1216" s="40">
        <f t="shared" si="824"/>
        <v>364.91735381419574</v>
      </c>
      <c r="AB1216" s="42">
        <f t="shared" si="825"/>
        <v>120401.37770061727</v>
      </c>
      <c r="AC1216" s="42">
        <f t="shared" si="826"/>
        <v>120.40137770061727</v>
      </c>
      <c r="AD1216" s="42">
        <f t="shared" si="827"/>
        <v>0</v>
      </c>
      <c r="AE1216" s="42">
        <f t="shared" si="852"/>
        <v>3984.9774475308645</v>
      </c>
      <c r="AF1216" s="43">
        <f t="shared" si="810"/>
        <v>1.1069381798696847</v>
      </c>
      <c r="AG1216" s="73">
        <f t="shared" si="811"/>
        <v>0</v>
      </c>
      <c r="AH1216">
        <f t="shared" si="828"/>
        <v>120.40137770061727</v>
      </c>
      <c r="AI1216">
        <f t="shared" si="853"/>
        <v>19863.31191550925</v>
      </c>
      <c r="AJ1216" s="41">
        <f t="shared" si="829"/>
        <v>5.5175866431970135</v>
      </c>
      <c r="AK1216">
        <f t="shared" si="812"/>
        <v>120.40137770061727</v>
      </c>
      <c r="AL1216" s="38">
        <f t="shared" si="830"/>
        <v>3865.4281241049384</v>
      </c>
      <c r="AM1216" s="38">
        <f t="shared" si="831"/>
        <v>3826.7738428638891</v>
      </c>
      <c r="AN1216" s="38">
        <f t="shared" si="832"/>
        <v>3597.1674122920554</v>
      </c>
      <c r="AO1216" s="38">
        <f t="shared" si="833"/>
        <v>3561.195738169135</v>
      </c>
      <c r="AP1216" s="38">
        <f t="shared" si="834"/>
        <v>3347.5239938789869</v>
      </c>
      <c r="AQ1216" s="38">
        <f t="shared" si="835"/>
        <v>3314.048753940197</v>
      </c>
      <c r="AR1216" s="38">
        <f t="shared" si="836"/>
        <v>3214.6272913219909</v>
      </c>
      <c r="AS1216">
        <f t="shared" si="837"/>
        <v>3214.6272913219909</v>
      </c>
      <c r="AT1216" s="28">
        <f t="shared" si="838"/>
        <v>0.89295202536721974</v>
      </c>
      <c r="AU1216">
        <f t="shared" si="813"/>
        <v>16648.684624187259</v>
      </c>
      <c r="AV1216" s="28">
        <f t="shared" si="839"/>
        <v>4.6246346178297939</v>
      </c>
      <c r="BJ1216" s="63">
        <v>0</v>
      </c>
      <c r="BK1216" s="64">
        <f t="shared" si="840"/>
        <v>0</v>
      </c>
      <c r="BL1216" s="64">
        <f t="shared" si="841"/>
        <v>0</v>
      </c>
      <c r="BM1216" s="64">
        <f t="shared" si="842"/>
        <v>0</v>
      </c>
      <c r="BN1216" s="64">
        <f t="shared" si="843"/>
        <v>0</v>
      </c>
      <c r="BO1216" s="64">
        <f t="shared" si="844"/>
        <v>0</v>
      </c>
      <c r="BP1216" s="64">
        <f t="shared" si="845"/>
        <v>0</v>
      </c>
      <c r="BQ1216" s="64">
        <f t="shared" si="846"/>
        <v>0</v>
      </c>
      <c r="BR1216" s="65">
        <f t="shared" si="814"/>
        <v>0</v>
      </c>
      <c r="BS1216" s="66">
        <f t="shared" si="847"/>
        <v>0</v>
      </c>
      <c r="BT1216" s="65">
        <f>BJ1216-BR1216</f>
        <v>0</v>
      </c>
      <c r="BU1216" s="67">
        <f t="shared" si="848"/>
        <v>0</v>
      </c>
    </row>
    <row r="1217" spans="1:73" x14ac:dyDescent="0.35">
      <c r="A1217" s="22">
        <v>96.479999999999293</v>
      </c>
      <c r="B1217" s="22">
        <v>19.68</v>
      </c>
      <c r="C1217" s="22">
        <v>0</v>
      </c>
      <c r="D1217" s="22">
        <f t="shared" si="815"/>
        <v>9.84</v>
      </c>
      <c r="E1217" s="22">
        <f t="shared" si="816"/>
        <v>2.7333333333333334</v>
      </c>
      <c r="F1217" s="22">
        <f t="shared" si="849"/>
        <v>-0.52083333333333148</v>
      </c>
      <c r="G1217" s="22">
        <f>Sheet1!$I$5*F1217</f>
        <v>-172.39583333333272</v>
      </c>
      <c r="H1217" s="22"/>
      <c r="K1217" s="18" t="s">
        <v>118</v>
      </c>
      <c r="L1217" s="18">
        <v>1207</v>
      </c>
      <c r="M1217" s="18">
        <v>185</v>
      </c>
      <c r="N1217" s="19">
        <v>97.2</v>
      </c>
      <c r="O1217" s="35">
        <f t="shared" si="817"/>
        <v>27</v>
      </c>
      <c r="P1217" s="36">
        <f t="shared" si="850"/>
        <v>2.7777777777778172E-2</v>
      </c>
      <c r="Q1217" s="12"/>
      <c r="R1217" s="37">
        <f t="shared" si="818"/>
        <v>9.1944444444445743</v>
      </c>
      <c r="S1217" s="37">
        <f t="shared" si="819"/>
        <v>64.9422</v>
      </c>
      <c r="T1217" s="37">
        <f t="shared" si="820"/>
        <v>87.816910333067995</v>
      </c>
      <c r="U1217" s="37">
        <f t="shared" si="821"/>
        <v>161.95355477751258</v>
      </c>
      <c r="V1217" s="37">
        <f t="shared" si="851"/>
        <v>104837.99842790965</v>
      </c>
      <c r="W1217" s="40">
        <f t="shared" si="822"/>
        <v>4372.7459789928398</v>
      </c>
      <c r="X1217" s="40">
        <f t="shared" si="823"/>
        <v>4.3727459789928398</v>
      </c>
      <c r="Y1217" s="40">
        <f t="shared" si="809"/>
        <v>0</v>
      </c>
      <c r="Z1217" s="40">
        <v>0</v>
      </c>
      <c r="AA1217" s="40">
        <f t="shared" si="824"/>
        <v>364.91735381419574</v>
      </c>
      <c r="AB1217" s="42">
        <f t="shared" si="825"/>
        <v>120649.5</v>
      </c>
      <c r="AC1217" s="42">
        <f t="shared" si="826"/>
        <v>120.6495</v>
      </c>
      <c r="AD1217" s="42">
        <f t="shared" si="827"/>
        <v>0</v>
      </c>
      <c r="AE1217" s="42">
        <f t="shared" si="852"/>
        <v>3984.9774475308645</v>
      </c>
      <c r="AF1217" s="43">
        <f t="shared" si="810"/>
        <v>1.1069381798696847</v>
      </c>
      <c r="AG1217" s="73">
        <f t="shared" si="811"/>
        <v>0</v>
      </c>
      <c r="AH1217">
        <f t="shared" si="828"/>
        <v>120.6495</v>
      </c>
      <c r="AI1217">
        <f t="shared" si="853"/>
        <v>19983.961415509249</v>
      </c>
      <c r="AJ1217" s="41">
        <f t="shared" si="829"/>
        <v>5.5511003931970135</v>
      </c>
      <c r="AK1217">
        <f t="shared" si="812"/>
        <v>120.6495</v>
      </c>
      <c r="AL1217" s="38">
        <f t="shared" si="830"/>
        <v>3865.4281241049384</v>
      </c>
      <c r="AM1217" s="38">
        <f t="shared" si="831"/>
        <v>3826.7738428638891</v>
      </c>
      <c r="AN1217" s="38">
        <f t="shared" si="832"/>
        <v>3597.1674122920554</v>
      </c>
      <c r="AO1217" s="38">
        <f t="shared" si="833"/>
        <v>3561.195738169135</v>
      </c>
      <c r="AP1217" s="38">
        <f t="shared" si="834"/>
        <v>3347.5239938789869</v>
      </c>
      <c r="AQ1217" s="38">
        <f t="shared" si="835"/>
        <v>3314.048753940197</v>
      </c>
      <c r="AR1217" s="38">
        <f t="shared" si="836"/>
        <v>3214.6272913219909</v>
      </c>
      <c r="AS1217">
        <f t="shared" si="837"/>
        <v>3214.6272913219909</v>
      </c>
      <c r="AT1217" s="28">
        <f t="shared" si="838"/>
        <v>0.89295202536721974</v>
      </c>
      <c r="AU1217">
        <f t="shared" si="813"/>
        <v>16769.334124187259</v>
      </c>
      <c r="AV1217" s="28">
        <f t="shared" si="839"/>
        <v>4.6581483678297939</v>
      </c>
      <c r="BJ1217" s="63">
        <v>0</v>
      </c>
      <c r="BK1217" s="64">
        <f t="shared" si="840"/>
        <v>0</v>
      </c>
      <c r="BL1217" s="64">
        <f t="shared" si="841"/>
        <v>0</v>
      </c>
      <c r="BM1217" s="64">
        <f t="shared" si="842"/>
        <v>0</v>
      </c>
      <c r="BN1217" s="64">
        <f t="shared" si="843"/>
        <v>0</v>
      </c>
      <c r="BO1217" s="64">
        <f t="shared" si="844"/>
        <v>0</v>
      </c>
      <c r="BP1217" s="64">
        <f t="shared" si="845"/>
        <v>0</v>
      </c>
      <c r="BQ1217" s="64">
        <f t="shared" si="846"/>
        <v>0</v>
      </c>
      <c r="BR1217" s="65">
        <f t="shared" si="814"/>
        <v>0</v>
      </c>
      <c r="BS1217" s="66">
        <f t="shared" si="847"/>
        <v>0</v>
      </c>
      <c r="BT1217" s="65">
        <f>BJ1217-BR1217</f>
        <v>0</v>
      </c>
      <c r="BU1217" s="67">
        <f t="shared" si="848"/>
        <v>0</v>
      </c>
    </row>
    <row r="1218" spans="1:73" x14ac:dyDescent="0.35">
      <c r="A1218" s="22">
        <v>96.559999999999206</v>
      </c>
      <c r="B1218" s="22">
        <v>19.78</v>
      </c>
      <c r="C1218" s="22">
        <v>0</v>
      </c>
      <c r="D1218" s="22">
        <f t="shared" si="815"/>
        <v>9.89</v>
      </c>
      <c r="E1218" s="22">
        <f t="shared" si="816"/>
        <v>2.7472222222222222</v>
      </c>
      <c r="F1218" s="22">
        <f t="shared" si="849"/>
        <v>0.17361111111111049</v>
      </c>
      <c r="G1218" s="22">
        <f>Sheet1!$I$5*F1218</f>
        <v>57.465277777777573</v>
      </c>
      <c r="H1218" s="22"/>
      <c r="K1218" s="18" t="s">
        <v>118</v>
      </c>
      <c r="L1218" s="18">
        <v>1208</v>
      </c>
      <c r="M1218" s="18">
        <v>186</v>
      </c>
      <c r="N1218" s="19">
        <v>97.3</v>
      </c>
      <c r="O1218" s="35">
        <f t="shared" si="817"/>
        <v>27.027777777777779</v>
      </c>
      <c r="P1218" s="36">
        <f t="shared" si="850"/>
        <v>2.7777777777778172E-2</v>
      </c>
      <c r="Q1218" s="12"/>
      <c r="R1218" s="37">
        <f t="shared" si="818"/>
        <v>9.1944444444445743</v>
      </c>
      <c r="S1218" s="37">
        <f t="shared" si="819"/>
        <v>64.9422</v>
      </c>
      <c r="T1218" s="37">
        <f t="shared" si="820"/>
        <v>87.997696513398978</v>
      </c>
      <c r="U1218" s="37">
        <f t="shared" si="821"/>
        <v>162.13434095784356</v>
      </c>
      <c r="V1218" s="37">
        <f t="shared" si="851"/>
        <v>105000.13276886749</v>
      </c>
      <c r="W1218" s="40">
        <f t="shared" si="822"/>
        <v>4382.13093755505</v>
      </c>
      <c r="X1218" s="40">
        <f t="shared" si="823"/>
        <v>4.3821309375550497</v>
      </c>
      <c r="Y1218" s="40">
        <f t="shared" si="809"/>
        <v>0</v>
      </c>
      <c r="Z1218" s="40">
        <v>0</v>
      </c>
      <c r="AA1218" s="40">
        <f t="shared" si="824"/>
        <v>364.91735381419574</v>
      </c>
      <c r="AB1218" s="42">
        <f t="shared" si="825"/>
        <v>120897.87770061729</v>
      </c>
      <c r="AC1218" s="42">
        <f t="shared" si="826"/>
        <v>120.89787770061729</v>
      </c>
      <c r="AD1218" s="42">
        <f t="shared" si="827"/>
        <v>0</v>
      </c>
      <c r="AE1218" s="42">
        <f t="shared" si="852"/>
        <v>3984.9774475308645</v>
      </c>
      <c r="AF1218" s="43">
        <f t="shared" si="810"/>
        <v>1.1069381798696847</v>
      </c>
      <c r="AG1218" s="73">
        <f t="shared" si="811"/>
        <v>0</v>
      </c>
      <c r="AH1218">
        <f t="shared" si="828"/>
        <v>120.89787770061729</v>
      </c>
      <c r="AI1218">
        <f t="shared" si="853"/>
        <v>20104.859293209865</v>
      </c>
      <c r="AJ1218" s="41">
        <f t="shared" si="829"/>
        <v>5.5846831370027408</v>
      </c>
      <c r="AK1218">
        <f t="shared" si="812"/>
        <v>120.89787770061729</v>
      </c>
      <c r="AL1218" s="38">
        <f t="shared" si="830"/>
        <v>3865.4281241049384</v>
      </c>
      <c r="AM1218" s="38">
        <f t="shared" si="831"/>
        <v>3826.7738428638891</v>
      </c>
      <c r="AN1218" s="38">
        <f t="shared" si="832"/>
        <v>3597.1674122920554</v>
      </c>
      <c r="AO1218" s="38">
        <f t="shared" si="833"/>
        <v>3561.195738169135</v>
      </c>
      <c r="AP1218" s="38">
        <f t="shared" si="834"/>
        <v>3347.5239938789869</v>
      </c>
      <c r="AQ1218" s="38">
        <f t="shared" si="835"/>
        <v>3314.048753940197</v>
      </c>
      <c r="AR1218" s="38">
        <f t="shared" si="836"/>
        <v>3214.6272913219909</v>
      </c>
      <c r="AS1218">
        <f t="shared" si="837"/>
        <v>3214.6272913219909</v>
      </c>
      <c r="AT1218" s="28">
        <f t="shared" si="838"/>
        <v>0.89295202536721974</v>
      </c>
      <c r="AU1218">
        <f t="shared" si="813"/>
        <v>16890.232001887875</v>
      </c>
      <c r="AV1218" s="28">
        <f t="shared" si="839"/>
        <v>4.6917311116355203</v>
      </c>
      <c r="BJ1218" s="63">
        <v>0</v>
      </c>
      <c r="BK1218" s="64">
        <f t="shared" si="840"/>
        <v>0</v>
      </c>
      <c r="BL1218" s="64">
        <f t="shared" si="841"/>
        <v>0</v>
      </c>
      <c r="BM1218" s="64">
        <f t="shared" si="842"/>
        <v>0</v>
      </c>
      <c r="BN1218" s="64">
        <f t="shared" si="843"/>
        <v>0</v>
      </c>
      <c r="BO1218" s="64">
        <f t="shared" si="844"/>
        <v>0</v>
      </c>
      <c r="BP1218" s="64">
        <f t="shared" si="845"/>
        <v>0</v>
      </c>
      <c r="BQ1218" s="64">
        <f t="shared" si="846"/>
        <v>0</v>
      </c>
      <c r="BR1218" s="65">
        <f t="shared" si="814"/>
        <v>0</v>
      </c>
      <c r="BS1218" s="66">
        <f t="shared" si="847"/>
        <v>0</v>
      </c>
      <c r="BT1218" s="65">
        <f>BJ1218-BR1218</f>
        <v>0</v>
      </c>
      <c r="BU1218" s="67">
        <f t="shared" si="848"/>
        <v>0</v>
      </c>
    </row>
    <row r="1219" spans="1:73" x14ac:dyDescent="0.35">
      <c r="A1219" s="22">
        <v>96.639999999999205</v>
      </c>
      <c r="B1219" s="22">
        <v>19.21</v>
      </c>
      <c r="C1219" s="22">
        <v>0</v>
      </c>
      <c r="D1219" s="22">
        <f t="shared" si="815"/>
        <v>9.6050000000000004</v>
      </c>
      <c r="E1219" s="22">
        <f t="shared" si="816"/>
        <v>2.6680555555555556</v>
      </c>
      <c r="F1219" s="22">
        <f t="shared" si="849"/>
        <v>-0.98958333333333259</v>
      </c>
      <c r="G1219" s="22">
        <f>Sheet1!$I$5*F1219</f>
        <v>-327.55208333333309</v>
      </c>
      <c r="H1219" s="22"/>
      <c r="K1219" s="18" t="s">
        <v>118</v>
      </c>
      <c r="L1219" s="18">
        <v>1209</v>
      </c>
      <c r="M1219" s="18">
        <v>187</v>
      </c>
      <c r="N1219" s="19">
        <v>97.4</v>
      </c>
      <c r="O1219" s="35">
        <f t="shared" si="817"/>
        <v>27.055555555555557</v>
      </c>
      <c r="P1219" s="36">
        <f t="shared" si="850"/>
        <v>1.3888888888890073E-2</v>
      </c>
      <c r="Q1219" s="12"/>
      <c r="R1219" s="37">
        <f t="shared" si="818"/>
        <v>4.597222222222614</v>
      </c>
      <c r="S1219" s="37">
        <f t="shared" si="819"/>
        <v>64.9422</v>
      </c>
      <c r="T1219" s="37">
        <f t="shared" si="820"/>
        <v>88.178668592115883</v>
      </c>
      <c r="U1219" s="37">
        <f t="shared" si="821"/>
        <v>157.7180908143385</v>
      </c>
      <c r="V1219" s="37">
        <f t="shared" si="851"/>
        <v>105157.85085968183</v>
      </c>
      <c r="W1219" s="40">
        <f t="shared" si="822"/>
        <v>4267.1505681434919</v>
      </c>
      <c r="X1219" s="40">
        <f t="shared" si="823"/>
        <v>4.2671505681434923</v>
      </c>
      <c r="Y1219" s="40">
        <f t="shared" si="809"/>
        <v>0</v>
      </c>
      <c r="Z1219" s="40">
        <v>0</v>
      </c>
      <c r="AA1219" s="40">
        <f t="shared" si="824"/>
        <v>364.91735381419574</v>
      </c>
      <c r="AB1219" s="42">
        <f t="shared" si="825"/>
        <v>121146.51080246914</v>
      </c>
      <c r="AC1219" s="42">
        <f t="shared" si="826"/>
        <v>121.14651080246914</v>
      </c>
      <c r="AD1219" s="42">
        <f t="shared" si="827"/>
        <v>0</v>
      </c>
      <c r="AE1219" s="42">
        <f t="shared" si="852"/>
        <v>3984.9774475308645</v>
      </c>
      <c r="AF1219" s="43">
        <f t="shared" si="810"/>
        <v>1.1069381798696847</v>
      </c>
      <c r="AG1219" s="73">
        <f t="shared" si="811"/>
        <v>0</v>
      </c>
      <c r="AH1219">
        <f t="shared" si="828"/>
        <v>121.14651080246914</v>
      </c>
      <c r="AI1219">
        <f t="shared" si="853"/>
        <v>20226.005804012333</v>
      </c>
      <c r="AJ1219" s="41">
        <f t="shared" si="829"/>
        <v>5.6183349455589813</v>
      </c>
      <c r="AK1219">
        <f t="shared" si="812"/>
        <v>121.14651080246914</v>
      </c>
      <c r="AL1219" s="38">
        <f t="shared" si="830"/>
        <v>3865.4281241049384</v>
      </c>
      <c r="AM1219" s="38">
        <f t="shared" si="831"/>
        <v>3826.7738428638891</v>
      </c>
      <c r="AN1219" s="38">
        <f t="shared" si="832"/>
        <v>3597.1674122920554</v>
      </c>
      <c r="AO1219" s="38">
        <f t="shared" si="833"/>
        <v>3561.195738169135</v>
      </c>
      <c r="AP1219" s="38">
        <f t="shared" si="834"/>
        <v>3347.5239938789869</v>
      </c>
      <c r="AQ1219" s="38">
        <f t="shared" si="835"/>
        <v>3314.048753940197</v>
      </c>
      <c r="AR1219" s="38">
        <f t="shared" si="836"/>
        <v>3214.6272913219909</v>
      </c>
      <c r="AS1219">
        <f t="shared" si="837"/>
        <v>3214.6272913219909</v>
      </c>
      <c r="AT1219" s="28">
        <f t="shared" si="838"/>
        <v>0.89295202536721974</v>
      </c>
      <c r="AU1219">
        <f t="shared" si="813"/>
        <v>17011.378512690342</v>
      </c>
      <c r="AV1219" s="28">
        <f t="shared" si="839"/>
        <v>4.7253829201917616</v>
      </c>
      <c r="BJ1219" s="63">
        <v>0</v>
      </c>
      <c r="BK1219" s="64">
        <f t="shared" si="840"/>
        <v>0</v>
      </c>
      <c r="BL1219" s="64">
        <f t="shared" si="841"/>
        <v>0</v>
      </c>
      <c r="BM1219" s="64">
        <f t="shared" si="842"/>
        <v>0</v>
      </c>
      <c r="BN1219" s="64">
        <f t="shared" si="843"/>
        <v>0</v>
      </c>
      <c r="BO1219" s="64">
        <f t="shared" si="844"/>
        <v>0</v>
      </c>
      <c r="BP1219" s="64">
        <f t="shared" si="845"/>
        <v>0</v>
      </c>
      <c r="BQ1219" s="64">
        <f t="shared" si="846"/>
        <v>0</v>
      </c>
      <c r="BR1219" s="65">
        <f t="shared" si="814"/>
        <v>0</v>
      </c>
      <c r="BS1219" s="66">
        <f t="shared" si="847"/>
        <v>0</v>
      </c>
      <c r="BT1219" s="65">
        <f>BJ1219-BR1219</f>
        <v>0</v>
      </c>
      <c r="BU1219" s="67">
        <f t="shared" si="848"/>
        <v>0</v>
      </c>
    </row>
    <row r="1220" spans="1:73" x14ac:dyDescent="0.35">
      <c r="A1220" s="22">
        <v>96.719999999999203</v>
      </c>
      <c r="B1220" s="22">
        <v>19.63</v>
      </c>
      <c r="C1220" s="22">
        <v>0</v>
      </c>
      <c r="D1220" s="22">
        <f t="shared" si="815"/>
        <v>9.8149999999999995</v>
      </c>
      <c r="E1220" s="22">
        <f t="shared" si="816"/>
        <v>2.7263888888888888</v>
      </c>
      <c r="F1220" s="22">
        <f t="shared" si="849"/>
        <v>0.72916666666666408</v>
      </c>
      <c r="G1220" s="22">
        <f>Sheet1!$I$5*F1220</f>
        <v>241.3541666666658</v>
      </c>
      <c r="H1220" s="22"/>
      <c r="K1220" s="18" t="s">
        <v>118</v>
      </c>
      <c r="L1220" s="18">
        <v>1210</v>
      </c>
      <c r="M1220" s="18">
        <v>188</v>
      </c>
      <c r="N1220" s="19">
        <v>97.4</v>
      </c>
      <c r="O1220" s="35">
        <f t="shared" si="817"/>
        <v>27.055555555555557</v>
      </c>
      <c r="P1220" s="36">
        <f t="shared" si="850"/>
        <v>0</v>
      </c>
      <c r="Q1220" s="12"/>
      <c r="R1220" s="37">
        <f t="shared" si="818"/>
        <v>0</v>
      </c>
      <c r="S1220" s="37">
        <f t="shared" si="819"/>
        <v>64.9422</v>
      </c>
      <c r="T1220" s="37">
        <f t="shared" si="820"/>
        <v>88.178668592115883</v>
      </c>
      <c r="U1220" s="37">
        <f t="shared" si="821"/>
        <v>153.12086859211587</v>
      </c>
      <c r="V1220" s="37">
        <f t="shared" si="851"/>
        <v>105310.97172827394</v>
      </c>
      <c r="W1220" s="40">
        <f t="shared" si="822"/>
        <v>4142.7701669089129</v>
      </c>
      <c r="X1220" s="40">
        <f t="shared" si="823"/>
        <v>4.142770166908913</v>
      </c>
      <c r="Y1220" s="40">
        <f t="shared" si="809"/>
        <v>0</v>
      </c>
      <c r="Z1220" s="40">
        <v>0</v>
      </c>
      <c r="AA1220" s="40">
        <f t="shared" si="824"/>
        <v>364.91735381419574</v>
      </c>
      <c r="AB1220" s="42">
        <f t="shared" si="825"/>
        <v>121146.51080246914</v>
      </c>
      <c r="AC1220" s="42">
        <f t="shared" si="826"/>
        <v>121.14651080246914</v>
      </c>
      <c r="AD1220" s="42">
        <f t="shared" si="827"/>
        <v>0</v>
      </c>
      <c r="AE1220" s="42">
        <f t="shared" si="852"/>
        <v>3984.9774475308645</v>
      </c>
      <c r="AF1220" s="43">
        <f t="shared" si="810"/>
        <v>1.1069381798696847</v>
      </c>
      <c r="AG1220" s="73">
        <f t="shared" si="811"/>
        <v>0</v>
      </c>
      <c r="AH1220">
        <f t="shared" si="828"/>
        <v>121.14651080246914</v>
      </c>
      <c r="AI1220">
        <f t="shared" si="853"/>
        <v>20347.152314814801</v>
      </c>
      <c r="AJ1220" s="41">
        <f t="shared" si="829"/>
        <v>5.6519867541152227</v>
      </c>
      <c r="AK1220">
        <f t="shared" si="812"/>
        <v>121.14651080246914</v>
      </c>
      <c r="AL1220" s="38">
        <f t="shared" si="830"/>
        <v>3865.4281241049384</v>
      </c>
      <c r="AM1220" s="38">
        <f t="shared" si="831"/>
        <v>3826.7738428638891</v>
      </c>
      <c r="AN1220" s="38">
        <f t="shared" si="832"/>
        <v>3597.1674122920554</v>
      </c>
      <c r="AO1220" s="38">
        <f t="shared" si="833"/>
        <v>3561.195738169135</v>
      </c>
      <c r="AP1220" s="38">
        <f t="shared" si="834"/>
        <v>3347.5239938789869</v>
      </c>
      <c r="AQ1220" s="38">
        <f t="shared" si="835"/>
        <v>3314.048753940197</v>
      </c>
      <c r="AR1220" s="38">
        <f t="shared" si="836"/>
        <v>3214.6272913219909</v>
      </c>
      <c r="AS1220">
        <f t="shared" si="837"/>
        <v>3214.6272913219909</v>
      </c>
      <c r="AT1220" s="28">
        <f t="shared" si="838"/>
        <v>0.89295202536721974</v>
      </c>
      <c r="AU1220">
        <f t="shared" si="813"/>
        <v>17132.52502349281</v>
      </c>
      <c r="AV1220" s="28">
        <f t="shared" si="839"/>
        <v>4.759034728748003</v>
      </c>
      <c r="BJ1220" s="63">
        <v>0</v>
      </c>
      <c r="BK1220" s="64">
        <f t="shared" si="840"/>
        <v>0</v>
      </c>
      <c r="BL1220" s="64">
        <f t="shared" si="841"/>
        <v>0</v>
      </c>
      <c r="BM1220" s="64">
        <f t="shared" si="842"/>
        <v>0</v>
      </c>
      <c r="BN1220" s="64">
        <f t="shared" si="843"/>
        <v>0</v>
      </c>
      <c r="BO1220" s="64">
        <f t="shared" si="844"/>
        <v>0</v>
      </c>
      <c r="BP1220" s="64">
        <f t="shared" si="845"/>
        <v>0</v>
      </c>
      <c r="BQ1220" s="64">
        <f t="shared" si="846"/>
        <v>0</v>
      </c>
      <c r="BR1220" s="65">
        <f t="shared" si="814"/>
        <v>0</v>
      </c>
      <c r="BS1220" s="66">
        <f t="shared" si="847"/>
        <v>0</v>
      </c>
      <c r="BT1220" s="65">
        <f>BJ1220-BR1220</f>
        <v>0</v>
      </c>
      <c r="BU1220" s="67">
        <f t="shared" si="848"/>
        <v>0</v>
      </c>
    </row>
    <row r="1221" spans="1:73" x14ac:dyDescent="0.35">
      <c r="A1221" s="22">
        <v>96.799999999999201</v>
      </c>
      <c r="B1221" s="22">
        <v>19.71</v>
      </c>
      <c r="C1221" s="22">
        <v>0</v>
      </c>
      <c r="D1221" s="22">
        <f t="shared" si="815"/>
        <v>9.8550000000000004</v>
      </c>
      <c r="E1221" s="22">
        <f t="shared" si="816"/>
        <v>2.7374999999999998</v>
      </c>
      <c r="F1221" s="22">
        <f t="shared" si="849"/>
        <v>0.1388888888888884</v>
      </c>
      <c r="G1221" s="22">
        <f>Sheet1!$I$5*F1221</f>
        <v>45.972222222222058</v>
      </c>
      <c r="H1221" s="22"/>
      <c r="K1221" s="18" t="s">
        <v>118</v>
      </c>
      <c r="L1221" s="18">
        <v>1211</v>
      </c>
      <c r="M1221" s="18">
        <v>189</v>
      </c>
      <c r="N1221" s="19">
        <v>97.4</v>
      </c>
      <c r="O1221" s="35">
        <f t="shared" si="817"/>
        <v>27.055555555555557</v>
      </c>
      <c r="P1221" s="36">
        <f t="shared" si="850"/>
        <v>0</v>
      </c>
      <c r="Q1221" s="12"/>
      <c r="R1221" s="37">
        <f t="shared" si="818"/>
        <v>0</v>
      </c>
      <c r="S1221" s="37">
        <f t="shared" si="819"/>
        <v>64.9422</v>
      </c>
      <c r="T1221" s="37">
        <f t="shared" si="820"/>
        <v>88.178668592115883</v>
      </c>
      <c r="U1221" s="37">
        <f t="shared" si="821"/>
        <v>153.12086859211587</v>
      </c>
      <c r="V1221" s="37">
        <f t="shared" si="851"/>
        <v>105464.09259686606</v>
      </c>
      <c r="W1221" s="40">
        <f t="shared" si="822"/>
        <v>4142.7701669089129</v>
      </c>
      <c r="X1221" s="40">
        <f t="shared" si="823"/>
        <v>4.142770166908913</v>
      </c>
      <c r="Y1221" s="40">
        <f t="shared" si="809"/>
        <v>0</v>
      </c>
      <c r="Z1221" s="40">
        <v>0</v>
      </c>
      <c r="AA1221" s="40">
        <f t="shared" si="824"/>
        <v>364.91735381419574</v>
      </c>
      <c r="AB1221" s="42">
        <f t="shared" si="825"/>
        <v>121146.51080246914</v>
      </c>
      <c r="AC1221" s="42">
        <f t="shared" si="826"/>
        <v>121.14651080246914</v>
      </c>
      <c r="AD1221" s="42">
        <f t="shared" si="827"/>
        <v>0</v>
      </c>
      <c r="AE1221" s="42">
        <f t="shared" si="852"/>
        <v>3984.9774475308645</v>
      </c>
      <c r="AF1221" s="43">
        <f t="shared" si="810"/>
        <v>1.1069381798696847</v>
      </c>
      <c r="AG1221" s="73">
        <f t="shared" si="811"/>
        <v>0</v>
      </c>
      <c r="AH1221">
        <f t="shared" si="828"/>
        <v>121.14651080246914</v>
      </c>
      <c r="AI1221">
        <f t="shared" si="853"/>
        <v>20468.298825617268</v>
      </c>
      <c r="AJ1221" s="41">
        <f t="shared" si="829"/>
        <v>5.6856385626714632</v>
      </c>
      <c r="AK1221">
        <f t="shared" si="812"/>
        <v>121.14651080246914</v>
      </c>
      <c r="AL1221" s="38">
        <f t="shared" si="830"/>
        <v>3865.4281241049384</v>
      </c>
      <c r="AM1221" s="38">
        <f t="shared" si="831"/>
        <v>3826.7738428638891</v>
      </c>
      <c r="AN1221" s="38">
        <f t="shared" si="832"/>
        <v>3597.1674122920554</v>
      </c>
      <c r="AO1221" s="38">
        <f t="shared" si="833"/>
        <v>3561.195738169135</v>
      </c>
      <c r="AP1221" s="38">
        <f t="shared" si="834"/>
        <v>3347.5239938789869</v>
      </c>
      <c r="AQ1221" s="38">
        <f t="shared" si="835"/>
        <v>3314.048753940197</v>
      </c>
      <c r="AR1221" s="38">
        <f t="shared" si="836"/>
        <v>3214.6272913219909</v>
      </c>
      <c r="AS1221">
        <f t="shared" si="837"/>
        <v>3214.6272913219909</v>
      </c>
      <c r="AT1221" s="28">
        <f t="shared" si="838"/>
        <v>0.89295202536721974</v>
      </c>
      <c r="AU1221">
        <f t="shared" si="813"/>
        <v>17253.671534295278</v>
      </c>
      <c r="AV1221" s="28">
        <f t="shared" si="839"/>
        <v>4.7926865373042435</v>
      </c>
      <c r="BJ1221" s="63">
        <v>0</v>
      </c>
      <c r="BK1221" s="64">
        <f t="shared" si="840"/>
        <v>0</v>
      </c>
      <c r="BL1221" s="64">
        <f t="shared" si="841"/>
        <v>0</v>
      </c>
      <c r="BM1221" s="64">
        <f t="shared" si="842"/>
        <v>0</v>
      </c>
      <c r="BN1221" s="64">
        <f t="shared" si="843"/>
        <v>0</v>
      </c>
      <c r="BO1221" s="64">
        <f t="shared" si="844"/>
        <v>0</v>
      </c>
      <c r="BP1221" s="64">
        <f t="shared" si="845"/>
        <v>0</v>
      </c>
      <c r="BQ1221" s="64">
        <f t="shared" si="846"/>
        <v>0</v>
      </c>
      <c r="BR1221" s="65">
        <f t="shared" si="814"/>
        <v>0</v>
      </c>
      <c r="BS1221" s="66">
        <f t="shared" si="847"/>
        <v>0</v>
      </c>
      <c r="BT1221" s="65">
        <f>BJ1221-BR1221</f>
        <v>0</v>
      </c>
      <c r="BU1221" s="67">
        <f t="shared" si="848"/>
        <v>0</v>
      </c>
    </row>
    <row r="1222" spans="1:73" x14ac:dyDescent="0.35">
      <c r="A1222" s="22">
        <v>96.8799999999992</v>
      </c>
      <c r="B1222" s="22">
        <v>19.36</v>
      </c>
      <c r="C1222" s="22">
        <v>0</v>
      </c>
      <c r="D1222" s="22">
        <f t="shared" si="815"/>
        <v>9.68</v>
      </c>
      <c r="E1222" s="22">
        <f t="shared" si="816"/>
        <v>2.6888888888888891</v>
      </c>
      <c r="F1222" s="22">
        <f t="shared" si="849"/>
        <v>-0.60763888888888395</v>
      </c>
      <c r="G1222" s="22">
        <f>Sheet1!$I$5*F1222</f>
        <v>-201.12847222222058</v>
      </c>
      <c r="H1222" s="22"/>
      <c r="K1222" s="18" t="s">
        <v>118</v>
      </c>
      <c r="L1222" s="18">
        <v>1212</v>
      </c>
      <c r="M1222" s="18">
        <v>190</v>
      </c>
      <c r="N1222" s="19">
        <v>97.4</v>
      </c>
      <c r="O1222" s="35">
        <f t="shared" si="817"/>
        <v>27.055555555555557</v>
      </c>
      <c r="P1222" s="36">
        <f t="shared" si="850"/>
        <v>-1.3888888888890073E-2</v>
      </c>
      <c r="Q1222" s="12"/>
      <c r="R1222" s="37">
        <f t="shared" si="818"/>
        <v>-4.597222222222614</v>
      </c>
      <c r="S1222" s="37">
        <f t="shared" si="819"/>
        <v>64.9422</v>
      </c>
      <c r="T1222" s="37">
        <f t="shared" si="820"/>
        <v>88.178668592115883</v>
      </c>
      <c r="U1222" s="37">
        <f t="shared" si="821"/>
        <v>148.52364636989327</v>
      </c>
      <c r="V1222" s="37">
        <f t="shared" si="851"/>
        <v>105612.61624323596</v>
      </c>
      <c r="W1222" s="40">
        <f t="shared" si="822"/>
        <v>4018.3897656743347</v>
      </c>
      <c r="X1222" s="40">
        <f t="shared" si="823"/>
        <v>4.0183897656743346</v>
      </c>
      <c r="Y1222" s="40">
        <f t="shared" si="809"/>
        <v>0</v>
      </c>
      <c r="Z1222" s="40">
        <v>0</v>
      </c>
      <c r="AA1222" s="40">
        <f t="shared" si="824"/>
        <v>364.91735381419574</v>
      </c>
      <c r="AB1222" s="42">
        <f t="shared" si="825"/>
        <v>121146.51080246914</v>
      </c>
      <c r="AC1222" s="42">
        <f t="shared" si="826"/>
        <v>121.14651080246914</v>
      </c>
      <c r="AD1222" s="42">
        <f t="shared" si="827"/>
        <v>0</v>
      </c>
      <c r="AE1222" s="42">
        <f t="shared" si="852"/>
        <v>3984.9774475308645</v>
      </c>
      <c r="AF1222" s="43">
        <f t="shared" si="810"/>
        <v>1.1069381798696847</v>
      </c>
      <c r="AG1222" s="73">
        <f t="shared" si="811"/>
        <v>0</v>
      </c>
      <c r="AH1222">
        <f t="shared" si="828"/>
        <v>121.14651080246914</v>
      </c>
      <c r="AI1222">
        <f t="shared" si="853"/>
        <v>20589.445336419736</v>
      </c>
      <c r="AJ1222" s="41">
        <f t="shared" si="829"/>
        <v>5.7192903712277046</v>
      </c>
      <c r="AK1222">
        <f t="shared" si="812"/>
        <v>121.14651080246914</v>
      </c>
      <c r="AL1222" s="38">
        <f t="shared" si="830"/>
        <v>3865.4281241049384</v>
      </c>
      <c r="AM1222" s="38">
        <f t="shared" si="831"/>
        <v>3826.7738428638891</v>
      </c>
      <c r="AN1222" s="38">
        <f t="shared" si="832"/>
        <v>3597.1674122920554</v>
      </c>
      <c r="AO1222" s="38">
        <f t="shared" si="833"/>
        <v>3561.195738169135</v>
      </c>
      <c r="AP1222" s="38">
        <f t="shared" si="834"/>
        <v>3347.5239938789869</v>
      </c>
      <c r="AQ1222" s="38">
        <f t="shared" si="835"/>
        <v>3314.048753940197</v>
      </c>
      <c r="AR1222" s="38">
        <f t="shared" si="836"/>
        <v>3214.6272913219909</v>
      </c>
      <c r="AS1222">
        <f t="shared" si="837"/>
        <v>3214.6272913219909</v>
      </c>
      <c r="AT1222" s="28">
        <f t="shared" si="838"/>
        <v>0.89295202536721974</v>
      </c>
      <c r="AU1222">
        <f t="shared" si="813"/>
        <v>17374.818045097745</v>
      </c>
      <c r="AV1222" s="28">
        <f t="shared" si="839"/>
        <v>4.8263383458604849</v>
      </c>
      <c r="BJ1222" s="63">
        <v>0</v>
      </c>
      <c r="BK1222" s="64">
        <f t="shared" si="840"/>
        <v>0</v>
      </c>
      <c r="BL1222" s="64">
        <f t="shared" si="841"/>
        <v>0</v>
      </c>
      <c r="BM1222" s="64">
        <f t="shared" si="842"/>
        <v>0</v>
      </c>
      <c r="BN1222" s="64">
        <f t="shared" si="843"/>
        <v>0</v>
      </c>
      <c r="BO1222" s="64">
        <f t="shared" si="844"/>
        <v>0</v>
      </c>
      <c r="BP1222" s="64">
        <f t="shared" si="845"/>
        <v>0</v>
      </c>
      <c r="BQ1222" s="64">
        <f t="shared" si="846"/>
        <v>0</v>
      </c>
      <c r="BR1222" s="65">
        <f t="shared" si="814"/>
        <v>0</v>
      </c>
      <c r="BS1222" s="66">
        <f t="shared" si="847"/>
        <v>0</v>
      </c>
      <c r="BT1222" s="65">
        <f>BJ1222-BR1222</f>
        <v>0</v>
      </c>
      <c r="BU1222" s="67">
        <f t="shared" si="848"/>
        <v>0</v>
      </c>
    </row>
    <row r="1223" spans="1:73" x14ac:dyDescent="0.35">
      <c r="A1223" s="22">
        <v>96.959999999999198</v>
      </c>
      <c r="B1223" s="22">
        <v>19.43</v>
      </c>
      <c r="C1223" s="22">
        <v>0</v>
      </c>
      <c r="D1223" s="22">
        <f t="shared" si="815"/>
        <v>9.7149999999999999</v>
      </c>
      <c r="E1223" s="22">
        <f t="shared" si="816"/>
        <v>2.6986111111111111</v>
      </c>
      <c r="F1223" s="22">
        <f t="shared" si="849"/>
        <v>0.12152777777777457</v>
      </c>
      <c r="G1223" s="22">
        <f>Sheet1!$I$5*F1223</f>
        <v>40.225694444443384</v>
      </c>
      <c r="H1223" s="22"/>
      <c r="K1223" s="18" t="s">
        <v>118</v>
      </c>
      <c r="L1223" s="18">
        <v>1213</v>
      </c>
      <c r="M1223" s="18">
        <v>191</v>
      </c>
      <c r="N1223" s="19">
        <v>97.3</v>
      </c>
      <c r="O1223" s="35">
        <f t="shared" si="817"/>
        <v>27.027777777777779</v>
      </c>
      <c r="P1223" s="36">
        <f t="shared" si="850"/>
        <v>-1.3888888888890073E-2</v>
      </c>
      <c r="Q1223" s="12"/>
      <c r="R1223" s="37">
        <f t="shared" si="818"/>
        <v>-4.597222222222614</v>
      </c>
      <c r="S1223" s="37">
        <f t="shared" si="819"/>
        <v>64.9422</v>
      </c>
      <c r="T1223" s="37">
        <f t="shared" si="820"/>
        <v>87.997696513398978</v>
      </c>
      <c r="U1223" s="37">
        <f t="shared" si="821"/>
        <v>148.34267429117637</v>
      </c>
      <c r="V1223" s="37">
        <f t="shared" si="851"/>
        <v>105760.95891752714</v>
      </c>
      <c r="W1223" s="40">
        <f t="shared" si="822"/>
        <v>4009.3728357031837</v>
      </c>
      <c r="X1223" s="40">
        <f t="shared" si="823"/>
        <v>4.0093728357031839</v>
      </c>
      <c r="Y1223" s="40">
        <f t="shared" si="809"/>
        <v>0</v>
      </c>
      <c r="Z1223" s="40">
        <v>0</v>
      </c>
      <c r="AA1223" s="40">
        <f t="shared" si="824"/>
        <v>364.91735381419574</v>
      </c>
      <c r="AB1223" s="42">
        <f t="shared" si="825"/>
        <v>120897.87770061729</v>
      </c>
      <c r="AC1223" s="42">
        <f t="shared" si="826"/>
        <v>120.89787770061729</v>
      </c>
      <c r="AD1223" s="42">
        <f t="shared" si="827"/>
        <v>0</v>
      </c>
      <c r="AE1223" s="42">
        <f t="shared" si="852"/>
        <v>3984.9774475308645</v>
      </c>
      <c r="AF1223" s="43">
        <f t="shared" si="810"/>
        <v>1.1069381798696847</v>
      </c>
      <c r="AG1223" s="73">
        <f t="shared" si="811"/>
        <v>0</v>
      </c>
      <c r="AH1223">
        <f t="shared" si="828"/>
        <v>120.89787770061729</v>
      </c>
      <c r="AI1223">
        <f t="shared" si="853"/>
        <v>20710.343214120352</v>
      </c>
      <c r="AJ1223" s="41">
        <f t="shared" si="829"/>
        <v>5.7528731150334309</v>
      </c>
      <c r="AK1223">
        <f t="shared" si="812"/>
        <v>120.89787770061729</v>
      </c>
      <c r="AL1223" s="38">
        <f t="shared" si="830"/>
        <v>3865.4281241049384</v>
      </c>
      <c r="AM1223" s="38">
        <f t="shared" si="831"/>
        <v>3826.7738428638891</v>
      </c>
      <c r="AN1223" s="38">
        <f t="shared" si="832"/>
        <v>3597.1674122920554</v>
      </c>
      <c r="AO1223" s="38">
        <f t="shared" si="833"/>
        <v>3561.195738169135</v>
      </c>
      <c r="AP1223" s="38">
        <f t="shared" si="834"/>
        <v>3347.5239938789869</v>
      </c>
      <c r="AQ1223" s="38">
        <f t="shared" si="835"/>
        <v>3314.048753940197</v>
      </c>
      <c r="AR1223" s="38">
        <f t="shared" si="836"/>
        <v>3214.6272913219909</v>
      </c>
      <c r="AS1223">
        <f t="shared" si="837"/>
        <v>3214.6272913219909</v>
      </c>
      <c r="AT1223" s="28">
        <f t="shared" si="838"/>
        <v>0.89295202536721974</v>
      </c>
      <c r="AU1223">
        <f t="shared" si="813"/>
        <v>17495.715922798361</v>
      </c>
      <c r="AV1223" s="28">
        <f t="shared" si="839"/>
        <v>4.8599210896662113</v>
      </c>
      <c r="BJ1223" s="63">
        <v>0</v>
      </c>
      <c r="BK1223" s="64">
        <f t="shared" si="840"/>
        <v>0</v>
      </c>
      <c r="BL1223" s="64">
        <f t="shared" si="841"/>
        <v>0</v>
      </c>
      <c r="BM1223" s="64">
        <f t="shared" si="842"/>
        <v>0</v>
      </c>
      <c r="BN1223" s="64">
        <f t="shared" si="843"/>
        <v>0</v>
      </c>
      <c r="BO1223" s="64">
        <f t="shared" si="844"/>
        <v>0</v>
      </c>
      <c r="BP1223" s="64">
        <f t="shared" si="845"/>
        <v>0</v>
      </c>
      <c r="BQ1223" s="64">
        <f t="shared" si="846"/>
        <v>0</v>
      </c>
      <c r="BR1223" s="65">
        <f t="shared" si="814"/>
        <v>0</v>
      </c>
      <c r="BS1223" s="66">
        <f t="shared" si="847"/>
        <v>0</v>
      </c>
      <c r="BT1223" s="65">
        <f>BJ1223-BR1223</f>
        <v>0</v>
      </c>
      <c r="BU1223" s="67">
        <f t="shared" si="848"/>
        <v>0</v>
      </c>
    </row>
    <row r="1224" spans="1:73" x14ac:dyDescent="0.35">
      <c r="A1224" s="22">
        <v>97.039999999999196</v>
      </c>
      <c r="B1224" s="22">
        <v>19.27</v>
      </c>
      <c r="C1224" s="22">
        <v>0</v>
      </c>
      <c r="D1224" s="22">
        <f t="shared" si="815"/>
        <v>9.6349999999999998</v>
      </c>
      <c r="E1224" s="22">
        <f t="shared" si="816"/>
        <v>2.6763888888888889</v>
      </c>
      <c r="F1224" s="22">
        <f t="shared" si="849"/>
        <v>-0.27777777777777679</v>
      </c>
      <c r="G1224" s="22">
        <f>Sheet1!$I$5*F1224</f>
        <v>-91.944444444444116</v>
      </c>
      <c r="H1224" s="22"/>
      <c r="K1224" s="18" t="s">
        <v>118</v>
      </c>
      <c r="L1224" s="18">
        <v>1214</v>
      </c>
      <c r="M1224" s="18">
        <v>192</v>
      </c>
      <c r="N1224" s="19">
        <v>97.3</v>
      </c>
      <c r="O1224" s="35">
        <f t="shared" si="817"/>
        <v>27.027777777777779</v>
      </c>
      <c r="P1224" s="36">
        <f t="shared" si="850"/>
        <v>0</v>
      </c>
      <c r="Q1224" s="12"/>
      <c r="R1224" s="37">
        <f t="shared" si="818"/>
        <v>0</v>
      </c>
      <c r="S1224" s="37">
        <f t="shared" si="819"/>
        <v>64.9422</v>
      </c>
      <c r="T1224" s="37">
        <f t="shared" si="820"/>
        <v>87.997696513398978</v>
      </c>
      <c r="U1224" s="37">
        <f t="shared" si="821"/>
        <v>152.93989651339899</v>
      </c>
      <c r="V1224" s="37">
        <f t="shared" si="851"/>
        <v>105913.89881404054</v>
      </c>
      <c r="W1224" s="40">
        <f t="shared" si="822"/>
        <v>4133.6255363204782</v>
      </c>
      <c r="X1224" s="40">
        <f t="shared" si="823"/>
        <v>4.1336255363204781</v>
      </c>
      <c r="Y1224" s="40">
        <f t="shared" si="809"/>
        <v>0</v>
      </c>
      <c r="Z1224" s="40">
        <v>0</v>
      </c>
      <c r="AA1224" s="40">
        <f t="shared" si="824"/>
        <v>364.91735381419574</v>
      </c>
      <c r="AB1224" s="42">
        <f t="shared" si="825"/>
        <v>120897.87770061729</v>
      </c>
      <c r="AC1224" s="42">
        <f t="shared" si="826"/>
        <v>120.89787770061729</v>
      </c>
      <c r="AD1224" s="42">
        <f t="shared" si="827"/>
        <v>0</v>
      </c>
      <c r="AE1224" s="42">
        <f t="shared" si="852"/>
        <v>3984.9774475308645</v>
      </c>
      <c r="AF1224" s="43">
        <f t="shared" si="810"/>
        <v>1.1069381798696847</v>
      </c>
      <c r="AG1224" s="73">
        <f t="shared" si="811"/>
        <v>0</v>
      </c>
      <c r="AH1224">
        <f t="shared" si="828"/>
        <v>120.89787770061729</v>
      </c>
      <c r="AI1224">
        <f t="shared" si="853"/>
        <v>20831.241091820968</v>
      </c>
      <c r="AJ1224" s="41">
        <f t="shared" si="829"/>
        <v>5.7864558588391581</v>
      </c>
      <c r="AK1224">
        <f t="shared" si="812"/>
        <v>120.89787770061729</v>
      </c>
      <c r="AL1224" s="38">
        <f t="shared" si="830"/>
        <v>3865.4281241049384</v>
      </c>
      <c r="AM1224" s="38">
        <f t="shared" si="831"/>
        <v>3826.7738428638891</v>
      </c>
      <c r="AN1224" s="38">
        <f t="shared" si="832"/>
        <v>3597.1674122920554</v>
      </c>
      <c r="AO1224" s="38">
        <f t="shared" si="833"/>
        <v>3561.195738169135</v>
      </c>
      <c r="AP1224" s="38">
        <f t="shared" si="834"/>
        <v>3347.5239938789869</v>
      </c>
      <c r="AQ1224" s="38">
        <f t="shared" si="835"/>
        <v>3314.048753940197</v>
      </c>
      <c r="AR1224" s="38">
        <f t="shared" si="836"/>
        <v>3214.6272913219909</v>
      </c>
      <c r="AS1224">
        <f t="shared" si="837"/>
        <v>3214.6272913219909</v>
      </c>
      <c r="AT1224" s="28">
        <f t="shared" si="838"/>
        <v>0.89295202536721974</v>
      </c>
      <c r="AU1224">
        <f t="shared" si="813"/>
        <v>17616.613800498977</v>
      </c>
      <c r="AV1224" s="28">
        <f t="shared" si="839"/>
        <v>4.8935038334719385</v>
      </c>
      <c r="BJ1224" s="63">
        <v>0</v>
      </c>
      <c r="BK1224" s="64">
        <f t="shared" si="840"/>
        <v>0</v>
      </c>
      <c r="BL1224" s="64">
        <f t="shared" si="841"/>
        <v>0</v>
      </c>
      <c r="BM1224" s="64">
        <f t="shared" si="842"/>
        <v>0</v>
      </c>
      <c r="BN1224" s="64">
        <f t="shared" si="843"/>
        <v>0</v>
      </c>
      <c r="BO1224" s="64">
        <f t="shared" si="844"/>
        <v>0</v>
      </c>
      <c r="BP1224" s="64">
        <f t="shared" si="845"/>
        <v>0</v>
      </c>
      <c r="BQ1224" s="64">
        <f t="shared" si="846"/>
        <v>0</v>
      </c>
      <c r="BR1224" s="65">
        <f t="shared" si="814"/>
        <v>0</v>
      </c>
      <c r="BS1224" s="66">
        <f t="shared" si="847"/>
        <v>0</v>
      </c>
      <c r="BT1224" s="65">
        <f>BJ1224-BR1224</f>
        <v>0</v>
      </c>
      <c r="BU1224" s="67">
        <f t="shared" si="848"/>
        <v>0</v>
      </c>
    </row>
    <row r="1225" spans="1:73" x14ac:dyDescent="0.35">
      <c r="A1225" s="22">
        <v>97.119999999999195</v>
      </c>
      <c r="B1225" s="22">
        <v>19.38</v>
      </c>
      <c r="C1225" s="22">
        <v>0</v>
      </c>
      <c r="D1225" s="22">
        <f t="shared" si="815"/>
        <v>9.69</v>
      </c>
      <c r="E1225" s="22">
        <f t="shared" si="816"/>
        <v>2.6916666666666669</v>
      </c>
      <c r="F1225" s="22">
        <f t="shared" si="849"/>
        <v>0.19097222222222432</v>
      </c>
      <c r="G1225" s="22">
        <f>Sheet1!$I$5*F1225</f>
        <v>63.211805555556246</v>
      </c>
      <c r="H1225" s="22"/>
      <c r="K1225" s="18" t="s">
        <v>118</v>
      </c>
      <c r="L1225" s="18">
        <v>1215</v>
      </c>
      <c r="M1225" s="18">
        <v>193</v>
      </c>
      <c r="N1225" s="19">
        <v>97.3</v>
      </c>
      <c r="O1225" s="35">
        <f t="shared" si="817"/>
        <v>27.027777777777779</v>
      </c>
      <c r="P1225" s="36">
        <f t="shared" si="850"/>
        <v>0</v>
      </c>
      <c r="Q1225" s="12"/>
      <c r="R1225" s="37">
        <f t="shared" si="818"/>
        <v>0</v>
      </c>
      <c r="S1225" s="37">
        <f t="shared" si="819"/>
        <v>64.9422</v>
      </c>
      <c r="T1225" s="37">
        <f t="shared" si="820"/>
        <v>87.997696513398978</v>
      </c>
      <c r="U1225" s="37">
        <f t="shared" si="821"/>
        <v>152.93989651339899</v>
      </c>
      <c r="V1225" s="37">
        <f t="shared" si="851"/>
        <v>106066.83871055394</v>
      </c>
      <c r="W1225" s="40">
        <f t="shared" si="822"/>
        <v>4133.6255363204782</v>
      </c>
      <c r="X1225" s="40">
        <f t="shared" si="823"/>
        <v>4.1336255363204781</v>
      </c>
      <c r="Y1225" s="40">
        <f t="shared" si="809"/>
        <v>0</v>
      </c>
      <c r="Z1225" s="40">
        <v>0</v>
      </c>
      <c r="AA1225" s="40">
        <f t="shared" si="824"/>
        <v>364.91735381419574</v>
      </c>
      <c r="AB1225" s="42">
        <f t="shared" si="825"/>
        <v>120897.87770061729</v>
      </c>
      <c r="AC1225" s="42">
        <f t="shared" si="826"/>
        <v>120.89787770061729</v>
      </c>
      <c r="AD1225" s="42">
        <f t="shared" si="827"/>
        <v>0</v>
      </c>
      <c r="AE1225" s="42">
        <f t="shared" si="852"/>
        <v>3984.9774475308645</v>
      </c>
      <c r="AF1225" s="43">
        <f t="shared" si="810"/>
        <v>1.1069381798696847</v>
      </c>
      <c r="AG1225" s="73">
        <f t="shared" si="811"/>
        <v>0</v>
      </c>
      <c r="AH1225">
        <f t="shared" si="828"/>
        <v>120.89787770061729</v>
      </c>
      <c r="AI1225">
        <f t="shared" si="853"/>
        <v>20952.138969521584</v>
      </c>
      <c r="AJ1225" s="41">
        <f t="shared" si="829"/>
        <v>5.8200386026448845</v>
      </c>
      <c r="AK1225">
        <f t="shared" si="812"/>
        <v>120.89787770061729</v>
      </c>
      <c r="AL1225" s="38">
        <f t="shared" si="830"/>
        <v>3865.4281241049384</v>
      </c>
      <c r="AM1225" s="38">
        <f t="shared" si="831"/>
        <v>3826.7738428638891</v>
      </c>
      <c r="AN1225" s="38">
        <f t="shared" si="832"/>
        <v>3597.1674122920554</v>
      </c>
      <c r="AO1225" s="38">
        <f t="shared" si="833"/>
        <v>3561.195738169135</v>
      </c>
      <c r="AP1225" s="38">
        <f t="shared" si="834"/>
        <v>3347.5239938789869</v>
      </c>
      <c r="AQ1225" s="38">
        <f t="shared" si="835"/>
        <v>3314.048753940197</v>
      </c>
      <c r="AR1225" s="38">
        <f t="shared" si="836"/>
        <v>3214.6272913219909</v>
      </c>
      <c r="AS1225">
        <f t="shared" si="837"/>
        <v>3214.6272913219909</v>
      </c>
      <c r="AT1225" s="28">
        <f t="shared" si="838"/>
        <v>0.89295202536721974</v>
      </c>
      <c r="AU1225">
        <f t="shared" si="813"/>
        <v>17737.511678199593</v>
      </c>
      <c r="AV1225" s="28">
        <f t="shared" si="839"/>
        <v>4.9270865772776649</v>
      </c>
      <c r="BJ1225" s="63">
        <v>0</v>
      </c>
      <c r="BK1225" s="64">
        <f t="shared" si="840"/>
        <v>0</v>
      </c>
      <c r="BL1225" s="64">
        <f t="shared" si="841"/>
        <v>0</v>
      </c>
      <c r="BM1225" s="64">
        <f t="shared" si="842"/>
        <v>0</v>
      </c>
      <c r="BN1225" s="64">
        <f t="shared" si="843"/>
        <v>0</v>
      </c>
      <c r="BO1225" s="64">
        <f t="shared" si="844"/>
        <v>0</v>
      </c>
      <c r="BP1225" s="64">
        <f t="shared" si="845"/>
        <v>0</v>
      </c>
      <c r="BQ1225" s="64">
        <f t="shared" si="846"/>
        <v>0</v>
      </c>
      <c r="BR1225" s="65">
        <f t="shared" si="814"/>
        <v>0</v>
      </c>
      <c r="BS1225" s="66">
        <f t="shared" si="847"/>
        <v>0</v>
      </c>
      <c r="BT1225" s="65">
        <f>BJ1225-BR1225</f>
        <v>0</v>
      </c>
      <c r="BU1225" s="67">
        <f t="shared" si="848"/>
        <v>0</v>
      </c>
    </row>
    <row r="1226" spans="1:73" x14ac:dyDescent="0.35">
      <c r="A1226" s="22">
        <v>97.199999999999207</v>
      </c>
      <c r="B1226" s="22">
        <v>19.22</v>
      </c>
      <c r="C1226" s="22">
        <v>0</v>
      </c>
      <c r="D1226" s="22">
        <f t="shared" si="815"/>
        <v>9.61</v>
      </c>
      <c r="E1226" s="22">
        <f t="shared" si="816"/>
        <v>2.6694444444444443</v>
      </c>
      <c r="F1226" s="22">
        <f t="shared" si="849"/>
        <v>-0.27777777777778234</v>
      </c>
      <c r="G1226" s="22">
        <f>Sheet1!$I$5*F1226</f>
        <v>-91.944444444445949</v>
      </c>
      <c r="H1226" s="22"/>
      <c r="K1226" s="18" t="s">
        <v>118</v>
      </c>
      <c r="L1226" s="18">
        <v>1216</v>
      </c>
      <c r="M1226" s="18">
        <v>194</v>
      </c>
      <c r="N1226" s="19">
        <v>97.3</v>
      </c>
      <c r="O1226" s="35">
        <f t="shared" si="817"/>
        <v>27.027777777777779</v>
      </c>
      <c r="P1226" s="36">
        <f t="shared" si="850"/>
        <v>-1.3888888888888099E-2</v>
      </c>
      <c r="Q1226" s="12"/>
      <c r="R1226" s="37">
        <f t="shared" si="818"/>
        <v>-4.5972222222219603</v>
      </c>
      <c r="S1226" s="37">
        <f t="shared" si="819"/>
        <v>64.9422</v>
      </c>
      <c r="T1226" s="37">
        <f t="shared" si="820"/>
        <v>87.997696513398978</v>
      </c>
      <c r="U1226" s="37">
        <f t="shared" si="821"/>
        <v>148.34267429117702</v>
      </c>
      <c r="V1226" s="37">
        <f t="shared" si="851"/>
        <v>106215.18138484513</v>
      </c>
      <c r="W1226" s="40">
        <f t="shared" si="822"/>
        <v>4009.3728357032014</v>
      </c>
      <c r="X1226" s="40">
        <f t="shared" si="823"/>
        <v>4.0093728357032017</v>
      </c>
      <c r="Y1226" s="40">
        <f t="shared" ref="Y1226:Y1289" si="854">IF(X1226&lt;0, X1226, 0)</f>
        <v>0</v>
      </c>
      <c r="Z1226" s="40">
        <v>0</v>
      </c>
      <c r="AA1226" s="40">
        <f t="shared" si="824"/>
        <v>364.91735381419574</v>
      </c>
      <c r="AB1226" s="42">
        <f t="shared" si="825"/>
        <v>120897.87770061729</v>
      </c>
      <c r="AC1226" s="42">
        <f t="shared" si="826"/>
        <v>120.89787770061729</v>
      </c>
      <c r="AD1226" s="42">
        <f t="shared" si="827"/>
        <v>0</v>
      </c>
      <c r="AE1226" s="42">
        <f t="shared" si="852"/>
        <v>3984.9774475308645</v>
      </c>
      <c r="AF1226" s="43">
        <f t="shared" ref="AF1226:AF1289" si="855">AE1226/3600</f>
        <v>1.1069381798696847</v>
      </c>
      <c r="AG1226" s="73">
        <f t="shared" ref="AG1226:AG1289" si="856">IF(X1226&lt;0,X1226,0)</f>
        <v>0</v>
      </c>
      <c r="AH1226">
        <f t="shared" si="828"/>
        <v>120.89787770061729</v>
      </c>
      <c r="AI1226">
        <f t="shared" si="853"/>
        <v>21073.0368472222</v>
      </c>
      <c r="AJ1226" s="41">
        <f t="shared" si="829"/>
        <v>5.8536213464506108</v>
      </c>
      <c r="AK1226">
        <f t="shared" ref="AK1226:AK1289" si="857">AH1226-AG1226</f>
        <v>120.89787770061729</v>
      </c>
      <c r="AL1226" s="38">
        <f t="shared" si="830"/>
        <v>3865.4281241049384</v>
      </c>
      <c r="AM1226" s="38">
        <f t="shared" si="831"/>
        <v>3826.7738428638891</v>
      </c>
      <c r="AN1226" s="38">
        <f t="shared" si="832"/>
        <v>3597.1674122920554</v>
      </c>
      <c r="AO1226" s="38">
        <f t="shared" si="833"/>
        <v>3561.195738169135</v>
      </c>
      <c r="AP1226" s="38">
        <f t="shared" si="834"/>
        <v>3347.5239938789869</v>
      </c>
      <c r="AQ1226" s="38">
        <f t="shared" si="835"/>
        <v>3314.048753940197</v>
      </c>
      <c r="AR1226" s="38">
        <f t="shared" si="836"/>
        <v>3214.6272913219909</v>
      </c>
      <c r="AS1226">
        <f t="shared" si="837"/>
        <v>3214.6272913219909</v>
      </c>
      <c r="AT1226" s="28">
        <f t="shared" si="838"/>
        <v>0.89295202536721974</v>
      </c>
      <c r="AU1226">
        <f t="shared" ref="AU1226:AU1289" si="858">AI1226-AS1226</f>
        <v>17858.409555900209</v>
      </c>
      <c r="AV1226" s="28">
        <f t="shared" si="839"/>
        <v>4.9606693210833912</v>
      </c>
      <c r="BJ1226" s="63">
        <v>0</v>
      </c>
      <c r="BK1226" s="64">
        <f t="shared" si="840"/>
        <v>0</v>
      </c>
      <c r="BL1226" s="64">
        <f t="shared" si="841"/>
        <v>0</v>
      </c>
      <c r="BM1226" s="64">
        <f t="shared" si="842"/>
        <v>0</v>
      </c>
      <c r="BN1226" s="64">
        <f t="shared" si="843"/>
        <v>0</v>
      </c>
      <c r="BO1226" s="64">
        <f t="shared" si="844"/>
        <v>0</v>
      </c>
      <c r="BP1226" s="64">
        <f t="shared" si="845"/>
        <v>0</v>
      </c>
      <c r="BQ1226" s="64">
        <f t="shared" si="846"/>
        <v>0</v>
      </c>
      <c r="BR1226" s="65">
        <f t="shared" ref="BR1226:BR1289" si="859">BQ1226</f>
        <v>0</v>
      </c>
      <c r="BS1226" s="66">
        <f t="shared" si="847"/>
        <v>0</v>
      </c>
      <c r="BT1226" s="65">
        <f>BJ1226-BR1226</f>
        <v>0</v>
      </c>
      <c r="BU1226" s="67">
        <f t="shared" si="848"/>
        <v>0</v>
      </c>
    </row>
    <row r="1227" spans="1:73" x14ac:dyDescent="0.35">
      <c r="A1227" s="22">
        <v>97.279999999999205</v>
      </c>
      <c r="B1227" s="22">
        <v>19.23</v>
      </c>
      <c r="C1227" s="22">
        <v>0</v>
      </c>
      <c r="D1227" s="22">
        <f t="shared" ref="D1227:D1290" si="860" xml:space="preserve"> AVERAGE(B1227,C1227)</f>
        <v>9.6150000000000002</v>
      </c>
      <c r="E1227" s="22">
        <f t="shared" ref="E1227:E1290" si="861">SUM(D1227*1000)/3600</f>
        <v>2.6708333333333334</v>
      </c>
      <c r="F1227" s="22">
        <f t="shared" si="849"/>
        <v>1.7361111111113825E-2</v>
      </c>
      <c r="G1227" s="22">
        <f>Sheet1!$I$5*F1227</f>
        <v>5.7465277777786756</v>
      </c>
      <c r="H1227" s="22"/>
      <c r="K1227" s="18" t="s">
        <v>118</v>
      </c>
      <c r="L1227" s="18">
        <v>1217</v>
      </c>
      <c r="M1227" s="18">
        <v>195</v>
      </c>
      <c r="N1227" s="19">
        <v>97.2</v>
      </c>
      <c r="O1227" s="35">
        <f t="shared" ref="O1227:O1290" si="862">N1227*1000/3600</f>
        <v>27</v>
      </c>
      <c r="P1227" s="36">
        <f t="shared" si="850"/>
        <v>-2.7777777777778172E-2</v>
      </c>
      <c r="Q1227" s="12"/>
      <c r="R1227" s="37">
        <f t="shared" ref="R1227:R1290" si="863">$I$5*P1227</f>
        <v>-9.1944444444445743</v>
      </c>
      <c r="S1227" s="37">
        <f t="shared" ref="S1227:S1290" si="864">$I$5*9.81*$F$3</f>
        <v>64.9422</v>
      </c>
      <c r="T1227" s="37">
        <f t="shared" ref="T1227:T1290" si="865">(0.5*$L$3*$Q$3*$T$3*O1227^2)</f>
        <v>87.816910333067995</v>
      </c>
      <c r="U1227" s="37">
        <f t="shared" ref="U1227:U1290" si="866">R1227+S1227+T1227</f>
        <v>143.56466588862344</v>
      </c>
      <c r="V1227" s="37">
        <f t="shared" si="851"/>
        <v>106358.74605073375</v>
      </c>
      <c r="W1227" s="40">
        <f t="shared" ref="W1227:W1290" si="867">U1227*O1227</f>
        <v>3876.245978992833</v>
      </c>
      <c r="X1227" s="40">
        <f t="shared" ref="X1227:X1290" si="868">W1227/1000</f>
        <v>3.876245978992833</v>
      </c>
      <c r="Y1227" s="40">
        <f t="shared" si="854"/>
        <v>0</v>
      </c>
      <c r="Z1227" s="40">
        <v>0</v>
      </c>
      <c r="AA1227" s="40">
        <f t="shared" ref="AA1227:AA1290" si="869">-AG1227+AA1226</f>
        <v>364.91735381419574</v>
      </c>
      <c r="AB1227" s="42">
        <f t="shared" ref="AB1227:AB1290" si="870">0.5*$I$5*O1227^2</f>
        <v>120649.5</v>
      </c>
      <c r="AC1227" s="42">
        <f t="shared" ref="AC1227:AC1290" si="871">AB1227/1000</f>
        <v>120.6495</v>
      </c>
      <c r="AD1227" s="42">
        <f t="shared" ref="AD1227:AD1290" si="872">IF(X1227&lt;0,AC1227,0)</f>
        <v>0</v>
      </c>
      <c r="AE1227" s="42">
        <f t="shared" si="852"/>
        <v>3984.9774475308645</v>
      </c>
      <c r="AF1227" s="43">
        <f t="shared" si="855"/>
        <v>1.1069381798696847</v>
      </c>
      <c r="AG1227" s="73">
        <f t="shared" si="856"/>
        <v>0</v>
      </c>
      <c r="AH1227">
        <f t="shared" ref="AH1227:AH1290" si="873">IF(X1227&gt;0,AC1227,0)</f>
        <v>120.6495</v>
      </c>
      <c r="AI1227">
        <f t="shared" si="853"/>
        <v>21193.686347222199</v>
      </c>
      <c r="AJ1227" s="41">
        <f t="shared" ref="AJ1227:AJ1290" si="874">AI1227/3600</f>
        <v>5.8871350964506108</v>
      </c>
      <c r="AK1227">
        <f t="shared" si="857"/>
        <v>120.6495</v>
      </c>
      <c r="AL1227" s="38">
        <f t="shared" ref="AL1227:AL1290" si="875">AE1227*$AL$7</f>
        <v>3865.4281241049384</v>
      </c>
      <c r="AM1227" s="38">
        <f t="shared" ref="AM1227:AM1290" si="876">AL1227*$AM$7</f>
        <v>3826.7738428638891</v>
      </c>
      <c r="AN1227" s="38">
        <f t="shared" ref="AN1227:AN1290" si="877">AM1227*$AN$7</f>
        <v>3597.1674122920554</v>
      </c>
      <c r="AO1227" s="38">
        <f t="shared" ref="AO1227:AO1290" si="878">AN1227*$AO$7</f>
        <v>3561.195738169135</v>
      </c>
      <c r="AP1227" s="38">
        <f t="shared" ref="AP1227:AP1290" si="879">AO1227*$AP$7</f>
        <v>3347.5239938789869</v>
      </c>
      <c r="AQ1227" s="38">
        <f t="shared" ref="AQ1227:AQ1290" si="880">AP1227*$AQ$7</f>
        <v>3314.048753940197</v>
      </c>
      <c r="AR1227" s="38">
        <f t="shared" ref="AR1227:AR1290" si="881">AQ1227*$AR$7</f>
        <v>3214.6272913219909</v>
      </c>
      <c r="AS1227">
        <f t="shared" ref="AS1227:AS1290" si="882">AR1227</f>
        <v>3214.6272913219909</v>
      </c>
      <c r="AT1227" s="28">
        <f t="shared" ref="AT1227:AT1290" si="883">AS1227/3600</f>
        <v>0.89295202536721974</v>
      </c>
      <c r="AU1227">
        <f t="shared" si="858"/>
        <v>17979.059055900208</v>
      </c>
      <c r="AV1227" s="28">
        <f t="shared" ref="AV1227:AV1290" si="884">AU1227/3600</f>
        <v>4.9941830710833912</v>
      </c>
      <c r="BJ1227" s="63">
        <v>0</v>
      </c>
      <c r="BK1227" s="64">
        <f t="shared" ref="BK1227:BK1290" si="885">BJ1227*$AL$7</f>
        <v>0</v>
      </c>
      <c r="BL1227" s="64">
        <f t="shared" ref="BL1227:BL1290" si="886">BK1227*$AM$7</f>
        <v>0</v>
      </c>
      <c r="BM1227" s="64">
        <f t="shared" ref="BM1227:BM1290" si="887">BL1227*$AN$7</f>
        <v>0</v>
      </c>
      <c r="BN1227" s="64">
        <f t="shared" ref="BN1227:BN1290" si="888">BM1227*$AO$7</f>
        <v>0</v>
      </c>
      <c r="BO1227" s="64">
        <f t="shared" ref="BO1227:BO1290" si="889">BN1227*$AP$7</f>
        <v>0</v>
      </c>
      <c r="BP1227" s="64">
        <f t="shared" ref="BP1227:BP1290" si="890">BO1227*$AQ$7</f>
        <v>0</v>
      </c>
      <c r="BQ1227" s="64">
        <f t="shared" ref="BQ1227:BQ1290" si="891">BP1227*$AR$7</f>
        <v>0</v>
      </c>
      <c r="BR1227" s="65">
        <f t="shared" si="859"/>
        <v>0</v>
      </c>
      <c r="BS1227" s="66">
        <f t="shared" ref="BS1227:BS1290" si="892">BR1227/3600</f>
        <v>0</v>
      </c>
      <c r="BT1227" s="65">
        <f>BJ1227-BR1227</f>
        <v>0</v>
      </c>
      <c r="BU1227" s="67">
        <f t="shared" ref="BU1227:BU1290" si="893">BT1227/3600</f>
        <v>0</v>
      </c>
    </row>
    <row r="1228" spans="1:73" x14ac:dyDescent="0.35">
      <c r="A1228" s="22">
        <v>97.359999999999204</v>
      </c>
      <c r="B1228" s="22">
        <v>19.77</v>
      </c>
      <c r="C1228" s="22">
        <v>0</v>
      </c>
      <c r="D1228" s="22">
        <f t="shared" si="860"/>
        <v>9.8849999999999998</v>
      </c>
      <c r="E1228" s="22">
        <f t="shared" si="861"/>
        <v>2.7458333333333331</v>
      </c>
      <c r="F1228" s="22">
        <f t="shared" ref="F1228:F1291" si="894">(E1228-E1227)/0.08</f>
        <v>0.93749999999999667</v>
      </c>
      <c r="G1228" s="22">
        <f>Sheet1!$I$5*F1228</f>
        <v>310.31249999999892</v>
      </c>
      <c r="H1228" s="22"/>
      <c r="K1228" s="18" t="s">
        <v>118</v>
      </c>
      <c r="L1228" s="18">
        <v>1218</v>
      </c>
      <c r="M1228" s="18">
        <v>196</v>
      </c>
      <c r="N1228" s="19">
        <v>97.1</v>
      </c>
      <c r="O1228" s="35">
        <f t="shared" si="862"/>
        <v>26.972222222222221</v>
      </c>
      <c r="P1228" s="36">
        <f t="shared" ref="P1228:P1291" si="895">($N1229-$N1227)/2/3.6</f>
        <v>-2.7777777777778172E-2</v>
      </c>
      <c r="Q1228" s="12"/>
      <c r="R1228" s="37">
        <f t="shared" si="863"/>
        <v>-9.1944444444445743</v>
      </c>
      <c r="S1228" s="37">
        <f t="shared" si="864"/>
        <v>64.9422</v>
      </c>
      <c r="T1228" s="37">
        <f t="shared" si="865"/>
        <v>87.636310051122962</v>
      </c>
      <c r="U1228" s="37">
        <f t="shared" si="866"/>
        <v>143.3840656066784</v>
      </c>
      <c r="V1228" s="37">
        <f t="shared" ref="V1228:V1291" si="896">U1228+V1227</f>
        <v>106502.13011634043</v>
      </c>
      <c r="W1228" s="40">
        <f t="shared" si="867"/>
        <v>3867.3868806690202</v>
      </c>
      <c r="X1228" s="40">
        <f t="shared" si="868"/>
        <v>3.8673868806690201</v>
      </c>
      <c r="Y1228" s="40">
        <f t="shared" si="854"/>
        <v>0</v>
      </c>
      <c r="Z1228" s="40">
        <v>0</v>
      </c>
      <c r="AA1228" s="40">
        <f t="shared" si="869"/>
        <v>364.91735381419574</v>
      </c>
      <c r="AB1228" s="42">
        <f t="shared" si="870"/>
        <v>120401.37770061727</v>
      </c>
      <c r="AC1228" s="42">
        <f t="shared" si="871"/>
        <v>120.40137770061727</v>
      </c>
      <c r="AD1228" s="42">
        <f t="shared" si="872"/>
        <v>0</v>
      </c>
      <c r="AE1228" s="42">
        <f t="shared" ref="AE1228:AE1291" si="897">AD1228+AE1227</f>
        <v>3984.9774475308645</v>
      </c>
      <c r="AF1228" s="43">
        <f t="shared" si="855"/>
        <v>1.1069381798696847</v>
      </c>
      <c r="AG1228" s="73">
        <f t="shared" si="856"/>
        <v>0</v>
      </c>
      <c r="AH1228">
        <f t="shared" si="873"/>
        <v>120.40137770061727</v>
      </c>
      <c r="AI1228">
        <f t="shared" ref="AI1228:AI1291" si="898">AH1228+AI1227</f>
        <v>21314.087724922818</v>
      </c>
      <c r="AJ1228" s="41">
        <f t="shared" si="874"/>
        <v>5.9205799235896714</v>
      </c>
      <c r="AK1228">
        <f t="shared" si="857"/>
        <v>120.40137770061727</v>
      </c>
      <c r="AL1228" s="38">
        <f t="shared" si="875"/>
        <v>3865.4281241049384</v>
      </c>
      <c r="AM1228" s="38">
        <f t="shared" si="876"/>
        <v>3826.7738428638891</v>
      </c>
      <c r="AN1228" s="38">
        <f t="shared" si="877"/>
        <v>3597.1674122920554</v>
      </c>
      <c r="AO1228" s="38">
        <f t="shared" si="878"/>
        <v>3561.195738169135</v>
      </c>
      <c r="AP1228" s="38">
        <f t="shared" si="879"/>
        <v>3347.5239938789869</v>
      </c>
      <c r="AQ1228" s="38">
        <f t="shared" si="880"/>
        <v>3314.048753940197</v>
      </c>
      <c r="AR1228" s="38">
        <f t="shared" si="881"/>
        <v>3214.6272913219909</v>
      </c>
      <c r="AS1228">
        <f t="shared" si="882"/>
        <v>3214.6272913219909</v>
      </c>
      <c r="AT1228" s="28">
        <f t="shared" si="883"/>
        <v>0.89295202536721974</v>
      </c>
      <c r="AU1228">
        <f t="shared" si="858"/>
        <v>18099.460433600827</v>
      </c>
      <c r="AV1228" s="28">
        <f t="shared" si="884"/>
        <v>5.0276278982224518</v>
      </c>
      <c r="BJ1228" s="63">
        <v>0</v>
      </c>
      <c r="BK1228" s="64">
        <f t="shared" si="885"/>
        <v>0</v>
      </c>
      <c r="BL1228" s="64">
        <f t="shared" si="886"/>
        <v>0</v>
      </c>
      <c r="BM1228" s="64">
        <f t="shared" si="887"/>
        <v>0</v>
      </c>
      <c r="BN1228" s="64">
        <f t="shared" si="888"/>
        <v>0</v>
      </c>
      <c r="BO1228" s="64">
        <f t="shared" si="889"/>
        <v>0</v>
      </c>
      <c r="BP1228" s="64">
        <f t="shared" si="890"/>
        <v>0</v>
      </c>
      <c r="BQ1228" s="64">
        <f t="shared" si="891"/>
        <v>0</v>
      </c>
      <c r="BR1228" s="65">
        <f t="shared" si="859"/>
        <v>0</v>
      </c>
      <c r="BS1228" s="66">
        <f t="shared" si="892"/>
        <v>0</v>
      </c>
      <c r="BT1228" s="65">
        <f>BJ1228-BR1228</f>
        <v>0</v>
      </c>
      <c r="BU1228" s="67">
        <f t="shared" si="893"/>
        <v>0</v>
      </c>
    </row>
    <row r="1229" spans="1:73" x14ac:dyDescent="0.35">
      <c r="A1229" s="22">
        <v>97.439999999999202</v>
      </c>
      <c r="B1229" s="22">
        <v>18.75</v>
      </c>
      <c r="C1229" s="22">
        <v>0</v>
      </c>
      <c r="D1229" s="22">
        <f t="shared" si="860"/>
        <v>9.375</v>
      </c>
      <c r="E1229" s="22">
        <f t="shared" si="861"/>
        <v>2.6041666666666665</v>
      </c>
      <c r="F1229" s="22">
        <f t="shared" si="894"/>
        <v>-1.7708333333333326</v>
      </c>
      <c r="G1229" s="22">
        <f>Sheet1!$I$5*F1229</f>
        <v>-586.14583333333314</v>
      </c>
      <c r="H1229" s="22"/>
      <c r="K1229" s="18" t="s">
        <v>118</v>
      </c>
      <c r="L1229" s="18">
        <v>1219</v>
      </c>
      <c r="M1229" s="18">
        <v>197</v>
      </c>
      <c r="N1229" s="19">
        <v>97</v>
      </c>
      <c r="O1229" s="35">
        <f t="shared" si="862"/>
        <v>26.944444444444443</v>
      </c>
      <c r="P1229" s="36">
        <f t="shared" si="895"/>
        <v>-2.7777777777776198E-2</v>
      </c>
      <c r="Q1229" s="12"/>
      <c r="R1229" s="37">
        <f t="shared" si="863"/>
        <v>-9.1944444444439206</v>
      </c>
      <c r="S1229" s="37">
        <f t="shared" si="864"/>
        <v>64.9422</v>
      </c>
      <c r="T1229" s="37">
        <f t="shared" si="865"/>
        <v>87.45589566756388</v>
      </c>
      <c r="U1229" s="37">
        <f t="shared" si="866"/>
        <v>143.20365122311995</v>
      </c>
      <c r="V1229" s="37">
        <f t="shared" si="896"/>
        <v>106645.33376756354</v>
      </c>
      <c r="W1229" s="40">
        <f t="shared" si="867"/>
        <v>3858.542824622954</v>
      </c>
      <c r="X1229" s="40">
        <f t="shared" si="868"/>
        <v>3.8585428246229538</v>
      </c>
      <c r="Y1229" s="40">
        <f t="shared" si="854"/>
        <v>0</v>
      </c>
      <c r="Z1229" s="40">
        <v>0</v>
      </c>
      <c r="AA1229" s="40">
        <f t="shared" si="869"/>
        <v>364.91735381419574</v>
      </c>
      <c r="AB1229" s="42">
        <f t="shared" si="870"/>
        <v>120153.51080246913</v>
      </c>
      <c r="AC1229" s="42">
        <f t="shared" si="871"/>
        <v>120.15351080246913</v>
      </c>
      <c r="AD1229" s="42">
        <f t="shared" si="872"/>
        <v>0</v>
      </c>
      <c r="AE1229" s="42">
        <f t="shared" si="897"/>
        <v>3984.9774475308645</v>
      </c>
      <c r="AF1229" s="43">
        <f t="shared" si="855"/>
        <v>1.1069381798696847</v>
      </c>
      <c r="AG1229" s="73">
        <f t="shared" si="856"/>
        <v>0</v>
      </c>
      <c r="AH1229">
        <f t="shared" si="873"/>
        <v>120.15351080246913</v>
      </c>
      <c r="AI1229">
        <f t="shared" si="898"/>
        <v>21434.241235725287</v>
      </c>
      <c r="AJ1229" s="41">
        <f t="shared" si="874"/>
        <v>5.9539558988125796</v>
      </c>
      <c r="AK1229">
        <f t="shared" si="857"/>
        <v>120.15351080246913</v>
      </c>
      <c r="AL1229" s="38">
        <f t="shared" si="875"/>
        <v>3865.4281241049384</v>
      </c>
      <c r="AM1229" s="38">
        <f t="shared" si="876"/>
        <v>3826.7738428638891</v>
      </c>
      <c r="AN1229" s="38">
        <f t="shared" si="877"/>
        <v>3597.1674122920554</v>
      </c>
      <c r="AO1229" s="38">
        <f t="shared" si="878"/>
        <v>3561.195738169135</v>
      </c>
      <c r="AP1229" s="38">
        <f t="shared" si="879"/>
        <v>3347.5239938789869</v>
      </c>
      <c r="AQ1229" s="38">
        <f t="shared" si="880"/>
        <v>3314.048753940197</v>
      </c>
      <c r="AR1229" s="38">
        <f t="shared" si="881"/>
        <v>3214.6272913219909</v>
      </c>
      <c r="AS1229">
        <f t="shared" si="882"/>
        <v>3214.6272913219909</v>
      </c>
      <c r="AT1229" s="28">
        <f t="shared" si="883"/>
        <v>0.89295202536721974</v>
      </c>
      <c r="AU1229">
        <f t="shared" si="858"/>
        <v>18219.613944403296</v>
      </c>
      <c r="AV1229" s="28">
        <f t="shared" si="884"/>
        <v>5.06100387344536</v>
      </c>
      <c r="BJ1229" s="63">
        <v>0</v>
      </c>
      <c r="BK1229" s="64">
        <f t="shared" si="885"/>
        <v>0</v>
      </c>
      <c r="BL1229" s="64">
        <f t="shared" si="886"/>
        <v>0</v>
      </c>
      <c r="BM1229" s="64">
        <f t="shared" si="887"/>
        <v>0</v>
      </c>
      <c r="BN1229" s="64">
        <f t="shared" si="888"/>
        <v>0</v>
      </c>
      <c r="BO1229" s="64">
        <f t="shared" si="889"/>
        <v>0</v>
      </c>
      <c r="BP1229" s="64">
        <f t="shared" si="890"/>
        <v>0</v>
      </c>
      <c r="BQ1229" s="64">
        <f t="shared" si="891"/>
        <v>0</v>
      </c>
      <c r="BR1229" s="65">
        <f t="shared" si="859"/>
        <v>0</v>
      </c>
      <c r="BS1229" s="66">
        <f t="shared" si="892"/>
        <v>0</v>
      </c>
      <c r="BT1229" s="65">
        <f>BJ1229-BR1229</f>
        <v>0</v>
      </c>
      <c r="BU1229" s="67">
        <f t="shared" si="893"/>
        <v>0</v>
      </c>
    </row>
    <row r="1230" spans="1:73" x14ac:dyDescent="0.35">
      <c r="A1230" s="22">
        <v>97.5199999999992</v>
      </c>
      <c r="B1230" s="22">
        <v>18.93</v>
      </c>
      <c r="C1230" s="22">
        <v>0</v>
      </c>
      <c r="D1230" s="22">
        <f t="shared" si="860"/>
        <v>9.4649999999999999</v>
      </c>
      <c r="E1230" s="22">
        <f t="shared" si="861"/>
        <v>2.6291666666666669</v>
      </c>
      <c r="F1230" s="22">
        <f t="shared" si="894"/>
        <v>0.31250000000000444</v>
      </c>
      <c r="G1230" s="22">
        <f>Sheet1!$I$5*F1230</f>
        <v>103.43750000000146</v>
      </c>
      <c r="H1230" s="22"/>
      <c r="K1230" s="18" t="s">
        <v>118</v>
      </c>
      <c r="L1230" s="18">
        <v>1220</v>
      </c>
      <c r="M1230" s="18">
        <v>198</v>
      </c>
      <c r="N1230" s="19">
        <v>96.9</v>
      </c>
      <c r="O1230" s="35">
        <f t="shared" si="862"/>
        <v>26.916666666666668</v>
      </c>
      <c r="P1230" s="36">
        <f t="shared" si="895"/>
        <v>-4.1666666666666269E-2</v>
      </c>
      <c r="Q1230" s="12"/>
      <c r="R1230" s="37">
        <f t="shared" si="863"/>
        <v>-13.791666666666535</v>
      </c>
      <c r="S1230" s="37">
        <f t="shared" si="864"/>
        <v>64.9422</v>
      </c>
      <c r="T1230" s="37">
        <f t="shared" si="865"/>
        <v>87.275667182390748</v>
      </c>
      <c r="U1230" s="37">
        <f t="shared" si="866"/>
        <v>138.42620051572422</v>
      </c>
      <c r="V1230" s="37">
        <f t="shared" si="896"/>
        <v>106783.75996807926</v>
      </c>
      <c r="W1230" s="40">
        <f t="shared" si="867"/>
        <v>3725.9718972149103</v>
      </c>
      <c r="X1230" s="40">
        <f t="shared" si="868"/>
        <v>3.7259718972149103</v>
      </c>
      <c r="Y1230" s="40">
        <f t="shared" si="854"/>
        <v>0</v>
      </c>
      <c r="Z1230" s="40">
        <v>0</v>
      </c>
      <c r="AA1230" s="40">
        <f t="shared" si="869"/>
        <v>364.91735381419574</v>
      </c>
      <c r="AB1230" s="42">
        <f t="shared" si="870"/>
        <v>119905.89930555556</v>
      </c>
      <c r="AC1230" s="42">
        <f t="shared" si="871"/>
        <v>119.90589930555556</v>
      </c>
      <c r="AD1230" s="42">
        <f t="shared" si="872"/>
        <v>0</v>
      </c>
      <c r="AE1230" s="42">
        <f t="shared" si="897"/>
        <v>3984.9774475308645</v>
      </c>
      <c r="AF1230" s="43">
        <f t="shared" si="855"/>
        <v>1.1069381798696847</v>
      </c>
      <c r="AG1230" s="73">
        <f t="shared" si="856"/>
        <v>0</v>
      </c>
      <c r="AH1230">
        <f t="shared" si="873"/>
        <v>119.90589930555556</v>
      </c>
      <c r="AI1230">
        <f t="shared" si="898"/>
        <v>21554.147135030842</v>
      </c>
      <c r="AJ1230" s="41">
        <f t="shared" si="874"/>
        <v>5.9872630930641231</v>
      </c>
      <c r="AK1230">
        <f t="shared" si="857"/>
        <v>119.90589930555556</v>
      </c>
      <c r="AL1230" s="38">
        <f t="shared" si="875"/>
        <v>3865.4281241049384</v>
      </c>
      <c r="AM1230" s="38">
        <f t="shared" si="876"/>
        <v>3826.7738428638891</v>
      </c>
      <c r="AN1230" s="38">
        <f t="shared" si="877"/>
        <v>3597.1674122920554</v>
      </c>
      <c r="AO1230" s="38">
        <f t="shared" si="878"/>
        <v>3561.195738169135</v>
      </c>
      <c r="AP1230" s="38">
        <f t="shared" si="879"/>
        <v>3347.5239938789869</v>
      </c>
      <c r="AQ1230" s="38">
        <f t="shared" si="880"/>
        <v>3314.048753940197</v>
      </c>
      <c r="AR1230" s="38">
        <f t="shared" si="881"/>
        <v>3214.6272913219909</v>
      </c>
      <c r="AS1230">
        <f t="shared" si="882"/>
        <v>3214.6272913219909</v>
      </c>
      <c r="AT1230" s="28">
        <f t="shared" si="883"/>
        <v>0.89295202536721974</v>
      </c>
      <c r="AU1230">
        <f t="shared" si="858"/>
        <v>18339.519843708851</v>
      </c>
      <c r="AV1230" s="28">
        <f t="shared" si="884"/>
        <v>5.0943110676969035</v>
      </c>
      <c r="BJ1230" s="63">
        <v>0</v>
      </c>
      <c r="BK1230" s="64">
        <f t="shared" si="885"/>
        <v>0</v>
      </c>
      <c r="BL1230" s="64">
        <f t="shared" si="886"/>
        <v>0</v>
      </c>
      <c r="BM1230" s="64">
        <f t="shared" si="887"/>
        <v>0</v>
      </c>
      <c r="BN1230" s="64">
        <f t="shared" si="888"/>
        <v>0</v>
      </c>
      <c r="BO1230" s="64">
        <f t="shared" si="889"/>
        <v>0</v>
      </c>
      <c r="BP1230" s="64">
        <f t="shared" si="890"/>
        <v>0</v>
      </c>
      <c r="BQ1230" s="64">
        <f t="shared" si="891"/>
        <v>0</v>
      </c>
      <c r="BR1230" s="65">
        <f t="shared" si="859"/>
        <v>0</v>
      </c>
      <c r="BS1230" s="66">
        <f t="shared" si="892"/>
        <v>0</v>
      </c>
      <c r="BT1230" s="65">
        <f>BJ1230-BR1230</f>
        <v>0</v>
      </c>
      <c r="BU1230" s="67">
        <f t="shared" si="893"/>
        <v>0</v>
      </c>
    </row>
    <row r="1231" spans="1:73" x14ac:dyDescent="0.35">
      <c r="A1231" s="22">
        <v>97.599999999999199</v>
      </c>
      <c r="B1231" s="22">
        <v>18.989999999999998</v>
      </c>
      <c r="C1231" s="22">
        <v>0</v>
      </c>
      <c r="D1231" s="22">
        <f t="shared" si="860"/>
        <v>9.4949999999999992</v>
      </c>
      <c r="E1231" s="22">
        <f t="shared" si="861"/>
        <v>2.6375000000000002</v>
      </c>
      <c r="F1231" s="22">
        <f t="shared" si="894"/>
        <v>0.1041666666666663</v>
      </c>
      <c r="G1231" s="22">
        <f>Sheet1!$I$5*F1231</f>
        <v>34.479166666666544</v>
      </c>
      <c r="H1231" s="22"/>
      <c r="K1231" s="18" t="s">
        <v>118</v>
      </c>
      <c r="L1231" s="18">
        <v>1221</v>
      </c>
      <c r="M1231" s="18">
        <v>199</v>
      </c>
      <c r="N1231" s="19">
        <v>96.7</v>
      </c>
      <c r="O1231" s="35">
        <f t="shared" si="862"/>
        <v>26.861111111111111</v>
      </c>
      <c r="P1231" s="36">
        <f t="shared" si="895"/>
        <v>-6.9444444444444448E-2</v>
      </c>
      <c r="Q1231" s="12"/>
      <c r="R1231" s="37">
        <f t="shared" si="863"/>
        <v>-22.986111111111111</v>
      </c>
      <c r="S1231" s="37">
        <f t="shared" si="864"/>
        <v>64.9422</v>
      </c>
      <c r="T1231" s="37">
        <f t="shared" si="865"/>
        <v>86.915767907202309</v>
      </c>
      <c r="U1231" s="37">
        <f t="shared" si="866"/>
        <v>128.87185679609121</v>
      </c>
      <c r="V1231" s="37">
        <f t="shared" si="896"/>
        <v>106912.63182487535</v>
      </c>
      <c r="W1231" s="40">
        <f t="shared" si="867"/>
        <v>3461.6412644950055</v>
      </c>
      <c r="X1231" s="40">
        <f t="shared" si="868"/>
        <v>3.4616412644950056</v>
      </c>
      <c r="Y1231" s="40">
        <f t="shared" si="854"/>
        <v>0</v>
      </c>
      <c r="Z1231" s="40">
        <v>0</v>
      </c>
      <c r="AA1231" s="40">
        <f t="shared" si="869"/>
        <v>364.91735381419574</v>
      </c>
      <c r="AB1231" s="42">
        <f t="shared" si="870"/>
        <v>119411.44251543211</v>
      </c>
      <c r="AC1231" s="42">
        <f t="shared" si="871"/>
        <v>119.41144251543211</v>
      </c>
      <c r="AD1231" s="42">
        <f t="shared" si="872"/>
        <v>0</v>
      </c>
      <c r="AE1231" s="42">
        <f t="shared" si="897"/>
        <v>3984.9774475308645</v>
      </c>
      <c r="AF1231" s="43">
        <f t="shared" si="855"/>
        <v>1.1069381798696847</v>
      </c>
      <c r="AG1231" s="73">
        <f t="shared" si="856"/>
        <v>0</v>
      </c>
      <c r="AH1231">
        <f t="shared" si="873"/>
        <v>119.41144251543211</v>
      </c>
      <c r="AI1231">
        <f t="shared" si="898"/>
        <v>21673.558577546275</v>
      </c>
      <c r="AJ1231" s="41">
        <f t="shared" si="874"/>
        <v>6.020432938207299</v>
      </c>
      <c r="AK1231">
        <f t="shared" si="857"/>
        <v>119.41144251543211</v>
      </c>
      <c r="AL1231" s="38">
        <f t="shared" si="875"/>
        <v>3865.4281241049384</v>
      </c>
      <c r="AM1231" s="38">
        <f t="shared" si="876"/>
        <v>3826.7738428638891</v>
      </c>
      <c r="AN1231" s="38">
        <f t="shared" si="877"/>
        <v>3597.1674122920554</v>
      </c>
      <c r="AO1231" s="38">
        <f t="shared" si="878"/>
        <v>3561.195738169135</v>
      </c>
      <c r="AP1231" s="38">
        <f t="shared" si="879"/>
        <v>3347.5239938789869</v>
      </c>
      <c r="AQ1231" s="38">
        <f t="shared" si="880"/>
        <v>3314.048753940197</v>
      </c>
      <c r="AR1231" s="38">
        <f t="shared" si="881"/>
        <v>3214.6272913219909</v>
      </c>
      <c r="AS1231">
        <f t="shared" si="882"/>
        <v>3214.6272913219909</v>
      </c>
      <c r="AT1231" s="28">
        <f t="shared" si="883"/>
        <v>0.89295202536721974</v>
      </c>
      <c r="AU1231">
        <f t="shared" si="858"/>
        <v>18458.931286224284</v>
      </c>
      <c r="AV1231" s="28">
        <f t="shared" si="884"/>
        <v>5.1274809128400793</v>
      </c>
      <c r="BJ1231" s="63">
        <v>0</v>
      </c>
      <c r="BK1231" s="64">
        <f t="shared" si="885"/>
        <v>0</v>
      </c>
      <c r="BL1231" s="64">
        <f t="shared" si="886"/>
        <v>0</v>
      </c>
      <c r="BM1231" s="64">
        <f t="shared" si="887"/>
        <v>0</v>
      </c>
      <c r="BN1231" s="64">
        <f t="shared" si="888"/>
        <v>0</v>
      </c>
      <c r="BO1231" s="64">
        <f t="shared" si="889"/>
        <v>0</v>
      </c>
      <c r="BP1231" s="64">
        <f t="shared" si="890"/>
        <v>0</v>
      </c>
      <c r="BQ1231" s="64">
        <f t="shared" si="891"/>
        <v>0</v>
      </c>
      <c r="BR1231" s="65">
        <f t="shared" si="859"/>
        <v>0</v>
      </c>
      <c r="BS1231" s="66">
        <f t="shared" si="892"/>
        <v>0</v>
      </c>
      <c r="BT1231" s="65">
        <f>BJ1231-BR1231</f>
        <v>0</v>
      </c>
      <c r="BU1231" s="67">
        <f t="shared" si="893"/>
        <v>0</v>
      </c>
    </row>
    <row r="1232" spans="1:73" x14ac:dyDescent="0.35">
      <c r="A1232" s="22">
        <v>97.679999999999197</v>
      </c>
      <c r="B1232" s="22">
        <v>19.05</v>
      </c>
      <c r="C1232" s="22">
        <v>0</v>
      </c>
      <c r="D1232" s="22">
        <f t="shared" si="860"/>
        <v>9.5250000000000004</v>
      </c>
      <c r="E1232" s="22">
        <f t="shared" si="861"/>
        <v>2.6458333333333335</v>
      </c>
      <c r="F1232" s="22">
        <f t="shared" si="894"/>
        <v>0.1041666666666663</v>
      </c>
      <c r="G1232" s="22">
        <f>Sheet1!$I$5*F1232</f>
        <v>34.479166666666544</v>
      </c>
      <c r="H1232" s="22"/>
      <c r="K1232" s="18" t="s">
        <v>118</v>
      </c>
      <c r="L1232" s="18">
        <v>1222</v>
      </c>
      <c r="M1232" s="18">
        <v>200</v>
      </c>
      <c r="N1232" s="19">
        <v>96.4</v>
      </c>
      <c r="O1232" s="35">
        <f t="shared" si="862"/>
        <v>26.777777777777779</v>
      </c>
      <c r="P1232" s="36">
        <f t="shared" si="895"/>
        <v>-8.3333333333334522E-2</v>
      </c>
      <c r="Q1232" s="12"/>
      <c r="R1232" s="37">
        <f t="shared" si="863"/>
        <v>-27.583333333333727</v>
      </c>
      <c r="S1232" s="37">
        <f t="shared" si="864"/>
        <v>64.9422</v>
      </c>
      <c r="T1232" s="37">
        <f t="shared" si="865"/>
        <v>86.377313232314222</v>
      </c>
      <c r="U1232" s="37">
        <f t="shared" si="866"/>
        <v>123.7361798989805</v>
      </c>
      <c r="V1232" s="37">
        <f t="shared" si="896"/>
        <v>107036.36800477434</v>
      </c>
      <c r="W1232" s="40">
        <f t="shared" si="867"/>
        <v>3313.3799284060333</v>
      </c>
      <c r="X1232" s="40">
        <f t="shared" si="868"/>
        <v>3.3133799284060332</v>
      </c>
      <c r="Y1232" s="40">
        <f t="shared" si="854"/>
        <v>0</v>
      </c>
      <c r="Z1232" s="40">
        <v>0</v>
      </c>
      <c r="AA1232" s="40">
        <f t="shared" si="869"/>
        <v>364.91735381419574</v>
      </c>
      <c r="AB1232" s="42">
        <f t="shared" si="870"/>
        <v>118671.67283950618</v>
      </c>
      <c r="AC1232" s="42">
        <f t="shared" si="871"/>
        <v>118.67167283950619</v>
      </c>
      <c r="AD1232" s="42">
        <f t="shared" si="872"/>
        <v>0</v>
      </c>
      <c r="AE1232" s="42">
        <f t="shared" si="897"/>
        <v>3984.9774475308645</v>
      </c>
      <c r="AF1232" s="43">
        <f t="shared" si="855"/>
        <v>1.1069381798696847</v>
      </c>
      <c r="AG1232" s="73">
        <f t="shared" si="856"/>
        <v>0</v>
      </c>
      <c r="AH1232">
        <f t="shared" si="873"/>
        <v>118.67167283950619</v>
      </c>
      <c r="AI1232">
        <f t="shared" si="898"/>
        <v>21792.230250385783</v>
      </c>
      <c r="AJ1232" s="41">
        <f t="shared" si="874"/>
        <v>6.0533972917738286</v>
      </c>
      <c r="AK1232">
        <f t="shared" si="857"/>
        <v>118.67167283950619</v>
      </c>
      <c r="AL1232" s="38">
        <f t="shared" si="875"/>
        <v>3865.4281241049384</v>
      </c>
      <c r="AM1232" s="38">
        <f t="shared" si="876"/>
        <v>3826.7738428638891</v>
      </c>
      <c r="AN1232" s="38">
        <f t="shared" si="877"/>
        <v>3597.1674122920554</v>
      </c>
      <c r="AO1232" s="38">
        <f t="shared" si="878"/>
        <v>3561.195738169135</v>
      </c>
      <c r="AP1232" s="38">
        <f t="shared" si="879"/>
        <v>3347.5239938789869</v>
      </c>
      <c r="AQ1232" s="38">
        <f t="shared" si="880"/>
        <v>3314.048753940197</v>
      </c>
      <c r="AR1232" s="38">
        <f t="shared" si="881"/>
        <v>3214.6272913219909</v>
      </c>
      <c r="AS1232">
        <f t="shared" si="882"/>
        <v>3214.6272913219909</v>
      </c>
      <c r="AT1232" s="28">
        <f t="shared" si="883"/>
        <v>0.89295202536721974</v>
      </c>
      <c r="AU1232">
        <f t="shared" si="858"/>
        <v>18577.602959063792</v>
      </c>
      <c r="AV1232" s="28">
        <f t="shared" si="884"/>
        <v>5.1604452664066089</v>
      </c>
      <c r="BJ1232" s="63">
        <v>0</v>
      </c>
      <c r="BK1232" s="64">
        <f t="shared" si="885"/>
        <v>0</v>
      </c>
      <c r="BL1232" s="64">
        <f t="shared" si="886"/>
        <v>0</v>
      </c>
      <c r="BM1232" s="64">
        <f t="shared" si="887"/>
        <v>0</v>
      </c>
      <c r="BN1232" s="64">
        <f t="shared" si="888"/>
        <v>0</v>
      </c>
      <c r="BO1232" s="64">
        <f t="shared" si="889"/>
        <v>0</v>
      </c>
      <c r="BP1232" s="64">
        <f t="shared" si="890"/>
        <v>0</v>
      </c>
      <c r="BQ1232" s="64">
        <f t="shared" si="891"/>
        <v>0</v>
      </c>
      <c r="BR1232" s="65">
        <f t="shared" si="859"/>
        <v>0</v>
      </c>
      <c r="BS1232" s="66">
        <f t="shared" si="892"/>
        <v>0</v>
      </c>
      <c r="BT1232" s="65">
        <f>BJ1232-BR1232</f>
        <v>0</v>
      </c>
      <c r="BU1232" s="67">
        <f t="shared" si="893"/>
        <v>0</v>
      </c>
    </row>
    <row r="1233" spans="1:73" x14ac:dyDescent="0.35">
      <c r="A1233" s="22">
        <v>97.759999999999195</v>
      </c>
      <c r="B1233" s="22">
        <v>18.97</v>
      </c>
      <c r="C1233" s="22">
        <v>0</v>
      </c>
      <c r="D1233" s="22">
        <f t="shared" si="860"/>
        <v>9.4849999999999994</v>
      </c>
      <c r="E1233" s="22">
        <f t="shared" si="861"/>
        <v>2.6347222222222224</v>
      </c>
      <c r="F1233" s="22">
        <f t="shared" si="894"/>
        <v>-0.1388888888888884</v>
      </c>
      <c r="G1233" s="22">
        <f>Sheet1!$I$5*F1233</f>
        <v>-45.972222222222058</v>
      </c>
      <c r="H1233" s="22"/>
      <c r="K1233" s="18" t="s">
        <v>118</v>
      </c>
      <c r="L1233" s="18">
        <v>1223</v>
      </c>
      <c r="M1233" s="18">
        <v>201</v>
      </c>
      <c r="N1233" s="19">
        <v>96.1</v>
      </c>
      <c r="O1233" s="35">
        <f t="shared" si="862"/>
        <v>26.694444444444443</v>
      </c>
      <c r="P1233" s="36">
        <f t="shared" si="895"/>
        <v>-9.7222222222222612E-2</v>
      </c>
      <c r="Q1233" s="12"/>
      <c r="R1233" s="37">
        <f t="shared" si="863"/>
        <v>-32.180555555555685</v>
      </c>
      <c r="S1233" s="37">
        <f t="shared" si="864"/>
        <v>64.9422</v>
      </c>
      <c r="T1233" s="37">
        <f t="shared" si="865"/>
        <v>85.840531642899634</v>
      </c>
      <c r="U1233" s="37">
        <f t="shared" si="866"/>
        <v>118.60217608734395</v>
      </c>
      <c r="V1233" s="37">
        <f t="shared" si="896"/>
        <v>107154.97018086168</v>
      </c>
      <c r="W1233" s="40">
        <f t="shared" si="867"/>
        <v>3166.0192005538202</v>
      </c>
      <c r="X1233" s="40">
        <f t="shared" si="868"/>
        <v>3.1660192005538201</v>
      </c>
      <c r="Y1233" s="40">
        <f t="shared" si="854"/>
        <v>0</v>
      </c>
      <c r="Z1233" s="40">
        <v>0</v>
      </c>
      <c r="AA1233" s="40">
        <f t="shared" si="869"/>
        <v>364.91735381419574</v>
      </c>
      <c r="AB1233" s="42">
        <f t="shared" si="870"/>
        <v>117934.20177469135</v>
      </c>
      <c r="AC1233" s="42">
        <f t="shared" si="871"/>
        <v>117.93420177469135</v>
      </c>
      <c r="AD1233" s="42">
        <f t="shared" si="872"/>
        <v>0</v>
      </c>
      <c r="AE1233" s="42">
        <f t="shared" si="897"/>
        <v>3984.9774475308645</v>
      </c>
      <c r="AF1233" s="43">
        <f t="shared" si="855"/>
        <v>1.1069381798696847</v>
      </c>
      <c r="AG1233" s="73">
        <f t="shared" si="856"/>
        <v>0</v>
      </c>
      <c r="AH1233">
        <f t="shared" si="873"/>
        <v>117.93420177469135</v>
      </c>
      <c r="AI1233">
        <f t="shared" si="898"/>
        <v>21910.164452160476</v>
      </c>
      <c r="AJ1233" s="41">
        <f t="shared" si="874"/>
        <v>6.0861567922667987</v>
      </c>
      <c r="AK1233">
        <f t="shared" si="857"/>
        <v>117.93420177469135</v>
      </c>
      <c r="AL1233" s="38">
        <f t="shared" si="875"/>
        <v>3865.4281241049384</v>
      </c>
      <c r="AM1233" s="38">
        <f t="shared" si="876"/>
        <v>3826.7738428638891</v>
      </c>
      <c r="AN1233" s="38">
        <f t="shared" si="877"/>
        <v>3597.1674122920554</v>
      </c>
      <c r="AO1233" s="38">
        <f t="shared" si="878"/>
        <v>3561.195738169135</v>
      </c>
      <c r="AP1233" s="38">
        <f t="shared" si="879"/>
        <v>3347.5239938789869</v>
      </c>
      <c r="AQ1233" s="38">
        <f t="shared" si="880"/>
        <v>3314.048753940197</v>
      </c>
      <c r="AR1233" s="38">
        <f t="shared" si="881"/>
        <v>3214.6272913219909</v>
      </c>
      <c r="AS1233">
        <f t="shared" si="882"/>
        <v>3214.6272913219909</v>
      </c>
      <c r="AT1233" s="28">
        <f t="shared" si="883"/>
        <v>0.89295202536721974</v>
      </c>
      <c r="AU1233">
        <f t="shared" si="858"/>
        <v>18695.537160838485</v>
      </c>
      <c r="AV1233" s="28">
        <f t="shared" si="884"/>
        <v>5.1932047668995791</v>
      </c>
      <c r="BJ1233" s="63">
        <v>0</v>
      </c>
      <c r="BK1233" s="64">
        <f t="shared" si="885"/>
        <v>0</v>
      </c>
      <c r="BL1233" s="64">
        <f t="shared" si="886"/>
        <v>0</v>
      </c>
      <c r="BM1233" s="64">
        <f t="shared" si="887"/>
        <v>0</v>
      </c>
      <c r="BN1233" s="64">
        <f t="shared" si="888"/>
        <v>0</v>
      </c>
      <c r="BO1233" s="64">
        <f t="shared" si="889"/>
        <v>0</v>
      </c>
      <c r="BP1233" s="64">
        <f t="shared" si="890"/>
        <v>0</v>
      </c>
      <c r="BQ1233" s="64">
        <f t="shared" si="891"/>
        <v>0</v>
      </c>
      <c r="BR1233" s="65">
        <f t="shared" si="859"/>
        <v>0</v>
      </c>
      <c r="BS1233" s="66">
        <f t="shared" si="892"/>
        <v>0</v>
      </c>
      <c r="BT1233" s="65">
        <f>BJ1233-BR1233</f>
        <v>0</v>
      </c>
      <c r="BU1233" s="67">
        <f t="shared" si="893"/>
        <v>0</v>
      </c>
    </row>
    <row r="1234" spans="1:73" x14ac:dyDescent="0.35">
      <c r="A1234" s="22">
        <v>97.839999999999193</v>
      </c>
      <c r="B1234" s="22">
        <v>18.739999999999998</v>
      </c>
      <c r="C1234" s="22">
        <v>0</v>
      </c>
      <c r="D1234" s="22">
        <f t="shared" si="860"/>
        <v>9.3699999999999992</v>
      </c>
      <c r="E1234" s="22">
        <f t="shared" si="861"/>
        <v>2.6027777777777779</v>
      </c>
      <c r="F1234" s="22">
        <f t="shared" si="894"/>
        <v>-0.39930555555555691</v>
      </c>
      <c r="G1234" s="22">
        <f>Sheet1!$I$5*F1234</f>
        <v>-132.17013888888934</v>
      </c>
      <c r="H1234" s="22"/>
      <c r="K1234" s="18" t="s">
        <v>118</v>
      </c>
      <c r="L1234" s="18">
        <v>1224</v>
      </c>
      <c r="M1234" s="18">
        <v>202</v>
      </c>
      <c r="N1234" s="19">
        <v>95.7</v>
      </c>
      <c r="O1234" s="35">
        <f t="shared" si="862"/>
        <v>26.583333333333332</v>
      </c>
      <c r="P1234" s="36">
        <f t="shared" si="895"/>
        <v>-8.3333333333332538E-2</v>
      </c>
      <c r="Q1234" s="12"/>
      <c r="R1234" s="37">
        <f t="shared" si="863"/>
        <v>-27.583333333333069</v>
      </c>
      <c r="S1234" s="37">
        <f t="shared" si="864"/>
        <v>64.9422</v>
      </c>
      <c r="T1234" s="37">
        <f t="shared" si="865"/>
        <v>85.127425434416736</v>
      </c>
      <c r="U1234" s="37">
        <f t="shared" si="866"/>
        <v>122.48629210108366</v>
      </c>
      <c r="V1234" s="37">
        <f t="shared" si="896"/>
        <v>107277.45647296276</v>
      </c>
      <c r="W1234" s="40">
        <f t="shared" si="867"/>
        <v>3256.0939316871404</v>
      </c>
      <c r="X1234" s="40">
        <f t="shared" si="868"/>
        <v>3.2560939316871402</v>
      </c>
      <c r="Y1234" s="40">
        <f t="shared" si="854"/>
        <v>0</v>
      </c>
      <c r="Z1234" s="40">
        <v>0</v>
      </c>
      <c r="AA1234" s="40">
        <f t="shared" si="869"/>
        <v>364.91735381419574</v>
      </c>
      <c r="AB1234" s="42">
        <f t="shared" si="870"/>
        <v>116954.48263888889</v>
      </c>
      <c r="AC1234" s="42">
        <f t="shared" si="871"/>
        <v>116.95448263888889</v>
      </c>
      <c r="AD1234" s="42">
        <f t="shared" si="872"/>
        <v>0</v>
      </c>
      <c r="AE1234" s="42">
        <f t="shared" si="897"/>
        <v>3984.9774475308645</v>
      </c>
      <c r="AF1234" s="43">
        <f t="shared" si="855"/>
        <v>1.1069381798696847</v>
      </c>
      <c r="AG1234" s="73">
        <f t="shared" si="856"/>
        <v>0</v>
      </c>
      <c r="AH1234">
        <f t="shared" si="873"/>
        <v>116.95448263888889</v>
      </c>
      <c r="AI1234">
        <f t="shared" si="898"/>
        <v>22027.118934799364</v>
      </c>
      <c r="AJ1234" s="41">
        <f t="shared" si="874"/>
        <v>6.1186441485553793</v>
      </c>
      <c r="AK1234">
        <f t="shared" si="857"/>
        <v>116.95448263888889</v>
      </c>
      <c r="AL1234" s="38">
        <f t="shared" si="875"/>
        <v>3865.4281241049384</v>
      </c>
      <c r="AM1234" s="38">
        <f t="shared" si="876"/>
        <v>3826.7738428638891</v>
      </c>
      <c r="AN1234" s="38">
        <f t="shared" si="877"/>
        <v>3597.1674122920554</v>
      </c>
      <c r="AO1234" s="38">
        <f t="shared" si="878"/>
        <v>3561.195738169135</v>
      </c>
      <c r="AP1234" s="38">
        <f t="shared" si="879"/>
        <v>3347.5239938789869</v>
      </c>
      <c r="AQ1234" s="38">
        <f t="shared" si="880"/>
        <v>3314.048753940197</v>
      </c>
      <c r="AR1234" s="38">
        <f t="shared" si="881"/>
        <v>3214.6272913219909</v>
      </c>
      <c r="AS1234">
        <f t="shared" si="882"/>
        <v>3214.6272913219909</v>
      </c>
      <c r="AT1234" s="28">
        <f t="shared" si="883"/>
        <v>0.89295202536721974</v>
      </c>
      <c r="AU1234">
        <f t="shared" si="858"/>
        <v>18812.491643477373</v>
      </c>
      <c r="AV1234" s="28">
        <f t="shared" si="884"/>
        <v>5.2256921231881588</v>
      </c>
      <c r="BJ1234" s="63">
        <v>0</v>
      </c>
      <c r="BK1234" s="64">
        <f t="shared" si="885"/>
        <v>0</v>
      </c>
      <c r="BL1234" s="64">
        <f t="shared" si="886"/>
        <v>0</v>
      </c>
      <c r="BM1234" s="64">
        <f t="shared" si="887"/>
        <v>0</v>
      </c>
      <c r="BN1234" s="64">
        <f t="shared" si="888"/>
        <v>0</v>
      </c>
      <c r="BO1234" s="64">
        <f t="shared" si="889"/>
        <v>0</v>
      </c>
      <c r="BP1234" s="64">
        <f t="shared" si="890"/>
        <v>0</v>
      </c>
      <c r="BQ1234" s="64">
        <f t="shared" si="891"/>
        <v>0</v>
      </c>
      <c r="BR1234" s="65">
        <f t="shared" si="859"/>
        <v>0</v>
      </c>
      <c r="BS1234" s="66">
        <f t="shared" si="892"/>
        <v>0</v>
      </c>
      <c r="BT1234" s="65">
        <f>BJ1234-BR1234</f>
        <v>0</v>
      </c>
      <c r="BU1234" s="67">
        <f t="shared" si="893"/>
        <v>0</v>
      </c>
    </row>
    <row r="1235" spans="1:73" x14ac:dyDescent="0.35">
      <c r="A1235" s="22">
        <v>97.919999999999206</v>
      </c>
      <c r="B1235" s="22">
        <v>19.03</v>
      </c>
      <c r="C1235" s="22">
        <v>0</v>
      </c>
      <c r="D1235" s="22">
        <f t="shared" si="860"/>
        <v>9.5150000000000006</v>
      </c>
      <c r="E1235" s="22">
        <f t="shared" si="861"/>
        <v>2.6430555555555557</v>
      </c>
      <c r="F1235" s="22">
        <f t="shared" si="894"/>
        <v>0.50347222222222321</v>
      </c>
      <c r="G1235" s="22">
        <f>Sheet1!$I$5*F1235</f>
        <v>166.64930555555588</v>
      </c>
      <c r="H1235" s="22"/>
      <c r="K1235" s="18" t="s">
        <v>118</v>
      </c>
      <c r="L1235" s="18">
        <v>1225</v>
      </c>
      <c r="M1235" s="18">
        <v>203</v>
      </c>
      <c r="N1235" s="19">
        <v>95.5</v>
      </c>
      <c r="O1235" s="35">
        <f t="shared" si="862"/>
        <v>26.527777777777779</v>
      </c>
      <c r="P1235" s="36">
        <f t="shared" si="895"/>
        <v>-5.5555555555556344E-2</v>
      </c>
      <c r="Q1235" s="12"/>
      <c r="R1235" s="37">
        <f t="shared" si="863"/>
        <v>-18.388888888889149</v>
      </c>
      <c r="S1235" s="37">
        <f t="shared" si="864"/>
        <v>64.9422</v>
      </c>
      <c r="T1235" s="37">
        <f t="shared" si="865"/>
        <v>84.771987720490969</v>
      </c>
      <c r="U1235" s="37">
        <f t="shared" si="866"/>
        <v>131.32529883160183</v>
      </c>
      <c r="V1235" s="37">
        <f t="shared" si="896"/>
        <v>107408.78177179437</v>
      </c>
      <c r="W1235" s="40">
        <f t="shared" si="867"/>
        <v>3483.7683440049932</v>
      </c>
      <c r="X1235" s="40">
        <f t="shared" si="868"/>
        <v>3.4837683440049934</v>
      </c>
      <c r="Y1235" s="40">
        <f t="shared" si="854"/>
        <v>0</v>
      </c>
      <c r="Z1235" s="40">
        <v>0</v>
      </c>
      <c r="AA1235" s="40">
        <f t="shared" si="869"/>
        <v>364.91735381419574</v>
      </c>
      <c r="AB1235" s="42">
        <f t="shared" si="870"/>
        <v>116466.15547839507</v>
      </c>
      <c r="AC1235" s="42">
        <f t="shared" si="871"/>
        <v>116.46615547839507</v>
      </c>
      <c r="AD1235" s="42">
        <f t="shared" si="872"/>
        <v>0</v>
      </c>
      <c r="AE1235" s="42">
        <f t="shared" si="897"/>
        <v>3984.9774475308645</v>
      </c>
      <c r="AF1235" s="43">
        <f t="shared" si="855"/>
        <v>1.1069381798696847</v>
      </c>
      <c r="AG1235" s="73">
        <f t="shared" si="856"/>
        <v>0</v>
      </c>
      <c r="AH1235">
        <f t="shared" si="873"/>
        <v>116.46615547839507</v>
      </c>
      <c r="AI1235">
        <f t="shared" si="898"/>
        <v>22143.58509027776</v>
      </c>
      <c r="AJ1235" s="41">
        <f t="shared" si="874"/>
        <v>6.1509958584104893</v>
      </c>
      <c r="AK1235">
        <f t="shared" si="857"/>
        <v>116.46615547839507</v>
      </c>
      <c r="AL1235" s="38">
        <f t="shared" si="875"/>
        <v>3865.4281241049384</v>
      </c>
      <c r="AM1235" s="38">
        <f t="shared" si="876"/>
        <v>3826.7738428638891</v>
      </c>
      <c r="AN1235" s="38">
        <f t="shared" si="877"/>
        <v>3597.1674122920554</v>
      </c>
      <c r="AO1235" s="38">
        <f t="shared" si="878"/>
        <v>3561.195738169135</v>
      </c>
      <c r="AP1235" s="38">
        <f t="shared" si="879"/>
        <v>3347.5239938789869</v>
      </c>
      <c r="AQ1235" s="38">
        <f t="shared" si="880"/>
        <v>3314.048753940197</v>
      </c>
      <c r="AR1235" s="38">
        <f t="shared" si="881"/>
        <v>3214.6272913219909</v>
      </c>
      <c r="AS1235">
        <f t="shared" si="882"/>
        <v>3214.6272913219909</v>
      </c>
      <c r="AT1235" s="28">
        <f t="shared" si="883"/>
        <v>0.89295202536721974</v>
      </c>
      <c r="AU1235">
        <f t="shared" si="858"/>
        <v>18928.957798955769</v>
      </c>
      <c r="AV1235" s="28">
        <f t="shared" si="884"/>
        <v>5.2580438330432688</v>
      </c>
      <c r="BJ1235" s="63">
        <v>0</v>
      </c>
      <c r="BK1235" s="64">
        <f t="shared" si="885"/>
        <v>0</v>
      </c>
      <c r="BL1235" s="64">
        <f t="shared" si="886"/>
        <v>0</v>
      </c>
      <c r="BM1235" s="64">
        <f t="shared" si="887"/>
        <v>0</v>
      </c>
      <c r="BN1235" s="64">
        <f t="shared" si="888"/>
        <v>0</v>
      </c>
      <c r="BO1235" s="64">
        <f t="shared" si="889"/>
        <v>0</v>
      </c>
      <c r="BP1235" s="64">
        <f t="shared" si="890"/>
        <v>0</v>
      </c>
      <c r="BQ1235" s="64">
        <f t="shared" si="891"/>
        <v>0</v>
      </c>
      <c r="BR1235" s="65">
        <f t="shared" si="859"/>
        <v>0</v>
      </c>
      <c r="BS1235" s="66">
        <f t="shared" si="892"/>
        <v>0</v>
      </c>
      <c r="BT1235" s="65">
        <f>BJ1235-BR1235</f>
        <v>0</v>
      </c>
      <c r="BU1235" s="67">
        <f t="shared" si="893"/>
        <v>0</v>
      </c>
    </row>
    <row r="1236" spans="1:73" x14ac:dyDescent="0.35">
      <c r="A1236" s="22">
        <v>97.999999999999204</v>
      </c>
      <c r="B1236" s="22">
        <v>18.48</v>
      </c>
      <c r="C1236" s="22">
        <v>0</v>
      </c>
      <c r="D1236" s="22">
        <f t="shared" si="860"/>
        <v>9.24</v>
      </c>
      <c r="E1236" s="22">
        <f t="shared" si="861"/>
        <v>2.5666666666666669</v>
      </c>
      <c r="F1236" s="22">
        <f t="shared" si="894"/>
        <v>-0.95486111111111049</v>
      </c>
      <c r="G1236" s="22">
        <f>Sheet1!$I$5*F1236</f>
        <v>-316.0590277777776</v>
      </c>
      <c r="H1236" s="22"/>
      <c r="K1236" s="18" t="s">
        <v>118</v>
      </c>
      <c r="L1236" s="18">
        <v>1226</v>
      </c>
      <c r="M1236" s="18">
        <v>204</v>
      </c>
      <c r="N1236" s="19">
        <v>95.3</v>
      </c>
      <c r="O1236" s="35">
        <f t="shared" si="862"/>
        <v>26.472222222222221</v>
      </c>
      <c r="P1236" s="36">
        <f t="shared" si="895"/>
        <v>-4.1666666666666269E-2</v>
      </c>
      <c r="Q1236" s="12"/>
      <c r="R1236" s="37">
        <f t="shared" si="863"/>
        <v>-13.791666666666535</v>
      </c>
      <c r="S1236" s="37">
        <f t="shared" si="864"/>
        <v>64.9422</v>
      </c>
      <c r="T1236" s="37">
        <f t="shared" si="865"/>
        <v>84.417293600108962</v>
      </c>
      <c r="U1236" s="37">
        <f t="shared" si="866"/>
        <v>135.56782693344243</v>
      </c>
      <c r="V1236" s="37">
        <f t="shared" si="896"/>
        <v>107544.34959872781</v>
      </c>
      <c r="W1236" s="40">
        <f t="shared" si="867"/>
        <v>3588.7816407658511</v>
      </c>
      <c r="X1236" s="40">
        <f t="shared" si="868"/>
        <v>3.588781640765851</v>
      </c>
      <c r="Y1236" s="40">
        <f t="shared" si="854"/>
        <v>0</v>
      </c>
      <c r="Z1236" s="40">
        <v>0</v>
      </c>
      <c r="AA1236" s="40">
        <f t="shared" si="869"/>
        <v>364.91735381419574</v>
      </c>
      <c r="AB1236" s="42">
        <f t="shared" si="870"/>
        <v>115978.84992283951</v>
      </c>
      <c r="AC1236" s="42">
        <f t="shared" si="871"/>
        <v>115.97884992283952</v>
      </c>
      <c r="AD1236" s="42">
        <f t="shared" si="872"/>
        <v>0</v>
      </c>
      <c r="AE1236" s="42">
        <f t="shared" si="897"/>
        <v>3984.9774475308645</v>
      </c>
      <c r="AF1236" s="43">
        <f t="shared" si="855"/>
        <v>1.1069381798696847</v>
      </c>
      <c r="AG1236" s="73">
        <f t="shared" si="856"/>
        <v>0</v>
      </c>
      <c r="AH1236">
        <f t="shared" si="873"/>
        <v>115.97884992283952</v>
      </c>
      <c r="AI1236">
        <f t="shared" si="898"/>
        <v>22259.563940200598</v>
      </c>
      <c r="AJ1236" s="41">
        <f t="shared" si="874"/>
        <v>6.1832122056112775</v>
      </c>
      <c r="AK1236">
        <f t="shared" si="857"/>
        <v>115.97884992283952</v>
      </c>
      <c r="AL1236" s="38">
        <f t="shared" si="875"/>
        <v>3865.4281241049384</v>
      </c>
      <c r="AM1236" s="38">
        <f t="shared" si="876"/>
        <v>3826.7738428638891</v>
      </c>
      <c r="AN1236" s="38">
        <f t="shared" si="877"/>
        <v>3597.1674122920554</v>
      </c>
      <c r="AO1236" s="38">
        <f t="shared" si="878"/>
        <v>3561.195738169135</v>
      </c>
      <c r="AP1236" s="38">
        <f t="shared" si="879"/>
        <v>3347.5239938789869</v>
      </c>
      <c r="AQ1236" s="38">
        <f t="shared" si="880"/>
        <v>3314.048753940197</v>
      </c>
      <c r="AR1236" s="38">
        <f t="shared" si="881"/>
        <v>3214.6272913219909</v>
      </c>
      <c r="AS1236">
        <f t="shared" si="882"/>
        <v>3214.6272913219909</v>
      </c>
      <c r="AT1236" s="28">
        <f t="shared" si="883"/>
        <v>0.89295202536721974</v>
      </c>
      <c r="AU1236">
        <f t="shared" si="858"/>
        <v>19044.936648878607</v>
      </c>
      <c r="AV1236" s="28">
        <f t="shared" si="884"/>
        <v>5.2902601802440579</v>
      </c>
      <c r="BJ1236" s="63">
        <v>0</v>
      </c>
      <c r="BK1236" s="64">
        <f t="shared" si="885"/>
        <v>0</v>
      </c>
      <c r="BL1236" s="64">
        <f t="shared" si="886"/>
        <v>0</v>
      </c>
      <c r="BM1236" s="64">
        <f t="shared" si="887"/>
        <v>0</v>
      </c>
      <c r="BN1236" s="64">
        <f t="shared" si="888"/>
        <v>0</v>
      </c>
      <c r="BO1236" s="64">
        <f t="shared" si="889"/>
        <v>0</v>
      </c>
      <c r="BP1236" s="64">
        <f t="shared" si="890"/>
        <v>0</v>
      </c>
      <c r="BQ1236" s="64">
        <f t="shared" si="891"/>
        <v>0</v>
      </c>
      <c r="BR1236" s="65">
        <f t="shared" si="859"/>
        <v>0</v>
      </c>
      <c r="BS1236" s="66">
        <f t="shared" si="892"/>
        <v>0</v>
      </c>
      <c r="BT1236" s="65">
        <f>BJ1236-BR1236</f>
        <v>0</v>
      </c>
      <c r="BU1236" s="67">
        <f t="shared" si="893"/>
        <v>0</v>
      </c>
    </row>
    <row r="1237" spans="1:73" x14ac:dyDescent="0.35">
      <c r="A1237" s="22">
        <v>98.079999999999202</v>
      </c>
      <c r="B1237" s="22">
        <v>18.91</v>
      </c>
      <c r="C1237" s="22">
        <v>0</v>
      </c>
      <c r="D1237" s="22">
        <f t="shared" si="860"/>
        <v>9.4550000000000001</v>
      </c>
      <c r="E1237" s="22">
        <f t="shared" si="861"/>
        <v>2.6263888888888891</v>
      </c>
      <c r="F1237" s="22">
        <f t="shared" si="894"/>
        <v>0.7465277777777779</v>
      </c>
      <c r="G1237" s="22">
        <f>Sheet1!$I$5*F1237</f>
        <v>247.10069444444449</v>
      </c>
      <c r="H1237" s="22"/>
      <c r="K1237" s="18" t="s">
        <v>118</v>
      </c>
      <c r="L1237" s="18">
        <v>1227</v>
      </c>
      <c r="M1237" s="18">
        <v>205</v>
      </c>
      <c r="N1237" s="19">
        <v>95.2</v>
      </c>
      <c r="O1237" s="35">
        <f t="shared" si="862"/>
        <v>26.444444444444443</v>
      </c>
      <c r="P1237" s="36">
        <f t="shared" si="895"/>
        <v>-4.1666666666666269E-2</v>
      </c>
      <c r="Q1237" s="12"/>
      <c r="R1237" s="37">
        <f t="shared" si="863"/>
        <v>-13.791666666666535</v>
      </c>
      <c r="S1237" s="37">
        <f t="shared" si="864"/>
        <v>64.9422</v>
      </c>
      <c r="T1237" s="37">
        <f t="shared" si="865"/>
        <v>84.240225387496878</v>
      </c>
      <c r="U1237" s="37">
        <f t="shared" si="866"/>
        <v>135.39075872083035</v>
      </c>
      <c r="V1237" s="37">
        <f t="shared" si="896"/>
        <v>107679.74035744864</v>
      </c>
      <c r="W1237" s="40">
        <f t="shared" si="867"/>
        <v>3580.3333972841801</v>
      </c>
      <c r="X1237" s="40">
        <f t="shared" si="868"/>
        <v>3.5803333972841802</v>
      </c>
      <c r="Y1237" s="40">
        <f t="shared" si="854"/>
        <v>0</v>
      </c>
      <c r="Z1237" s="40">
        <v>0</v>
      </c>
      <c r="AA1237" s="40">
        <f t="shared" si="869"/>
        <v>364.91735381419574</v>
      </c>
      <c r="AB1237" s="42">
        <f t="shared" si="870"/>
        <v>115735.58024691357</v>
      </c>
      <c r="AC1237" s="42">
        <f t="shared" si="871"/>
        <v>115.73558024691357</v>
      </c>
      <c r="AD1237" s="42">
        <f t="shared" si="872"/>
        <v>0</v>
      </c>
      <c r="AE1237" s="42">
        <f t="shared" si="897"/>
        <v>3984.9774475308645</v>
      </c>
      <c r="AF1237" s="43">
        <f t="shared" si="855"/>
        <v>1.1069381798696847</v>
      </c>
      <c r="AG1237" s="73">
        <f t="shared" si="856"/>
        <v>0</v>
      </c>
      <c r="AH1237">
        <f t="shared" si="873"/>
        <v>115.73558024691357</v>
      </c>
      <c r="AI1237">
        <f t="shared" si="898"/>
        <v>22375.299520447512</v>
      </c>
      <c r="AJ1237" s="41">
        <f t="shared" si="874"/>
        <v>6.2153609779020869</v>
      </c>
      <c r="AK1237">
        <f t="shared" si="857"/>
        <v>115.73558024691357</v>
      </c>
      <c r="AL1237" s="38">
        <f t="shared" si="875"/>
        <v>3865.4281241049384</v>
      </c>
      <c r="AM1237" s="38">
        <f t="shared" si="876"/>
        <v>3826.7738428638891</v>
      </c>
      <c r="AN1237" s="38">
        <f t="shared" si="877"/>
        <v>3597.1674122920554</v>
      </c>
      <c r="AO1237" s="38">
        <f t="shared" si="878"/>
        <v>3561.195738169135</v>
      </c>
      <c r="AP1237" s="38">
        <f t="shared" si="879"/>
        <v>3347.5239938789869</v>
      </c>
      <c r="AQ1237" s="38">
        <f t="shared" si="880"/>
        <v>3314.048753940197</v>
      </c>
      <c r="AR1237" s="38">
        <f t="shared" si="881"/>
        <v>3214.6272913219909</v>
      </c>
      <c r="AS1237">
        <f t="shared" si="882"/>
        <v>3214.6272913219909</v>
      </c>
      <c r="AT1237" s="28">
        <f t="shared" si="883"/>
        <v>0.89295202536721974</v>
      </c>
      <c r="AU1237">
        <f t="shared" si="858"/>
        <v>19160.672229125521</v>
      </c>
      <c r="AV1237" s="28">
        <f t="shared" si="884"/>
        <v>5.3224089525348672</v>
      </c>
      <c r="BJ1237" s="63">
        <v>0</v>
      </c>
      <c r="BK1237" s="64">
        <f t="shared" si="885"/>
        <v>0</v>
      </c>
      <c r="BL1237" s="64">
        <f t="shared" si="886"/>
        <v>0</v>
      </c>
      <c r="BM1237" s="64">
        <f t="shared" si="887"/>
        <v>0</v>
      </c>
      <c r="BN1237" s="64">
        <f t="shared" si="888"/>
        <v>0</v>
      </c>
      <c r="BO1237" s="64">
        <f t="shared" si="889"/>
        <v>0</v>
      </c>
      <c r="BP1237" s="64">
        <f t="shared" si="890"/>
        <v>0</v>
      </c>
      <c r="BQ1237" s="64">
        <f t="shared" si="891"/>
        <v>0</v>
      </c>
      <c r="BR1237" s="65">
        <f t="shared" si="859"/>
        <v>0</v>
      </c>
      <c r="BS1237" s="66">
        <f t="shared" si="892"/>
        <v>0</v>
      </c>
      <c r="BT1237" s="65">
        <f>BJ1237-BR1237</f>
        <v>0</v>
      </c>
      <c r="BU1237" s="67">
        <f t="shared" si="893"/>
        <v>0</v>
      </c>
    </row>
    <row r="1238" spans="1:73" x14ac:dyDescent="0.35">
      <c r="A1238" s="22">
        <v>98.159999999999201</v>
      </c>
      <c r="B1238" s="22">
        <v>18.850000000000001</v>
      </c>
      <c r="C1238" s="22">
        <v>0</v>
      </c>
      <c r="D1238" s="22">
        <f t="shared" si="860"/>
        <v>9.4250000000000007</v>
      </c>
      <c r="E1238" s="22">
        <f t="shared" si="861"/>
        <v>2.6180555555555554</v>
      </c>
      <c r="F1238" s="22">
        <f t="shared" si="894"/>
        <v>-0.10416666666667185</v>
      </c>
      <c r="G1238" s="22">
        <f>Sheet1!$I$5*F1238</f>
        <v>-34.479166666668384</v>
      </c>
      <c r="H1238" s="22"/>
      <c r="K1238" s="18" t="s">
        <v>118</v>
      </c>
      <c r="L1238" s="18">
        <v>1228</v>
      </c>
      <c r="M1238" s="18">
        <v>206</v>
      </c>
      <c r="N1238" s="19">
        <v>95</v>
      </c>
      <c r="O1238" s="35">
        <f t="shared" si="862"/>
        <v>26.388888888888889</v>
      </c>
      <c r="P1238" s="36">
        <f t="shared" si="895"/>
        <v>-4.1666666666666269E-2</v>
      </c>
      <c r="Q1238" s="12"/>
      <c r="R1238" s="37">
        <f t="shared" si="863"/>
        <v>-13.791666666666535</v>
      </c>
      <c r="S1238" s="37">
        <f t="shared" si="864"/>
        <v>64.9422</v>
      </c>
      <c r="T1238" s="37">
        <f t="shared" si="865"/>
        <v>83.886646657430546</v>
      </c>
      <c r="U1238" s="37">
        <f t="shared" si="866"/>
        <v>135.037179990764</v>
      </c>
      <c r="V1238" s="37">
        <f t="shared" si="896"/>
        <v>107814.7775374394</v>
      </c>
      <c r="W1238" s="40">
        <f t="shared" si="867"/>
        <v>3563.4811386451611</v>
      </c>
      <c r="X1238" s="40">
        <f t="shared" si="868"/>
        <v>3.563481138645161</v>
      </c>
      <c r="Y1238" s="40">
        <f t="shared" si="854"/>
        <v>0</v>
      </c>
      <c r="Z1238" s="40">
        <v>0</v>
      </c>
      <c r="AA1238" s="40">
        <f t="shared" si="869"/>
        <v>364.91735381419574</v>
      </c>
      <c r="AB1238" s="42">
        <f t="shared" si="870"/>
        <v>115249.80709876544</v>
      </c>
      <c r="AC1238" s="42">
        <f t="shared" si="871"/>
        <v>115.24980709876543</v>
      </c>
      <c r="AD1238" s="42">
        <f t="shared" si="872"/>
        <v>0</v>
      </c>
      <c r="AE1238" s="42">
        <f t="shared" si="897"/>
        <v>3984.9774475308645</v>
      </c>
      <c r="AF1238" s="43">
        <f t="shared" si="855"/>
        <v>1.1069381798696847</v>
      </c>
      <c r="AG1238" s="73">
        <f t="shared" si="856"/>
        <v>0</v>
      </c>
      <c r="AH1238">
        <f t="shared" si="873"/>
        <v>115.24980709876543</v>
      </c>
      <c r="AI1238">
        <f t="shared" si="898"/>
        <v>22490.549327546276</v>
      </c>
      <c r="AJ1238" s="41">
        <f t="shared" si="874"/>
        <v>6.2473748132072986</v>
      </c>
      <c r="AK1238">
        <f t="shared" si="857"/>
        <v>115.24980709876543</v>
      </c>
      <c r="AL1238" s="38">
        <f t="shared" si="875"/>
        <v>3865.4281241049384</v>
      </c>
      <c r="AM1238" s="38">
        <f t="shared" si="876"/>
        <v>3826.7738428638891</v>
      </c>
      <c r="AN1238" s="38">
        <f t="shared" si="877"/>
        <v>3597.1674122920554</v>
      </c>
      <c r="AO1238" s="38">
        <f t="shared" si="878"/>
        <v>3561.195738169135</v>
      </c>
      <c r="AP1238" s="38">
        <f t="shared" si="879"/>
        <v>3347.5239938789869</v>
      </c>
      <c r="AQ1238" s="38">
        <f t="shared" si="880"/>
        <v>3314.048753940197</v>
      </c>
      <c r="AR1238" s="38">
        <f t="shared" si="881"/>
        <v>3214.6272913219909</v>
      </c>
      <c r="AS1238">
        <f t="shared" si="882"/>
        <v>3214.6272913219909</v>
      </c>
      <c r="AT1238" s="28">
        <f t="shared" si="883"/>
        <v>0.89295202536721974</v>
      </c>
      <c r="AU1238">
        <f t="shared" si="858"/>
        <v>19275.922036224285</v>
      </c>
      <c r="AV1238" s="28">
        <f t="shared" si="884"/>
        <v>5.354422787840079</v>
      </c>
      <c r="BJ1238" s="63">
        <v>0</v>
      </c>
      <c r="BK1238" s="64">
        <f t="shared" si="885"/>
        <v>0</v>
      </c>
      <c r="BL1238" s="64">
        <f t="shared" si="886"/>
        <v>0</v>
      </c>
      <c r="BM1238" s="64">
        <f t="shared" si="887"/>
        <v>0</v>
      </c>
      <c r="BN1238" s="64">
        <f t="shared" si="888"/>
        <v>0</v>
      </c>
      <c r="BO1238" s="64">
        <f t="shared" si="889"/>
        <v>0</v>
      </c>
      <c r="BP1238" s="64">
        <f t="shared" si="890"/>
        <v>0</v>
      </c>
      <c r="BQ1238" s="64">
        <f t="shared" si="891"/>
        <v>0</v>
      </c>
      <c r="BR1238" s="65">
        <f t="shared" si="859"/>
        <v>0</v>
      </c>
      <c r="BS1238" s="66">
        <f t="shared" si="892"/>
        <v>0</v>
      </c>
      <c r="BT1238" s="65">
        <f>BJ1238-BR1238</f>
        <v>0</v>
      </c>
      <c r="BU1238" s="67">
        <f t="shared" si="893"/>
        <v>0</v>
      </c>
    </row>
    <row r="1239" spans="1:73" x14ac:dyDescent="0.35">
      <c r="A1239" s="22">
        <v>98.239999999999199</v>
      </c>
      <c r="B1239" s="22">
        <v>18.850000000000001</v>
      </c>
      <c r="C1239" s="22">
        <v>0</v>
      </c>
      <c r="D1239" s="22">
        <f t="shared" si="860"/>
        <v>9.4250000000000007</v>
      </c>
      <c r="E1239" s="22">
        <f t="shared" si="861"/>
        <v>2.6180555555555554</v>
      </c>
      <c r="F1239" s="22">
        <f t="shared" si="894"/>
        <v>0</v>
      </c>
      <c r="G1239" s="22">
        <f>Sheet1!$I$5*F1239</f>
        <v>0</v>
      </c>
      <c r="H1239" s="22"/>
      <c r="K1239" s="18" t="s">
        <v>118</v>
      </c>
      <c r="L1239" s="18">
        <v>1229</v>
      </c>
      <c r="M1239" s="18">
        <v>207</v>
      </c>
      <c r="N1239" s="19">
        <v>94.9</v>
      </c>
      <c r="O1239" s="35">
        <f t="shared" si="862"/>
        <v>26.361111111111111</v>
      </c>
      <c r="P1239" s="36">
        <f t="shared" si="895"/>
        <v>-4.1666666666666269E-2</v>
      </c>
      <c r="Q1239" s="12"/>
      <c r="R1239" s="37">
        <f t="shared" si="863"/>
        <v>-13.791666666666535</v>
      </c>
      <c r="S1239" s="37">
        <f t="shared" si="864"/>
        <v>64.9422</v>
      </c>
      <c r="T1239" s="37">
        <f t="shared" si="865"/>
        <v>83.710136139976299</v>
      </c>
      <c r="U1239" s="37">
        <f t="shared" si="866"/>
        <v>134.86066947330977</v>
      </c>
      <c r="V1239" s="37">
        <f t="shared" si="896"/>
        <v>107949.6382069127</v>
      </c>
      <c r="W1239" s="40">
        <f t="shared" si="867"/>
        <v>3555.0770925047491</v>
      </c>
      <c r="X1239" s="40">
        <f t="shared" si="868"/>
        <v>3.555077092504749</v>
      </c>
      <c r="Y1239" s="40">
        <f t="shared" si="854"/>
        <v>0</v>
      </c>
      <c r="Z1239" s="40">
        <v>0</v>
      </c>
      <c r="AA1239" s="40">
        <f t="shared" si="869"/>
        <v>364.91735381419574</v>
      </c>
      <c r="AB1239" s="42">
        <f t="shared" si="870"/>
        <v>115007.3036265432</v>
      </c>
      <c r="AC1239" s="42">
        <f t="shared" si="871"/>
        <v>115.00730362654321</v>
      </c>
      <c r="AD1239" s="42">
        <f t="shared" si="872"/>
        <v>0</v>
      </c>
      <c r="AE1239" s="42">
        <f t="shared" si="897"/>
        <v>3984.9774475308645</v>
      </c>
      <c r="AF1239" s="43">
        <f t="shared" si="855"/>
        <v>1.1069381798696847</v>
      </c>
      <c r="AG1239" s="73">
        <f t="shared" si="856"/>
        <v>0</v>
      </c>
      <c r="AH1239">
        <f t="shared" si="873"/>
        <v>115.00730362654321</v>
      </c>
      <c r="AI1239">
        <f t="shared" si="898"/>
        <v>22605.556631172818</v>
      </c>
      <c r="AJ1239" s="41">
        <f t="shared" si="874"/>
        <v>6.2793212864368941</v>
      </c>
      <c r="AK1239">
        <f t="shared" si="857"/>
        <v>115.00730362654321</v>
      </c>
      <c r="AL1239" s="38">
        <f t="shared" si="875"/>
        <v>3865.4281241049384</v>
      </c>
      <c r="AM1239" s="38">
        <f t="shared" si="876"/>
        <v>3826.7738428638891</v>
      </c>
      <c r="AN1239" s="38">
        <f t="shared" si="877"/>
        <v>3597.1674122920554</v>
      </c>
      <c r="AO1239" s="38">
        <f t="shared" si="878"/>
        <v>3561.195738169135</v>
      </c>
      <c r="AP1239" s="38">
        <f t="shared" si="879"/>
        <v>3347.5239938789869</v>
      </c>
      <c r="AQ1239" s="38">
        <f t="shared" si="880"/>
        <v>3314.048753940197</v>
      </c>
      <c r="AR1239" s="38">
        <f t="shared" si="881"/>
        <v>3214.6272913219909</v>
      </c>
      <c r="AS1239">
        <f t="shared" si="882"/>
        <v>3214.6272913219909</v>
      </c>
      <c r="AT1239" s="28">
        <f t="shared" si="883"/>
        <v>0.89295202536721974</v>
      </c>
      <c r="AU1239">
        <f t="shared" si="858"/>
        <v>19390.929339850827</v>
      </c>
      <c r="AV1239" s="28">
        <f t="shared" si="884"/>
        <v>5.3863692610696745</v>
      </c>
      <c r="BJ1239" s="63">
        <v>0</v>
      </c>
      <c r="BK1239" s="64">
        <f t="shared" si="885"/>
        <v>0</v>
      </c>
      <c r="BL1239" s="64">
        <f t="shared" si="886"/>
        <v>0</v>
      </c>
      <c r="BM1239" s="64">
        <f t="shared" si="887"/>
        <v>0</v>
      </c>
      <c r="BN1239" s="64">
        <f t="shared" si="888"/>
        <v>0</v>
      </c>
      <c r="BO1239" s="64">
        <f t="shared" si="889"/>
        <v>0</v>
      </c>
      <c r="BP1239" s="64">
        <f t="shared" si="890"/>
        <v>0</v>
      </c>
      <c r="BQ1239" s="64">
        <f t="shared" si="891"/>
        <v>0</v>
      </c>
      <c r="BR1239" s="65">
        <f t="shared" si="859"/>
        <v>0</v>
      </c>
      <c r="BS1239" s="66">
        <f t="shared" si="892"/>
        <v>0</v>
      </c>
      <c r="BT1239" s="65">
        <f>BJ1239-BR1239</f>
        <v>0</v>
      </c>
      <c r="BU1239" s="67">
        <f t="shared" si="893"/>
        <v>0</v>
      </c>
    </row>
    <row r="1240" spans="1:73" x14ac:dyDescent="0.35">
      <c r="A1240" s="22">
        <v>98.319999999999197</v>
      </c>
      <c r="B1240" s="22">
        <v>18.52</v>
      </c>
      <c r="C1240" s="22">
        <v>0</v>
      </c>
      <c r="D1240" s="22">
        <f t="shared" si="860"/>
        <v>9.26</v>
      </c>
      <c r="E1240" s="22">
        <f t="shared" si="861"/>
        <v>2.5722222222222224</v>
      </c>
      <c r="F1240" s="22">
        <f t="shared" si="894"/>
        <v>-0.57291666666666186</v>
      </c>
      <c r="G1240" s="22">
        <f>Sheet1!$I$5*F1240</f>
        <v>-189.63541666666507</v>
      </c>
      <c r="H1240" s="22"/>
      <c r="K1240" s="18" t="s">
        <v>118</v>
      </c>
      <c r="L1240" s="18">
        <v>1230</v>
      </c>
      <c r="M1240" s="18">
        <v>208</v>
      </c>
      <c r="N1240" s="19">
        <v>94.7</v>
      </c>
      <c r="O1240" s="35">
        <f t="shared" si="862"/>
        <v>26.305555555555557</v>
      </c>
      <c r="P1240" s="36">
        <f t="shared" si="895"/>
        <v>-5.5555555555556344E-2</v>
      </c>
      <c r="Q1240" s="12"/>
      <c r="R1240" s="37">
        <f t="shared" si="863"/>
        <v>-18.388888888889149</v>
      </c>
      <c r="S1240" s="37">
        <f t="shared" si="864"/>
        <v>64.9422</v>
      </c>
      <c r="T1240" s="37">
        <f t="shared" si="865"/>
        <v>83.357672800225643</v>
      </c>
      <c r="U1240" s="37">
        <f t="shared" si="866"/>
        <v>129.9109839113365</v>
      </c>
      <c r="V1240" s="37">
        <f t="shared" si="896"/>
        <v>108079.54919082404</v>
      </c>
      <c r="W1240" s="40">
        <f t="shared" si="867"/>
        <v>3417.3806045565466</v>
      </c>
      <c r="X1240" s="40">
        <f t="shared" si="868"/>
        <v>3.4173806045565467</v>
      </c>
      <c r="Y1240" s="40">
        <f t="shared" si="854"/>
        <v>0</v>
      </c>
      <c r="Z1240" s="40">
        <v>0</v>
      </c>
      <c r="AA1240" s="40">
        <f t="shared" si="869"/>
        <v>364.91735381419574</v>
      </c>
      <c r="AB1240" s="42">
        <f t="shared" si="870"/>
        <v>114523.06288580249</v>
      </c>
      <c r="AC1240" s="42">
        <f t="shared" si="871"/>
        <v>114.52306288580249</v>
      </c>
      <c r="AD1240" s="42">
        <f t="shared" si="872"/>
        <v>0</v>
      </c>
      <c r="AE1240" s="42">
        <f t="shared" si="897"/>
        <v>3984.9774475308645</v>
      </c>
      <c r="AF1240" s="43">
        <f t="shared" si="855"/>
        <v>1.1069381798696847</v>
      </c>
      <c r="AG1240" s="73">
        <f t="shared" si="856"/>
        <v>0</v>
      </c>
      <c r="AH1240">
        <f t="shared" si="873"/>
        <v>114.52306288580249</v>
      </c>
      <c r="AI1240">
        <f t="shared" si="898"/>
        <v>22720.079694058619</v>
      </c>
      <c r="AJ1240" s="41">
        <f t="shared" si="874"/>
        <v>6.3111332483496163</v>
      </c>
      <c r="AK1240">
        <f t="shared" si="857"/>
        <v>114.52306288580249</v>
      </c>
      <c r="AL1240" s="38">
        <f t="shared" si="875"/>
        <v>3865.4281241049384</v>
      </c>
      <c r="AM1240" s="38">
        <f t="shared" si="876"/>
        <v>3826.7738428638891</v>
      </c>
      <c r="AN1240" s="38">
        <f t="shared" si="877"/>
        <v>3597.1674122920554</v>
      </c>
      <c r="AO1240" s="38">
        <f t="shared" si="878"/>
        <v>3561.195738169135</v>
      </c>
      <c r="AP1240" s="38">
        <f t="shared" si="879"/>
        <v>3347.5239938789869</v>
      </c>
      <c r="AQ1240" s="38">
        <f t="shared" si="880"/>
        <v>3314.048753940197</v>
      </c>
      <c r="AR1240" s="38">
        <f t="shared" si="881"/>
        <v>3214.6272913219909</v>
      </c>
      <c r="AS1240">
        <f t="shared" si="882"/>
        <v>3214.6272913219909</v>
      </c>
      <c r="AT1240" s="28">
        <f t="shared" si="883"/>
        <v>0.89295202536721974</v>
      </c>
      <c r="AU1240">
        <f t="shared" si="858"/>
        <v>19505.452402736628</v>
      </c>
      <c r="AV1240" s="28">
        <f t="shared" si="884"/>
        <v>5.4181812229823967</v>
      </c>
      <c r="BJ1240" s="63">
        <v>0</v>
      </c>
      <c r="BK1240" s="64">
        <f t="shared" si="885"/>
        <v>0</v>
      </c>
      <c r="BL1240" s="64">
        <f t="shared" si="886"/>
        <v>0</v>
      </c>
      <c r="BM1240" s="64">
        <f t="shared" si="887"/>
        <v>0</v>
      </c>
      <c r="BN1240" s="64">
        <f t="shared" si="888"/>
        <v>0</v>
      </c>
      <c r="BO1240" s="64">
        <f t="shared" si="889"/>
        <v>0</v>
      </c>
      <c r="BP1240" s="64">
        <f t="shared" si="890"/>
        <v>0</v>
      </c>
      <c r="BQ1240" s="64">
        <f t="shared" si="891"/>
        <v>0</v>
      </c>
      <c r="BR1240" s="65">
        <f t="shared" si="859"/>
        <v>0</v>
      </c>
      <c r="BS1240" s="66">
        <f t="shared" si="892"/>
        <v>0</v>
      </c>
      <c r="BT1240" s="65">
        <f>BJ1240-BR1240</f>
        <v>0</v>
      </c>
      <c r="BU1240" s="67">
        <f t="shared" si="893"/>
        <v>0</v>
      </c>
    </row>
    <row r="1241" spans="1:73" x14ac:dyDescent="0.35">
      <c r="A1241" s="22">
        <v>98.399999999999196</v>
      </c>
      <c r="B1241" s="22">
        <v>18.66</v>
      </c>
      <c r="C1241" s="22">
        <v>0</v>
      </c>
      <c r="D1241" s="22">
        <f t="shared" si="860"/>
        <v>9.33</v>
      </c>
      <c r="E1241" s="22">
        <f t="shared" si="861"/>
        <v>2.5916666666666668</v>
      </c>
      <c r="F1241" s="22">
        <f t="shared" si="894"/>
        <v>0.24305555555555469</v>
      </c>
      <c r="G1241" s="22">
        <f>Sheet1!$I$5*F1241</f>
        <v>80.451388888888602</v>
      </c>
      <c r="H1241" s="22"/>
      <c r="K1241" s="18" t="s">
        <v>118</v>
      </c>
      <c r="L1241" s="18">
        <v>1231</v>
      </c>
      <c r="M1241" s="18">
        <v>209</v>
      </c>
      <c r="N1241" s="19">
        <v>94.5</v>
      </c>
      <c r="O1241" s="35">
        <f t="shared" si="862"/>
        <v>26.25</v>
      </c>
      <c r="P1241" s="36">
        <f t="shared" si="895"/>
        <v>-4.1666666666666269E-2</v>
      </c>
      <c r="Q1241" s="12"/>
      <c r="R1241" s="37">
        <f t="shared" si="863"/>
        <v>-13.791666666666535</v>
      </c>
      <c r="S1241" s="37">
        <f t="shared" si="864"/>
        <v>64.9422</v>
      </c>
      <c r="T1241" s="37">
        <f t="shared" si="865"/>
        <v>83.005953054018747</v>
      </c>
      <c r="U1241" s="37">
        <f t="shared" si="866"/>
        <v>134.1564863873522</v>
      </c>
      <c r="V1241" s="37">
        <f t="shared" si="896"/>
        <v>108213.70567721139</v>
      </c>
      <c r="W1241" s="40">
        <f t="shared" si="867"/>
        <v>3521.6077676679952</v>
      </c>
      <c r="X1241" s="40">
        <f t="shared" si="868"/>
        <v>3.5216077676679953</v>
      </c>
      <c r="Y1241" s="40">
        <f t="shared" si="854"/>
        <v>0</v>
      </c>
      <c r="Z1241" s="40">
        <v>0</v>
      </c>
      <c r="AA1241" s="40">
        <f t="shared" si="869"/>
        <v>364.91735381419574</v>
      </c>
      <c r="AB1241" s="42">
        <f t="shared" si="870"/>
        <v>114039.84375</v>
      </c>
      <c r="AC1241" s="42">
        <f t="shared" si="871"/>
        <v>114.03984375</v>
      </c>
      <c r="AD1241" s="42">
        <f t="shared" si="872"/>
        <v>0</v>
      </c>
      <c r="AE1241" s="42">
        <f t="shared" si="897"/>
        <v>3984.9774475308645</v>
      </c>
      <c r="AF1241" s="43">
        <f t="shared" si="855"/>
        <v>1.1069381798696847</v>
      </c>
      <c r="AG1241" s="73">
        <f t="shared" si="856"/>
        <v>0</v>
      </c>
      <c r="AH1241">
        <f t="shared" si="873"/>
        <v>114.03984375</v>
      </c>
      <c r="AI1241">
        <f t="shared" si="898"/>
        <v>22834.119537808619</v>
      </c>
      <c r="AJ1241" s="41">
        <f t="shared" si="874"/>
        <v>6.3428109827246164</v>
      </c>
      <c r="AK1241">
        <f t="shared" si="857"/>
        <v>114.03984375</v>
      </c>
      <c r="AL1241" s="38">
        <f t="shared" si="875"/>
        <v>3865.4281241049384</v>
      </c>
      <c r="AM1241" s="38">
        <f t="shared" si="876"/>
        <v>3826.7738428638891</v>
      </c>
      <c r="AN1241" s="38">
        <f t="shared" si="877"/>
        <v>3597.1674122920554</v>
      </c>
      <c r="AO1241" s="38">
        <f t="shared" si="878"/>
        <v>3561.195738169135</v>
      </c>
      <c r="AP1241" s="38">
        <f t="shared" si="879"/>
        <v>3347.5239938789869</v>
      </c>
      <c r="AQ1241" s="38">
        <f t="shared" si="880"/>
        <v>3314.048753940197</v>
      </c>
      <c r="AR1241" s="38">
        <f t="shared" si="881"/>
        <v>3214.6272913219909</v>
      </c>
      <c r="AS1241">
        <f t="shared" si="882"/>
        <v>3214.6272913219909</v>
      </c>
      <c r="AT1241" s="28">
        <f t="shared" si="883"/>
        <v>0.89295202536721974</v>
      </c>
      <c r="AU1241">
        <f t="shared" si="858"/>
        <v>19619.492246486629</v>
      </c>
      <c r="AV1241" s="28">
        <f t="shared" si="884"/>
        <v>5.4498589573573968</v>
      </c>
      <c r="BJ1241" s="63">
        <v>0</v>
      </c>
      <c r="BK1241" s="64">
        <f t="shared" si="885"/>
        <v>0</v>
      </c>
      <c r="BL1241" s="64">
        <f t="shared" si="886"/>
        <v>0</v>
      </c>
      <c r="BM1241" s="64">
        <f t="shared" si="887"/>
        <v>0</v>
      </c>
      <c r="BN1241" s="64">
        <f t="shared" si="888"/>
        <v>0</v>
      </c>
      <c r="BO1241" s="64">
        <f t="shared" si="889"/>
        <v>0</v>
      </c>
      <c r="BP1241" s="64">
        <f t="shared" si="890"/>
        <v>0</v>
      </c>
      <c r="BQ1241" s="64">
        <f t="shared" si="891"/>
        <v>0</v>
      </c>
      <c r="BR1241" s="65">
        <f t="shared" si="859"/>
        <v>0</v>
      </c>
      <c r="BS1241" s="66">
        <f t="shared" si="892"/>
        <v>0</v>
      </c>
      <c r="BT1241" s="65">
        <f>BJ1241-BR1241</f>
        <v>0</v>
      </c>
      <c r="BU1241" s="67">
        <f t="shared" si="893"/>
        <v>0</v>
      </c>
    </row>
    <row r="1242" spans="1:73" x14ac:dyDescent="0.35">
      <c r="A1242" s="22">
        <v>98.479999999999194</v>
      </c>
      <c r="B1242" s="22">
        <v>18.87</v>
      </c>
      <c r="C1242" s="22">
        <v>0</v>
      </c>
      <c r="D1242" s="22">
        <f t="shared" si="860"/>
        <v>9.4350000000000005</v>
      </c>
      <c r="E1242" s="22">
        <f t="shared" si="861"/>
        <v>2.6208333333333331</v>
      </c>
      <c r="F1242" s="22">
        <f t="shared" si="894"/>
        <v>0.36458333333332926</v>
      </c>
      <c r="G1242" s="22">
        <f>Sheet1!$I$5*F1242</f>
        <v>120.67708333333199</v>
      </c>
      <c r="H1242" s="22"/>
      <c r="K1242" s="18" t="s">
        <v>118</v>
      </c>
      <c r="L1242" s="18">
        <v>1232</v>
      </c>
      <c r="M1242" s="18">
        <v>210</v>
      </c>
      <c r="N1242" s="19">
        <v>94.4</v>
      </c>
      <c r="O1242" s="35">
        <f t="shared" si="862"/>
        <v>26.222222222222221</v>
      </c>
      <c r="P1242" s="36">
        <f t="shared" si="895"/>
        <v>-1.3888888888888099E-2</v>
      </c>
      <c r="Q1242" s="12"/>
      <c r="R1242" s="37">
        <f t="shared" si="863"/>
        <v>-4.5972222222219603</v>
      </c>
      <c r="S1242" s="37">
        <f t="shared" si="864"/>
        <v>64.9422</v>
      </c>
      <c r="T1242" s="37">
        <f t="shared" si="865"/>
        <v>82.83037202849421</v>
      </c>
      <c r="U1242" s="37">
        <f t="shared" si="866"/>
        <v>143.17534980627227</v>
      </c>
      <c r="V1242" s="37">
        <f t="shared" si="896"/>
        <v>108356.88102701766</v>
      </c>
      <c r="W1242" s="40">
        <f t="shared" si="867"/>
        <v>3754.3758393644725</v>
      </c>
      <c r="X1242" s="40">
        <f t="shared" si="868"/>
        <v>3.7543758393644726</v>
      </c>
      <c r="Y1242" s="40">
        <f t="shared" si="854"/>
        <v>0</v>
      </c>
      <c r="Z1242" s="40">
        <v>0</v>
      </c>
      <c r="AA1242" s="40">
        <f t="shared" si="869"/>
        <v>364.91735381419574</v>
      </c>
      <c r="AB1242" s="42">
        <f t="shared" si="870"/>
        <v>113798.6172839506</v>
      </c>
      <c r="AC1242" s="42">
        <f t="shared" si="871"/>
        <v>113.79861728395061</v>
      </c>
      <c r="AD1242" s="42">
        <f t="shared" si="872"/>
        <v>0</v>
      </c>
      <c r="AE1242" s="42">
        <f t="shared" si="897"/>
        <v>3984.9774475308645</v>
      </c>
      <c r="AF1242" s="43">
        <f t="shared" si="855"/>
        <v>1.1069381798696847</v>
      </c>
      <c r="AG1242" s="73">
        <f t="shared" si="856"/>
        <v>0</v>
      </c>
      <c r="AH1242">
        <f t="shared" si="873"/>
        <v>113.79861728395061</v>
      </c>
      <c r="AI1242">
        <f t="shared" si="898"/>
        <v>22947.918155092571</v>
      </c>
      <c r="AJ1242" s="41">
        <f t="shared" si="874"/>
        <v>6.3744217097479368</v>
      </c>
      <c r="AK1242">
        <f t="shared" si="857"/>
        <v>113.79861728395061</v>
      </c>
      <c r="AL1242" s="38">
        <f t="shared" si="875"/>
        <v>3865.4281241049384</v>
      </c>
      <c r="AM1242" s="38">
        <f t="shared" si="876"/>
        <v>3826.7738428638891</v>
      </c>
      <c r="AN1242" s="38">
        <f t="shared" si="877"/>
        <v>3597.1674122920554</v>
      </c>
      <c r="AO1242" s="38">
        <f t="shared" si="878"/>
        <v>3561.195738169135</v>
      </c>
      <c r="AP1242" s="38">
        <f t="shared" si="879"/>
        <v>3347.5239938789869</v>
      </c>
      <c r="AQ1242" s="38">
        <f t="shared" si="880"/>
        <v>3314.048753940197</v>
      </c>
      <c r="AR1242" s="38">
        <f t="shared" si="881"/>
        <v>3214.6272913219909</v>
      </c>
      <c r="AS1242">
        <f t="shared" si="882"/>
        <v>3214.6272913219909</v>
      </c>
      <c r="AT1242" s="28">
        <f t="shared" si="883"/>
        <v>0.89295202536721974</v>
      </c>
      <c r="AU1242">
        <f t="shared" si="858"/>
        <v>19733.29086377058</v>
      </c>
      <c r="AV1242" s="28">
        <f t="shared" si="884"/>
        <v>5.4814696843807171</v>
      </c>
      <c r="BJ1242" s="63">
        <v>0</v>
      </c>
      <c r="BK1242" s="64">
        <f t="shared" si="885"/>
        <v>0</v>
      </c>
      <c r="BL1242" s="64">
        <f t="shared" si="886"/>
        <v>0</v>
      </c>
      <c r="BM1242" s="64">
        <f t="shared" si="887"/>
        <v>0</v>
      </c>
      <c r="BN1242" s="64">
        <f t="shared" si="888"/>
        <v>0</v>
      </c>
      <c r="BO1242" s="64">
        <f t="shared" si="889"/>
        <v>0</v>
      </c>
      <c r="BP1242" s="64">
        <f t="shared" si="890"/>
        <v>0</v>
      </c>
      <c r="BQ1242" s="64">
        <f t="shared" si="891"/>
        <v>0</v>
      </c>
      <c r="BR1242" s="65">
        <f t="shared" si="859"/>
        <v>0</v>
      </c>
      <c r="BS1242" s="66">
        <f t="shared" si="892"/>
        <v>0</v>
      </c>
      <c r="BT1242" s="65">
        <f>BJ1242-BR1242</f>
        <v>0</v>
      </c>
      <c r="BU1242" s="67">
        <f t="shared" si="893"/>
        <v>0</v>
      </c>
    </row>
    <row r="1243" spans="1:73" x14ac:dyDescent="0.35">
      <c r="A1243" s="22">
        <v>98.559999999999206</v>
      </c>
      <c r="B1243" s="22">
        <v>18.55</v>
      </c>
      <c r="C1243" s="22">
        <v>0</v>
      </c>
      <c r="D1243" s="22">
        <f t="shared" si="860"/>
        <v>9.2750000000000004</v>
      </c>
      <c r="E1243" s="22">
        <f t="shared" si="861"/>
        <v>2.5763888888888888</v>
      </c>
      <c r="F1243" s="22">
        <f t="shared" si="894"/>
        <v>-0.55555555555555358</v>
      </c>
      <c r="G1243" s="22">
        <f>Sheet1!$I$5*F1243</f>
        <v>-183.88888888888823</v>
      </c>
      <c r="H1243" s="22"/>
      <c r="K1243" s="18" t="s">
        <v>118</v>
      </c>
      <c r="L1243" s="18">
        <v>1233</v>
      </c>
      <c r="M1243" s="18">
        <v>211</v>
      </c>
      <c r="N1243" s="19">
        <v>94.4</v>
      </c>
      <c r="O1243" s="35">
        <f t="shared" si="862"/>
        <v>26.222222222222221</v>
      </c>
      <c r="P1243" s="36">
        <f t="shared" si="895"/>
        <v>-1.3888888888890073E-2</v>
      </c>
      <c r="Q1243" s="12"/>
      <c r="R1243" s="37">
        <f t="shared" si="863"/>
        <v>-4.597222222222614</v>
      </c>
      <c r="S1243" s="37">
        <f t="shared" si="864"/>
        <v>64.9422</v>
      </c>
      <c r="T1243" s="37">
        <f t="shared" si="865"/>
        <v>82.83037202849421</v>
      </c>
      <c r="U1243" s="37">
        <f t="shared" si="866"/>
        <v>143.17534980627158</v>
      </c>
      <c r="V1243" s="37">
        <f t="shared" si="896"/>
        <v>108500.05637682394</v>
      </c>
      <c r="W1243" s="40">
        <f t="shared" si="867"/>
        <v>3754.3758393644548</v>
      </c>
      <c r="X1243" s="40">
        <f t="shared" si="868"/>
        <v>3.7543758393644548</v>
      </c>
      <c r="Y1243" s="40">
        <f t="shared" si="854"/>
        <v>0</v>
      </c>
      <c r="Z1243" s="40">
        <v>0</v>
      </c>
      <c r="AA1243" s="40">
        <f t="shared" si="869"/>
        <v>364.91735381419574</v>
      </c>
      <c r="AB1243" s="42">
        <f t="shared" si="870"/>
        <v>113798.6172839506</v>
      </c>
      <c r="AC1243" s="42">
        <f t="shared" si="871"/>
        <v>113.79861728395061</v>
      </c>
      <c r="AD1243" s="42">
        <f t="shared" si="872"/>
        <v>0</v>
      </c>
      <c r="AE1243" s="42">
        <f t="shared" si="897"/>
        <v>3984.9774475308645</v>
      </c>
      <c r="AF1243" s="43">
        <f t="shared" si="855"/>
        <v>1.1069381798696847</v>
      </c>
      <c r="AG1243" s="73">
        <f t="shared" si="856"/>
        <v>0</v>
      </c>
      <c r="AH1243">
        <f t="shared" si="873"/>
        <v>113.79861728395061</v>
      </c>
      <c r="AI1243">
        <f t="shared" si="898"/>
        <v>23061.716772376523</v>
      </c>
      <c r="AJ1243" s="41">
        <f t="shared" si="874"/>
        <v>6.4060324367712562</v>
      </c>
      <c r="AK1243">
        <f t="shared" si="857"/>
        <v>113.79861728395061</v>
      </c>
      <c r="AL1243" s="38">
        <f t="shared" si="875"/>
        <v>3865.4281241049384</v>
      </c>
      <c r="AM1243" s="38">
        <f t="shared" si="876"/>
        <v>3826.7738428638891</v>
      </c>
      <c r="AN1243" s="38">
        <f t="shared" si="877"/>
        <v>3597.1674122920554</v>
      </c>
      <c r="AO1243" s="38">
        <f t="shared" si="878"/>
        <v>3561.195738169135</v>
      </c>
      <c r="AP1243" s="38">
        <f t="shared" si="879"/>
        <v>3347.5239938789869</v>
      </c>
      <c r="AQ1243" s="38">
        <f t="shared" si="880"/>
        <v>3314.048753940197</v>
      </c>
      <c r="AR1243" s="38">
        <f t="shared" si="881"/>
        <v>3214.6272913219909</v>
      </c>
      <c r="AS1243">
        <f t="shared" si="882"/>
        <v>3214.6272913219909</v>
      </c>
      <c r="AT1243" s="28">
        <f t="shared" si="883"/>
        <v>0.89295202536721974</v>
      </c>
      <c r="AU1243">
        <f t="shared" si="858"/>
        <v>19847.089481054532</v>
      </c>
      <c r="AV1243" s="28">
        <f t="shared" si="884"/>
        <v>5.5130804114040366</v>
      </c>
      <c r="BJ1243" s="63">
        <v>0</v>
      </c>
      <c r="BK1243" s="64">
        <f t="shared" si="885"/>
        <v>0</v>
      </c>
      <c r="BL1243" s="64">
        <f t="shared" si="886"/>
        <v>0</v>
      </c>
      <c r="BM1243" s="64">
        <f t="shared" si="887"/>
        <v>0</v>
      </c>
      <c r="BN1243" s="64">
        <f t="shared" si="888"/>
        <v>0</v>
      </c>
      <c r="BO1243" s="64">
        <f t="shared" si="889"/>
        <v>0</v>
      </c>
      <c r="BP1243" s="64">
        <f t="shared" si="890"/>
        <v>0</v>
      </c>
      <c r="BQ1243" s="64">
        <f t="shared" si="891"/>
        <v>0</v>
      </c>
      <c r="BR1243" s="65">
        <f t="shared" si="859"/>
        <v>0</v>
      </c>
      <c r="BS1243" s="66">
        <f t="shared" si="892"/>
        <v>0</v>
      </c>
      <c r="BT1243" s="65">
        <f>BJ1243-BR1243</f>
        <v>0</v>
      </c>
      <c r="BU1243" s="67">
        <f t="shared" si="893"/>
        <v>0</v>
      </c>
    </row>
    <row r="1244" spans="1:73" x14ac:dyDescent="0.35">
      <c r="A1244" s="22">
        <v>98.639999999999205</v>
      </c>
      <c r="B1244" s="22">
        <v>18.29</v>
      </c>
      <c r="C1244" s="22">
        <v>0</v>
      </c>
      <c r="D1244" s="22">
        <f t="shared" si="860"/>
        <v>9.1449999999999996</v>
      </c>
      <c r="E1244" s="22">
        <f t="shared" si="861"/>
        <v>2.5402777777777779</v>
      </c>
      <c r="F1244" s="22">
        <f t="shared" si="894"/>
        <v>-0.45138888888888729</v>
      </c>
      <c r="G1244" s="22">
        <f>Sheet1!$I$5*F1244</f>
        <v>-149.40972222222169</v>
      </c>
      <c r="H1244" s="22"/>
      <c r="K1244" s="18" t="s">
        <v>118</v>
      </c>
      <c r="L1244" s="18">
        <v>1234</v>
      </c>
      <c r="M1244" s="18">
        <v>212</v>
      </c>
      <c r="N1244" s="19">
        <v>94.3</v>
      </c>
      <c r="O1244" s="35">
        <f t="shared" si="862"/>
        <v>26.194444444444443</v>
      </c>
      <c r="P1244" s="36">
        <f t="shared" si="895"/>
        <v>-1.3888888888890073E-2</v>
      </c>
      <c r="Q1244" s="12"/>
      <c r="R1244" s="37">
        <f t="shared" si="863"/>
        <v>-4.597222222222614</v>
      </c>
      <c r="S1244" s="37">
        <f t="shared" si="864"/>
        <v>64.9422</v>
      </c>
      <c r="T1244" s="37">
        <f t="shared" si="865"/>
        <v>82.654976901355624</v>
      </c>
      <c r="U1244" s="37">
        <f t="shared" si="866"/>
        <v>142.999954679133</v>
      </c>
      <c r="V1244" s="37">
        <f t="shared" si="896"/>
        <v>108643.05633150307</v>
      </c>
      <c r="W1244" s="40">
        <f t="shared" si="867"/>
        <v>3745.8043684006225</v>
      </c>
      <c r="X1244" s="40">
        <f t="shared" si="868"/>
        <v>3.7458043684006226</v>
      </c>
      <c r="Y1244" s="40">
        <f t="shared" si="854"/>
        <v>0</v>
      </c>
      <c r="Z1244" s="40">
        <v>0</v>
      </c>
      <c r="AA1244" s="40">
        <f t="shared" si="869"/>
        <v>364.91735381419574</v>
      </c>
      <c r="AB1244" s="42">
        <f t="shared" si="870"/>
        <v>113557.6462191358</v>
      </c>
      <c r="AC1244" s="42">
        <f t="shared" si="871"/>
        <v>113.5576462191358</v>
      </c>
      <c r="AD1244" s="42">
        <f t="shared" si="872"/>
        <v>0</v>
      </c>
      <c r="AE1244" s="42">
        <f t="shared" si="897"/>
        <v>3984.9774475308645</v>
      </c>
      <c r="AF1244" s="43">
        <f t="shared" si="855"/>
        <v>1.1069381798696847</v>
      </c>
      <c r="AG1244" s="73">
        <f t="shared" si="856"/>
        <v>0</v>
      </c>
      <c r="AH1244">
        <f t="shared" si="873"/>
        <v>113.5576462191358</v>
      </c>
      <c r="AI1244">
        <f t="shared" si="898"/>
        <v>23175.274418595658</v>
      </c>
      <c r="AJ1244" s="41">
        <f t="shared" si="874"/>
        <v>6.4375762273876829</v>
      </c>
      <c r="AK1244">
        <f t="shared" si="857"/>
        <v>113.5576462191358</v>
      </c>
      <c r="AL1244" s="38">
        <f t="shared" si="875"/>
        <v>3865.4281241049384</v>
      </c>
      <c r="AM1244" s="38">
        <f t="shared" si="876"/>
        <v>3826.7738428638891</v>
      </c>
      <c r="AN1244" s="38">
        <f t="shared" si="877"/>
        <v>3597.1674122920554</v>
      </c>
      <c r="AO1244" s="38">
        <f t="shared" si="878"/>
        <v>3561.195738169135</v>
      </c>
      <c r="AP1244" s="38">
        <f t="shared" si="879"/>
        <v>3347.5239938789869</v>
      </c>
      <c r="AQ1244" s="38">
        <f t="shared" si="880"/>
        <v>3314.048753940197</v>
      </c>
      <c r="AR1244" s="38">
        <f t="shared" si="881"/>
        <v>3214.6272913219909</v>
      </c>
      <c r="AS1244">
        <f t="shared" si="882"/>
        <v>3214.6272913219909</v>
      </c>
      <c r="AT1244" s="28">
        <f t="shared" si="883"/>
        <v>0.89295202536721974</v>
      </c>
      <c r="AU1244">
        <f t="shared" si="858"/>
        <v>19960.647127273667</v>
      </c>
      <c r="AV1244" s="28">
        <f t="shared" si="884"/>
        <v>5.5446242020204632</v>
      </c>
      <c r="BJ1244" s="63">
        <v>0</v>
      </c>
      <c r="BK1244" s="64">
        <f t="shared" si="885"/>
        <v>0</v>
      </c>
      <c r="BL1244" s="64">
        <f t="shared" si="886"/>
        <v>0</v>
      </c>
      <c r="BM1244" s="64">
        <f t="shared" si="887"/>
        <v>0</v>
      </c>
      <c r="BN1244" s="64">
        <f t="shared" si="888"/>
        <v>0</v>
      </c>
      <c r="BO1244" s="64">
        <f t="shared" si="889"/>
        <v>0</v>
      </c>
      <c r="BP1244" s="64">
        <f t="shared" si="890"/>
        <v>0</v>
      </c>
      <c r="BQ1244" s="64">
        <f t="shared" si="891"/>
        <v>0</v>
      </c>
      <c r="BR1244" s="65">
        <f t="shared" si="859"/>
        <v>0</v>
      </c>
      <c r="BS1244" s="66">
        <f t="shared" si="892"/>
        <v>0</v>
      </c>
      <c r="BT1244" s="65">
        <f>BJ1244-BR1244</f>
        <v>0</v>
      </c>
      <c r="BU1244" s="67">
        <f t="shared" si="893"/>
        <v>0</v>
      </c>
    </row>
    <row r="1245" spans="1:73" x14ac:dyDescent="0.35">
      <c r="A1245" s="22">
        <v>98.719999999999203</v>
      </c>
      <c r="B1245" s="22">
        <v>18.559999999999999</v>
      </c>
      <c r="C1245" s="22">
        <v>0</v>
      </c>
      <c r="D1245" s="22">
        <f t="shared" si="860"/>
        <v>9.2799999999999994</v>
      </c>
      <c r="E1245" s="22">
        <f t="shared" si="861"/>
        <v>2.5777777777777779</v>
      </c>
      <c r="F1245" s="22">
        <f t="shared" si="894"/>
        <v>0.46875000000000111</v>
      </c>
      <c r="G1245" s="22">
        <f>Sheet1!$I$5*F1245</f>
        <v>155.15625000000037</v>
      </c>
      <c r="H1245" s="22"/>
      <c r="K1245" s="18" t="s">
        <v>118</v>
      </c>
      <c r="L1245" s="18">
        <v>1235</v>
      </c>
      <c r="M1245" s="18">
        <v>213</v>
      </c>
      <c r="N1245" s="19">
        <v>94.3</v>
      </c>
      <c r="O1245" s="35">
        <f t="shared" si="862"/>
        <v>26.194444444444443</v>
      </c>
      <c r="P1245" s="36">
        <f t="shared" si="895"/>
        <v>-2.7777777777778172E-2</v>
      </c>
      <c r="Q1245" s="12"/>
      <c r="R1245" s="37">
        <f t="shared" si="863"/>
        <v>-9.1944444444445743</v>
      </c>
      <c r="S1245" s="37">
        <f t="shared" si="864"/>
        <v>64.9422</v>
      </c>
      <c r="T1245" s="37">
        <f t="shared" si="865"/>
        <v>82.654976901355624</v>
      </c>
      <c r="U1245" s="37">
        <f t="shared" si="866"/>
        <v>138.40273245691105</v>
      </c>
      <c r="V1245" s="37">
        <f t="shared" si="896"/>
        <v>108781.45906395999</v>
      </c>
      <c r="W1245" s="40">
        <f t="shared" si="867"/>
        <v>3625.3826863018644</v>
      </c>
      <c r="X1245" s="40">
        <f t="shared" si="868"/>
        <v>3.6253826863018643</v>
      </c>
      <c r="Y1245" s="40">
        <f t="shared" si="854"/>
        <v>0</v>
      </c>
      <c r="Z1245" s="40">
        <v>0</v>
      </c>
      <c r="AA1245" s="40">
        <f t="shared" si="869"/>
        <v>364.91735381419574</v>
      </c>
      <c r="AB1245" s="42">
        <f t="shared" si="870"/>
        <v>113557.6462191358</v>
      </c>
      <c r="AC1245" s="42">
        <f t="shared" si="871"/>
        <v>113.5576462191358</v>
      </c>
      <c r="AD1245" s="42">
        <f t="shared" si="872"/>
        <v>0</v>
      </c>
      <c r="AE1245" s="42">
        <f t="shared" si="897"/>
        <v>3984.9774475308645</v>
      </c>
      <c r="AF1245" s="43">
        <f t="shared" si="855"/>
        <v>1.1069381798696847</v>
      </c>
      <c r="AG1245" s="73">
        <f t="shared" si="856"/>
        <v>0</v>
      </c>
      <c r="AH1245">
        <f t="shared" si="873"/>
        <v>113.5576462191358</v>
      </c>
      <c r="AI1245">
        <f t="shared" si="898"/>
        <v>23288.832064814793</v>
      </c>
      <c r="AJ1245" s="41">
        <f t="shared" si="874"/>
        <v>6.4691200180041095</v>
      </c>
      <c r="AK1245">
        <f t="shared" si="857"/>
        <v>113.5576462191358</v>
      </c>
      <c r="AL1245" s="38">
        <f t="shared" si="875"/>
        <v>3865.4281241049384</v>
      </c>
      <c r="AM1245" s="38">
        <f t="shared" si="876"/>
        <v>3826.7738428638891</v>
      </c>
      <c r="AN1245" s="38">
        <f t="shared" si="877"/>
        <v>3597.1674122920554</v>
      </c>
      <c r="AO1245" s="38">
        <f t="shared" si="878"/>
        <v>3561.195738169135</v>
      </c>
      <c r="AP1245" s="38">
        <f t="shared" si="879"/>
        <v>3347.5239938789869</v>
      </c>
      <c r="AQ1245" s="38">
        <f t="shared" si="880"/>
        <v>3314.048753940197</v>
      </c>
      <c r="AR1245" s="38">
        <f t="shared" si="881"/>
        <v>3214.6272913219909</v>
      </c>
      <c r="AS1245">
        <f t="shared" si="882"/>
        <v>3214.6272913219909</v>
      </c>
      <c r="AT1245" s="28">
        <f t="shared" si="883"/>
        <v>0.89295202536721974</v>
      </c>
      <c r="AU1245">
        <f t="shared" si="858"/>
        <v>20074.204773492802</v>
      </c>
      <c r="AV1245" s="28">
        <f t="shared" si="884"/>
        <v>5.576167992636889</v>
      </c>
      <c r="BJ1245" s="63">
        <v>0</v>
      </c>
      <c r="BK1245" s="64">
        <f t="shared" si="885"/>
        <v>0</v>
      </c>
      <c r="BL1245" s="64">
        <f t="shared" si="886"/>
        <v>0</v>
      </c>
      <c r="BM1245" s="64">
        <f t="shared" si="887"/>
        <v>0</v>
      </c>
      <c r="BN1245" s="64">
        <f t="shared" si="888"/>
        <v>0</v>
      </c>
      <c r="BO1245" s="64">
        <f t="shared" si="889"/>
        <v>0</v>
      </c>
      <c r="BP1245" s="64">
        <f t="shared" si="890"/>
        <v>0</v>
      </c>
      <c r="BQ1245" s="64">
        <f t="shared" si="891"/>
        <v>0</v>
      </c>
      <c r="BR1245" s="65">
        <f t="shared" si="859"/>
        <v>0</v>
      </c>
      <c r="BS1245" s="66">
        <f t="shared" si="892"/>
        <v>0</v>
      </c>
      <c r="BT1245" s="65">
        <f>BJ1245-BR1245</f>
        <v>0</v>
      </c>
      <c r="BU1245" s="67">
        <f t="shared" si="893"/>
        <v>0</v>
      </c>
    </row>
    <row r="1246" spans="1:73" x14ac:dyDescent="0.35">
      <c r="A1246" s="22">
        <v>98.799999999999201</v>
      </c>
      <c r="B1246" s="22">
        <v>18.71</v>
      </c>
      <c r="C1246" s="22">
        <v>0</v>
      </c>
      <c r="D1246" s="22">
        <f t="shared" si="860"/>
        <v>9.3550000000000004</v>
      </c>
      <c r="E1246" s="22">
        <f t="shared" si="861"/>
        <v>2.598611111111111</v>
      </c>
      <c r="F1246" s="22">
        <f t="shared" si="894"/>
        <v>0.26041666666666297</v>
      </c>
      <c r="G1246" s="22">
        <f>Sheet1!$I$5*F1246</f>
        <v>86.197916666665435</v>
      </c>
      <c r="H1246" s="22"/>
      <c r="K1246" s="18" t="s">
        <v>118</v>
      </c>
      <c r="L1246" s="18">
        <v>1236</v>
      </c>
      <c r="M1246" s="18">
        <v>214</v>
      </c>
      <c r="N1246" s="19">
        <v>94.1</v>
      </c>
      <c r="O1246" s="35">
        <f t="shared" si="862"/>
        <v>26.138888888888889</v>
      </c>
      <c r="P1246" s="36">
        <f t="shared" si="895"/>
        <v>-5.5555555555554373E-2</v>
      </c>
      <c r="Q1246" s="12"/>
      <c r="R1246" s="37">
        <f t="shared" si="863"/>
        <v>-18.388888888888498</v>
      </c>
      <c r="S1246" s="37">
        <f t="shared" si="864"/>
        <v>64.9422</v>
      </c>
      <c r="T1246" s="37">
        <f t="shared" si="865"/>
        <v>82.30474434223629</v>
      </c>
      <c r="U1246" s="37">
        <f t="shared" si="866"/>
        <v>128.85805545334779</v>
      </c>
      <c r="V1246" s="37">
        <f t="shared" si="896"/>
        <v>108910.31711941335</v>
      </c>
      <c r="W1246" s="40">
        <f t="shared" si="867"/>
        <v>3368.2063939333407</v>
      </c>
      <c r="X1246" s="40">
        <f t="shared" si="868"/>
        <v>3.3682063939333409</v>
      </c>
      <c r="Y1246" s="40">
        <f t="shared" si="854"/>
        <v>0</v>
      </c>
      <c r="Z1246" s="40">
        <v>0</v>
      </c>
      <c r="AA1246" s="40">
        <f t="shared" si="869"/>
        <v>364.91735381419574</v>
      </c>
      <c r="AB1246" s="42">
        <f t="shared" si="870"/>
        <v>113076.47029320987</v>
      </c>
      <c r="AC1246" s="42">
        <f t="shared" si="871"/>
        <v>113.07647029320988</v>
      </c>
      <c r="AD1246" s="42">
        <f t="shared" si="872"/>
        <v>0</v>
      </c>
      <c r="AE1246" s="42">
        <f t="shared" si="897"/>
        <v>3984.9774475308645</v>
      </c>
      <c r="AF1246" s="43">
        <f t="shared" si="855"/>
        <v>1.1069381798696847</v>
      </c>
      <c r="AG1246" s="73">
        <f t="shared" si="856"/>
        <v>0</v>
      </c>
      <c r="AH1246">
        <f t="shared" si="873"/>
        <v>113.07647029320988</v>
      </c>
      <c r="AI1246">
        <f t="shared" si="898"/>
        <v>23401.908535108003</v>
      </c>
      <c r="AJ1246" s="41">
        <f t="shared" si="874"/>
        <v>6.5005301486411122</v>
      </c>
      <c r="AK1246">
        <f t="shared" si="857"/>
        <v>113.07647029320988</v>
      </c>
      <c r="AL1246" s="38">
        <f t="shared" si="875"/>
        <v>3865.4281241049384</v>
      </c>
      <c r="AM1246" s="38">
        <f t="shared" si="876"/>
        <v>3826.7738428638891</v>
      </c>
      <c r="AN1246" s="38">
        <f t="shared" si="877"/>
        <v>3597.1674122920554</v>
      </c>
      <c r="AO1246" s="38">
        <f t="shared" si="878"/>
        <v>3561.195738169135</v>
      </c>
      <c r="AP1246" s="38">
        <f t="shared" si="879"/>
        <v>3347.5239938789869</v>
      </c>
      <c r="AQ1246" s="38">
        <f t="shared" si="880"/>
        <v>3314.048753940197</v>
      </c>
      <c r="AR1246" s="38">
        <f t="shared" si="881"/>
        <v>3214.6272913219909</v>
      </c>
      <c r="AS1246">
        <f t="shared" si="882"/>
        <v>3214.6272913219909</v>
      </c>
      <c r="AT1246" s="28">
        <f t="shared" si="883"/>
        <v>0.89295202536721974</v>
      </c>
      <c r="AU1246">
        <f t="shared" si="858"/>
        <v>20187.281243786012</v>
      </c>
      <c r="AV1246" s="28">
        <f t="shared" si="884"/>
        <v>5.6075781232738926</v>
      </c>
      <c r="BJ1246" s="63">
        <v>0</v>
      </c>
      <c r="BK1246" s="64">
        <f t="shared" si="885"/>
        <v>0</v>
      </c>
      <c r="BL1246" s="64">
        <f t="shared" si="886"/>
        <v>0</v>
      </c>
      <c r="BM1246" s="64">
        <f t="shared" si="887"/>
        <v>0</v>
      </c>
      <c r="BN1246" s="64">
        <f t="shared" si="888"/>
        <v>0</v>
      </c>
      <c r="BO1246" s="64">
        <f t="shared" si="889"/>
        <v>0</v>
      </c>
      <c r="BP1246" s="64">
        <f t="shared" si="890"/>
        <v>0</v>
      </c>
      <c r="BQ1246" s="64">
        <f t="shared" si="891"/>
        <v>0</v>
      </c>
      <c r="BR1246" s="65">
        <f t="shared" si="859"/>
        <v>0</v>
      </c>
      <c r="BS1246" s="66">
        <f t="shared" si="892"/>
        <v>0</v>
      </c>
      <c r="BT1246" s="65">
        <f>BJ1246-BR1246</f>
        <v>0</v>
      </c>
      <c r="BU1246" s="67">
        <f t="shared" si="893"/>
        <v>0</v>
      </c>
    </row>
    <row r="1247" spans="1:73" x14ac:dyDescent="0.35">
      <c r="A1247" s="22">
        <v>98.8799999999992</v>
      </c>
      <c r="B1247" s="22">
        <v>18.14</v>
      </c>
      <c r="C1247" s="22">
        <v>0</v>
      </c>
      <c r="D1247" s="22">
        <f t="shared" si="860"/>
        <v>9.07</v>
      </c>
      <c r="E1247" s="22">
        <f t="shared" si="861"/>
        <v>2.5194444444444444</v>
      </c>
      <c r="F1247" s="22">
        <f t="shared" si="894"/>
        <v>-0.98958333333333259</v>
      </c>
      <c r="G1247" s="22">
        <f>Sheet1!$I$5*F1247</f>
        <v>-327.55208333333309</v>
      </c>
      <c r="H1247" s="22"/>
      <c r="K1247" s="18" t="s">
        <v>118</v>
      </c>
      <c r="L1247" s="18">
        <v>1237</v>
      </c>
      <c r="M1247" s="18">
        <v>215</v>
      </c>
      <c r="N1247" s="19">
        <v>93.9</v>
      </c>
      <c r="O1247" s="35">
        <f t="shared" si="862"/>
        <v>26.083333333333332</v>
      </c>
      <c r="P1247" s="36">
        <f t="shared" si="895"/>
        <v>-9.7222222222220642E-2</v>
      </c>
      <c r="Q1247" s="12"/>
      <c r="R1247" s="37">
        <f t="shared" si="863"/>
        <v>-32.180555555555031</v>
      </c>
      <c r="S1247" s="37">
        <f t="shared" si="864"/>
        <v>64.9422</v>
      </c>
      <c r="T1247" s="37">
        <f t="shared" si="865"/>
        <v>81.955255376660745</v>
      </c>
      <c r="U1247" s="37">
        <f t="shared" si="866"/>
        <v>114.71689982110571</v>
      </c>
      <c r="V1247" s="37">
        <f t="shared" si="896"/>
        <v>109025.03401923446</v>
      </c>
      <c r="W1247" s="40">
        <f t="shared" si="867"/>
        <v>2992.1991370005071</v>
      </c>
      <c r="X1247" s="40">
        <f t="shared" si="868"/>
        <v>2.9921991370005072</v>
      </c>
      <c r="Y1247" s="40">
        <f t="shared" si="854"/>
        <v>0</v>
      </c>
      <c r="Z1247" s="40">
        <v>0</v>
      </c>
      <c r="AA1247" s="40">
        <f t="shared" si="869"/>
        <v>364.91735381419574</v>
      </c>
      <c r="AB1247" s="42">
        <f t="shared" si="870"/>
        <v>112596.31597222222</v>
      </c>
      <c r="AC1247" s="42">
        <f t="shared" si="871"/>
        <v>112.59631597222221</v>
      </c>
      <c r="AD1247" s="42">
        <f t="shared" si="872"/>
        <v>0</v>
      </c>
      <c r="AE1247" s="42">
        <f t="shared" si="897"/>
        <v>3984.9774475308645</v>
      </c>
      <c r="AF1247" s="43">
        <f t="shared" si="855"/>
        <v>1.1069381798696847</v>
      </c>
      <c r="AG1247" s="73">
        <f t="shared" si="856"/>
        <v>0</v>
      </c>
      <c r="AH1247">
        <f t="shared" si="873"/>
        <v>112.59631597222221</v>
      </c>
      <c r="AI1247">
        <f t="shared" si="898"/>
        <v>23514.504851080226</v>
      </c>
      <c r="AJ1247" s="41">
        <f t="shared" si="874"/>
        <v>6.5318069030778405</v>
      </c>
      <c r="AK1247">
        <f t="shared" si="857"/>
        <v>112.59631597222221</v>
      </c>
      <c r="AL1247" s="38">
        <f t="shared" si="875"/>
        <v>3865.4281241049384</v>
      </c>
      <c r="AM1247" s="38">
        <f t="shared" si="876"/>
        <v>3826.7738428638891</v>
      </c>
      <c r="AN1247" s="38">
        <f t="shared" si="877"/>
        <v>3597.1674122920554</v>
      </c>
      <c r="AO1247" s="38">
        <f t="shared" si="878"/>
        <v>3561.195738169135</v>
      </c>
      <c r="AP1247" s="38">
        <f t="shared" si="879"/>
        <v>3347.5239938789869</v>
      </c>
      <c r="AQ1247" s="38">
        <f t="shared" si="880"/>
        <v>3314.048753940197</v>
      </c>
      <c r="AR1247" s="38">
        <f t="shared" si="881"/>
        <v>3214.6272913219909</v>
      </c>
      <c r="AS1247">
        <f t="shared" si="882"/>
        <v>3214.6272913219909</v>
      </c>
      <c r="AT1247" s="28">
        <f t="shared" si="883"/>
        <v>0.89295202536721974</v>
      </c>
      <c r="AU1247">
        <f t="shared" si="858"/>
        <v>20299.877559758235</v>
      </c>
      <c r="AV1247" s="28">
        <f t="shared" si="884"/>
        <v>5.6388548777106209</v>
      </c>
      <c r="BJ1247" s="63">
        <v>0</v>
      </c>
      <c r="BK1247" s="64">
        <f t="shared" si="885"/>
        <v>0</v>
      </c>
      <c r="BL1247" s="64">
        <f t="shared" si="886"/>
        <v>0</v>
      </c>
      <c r="BM1247" s="64">
        <f t="shared" si="887"/>
        <v>0</v>
      </c>
      <c r="BN1247" s="64">
        <f t="shared" si="888"/>
        <v>0</v>
      </c>
      <c r="BO1247" s="64">
        <f t="shared" si="889"/>
        <v>0</v>
      </c>
      <c r="BP1247" s="64">
        <f t="shared" si="890"/>
        <v>0</v>
      </c>
      <c r="BQ1247" s="64">
        <f t="shared" si="891"/>
        <v>0</v>
      </c>
      <c r="BR1247" s="65">
        <f t="shared" si="859"/>
        <v>0</v>
      </c>
      <c r="BS1247" s="66">
        <f t="shared" si="892"/>
        <v>0</v>
      </c>
      <c r="BT1247" s="65">
        <f>BJ1247-BR1247</f>
        <v>0</v>
      </c>
      <c r="BU1247" s="67">
        <f t="shared" si="893"/>
        <v>0</v>
      </c>
    </row>
    <row r="1248" spans="1:73" x14ac:dyDescent="0.35">
      <c r="A1248" s="22">
        <v>98.959999999999198</v>
      </c>
      <c r="B1248" s="22">
        <v>18.53</v>
      </c>
      <c r="C1248" s="22">
        <v>0</v>
      </c>
      <c r="D1248" s="22">
        <f t="shared" si="860"/>
        <v>9.2650000000000006</v>
      </c>
      <c r="E1248" s="22">
        <f t="shared" si="861"/>
        <v>2.5736111111111111</v>
      </c>
      <c r="F1248" s="22">
        <f t="shared" si="894"/>
        <v>0.6770833333333337</v>
      </c>
      <c r="G1248" s="22">
        <f>Sheet1!$I$5*F1248</f>
        <v>224.11458333333346</v>
      </c>
      <c r="H1248" s="22"/>
      <c r="K1248" s="18" t="s">
        <v>118</v>
      </c>
      <c r="L1248" s="18">
        <v>1238</v>
      </c>
      <c r="M1248" s="18">
        <v>216</v>
      </c>
      <c r="N1248" s="19">
        <v>93.4</v>
      </c>
      <c r="O1248" s="35">
        <f t="shared" si="862"/>
        <v>25.944444444444443</v>
      </c>
      <c r="P1248" s="36">
        <f t="shared" si="895"/>
        <v>-0.15277777777777896</v>
      </c>
      <c r="Q1248" s="12"/>
      <c r="R1248" s="37">
        <f t="shared" si="863"/>
        <v>-50.569444444444834</v>
      </c>
      <c r="S1248" s="37">
        <f t="shared" si="864"/>
        <v>64.9422</v>
      </c>
      <c r="T1248" s="37">
        <f t="shared" si="865"/>
        <v>81.084786184475874</v>
      </c>
      <c r="U1248" s="37">
        <f t="shared" si="866"/>
        <v>95.457541740031047</v>
      </c>
      <c r="V1248" s="37">
        <f t="shared" si="896"/>
        <v>109120.49156097449</v>
      </c>
      <c r="W1248" s="40">
        <f t="shared" si="867"/>
        <v>2476.5928884774721</v>
      </c>
      <c r="X1248" s="40">
        <f t="shared" si="868"/>
        <v>2.4765928884774722</v>
      </c>
      <c r="Y1248" s="40">
        <f t="shared" si="854"/>
        <v>0</v>
      </c>
      <c r="Z1248" s="40">
        <v>0</v>
      </c>
      <c r="AA1248" s="40">
        <f t="shared" si="869"/>
        <v>364.91735381419574</v>
      </c>
      <c r="AB1248" s="42">
        <f t="shared" si="870"/>
        <v>111400.399691358</v>
      </c>
      <c r="AC1248" s="42">
        <f t="shared" si="871"/>
        <v>111.400399691358</v>
      </c>
      <c r="AD1248" s="42">
        <f t="shared" si="872"/>
        <v>0</v>
      </c>
      <c r="AE1248" s="42">
        <f t="shared" si="897"/>
        <v>3984.9774475308645</v>
      </c>
      <c r="AF1248" s="43">
        <f t="shared" si="855"/>
        <v>1.1069381798696847</v>
      </c>
      <c r="AG1248" s="73">
        <f t="shared" si="856"/>
        <v>0</v>
      </c>
      <c r="AH1248">
        <f t="shared" si="873"/>
        <v>111.400399691358</v>
      </c>
      <c r="AI1248">
        <f t="shared" si="898"/>
        <v>23625.905250771586</v>
      </c>
      <c r="AJ1248" s="41">
        <f t="shared" si="874"/>
        <v>6.5627514585476625</v>
      </c>
      <c r="AK1248">
        <f t="shared" si="857"/>
        <v>111.400399691358</v>
      </c>
      <c r="AL1248" s="38">
        <f t="shared" si="875"/>
        <v>3865.4281241049384</v>
      </c>
      <c r="AM1248" s="38">
        <f t="shared" si="876"/>
        <v>3826.7738428638891</v>
      </c>
      <c r="AN1248" s="38">
        <f t="shared" si="877"/>
        <v>3597.1674122920554</v>
      </c>
      <c r="AO1248" s="38">
        <f t="shared" si="878"/>
        <v>3561.195738169135</v>
      </c>
      <c r="AP1248" s="38">
        <f t="shared" si="879"/>
        <v>3347.5239938789869</v>
      </c>
      <c r="AQ1248" s="38">
        <f t="shared" si="880"/>
        <v>3314.048753940197</v>
      </c>
      <c r="AR1248" s="38">
        <f t="shared" si="881"/>
        <v>3214.6272913219909</v>
      </c>
      <c r="AS1248">
        <f t="shared" si="882"/>
        <v>3214.6272913219909</v>
      </c>
      <c r="AT1248" s="28">
        <f t="shared" si="883"/>
        <v>0.89295202536721974</v>
      </c>
      <c r="AU1248">
        <f t="shared" si="858"/>
        <v>20411.277959449595</v>
      </c>
      <c r="AV1248" s="28">
        <f t="shared" si="884"/>
        <v>5.6697994331804429</v>
      </c>
      <c r="BJ1248" s="63">
        <v>0</v>
      </c>
      <c r="BK1248" s="64">
        <f t="shared" si="885"/>
        <v>0</v>
      </c>
      <c r="BL1248" s="64">
        <f t="shared" si="886"/>
        <v>0</v>
      </c>
      <c r="BM1248" s="64">
        <f t="shared" si="887"/>
        <v>0</v>
      </c>
      <c r="BN1248" s="64">
        <f t="shared" si="888"/>
        <v>0</v>
      </c>
      <c r="BO1248" s="64">
        <f t="shared" si="889"/>
        <v>0</v>
      </c>
      <c r="BP1248" s="64">
        <f t="shared" si="890"/>
        <v>0</v>
      </c>
      <c r="BQ1248" s="64">
        <f t="shared" si="891"/>
        <v>0</v>
      </c>
      <c r="BR1248" s="65">
        <f t="shared" si="859"/>
        <v>0</v>
      </c>
      <c r="BS1248" s="66">
        <f t="shared" si="892"/>
        <v>0</v>
      </c>
      <c r="BT1248" s="65">
        <f>BJ1248-BR1248</f>
        <v>0</v>
      </c>
      <c r="BU1248" s="67">
        <f t="shared" si="893"/>
        <v>0</v>
      </c>
    </row>
    <row r="1249" spans="1:73" x14ac:dyDescent="0.35">
      <c r="A1249" s="22">
        <v>99.039999999999196</v>
      </c>
      <c r="B1249" s="22">
        <v>18.329999999999998</v>
      </c>
      <c r="C1249" s="22">
        <v>0</v>
      </c>
      <c r="D1249" s="22">
        <f t="shared" si="860"/>
        <v>9.1649999999999991</v>
      </c>
      <c r="E1249" s="22">
        <f t="shared" si="861"/>
        <v>2.5458333333333334</v>
      </c>
      <c r="F1249" s="22">
        <f t="shared" si="894"/>
        <v>-0.34722222222222099</v>
      </c>
      <c r="G1249" s="22">
        <f>Sheet1!$I$5*F1249</f>
        <v>-114.93055555555515</v>
      </c>
      <c r="H1249" s="22"/>
      <c r="K1249" s="18" t="s">
        <v>118</v>
      </c>
      <c r="L1249" s="18">
        <v>1239</v>
      </c>
      <c r="M1249" s="18">
        <v>217</v>
      </c>
      <c r="N1249" s="19">
        <v>92.8</v>
      </c>
      <c r="O1249" s="35">
        <f t="shared" si="862"/>
        <v>25.777777777777779</v>
      </c>
      <c r="P1249" s="36">
        <f t="shared" si="895"/>
        <v>-0.19444444444444522</v>
      </c>
      <c r="Q1249" s="12"/>
      <c r="R1249" s="37">
        <f t="shared" si="863"/>
        <v>-64.36111111111137</v>
      </c>
      <c r="S1249" s="37">
        <f t="shared" si="864"/>
        <v>64.9422</v>
      </c>
      <c r="T1249" s="37">
        <f t="shared" si="865"/>
        <v>80.046357800590229</v>
      </c>
      <c r="U1249" s="37">
        <f t="shared" si="866"/>
        <v>80.627446689478859</v>
      </c>
      <c r="V1249" s="37">
        <f t="shared" si="896"/>
        <v>109201.11900766398</v>
      </c>
      <c r="W1249" s="40">
        <f t="shared" si="867"/>
        <v>2078.3964035510107</v>
      </c>
      <c r="X1249" s="40">
        <f t="shared" si="868"/>
        <v>2.0783964035510105</v>
      </c>
      <c r="Y1249" s="40">
        <f t="shared" si="854"/>
        <v>0</v>
      </c>
      <c r="Z1249" s="40">
        <v>0</v>
      </c>
      <c r="AA1249" s="40">
        <f t="shared" si="869"/>
        <v>364.91735381419574</v>
      </c>
      <c r="AB1249" s="42">
        <f t="shared" si="870"/>
        <v>109973.72839506174</v>
      </c>
      <c r="AC1249" s="42">
        <f t="shared" si="871"/>
        <v>109.97372839506174</v>
      </c>
      <c r="AD1249" s="42">
        <f t="shared" si="872"/>
        <v>0</v>
      </c>
      <c r="AE1249" s="42">
        <f t="shared" si="897"/>
        <v>3984.9774475308645</v>
      </c>
      <c r="AF1249" s="43">
        <f t="shared" si="855"/>
        <v>1.1069381798696847</v>
      </c>
      <c r="AG1249" s="73">
        <f t="shared" si="856"/>
        <v>0</v>
      </c>
      <c r="AH1249">
        <f t="shared" si="873"/>
        <v>109.97372839506174</v>
      </c>
      <c r="AI1249">
        <f t="shared" si="898"/>
        <v>23735.87897916665</v>
      </c>
      <c r="AJ1249" s="41">
        <f t="shared" si="874"/>
        <v>6.5932997164351805</v>
      </c>
      <c r="AK1249">
        <f t="shared" si="857"/>
        <v>109.97372839506174</v>
      </c>
      <c r="AL1249" s="38">
        <f t="shared" si="875"/>
        <v>3865.4281241049384</v>
      </c>
      <c r="AM1249" s="38">
        <f t="shared" si="876"/>
        <v>3826.7738428638891</v>
      </c>
      <c r="AN1249" s="38">
        <f t="shared" si="877"/>
        <v>3597.1674122920554</v>
      </c>
      <c r="AO1249" s="38">
        <f t="shared" si="878"/>
        <v>3561.195738169135</v>
      </c>
      <c r="AP1249" s="38">
        <f t="shared" si="879"/>
        <v>3347.5239938789869</v>
      </c>
      <c r="AQ1249" s="38">
        <f t="shared" si="880"/>
        <v>3314.048753940197</v>
      </c>
      <c r="AR1249" s="38">
        <f t="shared" si="881"/>
        <v>3214.6272913219909</v>
      </c>
      <c r="AS1249">
        <f t="shared" si="882"/>
        <v>3214.6272913219909</v>
      </c>
      <c r="AT1249" s="28">
        <f t="shared" si="883"/>
        <v>0.89295202536721974</v>
      </c>
      <c r="AU1249">
        <f t="shared" si="858"/>
        <v>20521.251687844659</v>
      </c>
      <c r="AV1249" s="28">
        <f t="shared" si="884"/>
        <v>5.7003476910679609</v>
      </c>
      <c r="BJ1249" s="63">
        <v>0</v>
      </c>
      <c r="BK1249" s="64">
        <f t="shared" si="885"/>
        <v>0</v>
      </c>
      <c r="BL1249" s="64">
        <f t="shared" si="886"/>
        <v>0</v>
      </c>
      <c r="BM1249" s="64">
        <f t="shared" si="887"/>
        <v>0</v>
      </c>
      <c r="BN1249" s="64">
        <f t="shared" si="888"/>
        <v>0</v>
      </c>
      <c r="BO1249" s="64">
        <f t="shared" si="889"/>
        <v>0</v>
      </c>
      <c r="BP1249" s="64">
        <f t="shared" si="890"/>
        <v>0</v>
      </c>
      <c r="BQ1249" s="64">
        <f t="shared" si="891"/>
        <v>0</v>
      </c>
      <c r="BR1249" s="65">
        <f t="shared" si="859"/>
        <v>0</v>
      </c>
      <c r="BS1249" s="66">
        <f t="shared" si="892"/>
        <v>0</v>
      </c>
      <c r="BT1249" s="65">
        <f>BJ1249-BR1249</f>
        <v>0</v>
      </c>
      <c r="BU1249" s="67">
        <f t="shared" si="893"/>
        <v>0</v>
      </c>
    </row>
    <row r="1250" spans="1:73" x14ac:dyDescent="0.35">
      <c r="A1250" s="22">
        <v>99.119999999999195</v>
      </c>
      <c r="B1250" s="22">
        <v>18.37</v>
      </c>
      <c r="C1250" s="22">
        <v>0</v>
      </c>
      <c r="D1250" s="22">
        <f t="shared" si="860"/>
        <v>9.1850000000000005</v>
      </c>
      <c r="E1250" s="22">
        <f t="shared" si="861"/>
        <v>2.5513888888888889</v>
      </c>
      <c r="F1250" s="22">
        <f t="shared" si="894"/>
        <v>6.9444444444444198E-2</v>
      </c>
      <c r="G1250" s="22">
        <f>Sheet1!$I$5*F1250</f>
        <v>22.986111111111029</v>
      </c>
      <c r="H1250" s="22"/>
      <c r="K1250" s="18" t="s">
        <v>118</v>
      </c>
      <c r="L1250" s="18">
        <v>1240</v>
      </c>
      <c r="M1250" s="18">
        <v>218</v>
      </c>
      <c r="N1250" s="19">
        <v>92</v>
      </c>
      <c r="O1250" s="35">
        <f t="shared" si="862"/>
        <v>25.555555555555557</v>
      </c>
      <c r="P1250" s="36">
        <f t="shared" si="895"/>
        <v>-0.20833333333333331</v>
      </c>
      <c r="Q1250" s="12"/>
      <c r="R1250" s="37">
        <f t="shared" si="863"/>
        <v>-68.958333333333329</v>
      </c>
      <c r="S1250" s="37">
        <f t="shared" si="864"/>
        <v>64.9422</v>
      </c>
      <c r="T1250" s="37">
        <f t="shared" si="865"/>
        <v>78.672196931688887</v>
      </c>
      <c r="U1250" s="37">
        <f t="shared" si="866"/>
        <v>74.656063598355558</v>
      </c>
      <c r="V1250" s="37">
        <f t="shared" si="896"/>
        <v>109275.77507126234</v>
      </c>
      <c r="W1250" s="40">
        <f t="shared" si="867"/>
        <v>1907.8771808468643</v>
      </c>
      <c r="X1250" s="40">
        <f t="shared" si="868"/>
        <v>1.9078771808468644</v>
      </c>
      <c r="Y1250" s="40">
        <f t="shared" si="854"/>
        <v>0</v>
      </c>
      <c r="Z1250" s="40">
        <v>0</v>
      </c>
      <c r="AA1250" s="40">
        <f t="shared" si="869"/>
        <v>364.91735381419574</v>
      </c>
      <c r="AB1250" s="42">
        <f t="shared" si="870"/>
        <v>108085.80246913582</v>
      </c>
      <c r="AC1250" s="42">
        <f t="shared" si="871"/>
        <v>108.08580246913581</v>
      </c>
      <c r="AD1250" s="42">
        <f t="shared" si="872"/>
        <v>0</v>
      </c>
      <c r="AE1250" s="42">
        <f t="shared" si="897"/>
        <v>3984.9774475308645</v>
      </c>
      <c r="AF1250" s="43">
        <f t="shared" si="855"/>
        <v>1.1069381798696847</v>
      </c>
      <c r="AG1250" s="73">
        <f t="shared" si="856"/>
        <v>0</v>
      </c>
      <c r="AH1250">
        <f t="shared" si="873"/>
        <v>108.08580246913581</v>
      </c>
      <c r="AI1250">
        <f t="shared" si="898"/>
        <v>23843.964781635786</v>
      </c>
      <c r="AJ1250" s="41">
        <f t="shared" si="874"/>
        <v>6.6233235504543853</v>
      </c>
      <c r="AK1250">
        <f t="shared" si="857"/>
        <v>108.08580246913581</v>
      </c>
      <c r="AL1250" s="38">
        <f t="shared" si="875"/>
        <v>3865.4281241049384</v>
      </c>
      <c r="AM1250" s="38">
        <f t="shared" si="876"/>
        <v>3826.7738428638891</v>
      </c>
      <c r="AN1250" s="38">
        <f t="shared" si="877"/>
        <v>3597.1674122920554</v>
      </c>
      <c r="AO1250" s="38">
        <f t="shared" si="878"/>
        <v>3561.195738169135</v>
      </c>
      <c r="AP1250" s="38">
        <f t="shared" si="879"/>
        <v>3347.5239938789869</v>
      </c>
      <c r="AQ1250" s="38">
        <f t="shared" si="880"/>
        <v>3314.048753940197</v>
      </c>
      <c r="AR1250" s="38">
        <f t="shared" si="881"/>
        <v>3214.6272913219909</v>
      </c>
      <c r="AS1250">
        <f t="shared" si="882"/>
        <v>3214.6272913219909</v>
      </c>
      <c r="AT1250" s="28">
        <f t="shared" si="883"/>
        <v>0.89295202536721974</v>
      </c>
      <c r="AU1250">
        <f t="shared" si="858"/>
        <v>20629.337490313796</v>
      </c>
      <c r="AV1250" s="28">
        <f t="shared" si="884"/>
        <v>5.7303715250871656</v>
      </c>
      <c r="BJ1250" s="63">
        <v>0</v>
      </c>
      <c r="BK1250" s="64">
        <f t="shared" si="885"/>
        <v>0</v>
      </c>
      <c r="BL1250" s="64">
        <f t="shared" si="886"/>
        <v>0</v>
      </c>
      <c r="BM1250" s="64">
        <f t="shared" si="887"/>
        <v>0</v>
      </c>
      <c r="BN1250" s="64">
        <f t="shared" si="888"/>
        <v>0</v>
      </c>
      <c r="BO1250" s="64">
        <f t="shared" si="889"/>
        <v>0</v>
      </c>
      <c r="BP1250" s="64">
        <f t="shared" si="890"/>
        <v>0</v>
      </c>
      <c r="BQ1250" s="64">
        <f t="shared" si="891"/>
        <v>0</v>
      </c>
      <c r="BR1250" s="65">
        <f t="shared" si="859"/>
        <v>0</v>
      </c>
      <c r="BS1250" s="66">
        <f t="shared" si="892"/>
        <v>0</v>
      </c>
      <c r="BT1250" s="65">
        <f>BJ1250-BR1250</f>
        <v>0</v>
      </c>
      <c r="BU1250" s="67">
        <f t="shared" si="893"/>
        <v>0</v>
      </c>
    </row>
    <row r="1251" spans="1:73" x14ac:dyDescent="0.35">
      <c r="A1251" s="22">
        <v>99.199999999999207</v>
      </c>
      <c r="B1251" s="22">
        <v>17.84</v>
      </c>
      <c r="C1251" s="22">
        <v>0</v>
      </c>
      <c r="D1251" s="22">
        <f t="shared" si="860"/>
        <v>8.92</v>
      </c>
      <c r="E1251" s="22">
        <f t="shared" si="861"/>
        <v>2.4777777777777779</v>
      </c>
      <c r="F1251" s="22">
        <f t="shared" si="894"/>
        <v>-0.9201388888888884</v>
      </c>
      <c r="G1251" s="22">
        <f>Sheet1!$I$5*F1251</f>
        <v>-304.56597222222206</v>
      </c>
      <c r="H1251" s="22"/>
      <c r="K1251" s="18" t="s">
        <v>118</v>
      </c>
      <c r="L1251" s="18">
        <v>1241</v>
      </c>
      <c r="M1251" s="18">
        <v>219</v>
      </c>
      <c r="N1251" s="19">
        <v>91.3</v>
      </c>
      <c r="O1251" s="35">
        <f t="shared" si="862"/>
        <v>25.361111111111111</v>
      </c>
      <c r="P1251" s="36">
        <f t="shared" si="895"/>
        <v>-0.19444444444444522</v>
      </c>
      <c r="Q1251" s="12"/>
      <c r="R1251" s="37">
        <f t="shared" si="863"/>
        <v>-64.36111111111137</v>
      </c>
      <c r="S1251" s="37">
        <f t="shared" si="864"/>
        <v>64.9422</v>
      </c>
      <c r="T1251" s="37">
        <f t="shared" si="865"/>
        <v>77.479565836662303</v>
      </c>
      <c r="U1251" s="37">
        <f t="shared" si="866"/>
        <v>78.060654725550933</v>
      </c>
      <c r="V1251" s="37">
        <f t="shared" si="896"/>
        <v>109353.83572598788</v>
      </c>
      <c r="W1251" s="40">
        <f t="shared" si="867"/>
        <v>1979.7049379007778</v>
      </c>
      <c r="X1251" s="40">
        <f t="shared" si="868"/>
        <v>1.9797049379007778</v>
      </c>
      <c r="Y1251" s="40">
        <f t="shared" si="854"/>
        <v>0</v>
      </c>
      <c r="Z1251" s="40">
        <v>0</v>
      </c>
      <c r="AA1251" s="40">
        <f t="shared" si="869"/>
        <v>364.91735381419574</v>
      </c>
      <c r="AB1251" s="42">
        <f t="shared" si="870"/>
        <v>106447.27584876544</v>
      </c>
      <c r="AC1251" s="42">
        <f t="shared" si="871"/>
        <v>106.44727584876543</v>
      </c>
      <c r="AD1251" s="42">
        <f t="shared" si="872"/>
        <v>0</v>
      </c>
      <c r="AE1251" s="42">
        <f t="shared" si="897"/>
        <v>3984.9774475308645</v>
      </c>
      <c r="AF1251" s="43">
        <f t="shared" si="855"/>
        <v>1.1069381798696847</v>
      </c>
      <c r="AG1251" s="73">
        <f t="shared" si="856"/>
        <v>0</v>
      </c>
      <c r="AH1251">
        <f t="shared" si="873"/>
        <v>106.44727584876543</v>
      </c>
      <c r="AI1251">
        <f t="shared" si="898"/>
        <v>23950.412057484551</v>
      </c>
      <c r="AJ1251" s="41">
        <f t="shared" si="874"/>
        <v>6.6528922381901534</v>
      </c>
      <c r="AK1251">
        <f t="shared" si="857"/>
        <v>106.44727584876543</v>
      </c>
      <c r="AL1251" s="38">
        <f t="shared" si="875"/>
        <v>3865.4281241049384</v>
      </c>
      <c r="AM1251" s="38">
        <f t="shared" si="876"/>
        <v>3826.7738428638891</v>
      </c>
      <c r="AN1251" s="38">
        <f t="shared" si="877"/>
        <v>3597.1674122920554</v>
      </c>
      <c r="AO1251" s="38">
        <f t="shared" si="878"/>
        <v>3561.195738169135</v>
      </c>
      <c r="AP1251" s="38">
        <f t="shared" si="879"/>
        <v>3347.5239938789869</v>
      </c>
      <c r="AQ1251" s="38">
        <f t="shared" si="880"/>
        <v>3314.048753940197</v>
      </c>
      <c r="AR1251" s="38">
        <f t="shared" si="881"/>
        <v>3214.6272913219909</v>
      </c>
      <c r="AS1251">
        <f t="shared" si="882"/>
        <v>3214.6272913219909</v>
      </c>
      <c r="AT1251" s="28">
        <f t="shared" si="883"/>
        <v>0.89295202536721974</v>
      </c>
      <c r="AU1251">
        <f t="shared" si="858"/>
        <v>20735.78476616256</v>
      </c>
      <c r="AV1251" s="28">
        <f t="shared" si="884"/>
        <v>5.7599402128229338</v>
      </c>
      <c r="BJ1251" s="63">
        <v>0</v>
      </c>
      <c r="BK1251" s="64">
        <f t="shared" si="885"/>
        <v>0</v>
      </c>
      <c r="BL1251" s="64">
        <f t="shared" si="886"/>
        <v>0</v>
      </c>
      <c r="BM1251" s="64">
        <f t="shared" si="887"/>
        <v>0</v>
      </c>
      <c r="BN1251" s="64">
        <f t="shared" si="888"/>
        <v>0</v>
      </c>
      <c r="BO1251" s="64">
        <f t="shared" si="889"/>
        <v>0</v>
      </c>
      <c r="BP1251" s="64">
        <f t="shared" si="890"/>
        <v>0</v>
      </c>
      <c r="BQ1251" s="64">
        <f t="shared" si="891"/>
        <v>0</v>
      </c>
      <c r="BR1251" s="65">
        <f t="shared" si="859"/>
        <v>0</v>
      </c>
      <c r="BS1251" s="66">
        <f t="shared" si="892"/>
        <v>0</v>
      </c>
      <c r="BT1251" s="65">
        <f>BJ1251-BR1251</f>
        <v>0</v>
      </c>
      <c r="BU1251" s="67">
        <f t="shared" si="893"/>
        <v>0</v>
      </c>
    </row>
    <row r="1252" spans="1:73" x14ac:dyDescent="0.35">
      <c r="A1252" s="22">
        <v>99.279999999999205</v>
      </c>
      <c r="B1252" s="22">
        <v>18.34</v>
      </c>
      <c r="C1252" s="22">
        <v>0</v>
      </c>
      <c r="D1252" s="22">
        <f t="shared" si="860"/>
        <v>9.17</v>
      </c>
      <c r="E1252" s="22">
        <f t="shared" si="861"/>
        <v>2.5472222222222221</v>
      </c>
      <c r="F1252" s="22">
        <f t="shared" si="894"/>
        <v>0.86805555555555247</v>
      </c>
      <c r="G1252" s="22">
        <f>Sheet1!$I$5*F1252</f>
        <v>287.32638888888789</v>
      </c>
      <c r="H1252" s="22"/>
      <c r="K1252" s="18" t="s">
        <v>118</v>
      </c>
      <c r="L1252" s="18">
        <v>1242</v>
      </c>
      <c r="M1252" s="18">
        <v>220</v>
      </c>
      <c r="N1252" s="19">
        <v>90.6</v>
      </c>
      <c r="O1252" s="35">
        <f t="shared" si="862"/>
        <v>25.166666666666668</v>
      </c>
      <c r="P1252" s="36">
        <f t="shared" si="895"/>
        <v>-0.18055555555555516</v>
      </c>
      <c r="Q1252" s="12"/>
      <c r="R1252" s="37">
        <f t="shared" si="863"/>
        <v>-59.763888888888758</v>
      </c>
      <c r="S1252" s="37">
        <f t="shared" si="864"/>
        <v>64.9422</v>
      </c>
      <c r="T1252" s="37">
        <f t="shared" si="865"/>
        <v>76.296043762547001</v>
      </c>
      <c r="U1252" s="37">
        <f t="shared" si="866"/>
        <v>81.474354873658243</v>
      </c>
      <c r="V1252" s="37">
        <f t="shared" si="896"/>
        <v>109435.31008086154</v>
      </c>
      <c r="W1252" s="40">
        <f t="shared" si="867"/>
        <v>2050.437930987066</v>
      </c>
      <c r="X1252" s="40">
        <f t="shared" si="868"/>
        <v>2.0504379309870662</v>
      </c>
      <c r="Y1252" s="40">
        <f t="shared" si="854"/>
        <v>0</v>
      </c>
      <c r="Z1252" s="40">
        <v>0</v>
      </c>
      <c r="AA1252" s="40">
        <f t="shared" si="869"/>
        <v>364.91735381419574</v>
      </c>
      <c r="AB1252" s="42">
        <f t="shared" si="870"/>
        <v>104821.26388888891</v>
      </c>
      <c r="AC1252" s="42">
        <f t="shared" si="871"/>
        <v>104.82126388888891</v>
      </c>
      <c r="AD1252" s="42">
        <f t="shared" si="872"/>
        <v>0</v>
      </c>
      <c r="AE1252" s="42">
        <f t="shared" si="897"/>
        <v>3984.9774475308645</v>
      </c>
      <c r="AF1252" s="43">
        <f t="shared" si="855"/>
        <v>1.1069381798696847</v>
      </c>
      <c r="AG1252" s="73">
        <f t="shared" si="856"/>
        <v>0</v>
      </c>
      <c r="AH1252">
        <f t="shared" si="873"/>
        <v>104.82126388888891</v>
      </c>
      <c r="AI1252">
        <f t="shared" si="898"/>
        <v>24055.233321373438</v>
      </c>
      <c r="AJ1252" s="41">
        <f t="shared" si="874"/>
        <v>6.6820092559370661</v>
      </c>
      <c r="AK1252">
        <f t="shared" si="857"/>
        <v>104.82126388888891</v>
      </c>
      <c r="AL1252" s="38">
        <f t="shared" si="875"/>
        <v>3865.4281241049384</v>
      </c>
      <c r="AM1252" s="38">
        <f t="shared" si="876"/>
        <v>3826.7738428638891</v>
      </c>
      <c r="AN1252" s="38">
        <f t="shared" si="877"/>
        <v>3597.1674122920554</v>
      </c>
      <c r="AO1252" s="38">
        <f t="shared" si="878"/>
        <v>3561.195738169135</v>
      </c>
      <c r="AP1252" s="38">
        <f t="shared" si="879"/>
        <v>3347.5239938789869</v>
      </c>
      <c r="AQ1252" s="38">
        <f t="shared" si="880"/>
        <v>3314.048753940197</v>
      </c>
      <c r="AR1252" s="38">
        <f t="shared" si="881"/>
        <v>3214.6272913219909</v>
      </c>
      <c r="AS1252">
        <f t="shared" si="882"/>
        <v>3214.6272913219909</v>
      </c>
      <c r="AT1252" s="28">
        <f t="shared" si="883"/>
        <v>0.89295202536721974</v>
      </c>
      <c r="AU1252">
        <f t="shared" si="858"/>
        <v>20840.606030051447</v>
      </c>
      <c r="AV1252" s="28">
        <f t="shared" si="884"/>
        <v>5.7890572305698464</v>
      </c>
      <c r="BJ1252" s="63">
        <v>0</v>
      </c>
      <c r="BK1252" s="64">
        <f t="shared" si="885"/>
        <v>0</v>
      </c>
      <c r="BL1252" s="64">
        <f t="shared" si="886"/>
        <v>0</v>
      </c>
      <c r="BM1252" s="64">
        <f t="shared" si="887"/>
        <v>0</v>
      </c>
      <c r="BN1252" s="64">
        <f t="shared" si="888"/>
        <v>0</v>
      </c>
      <c r="BO1252" s="64">
        <f t="shared" si="889"/>
        <v>0</v>
      </c>
      <c r="BP1252" s="64">
        <f t="shared" si="890"/>
        <v>0</v>
      </c>
      <c r="BQ1252" s="64">
        <f t="shared" si="891"/>
        <v>0</v>
      </c>
      <c r="BR1252" s="65">
        <f t="shared" si="859"/>
        <v>0</v>
      </c>
      <c r="BS1252" s="66">
        <f t="shared" si="892"/>
        <v>0</v>
      </c>
      <c r="BT1252" s="65">
        <f>BJ1252-BR1252</f>
        <v>0</v>
      </c>
      <c r="BU1252" s="67">
        <f t="shared" si="893"/>
        <v>0</v>
      </c>
    </row>
    <row r="1253" spans="1:73" x14ac:dyDescent="0.35">
      <c r="A1253" s="22">
        <v>99.359999999999204</v>
      </c>
      <c r="B1253" s="22">
        <v>18.329999999999998</v>
      </c>
      <c r="C1253" s="22">
        <v>0</v>
      </c>
      <c r="D1253" s="22">
        <f t="shared" si="860"/>
        <v>9.1649999999999991</v>
      </c>
      <c r="E1253" s="22">
        <f t="shared" si="861"/>
        <v>2.5458333333333334</v>
      </c>
      <c r="F1253" s="22">
        <f t="shared" si="894"/>
        <v>-1.7361111111108274E-2</v>
      </c>
      <c r="G1253" s="22">
        <f>Sheet1!$I$5*F1253</f>
        <v>-5.7465277777768389</v>
      </c>
      <c r="H1253" s="22"/>
      <c r="K1253" s="18" t="s">
        <v>118</v>
      </c>
      <c r="L1253" s="18">
        <v>1243</v>
      </c>
      <c r="M1253" s="18">
        <v>221</v>
      </c>
      <c r="N1253" s="19">
        <v>90</v>
      </c>
      <c r="O1253" s="35">
        <f t="shared" si="862"/>
        <v>25</v>
      </c>
      <c r="P1253" s="36">
        <f t="shared" si="895"/>
        <v>-0.18055555555555516</v>
      </c>
      <c r="Q1253" s="12"/>
      <c r="R1253" s="37">
        <f t="shared" si="863"/>
        <v>-59.763888888888758</v>
      </c>
      <c r="S1253" s="37">
        <f t="shared" si="864"/>
        <v>64.9422</v>
      </c>
      <c r="T1253" s="37">
        <f t="shared" si="865"/>
        <v>75.288846307499995</v>
      </c>
      <c r="U1253" s="37">
        <f t="shared" si="866"/>
        <v>80.467157418611237</v>
      </c>
      <c r="V1253" s="37">
        <f t="shared" si="896"/>
        <v>109515.77723828015</v>
      </c>
      <c r="W1253" s="40">
        <f t="shared" si="867"/>
        <v>2011.678935465281</v>
      </c>
      <c r="X1253" s="40">
        <f t="shared" si="868"/>
        <v>2.0116789354652811</v>
      </c>
      <c r="Y1253" s="40">
        <f t="shared" si="854"/>
        <v>0</v>
      </c>
      <c r="Z1253" s="40">
        <v>0</v>
      </c>
      <c r="AA1253" s="40">
        <f t="shared" si="869"/>
        <v>364.91735381419574</v>
      </c>
      <c r="AB1253" s="42">
        <f t="shared" si="870"/>
        <v>103437.5</v>
      </c>
      <c r="AC1253" s="42">
        <f t="shared" si="871"/>
        <v>103.4375</v>
      </c>
      <c r="AD1253" s="42">
        <f t="shared" si="872"/>
        <v>0</v>
      </c>
      <c r="AE1253" s="42">
        <f t="shared" si="897"/>
        <v>3984.9774475308645</v>
      </c>
      <c r="AF1253" s="43">
        <f t="shared" si="855"/>
        <v>1.1069381798696847</v>
      </c>
      <c r="AG1253" s="73">
        <f t="shared" si="856"/>
        <v>0</v>
      </c>
      <c r="AH1253">
        <f t="shared" si="873"/>
        <v>103.4375</v>
      </c>
      <c r="AI1253">
        <f t="shared" si="898"/>
        <v>24158.670821373438</v>
      </c>
      <c r="AJ1253" s="41">
        <f t="shared" si="874"/>
        <v>6.7107418948259552</v>
      </c>
      <c r="AK1253">
        <f t="shared" si="857"/>
        <v>103.4375</v>
      </c>
      <c r="AL1253" s="38">
        <f t="shared" si="875"/>
        <v>3865.4281241049384</v>
      </c>
      <c r="AM1253" s="38">
        <f t="shared" si="876"/>
        <v>3826.7738428638891</v>
      </c>
      <c r="AN1253" s="38">
        <f t="shared" si="877"/>
        <v>3597.1674122920554</v>
      </c>
      <c r="AO1253" s="38">
        <f t="shared" si="878"/>
        <v>3561.195738169135</v>
      </c>
      <c r="AP1253" s="38">
        <f t="shared" si="879"/>
        <v>3347.5239938789869</v>
      </c>
      <c r="AQ1253" s="38">
        <f t="shared" si="880"/>
        <v>3314.048753940197</v>
      </c>
      <c r="AR1253" s="38">
        <f t="shared" si="881"/>
        <v>3214.6272913219909</v>
      </c>
      <c r="AS1253">
        <f t="shared" si="882"/>
        <v>3214.6272913219909</v>
      </c>
      <c r="AT1253" s="28">
        <f t="shared" si="883"/>
        <v>0.89295202536721974</v>
      </c>
      <c r="AU1253">
        <f t="shared" si="858"/>
        <v>20944.043530051447</v>
      </c>
      <c r="AV1253" s="28">
        <f t="shared" si="884"/>
        <v>5.8177898694587356</v>
      </c>
      <c r="BJ1253" s="63">
        <v>0</v>
      </c>
      <c r="BK1253" s="64">
        <f t="shared" si="885"/>
        <v>0</v>
      </c>
      <c r="BL1253" s="64">
        <f t="shared" si="886"/>
        <v>0</v>
      </c>
      <c r="BM1253" s="64">
        <f t="shared" si="887"/>
        <v>0</v>
      </c>
      <c r="BN1253" s="64">
        <f t="shared" si="888"/>
        <v>0</v>
      </c>
      <c r="BO1253" s="64">
        <f t="shared" si="889"/>
        <v>0</v>
      </c>
      <c r="BP1253" s="64">
        <f t="shared" si="890"/>
        <v>0</v>
      </c>
      <c r="BQ1253" s="64">
        <f t="shared" si="891"/>
        <v>0</v>
      </c>
      <c r="BR1253" s="65">
        <f t="shared" si="859"/>
        <v>0</v>
      </c>
      <c r="BS1253" s="66">
        <f t="shared" si="892"/>
        <v>0</v>
      </c>
      <c r="BT1253" s="65">
        <f>BJ1253-BR1253</f>
        <v>0</v>
      </c>
      <c r="BU1253" s="67">
        <f t="shared" si="893"/>
        <v>0</v>
      </c>
    </row>
    <row r="1254" spans="1:73" x14ac:dyDescent="0.35">
      <c r="A1254" s="22">
        <v>99.439999999999202</v>
      </c>
      <c r="B1254" s="22">
        <v>17.940000000000001</v>
      </c>
      <c r="C1254" s="22">
        <v>0</v>
      </c>
      <c r="D1254" s="22">
        <f t="shared" si="860"/>
        <v>8.9700000000000006</v>
      </c>
      <c r="E1254" s="22">
        <f t="shared" si="861"/>
        <v>2.4916666666666667</v>
      </c>
      <c r="F1254" s="22">
        <f t="shared" si="894"/>
        <v>-0.6770833333333337</v>
      </c>
      <c r="G1254" s="22">
        <f>Sheet1!$I$5*F1254</f>
        <v>-224.11458333333346</v>
      </c>
      <c r="H1254" s="22"/>
      <c r="K1254" s="18" t="s">
        <v>118</v>
      </c>
      <c r="L1254" s="18">
        <v>1244</v>
      </c>
      <c r="M1254" s="18">
        <v>222</v>
      </c>
      <c r="N1254" s="19">
        <v>89.3</v>
      </c>
      <c r="O1254" s="35">
        <f t="shared" si="862"/>
        <v>24.805555555555557</v>
      </c>
      <c r="P1254" s="36">
        <f t="shared" si="895"/>
        <v>-0.18055555555555516</v>
      </c>
      <c r="Q1254" s="12"/>
      <c r="R1254" s="37">
        <f t="shared" si="863"/>
        <v>-59.763888888888758</v>
      </c>
      <c r="S1254" s="37">
        <f t="shared" si="864"/>
        <v>64.9422</v>
      </c>
      <c r="T1254" s="37">
        <f t="shared" si="865"/>
        <v>74.122240986505645</v>
      </c>
      <c r="U1254" s="37">
        <f t="shared" si="866"/>
        <v>79.300552097616887</v>
      </c>
      <c r="V1254" s="37">
        <f t="shared" si="896"/>
        <v>109595.07779037776</v>
      </c>
      <c r="W1254" s="40">
        <f t="shared" si="867"/>
        <v>1967.0942506436634</v>
      </c>
      <c r="X1254" s="40">
        <f t="shared" si="868"/>
        <v>1.9670942506436633</v>
      </c>
      <c r="Y1254" s="40">
        <f t="shared" si="854"/>
        <v>0</v>
      </c>
      <c r="Z1254" s="40">
        <v>0</v>
      </c>
      <c r="AA1254" s="40">
        <f t="shared" si="869"/>
        <v>364.91735381419574</v>
      </c>
      <c r="AB1254" s="42">
        <f t="shared" si="870"/>
        <v>101834.72955246914</v>
      </c>
      <c r="AC1254" s="42">
        <f t="shared" si="871"/>
        <v>101.83472955246914</v>
      </c>
      <c r="AD1254" s="42">
        <f t="shared" si="872"/>
        <v>0</v>
      </c>
      <c r="AE1254" s="42">
        <f t="shared" si="897"/>
        <v>3984.9774475308645</v>
      </c>
      <c r="AF1254" s="43">
        <f t="shared" si="855"/>
        <v>1.1069381798696847</v>
      </c>
      <c r="AG1254" s="73">
        <f t="shared" si="856"/>
        <v>0</v>
      </c>
      <c r="AH1254">
        <f t="shared" si="873"/>
        <v>101.83472955246914</v>
      </c>
      <c r="AI1254">
        <f t="shared" si="898"/>
        <v>24260.505550925907</v>
      </c>
      <c r="AJ1254" s="41">
        <f t="shared" si="874"/>
        <v>6.7390293197016407</v>
      </c>
      <c r="AK1254">
        <f t="shared" si="857"/>
        <v>101.83472955246914</v>
      </c>
      <c r="AL1254" s="38">
        <f t="shared" si="875"/>
        <v>3865.4281241049384</v>
      </c>
      <c r="AM1254" s="38">
        <f t="shared" si="876"/>
        <v>3826.7738428638891</v>
      </c>
      <c r="AN1254" s="38">
        <f t="shared" si="877"/>
        <v>3597.1674122920554</v>
      </c>
      <c r="AO1254" s="38">
        <f t="shared" si="878"/>
        <v>3561.195738169135</v>
      </c>
      <c r="AP1254" s="38">
        <f t="shared" si="879"/>
        <v>3347.5239938789869</v>
      </c>
      <c r="AQ1254" s="38">
        <f t="shared" si="880"/>
        <v>3314.048753940197</v>
      </c>
      <c r="AR1254" s="38">
        <f t="shared" si="881"/>
        <v>3214.6272913219909</v>
      </c>
      <c r="AS1254">
        <f t="shared" si="882"/>
        <v>3214.6272913219909</v>
      </c>
      <c r="AT1254" s="28">
        <f t="shared" si="883"/>
        <v>0.89295202536721974</v>
      </c>
      <c r="AU1254">
        <f t="shared" si="858"/>
        <v>21045.878259603916</v>
      </c>
      <c r="AV1254" s="28">
        <f t="shared" si="884"/>
        <v>5.846077294334421</v>
      </c>
      <c r="BJ1254" s="63">
        <v>0</v>
      </c>
      <c r="BK1254" s="64">
        <f t="shared" si="885"/>
        <v>0</v>
      </c>
      <c r="BL1254" s="64">
        <f t="shared" si="886"/>
        <v>0</v>
      </c>
      <c r="BM1254" s="64">
        <f t="shared" si="887"/>
        <v>0</v>
      </c>
      <c r="BN1254" s="64">
        <f t="shared" si="888"/>
        <v>0</v>
      </c>
      <c r="BO1254" s="64">
        <f t="shared" si="889"/>
        <v>0</v>
      </c>
      <c r="BP1254" s="64">
        <f t="shared" si="890"/>
        <v>0</v>
      </c>
      <c r="BQ1254" s="64">
        <f t="shared" si="891"/>
        <v>0</v>
      </c>
      <c r="BR1254" s="65">
        <f t="shared" si="859"/>
        <v>0</v>
      </c>
      <c r="BS1254" s="66">
        <f t="shared" si="892"/>
        <v>0</v>
      </c>
      <c r="BT1254" s="65">
        <f>BJ1254-BR1254</f>
        <v>0</v>
      </c>
      <c r="BU1254" s="67">
        <f t="shared" si="893"/>
        <v>0</v>
      </c>
    </row>
    <row r="1255" spans="1:73" x14ac:dyDescent="0.35">
      <c r="A1255" s="22">
        <v>99.5199999999992</v>
      </c>
      <c r="B1255" s="22">
        <v>18.5</v>
      </c>
      <c r="C1255" s="22">
        <v>0</v>
      </c>
      <c r="D1255" s="22">
        <f t="shared" si="860"/>
        <v>9.25</v>
      </c>
      <c r="E1255" s="22">
        <f t="shared" si="861"/>
        <v>2.5694444444444446</v>
      </c>
      <c r="F1255" s="22">
        <f t="shared" si="894"/>
        <v>0.97222222222222432</v>
      </c>
      <c r="G1255" s="22">
        <f>Sheet1!$I$5*F1255</f>
        <v>321.80555555555623</v>
      </c>
      <c r="H1255" s="22"/>
      <c r="K1255" s="18" t="s">
        <v>118</v>
      </c>
      <c r="L1255" s="18">
        <v>1245</v>
      </c>
      <c r="M1255" s="18">
        <v>223</v>
      </c>
      <c r="N1255" s="19">
        <v>88.7</v>
      </c>
      <c r="O1255" s="35">
        <f t="shared" si="862"/>
        <v>24.638888888888889</v>
      </c>
      <c r="P1255" s="36">
        <f t="shared" si="895"/>
        <v>-0.16666666666666705</v>
      </c>
      <c r="Q1255" s="12"/>
      <c r="R1255" s="37">
        <f t="shared" si="863"/>
        <v>-55.166666666666792</v>
      </c>
      <c r="S1255" s="37">
        <f t="shared" si="864"/>
        <v>64.9422</v>
      </c>
      <c r="T1255" s="37">
        <f t="shared" si="865"/>
        <v>73.129543605562304</v>
      </c>
      <c r="U1255" s="37">
        <f t="shared" si="866"/>
        <v>82.905076938895519</v>
      </c>
      <c r="V1255" s="37">
        <f t="shared" si="896"/>
        <v>109677.98286731666</v>
      </c>
      <c r="W1255" s="40">
        <f t="shared" si="867"/>
        <v>2042.6889790222313</v>
      </c>
      <c r="X1255" s="40">
        <f t="shared" si="868"/>
        <v>2.0426889790222313</v>
      </c>
      <c r="Y1255" s="40">
        <f t="shared" si="854"/>
        <v>0</v>
      </c>
      <c r="Z1255" s="40">
        <v>0</v>
      </c>
      <c r="AA1255" s="40">
        <f t="shared" si="869"/>
        <v>364.91735381419574</v>
      </c>
      <c r="AB1255" s="42">
        <f t="shared" si="870"/>
        <v>100470.88695987655</v>
      </c>
      <c r="AC1255" s="42">
        <f t="shared" si="871"/>
        <v>100.47088695987655</v>
      </c>
      <c r="AD1255" s="42">
        <f t="shared" si="872"/>
        <v>0</v>
      </c>
      <c r="AE1255" s="42">
        <f t="shared" si="897"/>
        <v>3984.9774475308645</v>
      </c>
      <c r="AF1255" s="43">
        <f t="shared" si="855"/>
        <v>1.1069381798696847</v>
      </c>
      <c r="AG1255" s="73">
        <f t="shared" si="856"/>
        <v>0</v>
      </c>
      <c r="AH1255">
        <f t="shared" si="873"/>
        <v>100.47088695987655</v>
      </c>
      <c r="AI1255">
        <f t="shared" si="898"/>
        <v>24360.976437885784</v>
      </c>
      <c r="AJ1255" s="41">
        <f t="shared" si="874"/>
        <v>6.7669378994127181</v>
      </c>
      <c r="AK1255">
        <f t="shared" si="857"/>
        <v>100.47088695987655</v>
      </c>
      <c r="AL1255" s="38">
        <f t="shared" si="875"/>
        <v>3865.4281241049384</v>
      </c>
      <c r="AM1255" s="38">
        <f t="shared" si="876"/>
        <v>3826.7738428638891</v>
      </c>
      <c r="AN1255" s="38">
        <f t="shared" si="877"/>
        <v>3597.1674122920554</v>
      </c>
      <c r="AO1255" s="38">
        <f t="shared" si="878"/>
        <v>3561.195738169135</v>
      </c>
      <c r="AP1255" s="38">
        <f t="shared" si="879"/>
        <v>3347.5239938789869</v>
      </c>
      <c r="AQ1255" s="38">
        <f t="shared" si="880"/>
        <v>3314.048753940197</v>
      </c>
      <c r="AR1255" s="38">
        <f t="shared" si="881"/>
        <v>3214.6272913219909</v>
      </c>
      <c r="AS1255">
        <f t="shared" si="882"/>
        <v>3214.6272913219909</v>
      </c>
      <c r="AT1255" s="28">
        <f t="shared" si="883"/>
        <v>0.89295202536721974</v>
      </c>
      <c r="AU1255">
        <f t="shared" si="858"/>
        <v>21146.349146563793</v>
      </c>
      <c r="AV1255" s="28">
        <f t="shared" si="884"/>
        <v>5.8739858740454975</v>
      </c>
      <c r="BJ1255" s="63">
        <v>0</v>
      </c>
      <c r="BK1255" s="64">
        <f t="shared" si="885"/>
        <v>0</v>
      </c>
      <c r="BL1255" s="64">
        <f t="shared" si="886"/>
        <v>0</v>
      </c>
      <c r="BM1255" s="64">
        <f t="shared" si="887"/>
        <v>0</v>
      </c>
      <c r="BN1255" s="64">
        <f t="shared" si="888"/>
        <v>0</v>
      </c>
      <c r="BO1255" s="64">
        <f t="shared" si="889"/>
        <v>0</v>
      </c>
      <c r="BP1255" s="64">
        <f t="shared" si="890"/>
        <v>0</v>
      </c>
      <c r="BQ1255" s="64">
        <f t="shared" si="891"/>
        <v>0</v>
      </c>
      <c r="BR1255" s="65">
        <f t="shared" si="859"/>
        <v>0</v>
      </c>
      <c r="BS1255" s="66">
        <f t="shared" si="892"/>
        <v>0</v>
      </c>
      <c r="BT1255" s="65">
        <f>BJ1255-BR1255</f>
        <v>0</v>
      </c>
      <c r="BU1255" s="67">
        <f t="shared" si="893"/>
        <v>0</v>
      </c>
    </row>
    <row r="1256" spans="1:73" x14ac:dyDescent="0.35">
      <c r="A1256" s="22">
        <v>99.599999999999199</v>
      </c>
      <c r="B1256" s="22">
        <v>17.96</v>
      </c>
      <c r="C1256" s="22">
        <v>0</v>
      </c>
      <c r="D1256" s="22">
        <f t="shared" si="860"/>
        <v>8.98</v>
      </c>
      <c r="E1256" s="22">
        <f t="shared" si="861"/>
        <v>2.4944444444444445</v>
      </c>
      <c r="F1256" s="22">
        <f t="shared" si="894"/>
        <v>-0.93750000000000222</v>
      </c>
      <c r="G1256" s="22">
        <f>Sheet1!$I$5*F1256</f>
        <v>-310.31250000000074</v>
      </c>
      <c r="H1256" s="22"/>
      <c r="K1256" s="18" t="s">
        <v>118</v>
      </c>
      <c r="L1256" s="18">
        <v>1246</v>
      </c>
      <c r="M1256" s="18">
        <v>224</v>
      </c>
      <c r="N1256" s="19">
        <v>88.1</v>
      </c>
      <c r="O1256" s="35">
        <f t="shared" si="862"/>
        <v>24.472222222222221</v>
      </c>
      <c r="P1256" s="36">
        <f t="shared" si="895"/>
        <v>-0.18055555555555516</v>
      </c>
      <c r="Q1256" s="12"/>
      <c r="R1256" s="37">
        <f t="shared" si="863"/>
        <v>-59.763888888888758</v>
      </c>
      <c r="S1256" s="37">
        <f t="shared" si="864"/>
        <v>64.9422</v>
      </c>
      <c r="T1256" s="37">
        <f t="shared" si="865"/>
        <v>72.143538566512959</v>
      </c>
      <c r="U1256" s="37">
        <f t="shared" si="866"/>
        <v>77.321849677624201</v>
      </c>
      <c r="V1256" s="37">
        <f t="shared" si="896"/>
        <v>109755.30471699429</v>
      </c>
      <c r="W1256" s="40">
        <f t="shared" si="867"/>
        <v>1892.2374879440811</v>
      </c>
      <c r="X1256" s="40">
        <f t="shared" si="868"/>
        <v>1.8922374879440811</v>
      </c>
      <c r="Y1256" s="40">
        <f t="shared" si="854"/>
        <v>0</v>
      </c>
      <c r="Z1256" s="40">
        <v>0</v>
      </c>
      <c r="AA1256" s="40">
        <f t="shared" si="869"/>
        <v>364.91735381419574</v>
      </c>
      <c r="AB1256" s="42">
        <f t="shared" si="870"/>
        <v>99116.238811728384</v>
      </c>
      <c r="AC1256" s="42">
        <f t="shared" si="871"/>
        <v>99.11623881172838</v>
      </c>
      <c r="AD1256" s="42">
        <f t="shared" si="872"/>
        <v>0</v>
      </c>
      <c r="AE1256" s="42">
        <f t="shared" si="897"/>
        <v>3984.9774475308645</v>
      </c>
      <c r="AF1256" s="43">
        <f t="shared" si="855"/>
        <v>1.1069381798696847</v>
      </c>
      <c r="AG1256" s="73">
        <f t="shared" si="856"/>
        <v>0</v>
      </c>
      <c r="AH1256">
        <f t="shared" si="873"/>
        <v>99.11623881172838</v>
      </c>
      <c r="AI1256">
        <f t="shared" si="898"/>
        <v>24460.092676697514</v>
      </c>
      <c r="AJ1256" s="41">
        <f t="shared" si="874"/>
        <v>6.7944701879715312</v>
      </c>
      <c r="AK1256">
        <f t="shared" si="857"/>
        <v>99.11623881172838</v>
      </c>
      <c r="AL1256" s="38">
        <f t="shared" si="875"/>
        <v>3865.4281241049384</v>
      </c>
      <c r="AM1256" s="38">
        <f t="shared" si="876"/>
        <v>3826.7738428638891</v>
      </c>
      <c r="AN1256" s="38">
        <f t="shared" si="877"/>
        <v>3597.1674122920554</v>
      </c>
      <c r="AO1256" s="38">
        <f t="shared" si="878"/>
        <v>3561.195738169135</v>
      </c>
      <c r="AP1256" s="38">
        <f t="shared" si="879"/>
        <v>3347.5239938789869</v>
      </c>
      <c r="AQ1256" s="38">
        <f t="shared" si="880"/>
        <v>3314.048753940197</v>
      </c>
      <c r="AR1256" s="38">
        <f t="shared" si="881"/>
        <v>3214.6272913219909</v>
      </c>
      <c r="AS1256">
        <f t="shared" si="882"/>
        <v>3214.6272913219909</v>
      </c>
      <c r="AT1256" s="28">
        <f t="shared" si="883"/>
        <v>0.89295202536721974</v>
      </c>
      <c r="AU1256">
        <f t="shared" si="858"/>
        <v>21245.465385375523</v>
      </c>
      <c r="AV1256" s="28">
        <f t="shared" si="884"/>
        <v>5.9015181626043116</v>
      </c>
      <c r="BJ1256" s="63">
        <v>0</v>
      </c>
      <c r="BK1256" s="64">
        <f t="shared" si="885"/>
        <v>0</v>
      </c>
      <c r="BL1256" s="64">
        <f t="shared" si="886"/>
        <v>0</v>
      </c>
      <c r="BM1256" s="64">
        <f t="shared" si="887"/>
        <v>0</v>
      </c>
      <c r="BN1256" s="64">
        <f t="shared" si="888"/>
        <v>0</v>
      </c>
      <c r="BO1256" s="64">
        <f t="shared" si="889"/>
        <v>0</v>
      </c>
      <c r="BP1256" s="64">
        <f t="shared" si="890"/>
        <v>0</v>
      </c>
      <c r="BQ1256" s="64">
        <f t="shared" si="891"/>
        <v>0</v>
      </c>
      <c r="BR1256" s="65">
        <f t="shared" si="859"/>
        <v>0</v>
      </c>
      <c r="BS1256" s="66">
        <f t="shared" si="892"/>
        <v>0</v>
      </c>
      <c r="BT1256" s="65">
        <f>BJ1256-BR1256</f>
        <v>0</v>
      </c>
      <c r="BU1256" s="67">
        <f t="shared" si="893"/>
        <v>0</v>
      </c>
    </row>
    <row r="1257" spans="1:73" x14ac:dyDescent="0.35">
      <c r="A1257" s="22">
        <v>99.679999999999197</v>
      </c>
      <c r="B1257" s="22">
        <v>17.75</v>
      </c>
      <c r="C1257" s="22">
        <v>0</v>
      </c>
      <c r="D1257" s="22">
        <f t="shared" si="860"/>
        <v>8.875</v>
      </c>
      <c r="E1257" s="22">
        <f t="shared" si="861"/>
        <v>2.4652777777777777</v>
      </c>
      <c r="F1257" s="22">
        <f t="shared" si="894"/>
        <v>-0.36458333333333481</v>
      </c>
      <c r="G1257" s="22">
        <f>Sheet1!$I$5*F1257</f>
        <v>-120.67708333333383</v>
      </c>
      <c r="H1257" s="22"/>
      <c r="K1257" s="18" t="s">
        <v>118</v>
      </c>
      <c r="L1257" s="18">
        <v>1247</v>
      </c>
      <c r="M1257" s="18">
        <v>225</v>
      </c>
      <c r="N1257" s="19">
        <v>87.4</v>
      </c>
      <c r="O1257" s="35">
        <f t="shared" si="862"/>
        <v>24.277777777777779</v>
      </c>
      <c r="P1257" s="36">
        <f t="shared" si="895"/>
        <v>-0.19444444444444325</v>
      </c>
      <c r="Q1257" s="12"/>
      <c r="R1257" s="37">
        <f t="shared" si="863"/>
        <v>-64.361111111110716</v>
      </c>
      <c r="S1257" s="37">
        <f t="shared" si="864"/>
        <v>64.9422</v>
      </c>
      <c r="T1257" s="37">
        <f t="shared" si="865"/>
        <v>71.001657730849217</v>
      </c>
      <c r="U1257" s="37">
        <f t="shared" si="866"/>
        <v>71.582746619738501</v>
      </c>
      <c r="V1257" s="37">
        <f t="shared" si="896"/>
        <v>109826.88746361402</v>
      </c>
      <c r="W1257" s="40">
        <f t="shared" si="867"/>
        <v>1737.8700151569847</v>
      </c>
      <c r="X1257" s="40">
        <f t="shared" si="868"/>
        <v>1.7378700151569846</v>
      </c>
      <c r="Y1257" s="40">
        <f t="shared" si="854"/>
        <v>0</v>
      </c>
      <c r="Z1257" s="40">
        <v>0</v>
      </c>
      <c r="AA1257" s="40">
        <f t="shared" si="869"/>
        <v>364.91735381419574</v>
      </c>
      <c r="AB1257" s="42">
        <f t="shared" si="870"/>
        <v>97547.436728395071</v>
      </c>
      <c r="AC1257" s="42">
        <f t="shared" si="871"/>
        <v>97.54743672839507</v>
      </c>
      <c r="AD1257" s="42">
        <f t="shared" si="872"/>
        <v>0</v>
      </c>
      <c r="AE1257" s="42">
        <f t="shared" si="897"/>
        <v>3984.9774475308645</v>
      </c>
      <c r="AF1257" s="43">
        <f t="shared" si="855"/>
        <v>1.1069381798696847</v>
      </c>
      <c r="AG1257" s="73">
        <f t="shared" si="856"/>
        <v>0</v>
      </c>
      <c r="AH1257">
        <f t="shared" si="873"/>
        <v>97.54743672839507</v>
      </c>
      <c r="AI1257">
        <f t="shared" si="898"/>
        <v>24557.64011342591</v>
      </c>
      <c r="AJ1257" s="41">
        <f t="shared" si="874"/>
        <v>6.8215666981738643</v>
      </c>
      <c r="AK1257">
        <f t="shared" si="857"/>
        <v>97.54743672839507</v>
      </c>
      <c r="AL1257" s="38">
        <f t="shared" si="875"/>
        <v>3865.4281241049384</v>
      </c>
      <c r="AM1257" s="38">
        <f t="shared" si="876"/>
        <v>3826.7738428638891</v>
      </c>
      <c r="AN1257" s="38">
        <f t="shared" si="877"/>
        <v>3597.1674122920554</v>
      </c>
      <c r="AO1257" s="38">
        <f t="shared" si="878"/>
        <v>3561.195738169135</v>
      </c>
      <c r="AP1257" s="38">
        <f t="shared" si="879"/>
        <v>3347.5239938789869</v>
      </c>
      <c r="AQ1257" s="38">
        <f t="shared" si="880"/>
        <v>3314.048753940197</v>
      </c>
      <c r="AR1257" s="38">
        <f t="shared" si="881"/>
        <v>3214.6272913219909</v>
      </c>
      <c r="AS1257">
        <f t="shared" si="882"/>
        <v>3214.6272913219909</v>
      </c>
      <c r="AT1257" s="28">
        <f t="shared" si="883"/>
        <v>0.89295202536721974</v>
      </c>
      <c r="AU1257">
        <f t="shared" si="858"/>
        <v>21343.012822103919</v>
      </c>
      <c r="AV1257" s="28">
        <f t="shared" si="884"/>
        <v>5.9286146728066447</v>
      </c>
      <c r="BJ1257" s="63">
        <v>0</v>
      </c>
      <c r="BK1257" s="64">
        <f t="shared" si="885"/>
        <v>0</v>
      </c>
      <c r="BL1257" s="64">
        <f t="shared" si="886"/>
        <v>0</v>
      </c>
      <c r="BM1257" s="64">
        <f t="shared" si="887"/>
        <v>0</v>
      </c>
      <c r="BN1257" s="64">
        <f t="shared" si="888"/>
        <v>0</v>
      </c>
      <c r="BO1257" s="64">
        <f t="shared" si="889"/>
        <v>0</v>
      </c>
      <c r="BP1257" s="64">
        <f t="shared" si="890"/>
        <v>0</v>
      </c>
      <c r="BQ1257" s="64">
        <f t="shared" si="891"/>
        <v>0</v>
      </c>
      <c r="BR1257" s="65">
        <f t="shared" si="859"/>
        <v>0</v>
      </c>
      <c r="BS1257" s="66">
        <f t="shared" si="892"/>
        <v>0</v>
      </c>
      <c r="BT1257" s="65">
        <f>BJ1257-BR1257</f>
        <v>0</v>
      </c>
      <c r="BU1257" s="67">
        <f t="shared" si="893"/>
        <v>0</v>
      </c>
    </row>
    <row r="1258" spans="1:73" x14ac:dyDescent="0.35">
      <c r="A1258" s="22">
        <v>99.759999999999195</v>
      </c>
      <c r="B1258" s="22">
        <v>18.11</v>
      </c>
      <c r="C1258" s="22">
        <v>0</v>
      </c>
      <c r="D1258" s="22">
        <f t="shared" si="860"/>
        <v>9.0549999999999997</v>
      </c>
      <c r="E1258" s="22">
        <f t="shared" si="861"/>
        <v>2.5152777777777779</v>
      </c>
      <c r="F1258" s="22">
        <f t="shared" si="894"/>
        <v>0.62500000000000333</v>
      </c>
      <c r="G1258" s="22">
        <f>Sheet1!$I$5*F1258</f>
        <v>206.87500000000111</v>
      </c>
      <c r="H1258" s="22"/>
      <c r="K1258" s="18" t="s">
        <v>118</v>
      </c>
      <c r="L1258" s="18">
        <v>1248</v>
      </c>
      <c r="M1258" s="18">
        <v>226</v>
      </c>
      <c r="N1258" s="19">
        <v>86.7</v>
      </c>
      <c r="O1258" s="35">
        <f t="shared" si="862"/>
        <v>24.083333333333332</v>
      </c>
      <c r="P1258" s="36">
        <f t="shared" si="895"/>
        <v>-0.19444444444444522</v>
      </c>
      <c r="Q1258" s="12"/>
      <c r="R1258" s="37">
        <f t="shared" si="863"/>
        <v>-64.36111111111137</v>
      </c>
      <c r="S1258" s="37">
        <f t="shared" si="864"/>
        <v>64.9422</v>
      </c>
      <c r="T1258" s="37">
        <f t="shared" si="865"/>
        <v>69.86888591609673</v>
      </c>
      <c r="U1258" s="37">
        <f t="shared" si="866"/>
        <v>70.449974804985359</v>
      </c>
      <c r="V1258" s="37">
        <f t="shared" si="896"/>
        <v>109897.33743841901</v>
      </c>
      <c r="W1258" s="40">
        <f t="shared" si="867"/>
        <v>1696.6702265533972</v>
      </c>
      <c r="X1258" s="40">
        <f t="shared" si="868"/>
        <v>1.6966702265533973</v>
      </c>
      <c r="Y1258" s="40">
        <f t="shared" si="854"/>
        <v>0</v>
      </c>
      <c r="Z1258" s="40">
        <v>0</v>
      </c>
      <c r="AA1258" s="40">
        <f t="shared" si="869"/>
        <v>364.91735381419574</v>
      </c>
      <c r="AB1258" s="42">
        <f t="shared" si="870"/>
        <v>95991.149305555533</v>
      </c>
      <c r="AC1258" s="42">
        <f t="shared" si="871"/>
        <v>95.991149305555538</v>
      </c>
      <c r="AD1258" s="42">
        <f t="shared" si="872"/>
        <v>0</v>
      </c>
      <c r="AE1258" s="42">
        <f t="shared" si="897"/>
        <v>3984.9774475308645</v>
      </c>
      <c r="AF1258" s="43">
        <f t="shared" si="855"/>
        <v>1.1069381798696847</v>
      </c>
      <c r="AG1258" s="73">
        <f t="shared" si="856"/>
        <v>0</v>
      </c>
      <c r="AH1258">
        <f t="shared" si="873"/>
        <v>95.991149305555538</v>
      </c>
      <c r="AI1258">
        <f t="shared" si="898"/>
        <v>24653.631262731466</v>
      </c>
      <c r="AJ1258" s="41">
        <f t="shared" si="874"/>
        <v>6.8482309063142957</v>
      </c>
      <c r="AK1258">
        <f t="shared" si="857"/>
        <v>95.991149305555538</v>
      </c>
      <c r="AL1258" s="38">
        <f t="shared" si="875"/>
        <v>3865.4281241049384</v>
      </c>
      <c r="AM1258" s="38">
        <f t="shared" si="876"/>
        <v>3826.7738428638891</v>
      </c>
      <c r="AN1258" s="38">
        <f t="shared" si="877"/>
        <v>3597.1674122920554</v>
      </c>
      <c r="AO1258" s="38">
        <f t="shared" si="878"/>
        <v>3561.195738169135</v>
      </c>
      <c r="AP1258" s="38">
        <f t="shared" si="879"/>
        <v>3347.5239938789869</v>
      </c>
      <c r="AQ1258" s="38">
        <f t="shared" si="880"/>
        <v>3314.048753940197</v>
      </c>
      <c r="AR1258" s="38">
        <f t="shared" si="881"/>
        <v>3214.6272913219909</v>
      </c>
      <c r="AS1258">
        <f t="shared" si="882"/>
        <v>3214.6272913219909</v>
      </c>
      <c r="AT1258" s="28">
        <f t="shared" si="883"/>
        <v>0.89295202536721974</v>
      </c>
      <c r="AU1258">
        <f t="shared" si="858"/>
        <v>21439.003971409475</v>
      </c>
      <c r="AV1258" s="28">
        <f t="shared" si="884"/>
        <v>5.955278880947076</v>
      </c>
      <c r="BJ1258" s="63">
        <v>0</v>
      </c>
      <c r="BK1258" s="64">
        <f t="shared" si="885"/>
        <v>0</v>
      </c>
      <c r="BL1258" s="64">
        <f t="shared" si="886"/>
        <v>0</v>
      </c>
      <c r="BM1258" s="64">
        <f t="shared" si="887"/>
        <v>0</v>
      </c>
      <c r="BN1258" s="64">
        <f t="shared" si="888"/>
        <v>0</v>
      </c>
      <c r="BO1258" s="64">
        <f t="shared" si="889"/>
        <v>0</v>
      </c>
      <c r="BP1258" s="64">
        <f t="shared" si="890"/>
        <v>0</v>
      </c>
      <c r="BQ1258" s="64">
        <f t="shared" si="891"/>
        <v>0</v>
      </c>
      <c r="BR1258" s="65">
        <f t="shared" si="859"/>
        <v>0</v>
      </c>
      <c r="BS1258" s="66">
        <f t="shared" si="892"/>
        <v>0</v>
      </c>
      <c r="BT1258" s="65">
        <f>BJ1258-BR1258</f>
        <v>0</v>
      </c>
      <c r="BU1258" s="67">
        <f t="shared" si="893"/>
        <v>0</v>
      </c>
    </row>
    <row r="1259" spans="1:73" x14ac:dyDescent="0.35">
      <c r="A1259" s="22">
        <v>99.839999999999193</v>
      </c>
      <c r="B1259" s="22">
        <v>18.059999999999999</v>
      </c>
      <c r="C1259" s="22">
        <v>0</v>
      </c>
      <c r="D1259" s="22">
        <f t="shared" si="860"/>
        <v>9.0299999999999994</v>
      </c>
      <c r="E1259" s="22">
        <f t="shared" si="861"/>
        <v>2.5083333333333333</v>
      </c>
      <c r="F1259" s="22">
        <f t="shared" si="894"/>
        <v>-8.6805555555558023E-2</v>
      </c>
      <c r="G1259" s="22">
        <f>Sheet1!$I$5*F1259</f>
        <v>-28.732638888889706</v>
      </c>
      <c r="H1259" s="22"/>
      <c r="K1259" s="18" t="s">
        <v>118</v>
      </c>
      <c r="L1259" s="18">
        <v>1249</v>
      </c>
      <c r="M1259" s="18">
        <v>227</v>
      </c>
      <c r="N1259" s="19">
        <v>86</v>
      </c>
      <c r="O1259" s="35">
        <f t="shared" si="862"/>
        <v>23.888888888888889</v>
      </c>
      <c r="P1259" s="36">
        <f t="shared" si="895"/>
        <v>-0.19444444444444522</v>
      </c>
      <c r="Q1259" s="12"/>
      <c r="R1259" s="37">
        <f t="shared" si="863"/>
        <v>-64.36111111111137</v>
      </c>
      <c r="S1259" s="37">
        <f t="shared" si="864"/>
        <v>64.9422</v>
      </c>
      <c r="T1259" s="37">
        <f t="shared" si="865"/>
        <v>68.745223122255553</v>
      </c>
      <c r="U1259" s="37">
        <f t="shared" si="866"/>
        <v>69.326312011144182</v>
      </c>
      <c r="V1259" s="37">
        <f t="shared" si="896"/>
        <v>109966.66375043016</v>
      </c>
      <c r="W1259" s="40">
        <f t="shared" si="867"/>
        <v>1656.1285647106665</v>
      </c>
      <c r="X1259" s="40">
        <f t="shared" si="868"/>
        <v>1.6561285647106665</v>
      </c>
      <c r="Y1259" s="40">
        <f t="shared" si="854"/>
        <v>0</v>
      </c>
      <c r="Z1259" s="40">
        <v>0</v>
      </c>
      <c r="AA1259" s="40">
        <f t="shared" si="869"/>
        <v>364.91735381419574</v>
      </c>
      <c r="AB1259" s="42">
        <f t="shared" si="870"/>
        <v>94447.376543209873</v>
      </c>
      <c r="AC1259" s="42">
        <f t="shared" si="871"/>
        <v>94.44737654320987</v>
      </c>
      <c r="AD1259" s="42">
        <f t="shared" si="872"/>
        <v>0</v>
      </c>
      <c r="AE1259" s="42">
        <f t="shared" si="897"/>
        <v>3984.9774475308645</v>
      </c>
      <c r="AF1259" s="43">
        <f t="shared" si="855"/>
        <v>1.1069381798696847</v>
      </c>
      <c r="AG1259" s="73">
        <f t="shared" si="856"/>
        <v>0</v>
      </c>
      <c r="AH1259">
        <f t="shared" si="873"/>
        <v>94.44737654320987</v>
      </c>
      <c r="AI1259">
        <f t="shared" si="898"/>
        <v>24748.078639274674</v>
      </c>
      <c r="AJ1259" s="41">
        <f t="shared" si="874"/>
        <v>6.8744662886874091</v>
      </c>
      <c r="AK1259">
        <f t="shared" si="857"/>
        <v>94.44737654320987</v>
      </c>
      <c r="AL1259" s="38">
        <f t="shared" si="875"/>
        <v>3865.4281241049384</v>
      </c>
      <c r="AM1259" s="38">
        <f t="shared" si="876"/>
        <v>3826.7738428638891</v>
      </c>
      <c r="AN1259" s="38">
        <f t="shared" si="877"/>
        <v>3597.1674122920554</v>
      </c>
      <c r="AO1259" s="38">
        <f t="shared" si="878"/>
        <v>3561.195738169135</v>
      </c>
      <c r="AP1259" s="38">
        <f t="shared" si="879"/>
        <v>3347.5239938789869</v>
      </c>
      <c r="AQ1259" s="38">
        <f t="shared" si="880"/>
        <v>3314.048753940197</v>
      </c>
      <c r="AR1259" s="38">
        <f t="shared" si="881"/>
        <v>3214.6272913219909</v>
      </c>
      <c r="AS1259">
        <f t="shared" si="882"/>
        <v>3214.6272913219909</v>
      </c>
      <c r="AT1259" s="28">
        <f t="shared" si="883"/>
        <v>0.89295202536721974</v>
      </c>
      <c r="AU1259">
        <f t="shared" si="858"/>
        <v>21533.451347952683</v>
      </c>
      <c r="AV1259" s="28">
        <f t="shared" si="884"/>
        <v>5.9815142633201894</v>
      </c>
      <c r="BJ1259" s="63">
        <v>0</v>
      </c>
      <c r="BK1259" s="64">
        <f t="shared" si="885"/>
        <v>0</v>
      </c>
      <c r="BL1259" s="64">
        <f t="shared" si="886"/>
        <v>0</v>
      </c>
      <c r="BM1259" s="64">
        <f t="shared" si="887"/>
        <v>0</v>
      </c>
      <c r="BN1259" s="64">
        <f t="shared" si="888"/>
        <v>0</v>
      </c>
      <c r="BO1259" s="64">
        <f t="shared" si="889"/>
        <v>0</v>
      </c>
      <c r="BP1259" s="64">
        <f t="shared" si="890"/>
        <v>0</v>
      </c>
      <c r="BQ1259" s="64">
        <f t="shared" si="891"/>
        <v>0</v>
      </c>
      <c r="BR1259" s="65">
        <f t="shared" si="859"/>
        <v>0</v>
      </c>
      <c r="BS1259" s="66">
        <f t="shared" si="892"/>
        <v>0</v>
      </c>
      <c r="BT1259" s="65">
        <f>BJ1259-BR1259</f>
        <v>0</v>
      </c>
      <c r="BU1259" s="67">
        <f t="shared" si="893"/>
        <v>0</v>
      </c>
    </row>
    <row r="1260" spans="1:73" x14ac:dyDescent="0.35">
      <c r="A1260" s="22">
        <v>99.919999999999206</v>
      </c>
      <c r="B1260" s="22">
        <v>17.88</v>
      </c>
      <c r="C1260" s="22">
        <v>0</v>
      </c>
      <c r="D1260" s="22">
        <f t="shared" si="860"/>
        <v>8.94</v>
      </c>
      <c r="E1260" s="22">
        <f t="shared" si="861"/>
        <v>2.4833333333333334</v>
      </c>
      <c r="F1260" s="22">
        <f t="shared" si="894"/>
        <v>-0.31249999999999889</v>
      </c>
      <c r="G1260" s="22">
        <f>Sheet1!$I$5*F1260</f>
        <v>-103.43749999999963</v>
      </c>
      <c r="H1260" s="22"/>
      <c r="K1260" s="18" t="s">
        <v>118</v>
      </c>
      <c r="L1260" s="18">
        <v>1250</v>
      </c>
      <c r="M1260" s="18">
        <v>228</v>
      </c>
      <c r="N1260" s="19">
        <v>85.3</v>
      </c>
      <c r="O1260" s="35">
        <f t="shared" si="862"/>
        <v>23.694444444444443</v>
      </c>
      <c r="P1260" s="36">
        <f t="shared" si="895"/>
        <v>-0.18055555555555516</v>
      </c>
      <c r="Q1260" s="12"/>
      <c r="R1260" s="37">
        <f t="shared" si="863"/>
        <v>-59.763888888888758</v>
      </c>
      <c r="S1260" s="37">
        <f t="shared" si="864"/>
        <v>64.9422</v>
      </c>
      <c r="T1260" s="37">
        <f t="shared" si="865"/>
        <v>67.630669349325615</v>
      </c>
      <c r="U1260" s="37">
        <f t="shared" si="866"/>
        <v>72.808980460436857</v>
      </c>
      <c r="V1260" s="37">
        <f t="shared" si="896"/>
        <v>110039.4727308906</v>
      </c>
      <c r="W1260" s="40">
        <f t="shared" si="867"/>
        <v>1725.168342576462</v>
      </c>
      <c r="X1260" s="40">
        <f t="shared" si="868"/>
        <v>1.7251683425764619</v>
      </c>
      <c r="Y1260" s="40">
        <f t="shared" si="854"/>
        <v>0</v>
      </c>
      <c r="Z1260" s="40">
        <v>0</v>
      </c>
      <c r="AA1260" s="40">
        <f t="shared" si="869"/>
        <v>364.91735381419574</v>
      </c>
      <c r="AB1260" s="42">
        <f t="shared" si="870"/>
        <v>92916.118441358005</v>
      </c>
      <c r="AC1260" s="42">
        <f t="shared" si="871"/>
        <v>92.916118441358009</v>
      </c>
      <c r="AD1260" s="42">
        <f t="shared" si="872"/>
        <v>0</v>
      </c>
      <c r="AE1260" s="42">
        <f t="shared" si="897"/>
        <v>3984.9774475308645</v>
      </c>
      <c r="AF1260" s="43">
        <f t="shared" si="855"/>
        <v>1.1069381798696847</v>
      </c>
      <c r="AG1260" s="73">
        <f t="shared" si="856"/>
        <v>0</v>
      </c>
      <c r="AH1260">
        <f t="shared" si="873"/>
        <v>92.916118441358009</v>
      </c>
      <c r="AI1260">
        <f t="shared" si="898"/>
        <v>24840.994757716031</v>
      </c>
      <c r="AJ1260" s="41">
        <f t="shared" si="874"/>
        <v>6.9002763215877865</v>
      </c>
      <c r="AK1260">
        <f t="shared" si="857"/>
        <v>92.916118441358009</v>
      </c>
      <c r="AL1260" s="38">
        <f t="shared" si="875"/>
        <v>3865.4281241049384</v>
      </c>
      <c r="AM1260" s="38">
        <f t="shared" si="876"/>
        <v>3826.7738428638891</v>
      </c>
      <c r="AN1260" s="38">
        <f t="shared" si="877"/>
        <v>3597.1674122920554</v>
      </c>
      <c r="AO1260" s="38">
        <f t="shared" si="878"/>
        <v>3561.195738169135</v>
      </c>
      <c r="AP1260" s="38">
        <f t="shared" si="879"/>
        <v>3347.5239938789869</v>
      </c>
      <c r="AQ1260" s="38">
        <f t="shared" si="880"/>
        <v>3314.048753940197</v>
      </c>
      <c r="AR1260" s="38">
        <f t="shared" si="881"/>
        <v>3214.6272913219909</v>
      </c>
      <c r="AS1260">
        <f t="shared" si="882"/>
        <v>3214.6272913219909</v>
      </c>
      <c r="AT1260" s="28">
        <f t="shared" si="883"/>
        <v>0.89295202536721974</v>
      </c>
      <c r="AU1260">
        <f t="shared" si="858"/>
        <v>21626.36746639404</v>
      </c>
      <c r="AV1260" s="28">
        <f t="shared" si="884"/>
        <v>6.0073242962205669</v>
      </c>
      <c r="BJ1260" s="63">
        <v>0</v>
      </c>
      <c r="BK1260" s="64">
        <f t="shared" si="885"/>
        <v>0</v>
      </c>
      <c r="BL1260" s="64">
        <f t="shared" si="886"/>
        <v>0</v>
      </c>
      <c r="BM1260" s="64">
        <f t="shared" si="887"/>
        <v>0</v>
      </c>
      <c r="BN1260" s="64">
        <f t="shared" si="888"/>
        <v>0</v>
      </c>
      <c r="BO1260" s="64">
        <f t="shared" si="889"/>
        <v>0</v>
      </c>
      <c r="BP1260" s="64">
        <f t="shared" si="890"/>
        <v>0</v>
      </c>
      <c r="BQ1260" s="64">
        <f t="shared" si="891"/>
        <v>0</v>
      </c>
      <c r="BR1260" s="65">
        <f t="shared" si="859"/>
        <v>0</v>
      </c>
      <c r="BS1260" s="66">
        <f t="shared" si="892"/>
        <v>0</v>
      </c>
      <c r="BT1260" s="65">
        <f>BJ1260-BR1260</f>
        <v>0</v>
      </c>
      <c r="BU1260" s="67">
        <f t="shared" si="893"/>
        <v>0</v>
      </c>
    </row>
    <row r="1261" spans="1:73" x14ac:dyDescent="0.35">
      <c r="A1261" s="22">
        <v>99.999999999999204</v>
      </c>
      <c r="B1261" s="22">
        <v>18.02</v>
      </c>
      <c r="C1261" s="22">
        <v>0</v>
      </c>
      <c r="D1261" s="22">
        <f t="shared" si="860"/>
        <v>9.01</v>
      </c>
      <c r="E1261" s="22">
        <f t="shared" si="861"/>
        <v>2.5027777777777778</v>
      </c>
      <c r="F1261" s="22">
        <f t="shared" si="894"/>
        <v>0.24305555555555469</v>
      </c>
      <c r="G1261" s="22">
        <f>Sheet1!$I$5*F1261</f>
        <v>80.451388888888602</v>
      </c>
      <c r="H1261" s="22"/>
      <c r="K1261" s="18" t="s">
        <v>118</v>
      </c>
      <c r="L1261" s="18">
        <v>1251</v>
      </c>
      <c r="M1261" s="18">
        <v>229</v>
      </c>
      <c r="N1261" s="19">
        <v>84.7</v>
      </c>
      <c r="O1261" s="35">
        <f t="shared" si="862"/>
        <v>23.527777777777779</v>
      </c>
      <c r="P1261" s="36">
        <f t="shared" si="895"/>
        <v>-0.16666666666666705</v>
      </c>
      <c r="Q1261" s="12"/>
      <c r="R1261" s="37">
        <f t="shared" si="863"/>
        <v>-55.166666666666792</v>
      </c>
      <c r="S1261" s="37">
        <f t="shared" si="864"/>
        <v>64.9422</v>
      </c>
      <c r="T1261" s="37">
        <f t="shared" si="865"/>
        <v>66.682587581008974</v>
      </c>
      <c r="U1261" s="37">
        <f t="shared" si="866"/>
        <v>76.458120914342175</v>
      </c>
      <c r="V1261" s="37">
        <f t="shared" si="896"/>
        <v>110115.93085180494</v>
      </c>
      <c r="W1261" s="40">
        <f t="shared" si="867"/>
        <v>1798.8896781791061</v>
      </c>
      <c r="X1261" s="40">
        <f t="shared" si="868"/>
        <v>1.7988896781791062</v>
      </c>
      <c r="Y1261" s="40">
        <f t="shared" si="854"/>
        <v>0</v>
      </c>
      <c r="Z1261" s="40">
        <v>0</v>
      </c>
      <c r="AA1261" s="40">
        <f t="shared" si="869"/>
        <v>364.91735381419574</v>
      </c>
      <c r="AB1261" s="42">
        <f t="shared" si="870"/>
        <v>91613.572145061742</v>
      </c>
      <c r="AC1261" s="42">
        <f t="shared" si="871"/>
        <v>91.613572145061738</v>
      </c>
      <c r="AD1261" s="42">
        <f t="shared" si="872"/>
        <v>0</v>
      </c>
      <c r="AE1261" s="42">
        <f t="shared" si="897"/>
        <v>3984.9774475308645</v>
      </c>
      <c r="AF1261" s="43">
        <f t="shared" si="855"/>
        <v>1.1069381798696847</v>
      </c>
      <c r="AG1261" s="73">
        <f t="shared" si="856"/>
        <v>0</v>
      </c>
      <c r="AH1261">
        <f t="shared" si="873"/>
        <v>91.613572145061738</v>
      </c>
      <c r="AI1261">
        <f t="shared" si="898"/>
        <v>24932.608329861094</v>
      </c>
      <c r="AJ1261" s="41">
        <f t="shared" si="874"/>
        <v>6.9257245360725257</v>
      </c>
      <c r="AK1261">
        <f t="shared" si="857"/>
        <v>91.613572145061738</v>
      </c>
      <c r="AL1261" s="38">
        <f t="shared" si="875"/>
        <v>3865.4281241049384</v>
      </c>
      <c r="AM1261" s="38">
        <f t="shared" si="876"/>
        <v>3826.7738428638891</v>
      </c>
      <c r="AN1261" s="38">
        <f t="shared" si="877"/>
        <v>3597.1674122920554</v>
      </c>
      <c r="AO1261" s="38">
        <f t="shared" si="878"/>
        <v>3561.195738169135</v>
      </c>
      <c r="AP1261" s="38">
        <f t="shared" si="879"/>
        <v>3347.5239938789869</v>
      </c>
      <c r="AQ1261" s="38">
        <f t="shared" si="880"/>
        <v>3314.048753940197</v>
      </c>
      <c r="AR1261" s="38">
        <f t="shared" si="881"/>
        <v>3214.6272913219909</v>
      </c>
      <c r="AS1261">
        <f t="shared" si="882"/>
        <v>3214.6272913219909</v>
      </c>
      <c r="AT1261" s="28">
        <f t="shared" si="883"/>
        <v>0.89295202536721974</v>
      </c>
      <c r="AU1261">
        <f t="shared" si="858"/>
        <v>21717.981038539103</v>
      </c>
      <c r="AV1261" s="28">
        <f t="shared" si="884"/>
        <v>6.0327725107053061</v>
      </c>
      <c r="BJ1261" s="63">
        <v>0</v>
      </c>
      <c r="BK1261" s="64">
        <f t="shared" si="885"/>
        <v>0</v>
      </c>
      <c r="BL1261" s="64">
        <f t="shared" si="886"/>
        <v>0</v>
      </c>
      <c r="BM1261" s="64">
        <f t="shared" si="887"/>
        <v>0</v>
      </c>
      <c r="BN1261" s="64">
        <f t="shared" si="888"/>
        <v>0</v>
      </c>
      <c r="BO1261" s="64">
        <f t="shared" si="889"/>
        <v>0</v>
      </c>
      <c r="BP1261" s="64">
        <f t="shared" si="890"/>
        <v>0</v>
      </c>
      <c r="BQ1261" s="64">
        <f t="shared" si="891"/>
        <v>0</v>
      </c>
      <c r="BR1261" s="65">
        <f t="shared" si="859"/>
        <v>0</v>
      </c>
      <c r="BS1261" s="66">
        <f t="shared" si="892"/>
        <v>0</v>
      </c>
      <c r="BT1261" s="65">
        <f>BJ1261-BR1261</f>
        <v>0</v>
      </c>
      <c r="BU1261" s="67">
        <f t="shared" si="893"/>
        <v>0</v>
      </c>
    </row>
    <row r="1262" spans="1:73" x14ac:dyDescent="0.35">
      <c r="A1262" s="22">
        <v>100.079999999999</v>
      </c>
      <c r="B1262" s="22">
        <v>17.64</v>
      </c>
      <c r="C1262" s="22">
        <v>0</v>
      </c>
      <c r="D1262" s="22">
        <f t="shared" si="860"/>
        <v>8.82</v>
      </c>
      <c r="E1262" s="22">
        <f t="shared" si="861"/>
        <v>2.4500000000000002</v>
      </c>
      <c r="F1262" s="22">
        <f t="shared" si="894"/>
        <v>-0.65972222222221988</v>
      </c>
      <c r="G1262" s="22">
        <f>Sheet1!$I$5*F1262</f>
        <v>-218.36805555555478</v>
      </c>
      <c r="H1262" s="22"/>
      <c r="K1262" s="18" t="s">
        <v>118</v>
      </c>
      <c r="L1262" s="18">
        <v>1252</v>
      </c>
      <c r="M1262" s="18">
        <v>230</v>
      </c>
      <c r="N1262" s="19">
        <v>84.1</v>
      </c>
      <c r="O1262" s="35">
        <f t="shared" si="862"/>
        <v>23.361111111111111</v>
      </c>
      <c r="P1262" s="36">
        <f t="shared" si="895"/>
        <v>-0.16666666666666705</v>
      </c>
      <c r="Q1262" s="12"/>
      <c r="R1262" s="37">
        <f t="shared" si="863"/>
        <v>-55.166666666666792</v>
      </c>
      <c r="S1262" s="37">
        <f t="shared" si="864"/>
        <v>64.9422</v>
      </c>
      <c r="T1262" s="37">
        <f t="shared" si="865"/>
        <v>65.7411981545863</v>
      </c>
      <c r="U1262" s="37">
        <f t="shared" si="866"/>
        <v>75.516731487919515</v>
      </c>
      <c r="V1262" s="37">
        <f t="shared" si="896"/>
        <v>110191.44758329286</v>
      </c>
      <c r="W1262" s="40">
        <f t="shared" si="867"/>
        <v>1764.1547550372309</v>
      </c>
      <c r="X1262" s="40">
        <f t="shared" si="868"/>
        <v>1.764154755037231</v>
      </c>
      <c r="Y1262" s="40">
        <f t="shared" si="854"/>
        <v>0</v>
      </c>
      <c r="Z1262" s="40">
        <v>0</v>
      </c>
      <c r="AA1262" s="40">
        <f t="shared" si="869"/>
        <v>364.91735381419574</v>
      </c>
      <c r="AB1262" s="42">
        <f t="shared" si="870"/>
        <v>90320.220293209873</v>
      </c>
      <c r="AC1262" s="42">
        <f t="shared" si="871"/>
        <v>90.320220293209871</v>
      </c>
      <c r="AD1262" s="42">
        <f t="shared" si="872"/>
        <v>0</v>
      </c>
      <c r="AE1262" s="42">
        <f t="shared" si="897"/>
        <v>3984.9774475308645</v>
      </c>
      <c r="AF1262" s="43">
        <f t="shared" si="855"/>
        <v>1.1069381798696847</v>
      </c>
      <c r="AG1262" s="73">
        <f t="shared" si="856"/>
        <v>0</v>
      </c>
      <c r="AH1262">
        <f t="shared" si="873"/>
        <v>90.320220293209871</v>
      </c>
      <c r="AI1262">
        <f t="shared" si="898"/>
        <v>25022.928550154305</v>
      </c>
      <c r="AJ1262" s="41">
        <f t="shared" si="874"/>
        <v>6.9508134861539741</v>
      </c>
      <c r="AK1262">
        <f t="shared" si="857"/>
        <v>90.320220293209871</v>
      </c>
      <c r="AL1262" s="38">
        <f t="shared" si="875"/>
        <v>3865.4281241049384</v>
      </c>
      <c r="AM1262" s="38">
        <f t="shared" si="876"/>
        <v>3826.7738428638891</v>
      </c>
      <c r="AN1262" s="38">
        <f t="shared" si="877"/>
        <v>3597.1674122920554</v>
      </c>
      <c r="AO1262" s="38">
        <f t="shared" si="878"/>
        <v>3561.195738169135</v>
      </c>
      <c r="AP1262" s="38">
        <f t="shared" si="879"/>
        <v>3347.5239938789869</v>
      </c>
      <c r="AQ1262" s="38">
        <f t="shared" si="880"/>
        <v>3314.048753940197</v>
      </c>
      <c r="AR1262" s="38">
        <f t="shared" si="881"/>
        <v>3214.6272913219909</v>
      </c>
      <c r="AS1262">
        <f t="shared" si="882"/>
        <v>3214.6272913219909</v>
      </c>
      <c r="AT1262" s="28">
        <f t="shared" si="883"/>
        <v>0.89295202536721974</v>
      </c>
      <c r="AU1262">
        <f t="shared" si="858"/>
        <v>21808.301258832314</v>
      </c>
      <c r="AV1262" s="28">
        <f t="shared" si="884"/>
        <v>6.0578614607867536</v>
      </c>
      <c r="BJ1262" s="63">
        <v>0</v>
      </c>
      <c r="BK1262" s="64">
        <f t="shared" si="885"/>
        <v>0</v>
      </c>
      <c r="BL1262" s="64">
        <f t="shared" si="886"/>
        <v>0</v>
      </c>
      <c r="BM1262" s="64">
        <f t="shared" si="887"/>
        <v>0</v>
      </c>
      <c r="BN1262" s="64">
        <f t="shared" si="888"/>
        <v>0</v>
      </c>
      <c r="BO1262" s="64">
        <f t="shared" si="889"/>
        <v>0</v>
      </c>
      <c r="BP1262" s="64">
        <f t="shared" si="890"/>
        <v>0</v>
      </c>
      <c r="BQ1262" s="64">
        <f t="shared" si="891"/>
        <v>0</v>
      </c>
      <c r="BR1262" s="65">
        <f t="shared" si="859"/>
        <v>0</v>
      </c>
      <c r="BS1262" s="66">
        <f t="shared" si="892"/>
        <v>0</v>
      </c>
      <c r="BT1262" s="65">
        <f>BJ1262-BR1262</f>
        <v>0</v>
      </c>
      <c r="BU1262" s="67">
        <f t="shared" si="893"/>
        <v>0</v>
      </c>
    </row>
    <row r="1263" spans="1:73" x14ac:dyDescent="0.35">
      <c r="A1263" s="22">
        <v>100.159999999999</v>
      </c>
      <c r="B1263" s="22">
        <v>17.739999999999998</v>
      </c>
      <c r="C1263" s="22">
        <v>0</v>
      </c>
      <c r="D1263" s="22">
        <f t="shared" si="860"/>
        <v>8.8699999999999992</v>
      </c>
      <c r="E1263" s="22">
        <f t="shared" si="861"/>
        <v>2.463888888888889</v>
      </c>
      <c r="F1263" s="22">
        <f t="shared" si="894"/>
        <v>0.17361111111111049</v>
      </c>
      <c r="G1263" s="22">
        <f>Sheet1!$I$5*F1263</f>
        <v>57.465277777777573</v>
      </c>
      <c r="H1263" s="22"/>
      <c r="K1263" s="18" t="s">
        <v>118</v>
      </c>
      <c r="L1263" s="18">
        <v>1253</v>
      </c>
      <c r="M1263" s="18">
        <v>231</v>
      </c>
      <c r="N1263" s="19">
        <v>83.5</v>
      </c>
      <c r="O1263" s="35">
        <f t="shared" si="862"/>
        <v>23.194444444444443</v>
      </c>
      <c r="P1263" s="36">
        <f t="shared" si="895"/>
        <v>-0.16666666666666508</v>
      </c>
      <c r="Q1263" s="12"/>
      <c r="R1263" s="37">
        <f t="shared" si="863"/>
        <v>-55.166666666666138</v>
      </c>
      <c r="S1263" s="37">
        <f t="shared" si="864"/>
        <v>64.9422</v>
      </c>
      <c r="T1263" s="37">
        <f t="shared" si="865"/>
        <v>64.806501070057621</v>
      </c>
      <c r="U1263" s="37">
        <f t="shared" si="866"/>
        <v>74.582034403391475</v>
      </c>
      <c r="V1263" s="37">
        <f t="shared" si="896"/>
        <v>110266.02961769624</v>
      </c>
      <c r="W1263" s="40">
        <f t="shared" si="867"/>
        <v>1729.8888535231076</v>
      </c>
      <c r="X1263" s="40">
        <f t="shared" si="868"/>
        <v>1.7298888535231076</v>
      </c>
      <c r="Y1263" s="40">
        <f t="shared" si="854"/>
        <v>0</v>
      </c>
      <c r="Z1263" s="40">
        <v>0</v>
      </c>
      <c r="AA1263" s="40">
        <f t="shared" si="869"/>
        <v>364.91735381419574</v>
      </c>
      <c r="AB1263" s="42">
        <f t="shared" si="870"/>
        <v>89036.062885802443</v>
      </c>
      <c r="AC1263" s="42">
        <f t="shared" si="871"/>
        <v>89.036062885802437</v>
      </c>
      <c r="AD1263" s="42">
        <f t="shared" si="872"/>
        <v>0</v>
      </c>
      <c r="AE1263" s="42">
        <f t="shared" si="897"/>
        <v>3984.9774475308645</v>
      </c>
      <c r="AF1263" s="43">
        <f t="shared" si="855"/>
        <v>1.1069381798696847</v>
      </c>
      <c r="AG1263" s="73">
        <f t="shared" si="856"/>
        <v>0</v>
      </c>
      <c r="AH1263">
        <f t="shared" si="873"/>
        <v>89.036062885802437</v>
      </c>
      <c r="AI1263">
        <f t="shared" si="898"/>
        <v>25111.964613040109</v>
      </c>
      <c r="AJ1263" s="41">
        <f t="shared" si="874"/>
        <v>6.9755457258444746</v>
      </c>
      <c r="AK1263">
        <f t="shared" si="857"/>
        <v>89.036062885802437</v>
      </c>
      <c r="AL1263" s="38">
        <f t="shared" si="875"/>
        <v>3865.4281241049384</v>
      </c>
      <c r="AM1263" s="38">
        <f t="shared" si="876"/>
        <v>3826.7738428638891</v>
      </c>
      <c r="AN1263" s="38">
        <f t="shared" si="877"/>
        <v>3597.1674122920554</v>
      </c>
      <c r="AO1263" s="38">
        <f t="shared" si="878"/>
        <v>3561.195738169135</v>
      </c>
      <c r="AP1263" s="38">
        <f t="shared" si="879"/>
        <v>3347.5239938789869</v>
      </c>
      <c r="AQ1263" s="38">
        <f t="shared" si="880"/>
        <v>3314.048753940197</v>
      </c>
      <c r="AR1263" s="38">
        <f t="shared" si="881"/>
        <v>3214.6272913219909</v>
      </c>
      <c r="AS1263">
        <f t="shared" si="882"/>
        <v>3214.6272913219909</v>
      </c>
      <c r="AT1263" s="28">
        <f t="shared" si="883"/>
        <v>0.89295202536721974</v>
      </c>
      <c r="AU1263">
        <f t="shared" si="858"/>
        <v>21897.337321718118</v>
      </c>
      <c r="AV1263" s="28">
        <f t="shared" si="884"/>
        <v>6.082593700477255</v>
      </c>
      <c r="BJ1263" s="63">
        <v>0</v>
      </c>
      <c r="BK1263" s="64">
        <f t="shared" si="885"/>
        <v>0</v>
      </c>
      <c r="BL1263" s="64">
        <f t="shared" si="886"/>
        <v>0</v>
      </c>
      <c r="BM1263" s="64">
        <f t="shared" si="887"/>
        <v>0</v>
      </c>
      <c r="BN1263" s="64">
        <f t="shared" si="888"/>
        <v>0</v>
      </c>
      <c r="BO1263" s="64">
        <f t="shared" si="889"/>
        <v>0</v>
      </c>
      <c r="BP1263" s="64">
        <f t="shared" si="890"/>
        <v>0</v>
      </c>
      <c r="BQ1263" s="64">
        <f t="shared" si="891"/>
        <v>0</v>
      </c>
      <c r="BR1263" s="65">
        <f t="shared" si="859"/>
        <v>0</v>
      </c>
      <c r="BS1263" s="66">
        <f t="shared" si="892"/>
        <v>0</v>
      </c>
      <c r="BT1263" s="65">
        <f>BJ1263-BR1263</f>
        <v>0</v>
      </c>
      <c r="BU1263" s="67">
        <f t="shared" si="893"/>
        <v>0</v>
      </c>
    </row>
    <row r="1264" spans="1:73" x14ac:dyDescent="0.35">
      <c r="A1264" s="22">
        <v>100.239999999999</v>
      </c>
      <c r="B1264" s="22">
        <v>17.690000000000001</v>
      </c>
      <c r="C1264" s="22">
        <v>0</v>
      </c>
      <c r="D1264" s="22">
        <f t="shared" si="860"/>
        <v>8.8450000000000006</v>
      </c>
      <c r="E1264" s="22">
        <f t="shared" si="861"/>
        <v>2.4569444444444444</v>
      </c>
      <c r="F1264" s="22">
        <f t="shared" si="894"/>
        <v>-8.6805555555558023E-2</v>
      </c>
      <c r="G1264" s="22">
        <f>Sheet1!$I$5*F1264</f>
        <v>-28.732638888889706</v>
      </c>
      <c r="H1264" s="22"/>
      <c r="K1264" s="18" t="s">
        <v>118</v>
      </c>
      <c r="L1264" s="18">
        <v>1254</v>
      </c>
      <c r="M1264" s="18">
        <v>232</v>
      </c>
      <c r="N1264" s="19">
        <v>82.9</v>
      </c>
      <c r="O1264" s="35">
        <f t="shared" si="862"/>
        <v>23.027777777777779</v>
      </c>
      <c r="P1264" s="36">
        <f t="shared" si="895"/>
        <v>-0.16666666666666705</v>
      </c>
      <c r="Q1264" s="12"/>
      <c r="R1264" s="37">
        <f t="shared" si="863"/>
        <v>-55.166666666666792</v>
      </c>
      <c r="S1264" s="37">
        <f t="shared" si="864"/>
        <v>64.9422</v>
      </c>
      <c r="T1264" s="37">
        <f t="shared" si="865"/>
        <v>63.878496327422965</v>
      </c>
      <c r="U1264" s="37">
        <f t="shared" si="866"/>
        <v>73.65402966075618</v>
      </c>
      <c r="V1264" s="37">
        <f t="shared" si="896"/>
        <v>110339.683647357</v>
      </c>
      <c r="W1264" s="40">
        <f t="shared" si="867"/>
        <v>1696.0886274657466</v>
      </c>
      <c r="X1264" s="40">
        <f t="shared" si="868"/>
        <v>1.6960886274657467</v>
      </c>
      <c r="Y1264" s="40">
        <f t="shared" si="854"/>
        <v>0</v>
      </c>
      <c r="Z1264" s="40">
        <v>0</v>
      </c>
      <c r="AA1264" s="40">
        <f t="shared" si="869"/>
        <v>364.91735381419574</v>
      </c>
      <c r="AB1264" s="42">
        <f t="shared" si="870"/>
        <v>87761.099922839509</v>
      </c>
      <c r="AC1264" s="42">
        <f t="shared" si="871"/>
        <v>87.761099922839506</v>
      </c>
      <c r="AD1264" s="42">
        <f t="shared" si="872"/>
        <v>0</v>
      </c>
      <c r="AE1264" s="42">
        <f t="shared" si="897"/>
        <v>3984.9774475308645</v>
      </c>
      <c r="AF1264" s="43">
        <f t="shared" si="855"/>
        <v>1.1069381798696847</v>
      </c>
      <c r="AG1264" s="73">
        <f t="shared" si="856"/>
        <v>0</v>
      </c>
      <c r="AH1264">
        <f t="shared" si="873"/>
        <v>87.761099922839506</v>
      </c>
      <c r="AI1264">
        <f t="shared" si="898"/>
        <v>25199.725712962947</v>
      </c>
      <c r="AJ1264" s="41">
        <f t="shared" si="874"/>
        <v>6.9999238091563738</v>
      </c>
      <c r="AK1264">
        <f t="shared" si="857"/>
        <v>87.761099922839506</v>
      </c>
      <c r="AL1264" s="38">
        <f t="shared" si="875"/>
        <v>3865.4281241049384</v>
      </c>
      <c r="AM1264" s="38">
        <f t="shared" si="876"/>
        <v>3826.7738428638891</v>
      </c>
      <c r="AN1264" s="38">
        <f t="shared" si="877"/>
        <v>3597.1674122920554</v>
      </c>
      <c r="AO1264" s="38">
        <f t="shared" si="878"/>
        <v>3561.195738169135</v>
      </c>
      <c r="AP1264" s="38">
        <f t="shared" si="879"/>
        <v>3347.5239938789869</v>
      </c>
      <c r="AQ1264" s="38">
        <f t="shared" si="880"/>
        <v>3314.048753940197</v>
      </c>
      <c r="AR1264" s="38">
        <f t="shared" si="881"/>
        <v>3214.6272913219909</v>
      </c>
      <c r="AS1264">
        <f t="shared" si="882"/>
        <v>3214.6272913219909</v>
      </c>
      <c r="AT1264" s="28">
        <f t="shared" si="883"/>
        <v>0.89295202536721974</v>
      </c>
      <c r="AU1264">
        <f t="shared" si="858"/>
        <v>21985.098421640956</v>
      </c>
      <c r="AV1264" s="28">
        <f t="shared" si="884"/>
        <v>6.1069717837891542</v>
      </c>
      <c r="BJ1264" s="63">
        <v>0</v>
      </c>
      <c r="BK1264" s="64">
        <f t="shared" si="885"/>
        <v>0</v>
      </c>
      <c r="BL1264" s="64">
        <f t="shared" si="886"/>
        <v>0</v>
      </c>
      <c r="BM1264" s="64">
        <f t="shared" si="887"/>
        <v>0</v>
      </c>
      <c r="BN1264" s="64">
        <f t="shared" si="888"/>
        <v>0</v>
      </c>
      <c r="BO1264" s="64">
        <f t="shared" si="889"/>
        <v>0</v>
      </c>
      <c r="BP1264" s="64">
        <f t="shared" si="890"/>
        <v>0</v>
      </c>
      <c r="BQ1264" s="64">
        <f t="shared" si="891"/>
        <v>0</v>
      </c>
      <c r="BR1264" s="65">
        <f t="shared" si="859"/>
        <v>0</v>
      </c>
      <c r="BS1264" s="66">
        <f t="shared" si="892"/>
        <v>0</v>
      </c>
      <c r="BT1264" s="65">
        <f>BJ1264-BR1264</f>
        <v>0</v>
      </c>
      <c r="BU1264" s="67">
        <f t="shared" si="893"/>
        <v>0</v>
      </c>
    </row>
    <row r="1265" spans="1:73" x14ac:dyDescent="0.35">
      <c r="A1265" s="22">
        <v>100.319999999999</v>
      </c>
      <c r="B1265" s="22">
        <v>17.829999999999998</v>
      </c>
      <c r="C1265" s="22">
        <v>0</v>
      </c>
      <c r="D1265" s="22">
        <f t="shared" si="860"/>
        <v>8.9149999999999991</v>
      </c>
      <c r="E1265" s="22">
        <f t="shared" si="861"/>
        <v>2.4763888888888888</v>
      </c>
      <c r="F1265" s="22">
        <f t="shared" si="894"/>
        <v>0.24305555555555469</v>
      </c>
      <c r="G1265" s="22">
        <f>Sheet1!$I$5*F1265</f>
        <v>80.451388888888602</v>
      </c>
      <c r="H1265" s="22"/>
      <c r="K1265" s="18" t="s">
        <v>118</v>
      </c>
      <c r="L1265" s="18">
        <v>1255</v>
      </c>
      <c r="M1265" s="18">
        <v>233</v>
      </c>
      <c r="N1265" s="19">
        <v>82.3</v>
      </c>
      <c r="O1265" s="35">
        <f t="shared" si="862"/>
        <v>22.861111111111111</v>
      </c>
      <c r="P1265" s="36">
        <f t="shared" si="895"/>
        <v>-0.16666666666666705</v>
      </c>
      <c r="Q1265" s="12"/>
      <c r="R1265" s="37">
        <f t="shared" si="863"/>
        <v>-55.166666666666792</v>
      </c>
      <c r="S1265" s="37">
        <f t="shared" si="864"/>
        <v>64.9422</v>
      </c>
      <c r="T1265" s="37">
        <f t="shared" si="865"/>
        <v>62.957183926682305</v>
      </c>
      <c r="U1265" s="37">
        <f t="shared" si="866"/>
        <v>72.732717260015505</v>
      </c>
      <c r="V1265" s="37">
        <f t="shared" si="896"/>
        <v>110412.41636461702</v>
      </c>
      <c r="W1265" s="40">
        <f t="shared" si="867"/>
        <v>1662.7507306942434</v>
      </c>
      <c r="X1265" s="40">
        <f t="shared" si="868"/>
        <v>1.6627507306942435</v>
      </c>
      <c r="Y1265" s="40">
        <f t="shared" si="854"/>
        <v>0</v>
      </c>
      <c r="Z1265" s="40">
        <v>0</v>
      </c>
      <c r="AA1265" s="40">
        <f t="shared" si="869"/>
        <v>364.91735381419574</v>
      </c>
      <c r="AB1265" s="42">
        <f t="shared" si="870"/>
        <v>86495.331404320983</v>
      </c>
      <c r="AC1265" s="42">
        <f t="shared" si="871"/>
        <v>86.495331404320979</v>
      </c>
      <c r="AD1265" s="42">
        <f t="shared" si="872"/>
        <v>0</v>
      </c>
      <c r="AE1265" s="42">
        <f t="shared" si="897"/>
        <v>3984.9774475308645</v>
      </c>
      <c r="AF1265" s="43">
        <f t="shared" si="855"/>
        <v>1.1069381798696847</v>
      </c>
      <c r="AG1265" s="73">
        <f t="shared" si="856"/>
        <v>0</v>
      </c>
      <c r="AH1265">
        <f t="shared" si="873"/>
        <v>86.495331404320979</v>
      </c>
      <c r="AI1265">
        <f t="shared" si="898"/>
        <v>25286.221044367267</v>
      </c>
      <c r="AJ1265" s="41">
        <f t="shared" si="874"/>
        <v>7.0239502901020181</v>
      </c>
      <c r="AK1265">
        <f t="shared" si="857"/>
        <v>86.495331404320979</v>
      </c>
      <c r="AL1265" s="38">
        <f t="shared" si="875"/>
        <v>3865.4281241049384</v>
      </c>
      <c r="AM1265" s="38">
        <f t="shared" si="876"/>
        <v>3826.7738428638891</v>
      </c>
      <c r="AN1265" s="38">
        <f t="shared" si="877"/>
        <v>3597.1674122920554</v>
      </c>
      <c r="AO1265" s="38">
        <f t="shared" si="878"/>
        <v>3561.195738169135</v>
      </c>
      <c r="AP1265" s="38">
        <f t="shared" si="879"/>
        <v>3347.5239938789869</v>
      </c>
      <c r="AQ1265" s="38">
        <f t="shared" si="880"/>
        <v>3314.048753940197</v>
      </c>
      <c r="AR1265" s="38">
        <f t="shared" si="881"/>
        <v>3214.6272913219909</v>
      </c>
      <c r="AS1265">
        <f t="shared" si="882"/>
        <v>3214.6272913219909</v>
      </c>
      <c r="AT1265" s="28">
        <f t="shared" si="883"/>
        <v>0.89295202536721974</v>
      </c>
      <c r="AU1265">
        <f t="shared" si="858"/>
        <v>22071.593753045276</v>
      </c>
      <c r="AV1265" s="28">
        <f t="shared" si="884"/>
        <v>6.1309982647347985</v>
      </c>
      <c r="BJ1265" s="63">
        <v>0</v>
      </c>
      <c r="BK1265" s="64">
        <f t="shared" si="885"/>
        <v>0</v>
      </c>
      <c r="BL1265" s="64">
        <f t="shared" si="886"/>
        <v>0</v>
      </c>
      <c r="BM1265" s="64">
        <f t="shared" si="887"/>
        <v>0</v>
      </c>
      <c r="BN1265" s="64">
        <f t="shared" si="888"/>
        <v>0</v>
      </c>
      <c r="BO1265" s="64">
        <f t="shared" si="889"/>
        <v>0</v>
      </c>
      <c r="BP1265" s="64">
        <f t="shared" si="890"/>
        <v>0</v>
      </c>
      <c r="BQ1265" s="64">
        <f t="shared" si="891"/>
        <v>0</v>
      </c>
      <c r="BR1265" s="65">
        <f t="shared" si="859"/>
        <v>0</v>
      </c>
      <c r="BS1265" s="66">
        <f t="shared" si="892"/>
        <v>0</v>
      </c>
      <c r="BT1265" s="65">
        <f>BJ1265-BR1265</f>
        <v>0</v>
      </c>
      <c r="BU1265" s="67">
        <f t="shared" si="893"/>
        <v>0</v>
      </c>
    </row>
    <row r="1266" spans="1:73" x14ac:dyDescent="0.35">
      <c r="A1266" s="22">
        <v>100.399999999999</v>
      </c>
      <c r="B1266" s="22">
        <v>17.489999999999998</v>
      </c>
      <c r="C1266" s="22">
        <v>0</v>
      </c>
      <c r="D1266" s="22">
        <f t="shared" si="860"/>
        <v>8.7449999999999992</v>
      </c>
      <c r="E1266" s="22">
        <f t="shared" si="861"/>
        <v>2.4291666666666667</v>
      </c>
      <c r="F1266" s="22">
        <f t="shared" si="894"/>
        <v>-0.59027777777777568</v>
      </c>
      <c r="G1266" s="22">
        <f>Sheet1!$I$5*F1266</f>
        <v>-195.38194444444375</v>
      </c>
      <c r="H1266" s="22"/>
      <c r="K1266" s="18" t="s">
        <v>118</v>
      </c>
      <c r="L1266" s="18">
        <v>1256</v>
      </c>
      <c r="M1266" s="18">
        <v>234</v>
      </c>
      <c r="N1266" s="19">
        <v>81.7</v>
      </c>
      <c r="O1266" s="35">
        <f t="shared" si="862"/>
        <v>22.694444444444443</v>
      </c>
      <c r="P1266" s="36">
        <f t="shared" si="895"/>
        <v>-0.16666666666666705</v>
      </c>
      <c r="Q1266" s="12"/>
      <c r="R1266" s="37">
        <f t="shared" si="863"/>
        <v>-55.166666666666792</v>
      </c>
      <c r="S1266" s="37">
        <f t="shared" si="864"/>
        <v>64.9422</v>
      </c>
      <c r="T1266" s="37">
        <f t="shared" si="865"/>
        <v>62.042563867835632</v>
      </c>
      <c r="U1266" s="37">
        <f t="shared" si="866"/>
        <v>71.81809720116884</v>
      </c>
      <c r="V1266" s="37">
        <f t="shared" si="896"/>
        <v>110484.2344618182</v>
      </c>
      <c r="W1266" s="40">
        <f t="shared" si="867"/>
        <v>1629.8718170376371</v>
      </c>
      <c r="X1266" s="40">
        <f t="shared" si="868"/>
        <v>1.6298718170376372</v>
      </c>
      <c r="Y1266" s="40">
        <f t="shared" si="854"/>
        <v>0</v>
      </c>
      <c r="Z1266" s="40">
        <v>0</v>
      </c>
      <c r="AA1266" s="40">
        <f t="shared" si="869"/>
        <v>364.91735381419574</v>
      </c>
      <c r="AB1266" s="42">
        <f t="shared" si="870"/>
        <v>85238.75733024691</v>
      </c>
      <c r="AC1266" s="42">
        <f t="shared" si="871"/>
        <v>85.238757330246912</v>
      </c>
      <c r="AD1266" s="42">
        <f t="shared" si="872"/>
        <v>0</v>
      </c>
      <c r="AE1266" s="42">
        <f t="shared" si="897"/>
        <v>3984.9774475308645</v>
      </c>
      <c r="AF1266" s="43">
        <f t="shared" si="855"/>
        <v>1.1069381798696847</v>
      </c>
      <c r="AG1266" s="73">
        <f t="shared" si="856"/>
        <v>0</v>
      </c>
      <c r="AH1266">
        <f t="shared" si="873"/>
        <v>85.238757330246912</v>
      </c>
      <c r="AI1266">
        <f t="shared" si="898"/>
        <v>25371.459801697514</v>
      </c>
      <c r="AJ1266" s="41">
        <f t="shared" si="874"/>
        <v>7.047627722693754</v>
      </c>
      <c r="AK1266">
        <f t="shared" si="857"/>
        <v>85.238757330246912</v>
      </c>
      <c r="AL1266" s="38">
        <f t="shared" si="875"/>
        <v>3865.4281241049384</v>
      </c>
      <c r="AM1266" s="38">
        <f t="shared" si="876"/>
        <v>3826.7738428638891</v>
      </c>
      <c r="AN1266" s="38">
        <f t="shared" si="877"/>
        <v>3597.1674122920554</v>
      </c>
      <c r="AO1266" s="38">
        <f t="shared" si="878"/>
        <v>3561.195738169135</v>
      </c>
      <c r="AP1266" s="38">
        <f t="shared" si="879"/>
        <v>3347.5239938789869</v>
      </c>
      <c r="AQ1266" s="38">
        <f t="shared" si="880"/>
        <v>3314.048753940197</v>
      </c>
      <c r="AR1266" s="38">
        <f t="shared" si="881"/>
        <v>3214.6272913219909</v>
      </c>
      <c r="AS1266">
        <f t="shared" si="882"/>
        <v>3214.6272913219909</v>
      </c>
      <c r="AT1266" s="28">
        <f t="shared" si="883"/>
        <v>0.89295202536721974</v>
      </c>
      <c r="AU1266">
        <f t="shared" si="858"/>
        <v>22156.832510375523</v>
      </c>
      <c r="AV1266" s="28">
        <f t="shared" si="884"/>
        <v>6.1546756973265344</v>
      </c>
      <c r="BJ1266" s="63">
        <v>0</v>
      </c>
      <c r="BK1266" s="64">
        <f t="shared" si="885"/>
        <v>0</v>
      </c>
      <c r="BL1266" s="64">
        <f t="shared" si="886"/>
        <v>0</v>
      </c>
      <c r="BM1266" s="64">
        <f t="shared" si="887"/>
        <v>0</v>
      </c>
      <c r="BN1266" s="64">
        <f t="shared" si="888"/>
        <v>0</v>
      </c>
      <c r="BO1266" s="64">
        <f t="shared" si="889"/>
        <v>0</v>
      </c>
      <c r="BP1266" s="64">
        <f t="shared" si="890"/>
        <v>0</v>
      </c>
      <c r="BQ1266" s="64">
        <f t="shared" si="891"/>
        <v>0</v>
      </c>
      <c r="BR1266" s="65">
        <f t="shared" si="859"/>
        <v>0</v>
      </c>
      <c r="BS1266" s="66">
        <f t="shared" si="892"/>
        <v>0</v>
      </c>
      <c r="BT1266" s="65">
        <f>BJ1266-BR1266</f>
        <v>0</v>
      </c>
      <c r="BU1266" s="67">
        <f t="shared" si="893"/>
        <v>0</v>
      </c>
    </row>
    <row r="1267" spans="1:73" x14ac:dyDescent="0.35">
      <c r="A1267" s="22">
        <v>100.479999999999</v>
      </c>
      <c r="B1267" s="22">
        <v>17.670000000000002</v>
      </c>
      <c r="C1267" s="22">
        <v>0</v>
      </c>
      <c r="D1267" s="22">
        <f t="shared" si="860"/>
        <v>8.8350000000000009</v>
      </c>
      <c r="E1267" s="22">
        <f t="shared" si="861"/>
        <v>2.4541666666666666</v>
      </c>
      <c r="F1267" s="22">
        <f t="shared" si="894"/>
        <v>0.31249999999999889</v>
      </c>
      <c r="G1267" s="22">
        <f>Sheet1!$I$5*F1267</f>
        <v>103.43749999999963</v>
      </c>
      <c r="H1267" s="22"/>
      <c r="K1267" s="18" t="s">
        <v>118</v>
      </c>
      <c r="L1267" s="18">
        <v>1257</v>
      </c>
      <c r="M1267" s="18">
        <v>235</v>
      </c>
      <c r="N1267" s="19">
        <v>81.099999999999994</v>
      </c>
      <c r="O1267" s="35">
        <f t="shared" si="862"/>
        <v>22.527777777777779</v>
      </c>
      <c r="P1267" s="36">
        <f t="shared" si="895"/>
        <v>-0.16666666666666705</v>
      </c>
      <c r="Q1267" s="12"/>
      <c r="R1267" s="37">
        <f t="shared" si="863"/>
        <v>-55.166666666666792</v>
      </c>
      <c r="S1267" s="37">
        <f t="shared" si="864"/>
        <v>64.9422</v>
      </c>
      <c r="T1267" s="37">
        <f t="shared" si="865"/>
        <v>61.134636150882969</v>
      </c>
      <c r="U1267" s="37">
        <f t="shared" si="866"/>
        <v>70.910169484216169</v>
      </c>
      <c r="V1267" s="37">
        <f t="shared" si="896"/>
        <v>110555.14463130241</v>
      </c>
      <c r="W1267" s="40">
        <f t="shared" si="867"/>
        <v>1597.448540324981</v>
      </c>
      <c r="X1267" s="40">
        <f t="shared" si="868"/>
        <v>1.597448540324981</v>
      </c>
      <c r="Y1267" s="40">
        <f t="shared" si="854"/>
        <v>0</v>
      </c>
      <c r="Z1267" s="40">
        <v>0</v>
      </c>
      <c r="AA1267" s="40">
        <f t="shared" si="869"/>
        <v>364.91735381419574</v>
      </c>
      <c r="AB1267" s="42">
        <f t="shared" si="870"/>
        <v>83991.37770061729</v>
      </c>
      <c r="AC1267" s="42">
        <f t="shared" si="871"/>
        <v>83.991377700617292</v>
      </c>
      <c r="AD1267" s="42">
        <f t="shared" si="872"/>
        <v>0</v>
      </c>
      <c r="AE1267" s="42">
        <f t="shared" si="897"/>
        <v>3984.9774475308645</v>
      </c>
      <c r="AF1267" s="43">
        <f t="shared" si="855"/>
        <v>1.1069381798696847</v>
      </c>
      <c r="AG1267" s="73">
        <f t="shared" si="856"/>
        <v>0</v>
      </c>
      <c r="AH1267">
        <f t="shared" si="873"/>
        <v>83.991377700617292</v>
      </c>
      <c r="AI1267">
        <f t="shared" si="898"/>
        <v>25455.451179398133</v>
      </c>
      <c r="AJ1267" s="41">
        <f t="shared" si="874"/>
        <v>7.0709586609439254</v>
      </c>
      <c r="AK1267">
        <f t="shared" si="857"/>
        <v>83.991377700617292</v>
      </c>
      <c r="AL1267" s="38">
        <f t="shared" si="875"/>
        <v>3865.4281241049384</v>
      </c>
      <c r="AM1267" s="38">
        <f t="shared" si="876"/>
        <v>3826.7738428638891</v>
      </c>
      <c r="AN1267" s="38">
        <f t="shared" si="877"/>
        <v>3597.1674122920554</v>
      </c>
      <c r="AO1267" s="38">
        <f t="shared" si="878"/>
        <v>3561.195738169135</v>
      </c>
      <c r="AP1267" s="38">
        <f t="shared" si="879"/>
        <v>3347.5239938789869</v>
      </c>
      <c r="AQ1267" s="38">
        <f t="shared" si="880"/>
        <v>3314.048753940197</v>
      </c>
      <c r="AR1267" s="38">
        <f t="shared" si="881"/>
        <v>3214.6272913219909</v>
      </c>
      <c r="AS1267">
        <f t="shared" si="882"/>
        <v>3214.6272913219909</v>
      </c>
      <c r="AT1267" s="28">
        <f t="shared" si="883"/>
        <v>0.89295202536721974</v>
      </c>
      <c r="AU1267">
        <f t="shared" si="858"/>
        <v>22240.823888076142</v>
      </c>
      <c r="AV1267" s="28">
        <f t="shared" si="884"/>
        <v>6.1780066355767058</v>
      </c>
      <c r="BJ1267" s="63">
        <v>0</v>
      </c>
      <c r="BK1267" s="64">
        <f t="shared" si="885"/>
        <v>0</v>
      </c>
      <c r="BL1267" s="64">
        <f t="shared" si="886"/>
        <v>0</v>
      </c>
      <c r="BM1267" s="64">
        <f t="shared" si="887"/>
        <v>0</v>
      </c>
      <c r="BN1267" s="64">
        <f t="shared" si="888"/>
        <v>0</v>
      </c>
      <c r="BO1267" s="64">
        <f t="shared" si="889"/>
        <v>0</v>
      </c>
      <c r="BP1267" s="64">
        <f t="shared" si="890"/>
        <v>0</v>
      </c>
      <c r="BQ1267" s="64">
        <f t="shared" si="891"/>
        <v>0</v>
      </c>
      <c r="BR1267" s="65">
        <f t="shared" si="859"/>
        <v>0</v>
      </c>
      <c r="BS1267" s="66">
        <f t="shared" si="892"/>
        <v>0</v>
      </c>
      <c r="BT1267" s="65">
        <f>BJ1267-BR1267</f>
        <v>0</v>
      </c>
      <c r="BU1267" s="67">
        <f t="shared" si="893"/>
        <v>0</v>
      </c>
    </row>
    <row r="1268" spans="1:73" x14ac:dyDescent="0.35">
      <c r="A1268" s="22">
        <v>100.55999999999899</v>
      </c>
      <c r="B1268" s="22">
        <v>17.600000000000001</v>
      </c>
      <c r="C1268" s="22">
        <v>0</v>
      </c>
      <c r="D1268" s="22">
        <f t="shared" si="860"/>
        <v>8.8000000000000007</v>
      </c>
      <c r="E1268" s="22">
        <f t="shared" si="861"/>
        <v>2.4444444444444446</v>
      </c>
      <c r="F1268" s="22">
        <f t="shared" si="894"/>
        <v>-0.12152777777777457</v>
      </c>
      <c r="G1268" s="22">
        <f>Sheet1!$I$5*F1268</f>
        <v>-40.225694444443384</v>
      </c>
      <c r="H1268" s="22"/>
      <c r="K1268" s="18" t="s">
        <v>118</v>
      </c>
      <c r="L1268" s="18">
        <v>1258</v>
      </c>
      <c r="M1268" s="18">
        <v>236</v>
      </c>
      <c r="N1268" s="19">
        <v>80.5</v>
      </c>
      <c r="O1268" s="35">
        <f t="shared" si="862"/>
        <v>22.361111111111111</v>
      </c>
      <c r="P1268" s="36">
        <f t="shared" si="895"/>
        <v>-0.16666666666666508</v>
      </c>
      <c r="Q1268" s="12"/>
      <c r="R1268" s="37">
        <f t="shared" si="863"/>
        <v>-55.166666666666138</v>
      </c>
      <c r="S1268" s="37">
        <f t="shared" si="864"/>
        <v>64.9422</v>
      </c>
      <c r="T1268" s="37">
        <f t="shared" si="865"/>
        <v>60.2334007758243</v>
      </c>
      <c r="U1268" s="37">
        <f t="shared" si="866"/>
        <v>70.008934109158162</v>
      </c>
      <c r="V1268" s="37">
        <f t="shared" si="896"/>
        <v>110625.15356541156</v>
      </c>
      <c r="W1268" s="40">
        <f t="shared" si="867"/>
        <v>1565.4775543853423</v>
      </c>
      <c r="X1268" s="40">
        <f t="shared" si="868"/>
        <v>1.5654775543853423</v>
      </c>
      <c r="Y1268" s="40">
        <f t="shared" si="854"/>
        <v>0</v>
      </c>
      <c r="Z1268" s="40">
        <v>0</v>
      </c>
      <c r="AA1268" s="40">
        <f t="shared" si="869"/>
        <v>364.91735381419574</v>
      </c>
      <c r="AB1268" s="42">
        <f t="shared" si="870"/>
        <v>82753.192515432092</v>
      </c>
      <c r="AC1268" s="42">
        <f t="shared" si="871"/>
        <v>82.75319251543209</v>
      </c>
      <c r="AD1268" s="42">
        <f t="shared" si="872"/>
        <v>0</v>
      </c>
      <c r="AE1268" s="42">
        <f t="shared" si="897"/>
        <v>3984.9774475308645</v>
      </c>
      <c r="AF1268" s="43">
        <f t="shared" si="855"/>
        <v>1.1069381798696847</v>
      </c>
      <c r="AG1268" s="73">
        <f t="shared" si="856"/>
        <v>0</v>
      </c>
      <c r="AH1268">
        <f t="shared" si="873"/>
        <v>82.75319251543209</v>
      </c>
      <c r="AI1268">
        <f t="shared" si="898"/>
        <v>25538.204371913565</v>
      </c>
      <c r="AJ1268" s="41">
        <f t="shared" si="874"/>
        <v>7.0939456588648797</v>
      </c>
      <c r="AK1268">
        <f t="shared" si="857"/>
        <v>82.75319251543209</v>
      </c>
      <c r="AL1268" s="38">
        <f t="shared" si="875"/>
        <v>3865.4281241049384</v>
      </c>
      <c r="AM1268" s="38">
        <f t="shared" si="876"/>
        <v>3826.7738428638891</v>
      </c>
      <c r="AN1268" s="38">
        <f t="shared" si="877"/>
        <v>3597.1674122920554</v>
      </c>
      <c r="AO1268" s="38">
        <f t="shared" si="878"/>
        <v>3561.195738169135</v>
      </c>
      <c r="AP1268" s="38">
        <f t="shared" si="879"/>
        <v>3347.5239938789869</v>
      </c>
      <c r="AQ1268" s="38">
        <f t="shared" si="880"/>
        <v>3314.048753940197</v>
      </c>
      <c r="AR1268" s="38">
        <f t="shared" si="881"/>
        <v>3214.6272913219909</v>
      </c>
      <c r="AS1268">
        <f t="shared" si="882"/>
        <v>3214.6272913219909</v>
      </c>
      <c r="AT1268" s="28">
        <f t="shared" si="883"/>
        <v>0.89295202536721974</v>
      </c>
      <c r="AU1268">
        <f t="shared" si="858"/>
        <v>22323.577080591574</v>
      </c>
      <c r="AV1268" s="28">
        <f t="shared" si="884"/>
        <v>6.2009936334976592</v>
      </c>
      <c r="BJ1268" s="63">
        <v>0</v>
      </c>
      <c r="BK1268" s="64">
        <f t="shared" si="885"/>
        <v>0</v>
      </c>
      <c r="BL1268" s="64">
        <f t="shared" si="886"/>
        <v>0</v>
      </c>
      <c r="BM1268" s="64">
        <f t="shared" si="887"/>
        <v>0</v>
      </c>
      <c r="BN1268" s="64">
        <f t="shared" si="888"/>
        <v>0</v>
      </c>
      <c r="BO1268" s="64">
        <f t="shared" si="889"/>
        <v>0</v>
      </c>
      <c r="BP1268" s="64">
        <f t="shared" si="890"/>
        <v>0</v>
      </c>
      <c r="BQ1268" s="64">
        <f t="shared" si="891"/>
        <v>0</v>
      </c>
      <c r="BR1268" s="65">
        <f t="shared" si="859"/>
        <v>0</v>
      </c>
      <c r="BS1268" s="66">
        <f t="shared" si="892"/>
        <v>0</v>
      </c>
      <c r="BT1268" s="65">
        <f>BJ1268-BR1268</f>
        <v>0</v>
      </c>
      <c r="BU1268" s="67">
        <f t="shared" si="893"/>
        <v>0</v>
      </c>
    </row>
    <row r="1269" spans="1:73" x14ac:dyDescent="0.35">
      <c r="A1269" s="22">
        <v>100.63999999999901</v>
      </c>
      <c r="B1269" s="22">
        <v>17.309999999999999</v>
      </c>
      <c r="C1269" s="22">
        <v>0</v>
      </c>
      <c r="D1269" s="22">
        <f t="shared" si="860"/>
        <v>8.6549999999999994</v>
      </c>
      <c r="E1269" s="22">
        <f t="shared" si="861"/>
        <v>2.4041666666666668</v>
      </c>
      <c r="F1269" s="22">
        <f t="shared" si="894"/>
        <v>-0.50347222222222321</v>
      </c>
      <c r="G1269" s="22">
        <f>Sheet1!$I$5*F1269</f>
        <v>-166.64930555555588</v>
      </c>
      <c r="H1269" s="22"/>
      <c r="K1269" s="18" t="s">
        <v>118</v>
      </c>
      <c r="L1269" s="18">
        <v>1259</v>
      </c>
      <c r="M1269" s="18">
        <v>237</v>
      </c>
      <c r="N1269" s="19">
        <v>79.900000000000006</v>
      </c>
      <c r="O1269" s="35">
        <f t="shared" si="862"/>
        <v>22.194444444444443</v>
      </c>
      <c r="P1269" s="36">
        <f t="shared" si="895"/>
        <v>-0.15277777777777699</v>
      </c>
      <c r="Q1269" s="12"/>
      <c r="R1269" s="37">
        <f t="shared" si="863"/>
        <v>-50.56944444444418</v>
      </c>
      <c r="S1269" s="37">
        <f t="shared" si="864"/>
        <v>64.9422</v>
      </c>
      <c r="T1269" s="37">
        <f t="shared" si="865"/>
        <v>59.338857742659627</v>
      </c>
      <c r="U1269" s="37">
        <f t="shared" si="866"/>
        <v>73.71161329821544</v>
      </c>
      <c r="V1269" s="37">
        <f t="shared" si="896"/>
        <v>110698.86517870978</v>
      </c>
      <c r="W1269" s="40">
        <f t="shared" si="867"/>
        <v>1635.9883062576148</v>
      </c>
      <c r="X1269" s="40">
        <f t="shared" si="868"/>
        <v>1.6359883062576148</v>
      </c>
      <c r="Y1269" s="40">
        <f t="shared" si="854"/>
        <v>0</v>
      </c>
      <c r="Z1269" s="40">
        <v>0</v>
      </c>
      <c r="AA1269" s="40">
        <f t="shared" si="869"/>
        <v>364.91735381419574</v>
      </c>
      <c r="AB1269" s="42">
        <f t="shared" si="870"/>
        <v>81524.201774691348</v>
      </c>
      <c r="AC1269" s="42">
        <f t="shared" si="871"/>
        <v>81.524201774691349</v>
      </c>
      <c r="AD1269" s="42">
        <f t="shared" si="872"/>
        <v>0</v>
      </c>
      <c r="AE1269" s="42">
        <f t="shared" si="897"/>
        <v>3984.9774475308645</v>
      </c>
      <c r="AF1269" s="43">
        <f t="shared" si="855"/>
        <v>1.1069381798696847</v>
      </c>
      <c r="AG1269" s="73">
        <f t="shared" si="856"/>
        <v>0</v>
      </c>
      <c r="AH1269">
        <f t="shared" si="873"/>
        <v>81.524201774691349</v>
      </c>
      <c r="AI1269">
        <f t="shared" si="898"/>
        <v>25619.728573688255</v>
      </c>
      <c r="AJ1269" s="41">
        <f t="shared" si="874"/>
        <v>7.1165912704689598</v>
      </c>
      <c r="AK1269">
        <f t="shared" si="857"/>
        <v>81.524201774691349</v>
      </c>
      <c r="AL1269" s="38">
        <f t="shared" si="875"/>
        <v>3865.4281241049384</v>
      </c>
      <c r="AM1269" s="38">
        <f t="shared" si="876"/>
        <v>3826.7738428638891</v>
      </c>
      <c r="AN1269" s="38">
        <f t="shared" si="877"/>
        <v>3597.1674122920554</v>
      </c>
      <c r="AO1269" s="38">
        <f t="shared" si="878"/>
        <v>3561.195738169135</v>
      </c>
      <c r="AP1269" s="38">
        <f t="shared" si="879"/>
        <v>3347.5239938789869</v>
      </c>
      <c r="AQ1269" s="38">
        <f t="shared" si="880"/>
        <v>3314.048753940197</v>
      </c>
      <c r="AR1269" s="38">
        <f t="shared" si="881"/>
        <v>3214.6272913219909</v>
      </c>
      <c r="AS1269">
        <f t="shared" si="882"/>
        <v>3214.6272913219909</v>
      </c>
      <c r="AT1269" s="28">
        <f t="shared" si="883"/>
        <v>0.89295202536721974</v>
      </c>
      <c r="AU1269">
        <f t="shared" si="858"/>
        <v>22405.101282366264</v>
      </c>
      <c r="AV1269" s="28">
        <f t="shared" si="884"/>
        <v>6.2236392451017402</v>
      </c>
      <c r="BJ1269" s="63">
        <v>0</v>
      </c>
      <c r="BK1269" s="64">
        <f t="shared" si="885"/>
        <v>0</v>
      </c>
      <c r="BL1269" s="64">
        <f t="shared" si="886"/>
        <v>0</v>
      </c>
      <c r="BM1269" s="64">
        <f t="shared" si="887"/>
        <v>0</v>
      </c>
      <c r="BN1269" s="64">
        <f t="shared" si="888"/>
        <v>0</v>
      </c>
      <c r="BO1269" s="64">
        <f t="shared" si="889"/>
        <v>0</v>
      </c>
      <c r="BP1269" s="64">
        <f t="shared" si="890"/>
        <v>0</v>
      </c>
      <c r="BQ1269" s="64">
        <f t="shared" si="891"/>
        <v>0</v>
      </c>
      <c r="BR1269" s="65">
        <f t="shared" si="859"/>
        <v>0</v>
      </c>
      <c r="BS1269" s="66">
        <f t="shared" si="892"/>
        <v>0</v>
      </c>
      <c r="BT1269" s="65">
        <f>BJ1269-BR1269</f>
        <v>0</v>
      </c>
      <c r="BU1269" s="67">
        <f t="shared" si="893"/>
        <v>0</v>
      </c>
    </row>
    <row r="1270" spans="1:73" x14ac:dyDescent="0.35">
      <c r="A1270" s="22">
        <v>100.719999999999</v>
      </c>
      <c r="B1270" s="22">
        <v>17.489999999999998</v>
      </c>
      <c r="C1270" s="22">
        <v>0</v>
      </c>
      <c r="D1270" s="22">
        <f t="shared" si="860"/>
        <v>8.7449999999999992</v>
      </c>
      <c r="E1270" s="22">
        <f t="shared" si="861"/>
        <v>2.4291666666666667</v>
      </c>
      <c r="F1270" s="22">
        <f t="shared" si="894"/>
        <v>0.31249999999999889</v>
      </c>
      <c r="G1270" s="22">
        <f>Sheet1!$I$5*F1270</f>
        <v>103.43749999999963</v>
      </c>
      <c r="H1270" s="22"/>
      <c r="K1270" s="18" t="s">
        <v>118</v>
      </c>
      <c r="L1270" s="18">
        <v>1260</v>
      </c>
      <c r="M1270" s="18">
        <v>238</v>
      </c>
      <c r="N1270" s="19">
        <v>79.400000000000006</v>
      </c>
      <c r="O1270" s="35">
        <f t="shared" si="862"/>
        <v>22.055555555555557</v>
      </c>
      <c r="P1270" s="36">
        <f t="shared" si="895"/>
        <v>-0.12500000000000078</v>
      </c>
      <c r="Q1270" s="12"/>
      <c r="R1270" s="37">
        <f t="shared" si="863"/>
        <v>-41.375000000000256</v>
      </c>
      <c r="S1270" s="37">
        <f t="shared" si="864"/>
        <v>64.9422</v>
      </c>
      <c r="T1270" s="37">
        <f t="shared" si="865"/>
        <v>58.598517420635893</v>
      </c>
      <c r="U1270" s="37">
        <f t="shared" si="866"/>
        <v>82.165717420635644</v>
      </c>
      <c r="V1270" s="37">
        <f t="shared" si="896"/>
        <v>110781.03089613041</v>
      </c>
      <c r="W1270" s="40">
        <f t="shared" si="867"/>
        <v>1812.2105453329086</v>
      </c>
      <c r="X1270" s="40">
        <f t="shared" si="868"/>
        <v>1.8122105453329087</v>
      </c>
      <c r="Y1270" s="40">
        <f t="shared" si="854"/>
        <v>0</v>
      </c>
      <c r="Z1270" s="40">
        <v>0</v>
      </c>
      <c r="AA1270" s="40">
        <f t="shared" si="869"/>
        <v>364.91735381419574</v>
      </c>
      <c r="AB1270" s="42">
        <f t="shared" si="870"/>
        <v>80507.066358024706</v>
      </c>
      <c r="AC1270" s="42">
        <f t="shared" si="871"/>
        <v>80.507066358024701</v>
      </c>
      <c r="AD1270" s="42">
        <f t="shared" si="872"/>
        <v>0</v>
      </c>
      <c r="AE1270" s="42">
        <f t="shared" si="897"/>
        <v>3984.9774475308645</v>
      </c>
      <c r="AF1270" s="43">
        <f t="shared" si="855"/>
        <v>1.1069381798696847</v>
      </c>
      <c r="AG1270" s="73">
        <f t="shared" si="856"/>
        <v>0</v>
      </c>
      <c r="AH1270">
        <f t="shared" si="873"/>
        <v>80.507066358024701</v>
      </c>
      <c r="AI1270">
        <f t="shared" si="898"/>
        <v>25700.235640046281</v>
      </c>
      <c r="AJ1270" s="41">
        <f t="shared" si="874"/>
        <v>7.1389543444573</v>
      </c>
      <c r="AK1270">
        <f t="shared" si="857"/>
        <v>80.507066358024701</v>
      </c>
      <c r="AL1270" s="38">
        <f t="shared" si="875"/>
        <v>3865.4281241049384</v>
      </c>
      <c r="AM1270" s="38">
        <f t="shared" si="876"/>
        <v>3826.7738428638891</v>
      </c>
      <c r="AN1270" s="38">
        <f t="shared" si="877"/>
        <v>3597.1674122920554</v>
      </c>
      <c r="AO1270" s="38">
        <f t="shared" si="878"/>
        <v>3561.195738169135</v>
      </c>
      <c r="AP1270" s="38">
        <f t="shared" si="879"/>
        <v>3347.5239938789869</v>
      </c>
      <c r="AQ1270" s="38">
        <f t="shared" si="880"/>
        <v>3314.048753940197</v>
      </c>
      <c r="AR1270" s="38">
        <f t="shared" si="881"/>
        <v>3214.6272913219909</v>
      </c>
      <c r="AS1270">
        <f t="shared" si="882"/>
        <v>3214.6272913219909</v>
      </c>
      <c r="AT1270" s="28">
        <f t="shared" si="883"/>
        <v>0.89295202536721974</v>
      </c>
      <c r="AU1270">
        <f t="shared" si="858"/>
        <v>22485.60834872429</v>
      </c>
      <c r="AV1270" s="28">
        <f t="shared" si="884"/>
        <v>6.2460023190900804</v>
      </c>
      <c r="BJ1270" s="63">
        <v>0</v>
      </c>
      <c r="BK1270" s="64">
        <f t="shared" si="885"/>
        <v>0</v>
      </c>
      <c r="BL1270" s="64">
        <f t="shared" si="886"/>
        <v>0</v>
      </c>
      <c r="BM1270" s="64">
        <f t="shared" si="887"/>
        <v>0</v>
      </c>
      <c r="BN1270" s="64">
        <f t="shared" si="888"/>
        <v>0</v>
      </c>
      <c r="BO1270" s="64">
        <f t="shared" si="889"/>
        <v>0</v>
      </c>
      <c r="BP1270" s="64">
        <f t="shared" si="890"/>
        <v>0</v>
      </c>
      <c r="BQ1270" s="64">
        <f t="shared" si="891"/>
        <v>0</v>
      </c>
      <c r="BR1270" s="65">
        <f t="shared" si="859"/>
        <v>0</v>
      </c>
      <c r="BS1270" s="66">
        <f t="shared" si="892"/>
        <v>0</v>
      </c>
      <c r="BT1270" s="65">
        <f>BJ1270-BR1270</f>
        <v>0</v>
      </c>
      <c r="BU1270" s="67">
        <f t="shared" si="893"/>
        <v>0</v>
      </c>
    </row>
    <row r="1271" spans="1:73" x14ac:dyDescent="0.35">
      <c r="A1271" s="22">
        <v>100.799999999999</v>
      </c>
      <c r="B1271" s="22">
        <v>17.489999999999998</v>
      </c>
      <c r="C1271" s="22">
        <v>0</v>
      </c>
      <c r="D1271" s="22">
        <f t="shared" si="860"/>
        <v>8.7449999999999992</v>
      </c>
      <c r="E1271" s="22">
        <f t="shared" si="861"/>
        <v>2.4291666666666667</v>
      </c>
      <c r="F1271" s="22">
        <f t="shared" si="894"/>
        <v>0</v>
      </c>
      <c r="G1271" s="22">
        <f>Sheet1!$I$5*F1271</f>
        <v>0</v>
      </c>
      <c r="H1271" s="22"/>
      <c r="K1271" s="18" t="s">
        <v>118</v>
      </c>
      <c r="L1271" s="18">
        <v>1261</v>
      </c>
      <c r="M1271" s="18">
        <v>239</v>
      </c>
      <c r="N1271" s="19">
        <v>79</v>
      </c>
      <c r="O1271" s="35">
        <f t="shared" si="862"/>
        <v>21.944444444444443</v>
      </c>
      <c r="P1271" s="36">
        <f t="shared" si="895"/>
        <v>-9.7222222222222612E-2</v>
      </c>
      <c r="Q1271" s="12"/>
      <c r="R1271" s="37">
        <f t="shared" si="863"/>
        <v>-32.180555555555685</v>
      </c>
      <c r="S1271" s="37">
        <f t="shared" si="864"/>
        <v>64.9422</v>
      </c>
      <c r="T1271" s="37">
        <f t="shared" si="865"/>
        <v>58.009591333963876</v>
      </c>
      <c r="U1271" s="37">
        <f t="shared" si="866"/>
        <v>90.771235778408197</v>
      </c>
      <c r="V1271" s="37">
        <f t="shared" si="896"/>
        <v>110871.80213190881</v>
      </c>
      <c r="W1271" s="40">
        <f t="shared" si="867"/>
        <v>1991.9243406928465</v>
      </c>
      <c r="X1271" s="40">
        <f t="shared" si="868"/>
        <v>1.9919243406928464</v>
      </c>
      <c r="Y1271" s="40">
        <f t="shared" si="854"/>
        <v>0</v>
      </c>
      <c r="Z1271" s="40">
        <v>0</v>
      </c>
      <c r="AA1271" s="40">
        <f t="shared" si="869"/>
        <v>364.91735381419574</v>
      </c>
      <c r="AB1271" s="42">
        <f t="shared" si="870"/>
        <v>79697.955246913567</v>
      </c>
      <c r="AC1271" s="42">
        <f t="shared" si="871"/>
        <v>79.697955246913565</v>
      </c>
      <c r="AD1271" s="42">
        <f t="shared" si="872"/>
        <v>0</v>
      </c>
      <c r="AE1271" s="42">
        <f t="shared" si="897"/>
        <v>3984.9774475308645</v>
      </c>
      <c r="AF1271" s="43">
        <f t="shared" si="855"/>
        <v>1.1069381798696847</v>
      </c>
      <c r="AG1271" s="73">
        <f t="shared" si="856"/>
        <v>0</v>
      </c>
      <c r="AH1271">
        <f t="shared" si="873"/>
        <v>79.697955246913565</v>
      </c>
      <c r="AI1271">
        <f t="shared" si="898"/>
        <v>25779.933595293194</v>
      </c>
      <c r="AJ1271" s="41">
        <f t="shared" si="874"/>
        <v>7.1610926653592202</v>
      </c>
      <c r="AK1271">
        <f t="shared" si="857"/>
        <v>79.697955246913565</v>
      </c>
      <c r="AL1271" s="38">
        <f t="shared" si="875"/>
        <v>3865.4281241049384</v>
      </c>
      <c r="AM1271" s="38">
        <f t="shared" si="876"/>
        <v>3826.7738428638891</v>
      </c>
      <c r="AN1271" s="38">
        <f t="shared" si="877"/>
        <v>3597.1674122920554</v>
      </c>
      <c r="AO1271" s="38">
        <f t="shared" si="878"/>
        <v>3561.195738169135</v>
      </c>
      <c r="AP1271" s="38">
        <f t="shared" si="879"/>
        <v>3347.5239938789869</v>
      </c>
      <c r="AQ1271" s="38">
        <f t="shared" si="880"/>
        <v>3314.048753940197</v>
      </c>
      <c r="AR1271" s="38">
        <f t="shared" si="881"/>
        <v>3214.6272913219909</v>
      </c>
      <c r="AS1271">
        <f t="shared" si="882"/>
        <v>3214.6272913219909</v>
      </c>
      <c r="AT1271" s="28">
        <f t="shared" si="883"/>
        <v>0.89295202536721974</v>
      </c>
      <c r="AU1271">
        <f t="shared" si="858"/>
        <v>22565.306303971203</v>
      </c>
      <c r="AV1271" s="28">
        <f t="shared" si="884"/>
        <v>6.2681406399920006</v>
      </c>
      <c r="BJ1271" s="63">
        <v>0</v>
      </c>
      <c r="BK1271" s="64">
        <f t="shared" si="885"/>
        <v>0</v>
      </c>
      <c r="BL1271" s="64">
        <f t="shared" si="886"/>
        <v>0</v>
      </c>
      <c r="BM1271" s="64">
        <f t="shared" si="887"/>
        <v>0</v>
      </c>
      <c r="BN1271" s="64">
        <f t="shared" si="888"/>
        <v>0</v>
      </c>
      <c r="BO1271" s="64">
        <f t="shared" si="889"/>
        <v>0</v>
      </c>
      <c r="BP1271" s="64">
        <f t="shared" si="890"/>
        <v>0</v>
      </c>
      <c r="BQ1271" s="64">
        <f t="shared" si="891"/>
        <v>0</v>
      </c>
      <c r="BR1271" s="65">
        <f t="shared" si="859"/>
        <v>0</v>
      </c>
      <c r="BS1271" s="66">
        <f t="shared" si="892"/>
        <v>0</v>
      </c>
      <c r="BT1271" s="65">
        <f>BJ1271-BR1271</f>
        <v>0</v>
      </c>
      <c r="BU1271" s="67">
        <f t="shared" si="893"/>
        <v>0</v>
      </c>
    </row>
    <row r="1272" spans="1:73" x14ac:dyDescent="0.35">
      <c r="A1272" s="22">
        <v>100.879999999999</v>
      </c>
      <c r="B1272" s="22">
        <v>17.39</v>
      </c>
      <c r="C1272" s="22">
        <v>0</v>
      </c>
      <c r="D1272" s="22">
        <f t="shared" si="860"/>
        <v>8.6950000000000003</v>
      </c>
      <c r="E1272" s="22">
        <f t="shared" si="861"/>
        <v>2.4152777777777779</v>
      </c>
      <c r="F1272" s="22">
        <f t="shared" si="894"/>
        <v>-0.17361111111111049</v>
      </c>
      <c r="G1272" s="22">
        <f>Sheet1!$I$5*F1272</f>
        <v>-57.465277777777573</v>
      </c>
      <c r="H1272" s="22"/>
      <c r="K1272" s="18" t="s">
        <v>118</v>
      </c>
      <c r="L1272" s="18">
        <v>1262</v>
      </c>
      <c r="M1272" s="18">
        <v>240</v>
      </c>
      <c r="N1272" s="19">
        <v>78.7</v>
      </c>
      <c r="O1272" s="35">
        <f t="shared" si="862"/>
        <v>21.861111111111111</v>
      </c>
      <c r="P1272" s="36">
        <f t="shared" si="895"/>
        <v>-4.1666666666666269E-2</v>
      </c>
      <c r="Q1272" s="12"/>
      <c r="R1272" s="37">
        <f t="shared" si="863"/>
        <v>-13.791666666666535</v>
      </c>
      <c r="S1272" s="37">
        <f t="shared" si="864"/>
        <v>64.9422</v>
      </c>
      <c r="T1272" s="37">
        <f t="shared" si="865"/>
        <v>57.569848702012301</v>
      </c>
      <c r="U1272" s="37">
        <f t="shared" si="866"/>
        <v>108.72038203534576</v>
      </c>
      <c r="V1272" s="37">
        <f t="shared" si="896"/>
        <v>110980.52251394416</v>
      </c>
      <c r="W1272" s="40">
        <f t="shared" si="867"/>
        <v>2376.7483517171422</v>
      </c>
      <c r="X1272" s="40">
        <f t="shared" si="868"/>
        <v>2.3767483517171422</v>
      </c>
      <c r="Y1272" s="40">
        <f t="shared" si="854"/>
        <v>0</v>
      </c>
      <c r="Z1272" s="40">
        <v>0</v>
      </c>
      <c r="AA1272" s="40">
        <f t="shared" si="869"/>
        <v>364.91735381419574</v>
      </c>
      <c r="AB1272" s="42">
        <f t="shared" si="870"/>
        <v>79093.803626543202</v>
      </c>
      <c r="AC1272" s="42">
        <f t="shared" si="871"/>
        <v>79.093803626543206</v>
      </c>
      <c r="AD1272" s="42">
        <f t="shared" si="872"/>
        <v>0</v>
      </c>
      <c r="AE1272" s="42">
        <f t="shared" si="897"/>
        <v>3984.9774475308645</v>
      </c>
      <c r="AF1272" s="43">
        <f t="shared" si="855"/>
        <v>1.1069381798696847</v>
      </c>
      <c r="AG1272" s="73">
        <f t="shared" si="856"/>
        <v>0</v>
      </c>
      <c r="AH1272">
        <f t="shared" si="873"/>
        <v>79.093803626543206</v>
      </c>
      <c r="AI1272">
        <f t="shared" si="898"/>
        <v>25859.027398919738</v>
      </c>
      <c r="AJ1272" s="41">
        <f t="shared" si="874"/>
        <v>7.183063166366594</v>
      </c>
      <c r="AK1272">
        <f t="shared" si="857"/>
        <v>79.093803626543206</v>
      </c>
      <c r="AL1272" s="38">
        <f t="shared" si="875"/>
        <v>3865.4281241049384</v>
      </c>
      <c r="AM1272" s="38">
        <f t="shared" si="876"/>
        <v>3826.7738428638891</v>
      </c>
      <c r="AN1272" s="38">
        <f t="shared" si="877"/>
        <v>3597.1674122920554</v>
      </c>
      <c r="AO1272" s="38">
        <f t="shared" si="878"/>
        <v>3561.195738169135</v>
      </c>
      <c r="AP1272" s="38">
        <f t="shared" si="879"/>
        <v>3347.5239938789869</v>
      </c>
      <c r="AQ1272" s="38">
        <f t="shared" si="880"/>
        <v>3314.048753940197</v>
      </c>
      <c r="AR1272" s="38">
        <f t="shared" si="881"/>
        <v>3214.6272913219909</v>
      </c>
      <c r="AS1272">
        <f t="shared" si="882"/>
        <v>3214.6272913219909</v>
      </c>
      <c r="AT1272" s="28">
        <f t="shared" si="883"/>
        <v>0.89295202536721974</v>
      </c>
      <c r="AU1272">
        <f t="shared" si="858"/>
        <v>22644.400107597747</v>
      </c>
      <c r="AV1272" s="28">
        <f t="shared" si="884"/>
        <v>6.2901111409993744</v>
      </c>
      <c r="BJ1272" s="63">
        <v>0</v>
      </c>
      <c r="BK1272" s="64">
        <f t="shared" si="885"/>
        <v>0</v>
      </c>
      <c r="BL1272" s="64">
        <f t="shared" si="886"/>
        <v>0</v>
      </c>
      <c r="BM1272" s="64">
        <f t="shared" si="887"/>
        <v>0</v>
      </c>
      <c r="BN1272" s="64">
        <f t="shared" si="888"/>
        <v>0</v>
      </c>
      <c r="BO1272" s="64">
        <f t="shared" si="889"/>
        <v>0</v>
      </c>
      <c r="BP1272" s="64">
        <f t="shared" si="890"/>
        <v>0</v>
      </c>
      <c r="BQ1272" s="64">
        <f t="shared" si="891"/>
        <v>0</v>
      </c>
      <c r="BR1272" s="65">
        <f t="shared" si="859"/>
        <v>0</v>
      </c>
      <c r="BS1272" s="66">
        <f t="shared" si="892"/>
        <v>0</v>
      </c>
      <c r="BT1272" s="65">
        <f>BJ1272-BR1272</f>
        <v>0</v>
      </c>
      <c r="BU1272" s="67">
        <f t="shared" si="893"/>
        <v>0</v>
      </c>
    </row>
    <row r="1273" spans="1:73" x14ac:dyDescent="0.35">
      <c r="A1273" s="22">
        <v>100.959999999999</v>
      </c>
      <c r="B1273" s="22">
        <v>17.48</v>
      </c>
      <c r="C1273" s="22">
        <v>0</v>
      </c>
      <c r="D1273" s="22">
        <f t="shared" si="860"/>
        <v>8.74</v>
      </c>
      <c r="E1273" s="22">
        <f t="shared" si="861"/>
        <v>2.4277777777777776</v>
      </c>
      <c r="F1273" s="22">
        <f t="shared" si="894"/>
        <v>0.15624999999999667</v>
      </c>
      <c r="G1273" s="22">
        <f>Sheet1!$I$5*F1273</f>
        <v>51.718749999998899</v>
      </c>
      <c r="H1273" s="22"/>
      <c r="K1273" s="18" t="s">
        <v>118</v>
      </c>
      <c r="L1273" s="18">
        <v>1263</v>
      </c>
      <c r="M1273" s="18">
        <v>241</v>
      </c>
      <c r="N1273" s="19">
        <v>78.7</v>
      </c>
      <c r="O1273" s="35">
        <f t="shared" si="862"/>
        <v>21.861111111111111</v>
      </c>
      <c r="P1273" s="36">
        <f t="shared" si="895"/>
        <v>1.3888888888888099E-2</v>
      </c>
      <c r="Q1273" s="12"/>
      <c r="R1273" s="37">
        <f t="shared" si="863"/>
        <v>4.5972222222219603</v>
      </c>
      <c r="S1273" s="37">
        <f t="shared" si="864"/>
        <v>64.9422</v>
      </c>
      <c r="T1273" s="37">
        <f t="shared" si="865"/>
        <v>57.569848702012301</v>
      </c>
      <c r="U1273" s="37">
        <f t="shared" si="866"/>
        <v>127.10927092423427</v>
      </c>
      <c r="V1273" s="37">
        <f t="shared" si="896"/>
        <v>111107.6317848684</v>
      </c>
      <c r="W1273" s="40">
        <f t="shared" si="867"/>
        <v>2778.7498949270102</v>
      </c>
      <c r="X1273" s="40">
        <f t="shared" si="868"/>
        <v>2.7787498949270102</v>
      </c>
      <c r="Y1273" s="40">
        <f t="shared" si="854"/>
        <v>0</v>
      </c>
      <c r="Z1273" s="40">
        <v>0</v>
      </c>
      <c r="AA1273" s="40">
        <f t="shared" si="869"/>
        <v>364.91735381419574</v>
      </c>
      <c r="AB1273" s="42">
        <f t="shared" si="870"/>
        <v>79093.803626543202</v>
      </c>
      <c r="AC1273" s="42">
        <f t="shared" si="871"/>
        <v>79.093803626543206</v>
      </c>
      <c r="AD1273" s="42">
        <f t="shared" si="872"/>
        <v>0</v>
      </c>
      <c r="AE1273" s="42">
        <f t="shared" si="897"/>
        <v>3984.9774475308645</v>
      </c>
      <c r="AF1273" s="43">
        <f t="shared" si="855"/>
        <v>1.1069381798696847</v>
      </c>
      <c r="AG1273" s="73">
        <f t="shared" si="856"/>
        <v>0</v>
      </c>
      <c r="AH1273">
        <f t="shared" si="873"/>
        <v>79.093803626543206</v>
      </c>
      <c r="AI1273">
        <f t="shared" si="898"/>
        <v>25938.121202546281</v>
      </c>
      <c r="AJ1273" s="41">
        <f t="shared" si="874"/>
        <v>7.205033667373967</v>
      </c>
      <c r="AK1273">
        <f t="shared" si="857"/>
        <v>79.093803626543206</v>
      </c>
      <c r="AL1273" s="38">
        <f t="shared" si="875"/>
        <v>3865.4281241049384</v>
      </c>
      <c r="AM1273" s="38">
        <f t="shared" si="876"/>
        <v>3826.7738428638891</v>
      </c>
      <c r="AN1273" s="38">
        <f t="shared" si="877"/>
        <v>3597.1674122920554</v>
      </c>
      <c r="AO1273" s="38">
        <f t="shared" si="878"/>
        <v>3561.195738169135</v>
      </c>
      <c r="AP1273" s="38">
        <f t="shared" si="879"/>
        <v>3347.5239938789869</v>
      </c>
      <c r="AQ1273" s="38">
        <f t="shared" si="880"/>
        <v>3314.048753940197</v>
      </c>
      <c r="AR1273" s="38">
        <f t="shared" si="881"/>
        <v>3214.6272913219909</v>
      </c>
      <c r="AS1273">
        <f t="shared" si="882"/>
        <v>3214.6272913219909</v>
      </c>
      <c r="AT1273" s="28">
        <f t="shared" si="883"/>
        <v>0.89295202536721974</v>
      </c>
      <c r="AU1273">
        <f t="shared" si="858"/>
        <v>22723.49391122429</v>
      </c>
      <c r="AV1273" s="28">
        <f t="shared" si="884"/>
        <v>6.3120816420067474</v>
      </c>
      <c r="BJ1273" s="63">
        <v>0</v>
      </c>
      <c r="BK1273" s="64">
        <f t="shared" si="885"/>
        <v>0</v>
      </c>
      <c r="BL1273" s="64">
        <f t="shared" si="886"/>
        <v>0</v>
      </c>
      <c r="BM1273" s="64">
        <f t="shared" si="887"/>
        <v>0</v>
      </c>
      <c r="BN1273" s="64">
        <f t="shared" si="888"/>
        <v>0</v>
      </c>
      <c r="BO1273" s="64">
        <f t="shared" si="889"/>
        <v>0</v>
      </c>
      <c r="BP1273" s="64">
        <f t="shared" si="890"/>
        <v>0</v>
      </c>
      <c r="BQ1273" s="64">
        <f t="shared" si="891"/>
        <v>0</v>
      </c>
      <c r="BR1273" s="65">
        <f t="shared" si="859"/>
        <v>0</v>
      </c>
      <c r="BS1273" s="66">
        <f t="shared" si="892"/>
        <v>0</v>
      </c>
      <c r="BT1273" s="65">
        <f>BJ1273-BR1273</f>
        <v>0</v>
      </c>
      <c r="BU1273" s="67">
        <f t="shared" si="893"/>
        <v>0</v>
      </c>
    </row>
    <row r="1274" spans="1:73" x14ac:dyDescent="0.35">
      <c r="A1274" s="22">
        <v>101.039999999999</v>
      </c>
      <c r="B1274" s="22">
        <v>17.13</v>
      </c>
      <c r="C1274" s="22">
        <v>0</v>
      </c>
      <c r="D1274" s="22">
        <f t="shared" si="860"/>
        <v>8.5649999999999995</v>
      </c>
      <c r="E1274" s="22">
        <f t="shared" si="861"/>
        <v>2.3791666666666669</v>
      </c>
      <c r="F1274" s="22">
        <f t="shared" si="894"/>
        <v>-0.60763888888888395</v>
      </c>
      <c r="G1274" s="22">
        <f>Sheet1!$I$5*F1274</f>
        <v>-201.12847222222058</v>
      </c>
      <c r="H1274" s="22"/>
      <c r="K1274" s="18" t="s">
        <v>118</v>
      </c>
      <c r="L1274" s="18">
        <v>1264</v>
      </c>
      <c r="M1274" s="18">
        <v>242</v>
      </c>
      <c r="N1274" s="19">
        <v>78.8</v>
      </c>
      <c r="O1274" s="35">
        <f t="shared" si="862"/>
        <v>21.888888888888889</v>
      </c>
      <c r="P1274" s="36">
        <f t="shared" si="895"/>
        <v>5.5555555555554373E-2</v>
      </c>
      <c r="Q1274" s="12"/>
      <c r="R1274" s="37">
        <f t="shared" si="863"/>
        <v>18.388888888888498</v>
      </c>
      <c r="S1274" s="37">
        <f t="shared" si="864"/>
        <v>64.9422</v>
      </c>
      <c r="T1274" s="37">
        <f t="shared" si="865"/>
        <v>57.716243680943556</v>
      </c>
      <c r="U1274" s="37">
        <f t="shared" si="866"/>
        <v>141.04733256983207</v>
      </c>
      <c r="V1274" s="37">
        <f t="shared" si="896"/>
        <v>111248.67911743822</v>
      </c>
      <c r="W1274" s="40">
        <f t="shared" si="867"/>
        <v>3087.369390695213</v>
      </c>
      <c r="X1274" s="40">
        <f t="shared" si="868"/>
        <v>3.0873693906952129</v>
      </c>
      <c r="Y1274" s="40">
        <f t="shared" si="854"/>
        <v>0</v>
      </c>
      <c r="Z1274" s="40">
        <v>0</v>
      </c>
      <c r="AA1274" s="40">
        <f t="shared" si="869"/>
        <v>364.91735381419574</v>
      </c>
      <c r="AB1274" s="42">
        <f t="shared" si="870"/>
        <v>79294.932098765436</v>
      </c>
      <c r="AC1274" s="42">
        <f t="shared" si="871"/>
        <v>79.294932098765429</v>
      </c>
      <c r="AD1274" s="42">
        <f t="shared" si="872"/>
        <v>0</v>
      </c>
      <c r="AE1274" s="42">
        <f t="shared" si="897"/>
        <v>3984.9774475308645</v>
      </c>
      <c r="AF1274" s="43">
        <f t="shared" si="855"/>
        <v>1.1069381798696847</v>
      </c>
      <c r="AG1274" s="73">
        <f t="shared" si="856"/>
        <v>0</v>
      </c>
      <c r="AH1274">
        <f t="shared" si="873"/>
        <v>79.294932098765429</v>
      </c>
      <c r="AI1274">
        <f t="shared" si="898"/>
        <v>26017.416134645046</v>
      </c>
      <c r="AJ1274" s="41">
        <f t="shared" si="874"/>
        <v>7.2270600374014018</v>
      </c>
      <c r="AK1274">
        <f t="shared" si="857"/>
        <v>79.294932098765429</v>
      </c>
      <c r="AL1274" s="38">
        <f t="shared" si="875"/>
        <v>3865.4281241049384</v>
      </c>
      <c r="AM1274" s="38">
        <f t="shared" si="876"/>
        <v>3826.7738428638891</v>
      </c>
      <c r="AN1274" s="38">
        <f t="shared" si="877"/>
        <v>3597.1674122920554</v>
      </c>
      <c r="AO1274" s="38">
        <f t="shared" si="878"/>
        <v>3561.195738169135</v>
      </c>
      <c r="AP1274" s="38">
        <f t="shared" si="879"/>
        <v>3347.5239938789869</v>
      </c>
      <c r="AQ1274" s="38">
        <f t="shared" si="880"/>
        <v>3314.048753940197</v>
      </c>
      <c r="AR1274" s="38">
        <f t="shared" si="881"/>
        <v>3214.6272913219909</v>
      </c>
      <c r="AS1274">
        <f t="shared" si="882"/>
        <v>3214.6272913219909</v>
      </c>
      <c r="AT1274" s="28">
        <f t="shared" si="883"/>
        <v>0.89295202536721974</v>
      </c>
      <c r="AU1274">
        <f t="shared" si="858"/>
        <v>22802.788843323055</v>
      </c>
      <c r="AV1274" s="28">
        <f t="shared" si="884"/>
        <v>6.3341080120341822</v>
      </c>
      <c r="BJ1274" s="63">
        <v>0</v>
      </c>
      <c r="BK1274" s="64">
        <f t="shared" si="885"/>
        <v>0</v>
      </c>
      <c r="BL1274" s="64">
        <f t="shared" si="886"/>
        <v>0</v>
      </c>
      <c r="BM1274" s="64">
        <f t="shared" si="887"/>
        <v>0</v>
      </c>
      <c r="BN1274" s="64">
        <f t="shared" si="888"/>
        <v>0</v>
      </c>
      <c r="BO1274" s="64">
        <f t="shared" si="889"/>
        <v>0</v>
      </c>
      <c r="BP1274" s="64">
        <f t="shared" si="890"/>
        <v>0</v>
      </c>
      <c r="BQ1274" s="64">
        <f t="shared" si="891"/>
        <v>0</v>
      </c>
      <c r="BR1274" s="65">
        <f t="shared" si="859"/>
        <v>0</v>
      </c>
      <c r="BS1274" s="66">
        <f t="shared" si="892"/>
        <v>0</v>
      </c>
      <c r="BT1274" s="65">
        <f>BJ1274-BR1274</f>
        <v>0</v>
      </c>
      <c r="BU1274" s="67">
        <f t="shared" si="893"/>
        <v>0</v>
      </c>
    </row>
    <row r="1275" spans="1:73" x14ac:dyDescent="0.35">
      <c r="A1275" s="22">
        <v>101.119999999999</v>
      </c>
      <c r="B1275" s="22">
        <v>17.29</v>
      </c>
      <c r="C1275" s="22">
        <v>0</v>
      </c>
      <c r="D1275" s="22">
        <f t="shared" si="860"/>
        <v>8.6449999999999996</v>
      </c>
      <c r="E1275" s="22">
        <f t="shared" si="861"/>
        <v>2.401388888888889</v>
      </c>
      <c r="F1275" s="22">
        <f t="shared" si="894"/>
        <v>0.27777777777777679</v>
      </c>
      <c r="G1275" s="22">
        <f>Sheet1!$I$5*F1275</f>
        <v>91.944444444444116</v>
      </c>
      <c r="H1275" s="22"/>
      <c r="K1275" s="18" t="s">
        <v>118</v>
      </c>
      <c r="L1275" s="18">
        <v>1265</v>
      </c>
      <c r="M1275" s="18">
        <v>243</v>
      </c>
      <c r="N1275" s="19">
        <v>79.099999999999994</v>
      </c>
      <c r="O1275" s="35">
        <f t="shared" si="862"/>
        <v>21.972222222222221</v>
      </c>
      <c r="P1275" s="36">
        <f t="shared" si="895"/>
        <v>8.3333333333334522E-2</v>
      </c>
      <c r="Q1275" s="12"/>
      <c r="R1275" s="37">
        <f t="shared" si="863"/>
        <v>27.583333333333727</v>
      </c>
      <c r="S1275" s="37">
        <f t="shared" si="864"/>
        <v>64.9422</v>
      </c>
      <c r="T1275" s="37">
        <f t="shared" si="865"/>
        <v>58.156544008052961</v>
      </c>
      <c r="U1275" s="37">
        <f t="shared" si="866"/>
        <v>150.68207734138667</v>
      </c>
      <c r="V1275" s="37">
        <f t="shared" si="896"/>
        <v>111399.36119477962</v>
      </c>
      <c r="W1275" s="40">
        <f t="shared" si="867"/>
        <v>3310.8200882510237</v>
      </c>
      <c r="X1275" s="40">
        <f t="shared" si="868"/>
        <v>3.3108200882510235</v>
      </c>
      <c r="Y1275" s="40">
        <f t="shared" si="854"/>
        <v>0</v>
      </c>
      <c r="Z1275" s="40">
        <v>0</v>
      </c>
      <c r="AA1275" s="40">
        <f t="shared" si="869"/>
        <v>364.91735381419574</v>
      </c>
      <c r="AB1275" s="42">
        <f t="shared" si="870"/>
        <v>79899.849922839494</v>
      </c>
      <c r="AC1275" s="42">
        <f t="shared" si="871"/>
        <v>79.899849922839493</v>
      </c>
      <c r="AD1275" s="42">
        <f t="shared" si="872"/>
        <v>0</v>
      </c>
      <c r="AE1275" s="42">
        <f t="shared" si="897"/>
        <v>3984.9774475308645</v>
      </c>
      <c r="AF1275" s="43">
        <f t="shared" si="855"/>
        <v>1.1069381798696847</v>
      </c>
      <c r="AG1275" s="73">
        <f t="shared" si="856"/>
        <v>0</v>
      </c>
      <c r="AH1275">
        <f t="shared" si="873"/>
        <v>79.899849922839493</v>
      </c>
      <c r="AI1275">
        <f t="shared" si="898"/>
        <v>26097.315984567886</v>
      </c>
      <c r="AJ1275" s="41">
        <f t="shared" si="874"/>
        <v>7.2492544401577463</v>
      </c>
      <c r="AK1275">
        <f t="shared" si="857"/>
        <v>79.899849922839493</v>
      </c>
      <c r="AL1275" s="38">
        <f t="shared" si="875"/>
        <v>3865.4281241049384</v>
      </c>
      <c r="AM1275" s="38">
        <f t="shared" si="876"/>
        <v>3826.7738428638891</v>
      </c>
      <c r="AN1275" s="38">
        <f t="shared" si="877"/>
        <v>3597.1674122920554</v>
      </c>
      <c r="AO1275" s="38">
        <f t="shared" si="878"/>
        <v>3561.195738169135</v>
      </c>
      <c r="AP1275" s="38">
        <f t="shared" si="879"/>
        <v>3347.5239938789869</v>
      </c>
      <c r="AQ1275" s="38">
        <f t="shared" si="880"/>
        <v>3314.048753940197</v>
      </c>
      <c r="AR1275" s="38">
        <f t="shared" si="881"/>
        <v>3214.6272913219909</v>
      </c>
      <c r="AS1275">
        <f t="shared" si="882"/>
        <v>3214.6272913219909</v>
      </c>
      <c r="AT1275" s="28">
        <f t="shared" si="883"/>
        <v>0.89295202536721974</v>
      </c>
      <c r="AU1275">
        <f t="shared" si="858"/>
        <v>22882.688693245895</v>
      </c>
      <c r="AV1275" s="28">
        <f t="shared" si="884"/>
        <v>6.3563024147905267</v>
      </c>
      <c r="BJ1275" s="63">
        <v>0</v>
      </c>
      <c r="BK1275" s="64">
        <f t="shared" si="885"/>
        <v>0</v>
      </c>
      <c r="BL1275" s="64">
        <f t="shared" si="886"/>
        <v>0</v>
      </c>
      <c r="BM1275" s="64">
        <f t="shared" si="887"/>
        <v>0</v>
      </c>
      <c r="BN1275" s="64">
        <f t="shared" si="888"/>
        <v>0</v>
      </c>
      <c r="BO1275" s="64">
        <f t="shared" si="889"/>
        <v>0</v>
      </c>
      <c r="BP1275" s="64">
        <f t="shared" si="890"/>
        <v>0</v>
      </c>
      <c r="BQ1275" s="64">
        <f t="shared" si="891"/>
        <v>0</v>
      </c>
      <c r="BR1275" s="65">
        <f t="shared" si="859"/>
        <v>0</v>
      </c>
      <c r="BS1275" s="66">
        <f t="shared" si="892"/>
        <v>0</v>
      </c>
      <c r="BT1275" s="65">
        <f>BJ1275-BR1275</f>
        <v>0</v>
      </c>
      <c r="BU1275" s="67">
        <f t="shared" si="893"/>
        <v>0</v>
      </c>
    </row>
    <row r="1276" spans="1:73" x14ac:dyDescent="0.35">
      <c r="A1276" s="22">
        <v>101.19999999999899</v>
      </c>
      <c r="B1276" s="22">
        <v>16.940000000000001</v>
      </c>
      <c r="C1276" s="22">
        <v>0</v>
      </c>
      <c r="D1276" s="22">
        <f t="shared" si="860"/>
        <v>8.4700000000000006</v>
      </c>
      <c r="E1276" s="22">
        <f t="shared" si="861"/>
        <v>2.3527777777777779</v>
      </c>
      <c r="F1276" s="22">
        <f t="shared" si="894"/>
        <v>-0.60763888888888951</v>
      </c>
      <c r="G1276" s="22">
        <f>Sheet1!$I$5*F1276</f>
        <v>-201.12847222222243</v>
      </c>
      <c r="H1276" s="22"/>
      <c r="K1276" s="18" t="s">
        <v>118</v>
      </c>
      <c r="L1276" s="18">
        <v>1266</v>
      </c>
      <c r="M1276" s="18">
        <v>244</v>
      </c>
      <c r="N1276" s="19">
        <v>79.400000000000006</v>
      </c>
      <c r="O1276" s="35">
        <f t="shared" si="862"/>
        <v>22.055555555555557</v>
      </c>
      <c r="P1276" s="36">
        <f t="shared" si="895"/>
        <v>6.9444444444444448E-2</v>
      </c>
      <c r="Q1276" s="12"/>
      <c r="R1276" s="37">
        <f t="shared" si="863"/>
        <v>22.986111111111111</v>
      </c>
      <c r="S1276" s="37">
        <f t="shared" si="864"/>
        <v>64.9422</v>
      </c>
      <c r="T1276" s="37">
        <f t="shared" si="865"/>
        <v>58.598517420635893</v>
      </c>
      <c r="U1276" s="37">
        <f t="shared" si="866"/>
        <v>146.52682853174701</v>
      </c>
      <c r="V1276" s="37">
        <f t="shared" si="896"/>
        <v>111545.88802331136</v>
      </c>
      <c r="W1276" s="40">
        <f t="shared" si="867"/>
        <v>3231.7306070613095</v>
      </c>
      <c r="X1276" s="40">
        <f t="shared" si="868"/>
        <v>3.2317306070613094</v>
      </c>
      <c r="Y1276" s="40">
        <f t="shared" si="854"/>
        <v>0</v>
      </c>
      <c r="Z1276" s="40">
        <v>0</v>
      </c>
      <c r="AA1276" s="40">
        <f t="shared" si="869"/>
        <v>364.91735381419574</v>
      </c>
      <c r="AB1276" s="42">
        <f t="shared" si="870"/>
        <v>80507.066358024706</v>
      </c>
      <c r="AC1276" s="42">
        <f t="shared" si="871"/>
        <v>80.507066358024701</v>
      </c>
      <c r="AD1276" s="42">
        <f t="shared" si="872"/>
        <v>0</v>
      </c>
      <c r="AE1276" s="42">
        <f t="shared" si="897"/>
        <v>3984.9774475308645</v>
      </c>
      <c r="AF1276" s="43">
        <f t="shared" si="855"/>
        <v>1.1069381798696847</v>
      </c>
      <c r="AG1276" s="73">
        <f t="shared" si="856"/>
        <v>0</v>
      </c>
      <c r="AH1276">
        <f t="shared" si="873"/>
        <v>80.507066358024701</v>
      </c>
      <c r="AI1276">
        <f t="shared" si="898"/>
        <v>26177.823050925912</v>
      </c>
      <c r="AJ1276" s="41">
        <f t="shared" si="874"/>
        <v>7.2716175141460866</v>
      </c>
      <c r="AK1276">
        <f t="shared" si="857"/>
        <v>80.507066358024701</v>
      </c>
      <c r="AL1276" s="38">
        <f t="shared" si="875"/>
        <v>3865.4281241049384</v>
      </c>
      <c r="AM1276" s="38">
        <f t="shared" si="876"/>
        <v>3826.7738428638891</v>
      </c>
      <c r="AN1276" s="38">
        <f t="shared" si="877"/>
        <v>3597.1674122920554</v>
      </c>
      <c r="AO1276" s="38">
        <f t="shared" si="878"/>
        <v>3561.195738169135</v>
      </c>
      <c r="AP1276" s="38">
        <f t="shared" si="879"/>
        <v>3347.5239938789869</v>
      </c>
      <c r="AQ1276" s="38">
        <f t="shared" si="880"/>
        <v>3314.048753940197</v>
      </c>
      <c r="AR1276" s="38">
        <f t="shared" si="881"/>
        <v>3214.6272913219909</v>
      </c>
      <c r="AS1276">
        <f t="shared" si="882"/>
        <v>3214.6272913219909</v>
      </c>
      <c r="AT1276" s="28">
        <f t="shared" si="883"/>
        <v>0.89295202536721974</v>
      </c>
      <c r="AU1276">
        <f t="shared" si="858"/>
        <v>22963.195759603921</v>
      </c>
      <c r="AV1276" s="28">
        <f t="shared" si="884"/>
        <v>6.378665488778867</v>
      </c>
      <c r="BJ1276" s="63">
        <v>0</v>
      </c>
      <c r="BK1276" s="64">
        <f t="shared" si="885"/>
        <v>0</v>
      </c>
      <c r="BL1276" s="64">
        <f t="shared" si="886"/>
        <v>0</v>
      </c>
      <c r="BM1276" s="64">
        <f t="shared" si="887"/>
        <v>0</v>
      </c>
      <c r="BN1276" s="64">
        <f t="shared" si="888"/>
        <v>0</v>
      </c>
      <c r="BO1276" s="64">
        <f t="shared" si="889"/>
        <v>0</v>
      </c>
      <c r="BP1276" s="64">
        <f t="shared" si="890"/>
        <v>0</v>
      </c>
      <c r="BQ1276" s="64">
        <f t="shared" si="891"/>
        <v>0</v>
      </c>
      <c r="BR1276" s="65">
        <f t="shared" si="859"/>
        <v>0</v>
      </c>
      <c r="BS1276" s="66">
        <f t="shared" si="892"/>
        <v>0</v>
      </c>
      <c r="BT1276" s="65">
        <f>BJ1276-BR1276</f>
        <v>0</v>
      </c>
      <c r="BU1276" s="67">
        <f t="shared" si="893"/>
        <v>0</v>
      </c>
    </row>
    <row r="1277" spans="1:73" x14ac:dyDescent="0.35">
      <c r="A1277" s="22">
        <v>101.27999999999901</v>
      </c>
      <c r="B1277" s="22">
        <v>17.28</v>
      </c>
      <c r="C1277" s="22">
        <v>0</v>
      </c>
      <c r="D1277" s="22">
        <f t="shared" si="860"/>
        <v>8.64</v>
      </c>
      <c r="E1277" s="22">
        <f t="shared" si="861"/>
        <v>2.4</v>
      </c>
      <c r="F1277" s="22">
        <f t="shared" si="894"/>
        <v>0.59027777777777568</v>
      </c>
      <c r="G1277" s="22">
        <f>Sheet1!$I$5*F1277</f>
        <v>195.38194444444375</v>
      </c>
      <c r="H1277" s="22"/>
      <c r="K1277" s="18" t="s">
        <v>118</v>
      </c>
      <c r="L1277" s="18">
        <v>1267</v>
      </c>
      <c r="M1277" s="18">
        <v>245</v>
      </c>
      <c r="N1277" s="19">
        <v>79.599999999999994</v>
      </c>
      <c r="O1277" s="35">
        <f t="shared" si="862"/>
        <v>22.111111111111111</v>
      </c>
      <c r="P1277" s="36">
        <f t="shared" si="895"/>
        <v>5.5555555555554373E-2</v>
      </c>
      <c r="Q1277" s="12"/>
      <c r="R1277" s="37">
        <f t="shared" si="863"/>
        <v>18.388888888888498</v>
      </c>
      <c r="S1277" s="37">
        <f t="shared" si="864"/>
        <v>64.9422</v>
      </c>
      <c r="T1277" s="37">
        <f t="shared" si="865"/>
        <v>58.894095854287549</v>
      </c>
      <c r="U1277" s="37">
        <f t="shared" si="866"/>
        <v>142.22518474317604</v>
      </c>
      <c r="V1277" s="37">
        <f t="shared" si="896"/>
        <v>111688.11320805454</v>
      </c>
      <c r="W1277" s="40">
        <f t="shared" si="867"/>
        <v>3144.7568626546704</v>
      </c>
      <c r="X1277" s="40">
        <f t="shared" si="868"/>
        <v>3.1447568626546705</v>
      </c>
      <c r="Y1277" s="40">
        <f t="shared" si="854"/>
        <v>0</v>
      </c>
      <c r="Z1277" s="40">
        <v>0</v>
      </c>
      <c r="AA1277" s="40">
        <f t="shared" si="869"/>
        <v>364.91735381419574</v>
      </c>
      <c r="AB1277" s="42">
        <f t="shared" si="870"/>
        <v>80913.154320987655</v>
      </c>
      <c r="AC1277" s="42">
        <f t="shared" si="871"/>
        <v>80.913154320987658</v>
      </c>
      <c r="AD1277" s="42">
        <f t="shared" si="872"/>
        <v>0</v>
      </c>
      <c r="AE1277" s="42">
        <f t="shared" si="897"/>
        <v>3984.9774475308645</v>
      </c>
      <c r="AF1277" s="43">
        <f t="shared" si="855"/>
        <v>1.1069381798696847</v>
      </c>
      <c r="AG1277" s="73">
        <f t="shared" si="856"/>
        <v>0</v>
      </c>
      <c r="AH1277">
        <f t="shared" si="873"/>
        <v>80.913154320987658</v>
      </c>
      <c r="AI1277">
        <f t="shared" si="898"/>
        <v>26258.7362052469</v>
      </c>
      <c r="AJ1277" s="41">
        <f t="shared" si="874"/>
        <v>7.2940933903463607</v>
      </c>
      <c r="AK1277">
        <f t="shared" si="857"/>
        <v>80.913154320987658</v>
      </c>
      <c r="AL1277" s="38">
        <f t="shared" si="875"/>
        <v>3865.4281241049384</v>
      </c>
      <c r="AM1277" s="38">
        <f t="shared" si="876"/>
        <v>3826.7738428638891</v>
      </c>
      <c r="AN1277" s="38">
        <f t="shared" si="877"/>
        <v>3597.1674122920554</v>
      </c>
      <c r="AO1277" s="38">
        <f t="shared" si="878"/>
        <v>3561.195738169135</v>
      </c>
      <c r="AP1277" s="38">
        <f t="shared" si="879"/>
        <v>3347.5239938789869</v>
      </c>
      <c r="AQ1277" s="38">
        <f t="shared" si="880"/>
        <v>3314.048753940197</v>
      </c>
      <c r="AR1277" s="38">
        <f t="shared" si="881"/>
        <v>3214.6272913219909</v>
      </c>
      <c r="AS1277">
        <f t="shared" si="882"/>
        <v>3214.6272913219909</v>
      </c>
      <c r="AT1277" s="28">
        <f t="shared" si="883"/>
        <v>0.89295202536721974</v>
      </c>
      <c r="AU1277">
        <f t="shared" si="858"/>
        <v>23044.108913924909</v>
      </c>
      <c r="AV1277" s="28">
        <f t="shared" si="884"/>
        <v>6.4011413649791411</v>
      </c>
      <c r="BJ1277" s="63">
        <v>0</v>
      </c>
      <c r="BK1277" s="64">
        <f t="shared" si="885"/>
        <v>0</v>
      </c>
      <c r="BL1277" s="64">
        <f t="shared" si="886"/>
        <v>0</v>
      </c>
      <c r="BM1277" s="64">
        <f t="shared" si="887"/>
        <v>0</v>
      </c>
      <c r="BN1277" s="64">
        <f t="shared" si="888"/>
        <v>0</v>
      </c>
      <c r="BO1277" s="64">
        <f t="shared" si="889"/>
        <v>0</v>
      </c>
      <c r="BP1277" s="64">
        <f t="shared" si="890"/>
        <v>0</v>
      </c>
      <c r="BQ1277" s="64">
        <f t="shared" si="891"/>
        <v>0</v>
      </c>
      <c r="BR1277" s="65">
        <f t="shared" si="859"/>
        <v>0</v>
      </c>
      <c r="BS1277" s="66">
        <f t="shared" si="892"/>
        <v>0</v>
      </c>
      <c r="BT1277" s="65">
        <f>BJ1277-BR1277</f>
        <v>0</v>
      </c>
      <c r="BU1277" s="67">
        <f t="shared" si="893"/>
        <v>0</v>
      </c>
    </row>
    <row r="1278" spans="1:73" x14ac:dyDescent="0.35">
      <c r="A1278" s="22">
        <v>101.359999999999</v>
      </c>
      <c r="B1278" s="22">
        <v>16.96</v>
      </c>
      <c r="C1278" s="22">
        <v>0</v>
      </c>
      <c r="D1278" s="22">
        <f t="shared" si="860"/>
        <v>8.48</v>
      </c>
      <c r="E1278" s="22">
        <f t="shared" si="861"/>
        <v>2.3555555555555556</v>
      </c>
      <c r="F1278" s="22">
        <f t="shared" si="894"/>
        <v>-0.55555555555555358</v>
      </c>
      <c r="G1278" s="22">
        <f>Sheet1!$I$5*F1278</f>
        <v>-183.88888888888823</v>
      </c>
      <c r="H1278" s="22"/>
      <c r="K1278" s="18" t="s">
        <v>118</v>
      </c>
      <c r="L1278" s="18">
        <v>1268</v>
      </c>
      <c r="M1278" s="18">
        <v>246</v>
      </c>
      <c r="N1278" s="19">
        <v>79.8</v>
      </c>
      <c r="O1278" s="35">
        <f t="shared" si="862"/>
        <v>22.166666666666668</v>
      </c>
      <c r="P1278" s="36">
        <f t="shared" si="895"/>
        <v>2.7777777777778172E-2</v>
      </c>
      <c r="Q1278" s="12"/>
      <c r="R1278" s="37">
        <f t="shared" si="863"/>
        <v>9.1944444444445743</v>
      </c>
      <c r="S1278" s="37">
        <f t="shared" si="864"/>
        <v>64.9422</v>
      </c>
      <c r="T1278" s="37">
        <f t="shared" si="865"/>
        <v>59.190417881483</v>
      </c>
      <c r="U1278" s="37">
        <f t="shared" si="866"/>
        <v>133.32706232592756</v>
      </c>
      <c r="V1278" s="37">
        <f t="shared" si="896"/>
        <v>111821.44027038047</v>
      </c>
      <c r="W1278" s="40">
        <f t="shared" si="867"/>
        <v>2955.4165482247276</v>
      </c>
      <c r="X1278" s="40">
        <f t="shared" si="868"/>
        <v>2.9554165482247274</v>
      </c>
      <c r="Y1278" s="40">
        <f t="shared" si="854"/>
        <v>0</v>
      </c>
      <c r="Z1278" s="40">
        <v>0</v>
      </c>
      <c r="AA1278" s="40">
        <f t="shared" si="869"/>
        <v>364.91735381419574</v>
      </c>
      <c r="AB1278" s="42">
        <f t="shared" si="870"/>
        <v>81320.263888888891</v>
      </c>
      <c r="AC1278" s="42">
        <f t="shared" si="871"/>
        <v>81.320263888888888</v>
      </c>
      <c r="AD1278" s="42">
        <f t="shared" si="872"/>
        <v>0</v>
      </c>
      <c r="AE1278" s="42">
        <f t="shared" si="897"/>
        <v>3984.9774475308645</v>
      </c>
      <c r="AF1278" s="43">
        <f t="shared" si="855"/>
        <v>1.1069381798696847</v>
      </c>
      <c r="AG1278" s="73">
        <f t="shared" si="856"/>
        <v>0</v>
      </c>
      <c r="AH1278">
        <f t="shared" si="873"/>
        <v>81.320263888888888</v>
      </c>
      <c r="AI1278">
        <f t="shared" si="898"/>
        <v>26340.05646913579</v>
      </c>
      <c r="AJ1278" s="41">
        <f t="shared" si="874"/>
        <v>7.3166823525377191</v>
      </c>
      <c r="AK1278">
        <f t="shared" si="857"/>
        <v>81.320263888888888</v>
      </c>
      <c r="AL1278" s="38">
        <f t="shared" si="875"/>
        <v>3865.4281241049384</v>
      </c>
      <c r="AM1278" s="38">
        <f t="shared" si="876"/>
        <v>3826.7738428638891</v>
      </c>
      <c r="AN1278" s="38">
        <f t="shared" si="877"/>
        <v>3597.1674122920554</v>
      </c>
      <c r="AO1278" s="38">
        <f t="shared" si="878"/>
        <v>3561.195738169135</v>
      </c>
      <c r="AP1278" s="38">
        <f t="shared" si="879"/>
        <v>3347.5239938789869</v>
      </c>
      <c r="AQ1278" s="38">
        <f t="shared" si="880"/>
        <v>3314.048753940197</v>
      </c>
      <c r="AR1278" s="38">
        <f t="shared" si="881"/>
        <v>3214.6272913219909</v>
      </c>
      <c r="AS1278">
        <f t="shared" si="882"/>
        <v>3214.6272913219909</v>
      </c>
      <c r="AT1278" s="28">
        <f t="shared" si="883"/>
        <v>0.89295202536721974</v>
      </c>
      <c r="AU1278">
        <f t="shared" si="858"/>
        <v>23125.429177813799</v>
      </c>
      <c r="AV1278" s="28">
        <f t="shared" si="884"/>
        <v>6.4237303271704995</v>
      </c>
      <c r="BJ1278" s="63">
        <v>0</v>
      </c>
      <c r="BK1278" s="64">
        <f t="shared" si="885"/>
        <v>0</v>
      </c>
      <c r="BL1278" s="64">
        <f t="shared" si="886"/>
        <v>0</v>
      </c>
      <c r="BM1278" s="64">
        <f t="shared" si="887"/>
        <v>0</v>
      </c>
      <c r="BN1278" s="64">
        <f t="shared" si="888"/>
        <v>0</v>
      </c>
      <c r="BO1278" s="64">
        <f t="shared" si="889"/>
        <v>0</v>
      </c>
      <c r="BP1278" s="64">
        <f t="shared" si="890"/>
        <v>0</v>
      </c>
      <c r="BQ1278" s="64">
        <f t="shared" si="891"/>
        <v>0</v>
      </c>
      <c r="BR1278" s="65">
        <f t="shared" si="859"/>
        <v>0</v>
      </c>
      <c r="BS1278" s="66">
        <f t="shared" si="892"/>
        <v>0</v>
      </c>
      <c r="BT1278" s="65">
        <f>BJ1278-BR1278</f>
        <v>0</v>
      </c>
      <c r="BU1278" s="67">
        <f t="shared" si="893"/>
        <v>0</v>
      </c>
    </row>
    <row r="1279" spans="1:73" x14ac:dyDescent="0.35">
      <c r="A1279" s="22">
        <v>101.439999999999</v>
      </c>
      <c r="B1279" s="22">
        <v>16.899999999999999</v>
      </c>
      <c r="C1279" s="22">
        <v>0</v>
      </c>
      <c r="D1279" s="22">
        <f t="shared" si="860"/>
        <v>8.4499999999999993</v>
      </c>
      <c r="E1279" s="22">
        <f t="shared" si="861"/>
        <v>2.3472222222222223</v>
      </c>
      <c r="F1279" s="22">
        <f t="shared" si="894"/>
        <v>-0.1041666666666663</v>
      </c>
      <c r="G1279" s="22">
        <f>Sheet1!$I$5*F1279</f>
        <v>-34.479166666666544</v>
      </c>
      <c r="H1279" s="22"/>
      <c r="K1279" s="18" t="s">
        <v>118</v>
      </c>
      <c r="L1279" s="18">
        <v>1269</v>
      </c>
      <c r="M1279" s="18">
        <v>247</v>
      </c>
      <c r="N1279" s="19">
        <v>79.8</v>
      </c>
      <c r="O1279" s="35">
        <f t="shared" si="862"/>
        <v>22.166666666666668</v>
      </c>
      <c r="P1279" s="36">
        <f t="shared" si="895"/>
        <v>-2.7777777777778172E-2</v>
      </c>
      <c r="Q1279" s="12"/>
      <c r="R1279" s="37">
        <f t="shared" si="863"/>
        <v>-9.1944444444445743</v>
      </c>
      <c r="S1279" s="37">
        <f t="shared" si="864"/>
        <v>64.9422</v>
      </c>
      <c r="T1279" s="37">
        <f t="shared" si="865"/>
        <v>59.190417881483</v>
      </c>
      <c r="U1279" s="37">
        <f t="shared" si="866"/>
        <v>114.93817343703843</v>
      </c>
      <c r="V1279" s="37">
        <f t="shared" si="896"/>
        <v>111936.37844381751</v>
      </c>
      <c r="W1279" s="40">
        <f t="shared" si="867"/>
        <v>2547.7961778543522</v>
      </c>
      <c r="X1279" s="40">
        <f t="shared" si="868"/>
        <v>2.5477961778543521</v>
      </c>
      <c r="Y1279" s="40">
        <f t="shared" si="854"/>
        <v>0</v>
      </c>
      <c r="Z1279" s="40">
        <v>0</v>
      </c>
      <c r="AA1279" s="40">
        <f t="shared" si="869"/>
        <v>364.91735381419574</v>
      </c>
      <c r="AB1279" s="42">
        <f t="shared" si="870"/>
        <v>81320.263888888891</v>
      </c>
      <c r="AC1279" s="42">
        <f t="shared" si="871"/>
        <v>81.320263888888888</v>
      </c>
      <c r="AD1279" s="42">
        <f t="shared" si="872"/>
        <v>0</v>
      </c>
      <c r="AE1279" s="42">
        <f t="shared" si="897"/>
        <v>3984.9774475308645</v>
      </c>
      <c r="AF1279" s="43">
        <f t="shared" si="855"/>
        <v>1.1069381798696847</v>
      </c>
      <c r="AG1279" s="73">
        <f t="shared" si="856"/>
        <v>0</v>
      </c>
      <c r="AH1279">
        <f t="shared" si="873"/>
        <v>81.320263888888888</v>
      </c>
      <c r="AI1279">
        <f t="shared" si="898"/>
        <v>26421.376733024681</v>
      </c>
      <c r="AJ1279" s="41">
        <f t="shared" si="874"/>
        <v>7.3392713147290785</v>
      </c>
      <c r="AK1279">
        <f t="shared" si="857"/>
        <v>81.320263888888888</v>
      </c>
      <c r="AL1279" s="38">
        <f t="shared" si="875"/>
        <v>3865.4281241049384</v>
      </c>
      <c r="AM1279" s="38">
        <f t="shared" si="876"/>
        <v>3826.7738428638891</v>
      </c>
      <c r="AN1279" s="38">
        <f t="shared" si="877"/>
        <v>3597.1674122920554</v>
      </c>
      <c r="AO1279" s="38">
        <f t="shared" si="878"/>
        <v>3561.195738169135</v>
      </c>
      <c r="AP1279" s="38">
        <f t="shared" si="879"/>
        <v>3347.5239938789869</v>
      </c>
      <c r="AQ1279" s="38">
        <f t="shared" si="880"/>
        <v>3314.048753940197</v>
      </c>
      <c r="AR1279" s="38">
        <f t="shared" si="881"/>
        <v>3214.6272913219909</v>
      </c>
      <c r="AS1279">
        <f t="shared" si="882"/>
        <v>3214.6272913219909</v>
      </c>
      <c r="AT1279" s="28">
        <f t="shared" si="883"/>
        <v>0.89295202536721974</v>
      </c>
      <c r="AU1279">
        <f t="shared" si="858"/>
        <v>23206.74944170269</v>
      </c>
      <c r="AV1279" s="28">
        <f t="shared" si="884"/>
        <v>6.4463192893618579</v>
      </c>
      <c r="BJ1279" s="63">
        <v>0</v>
      </c>
      <c r="BK1279" s="64">
        <f t="shared" si="885"/>
        <v>0</v>
      </c>
      <c r="BL1279" s="64">
        <f t="shared" si="886"/>
        <v>0</v>
      </c>
      <c r="BM1279" s="64">
        <f t="shared" si="887"/>
        <v>0</v>
      </c>
      <c r="BN1279" s="64">
        <f t="shared" si="888"/>
        <v>0</v>
      </c>
      <c r="BO1279" s="64">
        <f t="shared" si="889"/>
        <v>0</v>
      </c>
      <c r="BP1279" s="64">
        <f t="shared" si="890"/>
        <v>0</v>
      </c>
      <c r="BQ1279" s="64">
        <f t="shared" si="891"/>
        <v>0</v>
      </c>
      <c r="BR1279" s="65">
        <f t="shared" si="859"/>
        <v>0</v>
      </c>
      <c r="BS1279" s="66">
        <f t="shared" si="892"/>
        <v>0</v>
      </c>
      <c r="BT1279" s="65">
        <f>BJ1279-BR1279</f>
        <v>0</v>
      </c>
      <c r="BU1279" s="67">
        <f t="shared" si="893"/>
        <v>0</v>
      </c>
    </row>
    <row r="1280" spans="1:73" x14ac:dyDescent="0.35">
      <c r="A1280" s="22">
        <v>101.519999999999</v>
      </c>
      <c r="B1280" s="22">
        <v>17.03</v>
      </c>
      <c r="C1280" s="22">
        <v>0</v>
      </c>
      <c r="D1280" s="22">
        <f t="shared" si="860"/>
        <v>8.5150000000000006</v>
      </c>
      <c r="E1280" s="22">
        <f t="shared" si="861"/>
        <v>2.3652777777777776</v>
      </c>
      <c r="F1280" s="22">
        <f t="shared" si="894"/>
        <v>0.22569444444444087</v>
      </c>
      <c r="G1280" s="22">
        <f>Sheet1!$I$5*F1280</f>
        <v>74.704861111109921</v>
      </c>
      <c r="H1280" s="22"/>
      <c r="K1280" s="18" t="s">
        <v>118</v>
      </c>
      <c r="L1280" s="18">
        <v>1270</v>
      </c>
      <c r="M1280" s="18">
        <v>248</v>
      </c>
      <c r="N1280" s="19">
        <v>79.599999999999994</v>
      </c>
      <c r="O1280" s="35">
        <f t="shared" si="862"/>
        <v>22.111111111111111</v>
      </c>
      <c r="P1280" s="36">
        <f t="shared" si="895"/>
        <v>-6.9444444444444448E-2</v>
      </c>
      <c r="Q1280" s="12"/>
      <c r="R1280" s="37">
        <f t="shared" si="863"/>
        <v>-22.986111111111111</v>
      </c>
      <c r="S1280" s="37">
        <f t="shared" si="864"/>
        <v>64.9422</v>
      </c>
      <c r="T1280" s="37">
        <f t="shared" si="865"/>
        <v>58.894095854287549</v>
      </c>
      <c r="U1280" s="37">
        <f t="shared" si="866"/>
        <v>100.85018474317644</v>
      </c>
      <c r="V1280" s="37">
        <f t="shared" si="896"/>
        <v>112037.22862856068</v>
      </c>
      <c r="W1280" s="40">
        <f t="shared" si="867"/>
        <v>2229.9096404324569</v>
      </c>
      <c r="X1280" s="40">
        <f t="shared" si="868"/>
        <v>2.229909640432457</v>
      </c>
      <c r="Y1280" s="40">
        <f t="shared" si="854"/>
        <v>0</v>
      </c>
      <c r="Z1280" s="40">
        <v>0</v>
      </c>
      <c r="AA1280" s="40">
        <f t="shared" si="869"/>
        <v>364.91735381419574</v>
      </c>
      <c r="AB1280" s="42">
        <f t="shared" si="870"/>
        <v>80913.154320987655</v>
      </c>
      <c r="AC1280" s="42">
        <f t="shared" si="871"/>
        <v>80.913154320987658</v>
      </c>
      <c r="AD1280" s="42">
        <f t="shared" si="872"/>
        <v>0</v>
      </c>
      <c r="AE1280" s="42">
        <f t="shared" si="897"/>
        <v>3984.9774475308645</v>
      </c>
      <c r="AF1280" s="43">
        <f t="shared" si="855"/>
        <v>1.1069381798696847</v>
      </c>
      <c r="AG1280" s="73">
        <f t="shared" si="856"/>
        <v>0</v>
      </c>
      <c r="AH1280">
        <f t="shared" si="873"/>
        <v>80.913154320987658</v>
      </c>
      <c r="AI1280">
        <f t="shared" si="898"/>
        <v>26502.289887345669</v>
      </c>
      <c r="AJ1280" s="41">
        <f t="shared" si="874"/>
        <v>7.3617471909293526</v>
      </c>
      <c r="AK1280">
        <f t="shared" si="857"/>
        <v>80.913154320987658</v>
      </c>
      <c r="AL1280" s="38">
        <f t="shared" si="875"/>
        <v>3865.4281241049384</v>
      </c>
      <c r="AM1280" s="38">
        <f t="shared" si="876"/>
        <v>3826.7738428638891</v>
      </c>
      <c r="AN1280" s="38">
        <f t="shared" si="877"/>
        <v>3597.1674122920554</v>
      </c>
      <c r="AO1280" s="38">
        <f t="shared" si="878"/>
        <v>3561.195738169135</v>
      </c>
      <c r="AP1280" s="38">
        <f t="shared" si="879"/>
        <v>3347.5239938789869</v>
      </c>
      <c r="AQ1280" s="38">
        <f t="shared" si="880"/>
        <v>3314.048753940197</v>
      </c>
      <c r="AR1280" s="38">
        <f t="shared" si="881"/>
        <v>3214.6272913219909</v>
      </c>
      <c r="AS1280">
        <f t="shared" si="882"/>
        <v>3214.6272913219909</v>
      </c>
      <c r="AT1280" s="28">
        <f t="shared" si="883"/>
        <v>0.89295202536721974</v>
      </c>
      <c r="AU1280">
        <f t="shared" si="858"/>
        <v>23287.662596023678</v>
      </c>
      <c r="AV1280" s="28">
        <f t="shared" si="884"/>
        <v>6.468795165562133</v>
      </c>
      <c r="BJ1280" s="63">
        <v>0</v>
      </c>
      <c r="BK1280" s="64">
        <f t="shared" si="885"/>
        <v>0</v>
      </c>
      <c r="BL1280" s="64">
        <f t="shared" si="886"/>
        <v>0</v>
      </c>
      <c r="BM1280" s="64">
        <f t="shared" si="887"/>
        <v>0</v>
      </c>
      <c r="BN1280" s="64">
        <f t="shared" si="888"/>
        <v>0</v>
      </c>
      <c r="BO1280" s="64">
        <f t="shared" si="889"/>
        <v>0</v>
      </c>
      <c r="BP1280" s="64">
        <f t="shared" si="890"/>
        <v>0</v>
      </c>
      <c r="BQ1280" s="64">
        <f t="shared" si="891"/>
        <v>0</v>
      </c>
      <c r="BR1280" s="65">
        <f t="shared" si="859"/>
        <v>0</v>
      </c>
      <c r="BS1280" s="66">
        <f t="shared" si="892"/>
        <v>0</v>
      </c>
      <c r="BT1280" s="65">
        <f>BJ1280-BR1280</f>
        <v>0</v>
      </c>
      <c r="BU1280" s="67">
        <f t="shared" si="893"/>
        <v>0</v>
      </c>
    </row>
    <row r="1281" spans="1:73" x14ac:dyDescent="0.35">
      <c r="A1281" s="22">
        <v>101.599999999999</v>
      </c>
      <c r="B1281" s="22">
        <v>16.829999999999998</v>
      </c>
      <c r="C1281" s="22">
        <v>0</v>
      </c>
      <c r="D1281" s="22">
        <f t="shared" si="860"/>
        <v>8.4149999999999991</v>
      </c>
      <c r="E1281" s="22">
        <f t="shared" si="861"/>
        <v>2.3374999999999999</v>
      </c>
      <c r="F1281" s="22">
        <f t="shared" si="894"/>
        <v>-0.34722222222222099</v>
      </c>
      <c r="G1281" s="22">
        <f>Sheet1!$I$5*F1281</f>
        <v>-114.93055555555515</v>
      </c>
      <c r="H1281" s="22"/>
      <c r="K1281" s="18" t="s">
        <v>118</v>
      </c>
      <c r="L1281" s="18">
        <v>1271</v>
      </c>
      <c r="M1281" s="18">
        <v>249</v>
      </c>
      <c r="N1281" s="19">
        <v>79.3</v>
      </c>
      <c r="O1281" s="35">
        <f t="shared" si="862"/>
        <v>22.027777777777779</v>
      </c>
      <c r="P1281" s="36">
        <f t="shared" si="895"/>
        <v>-9.7222222222220642E-2</v>
      </c>
      <c r="Q1281" s="12"/>
      <c r="R1281" s="37">
        <f t="shared" si="863"/>
        <v>-32.180555555555031</v>
      </c>
      <c r="S1281" s="37">
        <f t="shared" si="864"/>
        <v>64.9422</v>
      </c>
      <c r="T1281" s="37">
        <f t="shared" si="865"/>
        <v>58.45100705138897</v>
      </c>
      <c r="U1281" s="37">
        <f t="shared" si="866"/>
        <v>91.212651495833938</v>
      </c>
      <c r="V1281" s="37">
        <f t="shared" si="896"/>
        <v>112128.44128005652</v>
      </c>
      <c r="W1281" s="40">
        <f t="shared" si="867"/>
        <v>2009.2120176721198</v>
      </c>
      <c r="X1281" s="40">
        <f t="shared" si="868"/>
        <v>2.00921201767212</v>
      </c>
      <c r="Y1281" s="40">
        <f t="shared" si="854"/>
        <v>0</v>
      </c>
      <c r="Z1281" s="40">
        <v>0</v>
      </c>
      <c r="AA1281" s="40">
        <f t="shared" si="869"/>
        <v>364.91735381419574</v>
      </c>
      <c r="AB1281" s="42">
        <f t="shared" si="870"/>
        <v>80304.405478395071</v>
      </c>
      <c r="AC1281" s="42">
        <f t="shared" si="871"/>
        <v>80.304405478395068</v>
      </c>
      <c r="AD1281" s="42">
        <f t="shared" si="872"/>
        <v>0</v>
      </c>
      <c r="AE1281" s="42">
        <f t="shared" si="897"/>
        <v>3984.9774475308645</v>
      </c>
      <c r="AF1281" s="43">
        <f t="shared" si="855"/>
        <v>1.1069381798696847</v>
      </c>
      <c r="AG1281" s="73">
        <f t="shared" si="856"/>
        <v>0</v>
      </c>
      <c r="AH1281">
        <f t="shared" si="873"/>
        <v>80.304405478395068</v>
      </c>
      <c r="AI1281">
        <f t="shared" si="898"/>
        <v>26582.594292824066</v>
      </c>
      <c r="AJ1281" s="41">
        <f t="shared" si="874"/>
        <v>7.3840539702289067</v>
      </c>
      <c r="AK1281">
        <f t="shared" si="857"/>
        <v>80.304405478395068</v>
      </c>
      <c r="AL1281" s="38">
        <f t="shared" si="875"/>
        <v>3865.4281241049384</v>
      </c>
      <c r="AM1281" s="38">
        <f t="shared" si="876"/>
        <v>3826.7738428638891</v>
      </c>
      <c r="AN1281" s="38">
        <f t="shared" si="877"/>
        <v>3597.1674122920554</v>
      </c>
      <c r="AO1281" s="38">
        <f t="shared" si="878"/>
        <v>3561.195738169135</v>
      </c>
      <c r="AP1281" s="38">
        <f t="shared" si="879"/>
        <v>3347.5239938789869</v>
      </c>
      <c r="AQ1281" s="38">
        <f t="shared" si="880"/>
        <v>3314.048753940197</v>
      </c>
      <c r="AR1281" s="38">
        <f t="shared" si="881"/>
        <v>3214.6272913219909</v>
      </c>
      <c r="AS1281">
        <f t="shared" si="882"/>
        <v>3214.6272913219909</v>
      </c>
      <c r="AT1281" s="28">
        <f t="shared" si="883"/>
        <v>0.89295202536721974</v>
      </c>
      <c r="AU1281">
        <f t="shared" si="858"/>
        <v>23367.967001502075</v>
      </c>
      <c r="AV1281" s="28">
        <f t="shared" si="884"/>
        <v>6.4911019448616871</v>
      </c>
      <c r="BJ1281" s="63">
        <v>0</v>
      </c>
      <c r="BK1281" s="64">
        <f t="shared" si="885"/>
        <v>0</v>
      </c>
      <c r="BL1281" s="64">
        <f t="shared" si="886"/>
        <v>0</v>
      </c>
      <c r="BM1281" s="64">
        <f t="shared" si="887"/>
        <v>0</v>
      </c>
      <c r="BN1281" s="64">
        <f t="shared" si="888"/>
        <v>0</v>
      </c>
      <c r="BO1281" s="64">
        <f t="shared" si="889"/>
        <v>0</v>
      </c>
      <c r="BP1281" s="64">
        <f t="shared" si="890"/>
        <v>0</v>
      </c>
      <c r="BQ1281" s="64">
        <f t="shared" si="891"/>
        <v>0</v>
      </c>
      <c r="BR1281" s="65">
        <f t="shared" si="859"/>
        <v>0</v>
      </c>
      <c r="BS1281" s="66">
        <f t="shared" si="892"/>
        <v>0</v>
      </c>
      <c r="BT1281" s="65">
        <f>BJ1281-BR1281</f>
        <v>0</v>
      </c>
      <c r="BU1281" s="67">
        <f t="shared" si="893"/>
        <v>0</v>
      </c>
    </row>
    <row r="1282" spans="1:73" x14ac:dyDescent="0.35">
      <c r="A1282" s="22">
        <v>101.679999999999</v>
      </c>
      <c r="B1282" s="22">
        <v>17.36</v>
      </c>
      <c r="C1282" s="22">
        <v>0</v>
      </c>
      <c r="D1282" s="22">
        <f t="shared" si="860"/>
        <v>8.68</v>
      </c>
      <c r="E1282" s="22">
        <f t="shared" si="861"/>
        <v>2.411111111111111</v>
      </c>
      <c r="F1282" s="22">
        <f t="shared" si="894"/>
        <v>0.9201388888888884</v>
      </c>
      <c r="G1282" s="22">
        <f>Sheet1!$I$5*F1282</f>
        <v>304.56597222222206</v>
      </c>
      <c r="H1282" s="22"/>
      <c r="K1282" s="18" t="s">
        <v>118</v>
      </c>
      <c r="L1282" s="18">
        <v>1272</v>
      </c>
      <c r="M1282" s="18">
        <v>250</v>
      </c>
      <c r="N1282" s="19">
        <v>78.900000000000006</v>
      </c>
      <c r="O1282" s="35">
        <f t="shared" si="862"/>
        <v>21.916666666666668</v>
      </c>
      <c r="P1282" s="36">
        <f t="shared" si="895"/>
        <v>-0.11111111111111072</v>
      </c>
      <c r="Q1282" s="12"/>
      <c r="R1282" s="37">
        <f t="shared" si="863"/>
        <v>-36.777777777777644</v>
      </c>
      <c r="S1282" s="37">
        <f t="shared" si="864"/>
        <v>64.9422</v>
      </c>
      <c r="T1282" s="37">
        <f t="shared" si="865"/>
        <v>57.862824558260755</v>
      </c>
      <c r="U1282" s="37">
        <f t="shared" si="866"/>
        <v>86.027246780483111</v>
      </c>
      <c r="V1282" s="37">
        <f t="shared" si="896"/>
        <v>112214.46852683701</v>
      </c>
      <c r="W1282" s="40">
        <f t="shared" si="867"/>
        <v>1885.4304919389217</v>
      </c>
      <c r="X1282" s="40">
        <f t="shared" si="868"/>
        <v>1.8854304919389218</v>
      </c>
      <c r="Y1282" s="40">
        <f t="shared" si="854"/>
        <v>0</v>
      </c>
      <c r="Z1282" s="40">
        <v>0</v>
      </c>
      <c r="AA1282" s="40">
        <f t="shared" si="869"/>
        <v>364.91735381419574</v>
      </c>
      <c r="AB1282" s="42">
        <f t="shared" si="870"/>
        <v>79496.315972222234</v>
      </c>
      <c r="AC1282" s="42">
        <f t="shared" si="871"/>
        <v>79.496315972222234</v>
      </c>
      <c r="AD1282" s="42">
        <f t="shared" si="872"/>
        <v>0</v>
      </c>
      <c r="AE1282" s="42">
        <f t="shared" si="897"/>
        <v>3984.9774475308645</v>
      </c>
      <c r="AF1282" s="43">
        <f t="shared" si="855"/>
        <v>1.1069381798696847</v>
      </c>
      <c r="AG1282" s="73">
        <f t="shared" si="856"/>
        <v>0</v>
      </c>
      <c r="AH1282">
        <f t="shared" si="873"/>
        <v>79.496315972222234</v>
      </c>
      <c r="AI1282">
        <f t="shared" si="898"/>
        <v>26662.090608796287</v>
      </c>
      <c r="AJ1282" s="41">
        <f t="shared" si="874"/>
        <v>7.4061362802211903</v>
      </c>
      <c r="AK1282">
        <f t="shared" si="857"/>
        <v>79.496315972222234</v>
      </c>
      <c r="AL1282" s="38">
        <f t="shared" si="875"/>
        <v>3865.4281241049384</v>
      </c>
      <c r="AM1282" s="38">
        <f t="shared" si="876"/>
        <v>3826.7738428638891</v>
      </c>
      <c r="AN1282" s="38">
        <f t="shared" si="877"/>
        <v>3597.1674122920554</v>
      </c>
      <c r="AO1282" s="38">
        <f t="shared" si="878"/>
        <v>3561.195738169135</v>
      </c>
      <c r="AP1282" s="38">
        <f t="shared" si="879"/>
        <v>3347.5239938789869</v>
      </c>
      <c r="AQ1282" s="38">
        <f t="shared" si="880"/>
        <v>3314.048753940197</v>
      </c>
      <c r="AR1282" s="38">
        <f t="shared" si="881"/>
        <v>3214.6272913219909</v>
      </c>
      <c r="AS1282">
        <f t="shared" si="882"/>
        <v>3214.6272913219909</v>
      </c>
      <c r="AT1282" s="28">
        <f t="shared" si="883"/>
        <v>0.89295202536721974</v>
      </c>
      <c r="AU1282">
        <f t="shared" si="858"/>
        <v>23447.463317474296</v>
      </c>
      <c r="AV1282" s="28">
        <f t="shared" si="884"/>
        <v>6.5131842548539707</v>
      </c>
      <c r="BJ1282" s="63">
        <v>0</v>
      </c>
      <c r="BK1282" s="64">
        <f t="shared" si="885"/>
        <v>0</v>
      </c>
      <c r="BL1282" s="64">
        <f t="shared" si="886"/>
        <v>0</v>
      </c>
      <c r="BM1282" s="64">
        <f t="shared" si="887"/>
        <v>0</v>
      </c>
      <c r="BN1282" s="64">
        <f t="shared" si="888"/>
        <v>0</v>
      </c>
      <c r="BO1282" s="64">
        <f t="shared" si="889"/>
        <v>0</v>
      </c>
      <c r="BP1282" s="64">
        <f t="shared" si="890"/>
        <v>0</v>
      </c>
      <c r="BQ1282" s="64">
        <f t="shared" si="891"/>
        <v>0</v>
      </c>
      <c r="BR1282" s="65">
        <f t="shared" si="859"/>
        <v>0</v>
      </c>
      <c r="BS1282" s="66">
        <f t="shared" si="892"/>
        <v>0</v>
      </c>
      <c r="BT1282" s="65">
        <f>BJ1282-BR1282</f>
        <v>0</v>
      </c>
      <c r="BU1282" s="67">
        <f t="shared" si="893"/>
        <v>0</v>
      </c>
    </row>
    <row r="1283" spans="1:73" x14ac:dyDescent="0.35">
      <c r="A1283" s="22">
        <v>101.759999999999</v>
      </c>
      <c r="B1283" s="22">
        <v>17.12</v>
      </c>
      <c r="C1283" s="22">
        <v>0</v>
      </c>
      <c r="D1283" s="22">
        <f t="shared" si="860"/>
        <v>8.56</v>
      </c>
      <c r="E1283" s="22">
        <f t="shared" si="861"/>
        <v>2.3777777777777778</v>
      </c>
      <c r="F1283" s="22">
        <f t="shared" si="894"/>
        <v>-0.41666666666666519</v>
      </c>
      <c r="G1283" s="22">
        <f>Sheet1!$I$5*F1283</f>
        <v>-137.91666666666617</v>
      </c>
      <c r="H1283" s="22"/>
      <c r="K1283" s="18" t="s">
        <v>118</v>
      </c>
      <c r="L1283" s="18">
        <v>1273</v>
      </c>
      <c r="M1283" s="18">
        <v>251</v>
      </c>
      <c r="N1283" s="19">
        <v>78.5</v>
      </c>
      <c r="O1283" s="35">
        <f t="shared" si="862"/>
        <v>21.805555555555557</v>
      </c>
      <c r="P1283" s="36">
        <f t="shared" si="895"/>
        <v>-9.7222222222222612E-2</v>
      </c>
      <c r="Q1283" s="12"/>
      <c r="R1283" s="37">
        <f t="shared" si="863"/>
        <v>-32.180555555555685</v>
      </c>
      <c r="S1283" s="37">
        <f t="shared" si="864"/>
        <v>64.9422</v>
      </c>
      <c r="T1283" s="37">
        <f t="shared" si="865"/>
        <v>57.277616439307643</v>
      </c>
      <c r="U1283" s="37">
        <f t="shared" si="866"/>
        <v>90.03926088375195</v>
      </c>
      <c r="V1283" s="37">
        <f t="shared" si="896"/>
        <v>112304.50778772077</v>
      </c>
      <c r="W1283" s="40">
        <f t="shared" si="867"/>
        <v>1963.3561053818134</v>
      </c>
      <c r="X1283" s="40">
        <f t="shared" si="868"/>
        <v>1.9633561053818134</v>
      </c>
      <c r="Y1283" s="40">
        <f t="shared" si="854"/>
        <v>0</v>
      </c>
      <c r="Z1283" s="40">
        <v>0</v>
      </c>
      <c r="AA1283" s="40">
        <f t="shared" si="869"/>
        <v>364.91735381419574</v>
      </c>
      <c r="AB1283" s="42">
        <f t="shared" si="870"/>
        <v>78692.312885802472</v>
      </c>
      <c r="AC1283" s="42">
        <f t="shared" si="871"/>
        <v>78.692312885802465</v>
      </c>
      <c r="AD1283" s="42">
        <f t="shared" si="872"/>
        <v>0</v>
      </c>
      <c r="AE1283" s="42">
        <f t="shared" si="897"/>
        <v>3984.9774475308645</v>
      </c>
      <c r="AF1283" s="43">
        <f t="shared" si="855"/>
        <v>1.1069381798696847</v>
      </c>
      <c r="AG1283" s="73">
        <f t="shared" si="856"/>
        <v>0</v>
      </c>
      <c r="AH1283">
        <f t="shared" si="873"/>
        <v>78.692312885802465</v>
      </c>
      <c r="AI1283">
        <f t="shared" si="898"/>
        <v>26740.78292168209</v>
      </c>
      <c r="AJ1283" s="41">
        <f t="shared" si="874"/>
        <v>7.4279952560228031</v>
      </c>
      <c r="AK1283">
        <f t="shared" si="857"/>
        <v>78.692312885802465</v>
      </c>
      <c r="AL1283" s="38">
        <f t="shared" si="875"/>
        <v>3865.4281241049384</v>
      </c>
      <c r="AM1283" s="38">
        <f t="shared" si="876"/>
        <v>3826.7738428638891</v>
      </c>
      <c r="AN1283" s="38">
        <f t="shared" si="877"/>
        <v>3597.1674122920554</v>
      </c>
      <c r="AO1283" s="38">
        <f t="shared" si="878"/>
        <v>3561.195738169135</v>
      </c>
      <c r="AP1283" s="38">
        <f t="shared" si="879"/>
        <v>3347.5239938789869</v>
      </c>
      <c r="AQ1283" s="38">
        <f t="shared" si="880"/>
        <v>3314.048753940197</v>
      </c>
      <c r="AR1283" s="38">
        <f t="shared" si="881"/>
        <v>3214.6272913219909</v>
      </c>
      <c r="AS1283">
        <f t="shared" si="882"/>
        <v>3214.6272913219909</v>
      </c>
      <c r="AT1283" s="28">
        <f t="shared" si="883"/>
        <v>0.89295202536721974</v>
      </c>
      <c r="AU1283">
        <f t="shared" si="858"/>
        <v>23526.155630360099</v>
      </c>
      <c r="AV1283" s="28">
        <f t="shared" si="884"/>
        <v>6.5350432306555835</v>
      </c>
      <c r="BJ1283" s="63">
        <v>0</v>
      </c>
      <c r="BK1283" s="64">
        <f t="shared" si="885"/>
        <v>0</v>
      </c>
      <c r="BL1283" s="64">
        <f t="shared" si="886"/>
        <v>0</v>
      </c>
      <c r="BM1283" s="64">
        <f t="shared" si="887"/>
        <v>0</v>
      </c>
      <c r="BN1283" s="64">
        <f t="shared" si="888"/>
        <v>0</v>
      </c>
      <c r="BO1283" s="64">
        <f t="shared" si="889"/>
        <v>0</v>
      </c>
      <c r="BP1283" s="64">
        <f t="shared" si="890"/>
        <v>0</v>
      </c>
      <c r="BQ1283" s="64">
        <f t="shared" si="891"/>
        <v>0</v>
      </c>
      <c r="BR1283" s="65">
        <f t="shared" si="859"/>
        <v>0</v>
      </c>
      <c r="BS1283" s="66">
        <f t="shared" si="892"/>
        <v>0</v>
      </c>
      <c r="BT1283" s="65">
        <f>BJ1283-BR1283</f>
        <v>0</v>
      </c>
      <c r="BU1283" s="67">
        <f t="shared" si="893"/>
        <v>0</v>
      </c>
    </row>
    <row r="1284" spans="1:73" x14ac:dyDescent="0.35">
      <c r="A1284" s="22">
        <v>101.83999999999899</v>
      </c>
      <c r="B1284" s="22">
        <v>16.98</v>
      </c>
      <c r="C1284" s="22">
        <v>0</v>
      </c>
      <c r="D1284" s="22">
        <f t="shared" si="860"/>
        <v>8.49</v>
      </c>
      <c r="E1284" s="22">
        <f t="shared" si="861"/>
        <v>2.3583333333333334</v>
      </c>
      <c r="F1284" s="22">
        <f t="shared" si="894"/>
        <v>-0.24305555555555469</v>
      </c>
      <c r="G1284" s="22">
        <f>Sheet1!$I$5*F1284</f>
        <v>-80.451388888888602</v>
      </c>
      <c r="H1284" s="22"/>
      <c r="K1284" s="18" t="s">
        <v>118</v>
      </c>
      <c r="L1284" s="18">
        <v>1274</v>
      </c>
      <c r="M1284" s="18">
        <v>252</v>
      </c>
      <c r="N1284" s="19">
        <v>78.2</v>
      </c>
      <c r="O1284" s="35">
        <f t="shared" si="862"/>
        <v>21.722222222222221</v>
      </c>
      <c r="P1284" s="36">
        <f t="shared" si="895"/>
        <v>-8.3333333333332538E-2</v>
      </c>
      <c r="Q1284" s="12"/>
      <c r="R1284" s="37">
        <f t="shared" si="863"/>
        <v>-27.583333333333069</v>
      </c>
      <c r="S1284" s="37">
        <f t="shared" si="864"/>
        <v>64.9422</v>
      </c>
      <c r="T1284" s="37">
        <f t="shared" si="865"/>
        <v>56.840662283145214</v>
      </c>
      <c r="U1284" s="37">
        <f t="shared" si="866"/>
        <v>94.199528949812134</v>
      </c>
      <c r="V1284" s="37">
        <f t="shared" si="896"/>
        <v>112398.70731667058</v>
      </c>
      <c r="W1284" s="40">
        <f t="shared" si="867"/>
        <v>2046.2231010764747</v>
      </c>
      <c r="X1284" s="40">
        <f t="shared" si="868"/>
        <v>2.0462231010764746</v>
      </c>
      <c r="Y1284" s="40">
        <f t="shared" si="854"/>
        <v>0</v>
      </c>
      <c r="Z1284" s="40">
        <v>0</v>
      </c>
      <c r="AA1284" s="40">
        <f t="shared" si="869"/>
        <v>364.91735381419574</v>
      </c>
      <c r="AB1284" s="42">
        <f t="shared" si="870"/>
        <v>78091.992283950618</v>
      </c>
      <c r="AC1284" s="42">
        <f t="shared" si="871"/>
        <v>78.091992283950617</v>
      </c>
      <c r="AD1284" s="42">
        <f t="shared" si="872"/>
        <v>0</v>
      </c>
      <c r="AE1284" s="42">
        <f t="shared" si="897"/>
        <v>3984.9774475308645</v>
      </c>
      <c r="AF1284" s="43">
        <f t="shared" si="855"/>
        <v>1.1069381798696847</v>
      </c>
      <c r="AG1284" s="73">
        <f t="shared" si="856"/>
        <v>0</v>
      </c>
      <c r="AH1284">
        <f t="shared" si="873"/>
        <v>78.091992283950617</v>
      </c>
      <c r="AI1284">
        <f t="shared" si="898"/>
        <v>26818.874913966039</v>
      </c>
      <c r="AJ1284" s="41">
        <f t="shared" si="874"/>
        <v>7.449687476101678</v>
      </c>
      <c r="AK1284">
        <f t="shared" si="857"/>
        <v>78.091992283950617</v>
      </c>
      <c r="AL1284" s="38">
        <f t="shared" si="875"/>
        <v>3865.4281241049384</v>
      </c>
      <c r="AM1284" s="38">
        <f t="shared" si="876"/>
        <v>3826.7738428638891</v>
      </c>
      <c r="AN1284" s="38">
        <f t="shared" si="877"/>
        <v>3597.1674122920554</v>
      </c>
      <c r="AO1284" s="38">
        <f t="shared" si="878"/>
        <v>3561.195738169135</v>
      </c>
      <c r="AP1284" s="38">
        <f t="shared" si="879"/>
        <v>3347.5239938789869</v>
      </c>
      <c r="AQ1284" s="38">
        <f t="shared" si="880"/>
        <v>3314.048753940197</v>
      </c>
      <c r="AR1284" s="38">
        <f t="shared" si="881"/>
        <v>3214.6272913219909</v>
      </c>
      <c r="AS1284">
        <f t="shared" si="882"/>
        <v>3214.6272913219909</v>
      </c>
      <c r="AT1284" s="28">
        <f t="shared" si="883"/>
        <v>0.89295202536721974</v>
      </c>
      <c r="AU1284">
        <f t="shared" si="858"/>
        <v>23604.247622644049</v>
      </c>
      <c r="AV1284" s="28">
        <f t="shared" si="884"/>
        <v>6.5567354507344575</v>
      </c>
      <c r="BJ1284" s="63">
        <v>0</v>
      </c>
      <c r="BK1284" s="64">
        <f t="shared" si="885"/>
        <v>0</v>
      </c>
      <c r="BL1284" s="64">
        <f t="shared" si="886"/>
        <v>0</v>
      </c>
      <c r="BM1284" s="64">
        <f t="shared" si="887"/>
        <v>0</v>
      </c>
      <c r="BN1284" s="64">
        <f t="shared" si="888"/>
        <v>0</v>
      </c>
      <c r="BO1284" s="64">
        <f t="shared" si="889"/>
        <v>0</v>
      </c>
      <c r="BP1284" s="64">
        <f t="shared" si="890"/>
        <v>0</v>
      </c>
      <c r="BQ1284" s="64">
        <f t="shared" si="891"/>
        <v>0</v>
      </c>
      <c r="BR1284" s="65">
        <f t="shared" si="859"/>
        <v>0</v>
      </c>
      <c r="BS1284" s="66">
        <f t="shared" si="892"/>
        <v>0</v>
      </c>
      <c r="BT1284" s="65">
        <f>BJ1284-BR1284</f>
        <v>0</v>
      </c>
      <c r="BU1284" s="67">
        <f t="shared" si="893"/>
        <v>0</v>
      </c>
    </row>
    <row r="1285" spans="1:73" x14ac:dyDescent="0.35">
      <c r="A1285" s="22">
        <v>101.91999999999901</v>
      </c>
      <c r="B1285" s="22">
        <v>16.77</v>
      </c>
      <c r="C1285" s="22">
        <v>0</v>
      </c>
      <c r="D1285" s="22">
        <f t="shared" si="860"/>
        <v>8.3849999999999998</v>
      </c>
      <c r="E1285" s="22">
        <f t="shared" si="861"/>
        <v>2.3291666666666666</v>
      </c>
      <c r="F1285" s="22">
        <f t="shared" si="894"/>
        <v>-0.36458333333333481</v>
      </c>
      <c r="G1285" s="22">
        <f>Sheet1!$I$5*F1285</f>
        <v>-120.67708333333383</v>
      </c>
      <c r="H1285" s="22"/>
      <c r="K1285" s="18" t="s">
        <v>118</v>
      </c>
      <c r="L1285" s="18">
        <v>1275</v>
      </c>
      <c r="M1285" s="18">
        <v>253</v>
      </c>
      <c r="N1285" s="19">
        <v>77.900000000000006</v>
      </c>
      <c r="O1285" s="35">
        <f t="shared" si="862"/>
        <v>21.638888888888889</v>
      </c>
      <c r="P1285" s="36">
        <f t="shared" si="895"/>
        <v>-6.9444444444444448E-2</v>
      </c>
      <c r="Q1285" s="12"/>
      <c r="R1285" s="37">
        <f t="shared" si="863"/>
        <v>-22.986111111111111</v>
      </c>
      <c r="S1285" s="37">
        <f t="shared" si="864"/>
        <v>64.9422</v>
      </c>
      <c r="T1285" s="37">
        <f t="shared" si="865"/>
        <v>56.405381212456305</v>
      </c>
      <c r="U1285" s="37">
        <f t="shared" si="866"/>
        <v>98.361470101345191</v>
      </c>
      <c r="V1285" s="37">
        <f t="shared" si="896"/>
        <v>112497.06878677192</v>
      </c>
      <c r="W1285" s="40">
        <f t="shared" si="867"/>
        <v>2128.4329224707753</v>
      </c>
      <c r="X1285" s="40">
        <f t="shared" si="868"/>
        <v>2.1284329224707754</v>
      </c>
      <c r="Y1285" s="40">
        <f t="shared" si="854"/>
        <v>0</v>
      </c>
      <c r="Z1285" s="40">
        <v>0</v>
      </c>
      <c r="AA1285" s="40">
        <f t="shared" si="869"/>
        <v>364.91735381419574</v>
      </c>
      <c r="AB1285" s="42">
        <f t="shared" si="870"/>
        <v>77493.970293209888</v>
      </c>
      <c r="AC1285" s="42">
        <f t="shared" si="871"/>
        <v>77.493970293209884</v>
      </c>
      <c r="AD1285" s="42">
        <f t="shared" si="872"/>
        <v>0</v>
      </c>
      <c r="AE1285" s="42">
        <f t="shared" si="897"/>
        <v>3984.9774475308645</v>
      </c>
      <c r="AF1285" s="43">
        <f t="shared" si="855"/>
        <v>1.1069381798696847</v>
      </c>
      <c r="AG1285" s="73">
        <f t="shared" si="856"/>
        <v>0</v>
      </c>
      <c r="AH1285">
        <f t="shared" si="873"/>
        <v>77.493970293209884</v>
      </c>
      <c r="AI1285">
        <f t="shared" si="898"/>
        <v>26896.368884259249</v>
      </c>
      <c r="AJ1285" s="41">
        <f t="shared" si="874"/>
        <v>7.4712135789609029</v>
      </c>
      <c r="AK1285">
        <f t="shared" si="857"/>
        <v>77.493970293209884</v>
      </c>
      <c r="AL1285" s="38">
        <f t="shared" si="875"/>
        <v>3865.4281241049384</v>
      </c>
      <c r="AM1285" s="38">
        <f t="shared" si="876"/>
        <v>3826.7738428638891</v>
      </c>
      <c r="AN1285" s="38">
        <f t="shared" si="877"/>
        <v>3597.1674122920554</v>
      </c>
      <c r="AO1285" s="38">
        <f t="shared" si="878"/>
        <v>3561.195738169135</v>
      </c>
      <c r="AP1285" s="38">
        <f t="shared" si="879"/>
        <v>3347.5239938789869</v>
      </c>
      <c r="AQ1285" s="38">
        <f t="shared" si="880"/>
        <v>3314.048753940197</v>
      </c>
      <c r="AR1285" s="38">
        <f t="shared" si="881"/>
        <v>3214.6272913219909</v>
      </c>
      <c r="AS1285">
        <f t="shared" si="882"/>
        <v>3214.6272913219909</v>
      </c>
      <c r="AT1285" s="28">
        <f t="shared" si="883"/>
        <v>0.89295202536721974</v>
      </c>
      <c r="AU1285">
        <f t="shared" si="858"/>
        <v>23681.741592937258</v>
      </c>
      <c r="AV1285" s="28">
        <f t="shared" si="884"/>
        <v>6.5782615535936833</v>
      </c>
      <c r="BJ1285" s="63">
        <v>0</v>
      </c>
      <c r="BK1285" s="64">
        <f t="shared" si="885"/>
        <v>0</v>
      </c>
      <c r="BL1285" s="64">
        <f t="shared" si="886"/>
        <v>0</v>
      </c>
      <c r="BM1285" s="64">
        <f t="shared" si="887"/>
        <v>0</v>
      </c>
      <c r="BN1285" s="64">
        <f t="shared" si="888"/>
        <v>0</v>
      </c>
      <c r="BO1285" s="64">
        <f t="shared" si="889"/>
        <v>0</v>
      </c>
      <c r="BP1285" s="64">
        <f t="shared" si="890"/>
        <v>0</v>
      </c>
      <c r="BQ1285" s="64">
        <f t="shared" si="891"/>
        <v>0</v>
      </c>
      <c r="BR1285" s="65">
        <f t="shared" si="859"/>
        <v>0</v>
      </c>
      <c r="BS1285" s="66">
        <f t="shared" si="892"/>
        <v>0</v>
      </c>
      <c r="BT1285" s="65">
        <f>BJ1285-BR1285</f>
        <v>0</v>
      </c>
      <c r="BU1285" s="67">
        <f t="shared" si="893"/>
        <v>0</v>
      </c>
    </row>
    <row r="1286" spans="1:73" x14ac:dyDescent="0.35">
      <c r="A1286" s="22">
        <v>101.99999999999901</v>
      </c>
      <c r="B1286" s="22">
        <v>16.68</v>
      </c>
      <c r="C1286" s="22">
        <v>0</v>
      </c>
      <c r="D1286" s="22">
        <f t="shared" si="860"/>
        <v>8.34</v>
      </c>
      <c r="E1286" s="22">
        <f t="shared" si="861"/>
        <v>2.3166666666666669</v>
      </c>
      <c r="F1286" s="22">
        <f t="shared" si="894"/>
        <v>-0.15624999999999667</v>
      </c>
      <c r="G1286" s="22">
        <f>Sheet1!$I$5*F1286</f>
        <v>-51.718749999998899</v>
      </c>
      <c r="H1286" s="22"/>
      <c r="K1286" s="18" t="s">
        <v>118</v>
      </c>
      <c r="L1286" s="18">
        <v>1276</v>
      </c>
      <c r="M1286" s="18">
        <v>254</v>
      </c>
      <c r="N1286" s="19">
        <v>77.7</v>
      </c>
      <c r="O1286" s="35">
        <f t="shared" si="862"/>
        <v>21.583333333333332</v>
      </c>
      <c r="P1286" s="36">
        <f t="shared" si="895"/>
        <v>-2.7777777777778172E-2</v>
      </c>
      <c r="Q1286" s="12"/>
      <c r="R1286" s="37">
        <f t="shared" si="863"/>
        <v>-9.1944444444445743</v>
      </c>
      <c r="S1286" s="37">
        <f t="shared" si="864"/>
        <v>64.9422</v>
      </c>
      <c r="T1286" s="37">
        <f t="shared" si="865"/>
        <v>56.116123323926736</v>
      </c>
      <c r="U1286" s="37">
        <f t="shared" si="866"/>
        <v>111.86387887948217</v>
      </c>
      <c r="V1286" s="37">
        <f t="shared" si="896"/>
        <v>112608.9326656514</v>
      </c>
      <c r="W1286" s="40">
        <f t="shared" si="867"/>
        <v>2414.39538581549</v>
      </c>
      <c r="X1286" s="40">
        <f t="shared" si="868"/>
        <v>2.4143953858154901</v>
      </c>
      <c r="Y1286" s="40">
        <f t="shared" si="854"/>
        <v>0</v>
      </c>
      <c r="Z1286" s="40">
        <v>0</v>
      </c>
      <c r="AA1286" s="40">
        <f t="shared" si="869"/>
        <v>364.91735381419574</v>
      </c>
      <c r="AB1286" s="42">
        <f t="shared" si="870"/>
        <v>77096.565972222219</v>
      </c>
      <c r="AC1286" s="42">
        <f t="shared" si="871"/>
        <v>77.096565972222223</v>
      </c>
      <c r="AD1286" s="42">
        <f t="shared" si="872"/>
        <v>0</v>
      </c>
      <c r="AE1286" s="42">
        <f t="shared" si="897"/>
        <v>3984.9774475308645</v>
      </c>
      <c r="AF1286" s="43">
        <f t="shared" si="855"/>
        <v>1.1069381798696847</v>
      </c>
      <c r="AG1286" s="73">
        <f t="shared" si="856"/>
        <v>0</v>
      </c>
      <c r="AH1286">
        <f t="shared" si="873"/>
        <v>77.096565972222223</v>
      </c>
      <c r="AI1286">
        <f t="shared" si="898"/>
        <v>26973.46545023147</v>
      </c>
      <c r="AJ1286" s="41">
        <f t="shared" si="874"/>
        <v>7.4926292917309638</v>
      </c>
      <c r="AK1286">
        <f t="shared" si="857"/>
        <v>77.096565972222223</v>
      </c>
      <c r="AL1286" s="38">
        <f t="shared" si="875"/>
        <v>3865.4281241049384</v>
      </c>
      <c r="AM1286" s="38">
        <f t="shared" si="876"/>
        <v>3826.7738428638891</v>
      </c>
      <c r="AN1286" s="38">
        <f t="shared" si="877"/>
        <v>3597.1674122920554</v>
      </c>
      <c r="AO1286" s="38">
        <f t="shared" si="878"/>
        <v>3561.195738169135</v>
      </c>
      <c r="AP1286" s="38">
        <f t="shared" si="879"/>
        <v>3347.5239938789869</v>
      </c>
      <c r="AQ1286" s="38">
        <f t="shared" si="880"/>
        <v>3314.048753940197</v>
      </c>
      <c r="AR1286" s="38">
        <f t="shared" si="881"/>
        <v>3214.6272913219909</v>
      </c>
      <c r="AS1286">
        <f t="shared" si="882"/>
        <v>3214.6272913219909</v>
      </c>
      <c r="AT1286" s="28">
        <f t="shared" si="883"/>
        <v>0.89295202536721974</v>
      </c>
      <c r="AU1286">
        <f t="shared" si="858"/>
        <v>23758.838158909479</v>
      </c>
      <c r="AV1286" s="28">
        <f t="shared" si="884"/>
        <v>6.5996772663637442</v>
      </c>
      <c r="BJ1286" s="63">
        <v>0</v>
      </c>
      <c r="BK1286" s="64">
        <f t="shared" si="885"/>
        <v>0</v>
      </c>
      <c r="BL1286" s="64">
        <f t="shared" si="886"/>
        <v>0</v>
      </c>
      <c r="BM1286" s="64">
        <f t="shared" si="887"/>
        <v>0</v>
      </c>
      <c r="BN1286" s="64">
        <f t="shared" si="888"/>
        <v>0</v>
      </c>
      <c r="BO1286" s="64">
        <f t="shared" si="889"/>
        <v>0</v>
      </c>
      <c r="BP1286" s="64">
        <f t="shared" si="890"/>
        <v>0</v>
      </c>
      <c r="BQ1286" s="64">
        <f t="shared" si="891"/>
        <v>0</v>
      </c>
      <c r="BR1286" s="65">
        <f t="shared" si="859"/>
        <v>0</v>
      </c>
      <c r="BS1286" s="66">
        <f t="shared" si="892"/>
        <v>0</v>
      </c>
      <c r="BT1286" s="65">
        <f>BJ1286-BR1286</f>
        <v>0</v>
      </c>
      <c r="BU1286" s="67">
        <f t="shared" si="893"/>
        <v>0</v>
      </c>
    </row>
    <row r="1287" spans="1:73" x14ac:dyDescent="0.35">
      <c r="A1287" s="22">
        <v>102.079999999999</v>
      </c>
      <c r="B1287" s="22">
        <v>16.600000000000001</v>
      </c>
      <c r="C1287" s="22">
        <v>0</v>
      </c>
      <c r="D1287" s="22">
        <f t="shared" si="860"/>
        <v>8.3000000000000007</v>
      </c>
      <c r="E1287" s="22">
        <f t="shared" si="861"/>
        <v>2.3055555555555554</v>
      </c>
      <c r="F1287" s="22">
        <f t="shared" si="894"/>
        <v>-0.13888888888889395</v>
      </c>
      <c r="G1287" s="22">
        <f>Sheet1!$I$5*F1287</f>
        <v>-45.972222222223898</v>
      </c>
      <c r="H1287" s="22"/>
      <c r="K1287" s="18" t="s">
        <v>118</v>
      </c>
      <c r="L1287" s="18">
        <v>1277</v>
      </c>
      <c r="M1287" s="18">
        <v>255</v>
      </c>
      <c r="N1287" s="19">
        <v>77.7</v>
      </c>
      <c r="O1287" s="35">
        <f t="shared" si="862"/>
        <v>21.583333333333332</v>
      </c>
      <c r="P1287" s="36">
        <f t="shared" si="895"/>
        <v>1.3888888888888099E-2</v>
      </c>
      <c r="Q1287" s="12"/>
      <c r="R1287" s="37">
        <f t="shared" si="863"/>
        <v>4.5972222222219603</v>
      </c>
      <c r="S1287" s="37">
        <f t="shared" si="864"/>
        <v>64.9422</v>
      </c>
      <c r="T1287" s="37">
        <f t="shared" si="865"/>
        <v>56.116123323926736</v>
      </c>
      <c r="U1287" s="37">
        <f t="shared" si="866"/>
        <v>125.65554554614869</v>
      </c>
      <c r="V1287" s="37">
        <f t="shared" si="896"/>
        <v>112734.58821119755</v>
      </c>
      <c r="W1287" s="40">
        <f t="shared" si="867"/>
        <v>2712.0655247043755</v>
      </c>
      <c r="X1287" s="40">
        <f t="shared" si="868"/>
        <v>2.7120655247043755</v>
      </c>
      <c r="Y1287" s="40">
        <f t="shared" si="854"/>
        <v>0</v>
      </c>
      <c r="Z1287" s="40">
        <v>0</v>
      </c>
      <c r="AA1287" s="40">
        <f t="shared" si="869"/>
        <v>364.91735381419574</v>
      </c>
      <c r="AB1287" s="42">
        <f t="shared" si="870"/>
        <v>77096.565972222219</v>
      </c>
      <c r="AC1287" s="42">
        <f t="shared" si="871"/>
        <v>77.096565972222223</v>
      </c>
      <c r="AD1287" s="42">
        <f t="shared" si="872"/>
        <v>0</v>
      </c>
      <c r="AE1287" s="42">
        <f t="shared" si="897"/>
        <v>3984.9774475308645</v>
      </c>
      <c r="AF1287" s="43">
        <f t="shared" si="855"/>
        <v>1.1069381798696847</v>
      </c>
      <c r="AG1287" s="73">
        <f t="shared" si="856"/>
        <v>0</v>
      </c>
      <c r="AH1287">
        <f t="shared" si="873"/>
        <v>77.096565972222223</v>
      </c>
      <c r="AI1287">
        <f t="shared" si="898"/>
        <v>27050.56201620369</v>
      </c>
      <c r="AJ1287" s="41">
        <f t="shared" si="874"/>
        <v>7.5140450045010247</v>
      </c>
      <c r="AK1287">
        <f t="shared" si="857"/>
        <v>77.096565972222223</v>
      </c>
      <c r="AL1287" s="38">
        <f t="shared" si="875"/>
        <v>3865.4281241049384</v>
      </c>
      <c r="AM1287" s="38">
        <f t="shared" si="876"/>
        <v>3826.7738428638891</v>
      </c>
      <c r="AN1287" s="38">
        <f t="shared" si="877"/>
        <v>3597.1674122920554</v>
      </c>
      <c r="AO1287" s="38">
        <f t="shared" si="878"/>
        <v>3561.195738169135</v>
      </c>
      <c r="AP1287" s="38">
        <f t="shared" si="879"/>
        <v>3347.5239938789869</v>
      </c>
      <c r="AQ1287" s="38">
        <f t="shared" si="880"/>
        <v>3314.048753940197</v>
      </c>
      <c r="AR1287" s="38">
        <f t="shared" si="881"/>
        <v>3214.6272913219909</v>
      </c>
      <c r="AS1287">
        <f t="shared" si="882"/>
        <v>3214.6272913219909</v>
      </c>
      <c r="AT1287" s="28">
        <f t="shared" si="883"/>
        <v>0.89295202536721974</v>
      </c>
      <c r="AU1287">
        <f t="shared" si="858"/>
        <v>23835.934724881699</v>
      </c>
      <c r="AV1287" s="28">
        <f t="shared" si="884"/>
        <v>6.6210929791338051</v>
      </c>
      <c r="BJ1287" s="63">
        <v>0</v>
      </c>
      <c r="BK1287" s="64">
        <f t="shared" si="885"/>
        <v>0</v>
      </c>
      <c r="BL1287" s="64">
        <f t="shared" si="886"/>
        <v>0</v>
      </c>
      <c r="BM1287" s="64">
        <f t="shared" si="887"/>
        <v>0</v>
      </c>
      <c r="BN1287" s="64">
        <f t="shared" si="888"/>
        <v>0</v>
      </c>
      <c r="BO1287" s="64">
        <f t="shared" si="889"/>
        <v>0</v>
      </c>
      <c r="BP1287" s="64">
        <f t="shared" si="890"/>
        <v>0</v>
      </c>
      <c r="BQ1287" s="64">
        <f t="shared" si="891"/>
        <v>0</v>
      </c>
      <c r="BR1287" s="65">
        <f t="shared" si="859"/>
        <v>0</v>
      </c>
      <c r="BS1287" s="66">
        <f t="shared" si="892"/>
        <v>0</v>
      </c>
      <c r="BT1287" s="65">
        <f>BJ1287-BR1287</f>
        <v>0</v>
      </c>
      <c r="BU1287" s="67">
        <f t="shared" si="893"/>
        <v>0</v>
      </c>
    </row>
    <row r="1288" spans="1:73" x14ac:dyDescent="0.35">
      <c r="A1288" s="22">
        <v>102.159999999999</v>
      </c>
      <c r="B1288" s="22">
        <v>16.98</v>
      </c>
      <c r="C1288" s="22">
        <v>0</v>
      </c>
      <c r="D1288" s="22">
        <f t="shared" si="860"/>
        <v>8.49</v>
      </c>
      <c r="E1288" s="22">
        <f t="shared" si="861"/>
        <v>2.3583333333333334</v>
      </c>
      <c r="F1288" s="22">
        <f t="shared" si="894"/>
        <v>0.65972222222222543</v>
      </c>
      <c r="G1288" s="22">
        <f>Sheet1!$I$5*F1288</f>
        <v>218.36805555555662</v>
      </c>
      <c r="H1288" s="22"/>
      <c r="K1288" s="18" t="s">
        <v>118</v>
      </c>
      <c r="L1288" s="18">
        <v>1278</v>
      </c>
      <c r="M1288" s="18">
        <v>256</v>
      </c>
      <c r="N1288" s="19">
        <v>77.8</v>
      </c>
      <c r="O1288" s="35">
        <f t="shared" si="862"/>
        <v>21.611111111111111</v>
      </c>
      <c r="P1288" s="36">
        <f t="shared" si="895"/>
        <v>2.7777777777778172E-2</v>
      </c>
      <c r="Q1288" s="12"/>
      <c r="R1288" s="37">
        <f t="shared" si="863"/>
        <v>9.1944444444445743</v>
      </c>
      <c r="S1288" s="37">
        <f t="shared" si="864"/>
        <v>64.9422</v>
      </c>
      <c r="T1288" s="37">
        <f t="shared" si="865"/>
        <v>56.260659318998556</v>
      </c>
      <c r="U1288" s="37">
        <f t="shared" si="866"/>
        <v>130.39730376344312</v>
      </c>
      <c r="V1288" s="37">
        <f t="shared" si="896"/>
        <v>112864.98551496099</v>
      </c>
      <c r="W1288" s="40">
        <f t="shared" si="867"/>
        <v>2818.0306202210763</v>
      </c>
      <c r="X1288" s="40">
        <f t="shared" si="868"/>
        <v>2.8180306202210765</v>
      </c>
      <c r="Y1288" s="40">
        <f t="shared" si="854"/>
        <v>0</v>
      </c>
      <c r="Z1288" s="40">
        <v>0</v>
      </c>
      <c r="AA1288" s="40">
        <f t="shared" si="869"/>
        <v>364.91735381419574</v>
      </c>
      <c r="AB1288" s="42">
        <f t="shared" si="870"/>
        <v>77295.140432098764</v>
      </c>
      <c r="AC1288" s="42">
        <f t="shared" si="871"/>
        <v>77.295140432098762</v>
      </c>
      <c r="AD1288" s="42">
        <f t="shared" si="872"/>
        <v>0</v>
      </c>
      <c r="AE1288" s="42">
        <f t="shared" si="897"/>
        <v>3984.9774475308645</v>
      </c>
      <c r="AF1288" s="43">
        <f t="shared" si="855"/>
        <v>1.1069381798696847</v>
      </c>
      <c r="AG1288" s="73">
        <f t="shared" si="856"/>
        <v>0</v>
      </c>
      <c r="AH1288">
        <f t="shared" si="873"/>
        <v>77.295140432098762</v>
      </c>
      <c r="AI1288">
        <f t="shared" si="898"/>
        <v>27127.85715663579</v>
      </c>
      <c r="AJ1288" s="41">
        <f t="shared" si="874"/>
        <v>7.5355158768432746</v>
      </c>
      <c r="AK1288">
        <f t="shared" si="857"/>
        <v>77.295140432098762</v>
      </c>
      <c r="AL1288" s="38">
        <f t="shared" si="875"/>
        <v>3865.4281241049384</v>
      </c>
      <c r="AM1288" s="38">
        <f t="shared" si="876"/>
        <v>3826.7738428638891</v>
      </c>
      <c r="AN1288" s="38">
        <f t="shared" si="877"/>
        <v>3597.1674122920554</v>
      </c>
      <c r="AO1288" s="38">
        <f t="shared" si="878"/>
        <v>3561.195738169135</v>
      </c>
      <c r="AP1288" s="38">
        <f t="shared" si="879"/>
        <v>3347.5239938789869</v>
      </c>
      <c r="AQ1288" s="38">
        <f t="shared" si="880"/>
        <v>3314.048753940197</v>
      </c>
      <c r="AR1288" s="38">
        <f t="shared" si="881"/>
        <v>3214.6272913219909</v>
      </c>
      <c r="AS1288">
        <f t="shared" si="882"/>
        <v>3214.6272913219909</v>
      </c>
      <c r="AT1288" s="28">
        <f t="shared" si="883"/>
        <v>0.89295202536721974</v>
      </c>
      <c r="AU1288">
        <f t="shared" si="858"/>
        <v>23913.229865313799</v>
      </c>
      <c r="AV1288" s="28">
        <f t="shared" si="884"/>
        <v>6.642563851476055</v>
      </c>
      <c r="BJ1288" s="63">
        <v>0</v>
      </c>
      <c r="BK1288" s="64">
        <f t="shared" si="885"/>
        <v>0</v>
      </c>
      <c r="BL1288" s="64">
        <f t="shared" si="886"/>
        <v>0</v>
      </c>
      <c r="BM1288" s="64">
        <f t="shared" si="887"/>
        <v>0</v>
      </c>
      <c r="BN1288" s="64">
        <f t="shared" si="888"/>
        <v>0</v>
      </c>
      <c r="BO1288" s="64">
        <f t="shared" si="889"/>
        <v>0</v>
      </c>
      <c r="BP1288" s="64">
        <f t="shared" si="890"/>
        <v>0</v>
      </c>
      <c r="BQ1288" s="64">
        <f t="shared" si="891"/>
        <v>0</v>
      </c>
      <c r="BR1288" s="65">
        <f t="shared" si="859"/>
        <v>0</v>
      </c>
      <c r="BS1288" s="66">
        <f t="shared" si="892"/>
        <v>0</v>
      </c>
      <c r="BT1288" s="65">
        <f>BJ1288-BR1288</f>
        <v>0</v>
      </c>
      <c r="BU1288" s="67">
        <f t="shared" si="893"/>
        <v>0</v>
      </c>
    </row>
    <row r="1289" spans="1:73" x14ac:dyDescent="0.35">
      <c r="A1289" s="22">
        <v>102.239999999999</v>
      </c>
      <c r="B1289" s="22">
        <v>16.739999999999998</v>
      </c>
      <c r="C1289" s="22">
        <v>0</v>
      </c>
      <c r="D1289" s="22">
        <f t="shared" si="860"/>
        <v>8.3699999999999992</v>
      </c>
      <c r="E1289" s="22">
        <f t="shared" si="861"/>
        <v>2.3250000000000002</v>
      </c>
      <c r="F1289" s="22">
        <f t="shared" si="894"/>
        <v>-0.41666666666666519</v>
      </c>
      <c r="G1289" s="22">
        <f>Sheet1!$I$5*F1289</f>
        <v>-137.91666666666617</v>
      </c>
      <c r="H1289" s="22"/>
      <c r="K1289" s="18" t="s">
        <v>118</v>
      </c>
      <c r="L1289" s="18">
        <v>1279</v>
      </c>
      <c r="M1289" s="18">
        <v>257</v>
      </c>
      <c r="N1289" s="19">
        <v>77.900000000000006</v>
      </c>
      <c r="O1289" s="35">
        <f t="shared" si="862"/>
        <v>21.638888888888889</v>
      </c>
      <c r="P1289" s="36">
        <f t="shared" si="895"/>
        <v>4.1666666666666269E-2</v>
      </c>
      <c r="Q1289" s="12"/>
      <c r="R1289" s="37">
        <f t="shared" si="863"/>
        <v>13.791666666666535</v>
      </c>
      <c r="S1289" s="37">
        <f t="shared" si="864"/>
        <v>64.9422</v>
      </c>
      <c r="T1289" s="37">
        <f t="shared" si="865"/>
        <v>56.405381212456305</v>
      </c>
      <c r="U1289" s="37">
        <f t="shared" si="866"/>
        <v>135.13924787912282</v>
      </c>
      <c r="V1289" s="37">
        <f t="shared" si="896"/>
        <v>113000.12476284012</v>
      </c>
      <c r="W1289" s="40">
        <f t="shared" si="867"/>
        <v>2924.2631693843523</v>
      </c>
      <c r="X1289" s="40">
        <f t="shared" si="868"/>
        <v>2.9242631693843522</v>
      </c>
      <c r="Y1289" s="40">
        <f t="shared" si="854"/>
        <v>0</v>
      </c>
      <c r="Z1289" s="40">
        <v>0</v>
      </c>
      <c r="AA1289" s="40">
        <f t="shared" si="869"/>
        <v>364.91735381419574</v>
      </c>
      <c r="AB1289" s="42">
        <f t="shared" si="870"/>
        <v>77493.970293209888</v>
      </c>
      <c r="AC1289" s="42">
        <f t="shared" si="871"/>
        <v>77.493970293209884</v>
      </c>
      <c r="AD1289" s="42">
        <f t="shared" si="872"/>
        <v>0</v>
      </c>
      <c r="AE1289" s="42">
        <f t="shared" si="897"/>
        <v>3984.9774475308645</v>
      </c>
      <c r="AF1289" s="43">
        <f t="shared" si="855"/>
        <v>1.1069381798696847</v>
      </c>
      <c r="AG1289" s="73">
        <f t="shared" si="856"/>
        <v>0</v>
      </c>
      <c r="AH1289">
        <f t="shared" si="873"/>
        <v>77.493970293209884</v>
      </c>
      <c r="AI1289">
        <f t="shared" si="898"/>
        <v>27205.351126928999</v>
      </c>
      <c r="AJ1289" s="41">
        <f t="shared" si="874"/>
        <v>7.5570419797024995</v>
      </c>
      <c r="AK1289">
        <f t="shared" si="857"/>
        <v>77.493970293209884</v>
      </c>
      <c r="AL1289" s="38">
        <f t="shared" si="875"/>
        <v>3865.4281241049384</v>
      </c>
      <c r="AM1289" s="38">
        <f t="shared" si="876"/>
        <v>3826.7738428638891</v>
      </c>
      <c r="AN1289" s="38">
        <f t="shared" si="877"/>
        <v>3597.1674122920554</v>
      </c>
      <c r="AO1289" s="38">
        <f t="shared" si="878"/>
        <v>3561.195738169135</v>
      </c>
      <c r="AP1289" s="38">
        <f t="shared" si="879"/>
        <v>3347.5239938789869</v>
      </c>
      <c r="AQ1289" s="38">
        <f t="shared" si="880"/>
        <v>3314.048753940197</v>
      </c>
      <c r="AR1289" s="38">
        <f t="shared" si="881"/>
        <v>3214.6272913219909</v>
      </c>
      <c r="AS1289">
        <f t="shared" si="882"/>
        <v>3214.6272913219909</v>
      </c>
      <c r="AT1289" s="28">
        <f t="shared" si="883"/>
        <v>0.89295202536721974</v>
      </c>
      <c r="AU1289">
        <f t="shared" si="858"/>
        <v>23990.723835607008</v>
      </c>
      <c r="AV1289" s="28">
        <f t="shared" si="884"/>
        <v>6.6640899543352798</v>
      </c>
      <c r="BJ1289" s="63">
        <v>0</v>
      </c>
      <c r="BK1289" s="64">
        <f t="shared" si="885"/>
        <v>0</v>
      </c>
      <c r="BL1289" s="64">
        <f t="shared" si="886"/>
        <v>0</v>
      </c>
      <c r="BM1289" s="64">
        <f t="shared" si="887"/>
        <v>0</v>
      </c>
      <c r="BN1289" s="64">
        <f t="shared" si="888"/>
        <v>0</v>
      </c>
      <c r="BO1289" s="64">
        <f t="shared" si="889"/>
        <v>0</v>
      </c>
      <c r="BP1289" s="64">
        <f t="shared" si="890"/>
        <v>0</v>
      </c>
      <c r="BQ1289" s="64">
        <f t="shared" si="891"/>
        <v>0</v>
      </c>
      <c r="BR1289" s="65">
        <f t="shared" si="859"/>
        <v>0</v>
      </c>
      <c r="BS1289" s="66">
        <f t="shared" si="892"/>
        <v>0</v>
      </c>
      <c r="BT1289" s="65">
        <f>BJ1289-BR1289</f>
        <v>0</v>
      </c>
      <c r="BU1289" s="67">
        <f t="shared" si="893"/>
        <v>0</v>
      </c>
    </row>
    <row r="1290" spans="1:73" x14ac:dyDescent="0.35">
      <c r="A1290" s="22">
        <v>102.319999999999</v>
      </c>
      <c r="B1290" s="22">
        <v>16.89</v>
      </c>
      <c r="C1290" s="22">
        <v>0</v>
      </c>
      <c r="D1290" s="22">
        <f t="shared" si="860"/>
        <v>8.4450000000000003</v>
      </c>
      <c r="E1290" s="22">
        <f t="shared" si="861"/>
        <v>2.3458333333333332</v>
      </c>
      <c r="F1290" s="22">
        <f t="shared" si="894"/>
        <v>0.26041666666666297</v>
      </c>
      <c r="G1290" s="22">
        <f>Sheet1!$I$5*F1290</f>
        <v>86.197916666665435</v>
      </c>
      <c r="H1290" s="22"/>
      <c r="K1290" s="18" t="s">
        <v>118</v>
      </c>
      <c r="L1290" s="18">
        <v>1280</v>
      </c>
      <c r="M1290" s="18">
        <v>258</v>
      </c>
      <c r="N1290" s="19">
        <v>78.099999999999994</v>
      </c>
      <c r="O1290" s="35">
        <f t="shared" si="862"/>
        <v>21.694444444444443</v>
      </c>
      <c r="P1290" s="36">
        <f t="shared" si="895"/>
        <v>5.5555555555554373E-2</v>
      </c>
      <c r="Q1290" s="12"/>
      <c r="R1290" s="37">
        <f t="shared" si="863"/>
        <v>18.388888888888498</v>
      </c>
      <c r="S1290" s="37">
        <f t="shared" si="864"/>
        <v>64.9422</v>
      </c>
      <c r="T1290" s="37">
        <f t="shared" si="865"/>
        <v>56.695382694529627</v>
      </c>
      <c r="U1290" s="37">
        <f t="shared" si="866"/>
        <v>140.02647158341813</v>
      </c>
      <c r="V1290" s="37">
        <f t="shared" si="896"/>
        <v>113140.15123442354</v>
      </c>
      <c r="W1290" s="40">
        <f t="shared" si="867"/>
        <v>3037.7965085180431</v>
      </c>
      <c r="X1290" s="40">
        <f t="shared" si="868"/>
        <v>3.0377965085180429</v>
      </c>
      <c r="Y1290" s="40">
        <f t="shared" ref="Y1290:Y1353" si="899">IF(X1290&lt;0, X1290, 0)</f>
        <v>0</v>
      </c>
      <c r="Z1290" s="40">
        <v>0</v>
      </c>
      <c r="AA1290" s="40">
        <f t="shared" si="869"/>
        <v>364.91735381419574</v>
      </c>
      <c r="AB1290" s="42">
        <f t="shared" si="870"/>
        <v>77892.3962191358</v>
      </c>
      <c r="AC1290" s="42">
        <f t="shared" si="871"/>
        <v>77.892396219135804</v>
      </c>
      <c r="AD1290" s="42">
        <f t="shared" si="872"/>
        <v>0</v>
      </c>
      <c r="AE1290" s="42">
        <f t="shared" si="897"/>
        <v>3984.9774475308645</v>
      </c>
      <c r="AF1290" s="43">
        <f t="shared" ref="AF1290:AF1353" si="900">AE1290/3600</f>
        <v>1.1069381798696847</v>
      </c>
      <c r="AG1290" s="73">
        <f t="shared" ref="AG1290:AG1353" si="901">IF(X1290&lt;0,X1290,0)</f>
        <v>0</v>
      </c>
      <c r="AH1290">
        <f t="shared" si="873"/>
        <v>77.892396219135804</v>
      </c>
      <c r="AI1290">
        <f t="shared" si="898"/>
        <v>27283.243523148136</v>
      </c>
      <c r="AJ1290" s="41">
        <f t="shared" si="874"/>
        <v>7.5786787564300377</v>
      </c>
      <c r="AK1290">
        <f t="shared" ref="AK1290:AK1353" si="902">AH1290-AG1290</f>
        <v>77.892396219135804</v>
      </c>
      <c r="AL1290" s="38">
        <f t="shared" si="875"/>
        <v>3865.4281241049384</v>
      </c>
      <c r="AM1290" s="38">
        <f t="shared" si="876"/>
        <v>3826.7738428638891</v>
      </c>
      <c r="AN1290" s="38">
        <f t="shared" si="877"/>
        <v>3597.1674122920554</v>
      </c>
      <c r="AO1290" s="38">
        <f t="shared" si="878"/>
        <v>3561.195738169135</v>
      </c>
      <c r="AP1290" s="38">
        <f t="shared" si="879"/>
        <v>3347.5239938789869</v>
      </c>
      <c r="AQ1290" s="38">
        <f t="shared" si="880"/>
        <v>3314.048753940197</v>
      </c>
      <c r="AR1290" s="38">
        <f t="shared" si="881"/>
        <v>3214.6272913219909</v>
      </c>
      <c r="AS1290">
        <f t="shared" si="882"/>
        <v>3214.6272913219909</v>
      </c>
      <c r="AT1290" s="28">
        <f t="shared" si="883"/>
        <v>0.89295202536721974</v>
      </c>
      <c r="AU1290">
        <f t="shared" ref="AU1290:AU1353" si="903">AI1290-AS1290</f>
        <v>24068.616231826145</v>
      </c>
      <c r="AV1290" s="28">
        <f t="shared" si="884"/>
        <v>6.6857267310628181</v>
      </c>
      <c r="BJ1290" s="63">
        <v>0</v>
      </c>
      <c r="BK1290" s="64">
        <f t="shared" si="885"/>
        <v>0</v>
      </c>
      <c r="BL1290" s="64">
        <f t="shared" si="886"/>
        <v>0</v>
      </c>
      <c r="BM1290" s="64">
        <f t="shared" si="887"/>
        <v>0</v>
      </c>
      <c r="BN1290" s="64">
        <f t="shared" si="888"/>
        <v>0</v>
      </c>
      <c r="BO1290" s="64">
        <f t="shared" si="889"/>
        <v>0</v>
      </c>
      <c r="BP1290" s="64">
        <f t="shared" si="890"/>
        <v>0</v>
      </c>
      <c r="BQ1290" s="64">
        <f t="shared" si="891"/>
        <v>0</v>
      </c>
      <c r="BR1290" s="65">
        <f t="shared" ref="BR1290:BR1353" si="904">BQ1290</f>
        <v>0</v>
      </c>
      <c r="BS1290" s="66">
        <f t="shared" si="892"/>
        <v>0</v>
      </c>
      <c r="BT1290" s="65">
        <f>BJ1290-BR1290</f>
        <v>0</v>
      </c>
      <c r="BU1290" s="67">
        <f t="shared" si="893"/>
        <v>0</v>
      </c>
    </row>
    <row r="1291" spans="1:73" x14ac:dyDescent="0.35">
      <c r="A1291" s="22">
        <v>102.399999999999</v>
      </c>
      <c r="B1291" s="22">
        <v>16.54</v>
      </c>
      <c r="C1291" s="22">
        <v>0</v>
      </c>
      <c r="D1291" s="22">
        <f t="shared" ref="D1291:D1354" si="905" xml:space="preserve"> AVERAGE(B1291,C1291)</f>
        <v>8.27</v>
      </c>
      <c r="E1291" s="22">
        <f t="shared" ref="E1291:E1354" si="906">SUM(D1291*1000)/3600</f>
        <v>2.2972222222222221</v>
      </c>
      <c r="F1291" s="22">
        <f t="shared" si="894"/>
        <v>-0.60763888888888951</v>
      </c>
      <c r="G1291" s="22">
        <f>Sheet1!$I$5*F1291</f>
        <v>-201.12847222222243</v>
      </c>
      <c r="H1291" s="22"/>
      <c r="K1291" s="18" t="s">
        <v>118</v>
      </c>
      <c r="L1291" s="18">
        <v>1281</v>
      </c>
      <c r="M1291" s="18">
        <v>259</v>
      </c>
      <c r="N1291" s="19">
        <v>78.3</v>
      </c>
      <c r="O1291" s="35">
        <f t="shared" ref="O1291:O1354" si="907">N1291*1000/3600</f>
        <v>21.75</v>
      </c>
      <c r="P1291" s="36">
        <f t="shared" si="895"/>
        <v>2.7777777777778172E-2</v>
      </c>
      <c r="Q1291" s="12"/>
      <c r="R1291" s="37">
        <f t="shared" ref="R1291:R1354" si="908">$I$5*P1291</f>
        <v>9.1944444444445743</v>
      </c>
      <c r="S1291" s="37">
        <f t="shared" ref="S1291:S1354" si="909">$I$5*9.81*$F$3</f>
        <v>64.9422</v>
      </c>
      <c r="T1291" s="37">
        <f t="shared" ref="T1291:T1354" si="910">(0.5*$L$3*$Q$3*$T$3*O1291^2)</f>
        <v>56.986127770146744</v>
      </c>
      <c r="U1291" s="37">
        <f t="shared" ref="U1291:U1354" si="911">R1291+S1291+T1291</f>
        <v>131.12277221459132</v>
      </c>
      <c r="V1291" s="37">
        <f t="shared" si="896"/>
        <v>113271.27400663812</v>
      </c>
      <c r="W1291" s="40">
        <f t="shared" ref="W1291:W1354" si="912">U1291*O1291</f>
        <v>2851.9202956673612</v>
      </c>
      <c r="X1291" s="40">
        <f t="shared" ref="X1291:X1354" si="913">W1291/1000</f>
        <v>2.851920295667361</v>
      </c>
      <c r="Y1291" s="40">
        <f t="shared" si="899"/>
        <v>0</v>
      </c>
      <c r="Z1291" s="40">
        <v>0</v>
      </c>
      <c r="AA1291" s="40">
        <f t="shared" ref="AA1291:AA1354" si="914">-AG1291+AA1290</f>
        <v>364.91735381419574</v>
      </c>
      <c r="AB1291" s="42">
        <f t="shared" ref="AB1291:AB1354" si="915">0.5*$I$5*O1291^2</f>
        <v>78291.84375</v>
      </c>
      <c r="AC1291" s="42">
        <f t="shared" ref="AC1291:AC1354" si="916">AB1291/1000</f>
        <v>78.291843749999998</v>
      </c>
      <c r="AD1291" s="42">
        <f t="shared" ref="AD1291:AD1354" si="917">IF(X1291&lt;0,AC1291,0)</f>
        <v>0</v>
      </c>
      <c r="AE1291" s="42">
        <f t="shared" si="897"/>
        <v>3984.9774475308645</v>
      </c>
      <c r="AF1291" s="43">
        <f t="shared" si="900"/>
        <v>1.1069381798696847</v>
      </c>
      <c r="AG1291" s="73">
        <f t="shared" si="901"/>
        <v>0</v>
      </c>
      <c r="AH1291">
        <f t="shared" ref="AH1291:AH1354" si="918">IF(X1291&gt;0,AC1291,0)</f>
        <v>78.291843749999998</v>
      </c>
      <c r="AI1291">
        <f t="shared" si="898"/>
        <v>27361.535366898137</v>
      </c>
      <c r="AJ1291" s="41">
        <f t="shared" ref="AJ1291:AJ1354" si="919">AI1291/3600</f>
        <v>7.6004264908050381</v>
      </c>
      <c r="AK1291">
        <f t="shared" si="902"/>
        <v>78.291843749999998</v>
      </c>
      <c r="AL1291" s="38">
        <f t="shared" ref="AL1291:AL1354" si="920">AE1291*$AL$7</f>
        <v>3865.4281241049384</v>
      </c>
      <c r="AM1291" s="38">
        <f t="shared" ref="AM1291:AM1354" si="921">AL1291*$AM$7</f>
        <v>3826.7738428638891</v>
      </c>
      <c r="AN1291" s="38">
        <f t="shared" ref="AN1291:AN1354" si="922">AM1291*$AN$7</f>
        <v>3597.1674122920554</v>
      </c>
      <c r="AO1291" s="38">
        <f t="shared" ref="AO1291:AO1354" si="923">AN1291*$AO$7</f>
        <v>3561.195738169135</v>
      </c>
      <c r="AP1291" s="38">
        <f t="shared" ref="AP1291:AP1354" si="924">AO1291*$AP$7</f>
        <v>3347.5239938789869</v>
      </c>
      <c r="AQ1291" s="38">
        <f t="shared" ref="AQ1291:AQ1354" si="925">AP1291*$AQ$7</f>
        <v>3314.048753940197</v>
      </c>
      <c r="AR1291" s="38">
        <f t="shared" ref="AR1291:AR1354" si="926">AQ1291*$AR$7</f>
        <v>3214.6272913219909</v>
      </c>
      <c r="AS1291">
        <f t="shared" ref="AS1291:AS1354" si="927">AR1291</f>
        <v>3214.6272913219909</v>
      </c>
      <c r="AT1291" s="28">
        <f t="shared" ref="AT1291:AT1354" si="928">AS1291/3600</f>
        <v>0.89295202536721974</v>
      </c>
      <c r="AU1291">
        <f t="shared" si="903"/>
        <v>24146.908075576146</v>
      </c>
      <c r="AV1291" s="28">
        <f t="shared" ref="AV1291:AV1354" si="929">AU1291/3600</f>
        <v>6.7074744654378184</v>
      </c>
      <c r="BJ1291" s="63">
        <v>0</v>
      </c>
      <c r="BK1291" s="64">
        <f t="shared" ref="BK1291:BK1354" si="930">BJ1291*$AL$7</f>
        <v>0</v>
      </c>
      <c r="BL1291" s="64">
        <f t="shared" ref="BL1291:BL1354" si="931">BK1291*$AM$7</f>
        <v>0</v>
      </c>
      <c r="BM1291" s="64">
        <f t="shared" ref="BM1291:BM1354" si="932">BL1291*$AN$7</f>
        <v>0</v>
      </c>
      <c r="BN1291" s="64">
        <f t="shared" ref="BN1291:BN1354" si="933">BM1291*$AO$7</f>
        <v>0</v>
      </c>
      <c r="BO1291" s="64">
        <f t="shared" ref="BO1291:BO1354" si="934">BN1291*$AP$7</f>
        <v>0</v>
      </c>
      <c r="BP1291" s="64">
        <f t="shared" ref="BP1291:BP1354" si="935">BO1291*$AQ$7</f>
        <v>0</v>
      </c>
      <c r="BQ1291" s="64">
        <f t="shared" ref="BQ1291:BQ1354" si="936">BP1291*$AR$7</f>
        <v>0</v>
      </c>
      <c r="BR1291" s="65">
        <f t="shared" si="904"/>
        <v>0</v>
      </c>
      <c r="BS1291" s="66">
        <f t="shared" ref="BS1291:BS1354" si="937">BR1291/3600</f>
        <v>0</v>
      </c>
      <c r="BT1291" s="65">
        <f>BJ1291-BR1291</f>
        <v>0</v>
      </c>
      <c r="BU1291" s="67">
        <f t="shared" ref="BU1291:BU1354" si="938">BT1291/3600</f>
        <v>0</v>
      </c>
    </row>
    <row r="1292" spans="1:73" x14ac:dyDescent="0.35">
      <c r="A1292" s="22">
        <v>102.479999999999</v>
      </c>
      <c r="B1292" s="22">
        <v>16.579999999999998</v>
      </c>
      <c r="C1292" s="22">
        <v>0</v>
      </c>
      <c r="D1292" s="22">
        <f t="shared" si="905"/>
        <v>8.2899999999999991</v>
      </c>
      <c r="E1292" s="22">
        <f t="shared" si="906"/>
        <v>2.3027777777777776</v>
      </c>
      <c r="F1292" s="22">
        <f t="shared" ref="F1292:F1355" si="939">(E1292-E1291)/0.08</f>
        <v>6.9444444444444198E-2</v>
      </c>
      <c r="G1292" s="22">
        <f>Sheet1!$I$5*F1292</f>
        <v>22.986111111111029</v>
      </c>
      <c r="H1292" s="22"/>
      <c r="K1292" s="18" t="s">
        <v>118</v>
      </c>
      <c r="L1292" s="18">
        <v>1282</v>
      </c>
      <c r="M1292" s="18">
        <v>260</v>
      </c>
      <c r="N1292" s="19">
        <v>78.3</v>
      </c>
      <c r="O1292" s="35">
        <f t="shared" si="907"/>
        <v>21.75</v>
      </c>
      <c r="P1292" s="36">
        <f t="shared" ref="P1292:P1355" si="940">($N1293-$N1291)/2/3.6</f>
        <v>1.3888888888890073E-2</v>
      </c>
      <c r="Q1292" s="12"/>
      <c r="R1292" s="37">
        <f t="shared" si="908"/>
        <v>4.597222222222614</v>
      </c>
      <c r="S1292" s="37">
        <f t="shared" si="909"/>
        <v>64.9422</v>
      </c>
      <c r="T1292" s="37">
        <f t="shared" si="910"/>
        <v>56.986127770146744</v>
      </c>
      <c r="U1292" s="37">
        <f t="shared" si="911"/>
        <v>126.52554999236935</v>
      </c>
      <c r="V1292" s="37">
        <f t="shared" ref="V1292:V1355" si="941">U1292+V1291</f>
        <v>113397.79955663049</v>
      </c>
      <c r="W1292" s="40">
        <f t="shared" si="912"/>
        <v>2751.9307123340332</v>
      </c>
      <c r="X1292" s="40">
        <f t="shared" si="913"/>
        <v>2.7519307123340333</v>
      </c>
      <c r="Y1292" s="40">
        <f t="shared" si="899"/>
        <v>0</v>
      </c>
      <c r="Z1292" s="40">
        <v>0</v>
      </c>
      <c r="AA1292" s="40">
        <f t="shared" si="914"/>
        <v>364.91735381419574</v>
      </c>
      <c r="AB1292" s="42">
        <f t="shared" si="915"/>
        <v>78291.84375</v>
      </c>
      <c r="AC1292" s="42">
        <f t="shared" si="916"/>
        <v>78.291843749999998</v>
      </c>
      <c r="AD1292" s="42">
        <f t="shared" si="917"/>
        <v>0</v>
      </c>
      <c r="AE1292" s="42">
        <f t="shared" ref="AE1292:AE1355" si="942">AD1292+AE1291</f>
        <v>3984.9774475308645</v>
      </c>
      <c r="AF1292" s="43">
        <f t="shared" si="900"/>
        <v>1.1069381798696847</v>
      </c>
      <c r="AG1292" s="73">
        <f t="shared" si="901"/>
        <v>0</v>
      </c>
      <c r="AH1292">
        <f t="shared" si="918"/>
        <v>78.291843749999998</v>
      </c>
      <c r="AI1292">
        <f t="shared" ref="AI1292:AI1355" si="943">AH1292+AI1291</f>
        <v>27439.827210648138</v>
      </c>
      <c r="AJ1292" s="41">
        <f t="shared" si="919"/>
        <v>7.6221742251800384</v>
      </c>
      <c r="AK1292">
        <f t="shared" si="902"/>
        <v>78.291843749999998</v>
      </c>
      <c r="AL1292" s="38">
        <f t="shared" si="920"/>
        <v>3865.4281241049384</v>
      </c>
      <c r="AM1292" s="38">
        <f t="shared" si="921"/>
        <v>3826.7738428638891</v>
      </c>
      <c r="AN1292" s="38">
        <f t="shared" si="922"/>
        <v>3597.1674122920554</v>
      </c>
      <c r="AO1292" s="38">
        <f t="shared" si="923"/>
        <v>3561.195738169135</v>
      </c>
      <c r="AP1292" s="38">
        <f t="shared" si="924"/>
        <v>3347.5239938789869</v>
      </c>
      <c r="AQ1292" s="38">
        <f t="shared" si="925"/>
        <v>3314.048753940197</v>
      </c>
      <c r="AR1292" s="38">
        <f t="shared" si="926"/>
        <v>3214.6272913219909</v>
      </c>
      <c r="AS1292">
        <f t="shared" si="927"/>
        <v>3214.6272913219909</v>
      </c>
      <c r="AT1292" s="28">
        <f t="shared" si="928"/>
        <v>0.89295202536721974</v>
      </c>
      <c r="AU1292">
        <f t="shared" si="903"/>
        <v>24225.199919326147</v>
      </c>
      <c r="AV1292" s="28">
        <f t="shared" si="929"/>
        <v>6.7292221998128188</v>
      </c>
      <c r="BJ1292" s="63">
        <v>0</v>
      </c>
      <c r="BK1292" s="64">
        <f t="shared" si="930"/>
        <v>0</v>
      </c>
      <c r="BL1292" s="64">
        <f t="shared" si="931"/>
        <v>0</v>
      </c>
      <c r="BM1292" s="64">
        <f t="shared" si="932"/>
        <v>0</v>
      </c>
      <c r="BN1292" s="64">
        <f t="shared" si="933"/>
        <v>0</v>
      </c>
      <c r="BO1292" s="64">
        <f t="shared" si="934"/>
        <v>0</v>
      </c>
      <c r="BP1292" s="64">
        <f t="shared" si="935"/>
        <v>0</v>
      </c>
      <c r="BQ1292" s="64">
        <f t="shared" si="936"/>
        <v>0</v>
      </c>
      <c r="BR1292" s="65">
        <f t="shared" si="904"/>
        <v>0</v>
      </c>
      <c r="BS1292" s="66">
        <f t="shared" si="937"/>
        <v>0</v>
      </c>
      <c r="BT1292" s="65">
        <f>BJ1292-BR1292</f>
        <v>0</v>
      </c>
      <c r="BU1292" s="67">
        <f t="shared" si="938"/>
        <v>0</v>
      </c>
    </row>
    <row r="1293" spans="1:73" x14ac:dyDescent="0.35">
      <c r="A1293" s="22">
        <v>102.55999999999899</v>
      </c>
      <c r="B1293" s="22">
        <v>16.46</v>
      </c>
      <c r="C1293" s="22">
        <v>0</v>
      </c>
      <c r="D1293" s="22">
        <f t="shared" si="905"/>
        <v>8.23</v>
      </c>
      <c r="E1293" s="22">
        <f t="shared" si="906"/>
        <v>2.286111111111111</v>
      </c>
      <c r="F1293" s="22">
        <f t="shared" si="939"/>
        <v>-0.20833333333333259</v>
      </c>
      <c r="G1293" s="22">
        <f>Sheet1!$I$5*F1293</f>
        <v>-68.958333333333087</v>
      </c>
      <c r="H1293" s="22"/>
      <c r="K1293" s="18" t="s">
        <v>118</v>
      </c>
      <c r="L1293" s="18">
        <v>1283</v>
      </c>
      <c r="M1293" s="18">
        <v>261</v>
      </c>
      <c r="N1293" s="19">
        <v>78.400000000000006</v>
      </c>
      <c r="O1293" s="35">
        <f t="shared" si="907"/>
        <v>21.777777777777779</v>
      </c>
      <c r="P1293" s="36">
        <f t="shared" si="940"/>
        <v>1.3888888888890073E-2</v>
      </c>
      <c r="Q1293" s="12"/>
      <c r="R1293" s="37">
        <f t="shared" si="908"/>
        <v>4.597222222222614</v>
      </c>
      <c r="S1293" s="37">
        <f t="shared" si="909"/>
        <v>64.9422</v>
      </c>
      <c r="T1293" s="37">
        <f t="shared" si="910"/>
        <v>57.131779155534225</v>
      </c>
      <c r="U1293" s="37">
        <f t="shared" si="911"/>
        <v>126.67120137775683</v>
      </c>
      <c r="V1293" s="37">
        <f t="shared" si="941"/>
        <v>113524.47075800825</v>
      </c>
      <c r="W1293" s="40">
        <f t="shared" si="912"/>
        <v>2758.6172744489268</v>
      </c>
      <c r="X1293" s="40">
        <f t="shared" si="913"/>
        <v>2.7586172744489268</v>
      </c>
      <c r="Y1293" s="40">
        <f t="shared" si="899"/>
        <v>0</v>
      </c>
      <c r="Z1293" s="40">
        <v>0</v>
      </c>
      <c r="AA1293" s="40">
        <f t="shared" si="914"/>
        <v>364.91735381419574</v>
      </c>
      <c r="AB1293" s="42">
        <f t="shared" si="915"/>
        <v>78491.950617283961</v>
      </c>
      <c r="AC1293" s="42">
        <f t="shared" si="916"/>
        <v>78.491950617283962</v>
      </c>
      <c r="AD1293" s="42">
        <f t="shared" si="917"/>
        <v>0</v>
      </c>
      <c r="AE1293" s="42">
        <f t="shared" si="942"/>
        <v>3984.9774475308645</v>
      </c>
      <c r="AF1293" s="43">
        <f t="shared" si="900"/>
        <v>1.1069381798696847</v>
      </c>
      <c r="AG1293" s="73">
        <f t="shared" si="901"/>
        <v>0</v>
      </c>
      <c r="AH1293">
        <f t="shared" si="918"/>
        <v>78.491950617283962</v>
      </c>
      <c r="AI1293">
        <f t="shared" si="943"/>
        <v>27518.319161265423</v>
      </c>
      <c r="AJ1293" s="41">
        <f t="shared" si="919"/>
        <v>7.643977544795951</v>
      </c>
      <c r="AK1293">
        <f t="shared" si="902"/>
        <v>78.491950617283962</v>
      </c>
      <c r="AL1293" s="38">
        <f t="shared" si="920"/>
        <v>3865.4281241049384</v>
      </c>
      <c r="AM1293" s="38">
        <f t="shared" si="921"/>
        <v>3826.7738428638891</v>
      </c>
      <c r="AN1293" s="38">
        <f t="shared" si="922"/>
        <v>3597.1674122920554</v>
      </c>
      <c r="AO1293" s="38">
        <f t="shared" si="923"/>
        <v>3561.195738169135</v>
      </c>
      <c r="AP1293" s="38">
        <f t="shared" si="924"/>
        <v>3347.5239938789869</v>
      </c>
      <c r="AQ1293" s="38">
        <f t="shared" si="925"/>
        <v>3314.048753940197</v>
      </c>
      <c r="AR1293" s="38">
        <f t="shared" si="926"/>
        <v>3214.6272913219909</v>
      </c>
      <c r="AS1293">
        <f t="shared" si="927"/>
        <v>3214.6272913219909</v>
      </c>
      <c r="AT1293" s="28">
        <f t="shared" si="928"/>
        <v>0.89295202536721974</v>
      </c>
      <c r="AU1293">
        <f t="shared" si="903"/>
        <v>24303.691869943432</v>
      </c>
      <c r="AV1293" s="28">
        <f t="shared" si="929"/>
        <v>6.7510255194287314</v>
      </c>
      <c r="BJ1293" s="63">
        <v>0</v>
      </c>
      <c r="BK1293" s="64">
        <f t="shared" si="930"/>
        <v>0</v>
      </c>
      <c r="BL1293" s="64">
        <f t="shared" si="931"/>
        <v>0</v>
      </c>
      <c r="BM1293" s="64">
        <f t="shared" si="932"/>
        <v>0</v>
      </c>
      <c r="BN1293" s="64">
        <f t="shared" si="933"/>
        <v>0</v>
      </c>
      <c r="BO1293" s="64">
        <f t="shared" si="934"/>
        <v>0</v>
      </c>
      <c r="BP1293" s="64">
        <f t="shared" si="935"/>
        <v>0</v>
      </c>
      <c r="BQ1293" s="64">
        <f t="shared" si="936"/>
        <v>0</v>
      </c>
      <c r="BR1293" s="65">
        <f t="shared" si="904"/>
        <v>0</v>
      </c>
      <c r="BS1293" s="66">
        <f t="shared" si="937"/>
        <v>0</v>
      </c>
      <c r="BT1293" s="65">
        <f>BJ1293-BR1293</f>
        <v>0</v>
      </c>
      <c r="BU1293" s="67">
        <f t="shared" si="938"/>
        <v>0</v>
      </c>
    </row>
    <row r="1294" spans="1:73" x14ac:dyDescent="0.35">
      <c r="A1294" s="22">
        <v>102.63999999999901</v>
      </c>
      <c r="B1294" s="22">
        <v>16.559999999999999</v>
      </c>
      <c r="C1294" s="22">
        <v>0</v>
      </c>
      <c r="D1294" s="22">
        <f t="shared" si="905"/>
        <v>8.2799999999999994</v>
      </c>
      <c r="E1294" s="22">
        <f t="shared" si="906"/>
        <v>2.2999999999999998</v>
      </c>
      <c r="F1294" s="22">
        <f t="shared" si="939"/>
        <v>0.17361111111111049</v>
      </c>
      <c r="G1294" s="22">
        <f>Sheet1!$I$5*F1294</f>
        <v>57.465277777777573</v>
      </c>
      <c r="H1294" s="22"/>
      <c r="K1294" s="18" t="s">
        <v>118</v>
      </c>
      <c r="L1294" s="18">
        <v>1284</v>
      </c>
      <c r="M1294" s="18">
        <v>262</v>
      </c>
      <c r="N1294" s="19">
        <v>78.400000000000006</v>
      </c>
      <c r="O1294" s="35">
        <f t="shared" si="907"/>
        <v>21.777777777777779</v>
      </c>
      <c r="P1294" s="36">
        <f t="shared" si="940"/>
        <v>0</v>
      </c>
      <c r="Q1294" s="12"/>
      <c r="R1294" s="37">
        <f t="shared" si="908"/>
        <v>0</v>
      </c>
      <c r="S1294" s="37">
        <f t="shared" si="909"/>
        <v>64.9422</v>
      </c>
      <c r="T1294" s="37">
        <f t="shared" si="910"/>
        <v>57.131779155534225</v>
      </c>
      <c r="U1294" s="37">
        <f t="shared" si="911"/>
        <v>122.07397915553423</v>
      </c>
      <c r="V1294" s="37">
        <f t="shared" si="941"/>
        <v>113646.54473716379</v>
      </c>
      <c r="W1294" s="40">
        <f t="shared" si="912"/>
        <v>2658.499990498301</v>
      </c>
      <c r="X1294" s="40">
        <f t="shared" si="913"/>
        <v>2.6584999904983011</v>
      </c>
      <c r="Y1294" s="40">
        <f t="shared" si="899"/>
        <v>0</v>
      </c>
      <c r="Z1294" s="40">
        <v>0</v>
      </c>
      <c r="AA1294" s="40">
        <f t="shared" si="914"/>
        <v>364.91735381419574</v>
      </c>
      <c r="AB1294" s="42">
        <f t="shared" si="915"/>
        <v>78491.950617283961</v>
      </c>
      <c r="AC1294" s="42">
        <f t="shared" si="916"/>
        <v>78.491950617283962</v>
      </c>
      <c r="AD1294" s="42">
        <f t="shared" si="917"/>
        <v>0</v>
      </c>
      <c r="AE1294" s="42">
        <f t="shared" si="942"/>
        <v>3984.9774475308645</v>
      </c>
      <c r="AF1294" s="43">
        <f t="shared" si="900"/>
        <v>1.1069381798696847</v>
      </c>
      <c r="AG1294" s="73">
        <f t="shared" si="901"/>
        <v>0</v>
      </c>
      <c r="AH1294">
        <f t="shared" si="918"/>
        <v>78.491950617283962</v>
      </c>
      <c r="AI1294">
        <f t="shared" si="943"/>
        <v>27596.811111882707</v>
      </c>
      <c r="AJ1294" s="41">
        <f t="shared" si="919"/>
        <v>7.6657808644118628</v>
      </c>
      <c r="AK1294">
        <f t="shared" si="902"/>
        <v>78.491950617283962</v>
      </c>
      <c r="AL1294" s="38">
        <f t="shared" si="920"/>
        <v>3865.4281241049384</v>
      </c>
      <c r="AM1294" s="38">
        <f t="shared" si="921"/>
        <v>3826.7738428638891</v>
      </c>
      <c r="AN1294" s="38">
        <f t="shared" si="922"/>
        <v>3597.1674122920554</v>
      </c>
      <c r="AO1294" s="38">
        <f t="shared" si="923"/>
        <v>3561.195738169135</v>
      </c>
      <c r="AP1294" s="38">
        <f t="shared" si="924"/>
        <v>3347.5239938789869</v>
      </c>
      <c r="AQ1294" s="38">
        <f t="shared" si="925"/>
        <v>3314.048753940197</v>
      </c>
      <c r="AR1294" s="38">
        <f t="shared" si="926"/>
        <v>3214.6272913219909</v>
      </c>
      <c r="AS1294">
        <f t="shared" si="927"/>
        <v>3214.6272913219909</v>
      </c>
      <c r="AT1294" s="28">
        <f t="shared" si="928"/>
        <v>0.89295202536721974</v>
      </c>
      <c r="AU1294">
        <f t="shared" si="903"/>
        <v>24382.183820560716</v>
      </c>
      <c r="AV1294" s="28">
        <f t="shared" si="929"/>
        <v>6.7728288390446432</v>
      </c>
      <c r="BJ1294" s="63">
        <v>0</v>
      </c>
      <c r="BK1294" s="64">
        <f t="shared" si="930"/>
        <v>0</v>
      </c>
      <c r="BL1294" s="64">
        <f t="shared" si="931"/>
        <v>0</v>
      </c>
      <c r="BM1294" s="64">
        <f t="shared" si="932"/>
        <v>0</v>
      </c>
      <c r="BN1294" s="64">
        <f t="shared" si="933"/>
        <v>0</v>
      </c>
      <c r="BO1294" s="64">
        <f t="shared" si="934"/>
        <v>0</v>
      </c>
      <c r="BP1294" s="64">
        <f t="shared" si="935"/>
        <v>0</v>
      </c>
      <c r="BQ1294" s="64">
        <f t="shared" si="936"/>
        <v>0</v>
      </c>
      <c r="BR1294" s="65">
        <f t="shared" si="904"/>
        <v>0</v>
      </c>
      <c r="BS1294" s="66">
        <f t="shared" si="937"/>
        <v>0</v>
      </c>
      <c r="BT1294" s="65">
        <f>BJ1294-BR1294</f>
        <v>0</v>
      </c>
      <c r="BU1294" s="67">
        <f t="shared" si="938"/>
        <v>0</v>
      </c>
    </row>
    <row r="1295" spans="1:73" x14ac:dyDescent="0.35">
      <c r="A1295" s="22">
        <v>102.719999999999</v>
      </c>
      <c r="B1295" s="22">
        <v>16.3</v>
      </c>
      <c r="C1295" s="22">
        <v>0</v>
      </c>
      <c r="D1295" s="22">
        <f t="shared" si="905"/>
        <v>8.15</v>
      </c>
      <c r="E1295" s="22">
        <f t="shared" si="906"/>
        <v>2.2638888888888888</v>
      </c>
      <c r="F1295" s="22">
        <f t="shared" si="939"/>
        <v>-0.45138888888888729</v>
      </c>
      <c r="G1295" s="22">
        <f>Sheet1!$I$5*F1295</f>
        <v>-149.40972222222169</v>
      </c>
      <c r="H1295" s="22"/>
      <c r="K1295" s="18" t="s">
        <v>118</v>
      </c>
      <c r="L1295" s="18">
        <v>1285</v>
      </c>
      <c r="M1295" s="18">
        <v>263</v>
      </c>
      <c r="N1295" s="19">
        <v>78.400000000000006</v>
      </c>
      <c r="O1295" s="35">
        <f t="shared" si="907"/>
        <v>21.777777777777779</v>
      </c>
      <c r="P1295" s="36">
        <f t="shared" si="940"/>
        <v>-2.7777777777778172E-2</v>
      </c>
      <c r="Q1295" s="12"/>
      <c r="R1295" s="37">
        <f t="shared" si="908"/>
        <v>-9.1944444444445743</v>
      </c>
      <c r="S1295" s="37">
        <f t="shared" si="909"/>
        <v>64.9422</v>
      </c>
      <c r="T1295" s="37">
        <f t="shared" si="910"/>
        <v>57.131779155534225</v>
      </c>
      <c r="U1295" s="37">
        <f t="shared" si="911"/>
        <v>112.87953471108966</v>
      </c>
      <c r="V1295" s="37">
        <f t="shared" si="941"/>
        <v>113759.42427187487</v>
      </c>
      <c r="W1295" s="40">
        <f t="shared" si="912"/>
        <v>2458.2654225970637</v>
      </c>
      <c r="X1295" s="40">
        <f t="shared" si="913"/>
        <v>2.4582654225970635</v>
      </c>
      <c r="Y1295" s="40">
        <f t="shared" si="899"/>
        <v>0</v>
      </c>
      <c r="Z1295" s="40">
        <v>0</v>
      </c>
      <c r="AA1295" s="40">
        <f t="shared" si="914"/>
        <v>364.91735381419574</v>
      </c>
      <c r="AB1295" s="42">
        <f t="shared" si="915"/>
        <v>78491.950617283961</v>
      </c>
      <c r="AC1295" s="42">
        <f t="shared" si="916"/>
        <v>78.491950617283962</v>
      </c>
      <c r="AD1295" s="42">
        <f t="shared" si="917"/>
        <v>0</v>
      </c>
      <c r="AE1295" s="42">
        <f t="shared" si="942"/>
        <v>3984.9774475308645</v>
      </c>
      <c r="AF1295" s="43">
        <f t="shared" si="900"/>
        <v>1.1069381798696847</v>
      </c>
      <c r="AG1295" s="73">
        <f t="shared" si="901"/>
        <v>0</v>
      </c>
      <c r="AH1295">
        <f t="shared" si="918"/>
        <v>78.491950617283962</v>
      </c>
      <c r="AI1295">
        <f t="shared" si="943"/>
        <v>27675.303062499992</v>
      </c>
      <c r="AJ1295" s="41">
        <f t="shared" si="919"/>
        <v>7.6875841840277754</v>
      </c>
      <c r="AK1295">
        <f t="shared" si="902"/>
        <v>78.491950617283962</v>
      </c>
      <c r="AL1295" s="38">
        <f t="shared" si="920"/>
        <v>3865.4281241049384</v>
      </c>
      <c r="AM1295" s="38">
        <f t="shared" si="921"/>
        <v>3826.7738428638891</v>
      </c>
      <c r="AN1295" s="38">
        <f t="shared" si="922"/>
        <v>3597.1674122920554</v>
      </c>
      <c r="AO1295" s="38">
        <f t="shared" si="923"/>
        <v>3561.195738169135</v>
      </c>
      <c r="AP1295" s="38">
        <f t="shared" si="924"/>
        <v>3347.5239938789869</v>
      </c>
      <c r="AQ1295" s="38">
        <f t="shared" si="925"/>
        <v>3314.048753940197</v>
      </c>
      <c r="AR1295" s="38">
        <f t="shared" si="926"/>
        <v>3214.6272913219909</v>
      </c>
      <c r="AS1295">
        <f t="shared" si="927"/>
        <v>3214.6272913219909</v>
      </c>
      <c r="AT1295" s="28">
        <f t="shared" si="928"/>
        <v>0.89295202536721974</v>
      </c>
      <c r="AU1295">
        <f t="shared" si="903"/>
        <v>24460.675771178001</v>
      </c>
      <c r="AV1295" s="28">
        <f t="shared" si="929"/>
        <v>6.7946321586605558</v>
      </c>
      <c r="BJ1295" s="63">
        <v>0</v>
      </c>
      <c r="BK1295" s="64">
        <f t="shared" si="930"/>
        <v>0</v>
      </c>
      <c r="BL1295" s="64">
        <f t="shared" si="931"/>
        <v>0</v>
      </c>
      <c r="BM1295" s="64">
        <f t="shared" si="932"/>
        <v>0</v>
      </c>
      <c r="BN1295" s="64">
        <f t="shared" si="933"/>
        <v>0</v>
      </c>
      <c r="BO1295" s="64">
        <f t="shared" si="934"/>
        <v>0</v>
      </c>
      <c r="BP1295" s="64">
        <f t="shared" si="935"/>
        <v>0</v>
      </c>
      <c r="BQ1295" s="64">
        <f t="shared" si="936"/>
        <v>0</v>
      </c>
      <c r="BR1295" s="65">
        <f t="shared" si="904"/>
        <v>0</v>
      </c>
      <c r="BS1295" s="66">
        <f t="shared" si="937"/>
        <v>0</v>
      </c>
      <c r="BT1295" s="65">
        <f>BJ1295-BR1295</f>
        <v>0</v>
      </c>
      <c r="BU1295" s="67">
        <f t="shared" si="938"/>
        <v>0</v>
      </c>
    </row>
    <row r="1296" spans="1:73" x14ac:dyDescent="0.35">
      <c r="A1296" s="22">
        <v>102.799999999999</v>
      </c>
      <c r="B1296" s="22">
        <v>16.41</v>
      </c>
      <c r="C1296" s="22">
        <v>0</v>
      </c>
      <c r="D1296" s="22">
        <f t="shared" si="905"/>
        <v>8.2050000000000001</v>
      </c>
      <c r="E1296" s="22">
        <f t="shared" si="906"/>
        <v>2.2791666666666668</v>
      </c>
      <c r="F1296" s="22">
        <f t="shared" si="939"/>
        <v>0.19097222222222432</v>
      </c>
      <c r="G1296" s="22">
        <f>Sheet1!$I$5*F1296</f>
        <v>63.211805555556246</v>
      </c>
      <c r="H1296" s="22"/>
      <c r="K1296" s="18" t="s">
        <v>118</v>
      </c>
      <c r="L1296" s="18">
        <v>1286</v>
      </c>
      <c r="M1296" s="18">
        <v>264</v>
      </c>
      <c r="N1296" s="19">
        <v>78.2</v>
      </c>
      <c r="O1296" s="35">
        <f t="shared" si="907"/>
        <v>21.722222222222221</v>
      </c>
      <c r="P1296" s="36">
        <f t="shared" si="940"/>
        <v>-5.5555555555556344E-2</v>
      </c>
      <c r="Q1296" s="12"/>
      <c r="R1296" s="37">
        <f t="shared" si="908"/>
        <v>-18.388888888889149</v>
      </c>
      <c r="S1296" s="37">
        <f t="shared" si="909"/>
        <v>64.9422</v>
      </c>
      <c r="T1296" s="37">
        <f t="shared" si="910"/>
        <v>56.840662283145214</v>
      </c>
      <c r="U1296" s="37">
        <f t="shared" si="911"/>
        <v>103.39397339425607</v>
      </c>
      <c r="V1296" s="37">
        <f t="shared" si="941"/>
        <v>113862.81824526913</v>
      </c>
      <c r="W1296" s="40">
        <f t="shared" si="912"/>
        <v>2245.9468665085624</v>
      </c>
      <c r="X1296" s="40">
        <f t="shared" si="913"/>
        <v>2.2459468665085622</v>
      </c>
      <c r="Y1296" s="40">
        <f t="shared" si="899"/>
        <v>0</v>
      </c>
      <c r="Z1296" s="40">
        <v>0</v>
      </c>
      <c r="AA1296" s="40">
        <f t="shared" si="914"/>
        <v>364.91735381419574</v>
      </c>
      <c r="AB1296" s="42">
        <f t="shared" si="915"/>
        <v>78091.992283950618</v>
      </c>
      <c r="AC1296" s="42">
        <f t="shared" si="916"/>
        <v>78.091992283950617</v>
      </c>
      <c r="AD1296" s="42">
        <f t="shared" si="917"/>
        <v>0</v>
      </c>
      <c r="AE1296" s="42">
        <f t="shared" si="942"/>
        <v>3984.9774475308645</v>
      </c>
      <c r="AF1296" s="43">
        <f t="shared" si="900"/>
        <v>1.1069381798696847</v>
      </c>
      <c r="AG1296" s="73">
        <f t="shared" si="901"/>
        <v>0</v>
      </c>
      <c r="AH1296">
        <f t="shared" si="918"/>
        <v>78.091992283950617</v>
      </c>
      <c r="AI1296">
        <f t="shared" si="943"/>
        <v>27753.395054783941</v>
      </c>
      <c r="AJ1296" s="41">
        <f t="shared" si="919"/>
        <v>7.7092764041066504</v>
      </c>
      <c r="AK1296">
        <f t="shared" si="902"/>
        <v>78.091992283950617</v>
      </c>
      <c r="AL1296" s="38">
        <f t="shared" si="920"/>
        <v>3865.4281241049384</v>
      </c>
      <c r="AM1296" s="38">
        <f t="shared" si="921"/>
        <v>3826.7738428638891</v>
      </c>
      <c r="AN1296" s="38">
        <f t="shared" si="922"/>
        <v>3597.1674122920554</v>
      </c>
      <c r="AO1296" s="38">
        <f t="shared" si="923"/>
        <v>3561.195738169135</v>
      </c>
      <c r="AP1296" s="38">
        <f t="shared" si="924"/>
        <v>3347.5239938789869</v>
      </c>
      <c r="AQ1296" s="38">
        <f t="shared" si="925"/>
        <v>3314.048753940197</v>
      </c>
      <c r="AR1296" s="38">
        <f t="shared" si="926"/>
        <v>3214.6272913219909</v>
      </c>
      <c r="AS1296">
        <f t="shared" si="927"/>
        <v>3214.6272913219909</v>
      </c>
      <c r="AT1296" s="28">
        <f t="shared" si="928"/>
        <v>0.89295202536721974</v>
      </c>
      <c r="AU1296">
        <f t="shared" si="903"/>
        <v>24538.76776346195</v>
      </c>
      <c r="AV1296" s="28">
        <f t="shared" si="929"/>
        <v>6.8163243787394308</v>
      </c>
      <c r="BJ1296" s="63">
        <v>0</v>
      </c>
      <c r="BK1296" s="64">
        <f t="shared" si="930"/>
        <v>0</v>
      </c>
      <c r="BL1296" s="64">
        <f t="shared" si="931"/>
        <v>0</v>
      </c>
      <c r="BM1296" s="64">
        <f t="shared" si="932"/>
        <v>0</v>
      </c>
      <c r="BN1296" s="64">
        <f t="shared" si="933"/>
        <v>0</v>
      </c>
      <c r="BO1296" s="64">
        <f t="shared" si="934"/>
        <v>0</v>
      </c>
      <c r="BP1296" s="64">
        <f t="shared" si="935"/>
        <v>0</v>
      </c>
      <c r="BQ1296" s="64">
        <f t="shared" si="936"/>
        <v>0</v>
      </c>
      <c r="BR1296" s="65">
        <f t="shared" si="904"/>
        <v>0</v>
      </c>
      <c r="BS1296" s="66">
        <f t="shared" si="937"/>
        <v>0</v>
      </c>
      <c r="BT1296" s="65">
        <f>BJ1296-BR1296</f>
        <v>0</v>
      </c>
      <c r="BU1296" s="67">
        <f t="shared" si="938"/>
        <v>0</v>
      </c>
    </row>
    <row r="1297" spans="1:73" x14ac:dyDescent="0.35">
      <c r="A1297" s="22">
        <v>102.879999999999</v>
      </c>
      <c r="B1297" s="22">
        <v>16.579999999999998</v>
      </c>
      <c r="C1297" s="22">
        <v>0</v>
      </c>
      <c r="D1297" s="22">
        <f t="shared" si="905"/>
        <v>8.2899999999999991</v>
      </c>
      <c r="E1297" s="22">
        <f t="shared" si="906"/>
        <v>2.3027777777777776</v>
      </c>
      <c r="F1297" s="22">
        <f t="shared" si="939"/>
        <v>0.29513888888888506</v>
      </c>
      <c r="G1297" s="22">
        <f>Sheet1!$I$5*F1297</f>
        <v>97.69097222222095</v>
      </c>
      <c r="H1297" s="22"/>
      <c r="K1297" s="18" t="s">
        <v>118</v>
      </c>
      <c r="L1297" s="18">
        <v>1287</v>
      </c>
      <c r="M1297" s="18">
        <v>265</v>
      </c>
      <c r="N1297" s="19">
        <v>78</v>
      </c>
      <c r="O1297" s="35">
        <f t="shared" si="907"/>
        <v>21.666666666666668</v>
      </c>
      <c r="P1297" s="36">
        <f t="shared" si="940"/>
        <v>-6.9444444444444448E-2</v>
      </c>
      <c r="Q1297" s="12"/>
      <c r="R1297" s="37">
        <f t="shared" si="908"/>
        <v>-22.986111111111111</v>
      </c>
      <c r="S1297" s="37">
        <f t="shared" si="909"/>
        <v>64.9422</v>
      </c>
      <c r="T1297" s="37">
        <f t="shared" si="910"/>
        <v>56.550289004300005</v>
      </c>
      <c r="U1297" s="37">
        <f t="shared" si="911"/>
        <v>98.506377893188898</v>
      </c>
      <c r="V1297" s="37">
        <f t="shared" si="941"/>
        <v>113961.32462316232</v>
      </c>
      <c r="W1297" s="40">
        <f t="shared" si="912"/>
        <v>2134.3048543524264</v>
      </c>
      <c r="X1297" s="40">
        <f t="shared" si="913"/>
        <v>2.1343048543524263</v>
      </c>
      <c r="Y1297" s="40">
        <f t="shared" si="899"/>
        <v>0</v>
      </c>
      <c r="Z1297" s="40">
        <v>0</v>
      </c>
      <c r="AA1297" s="40">
        <f t="shared" si="914"/>
        <v>364.91735381419574</v>
      </c>
      <c r="AB1297" s="42">
        <f t="shared" si="915"/>
        <v>77693.055555555562</v>
      </c>
      <c r="AC1297" s="42">
        <f t="shared" si="916"/>
        <v>77.69305555555556</v>
      </c>
      <c r="AD1297" s="42">
        <f t="shared" si="917"/>
        <v>0</v>
      </c>
      <c r="AE1297" s="42">
        <f t="shared" si="942"/>
        <v>3984.9774475308645</v>
      </c>
      <c r="AF1297" s="43">
        <f t="shared" si="900"/>
        <v>1.1069381798696847</v>
      </c>
      <c r="AG1297" s="73">
        <f t="shared" si="901"/>
        <v>0</v>
      </c>
      <c r="AH1297">
        <f t="shared" si="918"/>
        <v>77.69305555555556</v>
      </c>
      <c r="AI1297">
        <f t="shared" si="943"/>
        <v>27831.088110339497</v>
      </c>
      <c r="AJ1297" s="41">
        <f t="shared" si="919"/>
        <v>7.730857808427638</v>
      </c>
      <c r="AK1297">
        <f t="shared" si="902"/>
        <v>77.69305555555556</v>
      </c>
      <c r="AL1297" s="38">
        <f t="shared" si="920"/>
        <v>3865.4281241049384</v>
      </c>
      <c r="AM1297" s="38">
        <f t="shared" si="921"/>
        <v>3826.7738428638891</v>
      </c>
      <c r="AN1297" s="38">
        <f t="shared" si="922"/>
        <v>3597.1674122920554</v>
      </c>
      <c r="AO1297" s="38">
        <f t="shared" si="923"/>
        <v>3561.195738169135</v>
      </c>
      <c r="AP1297" s="38">
        <f t="shared" si="924"/>
        <v>3347.5239938789869</v>
      </c>
      <c r="AQ1297" s="38">
        <f t="shared" si="925"/>
        <v>3314.048753940197</v>
      </c>
      <c r="AR1297" s="38">
        <f t="shared" si="926"/>
        <v>3214.6272913219909</v>
      </c>
      <c r="AS1297">
        <f t="shared" si="927"/>
        <v>3214.6272913219909</v>
      </c>
      <c r="AT1297" s="28">
        <f t="shared" si="928"/>
        <v>0.89295202536721974</v>
      </c>
      <c r="AU1297">
        <f t="shared" si="903"/>
        <v>24616.460819017506</v>
      </c>
      <c r="AV1297" s="28">
        <f t="shared" si="929"/>
        <v>6.8379057830604184</v>
      </c>
      <c r="BJ1297" s="63">
        <v>0</v>
      </c>
      <c r="BK1297" s="64">
        <f t="shared" si="930"/>
        <v>0</v>
      </c>
      <c r="BL1297" s="64">
        <f t="shared" si="931"/>
        <v>0</v>
      </c>
      <c r="BM1297" s="64">
        <f t="shared" si="932"/>
        <v>0</v>
      </c>
      <c r="BN1297" s="64">
        <f t="shared" si="933"/>
        <v>0</v>
      </c>
      <c r="BO1297" s="64">
        <f t="shared" si="934"/>
        <v>0</v>
      </c>
      <c r="BP1297" s="64">
        <f t="shared" si="935"/>
        <v>0</v>
      </c>
      <c r="BQ1297" s="64">
        <f t="shared" si="936"/>
        <v>0</v>
      </c>
      <c r="BR1297" s="65">
        <f t="shared" si="904"/>
        <v>0</v>
      </c>
      <c r="BS1297" s="66">
        <f t="shared" si="937"/>
        <v>0</v>
      </c>
      <c r="BT1297" s="65">
        <f>BJ1297-BR1297</f>
        <v>0</v>
      </c>
      <c r="BU1297" s="67">
        <f t="shared" si="938"/>
        <v>0</v>
      </c>
    </row>
    <row r="1298" spans="1:73" x14ac:dyDescent="0.35">
      <c r="A1298" s="22">
        <v>102.959999999999</v>
      </c>
      <c r="B1298" s="22">
        <v>16.190000000000001</v>
      </c>
      <c r="C1298" s="22">
        <v>0</v>
      </c>
      <c r="D1298" s="22">
        <f t="shared" si="905"/>
        <v>8.0950000000000006</v>
      </c>
      <c r="E1298" s="22">
        <f t="shared" si="906"/>
        <v>2.2486111111111113</v>
      </c>
      <c r="F1298" s="22">
        <f t="shared" si="939"/>
        <v>-0.67708333333332815</v>
      </c>
      <c r="G1298" s="22">
        <f>Sheet1!$I$5*F1298</f>
        <v>-224.11458333333161</v>
      </c>
      <c r="H1298" s="22"/>
      <c r="K1298" s="18" t="s">
        <v>118</v>
      </c>
      <c r="L1298" s="18">
        <v>1288</v>
      </c>
      <c r="M1298" s="18">
        <v>266</v>
      </c>
      <c r="N1298" s="19">
        <v>77.7</v>
      </c>
      <c r="O1298" s="35">
        <f t="shared" si="907"/>
        <v>21.583333333333332</v>
      </c>
      <c r="P1298" s="36">
        <f t="shared" si="940"/>
        <v>-9.7222222222222612E-2</v>
      </c>
      <c r="Q1298" s="12"/>
      <c r="R1298" s="37">
        <f t="shared" si="908"/>
        <v>-32.180555555555685</v>
      </c>
      <c r="S1298" s="37">
        <f t="shared" si="909"/>
        <v>64.9422</v>
      </c>
      <c r="T1298" s="37">
        <f t="shared" si="910"/>
        <v>56.116123323926736</v>
      </c>
      <c r="U1298" s="37">
        <f t="shared" si="911"/>
        <v>88.877767768371058</v>
      </c>
      <c r="V1298" s="37">
        <f t="shared" si="941"/>
        <v>114050.20239093069</v>
      </c>
      <c r="W1298" s="40">
        <f t="shared" si="912"/>
        <v>1918.278487667342</v>
      </c>
      <c r="X1298" s="40">
        <f t="shared" si="913"/>
        <v>1.918278487667342</v>
      </c>
      <c r="Y1298" s="40">
        <f t="shared" si="899"/>
        <v>0</v>
      </c>
      <c r="Z1298" s="40">
        <v>0</v>
      </c>
      <c r="AA1298" s="40">
        <f t="shared" si="914"/>
        <v>364.91735381419574</v>
      </c>
      <c r="AB1298" s="42">
        <f t="shared" si="915"/>
        <v>77096.565972222219</v>
      </c>
      <c r="AC1298" s="42">
        <f t="shared" si="916"/>
        <v>77.096565972222223</v>
      </c>
      <c r="AD1298" s="42">
        <f t="shared" si="917"/>
        <v>0</v>
      </c>
      <c r="AE1298" s="42">
        <f t="shared" si="942"/>
        <v>3984.9774475308645</v>
      </c>
      <c r="AF1298" s="43">
        <f t="shared" si="900"/>
        <v>1.1069381798696847</v>
      </c>
      <c r="AG1298" s="73">
        <f t="shared" si="901"/>
        <v>0</v>
      </c>
      <c r="AH1298">
        <f t="shared" si="918"/>
        <v>77.096565972222223</v>
      </c>
      <c r="AI1298">
        <f t="shared" si="943"/>
        <v>27908.184676311717</v>
      </c>
      <c r="AJ1298" s="41">
        <f t="shared" si="919"/>
        <v>7.752273521197699</v>
      </c>
      <c r="AK1298">
        <f t="shared" si="902"/>
        <v>77.096565972222223</v>
      </c>
      <c r="AL1298" s="38">
        <f t="shared" si="920"/>
        <v>3865.4281241049384</v>
      </c>
      <c r="AM1298" s="38">
        <f t="shared" si="921"/>
        <v>3826.7738428638891</v>
      </c>
      <c r="AN1298" s="38">
        <f t="shared" si="922"/>
        <v>3597.1674122920554</v>
      </c>
      <c r="AO1298" s="38">
        <f t="shared" si="923"/>
        <v>3561.195738169135</v>
      </c>
      <c r="AP1298" s="38">
        <f t="shared" si="924"/>
        <v>3347.5239938789869</v>
      </c>
      <c r="AQ1298" s="38">
        <f t="shared" si="925"/>
        <v>3314.048753940197</v>
      </c>
      <c r="AR1298" s="38">
        <f t="shared" si="926"/>
        <v>3214.6272913219909</v>
      </c>
      <c r="AS1298">
        <f t="shared" si="927"/>
        <v>3214.6272913219909</v>
      </c>
      <c r="AT1298" s="28">
        <f t="shared" si="928"/>
        <v>0.89295202536721974</v>
      </c>
      <c r="AU1298">
        <f t="shared" si="903"/>
        <v>24693.557384989726</v>
      </c>
      <c r="AV1298" s="28">
        <f t="shared" si="929"/>
        <v>6.8593214958304793</v>
      </c>
      <c r="BJ1298" s="63">
        <v>0</v>
      </c>
      <c r="BK1298" s="64">
        <f t="shared" si="930"/>
        <v>0</v>
      </c>
      <c r="BL1298" s="64">
        <f t="shared" si="931"/>
        <v>0</v>
      </c>
      <c r="BM1298" s="64">
        <f t="shared" si="932"/>
        <v>0</v>
      </c>
      <c r="BN1298" s="64">
        <f t="shared" si="933"/>
        <v>0</v>
      </c>
      <c r="BO1298" s="64">
        <f t="shared" si="934"/>
        <v>0</v>
      </c>
      <c r="BP1298" s="64">
        <f t="shared" si="935"/>
        <v>0</v>
      </c>
      <c r="BQ1298" s="64">
        <f t="shared" si="936"/>
        <v>0</v>
      </c>
      <c r="BR1298" s="65">
        <f t="shared" si="904"/>
        <v>0</v>
      </c>
      <c r="BS1298" s="66">
        <f t="shared" si="937"/>
        <v>0</v>
      </c>
      <c r="BT1298" s="65">
        <f>BJ1298-BR1298</f>
        <v>0</v>
      </c>
      <c r="BU1298" s="67">
        <f t="shared" si="938"/>
        <v>0</v>
      </c>
    </row>
    <row r="1299" spans="1:73" x14ac:dyDescent="0.35">
      <c r="A1299" s="22">
        <v>103.039999999999</v>
      </c>
      <c r="B1299" s="22">
        <v>16.29</v>
      </c>
      <c r="C1299" s="22">
        <v>0</v>
      </c>
      <c r="D1299" s="22">
        <f t="shared" si="905"/>
        <v>8.1449999999999996</v>
      </c>
      <c r="E1299" s="22">
        <f t="shared" si="906"/>
        <v>2.2625000000000002</v>
      </c>
      <c r="F1299" s="22">
        <f t="shared" si="939"/>
        <v>0.17361111111111049</v>
      </c>
      <c r="G1299" s="22">
        <f>Sheet1!$I$5*F1299</f>
        <v>57.465277777777573</v>
      </c>
      <c r="H1299" s="22"/>
      <c r="K1299" s="18" t="s">
        <v>118</v>
      </c>
      <c r="L1299" s="18">
        <v>1289</v>
      </c>
      <c r="M1299" s="18">
        <v>267</v>
      </c>
      <c r="N1299" s="19">
        <v>77.3</v>
      </c>
      <c r="O1299" s="35">
        <f t="shared" si="907"/>
        <v>21.472222222222221</v>
      </c>
      <c r="P1299" s="36">
        <f t="shared" si="940"/>
        <v>-0.11111111111111072</v>
      </c>
      <c r="Q1299" s="12"/>
      <c r="R1299" s="37">
        <f t="shared" si="908"/>
        <v>-36.777777777777644</v>
      </c>
      <c r="S1299" s="37">
        <f t="shared" si="909"/>
        <v>64.9422</v>
      </c>
      <c r="T1299" s="37">
        <f t="shared" si="910"/>
        <v>55.539838327498963</v>
      </c>
      <c r="U1299" s="37">
        <f t="shared" si="911"/>
        <v>83.704260549721312</v>
      </c>
      <c r="V1299" s="37">
        <f t="shared" si="941"/>
        <v>114133.90665148041</v>
      </c>
      <c r="W1299" s="40">
        <f t="shared" si="912"/>
        <v>1797.3164834704048</v>
      </c>
      <c r="X1299" s="40">
        <f t="shared" si="913"/>
        <v>1.7973164834704047</v>
      </c>
      <c r="Y1299" s="40">
        <f t="shared" si="899"/>
        <v>0</v>
      </c>
      <c r="Z1299" s="40">
        <v>0</v>
      </c>
      <c r="AA1299" s="40">
        <f t="shared" si="914"/>
        <v>364.91735381419574</v>
      </c>
      <c r="AB1299" s="42">
        <f t="shared" si="915"/>
        <v>76304.822145061713</v>
      </c>
      <c r="AC1299" s="42">
        <f t="shared" si="916"/>
        <v>76.304822145061706</v>
      </c>
      <c r="AD1299" s="42">
        <f t="shared" si="917"/>
        <v>0</v>
      </c>
      <c r="AE1299" s="42">
        <f t="shared" si="942"/>
        <v>3984.9774475308645</v>
      </c>
      <c r="AF1299" s="43">
        <f t="shared" si="900"/>
        <v>1.1069381798696847</v>
      </c>
      <c r="AG1299" s="73">
        <f t="shared" si="901"/>
        <v>0</v>
      </c>
      <c r="AH1299">
        <f t="shared" si="918"/>
        <v>76.304822145061706</v>
      </c>
      <c r="AI1299">
        <f t="shared" si="943"/>
        <v>27984.48949845678</v>
      </c>
      <c r="AJ1299" s="41">
        <f t="shared" si="919"/>
        <v>7.7734693051268833</v>
      </c>
      <c r="AK1299">
        <f t="shared" si="902"/>
        <v>76.304822145061706</v>
      </c>
      <c r="AL1299" s="38">
        <f t="shared" si="920"/>
        <v>3865.4281241049384</v>
      </c>
      <c r="AM1299" s="38">
        <f t="shared" si="921"/>
        <v>3826.7738428638891</v>
      </c>
      <c r="AN1299" s="38">
        <f t="shared" si="922"/>
        <v>3597.1674122920554</v>
      </c>
      <c r="AO1299" s="38">
        <f t="shared" si="923"/>
        <v>3561.195738169135</v>
      </c>
      <c r="AP1299" s="38">
        <f t="shared" si="924"/>
        <v>3347.5239938789869</v>
      </c>
      <c r="AQ1299" s="38">
        <f t="shared" si="925"/>
        <v>3314.048753940197</v>
      </c>
      <c r="AR1299" s="38">
        <f t="shared" si="926"/>
        <v>3214.6272913219909</v>
      </c>
      <c r="AS1299">
        <f t="shared" si="927"/>
        <v>3214.6272913219909</v>
      </c>
      <c r="AT1299" s="28">
        <f t="shared" si="928"/>
        <v>0.89295202536721974</v>
      </c>
      <c r="AU1299">
        <f t="shared" si="903"/>
        <v>24769.862207134789</v>
      </c>
      <c r="AV1299" s="28">
        <f t="shared" si="929"/>
        <v>6.8805172797596637</v>
      </c>
      <c r="BJ1299" s="63">
        <v>0</v>
      </c>
      <c r="BK1299" s="64">
        <f t="shared" si="930"/>
        <v>0</v>
      </c>
      <c r="BL1299" s="64">
        <f t="shared" si="931"/>
        <v>0</v>
      </c>
      <c r="BM1299" s="64">
        <f t="shared" si="932"/>
        <v>0</v>
      </c>
      <c r="BN1299" s="64">
        <f t="shared" si="933"/>
        <v>0</v>
      </c>
      <c r="BO1299" s="64">
        <f t="shared" si="934"/>
        <v>0</v>
      </c>
      <c r="BP1299" s="64">
        <f t="shared" si="935"/>
        <v>0</v>
      </c>
      <c r="BQ1299" s="64">
        <f t="shared" si="936"/>
        <v>0</v>
      </c>
      <c r="BR1299" s="65">
        <f t="shared" si="904"/>
        <v>0</v>
      </c>
      <c r="BS1299" s="66">
        <f t="shared" si="937"/>
        <v>0</v>
      </c>
      <c r="BT1299" s="65">
        <f>BJ1299-BR1299</f>
        <v>0</v>
      </c>
      <c r="BU1299" s="67">
        <f t="shared" si="938"/>
        <v>0</v>
      </c>
    </row>
    <row r="1300" spans="1:73" x14ac:dyDescent="0.35">
      <c r="A1300" s="22">
        <v>103.119999999999</v>
      </c>
      <c r="B1300" s="22">
        <v>16.13</v>
      </c>
      <c r="C1300" s="22">
        <v>0</v>
      </c>
      <c r="D1300" s="22">
        <f t="shared" si="905"/>
        <v>8.0649999999999995</v>
      </c>
      <c r="E1300" s="22">
        <f t="shared" si="906"/>
        <v>2.2402777777777776</v>
      </c>
      <c r="F1300" s="22">
        <f t="shared" si="939"/>
        <v>-0.27777777777778234</v>
      </c>
      <c r="G1300" s="22">
        <f>Sheet1!$I$5*F1300</f>
        <v>-91.944444444445949</v>
      </c>
      <c r="H1300" s="22"/>
      <c r="K1300" s="18" t="s">
        <v>118</v>
      </c>
      <c r="L1300" s="18">
        <v>1290</v>
      </c>
      <c r="M1300" s="18">
        <v>268</v>
      </c>
      <c r="N1300" s="19">
        <v>76.900000000000006</v>
      </c>
      <c r="O1300" s="35">
        <f t="shared" si="907"/>
        <v>21.361111111111111</v>
      </c>
      <c r="P1300" s="36">
        <f t="shared" si="940"/>
        <v>-9.7222222222222612E-2</v>
      </c>
      <c r="Q1300" s="12"/>
      <c r="R1300" s="37">
        <f t="shared" si="908"/>
        <v>-32.180555555555685</v>
      </c>
      <c r="S1300" s="37">
        <f t="shared" si="909"/>
        <v>64.9422</v>
      </c>
      <c r="T1300" s="37">
        <f t="shared" si="910"/>
        <v>54.9665277052463</v>
      </c>
      <c r="U1300" s="37">
        <f t="shared" si="911"/>
        <v>87.728172149690607</v>
      </c>
      <c r="V1300" s="37">
        <f t="shared" si="941"/>
        <v>114221.6348236301</v>
      </c>
      <c r="W1300" s="40">
        <f t="shared" si="912"/>
        <v>1873.9712328642242</v>
      </c>
      <c r="X1300" s="40">
        <f t="shared" si="913"/>
        <v>1.8739712328642242</v>
      </c>
      <c r="Y1300" s="40">
        <f t="shared" si="899"/>
        <v>0</v>
      </c>
      <c r="Z1300" s="40">
        <v>0</v>
      </c>
      <c r="AA1300" s="40">
        <f t="shared" si="914"/>
        <v>364.91735381419574</v>
      </c>
      <c r="AB1300" s="42">
        <f t="shared" si="915"/>
        <v>75517.164737654311</v>
      </c>
      <c r="AC1300" s="42">
        <f t="shared" si="916"/>
        <v>75.517164737654312</v>
      </c>
      <c r="AD1300" s="42">
        <f t="shared" si="917"/>
        <v>0</v>
      </c>
      <c r="AE1300" s="42">
        <f t="shared" si="942"/>
        <v>3984.9774475308645</v>
      </c>
      <c r="AF1300" s="43">
        <f t="shared" si="900"/>
        <v>1.1069381798696847</v>
      </c>
      <c r="AG1300" s="73">
        <f t="shared" si="901"/>
        <v>0</v>
      </c>
      <c r="AH1300">
        <f t="shared" si="918"/>
        <v>75.517164737654312</v>
      </c>
      <c r="AI1300">
        <f t="shared" si="943"/>
        <v>28060.006663194436</v>
      </c>
      <c r="AJ1300" s="41">
        <f t="shared" si="919"/>
        <v>7.7944462953317872</v>
      </c>
      <c r="AK1300">
        <f t="shared" si="902"/>
        <v>75.517164737654312</v>
      </c>
      <c r="AL1300" s="38">
        <f t="shared" si="920"/>
        <v>3865.4281241049384</v>
      </c>
      <c r="AM1300" s="38">
        <f t="shared" si="921"/>
        <v>3826.7738428638891</v>
      </c>
      <c r="AN1300" s="38">
        <f t="shared" si="922"/>
        <v>3597.1674122920554</v>
      </c>
      <c r="AO1300" s="38">
        <f t="shared" si="923"/>
        <v>3561.195738169135</v>
      </c>
      <c r="AP1300" s="38">
        <f t="shared" si="924"/>
        <v>3347.5239938789869</v>
      </c>
      <c r="AQ1300" s="38">
        <f t="shared" si="925"/>
        <v>3314.048753940197</v>
      </c>
      <c r="AR1300" s="38">
        <f t="shared" si="926"/>
        <v>3214.6272913219909</v>
      </c>
      <c r="AS1300">
        <f t="shared" si="927"/>
        <v>3214.6272913219909</v>
      </c>
      <c r="AT1300" s="28">
        <f t="shared" si="928"/>
        <v>0.89295202536721974</v>
      </c>
      <c r="AU1300">
        <f t="shared" si="903"/>
        <v>24845.379371872445</v>
      </c>
      <c r="AV1300" s="28">
        <f t="shared" si="929"/>
        <v>6.9014942699645676</v>
      </c>
      <c r="BJ1300" s="63">
        <v>0</v>
      </c>
      <c r="BK1300" s="64">
        <f t="shared" si="930"/>
        <v>0</v>
      </c>
      <c r="BL1300" s="64">
        <f t="shared" si="931"/>
        <v>0</v>
      </c>
      <c r="BM1300" s="64">
        <f t="shared" si="932"/>
        <v>0</v>
      </c>
      <c r="BN1300" s="64">
        <f t="shared" si="933"/>
        <v>0</v>
      </c>
      <c r="BO1300" s="64">
        <f t="shared" si="934"/>
        <v>0</v>
      </c>
      <c r="BP1300" s="64">
        <f t="shared" si="935"/>
        <v>0</v>
      </c>
      <c r="BQ1300" s="64">
        <f t="shared" si="936"/>
        <v>0</v>
      </c>
      <c r="BR1300" s="65">
        <f t="shared" si="904"/>
        <v>0</v>
      </c>
      <c r="BS1300" s="66">
        <f t="shared" si="937"/>
        <v>0</v>
      </c>
      <c r="BT1300" s="65">
        <f>BJ1300-BR1300</f>
        <v>0</v>
      </c>
      <c r="BU1300" s="67">
        <f t="shared" si="938"/>
        <v>0</v>
      </c>
    </row>
    <row r="1301" spans="1:73" x14ac:dyDescent="0.35">
      <c r="A1301" s="22">
        <v>103.19999999999899</v>
      </c>
      <c r="B1301" s="22">
        <v>15.9</v>
      </c>
      <c r="C1301" s="22">
        <v>0</v>
      </c>
      <c r="D1301" s="22">
        <f t="shared" si="905"/>
        <v>7.95</v>
      </c>
      <c r="E1301" s="22">
        <f t="shared" si="906"/>
        <v>2.2083333333333335</v>
      </c>
      <c r="F1301" s="22">
        <f t="shared" si="939"/>
        <v>-0.39930555555555136</v>
      </c>
      <c r="G1301" s="22">
        <f>Sheet1!$I$5*F1301</f>
        <v>-132.17013888888749</v>
      </c>
      <c r="H1301" s="22"/>
      <c r="K1301" s="18" t="s">
        <v>118</v>
      </c>
      <c r="L1301" s="18">
        <v>1291</v>
      </c>
      <c r="M1301" s="18">
        <v>269</v>
      </c>
      <c r="N1301" s="19">
        <v>76.599999999999994</v>
      </c>
      <c r="O1301" s="35">
        <f t="shared" si="907"/>
        <v>21.277777777777779</v>
      </c>
      <c r="P1301" s="36">
        <f t="shared" si="940"/>
        <v>-9.7222222222222612E-2</v>
      </c>
      <c r="Q1301" s="12"/>
      <c r="R1301" s="37">
        <f t="shared" si="908"/>
        <v>-32.180555555555685</v>
      </c>
      <c r="S1301" s="37">
        <f t="shared" si="909"/>
        <v>64.9422</v>
      </c>
      <c r="T1301" s="37">
        <f t="shared" si="910"/>
        <v>54.538496671609224</v>
      </c>
      <c r="U1301" s="37">
        <f t="shared" si="911"/>
        <v>87.300141116053538</v>
      </c>
      <c r="V1301" s="37">
        <f t="shared" si="941"/>
        <v>114308.93496474615</v>
      </c>
      <c r="W1301" s="40">
        <f t="shared" si="912"/>
        <v>1857.5530026360282</v>
      </c>
      <c r="X1301" s="40">
        <f t="shared" si="913"/>
        <v>1.8575530026360281</v>
      </c>
      <c r="Y1301" s="40">
        <f t="shared" si="899"/>
        <v>0</v>
      </c>
      <c r="Z1301" s="40">
        <v>0</v>
      </c>
      <c r="AA1301" s="40">
        <f t="shared" si="914"/>
        <v>364.91735381419574</v>
      </c>
      <c r="AB1301" s="42">
        <f t="shared" si="915"/>
        <v>74929.103395061742</v>
      </c>
      <c r="AC1301" s="42">
        <f t="shared" si="916"/>
        <v>74.929103395061745</v>
      </c>
      <c r="AD1301" s="42">
        <f t="shared" si="917"/>
        <v>0</v>
      </c>
      <c r="AE1301" s="42">
        <f t="shared" si="942"/>
        <v>3984.9774475308645</v>
      </c>
      <c r="AF1301" s="43">
        <f t="shared" si="900"/>
        <v>1.1069381798696847</v>
      </c>
      <c r="AG1301" s="73">
        <f t="shared" si="901"/>
        <v>0</v>
      </c>
      <c r="AH1301">
        <f t="shared" si="918"/>
        <v>74.929103395061745</v>
      </c>
      <c r="AI1301">
        <f t="shared" si="943"/>
        <v>28134.935766589497</v>
      </c>
      <c r="AJ1301" s="41">
        <f t="shared" si="919"/>
        <v>7.8152599351637493</v>
      </c>
      <c r="AK1301">
        <f t="shared" si="902"/>
        <v>74.929103395061745</v>
      </c>
      <c r="AL1301" s="38">
        <f t="shared" si="920"/>
        <v>3865.4281241049384</v>
      </c>
      <c r="AM1301" s="38">
        <f t="shared" si="921"/>
        <v>3826.7738428638891</v>
      </c>
      <c r="AN1301" s="38">
        <f t="shared" si="922"/>
        <v>3597.1674122920554</v>
      </c>
      <c r="AO1301" s="38">
        <f t="shared" si="923"/>
        <v>3561.195738169135</v>
      </c>
      <c r="AP1301" s="38">
        <f t="shared" si="924"/>
        <v>3347.5239938789869</v>
      </c>
      <c r="AQ1301" s="38">
        <f t="shared" si="925"/>
        <v>3314.048753940197</v>
      </c>
      <c r="AR1301" s="38">
        <f t="shared" si="926"/>
        <v>3214.6272913219909</v>
      </c>
      <c r="AS1301">
        <f t="shared" si="927"/>
        <v>3214.6272913219909</v>
      </c>
      <c r="AT1301" s="28">
        <f t="shared" si="928"/>
        <v>0.89295202536721974</v>
      </c>
      <c r="AU1301">
        <f t="shared" si="903"/>
        <v>24920.308475267506</v>
      </c>
      <c r="AV1301" s="28">
        <f t="shared" si="929"/>
        <v>6.9223079097965297</v>
      </c>
      <c r="BJ1301" s="63">
        <v>0</v>
      </c>
      <c r="BK1301" s="64">
        <f t="shared" si="930"/>
        <v>0</v>
      </c>
      <c r="BL1301" s="64">
        <f t="shared" si="931"/>
        <v>0</v>
      </c>
      <c r="BM1301" s="64">
        <f t="shared" si="932"/>
        <v>0</v>
      </c>
      <c r="BN1301" s="64">
        <f t="shared" si="933"/>
        <v>0</v>
      </c>
      <c r="BO1301" s="64">
        <f t="shared" si="934"/>
        <v>0</v>
      </c>
      <c r="BP1301" s="64">
        <f t="shared" si="935"/>
        <v>0</v>
      </c>
      <c r="BQ1301" s="64">
        <f t="shared" si="936"/>
        <v>0</v>
      </c>
      <c r="BR1301" s="65">
        <f t="shared" si="904"/>
        <v>0</v>
      </c>
      <c r="BS1301" s="66">
        <f t="shared" si="937"/>
        <v>0</v>
      </c>
      <c r="BT1301" s="65">
        <f>BJ1301-BR1301</f>
        <v>0</v>
      </c>
      <c r="BU1301" s="67">
        <f t="shared" si="938"/>
        <v>0</v>
      </c>
    </row>
    <row r="1302" spans="1:73" x14ac:dyDescent="0.35">
      <c r="A1302" s="22">
        <v>103.27999999999901</v>
      </c>
      <c r="B1302" s="22">
        <v>16.32</v>
      </c>
      <c r="C1302" s="22">
        <v>0</v>
      </c>
      <c r="D1302" s="22">
        <f t="shared" si="905"/>
        <v>8.16</v>
      </c>
      <c r="E1302" s="22">
        <f t="shared" si="906"/>
        <v>2.2666666666666666</v>
      </c>
      <c r="F1302" s="22">
        <f t="shared" si="939"/>
        <v>0.72916666666666408</v>
      </c>
      <c r="G1302" s="22">
        <f>Sheet1!$I$5*F1302</f>
        <v>241.3541666666658</v>
      </c>
      <c r="H1302" s="22"/>
      <c r="K1302" s="18" t="s">
        <v>118</v>
      </c>
      <c r="L1302" s="18">
        <v>1292</v>
      </c>
      <c r="M1302" s="18">
        <v>270</v>
      </c>
      <c r="N1302" s="19">
        <v>76.2</v>
      </c>
      <c r="O1302" s="35">
        <f t="shared" si="907"/>
        <v>21.166666666666668</v>
      </c>
      <c r="P1302" s="36">
        <f t="shared" si="940"/>
        <v>-0.12499999999999881</v>
      </c>
      <c r="Q1302" s="12"/>
      <c r="R1302" s="37">
        <f t="shared" si="908"/>
        <v>-41.374999999999602</v>
      </c>
      <c r="S1302" s="37">
        <f t="shared" si="909"/>
        <v>64.9422</v>
      </c>
      <c r="T1302" s="37">
        <f t="shared" si="910"/>
        <v>53.970391204163001</v>
      </c>
      <c r="U1302" s="37">
        <f t="shared" si="911"/>
        <v>77.537591204163391</v>
      </c>
      <c r="V1302" s="37">
        <f t="shared" si="941"/>
        <v>114386.47255595031</v>
      </c>
      <c r="W1302" s="40">
        <f t="shared" si="912"/>
        <v>1641.2123471547918</v>
      </c>
      <c r="X1302" s="40">
        <f t="shared" si="913"/>
        <v>1.6412123471547919</v>
      </c>
      <c r="Y1302" s="40">
        <f t="shared" si="899"/>
        <v>0</v>
      </c>
      <c r="Z1302" s="40">
        <v>0</v>
      </c>
      <c r="AA1302" s="40">
        <f t="shared" si="914"/>
        <v>364.91735381419574</v>
      </c>
      <c r="AB1302" s="42">
        <f t="shared" si="915"/>
        <v>74148.597222222234</v>
      </c>
      <c r="AC1302" s="42">
        <f t="shared" si="916"/>
        <v>74.148597222222236</v>
      </c>
      <c r="AD1302" s="42">
        <f t="shared" si="917"/>
        <v>0</v>
      </c>
      <c r="AE1302" s="42">
        <f t="shared" si="942"/>
        <v>3984.9774475308645</v>
      </c>
      <c r="AF1302" s="43">
        <f t="shared" si="900"/>
        <v>1.1069381798696847</v>
      </c>
      <c r="AG1302" s="73">
        <f t="shared" si="901"/>
        <v>0</v>
      </c>
      <c r="AH1302">
        <f t="shared" si="918"/>
        <v>74.148597222222236</v>
      </c>
      <c r="AI1302">
        <f t="shared" si="943"/>
        <v>28209.084363811719</v>
      </c>
      <c r="AJ1302" s="41">
        <f t="shared" si="919"/>
        <v>7.8358567677254776</v>
      </c>
      <c r="AK1302">
        <f t="shared" si="902"/>
        <v>74.148597222222236</v>
      </c>
      <c r="AL1302" s="38">
        <f t="shared" si="920"/>
        <v>3865.4281241049384</v>
      </c>
      <c r="AM1302" s="38">
        <f t="shared" si="921"/>
        <v>3826.7738428638891</v>
      </c>
      <c r="AN1302" s="38">
        <f t="shared" si="922"/>
        <v>3597.1674122920554</v>
      </c>
      <c r="AO1302" s="38">
        <f t="shared" si="923"/>
        <v>3561.195738169135</v>
      </c>
      <c r="AP1302" s="38">
        <f t="shared" si="924"/>
        <v>3347.5239938789869</v>
      </c>
      <c r="AQ1302" s="38">
        <f t="shared" si="925"/>
        <v>3314.048753940197</v>
      </c>
      <c r="AR1302" s="38">
        <f t="shared" si="926"/>
        <v>3214.6272913219909</v>
      </c>
      <c r="AS1302">
        <f t="shared" si="927"/>
        <v>3214.6272913219909</v>
      </c>
      <c r="AT1302" s="28">
        <f t="shared" si="928"/>
        <v>0.89295202536721974</v>
      </c>
      <c r="AU1302">
        <f t="shared" si="903"/>
        <v>24994.457072489728</v>
      </c>
      <c r="AV1302" s="28">
        <f t="shared" si="929"/>
        <v>6.9429047423582579</v>
      </c>
      <c r="BJ1302" s="63">
        <v>0</v>
      </c>
      <c r="BK1302" s="64">
        <f t="shared" si="930"/>
        <v>0</v>
      </c>
      <c r="BL1302" s="64">
        <f t="shared" si="931"/>
        <v>0</v>
      </c>
      <c r="BM1302" s="64">
        <f t="shared" si="932"/>
        <v>0</v>
      </c>
      <c r="BN1302" s="64">
        <f t="shared" si="933"/>
        <v>0</v>
      </c>
      <c r="BO1302" s="64">
        <f t="shared" si="934"/>
        <v>0</v>
      </c>
      <c r="BP1302" s="64">
        <f t="shared" si="935"/>
        <v>0</v>
      </c>
      <c r="BQ1302" s="64">
        <f t="shared" si="936"/>
        <v>0</v>
      </c>
      <c r="BR1302" s="65">
        <f t="shared" si="904"/>
        <v>0</v>
      </c>
      <c r="BS1302" s="66">
        <f t="shared" si="937"/>
        <v>0</v>
      </c>
      <c r="BT1302" s="65">
        <f>BJ1302-BR1302</f>
        <v>0</v>
      </c>
      <c r="BU1302" s="67">
        <f t="shared" si="938"/>
        <v>0</v>
      </c>
    </row>
    <row r="1303" spans="1:73" x14ac:dyDescent="0.35">
      <c r="A1303" s="22">
        <v>103.359999999999</v>
      </c>
      <c r="B1303" s="22">
        <v>16.239999999999998</v>
      </c>
      <c r="C1303" s="22">
        <v>0</v>
      </c>
      <c r="D1303" s="22">
        <f t="shared" si="905"/>
        <v>8.1199999999999992</v>
      </c>
      <c r="E1303" s="22">
        <f t="shared" si="906"/>
        <v>2.2555555555555551</v>
      </c>
      <c r="F1303" s="22">
        <f t="shared" si="939"/>
        <v>-0.13888888888889395</v>
      </c>
      <c r="G1303" s="22">
        <f>Sheet1!$I$5*F1303</f>
        <v>-45.972222222223898</v>
      </c>
      <c r="H1303" s="22"/>
      <c r="K1303" s="18" t="s">
        <v>118</v>
      </c>
      <c r="L1303" s="18">
        <v>1293</v>
      </c>
      <c r="M1303" s="18">
        <v>271</v>
      </c>
      <c r="N1303" s="19">
        <v>75.7</v>
      </c>
      <c r="O1303" s="35">
        <f t="shared" si="907"/>
        <v>21.027777777777779</v>
      </c>
      <c r="P1303" s="36">
        <f t="shared" si="940"/>
        <v>-0.1388888888888889</v>
      </c>
      <c r="Q1303" s="12"/>
      <c r="R1303" s="37">
        <f t="shared" si="908"/>
        <v>-45.972222222222221</v>
      </c>
      <c r="S1303" s="37">
        <f t="shared" si="909"/>
        <v>64.9422</v>
      </c>
      <c r="T1303" s="37">
        <f t="shared" si="910"/>
        <v>53.264442083538974</v>
      </c>
      <c r="U1303" s="37">
        <f t="shared" si="911"/>
        <v>72.234419861316752</v>
      </c>
      <c r="V1303" s="37">
        <f t="shared" si="941"/>
        <v>114458.70697581163</v>
      </c>
      <c r="W1303" s="40">
        <f t="shared" si="912"/>
        <v>1518.9293287504663</v>
      </c>
      <c r="X1303" s="40">
        <f t="shared" si="913"/>
        <v>1.5189293287504664</v>
      </c>
      <c r="Y1303" s="40">
        <f t="shared" si="899"/>
        <v>0</v>
      </c>
      <c r="Z1303" s="40">
        <v>0</v>
      </c>
      <c r="AA1303" s="40">
        <f t="shared" si="914"/>
        <v>364.91735381419574</v>
      </c>
      <c r="AB1303" s="42">
        <f t="shared" si="915"/>
        <v>73178.711033950618</v>
      </c>
      <c r="AC1303" s="42">
        <f t="shared" si="916"/>
        <v>73.17871103395062</v>
      </c>
      <c r="AD1303" s="42">
        <f t="shared" si="917"/>
        <v>0</v>
      </c>
      <c r="AE1303" s="42">
        <f t="shared" si="942"/>
        <v>3984.9774475308645</v>
      </c>
      <c r="AF1303" s="43">
        <f t="shared" si="900"/>
        <v>1.1069381798696847</v>
      </c>
      <c r="AG1303" s="73">
        <f t="shared" si="901"/>
        <v>0</v>
      </c>
      <c r="AH1303">
        <f t="shared" si="918"/>
        <v>73.17871103395062</v>
      </c>
      <c r="AI1303">
        <f t="shared" si="943"/>
        <v>28282.263074845669</v>
      </c>
      <c r="AJ1303" s="41">
        <f t="shared" si="919"/>
        <v>7.8561841874571305</v>
      </c>
      <c r="AK1303">
        <f t="shared" si="902"/>
        <v>73.17871103395062</v>
      </c>
      <c r="AL1303" s="38">
        <f t="shared" si="920"/>
        <v>3865.4281241049384</v>
      </c>
      <c r="AM1303" s="38">
        <f t="shared" si="921"/>
        <v>3826.7738428638891</v>
      </c>
      <c r="AN1303" s="38">
        <f t="shared" si="922"/>
        <v>3597.1674122920554</v>
      </c>
      <c r="AO1303" s="38">
        <f t="shared" si="923"/>
        <v>3561.195738169135</v>
      </c>
      <c r="AP1303" s="38">
        <f t="shared" si="924"/>
        <v>3347.5239938789869</v>
      </c>
      <c r="AQ1303" s="38">
        <f t="shared" si="925"/>
        <v>3314.048753940197</v>
      </c>
      <c r="AR1303" s="38">
        <f t="shared" si="926"/>
        <v>3214.6272913219909</v>
      </c>
      <c r="AS1303">
        <f t="shared" si="927"/>
        <v>3214.6272913219909</v>
      </c>
      <c r="AT1303" s="28">
        <f t="shared" si="928"/>
        <v>0.89295202536721974</v>
      </c>
      <c r="AU1303">
        <f t="shared" si="903"/>
        <v>25067.635783523678</v>
      </c>
      <c r="AV1303" s="28">
        <f t="shared" si="929"/>
        <v>6.96323216208991</v>
      </c>
      <c r="BJ1303" s="63">
        <v>0</v>
      </c>
      <c r="BK1303" s="64">
        <f t="shared" si="930"/>
        <v>0</v>
      </c>
      <c r="BL1303" s="64">
        <f t="shared" si="931"/>
        <v>0</v>
      </c>
      <c r="BM1303" s="64">
        <f t="shared" si="932"/>
        <v>0</v>
      </c>
      <c r="BN1303" s="64">
        <f t="shared" si="933"/>
        <v>0</v>
      </c>
      <c r="BO1303" s="64">
        <f t="shared" si="934"/>
        <v>0</v>
      </c>
      <c r="BP1303" s="64">
        <f t="shared" si="935"/>
        <v>0</v>
      </c>
      <c r="BQ1303" s="64">
        <f t="shared" si="936"/>
        <v>0</v>
      </c>
      <c r="BR1303" s="65">
        <f t="shared" si="904"/>
        <v>0</v>
      </c>
      <c r="BS1303" s="66">
        <f t="shared" si="937"/>
        <v>0</v>
      </c>
      <c r="BT1303" s="65">
        <f>BJ1303-BR1303</f>
        <v>0</v>
      </c>
      <c r="BU1303" s="67">
        <f t="shared" si="938"/>
        <v>0</v>
      </c>
    </row>
    <row r="1304" spans="1:73" x14ac:dyDescent="0.35">
      <c r="A1304" s="22">
        <v>103.439999999999</v>
      </c>
      <c r="B1304" s="22">
        <v>16.22</v>
      </c>
      <c r="C1304" s="22">
        <v>0</v>
      </c>
      <c r="D1304" s="22">
        <f t="shared" si="905"/>
        <v>8.11</v>
      </c>
      <c r="E1304" s="22">
        <f t="shared" si="906"/>
        <v>2.2527777777777773</v>
      </c>
      <c r="F1304" s="22">
        <f t="shared" si="939"/>
        <v>-3.4722222222222099E-2</v>
      </c>
      <c r="G1304" s="22">
        <f>Sheet1!$I$5*F1304</f>
        <v>-11.493055555555515</v>
      </c>
      <c r="H1304" s="22"/>
      <c r="K1304" s="18" t="s">
        <v>118</v>
      </c>
      <c r="L1304" s="18">
        <v>1294</v>
      </c>
      <c r="M1304" s="18">
        <v>272</v>
      </c>
      <c r="N1304" s="19">
        <v>75.2</v>
      </c>
      <c r="O1304" s="35">
        <f t="shared" si="907"/>
        <v>20.888888888888889</v>
      </c>
      <c r="P1304" s="36">
        <f t="shared" si="940"/>
        <v>-0.1388888888888889</v>
      </c>
      <c r="Q1304" s="12"/>
      <c r="R1304" s="37">
        <f t="shared" si="908"/>
        <v>-45.972222222222221</v>
      </c>
      <c r="S1304" s="37">
        <f t="shared" si="909"/>
        <v>64.9422</v>
      </c>
      <c r="T1304" s="37">
        <f t="shared" si="910"/>
        <v>52.563140422563549</v>
      </c>
      <c r="U1304" s="37">
        <f t="shared" si="911"/>
        <v>71.533118200341335</v>
      </c>
      <c r="V1304" s="37">
        <f t="shared" si="941"/>
        <v>114530.24009401197</v>
      </c>
      <c r="W1304" s="40">
        <f t="shared" si="912"/>
        <v>1494.2473579626858</v>
      </c>
      <c r="X1304" s="40">
        <f t="shared" si="913"/>
        <v>1.4942473579626858</v>
      </c>
      <c r="Y1304" s="40">
        <f t="shared" si="899"/>
        <v>0</v>
      </c>
      <c r="Z1304" s="40">
        <v>0</v>
      </c>
      <c r="AA1304" s="40">
        <f t="shared" si="914"/>
        <v>364.91735381419574</v>
      </c>
      <c r="AB1304" s="42">
        <f t="shared" si="915"/>
        <v>72215.209876543202</v>
      </c>
      <c r="AC1304" s="42">
        <f t="shared" si="916"/>
        <v>72.215209876543199</v>
      </c>
      <c r="AD1304" s="42">
        <f t="shared" si="917"/>
        <v>0</v>
      </c>
      <c r="AE1304" s="42">
        <f t="shared" si="942"/>
        <v>3984.9774475308645</v>
      </c>
      <c r="AF1304" s="43">
        <f t="shared" si="900"/>
        <v>1.1069381798696847</v>
      </c>
      <c r="AG1304" s="73">
        <f t="shared" si="901"/>
        <v>0</v>
      </c>
      <c r="AH1304">
        <f t="shared" si="918"/>
        <v>72.215209876543199</v>
      </c>
      <c r="AI1304">
        <f t="shared" si="943"/>
        <v>28354.478284722212</v>
      </c>
      <c r="AJ1304" s="41">
        <f t="shared" si="919"/>
        <v>7.8762439679783922</v>
      </c>
      <c r="AK1304">
        <f t="shared" si="902"/>
        <v>72.215209876543199</v>
      </c>
      <c r="AL1304" s="38">
        <f t="shared" si="920"/>
        <v>3865.4281241049384</v>
      </c>
      <c r="AM1304" s="38">
        <f t="shared" si="921"/>
        <v>3826.7738428638891</v>
      </c>
      <c r="AN1304" s="38">
        <f t="shared" si="922"/>
        <v>3597.1674122920554</v>
      </c>
      <c r="AO1304" s="38">
        <f t="shared" si="923"/>
        <v>3561.195738169135</v>
      </c>
      <c r="AP1304" s="38">
        <f t="shared" si="924"/>
        <v>3347.5239938789869</v>
      </c>
      <c r="AQ1304" s="38">
        <f t="shared" si="925"/>
        <v>3314.048753940197</v>
      </c>
      <c r="AR1304" s="38">
        <f t="shared" si="926"/>
        <v>3214.6272913219909</v>
      </c>
      <c r="AS1304">
        <f t="shared" si="927"/>
        <v>3214.6272913219909</v>
      </c>
      <c r="AT1304" s="28">
        <f t="shared" si="928"/>
        <v>0.89295202536721974</v>
      </c>
      <c r="AU1304">
        <f t="shared" si="903"/>
        <v>25139.850993400221</v>
      </c>
      <c r="AV1304" s="28">
        <f t="shared" si="929"/>
        <v>6.9832919426111726</v>
      </c>
      <c r="BJ1304" s="63">
        <v>0</v>
      </c>
      <c r="BK1304" s="64">
        <f t="shared" si="930"/>
        <v>0</v>
      </c>
      <c r="BL1304" s="64">
        <f t="shared" si="931"/>
        <v>0</v>
      </c>
      <c r="BM1304" s="64">
        <f t="shared" si="932"/>
        <v>0</v>
      </c>
      <c r="BN1304" s="64">
        <f t="shared" si="933"/>
        <v>0</v>
      </c>
      <c r="BO1304" s="64">
        <f t="shared" si="934"/>
        <v>0</v>
      </c>
      <c r="BP1304" s="64">
        <f t="shared" si="935"/>
        <v>0</v>
      </c>
      <c r="BQ1304" s="64">
        <f t="shared" si="936"/>
        <v>0</v>
      </c>
      <c r="BR1304" s="65">
        <f t="shared" si="904"/>
        <v>0</v>
      </c>
      <c r="BS1304" s="66">
        <f t="shared" si="937"/>
        <v>0</v>
      </c>
      <c r="BT1304" s="65">
        <f>BJ1304-BR1304</f>
        <v>0</v>
      </c>
      <c r="BU1304" s="67">
        <f t="shared" si="938"/>
        <v>0</v>
      </c>
    </row>
    <row r="1305" spans="1:73" x14ac:dyDescent="0.35">
      <c r="A1305" s="22">
        <v>103.519999999999</v>
      </c>
      <c r="B1305" s="22">
        <v>15.81</v>
      </c>
      <c r="C1305" s="22">
        <v>0</v>
      </c>
      <c r="D1305" s="22">
        <f t="shared" si="905"/>
        <v>7.9050000000000002</v>
      </c>
      <c r="E1305" s="22">
        <f t="shared" si="906"/>
        <v>2.1958333333333333</v>
      </c>
      <c r="F1305" s="22">
        <f t="shared" si="939"/>
        <v>-0.71180555555555025</v>
      </c>
      <c r="G1305" s="22">
        <f>Sheet1!$I$5*F1305</f>
        <v>-235.60763888888712</v>
      </c>
      <c r="H1305" s="22"/>
      <c r="K1305" s="18" t="s">
        <v>118</v>
      </c>
      <c r="L1305" s="18">
        <v>1295</v>
      </c>
      <c r="M1305" s="18">
        <v>273</v>
      </c>
      <c r="N1305" s="19">
        <v>74.7</v>
      </c>
      <c r="O1305" s="35">
        <f t="shared" si="907"/>
        <v>20.75</v>
      </c>
      <c r="P1305" s="36">
        <f t="shared" si="940"/>
        <v>-0.11111111111111072</v>
      </c>
      <c r="Q1305" s="12"/>
      <c r="R1305" s="37">
        <f t="shared" si="908"/>
        <v>-36.777777777777644</v>
      </c>
      <c r="S1305" s="37">
        <f t="shared" si="909"/>
        <v>64.9422</v>
      </c>
      <c r="T1305" s="37">
        <f t="shared" si="910"/>
        <v>51.866486221236748</v>
      </c>
      <c r="U1305" s="37">
        <f t="shared" si="911"/>
        <v>80.030908443459111</v>
      </c>
      <c r="V1305" s="37">
        <f t="shared" si="941"/>
        <v>114610.27100245543</v>
      </c>
      <c r="W1305" s="40">
        <f t="shared" si="912"/>
        <v>1660.6413502017765</v>
      </c>
      <c r="X1305" s="40">
        <f t="shared" si="913"/>
        <v>1.6606413502017765</v>
      </c>
      <c r="Y1305" s="40">
        <f t="shared" si="899"/>
        <v>0</v>
      </c>
      <c r="Z1305" s="40">
        <v>0</v>
      </c>
      <c r="AA1305" s="40">
        <f t="shared" si="914"/>
        <v>364.91735381419574</v>
      </c>
      <c r="AB1305" s="42">
        <f t="shared" si="915"/>
        <v>71258.09375</v>
      </c>
      <c r="AC1305" s="42">
        <f t="shared" si="916"/>
        <v>71.25809375</v>
      </c>
      <c r="AD1305" s="42">
        <f t="shared" si="917"/>
        <v>0</v>
      </c>
      <c r="AE1305" s="42">
        <f t="shared" si="942"/>
        <v>3984.9774475308645</v>
      </c>
      <c r="AF1305" s="43">
        <f t="shared" si="900"/>
        <v>1.1069381798696847</v>
      </c>
      <c r="AG1305" s="73">
        <f t="shared" si="901"/>
        <v>0</v>
      </c>
      <c r="AH1305">
        <f t="shared" si="918"/>
        <v>71.25809375</v>
      </c>
      <c r="AI1305">
        <f t="shared" si="943"/>
        <v>28425.736378472211</v>
      </c>
      <c r="AJ1305" s="41">
        <f t="shared" si="919"/>
        <v>7.8960378829089475</v>
      </c>
      <c r="AK1305">
        <f t="shared" si="902"/>
        <v>71.25809375</v>
      </c>
      <c r="AL1305" s="38">
        <f t="shared" si="920"/>
        <v>3865.4281241049384</v>
      </c>
      <c r="AM1305" s="38">
        <f t="shared" si="921"/>
        <v>3826.7738428638891</v>
      </c>
      <c r="AN1305" s="38">
        <f t="shared" si="922"/>
        <v>3597.1674122920554</v>
      </c>
      <c r="AO1305" s="38">
        <f t="shared" si="923"/>
        <v>3561.195738169135</v>
      </c>
      <c r="AP1305" s="38">
        <f t="shared" si="924"/>
        <v>3347.5239938789869</v>
      </c>
      <c r="AQ1305" s="38">
        <f t="shared" si="925"/>
        <v>3314.048753940197</v>
      </c>
      <c r="AR1305" s="38">
        <f t="shared" si="926"/>
        <v>3214.6272913219909</v>
      </c>
      <c r="AS1305">
        <f t="shared" si="927"/>
        <v>3214.6272913219909</v>
      </c>
      <c r="AT1305" s="28">
        <f t="shared" si="928"/>
        <v>0.89295202536721974</v>
      </c>
      <c r="AU1305">
        <f t="shared" si="903"/>
        <v>25211.10908715022</v>
      </c>
      <c r="AV1305" s="28">
        <f t="shared" si="929"/>
        <v>7.0030858575417279</v>
      </c>
      <c r="BJ1305" s="63">
        <v>0</v>
      </c>
      <c r="BK1305" s="64">
        <f t="shared" si="930"/>
        <v>0</v>
      </c>
      <c r="BL1305" s="64">
        <f t="shared" si="931"/>
        <v>0</v>
      </c>
      <c r="BM1305" s="64">
        <f t="shared" si="932"/>
        <v>0</v>
      </c>
      <c r="BN1305" s="64">
        <f t="shared" si="933"/>
        <v>0</v>
      </c>
      <c r="BO1305" s="64">
        <f t="shared" si="934"/>
        <v>0</v>
      </c>
      <c r="BP1305" s="64">
        <f t="shared" si="935"/>
        <v>0</v>
      </c>
      <c r="BQ1305" s="64">
        <f t="shared" si="936"/>
        <v>0</v>
      </c>
      <c r="BR1305" s="65">
        <f t="shared" si="904"/>
        <v>0</v>
      </c>
      <c r="BS1305" s="66">
        <f t="shared" si="937"/>
        <v>0</v>
      </c>
      <c r="BT1305" s="65">
        <f>BJ1305-BR1305</f>
        <v>0</v>
      </c>
      <c r="BU1305" s="67">
        <f t="shared" si="938"/>
        <v>0</v>
      </c>
    </row>
    <row r="1306" spans="1:73" x14ac:dyDescent="0.35">
      <c r="A1306" s="22">
        <v>103.599999999999</v>
      </c>
      <c r="B1306" s="22">
        <v>15.94</v>
      </c>
      <c r="C1306" s="22">
        <v>0</v>
      </c>
      <c r="D1306" s="22">
        <f t="shared" si="905"/>
        <v>7.97</v>
      </c>
      <c r="E1306" s="22">
        <f t="shared" si="906"/>
        <v>2.213888888888889</v>
      </c>
      <c r="F1306" s="22">
        <f t="shared" si="939"/>
        <v>0.22569444444444642</v>
      </c>
      <c r="G1306" s="22">
        <f>Sheet1!$I$5*F1306</f>
        <v>74.704861111111768</v>
      </c>
      <c r="H1306" s="22"/>
      <c r="K1306" s="18" t="s">
        <v>118</v>
      </c>
      <c r="L1306" s="18">
        <v>1296</v>
      </c>
      <c r="M1306" s="18">
        <v>274</v>
      </c>
      <c r="N1306" s="19">
        <v>74.400000000000006</v>
      </c>
      <c r="O1306" s="35">
        <f t="shared" si="907"/>
        <v>20.666666666666668</v>
      </c>
      <c r="P1306" s="36">
        <f t="shared" si="940"/>
        <v>-5.5555555555556344E-2</v>
      </c>
      <c r="Q1306" s="12"/>
      <c r="R1306" s="37">
        <f t="shared" si="908"/>
        <v>-18.388888888889149</v>
      </c>
      <c r="S1306" s="37">
        <f t="shared" si="909"/>
        <v>64.9422</v>
      </c>
      <c r="T1306" s="37">
        <f t="shared" si="910"/>
        <v>51.450724481072001</v>
      </c>
      <c r="U1306" s="37">
        <f t="shared" si="911"/>
        <v>98.004035592182845</v>
      </c>
      <c r="V1306" s="37">
        <f t="shared" si="941"/>
        <v>114708.27503804761</v>
      </c>
      <c r="W1306" s="40">
        <f t="shared" si="912"/>
        <v>2025.4167355717789</v>
      </c>
      <c r="X1306" s="40">
        <f t="shared" si="913"/>
        <v>2.0254167355717789</v>
      </c>
      <c r="Y1306" s="40">
        <f t="shared" si="899"/>
        <v>0</v>
      </c>
      <c r="Z1306" s="40">
        <v>0</v>
      </c>
      <c r="AA1306" s="40">
        <f t="shared" si="914"/>
        <v>364.91735381419574</v>
      </c>
      <c r="AB1306" s="42">
        <f t="shared" si="915"/>
        <v>70686.888888888891</v>
      </c>
      <c r="AC1306" s="42">
        <f t="shared" si="916"/>
        <v>70.686888888888888</v>
      </c>
      <c r="AD1306" s="42">
        <f t="shared" si="917"/>
        <v>0</v>
      </c>
      <c r="AE1306" s="42">
        <f t="shared" si="942"/>
        <v>3984.9774475308645</v>
      </c>
      <c r="AF1306" s="43">
        <f t="shared" si="900"/>
        <v>1.1069381798696847</v>
      </c>
      <c r="AG1306" s="73">
        <f t="shared" si="901"/>
        <v>0</v>
      </c>
      <c r="AH1306">
        <f t="shared" si="918"/>
        <v>70.686888888888888</v>
      </c>
      <c r="AI1306">
        <f t="shared" si="943"/>
        <v>28496.4232673611</v>
      </c>
      <c r="AJ1306" s="41">
        <f t="shared" si="919"/>
        <v>7.9156731298225278</v>
      </c>
      <c r="AK1306">
        <f t="shared" si="902"/>
        <v>70.686888888888888</v>
      </c>
      <c r="AL1306" s="38">
        <f t="shared" si="920"/>
        <v>3865.4281241049384</v>
      </c>
      <c r="AM1306" s="38">
        <f t="shared" si="921"/>
        <v>3826.7738428638891</v>
      </c>
      <c r="AN1306" s="38">
        <f t="shared" si="922"/>
        <v>3597.1674122920554</v>
      </c>
      <c r="AO1306" s="38">
        <f t="shared" si="923"/>
        <v>3561.195738169135</v>
      </c>
      <c r="AP1306" s="38">
        <f t="shared" si="924"/>
        <v>3347.5239938789869</v>
      </c>
      <c r="AQ1306" s="38">
        <f t="shared" si="925"/>
        <v>3314.048753940197</v>
      </c>
      <c r="AR1306" s="38">
        <f t="shared" si="926"/>
        <v>3214.6272913219909</v>
      </c>
      <c r="AS1306">
        <f t="shared" si="927"/>
        <v>3214.6272913219909</v>
      </c>
      <c r="AT1306" s="28">
        <f t="shared" si="928"/>
        <v>0.89295202536721974</v>
      </c>
      <c r="AU1306">
        <f t="shared" si="903"/>
        <v>25281.79597603911</v>
      </c>
      <c r="AV1306" s="28">
        <f t="shared" si="929"/>
        <v>7.0227211044553082</v>
      </c>
      <c r="BJ1306" s="63">
        <v>0</v>
      </c>
      <c r="BK1306" s="64">
        <f t="shared" si="930"/>
        <v>0</v>
      </c>
      <c r="BL1306" s="64">
        <f t="shared" si="931"/>
        <v>0</v>
      </c>
      <c r="BM1306" s="64">
        <f t="shared" si="932"/>
        <v>0</v>
      </c>
      <c r="BN1306" s="64">
        <f t="shared" si="933"/>
        <v>0</v>
      </c>
      <c r="BO1306" s="64">
        <f t="shared" si="934"/>
        <v>0</v>
      </c>
      <c r="BP1306" s="64">
        <f t="shared" si="935"/>
        <v>0</v>
      </c>
      <c r="BQ1306" s="64">
        <f t="shared" si="936"/>
        <v>0</v>
      </c>
      <c r="BR1306" s="65">
        <f t="shared" si="904"/>
        <v>0</v>
      </c>
      <c r="BS1306" s="66">
        <f t="shared" si="937"/>
        <v>0</v>
      </c>
      <c r="BT1306" s="65">
        <f>BJ1306-BR1306</f>
        <v>0</v>
      </c>
      <c r="BU1306" s="67">
        <f t="shared" si="938"/>
        <v>0</v>
      </c>
    </row>
    <row r="1307" spans="1:73" x14ac:dyDescent="0.35">
      <c r="A1307" s="22">
        <v>103.679999999999</v>
      </c>
      <c r="B1307" s="22">
        <v>15.87</v>
      </c>
      <c r="C1307" s="22">
        <v>0</v>
      </c>
      <c r="D1307" s="22">
        <f t="shared" si="905"/>
        <v>7.9349999999999996</v>
      </c>
      <c r="E1307" s="22">
        <f t="shared" si="906"/>
        <v>2.2041666666666666</v>
      </c>
      <c r="F1307" s="22">
        <f t="shared" si="939"/>
        <v>-0.12152777777778012</v>
      </c>
      <c r="G1307" s="22">
        <f>Sheet1!$I$5*F1307</f>
        <v>-40.225694444445217</v>
      </c>
      <c r="H1307" s="22"/>
      <c r="K1307" s="18" t="s">
        <v>118</v>
      </c>
      <c r="L1307" s="18">
        <v>1297</v>
      </c>
      <c r="M1307" s="18">
        <v>275</v>
      </c>
      <c r="N1307" s="19">
        <v>74.3</v>
      </c>
      <c r="O1307" s="35">
        <f t="shared" si="907"/>
        <v>20.638888888888889</v>
      </c>
      <c r="P1307" s="36">
        <f t="shared" si="940"/>
        <v>0</v>
      </c>
      <c r="Q1307" s="12"/>
      <c r="R1307" s="37">
        <f t="shared" si="908"/>
        <v>0</v>
      </c>
      <c r="S1307" s="37">
        <f t="shared" si="909"/>
        <v>64.9422</v>
      </c>
      <c r="T1307" s="37">
        <f t="shared" si="910"/>
        <v>51.312509031122303</v>
      </c>
      <c r="U1307" s="37">
        <f t="shared" si="911"/>
        <v>116.2547090311223</v>
      </c>
      <c r="V1307" s="37">
        <f t="shared" si="941"/>
        <v>114824.52974707873</v>
      </c>
      <c r="W1307" s="40">
        <f t="shared" si="912"/>
        <v>2399.3680225034409</v>
      </c>
      <c r="X1307" s="40">
        <f t="shared" si="913"/>
        <v>2.3993680225034408</v>
      </c>
      <c r="Y1307" s="40">
        <f t="shared" si="899"/>
        <v>0</v>
      </c>
      <c r="Z1307" s="40">
        <v>0</v>
      </c>
      <c r="AA1307" s="40">
        <f t="shared" si="914"/>
        <v>364.91735381419574</v>
      </c>
      <c r="AB1307" s="42">
        <f t="shared" si="915"/>
        <v>70496.998070987655</v>
      </c>
      <c r="AC1307" s="42">
        <f t="shared" si="916"/>
        <v>70.496998070987658</v>
      </c>
      <c r="AD1307" s="42">
        <f t="shared" si="917"/>
        <v>0</v>
      </c>
      <c r="AE1307" s="42">
        <f t="shared" si="942"/>
        <v>3984.9774475308645</v>
      </c>
      <c r="AF1307" s="43">
        <f t="shared" si="900"/>
        <v>1.1069381798696847</v>
      </c>
      <c r="AG1307" s="73">
        <f t="shared" si="901"/>
        <v>0</v>
      </c>
      <c r="AH1307">
        <f t="shared" si="918"/>
        <v>70.496998070987658</v>
      </c>
      <c r="AI1307">
        <f t="shared" si="943"/>
        <v>28566.920265432087</v>
      </c>
      <c r="AJ1307" s="41">
        <f t="shared" si="919"/>
        <v>7.9352556292866909</v>
      </c>
      <c r="AK1307">
        <f t="shared" si="902"/>
        <v>70.496998070987658</v>
      </c>
      <c r="AL1307" s="38">
        <f t="shared" si="920"/>
        <v>3865.4281241049384</v>
      </c>
      <c r="AM1307" s="38">
        <f t="shared" si="921"/>
        <v>3826.7738428638891</v>
      </c>
      <c r="AN1307" s="38">
        <f t="shared" si="922"/>
        <v>3597.1674122920554</v>
      </c>
      <c r="AO1307" s="38">
        <f t="shared" si="923"/>
        <v>3561.195738169135</v>
      </c>
      <c r="AP1307" s="38">
        <f t="shared" si="924"/>
        <v>3347.5239938789869</v>
      </c>
      <c r="AQ1307" s="38">
        <f t="shared" si="925"/>
        <v>3314.048753940197</v>
      </c>
      <c r="AR1307" s="38">
        <f t="shared" si="926"/>
        <v>3214.6272913219909</v>
      </c>
      <c r="AS1307">
        <f t="shared" si="927"/>
        <v>3214.6272913219909</v>
      </c>
      <c r="AT1307" s="28">
        <f t="shared" si="928"/>
        <v>0.89295202536721974</v>
      </c>
      <c r="AU1307">
        <f t="shared" si="903"/>
        <v>25352.292974110096</v>
      </c>
      <c r="AV1307" s="28">
        <f t="shared" si="929"/>
        <v>7.0423036039194713</v>
      </c>
      <c r="BJ1307" s="63">
        <v>0</v>
      </c>
      <c r="BK1307" s="64">
        <f t="shared" si="930"/>
        <v>0</v>
      </c>
      <c r="BL1307" s="64">
        <f t="shared" si="931"/>
        <v>0</v>
      </c>
      <c r="BM1307" s="64">
        <f t="shared" si="932"/>
        <v>0</v>
      </c>
      <c r="BN1307" s="64">
        <f t="shared" si="933"/>
        <v>0</v>
      </c>
      <c r="BO1307" s="64">
        <f t="shared" si="934"/>
        <v>0</v>
      </c>
      <c r="BP1307" s="64">
        <f t="shared" si="935"/>
        <v>0</v>
      </c>
      <c r="BQ1307" s="64">
        <f t="shared" si="936"/>
        <v>0</v>
      </c>
      <c r="BR1307" s="65">
        <f t="shared" si="904"/>
        <v>0</v>
      </c>
      <c r="BS1307" s="66">
        <f t="shared" si="937"/>
        <v>0</v>
      </c>
      <c r="BT1307" s="65">
        <f>BJ1307-BR1307</f>
        <v>0</v>
      </c>
      <c r="BU1307" s="67">
        <f t="shared" si="938"/>
        <v>0</v>
      </c>
    </row>
    <row r="1308" spans="1:73" x14ac:dyDescent="0.35">
      <c r="A1308" s="22">
        <v>103.759999999999</v>
      </c>
      <c r="B1308" s="22">
        <v>15.93</v>
      </c>
      <c r="C1308" s="22">
        <v>0</v>
      </c>
      <c r="D1308" s="22">
        <f t="shared" si="905"/>
        <v>7.9649999999999999</v>
      </c>
      <c r="E1308" s="22">
        <f t="shared" si="906"/>
        <v>2.2124999999999999</v>
      </c>
      <c r="F1308" s="22">
        <f t="shared" si="939"/>
        <v>0.1041666666666663</v>
      </c>
      <c r="G1308" s="22">
        <f>Sheet1!$I$5*F1308</f>
        <v>34.479166666666544</v>
      </c>
      <c r="H1308" s="22"/>
      <c r="K1308" s="18" t="s">
        <v>118</v>
      </c>
      <c r="L1308" s="18">
        <v>1298</v>
      </c>
      <c r="M1308" s="18">
        <v>276</v>
      </c>
      <c r="N1308" s="19">
        <v>74.400000000000006</v>
      </c>
      <c r="O1308" s="35">
        <f t="shared" si="907"/>
        <v>20.666666666666668</v>
      </c>
      <c r="P1308" s="36">
        <f t="shared" si="940"/>
        <v>4.1666666666666269E-2</v>
      </c>
      <c r="Q1308" s="12"/>
      <c r="R1308" s="37">
        <f t="shared" si="908"/>
        <v>13.791666666666535</v>
      </c>
      <c r="S1308" s="37">
        <f t="shared" si="909"/>
        <v>64.9422</v>
      </c>
      <c r="T1308" s="37">
        <f t="shared" si="910"/>
        <v>51.450724481072001</v>
      </c>
      <c r="U1308" s="37">
        <f t="shared" si="911"/>
        <v>130.18459114773853</v>
      </c>
      <c r="V1308" s="37">
        <f t="shared" si="941"/>
        <v>114954.71433822648</v>
      </c>
      <c r="W1308" s="40">
        <f t="shared" si="912"/>
        <v>2690.4815503865966</v>
      </c>
      <c r="X1308" s="40">
        <f t="shared" si="913"/>
        <v>2.6904815503865964</v>
      </c>
      <c r="Y1308" s="40">
        <f t="shared" si="899"/>
        <v>0</v>
      </c>
      <c r="Z1308" s="40">
        <v>0</v>
      </c>
      <c r="AA1308" s="40">
        <f t="shared" si="914"/>
        <v>364.91735381419574</v>
      </c>
      <c r="AB1308" s="42">
        <f t="shared" si="915"/>
        <v>70686.888888888891</v>
      </c>
      <c r="AC1308" s="42">
        <f t="shared" si="916"/>
        <v>70.686888888888888</v>
      </c>
      <c r="AD1308" s="42">
        <f t="shared" si="917"/>
        <v>0</v>
      </c>
      <c r="AE1308" s="42">
        <f t="shared" si="942"/>
        <v>3984.9774475308645</v>
      </c>
      <c r="AF1308" s="43">
        <f t="shared" si="900"/>
        <v>1.1069381798696847</v>
      </c>
      <c r="AG1308" s="73">
        <f t="shared" si="901"/>
        <v>0</v>
      </c>
      <c r="AH1308">
        <f t="shared" si="918"/>
        <v>70.686888888888888</v>
      </c>
      <c r="AI1308">
        <f t="shared" si="943"/>
        <v>28637.607154320976</v>
      </c>
      <c r="AJ1308" s="41">
        <f t="shared" si="919"/>
        <v>7.9548908762002712</v>
      </c>
      <c r="AK1308">
        <f t="shared" si="902"/>
        <v>70.686888888888888</v>
      </c>
      <c r="AL1308" s="38">
        <f t="shared" si="920"/>
        <v>3865.4281241049384</v>
      </c>
      <c r="AM1308" s="38">
        <f t="shared" si="921"/>
        <v>3826.7738428638891</v>
      </c>
      <c r="AN1308" s="38">
        <f t="shared" si="922"/>
        <v>3597.1674122920554</v>
      </c>
      <c r="AO1308" s="38">
        <f t="shared" si="923"/>
        <v>3561.195738169135</v>
      </c>
      <c r="AP1308" s="38">
        <f t="shared" si="924"/>
        <v>3347.5239938789869</v>
      </c>
      <c r="AQ1308" s="38">
        <f t="shared" si="925"/>
        <v>3314.048753940197</v>
      </c>
      <c r="AR1308" s="38">
        <f t="shared" si="926"/>
        <v>3214.6272913219909</v>
      </c>
      <c r="AS1308">
        <f t="shared" si="927"/>
        <v>3214.6272913219909</v>
      </c>
      <c r="AT1308" s="28">
        <f t="shared" si="928"/>
        <v>0.89295202536721974</v>
      </c>
      <c r="AU1308">
        <f t="shared" si="903"/>
        <v>25422.979862998985</v>
      </c>
      <c r="AV1308" s="28">
        <f t="shared" si="929"/>
        <v>7.0619388508330516</v>
      </c>
      <c r="BJ1308" s="63">
        <v>0</v>
      </c>
      <c r="BK1308" s="64">
        <f t="shared" si="930"/>
        <v>0</v>
      </c>
      <c r="BL1308" s="64">
        <f t="shared" si="931"/>
        <v>0</v>
      </c>
      <c r="BM1308" s="64">
        <f t="shared" si="932"/>
        <v>0</v>
      </c>
      <c r="BN1308" s="64">
        <f t="shared" si="933"/>
        <v>0</v>
      </c>
      <c r="BO1308" s="64">
        <f t="shared" si="934"/>
        <v>0</v>
      </c>
      <c r="BP1308" s="64">
        <f t="shared" si="935"/>
        <v>0</v>
      </c>
      <c r="BQ1308" s="64">
        <f t="shared" si="936"/>
        <v>0</v>
      </c>
      <c r="BR1308" s="65">
        <f t="shared" si="904"/>
        <v>0</v>
      </c>
      <c r="BS1308" s="66">
        <f t="shared" si="937"/>
        <v>0</v>
      </c>
      <c r="BT1308" s="65">
        <f>BJ1308-BR1308</f>
        <v>0</v>
      </c>
      <c r="BU1308" s="67">
        <f t="shared" si="938"/>
        <v>0</v>
      </c>
    </row>
    <row r="1309" spans="1:73" x14ac:dyDescent="0.35">
      <c r="A1309" s="22">
        <v>103.83999999999899</v>
      </c>
      <c r="B1309" s="22">
        <v>15.95</v>
      </c>
      <c r="C1309" s="22">
        <v>0</v>
      </c>
      <c r="D1309" s="22">
        <f t="shared" si="905"/>
        <v>7.9749999999999996</v>
      </c>
      <c r="E1309" s="22">
        <f t="shared" si="906"/>
        <v>2.2152777777777777</v>
      </c>
      <c r="F1309" s="22">
        <f t="shared" si="939"/>
        <v>3.4722222222222099E-2</v>
      </c>
      <c r="G1309" s="22">
        <f>Sheet1!$I$5*F1309</f>
        <v>11.493055555555515</v>
      </c>
      <c r="H1309" s="22"/>
      <c r="K1309" s="18" t="s">
        <v>118</v>
      </c>
      <c r="L1309" s="18">
        <v>1299</v>
      </c>
      <c r="M1309" s="18">
        <v>277</v>
      </c>
      <c r="N1309" s="19">
        <v>74.599999999999994</v>
      </c>
      <c r="O1309" s="35">
        <f t="shared" si="907"/>
        <v>20.722222222222221</v>
      </c>
      <c r="P1309" s="36">
        <f t="shared" si="940"/>
        <v>6.9444444444444448E-2</v>
      </c>
      <c r="Q1309" s="12"/>
      <c r="R1309" s="37">
        <f t="shared" si="908"/>
        <v>22.986111111111111</v>
      </c>
      <c r="S1309" s="37">
        <f t="shared" si="909"/>
        <v>64.9422</v>
      </c>
      <c r="T1309" s="37">
        <f t="shared" si="910"/>
        <v>51.727713076129213</v>
      </c>
      <c r="U1309" s="37">
        <f t="shared" si="911"/>
        <v>139.65602418724032</v>
      </c>
      <c r="V1309" s="37">
        <f t="shared" si="941"/>
        <v>115094.37036241371</v>
      </c>
      <c r="W1309" s="40">
        <f t="shared" si="912"/>
        <v>2893.9831678800356</v>
      </c>
      <c r="X1309" s="40">
        <f t="shared" si="913"/>
        <v>2.8939831678800356</v>
      </c>
      <c r="Y1309" s="40">
        <f t="shared" si="899"/>
        <v>0</v>
      </c>
      <c r="Z1309" s="40">
        <v>0</v>
      </c>
      <c r="AA1309" s="40">
        <f t="shared" si="914"/>
        <v>364.91735381419574</v>
      </c>
      <c r="AB1309" s="42">
        <f t="shared" si="915"/>
        <v>71067.436728395056</v>
      </c>
      <c r="AC1309" s="42">
        <f t="shared" si="916"/>
        <v>71.067436728395052</v>
      </c>
      <c r="AD1309" s="42">
        <f t="shared" si="917"/>
        <v>0</v>
      </c>
      <c r="AE1309" s="42">
        <f t="shared" si="942"/>
        <v>3984.9774475308645</v>
      </c>
      <c r="AF1309" s="43">
        <f t="shared" si="900"/>
        <v>1.1069381798696847</v>
      </c>
      <c r="AG1309" s="73">
        <f t="shared" si="901"/>
        <v>0</v>
      </c>
      <c r="AH1309">
        <f t="shared" si="918"/>
        <v>71.067436728395052</v>
      </c>
      <c r="AI1309">
        <f t="shared" si="943"/>
        <v>28708.67459104937</v>
      </c>
      <c r="AJ1309" s="41">
        <f t="shared" si="919"/>
        <v>7.9746318308470476</v>
      </c>
      <c r="AK1309">
        <f t="shared" si="902"/>
        <v>71.067436728395052</v>
      </c>
      <c r="AL1309" s="38">
        <f t="shared" si="920"/>
        <v>3865.4281241049384</v>
      </c>
      <c r="AM1309" s="38">
        <f t="shared" si="921"/>
        <v>3826.7738428638891</v>
      </c>
      <c r="AN1309" s="38">
        <f t="shared" si="922"/>
        <v>3597.1674122920554</v>
      </c>
      <c r="AO1309" s="38">
        <f t="shared" si="923"/>
        <v>3561.195738169135</v>
      </c>
      <c r="AP1309" s="38">
        <f t="shared" si="924"/>
        <v>3347.5239938789869</v>
      </c>
      <c r="AQ1309" s="38">
        <f t="shared" si="925"/>
        <v>3314.048753940197</v>
      </c>
      <c r="AR1309" s="38">
        <f t="shared" si="926"/>
        <v>3214.6272913219909</v>
      </c>
      <c r="AS1309">
        <f t="shared" si="927"/>
        <v>3214.6272913219909</v>
      </c>
      <c r="AT1309" s="28">
        <f t="shared" si="928"/>
        <v>0.89295202536721974</v>
      </c>
      <c r="AU1309">
        <f t="shared" si="903"/>
        <v>25494.047299727379</v>
      </c>
      <c r="AV1309" s="28">
        <f t="shared" si="929"/>
        <v>7.0816798054798271</v>
      </c>
      <c r="BJ1309" s="63">
        <v>0</v>
      </c>
      <c r="BK1309" s="64">
        <f t="shared" si="930"/>
        <v>0</v>
      </c>
      <c r="BL1309" s="64">
        <f t="shared" si="931"/>
        <v>0</v>
      </c>
      <c r="BM1309" s="64">
        <f t="shared" si="932"/>
        <v>0</v>
      </c>
      <c r="BN1309" s="64">
        <f t="shared" si="933"/>
        <v>0</v>
      </c>
      <c r="BO1309" s="64">
        <f t="shared" si="934"/>
        <v>0</v>
      </c>
      <c r="BP1309" s="64">
        <f t="shared" si="935"/>
        <v>0</v>
      </c>
      <c r="BQ1309" s="64">
        <f t="shared" si="936"/>
        <v>0</v>
      </c>
      <c r="BR1309" s="65">
        <f t="shared" si="904"/>
        <v>0</v>
      </c>
      <c r="BS1309" s="66">
        <f t="shared" si="937"/>
        <v>0</v>
      </c>
      <c r="BT1309" s="65">
        <f>BJ1309-BR1309</f>
        <v>0</v>
      </c>
      <c r="BU1309" s="67">
        <f t="shared" si="938"/>
        <v>0</v>
      </c>
    </row>
    <row r="1310" spans="1:73" x14ac:dyDescent="0.35">
      <c r="A1310" s="22">
        <v>103.91999999999901</v>
      </c>
      <c r="B1310" s="22">
        <v>15.92</v>
      </c>
      <c r="C1310" s="22">
        <v>0</v>
      </c>
      <c r="D1310" s="22">
        <f t="shared" si="905"/>
        <v>7.96</v>
      </c>
      <c r="E1310" s="22">
        <f t="shared" si="906"/>
        <v>2.2111111111111112</v>
      </c>
      <c r="F1310" s="22">
        <f t="shared" si="939"/>
        <v>-5.2083333333330373E-2</v>
      </c>
      <c r="G1310" s="22">
        <f>Sheet1!$I$5*F1310</f>
        <v>-17.239583333332355</v>
      </c>
      <c r="H1310" s="22"/>
      <c r="K1310" s="18" t="s">
        <v>118</v>
      </c>
      <c r="L1310" s="18">
        <v>1300</v>
      </c>
      <c r="M1310" s="18">
        <v>278</v>
      </c>
      <c r="N1310" s="19">
        <v>74.900000000000006</v>
      </c>
      <c r="O1310" s="35">
        <f t="shared" si="907"/>
        <v>20.805555555555557</v>
      </c>
      <c r="P1310" s="36">
        <f t="shared" si="940"/>
        <v>6.9444444444444448E-2</v>
      </c>
      <c r="Q1310" s="12"/>
      <c r="R1310" s="37">
        <f t="shared" si="908"/>
        <v>22.986111111111111</v>
      </c>
      <c r="S1310" s="37">
        <f t="shared" si="909"/>
        <v>64.9422</v>
      </c>
      <c r="T1310" s="37">
        <f t="shared" si="910"/>
        <v>52.144590206609642</v>
      </c>
      <c r="U1310" s="37">
        <f t="shared" si="911"/>
        <v>140.07290131772075</v>
      </c>
      <c r="V1310" s="37">
        <f t="shared" si="941"/>
        <v>115234.44326373143</v>
      </c>
      <c r="W1310" s="40">
        <f t="shared" si="912"/>
        <v>2914.2945301936902</v>
      </c>
      <c r="X1310" s="40">
        <f t="shared" si="913"/>
        <v>2.9142945301936902</v>
      </c>
      <c r="Y1310" s="40">
        <f t="shared" si="899"/>
        <v>0</v>
      </c>
      <c r="Z1310" s="40">
        <v>0</v>
      </c>
      <c r="AA1310" s="40">
        <f t="shared" si="914"/>
        <v>364.91735381419574</v>
      </c>
      <c r="AB1310" s="42">
        <f t="shared" si="915"/>
        <v>71640.173996913596</v>
      </c>
      <c r="AC1310" s="42">
        <f t="shared" si="916"/>
        <v>71.640173996913603</v>
      </c>
      <c r="AD1310" s="42">
        <f t="shared" si="917"/>
        <v>0</v>
      </c>
      <c r="AE1310" s="42">
        <f t="shared" si="942"/>
        <v>3984.9774475308645</v>
      </c>
      <c r="AF1310" s="43">
        <f t="shared" si="900"/>
        <v>1.1069381798696847</v>
      </c>
      <c r="AG1310" s="73">
        <f t="shared" si="901"/>
        <v>0</v>
      </c>
      <c r="AH1310">
        <f t="shared" si="918"/>
        <v>71.640173996913603</v>
      </c>
      <c r="AI1310">
        <f t="shared" si="943"/>
        <v>28780.314765046285</v>
      </c>
      <c r="AJ1310" s="41">
        <f t="shared" si="919"/>
        <v>7.9945318791795232</v>
      </c>
      <c r="AK1310">
        <f t="shared" si="902"/>
        <v>71.640173996913603</v>
      </c>
      <c r="AL1310" s="38">
        <f t="shared" si="920"/>
        <v>3865.4281241049384</v>
      </c>
      <c r="AM1310" s="38">
        <f t="shared" si="921"/>
        <v>3826.7738428638891</v>
      </c>
      <c r="AN1310" s="38">
        <f t="shared" si="922"/>
        <v>3597.1674122920554</v>
      </c>
      <c r="AO1310" s="38">
        <f t="shared" si="923"/>
        <v>3561.195738169135</v>
      </c>
      <c r="AP1310" s="38">
        <f t="shared" si="924"/>
        <v>3347.5239938789869</v>
      </c>
      <c r="AQ1310" s="38">
        <f t="shared" si="925"/>
        <v>3314.048753940197</v>
      </c>
      <c r="AR1310" s="38">
        <f t="shared" si="926"/>
        <v>3214.6272913219909</v>
      </c>
      <c r="AS1310">
        <f t="shared" si="927"/>
        <v>3214.6272913219909</v>
      </c>
      <c r="AT1310" s="28">
        <f t="shared" si="928"/>
        <v>0.89295202536721974</v>
      </c>
      <c r="AU1310">
        <f t="shared" si="903"/>
        <v>25565.687473724294</v>
      </c>
      <c r="AV1310" s="28">
        <f t="shared" si="929"/>
        <v>7.1015798538123036</v>
      </c>
      <c r="BJ1310" s="63">
        <v>0</v>
      </c>
      <c r="BK1310" s="64">
        <f t="shared" si="930"/>
        <v>0</v>
      </c>
      <c r="BL1310" s="64">
        <f t="shared" si="931"/>
        <v>0</v>
      </c>
      <c r="BM1310" s="64">
        <f t="shared" si="932"/>
        <v>0</v>
      </c>
      <c r="BN1310" s="64">
        <f t="shared" si="933"/>
        <v>0</v>
      </c>
      <c r="BO1310" s="64">
        <f t="shared" si="934"/>
        <v>0</v>
      </c>
      <c r="BP1310" s="64">
        <f t="shared" si="935"/>
        <v>0</v>
      </c>
      <c r="BQ1310" s="64">
        <f t="shared" si="936"/>
        <v>0</v>
      </c>
      <c r="BR1310" s="65">
        <f t="shared" si="904"/>
        <v>0</v>
      </c>
      <c r="BS1310" s="66">
        <f t="shared" si="937"/>
        <v>0</v>
      </c>
      <c r="BT1310" s="65">
        <f>BJ1310-BR1310</f>
        <v>0</v>
      </c>
      <c r="BU1310" s="67">
        <f t="shared" si="938"/>
        <v>0</v>
      </c>
    </row>
    <row r="1311" spans="1:73" x14ac:dyDescent="0.35">
      <c r="A1311" s="22">
        <v>103.99999999999901</v>
      </c>
      <c r="B1311" s="22">
        <v>16.04</v>
      </c>
      <c r="C1311" s="22">
        <v>0</v>
      </c>
      <c r="D1311" s="22">
        <f t="shared" si="905"/>
        <v>8.02</v>
      </c>
      <c r="E1311" s="22">
        <f t="shared" si="906"/>
        <v>2.2277777777777779</v>
      </c>
      <c r="F1311" s="22">
        <f t="shared" si="939"/>
        <v>0.20833333333333259</v>
      </c>
      <c r="G1311" s="22">
        <f>Sheet1!$I$5*F1311</f>
        <v>68.958333333333087</v>
      </c>
      <c r="H1311" s="22"/>
      <c r="K1311" s="18" t="s">
        <v>118</v>
      </c>
      <c r="L1311" s="18">
        <v>1301</v>
      </c>
      <c r="M1311" s="18">
        <v>279</v>
      </c>
      <c r="N1311" s="19">
        <v>75.099999999999994</v>
      </c>
      <c r="O1311" s="35">
        <f t="shared" si="907"/>
        <v>20.861111111111111</v>
      </c>
      <c r="P1311" s="36">
        <f t="shared" si="940"/>
        <v>5.5555555555554373E-2</v>
      </c>
      <c r="Q1311" s="12"/>
      <c r="R1311" s="37">
        <f t="shared" si="908"/>
        <v>18.388888888888498</v>
      </c>
      <c r="S1311" s="37">
        <f t="shared" si="909"/>
        <v>64.9422</v>
      </c>
      <c r="T1311" s="37">
        <f t="shared" si="910"/>
        <v>52.423437785526303</v>
      </c>
      <c r="U1311" s="37">
        <f t="shared" si="911"/>
        <v>135.75452667441482</v>
      </c>
      <c r="V1311" s="37">
        <f t="shared" si="941"/>
        <v>115370.19779040584</v>
      </c>
      <c r="W1311" s="40">
        <f t="shared" si="912"/>
        <v>2831.9902647912645</v>
      </c>
      <c r="X1311" s="40">
        <f t="shared" si="913"/>
        <v>2.8319902647912647</v>
      </c>
      <c r="Y1311" s="40">
        <f t="shared" si="899"/>
        <v>0</v>
      </c>
      <c r="Z1311" s="40">
        <v>0</v>
      </c>
      <c r="AA1311" s="40">
        <f t="shared" si="914"/>
        <v>364.91735381419574</v>
      </c>
      <c r="AB1311" s="42">
        <f t="shared" si="915"/>
        <v>72023.275848765436</v>
      </c>
      <c r="AC1311" s="42">
        <f t="shared" si="916"/>
        <v>72.023275848765437</v>
      </c>
      <c r="AD1311" s="42">
        <f t="shared" si="917"/>
        <v>0</v>
      </c>
      <c r="AE1311" s="42">
        <f t="shared" si="942"/>
        <v>3984.9774475308645</v>
      </c>
      <c r="AF1311" s="43">
        <f t="shared" si="900"/>
        <v>1.1069381798696847</v>
      </c>
      <c r="AG1311" s="73">
        <f t="shared" si="901"/>
        <v>0</v>
      </c>
      <c r="AH1311">
        <f t="shared" si="918"/>
        <v>72.023275848765437</v>
      </c>
      <c r="AI1311">
        <f t="shared" si="943"/>
        <v>28852.338040895051</v>
      </c>
      <c r="AJ1311" s="41">
        <f t="shared" si="919"/>
        <v>8.0145383446930705</v>
      </c>
      <c r="AK1311">
        <f t="shared" si="902"/>
        <v>72.023275848765437</v>
      </c>
      <c r="AL1311" s="38">
        <f t="shared" si="920"/>
        <v>3865.4281241049384</v>
      </c>
      <c r="AM1311" s="38">
        <f t="shared" si="921"/>
        <v>3826.7738428638891</v>
      </c>
      <c r="AN1311" s="38">
        <f t="shared" si="922"/>
        <v>3597.1674122920554</v>
      </c>
      <c r="AO1311" s="38">
        <f t="shared" si="923"/>
        <v>3561.195738169135</v>
      </c>
      <c r="AP1311" s="38">
        <f t="shared" si="924"/>
        <v>3347.5239938789869</v>
      </c>
      <c r="AQ1311" s="38">
        <f t="shared" si="925"/>
        <v>3314.048753940197</v>
      </c>
      <c r="AR1311" s="38">
        <f t="shared" si="926"/>
        <v>3214.6272913219909</v>
      </c>
      <c r="AS1311">
        <f t="shared" si="927"/>
        <v>3214.6272913219909</v>
      </c>
      <c r="AT1311" s="28">
        <f t="shared" si="928"/>
        <v>0.89295202536721974</v>
      </c>
      <c r="AU1311">
        <f t="shared" si="903"/>
        <v>25637.71074957306</v>
      </c>
      <c r="AV1311" s="28">
        <f t="shared" si="929"/>
        <v>7.12158631932585</v>
      </c>
      <c r="BJ1311" s="63">
        <v>0</v>
      </c>
      <c r="BK1311" s="64">
        <f t="shared" si="930"/>
        <v>0</v>
      </c>
      <c r="BL1311" s="64">
        <f t="shared" si="931"/>
        <v>0</v>
      </c>
      <c r="BM1311" s="64">
        <f t="shared" si="932"/>
        <v>0</v>
      </c>
      <c r="BN1311" s="64">
        <f t="shared" si="933"/>
        <v>0</v>
      </c>
      <c r="BO1311" s="64">
        <f t="shared" si="934"/>
        <v>0</v>
      </c>
      <c r="BP1311" s="64">
        <f t="shared" si="935"/>
        <v>0</v>
      </c>
      <c r="BQ1311" s="64">
        <f t="shared" si="936"/>
        <v>0</v>
      </c>
      <c r="BR1311" s="65">
        <f t="shared" si="904"/>
        <v>0</v>
      </c>
      <c r="BS1311" s="66">
        <f t="shared" si="937"/>
        <v>0</v>
      </c>
      <c r="BT1311" s="65">
        <f>BJ1311-BR1311</f>
        <v>0</v>
      </c>
      <c r="BU1311" s="67">
        <f t="shared" si="938"/>
        <v>0</v>
      </c>
    </row>
    <row r="1312" spans="1:73" x14ac:dyDescent="0.35">
      <c r="A1312" s="22">
        <v>104.079999999999</v>
      </c>
      <c r="B1312" s="22">
        <v>15.34</v>
      </c>
      <c r="C1312" s="22">
        <v>0</v>
      </c>
      <c r="D1312" s="22">
        <f t="shared" si="905"/>
        <v>7.67</v>
      </c>
      <c r="E1312" s="22">
        <f t="shared" si="906"/>
        <v>2.1305555555555555</v>
      </c>
      <c r="F1312" s="22">
        <f t="shared" si="939"/>
        <v>-1.215277777777779</v>
      </c>
      <c r="G1312" s="22">
        <f>Sheet1!$I$5*F1312</f>
        <v>-402.25694444444485</v>
      </c>
      <c r="H1312" s="22"/>
      <c r="K1312" s="18" t="s">
        <v>118</v>
      </c>
      <c r="L1312" s="18">
        <v>1302</v>
      </c>
      <c r="M1312" s="18">
        <v>280</v>
      </c>
      <c r="N1312" s="19">
        <v>75.3</v>
      </c>
      <c r="O1312" s="35">
        <f t="shared" si="907"/>
        <v>20.916666666666668</v>
      </c>
      <c r="P1312" s="36">
        <f t="shared" si="940"/>
        <v>5.5555555555556344E-2</v>
      </c>
      <c r="Q1312" s="12"/>
      <c r="R1312" s="37">
        <f t="shared" si="908"/>
        <v>18.388888888889149</v>
      </c>
      <c r="S1312" s="37">
        <f t="shared" si="909"/>
        <v>64.9422</v>
      </c>
      <c r="T1312" s="37">
        <f t="shared" si="910"/>
        <v>52.703028957986753</v>
      </c>
      <c r="U1312" s="37">
        <f t="shared" si="911"/>
        <v>136.03411784687592</v>
      </c>
      <c r="V1312" s="37">
        <f t="shared" si="941"/>
        <v>115506.23190825272</v>
      </c>
      <c r="W1312" s="40">
        <f t="shared" si="912"/>
        <v>2845.3802982971547</v>
      </c>
      <c r="X1312" s="40">
        <f t="shared" si="913"/>
        <v>2.8453802982971546</v>
      </c>
      <c r="Y1312" s="40">
        <f t="shared" si="899"/>
        <v>0</v>
      </c>
      <c r="Z1312" s="40">
        <v>0</v>
      </c>
      <c r="AA1312" s="40">
        <f t="shared" si="914"/>
        <v>364.91735381419574</v>
      </c>
      <c r="AB1312" s="42">
        <f t="shared" si="915"/>
        <v>72407.399305555562</v>
      </c>
      <c r="AC1312" s="42">
        <f t="shared" si="916"/>
        <v>72.407399305555558</v>
      </c>
      <c r="AD1312" s="42">
        <f t="shared" si="917"/>
        <v>0</v>
      </c>
      <c r="AE1312" s="42">
        <f t="shared" si="942"/>
        <v>3984.9774475308645</v>
      </c>
      <c r="AF1312" s="43">
        <f t="shared" si="900"/>
        <v>1.1069381798696847</v>
      </c>
      <c r="AG1312" s="73">
        <f t="shared" si="901"/>
        <v>0</v>
      </c>
      <c r="AH1312">
        <f t="shared" si="918"/>
        <v>72.407399305555558</v>
      </c>
      <c r="AI1312">
        <f t="shared" si="943"/>
        <v>28924.745440200608</v>
      </c>
      <c r="AJ1312" s="41">
        <f t="shared" si="919"/>
        <v>8.0346515111668353</v>
      </c>
      <c r="AK1312">
        <f t="shared" si="902"/>
        <v>72.407399305555558</v>
      </c>
      <c r="AL1312" s="38">
        <f t="shared" si="920"/>
        <v>3865.4281241049384</v>
      </c>
      <c r="AM1312" s="38">
        <f t="shared" si="921"/>
        <v>3826.7738428638891</v>
      </c>
      <c r="AN1312" s="38">
        <f t="shared" si="922"/>
        <v>3597.1674122920554</v>
      </c>
      <c r="AO1312" s="38">
        <f t="shared" si="923"/>
        <v>3561.195738169135</v>
      </c>
      <c r="AP1312" s="38">
        <f t="shared" si="924"/>
        <v>3347.5239938789869</v>
      </c>
      <c r="AQ1312" s="38">
        <f t="shared" si="925"/>
        <v>3314.048753940197</v>
      </c>
      <c r="AR1312" s="38">
        <f t="shared" si="926"/>
        <v>3214.6272913219909</v>
      </c>
      <c r="AS1312">
        <f t="shared" si="927"/>
        <v>3214.6272913219909</v>
      </c>
      <c r="AT1312" s="28">
        <f t="shared" si="928"/>
        <v>0.89295202536721974</v>
      </c>
      <c r="AU1312">
        <f t="shared" si="903"/>
        <v>25710.118148878617</v>
      </c>
      <c r="AV1312" s="28">
        <f t="shared" si="929"/>
        <v>7.1416994857996157</v>
      </c>
      <c r="BJ1312" s="63">
        <v>0</v>
      </c>
      <c r="BK1312" s="64">
        <f t="shared" si="930"/>
        <v>0</v>
      </c>
      <c r="BL1312" s="64">
        <f t="shared" si="931"/>
        <v>0</v>
      </c>
      <c r="BM1312" s="64">
        <f t="shared" si="932"/>
        <v>0</v>
      </c>
      <c r="BN1312" s="64">
        <f t="shared" si="933"/>
        <v>0</v>
      </c>
      <c r="BO1312" s="64">
        <f t="shared" si="934"/>
        <v>0</v>
      </c>
      <c r="BP1312" s="64">
        <f t="shared" si="935"/>
        <v>0</v>
      </c>
      <c r="BQ1312" s="64">
        <f t="shared" si="936"/>
        <v>0</v>
      </c>
      <c r="BR1312" s="65">
        <f t="shared" si="904"/>
        <v>0</v>
      </c>
      <c r="BS1312" s="66">
        <f t="shared" si="937"/>
        <v>0</v>
      </c>
      <c r="BT1312" s="65">
        <f>BJ1312-BR1312</f>
        <v>0</v>
      </c>
      <c r="BU1312" s="67">
        <f t="shared" si="938"/>
        <v>0</v>
      </c>
    </row>
    <row r="1313" spans="1:73" x14ac:dyDescent="0.35">
      <c r="A1313" s="22">
        <v>104.159999999999</v>
      </c>
      <c r="B1313" s="22">
        <v>15.8</v>
      </c>
      <c r="C1313" s="22">
        <v>0</v>
      </c>
      <c r="D1313" s="22">
        <f t="shared" si="905"/>
        <v>7.9</v>
      </c>
      <c r="E1313" s="22">
        <f t="shared" si="906"/>
        <v>2.1944444444444446</v>
      </c>
      <c r="F1313" s="22">
        <f t="shared" si="939"/>
        <v>0.79861111111111382</v>
      </c>
      <c r="G1313" s="22">
        <f>Sheet1!$I$5*F1313</f>
        <v>264.34027777777868</v>
      </c>
      <c r="H1313" s="22"/>
      <c r="K1313" s="18" t="s">
        <v>118</v>
      </c>
      <c r="L1313" s="18">
        <v>1303</v>
      </c>
      <c r="M1313" s="18">
        <v>281</v>
      </c>
      <c r="N1313" s="19">
        <v>75.5</v>
      </c>
      <c r="O1313" s="35">
        <f t="shared" si="907"/>
        <v>20.972222222222221</v>
      </c>
      <c r="P1313" s="36">
        <f t="shared" si="940"/>
        <v>6.9444444444444448E-2</v>
      </c>
      <c r="Q1313" s="12"/>
      <c r="R1313" s="37">
        <f t="shared" si="908"/>
        <v>22.986111111111111</v>
      </c>
      <c r="S1313" s="37">
        <f t="shared" si="909"/>
        <v>64.9422</v>
      </c>
      <c r="T1313" s="37">
        <f t="shared" si="910"/>
        <v>52.983363723990969</v>
      </c>
      <c r="U1313" s="37">
        <f t="shared" si="911"/>
        <v>140.91167483510208</v>
      </c>
      <c r="V1313" s="37">
        <f t="shared" si="941"/>
        <v>115647.14358308783</v>
      </c>
      <c r="W1313" s="40">
        <f t="shared" si="912"/>
        <v>2955.2309583472797</v>
      </c>
      <c r="X1313" s="40">
        <f t="shared" si="913"/>
        <v>2.9552309583472796</v>
      </c>
      <c r="Y1313" s="40">
        <f t="shared" si="899"/>
        <v>0</v>
      </c>
      <c r="Z1313" s="40">
        <v>0</v>
      </c>
      <c r="AA1313" s="40">
        <f t="shared" si="914"/>
        <v>364.91735381419574</v>
      </c>
      <c r="AB1313" s="42">
        <f t="shared" si="915"/>
        <v>72792.544367283946</v>
      </c>
      <c r="AC1313" s="42">
        <f t="shared" si="916"/>
        <v>72.792544367283952</v>
      </c>
      <c r="AD1313" s="42">
        <f t="shared" si="917"/>
        <v>0</v>
      </c>
      <c r="AE1313" s="42">
        <f t="shared" si="942"/>
        <v>3984.9774475308645</v>
      </c>
      <c r="AF1313" s="43">
        <f t="shared" si="900"/>
        <v>1.1069381798696847</v>
      </c>
      <c r="AG1313" s="73">
        <f t="shared" si="901"/>
        <v>0</v>
      </c>
      <c r="AH1313">
        <f t="shared" si="918"/>
        <v>72.792544367283952</v>
      </c>
      <c r="AI1313">
        <f t="shared" si="943"/>
        <v>28997.537984567891</v>
      </c>
      <c r="AJ1313" s="41">
        <f t="shared" si="919"/>
        <v>8.0548716623799699</v>
      </c>
      <c r="AK1313">
        <f t="shared" si="902"/>
        <v>72.792544367283952</v>
      </c>
      <c r="AL1313" s="38">
        <f t="shared" si="920"/>
        <v>3865.4281241049384</v>
      </c>
      <c r="AM1313" s="38">
        <f t="shared" si="921"/>
        <v>3826.7738428638891</v>
      </c>
      <c r="AN1313" s="38">
        <f t="shared" si="922"/>
        <v>3597.1674122920554</v>
      </c>
      <c r="AO1313" s="38">
        <f t="shared" si="923"/>
        <v>3561.195738169135</v>
      </c>
      <c r="AP1313" s="38">
        <f t="shared" si="924"/>
        <v>3347.5239938789869</v>
      </c>
      <c r="AQ1313" s="38">
        <f t="shared" si="925"/>
        <v>3314.048753940197</v>
      </c>
      <c r="AR1313" s="38">
        <f t="shared" si="926"/>
        <v>3214.6272913219909</v>
      </c>
      <c r="AS1313">
        <f t="shared" si="927"/>
        <v>3214.6272913219909</v>
      </c>
      <c r="AT1313" s="28">
        <f t="shared" si="928"/>
        <v>0.89295202536721974</v>
      </c>
      <c r="AU1313">
        <f t="shared" si="903"/>
        <v>25782.9106932459</v>
      </c>
      <c r="AV1313" s="28">
        <f t="shared" si="929"/>
        <v>7.1619196370127503</v>
      </c>
      <c r="BJ1313" s="63">
        <v>0</v>
      </c>
      <c r="BK1313" s="64">
        <f t="shared" si="930"/>
        <v>0</v>
      </c>
      <c r="BL1313" s="64">
        <f t="shared" si="931"/>
        <v>0</v>
      </c>
      <c r="BM1313" s="64">
        <f t="shared" si="932"/>
        <v>0</v>
      </c>
      <c r="BN1313" s="64">
        <f t="shared" si="933"/>
        <v>0</v>
      </c>
      <c r="BO1313" s="64">
        <f t="shared" si="934"/>
        <v>0</v>
      </c>
      <c r="BP1313" s="64">
        <f t="shared" si="935"/>
        <v>0</v>
      </c>
      <c r="BQ1313" s="64">
        <f t="shared" si="936"/>
        <v>0</v>
      </c>
      <c r="BR1313" s="65">
        <f t="shared" si="904"/>
        <v>0</v>
      </c>
      <c r="BS1313" s="66">
        <f t="shared" si="937"/>
        <v>0</v>
      </c>
      <c r="BT1313" s="65">
        <f>BJ1313-BR1313</f>
        <v>0</v>
      </c>
      <c r="BU1313" s="67">
        <f t="shared" si="938"/>
        <v>0</v>
      </c>
    </row>
    <row r="1314" spans="1:73" x14ac:dyDescent="0.35">
      <c r="A1314" s="22">
        <v>104.239999999999</v>
      </c>
      <c r="B1314" s="22">
        <v>15.62</v>
      </c>
      <c r="C1314" s="22">
        <v>0</v>
      </c>
      <c r="D1314" s="22">
        <f t="shared" si="905"/>
        <v>7.81</v>
      </c>
      <c r="E1314" s="22">
        <f t="shared" si="906"/>
        <v>2.1694444444444443</v>
      </c>
      <c r="F1314" s="22">
        <f t="shared" si="939"/>
        <v>-0.31250000000000444</v>
      </c>
      <c r="G1314" s="22">
        <f>Sheet1!$I$5*F1314</f>
        <v>-103.43750000000146</v>
      </c>
      <c r="H1314" s="22"/>
      <c r="K1314" s="18" t="s">
        <v>118</v>
      </c>
      <c r="L1314" s="18">
        <v>1304</v>
      </c>
      <c r="M1314" s="18">
        <v>282</v>
      </c>
      <c r="N1314" s="19">
        <v>75.8</v>
      </c>
      <c r="O1314" s="35">
        <f t="shared" si="907"/>
        <v>21.055555555555557</v>
      </c>
      <c r="P1314" s="36">
        <f t="shared" si="940"/>
        <v>5.5555555555556344E-2</v>
      </c>
      <c r="Q1314" s="12"/>
      <c r="R1314" s="37">
        <f t="shared" si="908"/>
        <v>18.388888888889149</v>
      </c>
      <c r="S1314" s="37">
        <f t="shared" si="909"/>
        <v>64.9422</v>
      </c>
      <c r="T1314" s="37">
        <f t="shared" si="910"/>
        <v>53.405260110891895</v>
      </c>
      <c r="U1314" s="37">
        <f t="shared" si="911"/>
        <v>136.73634899978106</v>
      </c>
      <c r="V1314" s="37">
        <f t="shared" si="941"/>
        <v>115783.87993208761</v>
      </c>
      <c r="W1314" s="40">
        <f t="shared" si="912"/>
        <v>2879.0597928287234</v>
      </c>
      <c r="X1314" s="40">
        <f t="shared" si="913"/>
        <v>2.8790597928287234</v>
      </c>
      <c r="Y1314" s="40">
        <f t="shared" si="899"/>
        <v>0</v>
      </c>
      <c r="Z1314" s="40">
        <v>0</v>
      </c>
      <c r="AA1314" s="40">
        <f t="shared" si="914"/>
        <v>364.91735381419574</v>
      </c>
      <c r="AB1314" s="42">
        <f t="shared" si="915"/>
        <v>73372.177469135815</v>
      </c>
      <c r="AC1314" s="42">
        <f t="shared" si="916"/>
        <v>73.372177469135821</v>
      </c>
      <c r="AD1314" s="42">
        <f t="shared" si="917"/>
        <v>0</v>
      </c>
      <c r="AE1314" s="42">
        <f t="shared" si="942"/>
        <v>3984.9774475308645</v>
      </c>
      <c r="AF1314" s="43">
        <f t="shared" si="900"/>
        <v>1.1069381798696847</v>
      </c>
      <c r="AG1314" s="73">
        <f t="shared" si="901"/>
        <v>0</v>
      </c>
      <c r="AH1314">
        <f t="shared" si="918"/>
        <v>73.372177469135821</v>
      </c>
      <c r="AI1314">
        <f t="shared" si="943"/>
        <v>29070.910162037027</v>
      </c>
      <c r="AJ1314" s="41">
        <f t="shared" si="919"/>
        <v>8.0752528227880624</v>
      </c>
      <c r="AK1314">
        <f t="shared" si="902"/>
        <v>73.372177469135821</v>
      </c>
      <c r="AL1314" s="38">
        <f t="shared" si="920"/>
        <v>3865.4281241049384</v>
      </c>
      <c r="AM1314" s="38">
        <f t="shared" si="921"/>
        <v>3826.7738428638891</v>
      </c>
      <c r="AN1314" s="38">
        <f t="shared" si="922"/>
        <v>3597.1674122920554</v>
      </c>
      <c r="AO1314" s="38">
        <f t="shared" si="923"/>
        <v>3561.195738169135</v>
      </c>
      <c r="AP1314" s="38">
        <f t="shared" si="924"/>
        <v>3347.5239938789869</v>
      </c>
      <c r="AQ1314" s="38">
        <f t="shared" si="925"/>
        <v>3314.048753940197</v>
      </c>
      <c r="AR1314" s="38">
        <f t="shared" si="926"/>
        <v>3214.6272913219909</v>
      </c>
      <c r="AS1314">
        <f t="shared" si="927"/>
        <v>3214.6272913219909</v>
      </c>
      <c r="AT1314" s="28">
        <f t="shared" si="928"/>
        <v>0.89295202536721974</v>
      </c>
      <c r="AU1314">
        <f t="shared" si="903"/>
        <v>25856.282870715037</v>
      </c>
      <c r="AV1314" s="28">
        <f t="shared" si="929"/>
        <v>7.1823007974208437</v>
      </c>
      <c r="BJ1314" s="63">
        <v>0</v>
      </c>
      <c r="BK1314" s="64">
        <f t="shared" si="930"/>
        <v>0</v>
      </c>
      <c r="BL1314" s="64">
        <f t="shared" si="931"/>
        <v>0</v>
      </c>
      <c r="BM1314" s="64">
        <f t="shared" si="932"/>
        <v>0</v>
      </c>
      <c r="BN1314" s="64">
        <f t="shared" si="933"/>
        <v>0</v>
      </c>
      <c r="BO1314" s="64">
        <f t="shared" si="934"/>
        <v>0</v>
      </c>
      <c r="BP1314" s="64">
        <f t="shared" si="935"/>
        <v>0</v>
      </c>
      <c r="BQ1314" s="64">
        <f t="shared" si="936"/>
        <v>0</v>
      </c>
      <c r="BR1314" s="65">
        <f t="shared" si="904"/>
        <v>0</v>
      </c>
      <c r="BS1314" s="66">
        <f t="shared" si="937"/>
        <v>0</v>
      </c>
      <c r="BT1314" s="65">
        <f>BJ1314-BR1314</f>
        <v>0</v>
      </c>
      <c r="BU1314" s="67">
        <f t="shared" si="938"/>
        <v>0</v>
      </c>
    </row>
    <row r="1315" spans="1:73" x14ac:dyDescent="0.35">
      <c r="A1315" s="22">
        <v>104.319999999999</v>
      </c>
      <c r="B1315" s="22">
        <v>15.44</v>
      </c>
      <c r="C1315" s="22">
        <v>0</v>
      </c>
      <c r="D1315" s="22">
        <f t="shared" si="905"/>
        <v>7.72</v>
      </c>
      <c r="E1315" s="22">
        <f t="shared" si="906"/>
        <v>2.1444444444444444</v>
      </c>
      <c r="F1315" s="22">
        <f t="shared" si="939"/>
        <v>-0.31249999999999889</v>
      </c>
      <c r="G1315" s="22">
        <f>Sheet1!$I$5*F1315</f>
        <v>-103.43749999999963</v>
      </c>
      <c r="H1315" s="22"/>
      <c r="K1315" s="18" t="s">
        <v>118</v>
      </c>
      <c r="L1315" s="18">
        <v>1305</v>
      </c>
      <c r="M1315" s="18">
        <v>283</v>
      </c>
      <c r="N1315" s="19">
        <v>75.900000000000006</v>
      </c>
      <c r="O1315" s="35">
        <f t="shared" si="907"/>
        <v>21.083333333333332</v>
      </c>
      <c r="P1315" s="36">
        <f t="shared" si="940"/>
        <v>2.7777777777778172E-2</v>
      </c>
      <c r="Q1315" s="12"/>
      <c r="R1315" s="37">
        <f t="shared" si="908"/>
        <v>9.1944444444445743</v>
      </c>
      <c r="S1315" s="37">
        <f t="shared" si="909"/>
        <v>64.9422</v>
      </c>
      <c r="T1315" s="37">
        <f t="shared" si="910"/>
        <v>53.546264036630738</v>
      </c>
      <c r="U1315" s="37">
        <f t="shared" si="911"/>
        <v>127.68290848107532</v>
      </c>
      <c r="V1315" s="37">
        <f t="shared" si="941"/>
        <v>115911.56284056869</v>
      </c>
      <c r="W1315" s="40">
        <f t="shared" si="912"/>
        <v>2691.9813204760044</v>
      </c>
      <c r="X1315" s="40">
        <f t="shared" si="913"/>
        <v>2.6919813204760046</v>
      </c>
      <c r="Y1315" s="40">
        <f t="shared" si="899"/>
        <v>0</v>
      </c>
      <c r="Z1315" s="40">
        <v>0</v>
      </c>
      <c r="AA1315" s="40">
        <f t="shared" si="914"/>
        <v>364.91735381419574</v>
      </c>
      <c r="AB1315" s="42">
        <f t="shared" si="915"/>
        <v>73565.899305555547</v>
      </c>
      <c r="AC1315" s="42">
        <f t="shared" si="916"/>
        <v>73.565899305555547</v>
      </c>
      <c r="AD1315" s="42">
        <f t="shared" si="917"/>
        <v>0</v>
      </c>
      <c r="AE1315" s="42">
        <f t="shared" si="942"/>
        <v>3984.9774475308645</v>
      </c>
      <c r="AF1315" s="43">
        <f t="shared" si="900"/>
        <v>1.1069381798696847</v>
      </c>
      <c r="AG1315" s="73">
        <f t="shared" si="901"/>
        <v>0</v>
      </c>
      <c r="AH1315">
        <f t="shared" si="918"/>
        <v>73.565899305555547</v>
      </c>
      <c r="AI1315">
        <f t="shared" si="943"/>
        <v>29144.476061342582</v>
      </c>
      <c r="AJ1315" s="41">
        <f t="shared" si="919"/>
        <v>8.0956877948173833</v>
      </c>
      <c r="AK1315">
        <f t="shared" si="902"/>
        <v>73.565899305555547</v>
      </c>
      <c r="AL1315" s="38">
        <f t="shared" si="920"/>
        <v>3865.4281241049384</v>
      </c>
      <c r="AM1315" s="38">
        <f t="shared" si="921"/>
        <v>3826.7738428638891</v>
      </c>
      <c r="AN1315" s="38">
        <f t="shared" si="922"/>
        <v>3597.1674122920554</v>
      </c>
      <c r="AO1315" s="38">
        <f t="shared" si="923"/>
        <v>3561.195738169135</v>
      </c>
      <c r="AP1315" s="38">
        <f t="shared" si="924"/>
        <v>3347.5239938789869</v>
      </c>
      <c r="AQ1315" s="38">
        <f t="shared" si="925"/>
        <v>3314.048753940197</v>
      </c>
      <c r="AR1315" s="38">
        <f t="shared" si="926"/>
        <v>3214.6272913219909</v>
      </c>
      <c r="AS1315">
        <f t="shared" si="927"/>
        <v>3214.6272913219909</v>
      </c>
      <c r="AT1315" s="28">
        <f t="shared" si="928"/>
        <v>0.89295202536721974</v>
      </c>
      <c r="AU1315">
        <f t="shared" si="903"/>
        <v>25929.848770020591</v>
      </c>
      <c r="AV1315" s="28">
        <f t="shared" si="929"/>
        <v>7.2027357694501646</v>
      </c>
      <c r="BJ1315" s="63">
        <v>0</v>
      </c>
      <c r="BK1315" s="64">
        <f t="shared" si="930"/>
        <v>0</v>
      </c>
      <c r="BL1315" s="64">
        <f t="shared" si="931"/>
        <v>0</v>
      </c>
      <c r="BM1315" s="64">
        <f t="shared" si="932"/>
        <v>0</v>
      </c>
      <c r="BN1315" s="64">
        <f t="shared" si="933"/>
        <v>0</v>
      </c>
      <c r="BO1315" s="64">
        <f t="shared" si="934"/>
        <v>0</v>
      </c>
      <c r="BP1315" s="64">
        <f t="shared" si="935"/>
        <v>0</v>
      </c>
      <c r="BQ1315" s="64">
        <f t="shared" si="936"/>
        <v>0</v>
      </c>
      <c r="BR1315" s="65">
        <f t="shared" si="904"/>
        <v>0</v>
      </c>
      <c r="BS1315" s="66">
        <f t="shared" si="937"/>
        <v>0</v>
      </c>
      <c r="BT1315" s="65">
        <f>BJ1315-BR1315</f>
        <v>0</v>
      </c>
      <c r="BU1315" s="67">
        <f t="shared" si="938"/>
        <v>0</v>
      </c>
    </row>
    <row r="1316" spans="1:73" x14ac:dyDescent="0.35">
      <c r="A1316" s="22">
        <v>104.399999999999</v>
      </c>
      <c r="B1316" s="22">
        <v>15.39</v>
      </c>
      <c r="C1316" s="22">
        <v>0</v>
      </c>
      <c r="D1316" s="22">
        <f t="shared" si="905"/>
        <v>7.6950000000000003</v>
      </c>
      <c r="E1316" s="22">
        <f t="shared" si="906"/>
        <v>2.1375000000000002</v>
      </c>
      <c r="F1316" s="22">
        <f t="shared" si="939"/>
        <v>-8.6805555555552472E-2</v>
      </c>
      <c r="G1316" s="22">
        <f>Sheet1!$I$5*F1316</f>
        <v>-28.73263888888787</v>
      </c>
      <c r="H1316" s="22"/>
      <c r="K1316" s="18" t="s">
        <v>118</v>
      </c>
      <c r="L1316" s="18">
        <v>1306</v>
      </c>
      <c r="M1316" s="18">
        <v>284</v>
      </c>
      <c r="N1316" s="19">
        <v>76</v>
      </c>
      <c r="O1316" s="35">
        <f t="shared" si="907"/>
        <v>21.111111111111111</v>
      </c>
      <c r="P1316" s="36">
        <f t="shared" si="940"/>
        <v>1.3888888888888099E-2</v>
      </c>
      <c r="Q1316" s="12"/>
      <c r="R1316" s="37">
        <f t="shared" si="908"/>
        <v>4.5972222222219603</v>
      </c>
      <c r="S1316" s="37">
        <f t="shared" si="909"/>
        <v>64.9422</v>
      </c>
      <c r="T1316" s="37">
        <f t="shared" si="910"/>
        <v>53.687453860755546</v>
      </c>
      <c r="U1316" s="37">
        <f t="shared" si="911"/>
        <v>123.2268760829775</v>
      </c>
      <c r="V1316" s="37">
        <f t="shared" si="941"/>
        <v>116034.78971665166</v>
      </c>
      <c r="W1316" s="40">
        <f t="shared" si="912"/>
        <v>2601.4562728628584</v>
      </c>
      <c r="X1316" s="40">
        <f t="shared" si="913"/>
        <v>2.6014562728628583</v>
      </c>
      <c r="Y1316" s="40">
        <f t="shared" si="899"/>
        <v>0</v>
      </c>
      <c r="Z1316" s="40">
        <v>0</v>
      </c>
      <c r="AA1316" s="40">
        <f t="shared" si="914"/>
        <v>364.91735381419574</v>
      </c>
      <c r="AB1316" s="42">
        <f t="shared" si="915"/>
        <v>73759.876543209873</v>
      </c>
      <c r="AC1316" s="42">
        <f t="shared" si="916"/>
        <v>73.75987654320987</v>
      </c>
      <c r="AD1316" s="42">
        <f t="shared" si="917"/>
        <v>0</v>
      </c>
      <c r="AE1316" s="42">
        <f t="shared" si="942"/>
        <v>3984.9774475308645</v>
      </c>
      <c r="AF1316" s="43">
        <f t="shared" si="900"/>
        <v>1.1069381798696847</v>
      </c>
      <c r="AG1316" s="73">
        <f t="shared" si="901"/>
        <v>0</v>
      </c>
      <c r="AH1316">
        <f t="shared" si="918"/>
        <v>73.75987654320987</v>
      </c>
      <c r="AI1316">
        <f t="shared" si="943"/>
        <v>29218.235937885791</v>
      </c>
      <c r="AJ1316" s="41">
        <f t="shared" si="919"/>
        <v>8.1161766494127203</v>
      </c>
      <c r="AK1316">
        <f t="shared" si="902"/>
        <v>73.75987654320987</v>
      </c>
      <c r="AL1316" s="38">
        <f t="shared" si="920"/>
        <v>3865.4281241049384</v>
      </c>
      <c r="AM1316" s="38">
        <f t="shared" si="921"/>
        <v>3826.7738428638891</v>
      </c>
      <c r="AN1316" s="38">
        <f t="shared" si="922"/>
        <v>3597.1674122920554</v>
      </c>
      <c r="AO1316" s="38">
        <f t="shared" si="923"/>
        <v>3561.195738169135</v>
      </c>
      <c r="AP1316" s="38">
        <f t="shared" si="924"/>
        <v>3347.5239938789869</v>
      </c>
      <c r="AQ1316" s="38">
        <f t="shared" si="925"/>
        <v>3314.048753940197</v>
      </c>
      <c r="AR1316" s="38">
        <f t="shared" si="926"/>
        <v>3214.6272913219909</v>
      </c>
      <c r="AS1316">
        <f t="shared" si="927"/>
        <v>3214.6272913219909</v>
      </c>
      <c r="AT1316" s="28">
        <f t="shared" si="928"/>
        <v>0.89295202536721974</v>
      </c>
      <c r="AU1316">
        <f t="shared" si="903"/>
        <v>26003.6086465638</v>
      </c>
      <c r="AV1316" s="28">
        <f t="shared" si="929"/>
        <v>7.2232246240454998</v>
      </c>
      <c r="BJ1316" s="63">
        <v>0</v>
      </c>
      <c r="BK1316" s="64">
        <f t="shared" si="930"/>
        <v>0</v>
      </c>
      <c r="BL1316" s="64">
        <f t="shared" si="931"/>
        <v>0</v>
      </c>
      <c r="BM1316" s="64">
        <f t="shared" si="932"/>
        <v>0</v>
      </c>
      <c r="BN1316" s="64">
        <f t="shared" si="933"/>
        <v>0</v>
      </c>
      <c r="BO1316" s="64">
        <f t="shared" si="934"/>
        <v>0</v>
      </c>
      <c r="BP1316" s="64">
        <f t="shared" si="935"/>
        <v>0</v>
      </c>
      <c r="BQ1316" s="64">
        <f t="shared" si="936"/>
        <v>0</v>
      </c>
      <c r="BR1316" s="65">
        <f t="shared" si="904"/>
        <v>0</v>
      </c>
      <c r="BS1316" s="66">
        <f t="shared" si="937"/>
        <v>0</v>
      </c>
      <c r="BT1316" s="65">
        <f>BJ1316-BR1316</f>
        <v>0</v>
      </c>
      <c r="BU1316" s="67">
        <f t="shared" si="938"/>
        <v>0</v>
      </c>
    </row>
    <row r="1317" spans="1:73" x14ac:dyDescent="0.35">
      <c r="A1317" s="22">
        <v>104.479999999999</v>
      </c>
      <c r="B1317" s="22">
        <v>15.21</v>
      </c>
      <c r="C1317" s="22">
        <v>0</v>
      </c>
      <c r="D1317" s="22">
        <f t="shared" si="905"/>
        <v>7.6050000000000004</v>
      </c>
      <c r="E1317" s="22">
        <f t="shared" si="906"/>
        <v>2.1124999999999998</v>
      </c>
      <c r="F1317" s="22">
        <f t="shared" si="939"/>
        <v>-0.31250000000000444</v>
      </c>
      <c r="G1317" s="22">
        <f>Sheet1!$I$5*F1317</f>
        <v>-103.43750000000146</v>
      </c>
      <c r="H1317" s="22"/>
      <c r="K1317" s="18" t="s">
        <v>118</v>
      </c>
      <c r="L1317" s="18">
        <v>1307</v>
      </c>
      <c r="M1317" s="18">
        <v>285</v>
      </c>
      <c r="N1317" s="19">
        <v>76</v>
      </c>
      <c r="O1317" s="35">
        <f t="shared" si="907"/>
        <v>21.111111111111111</v>
      </c>
      <c r="P1317" s="36">
        <f t="shared" si="940"/>
        <v>0</v>
      </c>
      <c r="Q1317" s="12"/>
      <c r="R1317" s="37">
        <f t="shared" si="908"/>
        <v>0</v>
      </c>
      <c r="S1317" s="37">
        <f t="shared" si="909"/>
        <v>64.9422</v>
      </c>
      <c r="T1317" s="37">
        <f t="shared" si="910"/>
        <v>53.687453860755546</v>
      </c>
      <c r="U1317" s="37">
        <f t="shared" si="911"/>
        <v>118.62965386075555</v>
      </c>
      <c r="V1317" s="37">
        <f t="shared" si="941"/>
        <v>116153.41937051242</v>
      </c>
      <c r="W1317" s="40">
        <f t="shared" si="912"/>
        <v>2504.4038037270616</v>
      </c>
      <c r="X1317" s="40">
        <f t="shared" si="913"/>
        <v>2.5044038037270617</v>
      </c>
      <c r="Y1317" s="40">
        <f t="shared" si="899"/>
        <v>0</v>
      </c>
      <c r="Z1317" s="40">
        <v>0</v>
      </c>
      <c r="AA1317" s="40">
        <f t="shared" si="914"/>
        <v>364.91735381419574</v>
      </c>
      <c r="AB1317" s="42">
        <f t="shared" si="915"/>
        <v>73759.876543209873</v>
      </c>
      <c r="AC1317" s="42">
        <f t="shared" si="916"/>
        <v>73.75987654320987</v>
      </c>
      <c r="AD1317" s="42">
        <f t="shared" si="917"/>
        <v>0</v>
      </c>
      <c r="AE1317" s="42">
        <f t="shared" si="942"/>
        <v>3984.9774475308645</v>
      </c>
      <c r="AF1317" s="43">
        <f t="shared" si="900"/>
        <v>1.1069381798696847</v>
      </c>
      <c r="AG1317" s="73">
        <f t="shared" si="901"/>
        <v>0</v>
      </c>
      <c r="AH1317">
        <f t="shared" si="918"/>
        <v>73.75987654320987</v>
      </c>
      <c r="AI1317">
        <f t="shared" si="943"/>
        <v>29291.995814428999</v>
      </c>
      <c r="AJ1317" s="41">
        <f t="shared" si="919"/>
        <v>8.1366655040080555</v>
      </c>
      <c r="AK1317">
        <f t="shared" si="902"/>
        <v>73.75987654320987</v>
      </c>
      <c r="AL1317" s="38">
        <f t="shared" si="920"/>
        <v>3865.4281241049384</v>
      </c>
      <c r="AM1317" s="38">
        <f t="shared" si="921"/>
        <v>3826.7738428638891</v>
      </c>
      <c r="AN1317" s="38">
        <f t="shared" si="922"/>
        <v>3597.1674122920554</v>
      </c>
      <c r="AO1317" s="38">
        <f t="shared" si="923"/>
        <v>3561.195738169135</v>
      </c>
      <c r="AP1317" s="38">
        <f t="shared" si="924"/>
        <v>3347.5239938789869</v>
      </c>
      <c r="AQ1317" s="38">
        <f t="shared" si="925"/>
        <v>3314.048753940197</v>
      </c>
      <c r="AR1317" s="38">
        <f t="shared" si="926"/>
        <v>3214.6272913219909</v>
      </c>
      <c r="AS1317">
        <f t="shared" si="927"/>
        <v>3214.6272913219909</v>
      </c>
      <c r="AT1317" s="28">
        <f t="shared" si="928"/>
        <v>0.89295202536721974</v>
      </c>
      <c r="AU1317">
        <f t="shared" si="903"/>
        <v>26077.368523107009</v>
      </c>
      <c r="AV1317" s="28">
        <f t="shared" si="929"/>
        <v>7.2437134786408359</v>
      </c>
      <c r="BJ1317" s="63">
        <v>0</v>
      </c>
      <c r="BK1317" s="64">
        <f t="shared" si="930"/>
        <v>0</v>
      </c>
      <c r="BL1317" s="64">
        <f t="shared" si="931"/>
        <v>0</v>
      </c>
      <c r="BM1317" s="64">
        <f t="shared" si="932"/>
        <v>0</v>
      </c>
      <c r="BN1317" s="64">
        <f t="shared" si="933"/>
        <v>0</v>
      </c>
      <c r="BO1317" s="64">
        <f t="shared" si="934"/>
        <v>0</v>
      </c>
      <c r="BP1317" s="64">
        <f t="shared" si="935"/>
        <v>0</v>
      </c>
      <c r="BQ1317" s="64">
        <f t="shared" si="936"/>
        <v>0</v>
      </c>
      <c r="BR1317" s="65">
        <f t="shared" si="904"/>
        <v>0</v>
      </c>
      <c r="BS1317" s="66">
        <f t="shared" si="937"/>
        <v>0</v>
      </c>
      <c r="BT1317" s="65">
        <f>BJ1317-BR1317</f>
        <v>0</v>
      </c>
      <c r="BU1317" s="67">
        <f t="shared" si="938"/>
        <v>0</v>
      </c>
    </row>
    <row r="1318" spans="1:73" x14ac:dyDescent="0.35">
      <c r="A1318" s="22">
        <v>104.55999999999899</v>
      </c>
      <c r="B1318" s="22">
        <v>15.38</v>
      </c>
      <c r="C1318" s="22">
        <v>0</v>
      </c>
      <c r="D1318" s="22">
        <f t="shared" si="905"/>
        <v>7.69</v>
      </c>
      <c r="E1318" s="22">
        <f t="shared" si="906"/>
        <v>2.1361111111111111</v>
      </c>
      <c r="F1318" s="22">
        <f t="shared" si="939"/>
        <v>0.29513888888889062</v>
      </c>
      <c r="G1318" s="22">
        <f>Sheet1!$I$5*F1318</f>
        <v>97.690972222222797</v>
      </c>
      <c r="H1318" s="22"/>
      <c r="K1318" s="18" t="s">
        <v>118</v>
      </c>
      <c r="L1318" s="18">
        <v>1308</v>
      </c>
      <c r="M1318" s="18">
        <v>286</v>
      </c>
      <c r="N1318" s="19">
        <v>76</v>
      </c>
      <c r="O1318" s="35">
        <f t="shared" si="907"/>
        <v>21.111111111111111</v>
      </c>
      <c r="P1318" s="36">
        <f t="shared" si="940"/>
        <v>-1.3888888888888099E-2</v>
      </c>
      <c r="Q1318" s="12"/>
      <c r="R1318" s="37">
        <f t="shared" si="908"/>
        <v>-4.5972222222219603</v>
      </c>
      <c r="S1318" s="37">
        <f t="shared" si="909"/>
        <v>64.9422</v>
      </c>
      <c r="T1318" s="37">
        <f t="shared" si="910"/>
        <v>53.687453860755546</v>
      </c>
      <c r="U1318" s="37">
        <f t="shared" si="911"/>
        <v>114.03243163853358</v>
      </c>
      <c r="V1318" s="37">
        <f t="shared" si="941"/>
        <v>116267.45180215096</v>
      </c>
      <c r="W1318" s="40">
        <f t="shared" si="912"/>
        <v>2407.3513345912643</v>
      </c>
      <c r="X1318" s="40">
        <f t="shared" si="913"/>
        <v>2.4073513345912643</v>
      </c>
      <c r="Y1318" s="40">
        <f t="shared" si="899"/>
        <v>0</v>
      </c>
      <c r="Z1318" s="40">
        <v>0</v>
      </c>
      <c r="AA1318" s="40">
        <f t="shared" si="914"/>
        <v>364.91735381419574</v>
      </c>
      <c r="AB1318" s="42">
        <f t="shared" si="915"/>
        <v>73759.876543209873</v>
      </c>
      <c r="AC1318" s="42">
        <f t="shared" si="916"/>
        <v>73.75987654320987</v>
      </c>
      <c r="AD1318" s="42">
        <f t="shared" si="917"/>
        <v>0</v>
      </c>
      <c r="AE1318" s="42">
        <f t="shared" si="942"/>
        <v>3984.9774475308645</v>
      </c>
      <c r="AF1318" s="43">
        <f t="shared" si="900"/>
        <v>1.1069381798696847</v>
      </c>
      <c r="AG1318" s="73">
        <f t="shared" si="901"/>
        <v>0</v>
      </c>
      <c r="AH1318">
        <f t="shared" si="918"/>
        <v>73.75987654320987</v>
      </c>
      <c r="AI1318">
        <f t="shared" si="943"/>
        <v>29365.755690972208</v>
      </c>
      <c r="AJ1318" s="41">
        <f t="shared" si="919"/>
        <v>8.1571543586033908</v>
      </c>
      <c r="AK1318">
        <f t="shared" si="902"/>
        <v>73.75987654320987</v>
      </c>
      <c r="AL1318" s="38">
        <f t="shared" si="920"/>
        <v>3865.4281241049384</v>
      </c>
      <c r="AM1318" s="38">
        <f t="shared" si="921"/>
        <v>3826.7738428638891</v>
      </c>
      <c r="AN1318" s="38">
        <f t="shared" si="922"/>
        <v>3597.1674122920554</v>
      </c>
      <c r="AO1318" s="38">
        <f t="shared" si="923"/>
        <v>3561.195738169135</v>
      </c>
      <c r="AP1318" s="38">
        <f t="shared" si="924"/>
        <v>3347.5239938789869</v>
      </c>
      <c r="AQ1318" s="38">
        <f t="shared" si="925"/>
        <v>3314.048753940197</v>
      </c>
      <c r="AR1318" s="38">
        <f t="shared" si="926"/>
        <v>3214.6272913219909</v>
      </c>
      <c r="AS1318">
        <f t="shared" si="927"/>
        <v>3214.6272913219909</v>
      </c>
      <c r="AT1318" s="28">
        <f t="shared" si="928"/>
        <v>0.89295202536721974</v>
      </c>
      <c r="AU1318">
        <f t="shared" si="903"/>
        <v>26151.128399650217</v>
      </c>
      <c r="AV1318" s="28">
        <f t="shared" si="929"/>
        <v>7.2642023332361711</v>
      </c>
      <c r="BJ1318" s="63">
        <v>0</v>
      </c>
      <c r="BK1318" s="64">
        <f t="shared" si="930"/>
        <v>0</v>
      </c>
      <c r="BL1318" s="64">
        <f t="shared" si="931"/>
        <v>0</v>
      </c>
      <c r="BM1318" s="64">
        <f t="shared" si="932"/>
        <v>0</v>
      </c>
      <c r="BN1318" s="64">
        <f t="shared" si="933"/>
        <v>0</v>
      </c>
      <c r="BO1318" s="64">
        <f t="shared" si="934"/>
        <v>0</v>
      </c>
      <c r="BP1318" s="64">
        <f t="shared" si="935"/>
        <v>0</v>
      </c>
      <c r="BQ1318" s="64">
        <f t="shared" si="936"/>
        <v>0</v>
      </c>
      <c r="BR1318" s="65">
        <f t="shared" si="904"/>
        <v>0</v>
      </c>
      <c r="BS1318" s="66">
        <f t="shared" si="937"/>
        <v>0</v>
      </c>
      <c r="BT1318" s="65">
        <f>BJ1318-BR1318</f>
        <v>0</v>
      </c>
      <c r="BU1318" s="67">
        <f t="shared" si="938"/>
        <v>0</v>
      </c>
    </row>
    <row r="1319" spans="1:73" x14ac:dyDescent="0.35">
      <c r="A1319" s="22">
        <v>104.63999999999901</v>
      </c>
      <c r="B1319" s="22">
        <v>14.75</v>
      </c>
      <c r="C1319" s="22">
        <v>0</v>
      </c>
      <c r="D1319" s="22">
        <f t="shared" si="905"/>
        <v>7.375</v>
      </c>
      <c r="E1319" s="22">
        <f t="shared" si="906"/>
        <v>2.0486111111111112</v>
      </c>
      <c r="F1319" s="22">
        <f t="shared" si="939"/>
        <v>-1.0937499999999989</v>
      </c>
      <c r="G1319" s="22">
        <f>Sheet1!$I$5*F1319</f>
        <v>-362.03124999999966</v>
      </c>
      <c r="H1319" s="22"/>
      <c r="K1319" s="18" t="s">
        <v>118</v>
      </c>
      <c r="L1319" s="18">
        <v>1309</v>
      </c>
      <c r="M1319" s="18">
        <v>287</v>
      </c>
      <c r="N1319" s="19">
        <v>75.900000000000006</v>
      </c>
      <c r="O1319" s="35">
        <f t="shared" si="907"/>
        <v>21.083333333333332</v>
      </c>
      <c r="P1319" s="36">
        <f t="shared" si="940"/>
        <v>-1.3888888888888099E-2</v>
      </c>
      <c r="Q1319" s="12"/>
      <c r="R1319" s="37">
        <f t="shared" si="908"/>
        <v>-4.5972222222219603</v>
      </c>
      <c r="S1319" s="37">
        <f t="shared" si="909"/>
        <v>64.9422</v>
      </c>
      <c r="T1319" s="37">
        <f t="shared" si="910"/>
        <v>53.546264036630738</v>
      </c>
      <c r="U1319" s="37">
        <f t="shared" si="911"/>
        <v>113.89124181440877</v>
      </c>
      <c r="V1319" s="37">
        <f t="shared" si="941"/>
        <v>116381.34304396536</v>
      </c>
      <c r="W1319" s="40">
        <f t="shared" si="912"/>
        <v>2401.2070149204515</v>
      </c>
      <c r="X1319" s="40">
        <f t="shared" si="913"/>
        <v>2.4012070149204514</v>
      </c>
      <c r="Y1319" s="40">
        <f t="shared" si="899"/>
        <v>0</v>
      </c>
      <c r="Z1319" s="40">
        <v>0</v>
      </c>
      <c r="AA1319" s="40">
        <f t="shared" si="914"/>
        <v>364.91735381419574</v>
      </c>
      <c r="AB1319" s="42">
        <f t="shared" si="915"/>
        <v>73565.899305555547</v>
      </c>
      <c r="AC1319" s="42">
        <f t="shared" si="916"/>
        <v>73.565899305555547</v>
      </c>
      <c r="AD1319" s="42">
        <f t="shared" si="917"/>
        <v>0</v>
      </c>
      <c r="AE1319" s="42">
        <f t="shared" si="942"/>
        <v>3984.9774475308645</v>
      </c>
      <c r="AF1319" s="43">
        <f t="shared" si="900"/>
        <v>1.1069381798696847</v>
      </c>
      <c r="AG1319" s="73">
        <f t="shared" si="901"/>
        <v>0</v>
      </c>
      <c r="AH1319">
        <f t="shared" si="918"/>
        <v>73.565899305555547</v>
      </c>
      <c r="AI1319">
        <f t="shared" si="943"/>
        <v>29439.321590277763</v>
      </c>
      <c r="AJ1319" s="41">
        <f t="shared" si="919"/>
        <v>8.1775893306327117</v>
      </c>
      <c r="AK1319">
        <f t="shared" si="902"/>
        <v>73.565899305555547</v>
      </c>
      <c r="AL1319" s="38">
        <f t="shared" si="920"/>
        <v>3865.4281241049384</v>
      </c>
      <c r="AM1319" s="38">
        <f t="shared" si="921"/>
        <v>3826.7738428638891</v>
      </c>
      <c r="AN1319" s="38">
        <f t="shared" si="922"/>
        <v>3597.1674122920554</v>
      </c>
      <c r="AO1319" s="38">
        <f t="shared" si="923"/>
        <v>3561.195738169135</v>
      </c>
      <c r="AP1319" s="38">
        <f t="shared" si="924"/>
        <v>3347.5239938789869</v>
      </c>
      <c r="AQ1319" s="38">
        <f t="shared" si="925"/>
        <v>3314.048753940197</v>
      </c>
      <c r="AR1319" s="38">
        <f t="shared" si="926"/>
        <v>3214.6272913219909</v>
      </c>
      <c r="AS1319">
        <f t="shared" si="927"/>
        <v>3214.6272913219909</v>
      </c>
      <c r="AT1319" s="28">
        <f t="shared" si="928"/>
        <v>0.89295202536721974</v>
      </c>
      <c r="AU1319">
        <f t="shared" si="903"/>
        <v>26224.694298955772</v>
      </c>
      <c r="AV1319" s="28">
        <f t="shared" si="929"/>
        <v>7.284637305265492</v>
      </c>
      <c r="BJ1319" s="63">
        <v>0</v>
      </c>
      <c r="BK1319" s="64">
        <f t="shared" si="930"/>
        <v>0</v>
      </c>
      <c r="BL1319" s="64">
        <f t="shared" si="931"/>
        <v>0</v>
      </c>
      <c r="BM1319" s="64">
        <f t="shared" si="932"/>
        <v>0</v>
      </c>
      <c r="BN1319" s="64">
        <f t="shared" si="933"/>
        <v>0</v>
      </c>
      <c r="BO1319" s="64">
        <f t="shared" si="934"/>
        <v>0</v>
      </c>
      <c r="BP1319" s="64">
        <f t="shared" si="935"/>
        <v>0</v>
      </c>
      <c r="BQ1319" s="64">
        <f t="shared" si="936"/>
        <v>0</v>
      </c>
      <c r="BR1319" s="65">
        <f t="shared" si="904"/>
        <v>0</v>
      </c>
      <c r="BS1319" s="66">
        <f t="shared" si="937"/>
        <v>0</v>
      </c>
      <c r="BT1319" s="65">
        <f>BJ1319-BR1319</f>
        <v>0</v>
      </c>
      <c r="BU1319" s="67">
        <f t="shared" si="938"/>
        <v>0</v>
      </c>
    </row>
    <row r="1320" spans="1:73" x14ac:dyDescent="0.35">
      <c r="A1320" s="22">
        <v>104.719999999999</v>
      </c>
      <c r="B1320" s="22">
        <v>15.44</v>
      </c>
      <c r="C1320" s="22">
        <v>0</v>
      </c>
      <c r="D1320" s="22">
        <f t="shared" si="905"/>
        <v>7.72</v>
      </c>
      <c r="E1320" s="22">
        <f t="shared" si="906"/>
        <v>2.1444444444444444</v>
      </c>
      <c r="F1320" s="22">
        <f t="shared" si="939"/>
        <v>1.1979166666666652</v>
      </c>
      <c r="G1320" s="22">
        <f>Sheet1!$I$5*F1320</f>
        <v>396.51041666666617</v>
      </c>
      <c r="H1320" s="22"/>
      <c r="K1320" s="18" t="s">
        <v>118</v>
      </c>
      <c r="L1320" s="18">
        <v>1310</v>
      </c>
      <c r="M1320" s="18">
        <v>288</v>
      </c>
      <c r="N1320" s="19">
        <v>75.900000000000006</v>
      </c>
      <c r="O1320" s="35">
        <f t="shared" si="907"/>
        <v>21.083333333333332</v>
      </c>
      <c r="P1320" s="36">
        <f t="shared" si="940"/>
        <v>-1.3888888888890073E-2</v>
      </c>
      <c r="Q1320" s="12"/>
      <c r="R1320" s="37">
        <f t="shared" si="908"/>
        <v>-4.597222222222614</v>
      </c>
      <c r="S1320" s="37">
        <f t="shared" si="909"/>
        <v>64.9422</v>
      </c>
      <c r="T1320" s="37">
        <f t="shared" si="910"/>
        <v>53.546264036630738</v>
      </c>
      <c r="U1320" s="37">
        <f t="shared" si="911"/>
        <v>113.89124181440812</v>
      </c>
      <c r="V1320" s="37">
        <f t="shared" si="941"/>
        <v>116495.23428577976</v>
      </c>
      <c r="W1320" s="40">
        <f t="shared" si="912"/>
        <v>2401.2070149204378</v>
      </c>
      <c r="X1320" s="40">
        <f t="shared" si="913"/>
        <v>2.4012070149204376</v>
      </c>
      <c r="Y1320" s="40">
        <f t="shared" si="899"/>
        <v>0</v>
      </c>
      <c r="Z1320" s="40">
        <v>0</v>
      </c>
      <c r="AA1320" s="40">
        <f t="shared" si="914"/>
        <v>364.91735381419574</v>
      </c>
      <c r="AB1320" s="42">
        <f t="shared" si="915"/>
        <v>73565.899305555547</v>
      </c>
      <c r="AC1320" s="42">
        <f t="shared" si="916"/>
        <v>73.565899305555547</v>
      </c>
      <c r="AD1320" s="42">
        <f t="shared" si="917"/>
        <v>0</v>
      </c>
      <c r="AE1320" s="42">
        <f t="shared" si="942"/>
        <v>3984.9774475308645</v>
      </c>
      <c r="AF1320" s="43">
        <f t="shared" si="900"/>
        <v>1.1069381798696847</v>
      </c>
      <c r="AG1320" s="73">
        <f t="shared" si="901"/>
        <v>0</v>
      </c>
      <c r="AH1320">
        <f t="shared" si="918"/>
        <v>73.565899305555547</v>
      </c>
      <c r="AI1320">
        <f t="shared" si="943"/>
        <v>29512.887489583318</v>
      </c>
      <c r="AJ1320" s="41">
        <f t="shared" si="919"/>
        <v>8.1980243026620325</v>
      </c>
      <c r="AK1320">
        <f t="shared" si="902"/>
        <v>73.565899305555547</v>
      </c>
      <c r="AL1320" s="38">
        <f t="shared" si="920"/>
        <v>3865.4281241049384</v>
      </c>
      <c r="AM1320" s="38">
        <f t="shared" si="921"/>
        <v>3826.7738428638891</v>
      </c>
      <c r="AN1320" s="38">
        <f t="shared" si="922"/>
        <v>3597.1674122920554</v>
      </c>
      <c r="AO1320" s="38">
        <f t="shared" si="923"/>
        <v>3561.195738169135</v>
      </c>
      <c r="AP1320" s="38">
        <f t="shared" si="924"/>
        <v>3347.5239938789869</v>
      </c>
      <c r="AQ1320" s="38">
        <f t="shared" si="925"/>
        <v>3314.048753940197</v>
      </c>
      <c r="AR1320" s="38">
        <f t="shared" si="926"/>
        <v>3214.6272913219909</v>
      </c>
      <c r="AS1320">
        <f t="shared" si="927"/>
        <v>3214.6272913219909</v>
      </c>
      <c r="AT1320" s="28">
        <f t="shared" si="928"/>
        <v>0.89295202536721974</v>
      </c>
      <c r="AU1320">
        <f t="shared" si="903"/>
        <v>26298.260198261327</v>
      </c>
      <c r="AV1320" s="28">
        <f t="shared" si="929"/>
        <v>7.3050722772948129</v>
      </c>
      <c r="BJ1320" s="63">
        <v>0</v>
      </c>
      <c r="BK1320" s="64">
        <f t="shared" si="930"/>
        <v>0</v>
      </c>
      <c r="BL1320" s="64">
        <f t="shared" si="931"/>
        <v>0</v>
      </c>
      <c r="BM1320" s="64">
        <f t="shared" si="932"/>
        <v>0</v>
      </c>
      <c r="BN1320" s="64">
        <f t="shared" si="933"/>
        <v>0</v>
      </c>
      <c r="BO1320" s="64">
        <f t="shared" si="934"/>
        <v>0</v>
      </c>
      <c r="BP1320" s="64">
        <f t="shared" si="935"/>
        <v>0</v>
      </c>
      <c r="BQ1320" s="64">
        <f t="shared" si="936"/>
        <v>0</v>
      </c>
      <c r="BR1320" s="65">
        <f t="shared" si="904"/>
        <v>0</v>
      </c>
      <c r="BS1320" s="66">
        <f t="shared" si="937"/>
        <v>0</v>
      </c>
      <c r="BT1320" s="65">
        <f>BJ1320-BR1320</f>
        <v>0</v>
      </c>
      <c r="BU1320" s="67">
        <f t="shared" si="938"/>
        <v>0</v>
      </c>
    </row>
    <row r="1321" spans="1:73" x14ac:dyDescent="0.35">
      <c r="A1321" s="22">
        <v>104.799999999999</v>
      </c>
      <c r="B1321" s="22">
        <v>14.78</v>
      </c>
      <c r="C1321" s="22">
        <v>0</v>
      </c>
      <c r="D1321" s="22">
        <f t="shared" si="905"/>
        <v>7.39</v>
      </c>
      <c r="E1321" s="22">
        <f t="shared" si="906"/>
        <v>2.0527777777777776</v>
      </c>
      <c r="F1321" s="22">
        <f t="shared" si="939"/>
        <v>-1.1458333333333348</v>
      </c>
      <c r="G1321" s="22">
        <f>Sheet1!$I$5*F1321</f>
        <v>-379.27083333333383</v>
      </c>
      <c r="H1321" s="22"/>
      <c r="K1321" s="18" t="s">
        <v>118</v>
      </c>
      <c r="L1321" s="18">
        <v>1311</v>
      </c>
      <c r="M1321" s="18">
        <v>289</v>
      </c>
      <c r="N1321" s="19">
        <v>75.8</v>
      </c>
      <c r="O1321" s="35">
        <f t="shared" si="907"/>
        <v>21.055555555555557</v>
      </c>
      <c r="P1321" s="36">
        <f t="shared" si="940"/>
        <v>-2.7777777777778172E-2</v>
      </c>
      <c r="Q1321" s="12"/>
      <c r="R1321" s="37">
        <f t="shared" si="908"/>
        <v>-9.1944444444445743</v>
      </c>
      <c r="S1321" s="37">
        <f t="shared" si="909"/>
        <v>64.9422</v>
      </c>
      <c r="T1321" s="37">
        <f t="shared" si="910"/>
        <v>53.405260110891895</v>
      </c>
      <c r="U1321" s="37">
        <f t="shared" si="911"/>
        <v>109.15301566644732</v>
      </c>
      <c r="V1321" s="37">
        <f t="shared" si="941"/>
        <v>116604.38730144622</v>
      </c>
      <c r="W1321" s="40">
        <f t="shared" si="912"/>
        <v>2298.2773854213074</v>
      </c>
      <c r="X1321" s="40">
        <f t="shared" si="913"/>
        <v>2.2982773854213074</v>
      </c>
      <c r="Y1321" s="40">
        <f t="shared" si="899"/>
        <v>0</v>
      </c>
      <c r="Z1321" s="40">
        <v>0</v>
      </c>
      <c r="AA1321" s="40">
        <f t="shared" si="914"/>
        <v>364.91735381419574</v>
      </c>
      <c r="AB1321" s="42">
        <f t="shared" si="915"/>
        <v>73372.177469135815</v>
      </c>
      <c r="AC1321" s="42">
        <f t="shared" si="916"/>
        <v>73.372177469135821</v>
      </c>
      <c r="AD1321" s="42">
        <f t="shared" si="917"/>
        <v>0</v>
      </c>
      <c r="AE1321" s="42">
        <f t="shared" si="942"/>
        <v>3984.9774475308645</v>
      </c>
      <c r="AF1321" s="43">
        <f t="shared" si="900"/>
        <v>1.1069381798696847</v>
      </c>
      <c r="AG1321" s="73">
        <f t="shared" si="901"/>
        <v>0</v>
      </c>
      <c r="AH1321">
        <f t="shared" si="918"/>
        <v>73.372177469135821</v>
      </c>
      <c r="AI1321">
        <f t="shared" si="943"/>
        <v>29586.259667052454</v>
      </c>
      <c r="AJ1321" s="41">
        <f t="shared" si="919"/>
        <v>8.2184054630701269</v>
      </c>
      <c r="AK1321">
        <f t="shared" si="902"/>
        <v>73.372177469135821</v>
      </c>
      <c r="AL1321" s="38">
        <f t="shared" si="920"/>
        <v>3865.4281241049384</v>
      </c>
      <c r="AM1321" s="38">
        <f t="shared" si="921"/>
        <v>3826.7738428638891</v>
      </c>
      <c r="AN1321" s="38">
        <f t="shared" si="922"/>
        <v>3597.1674122920554</v>
      </c>
      <c r="AO1321" s="38">
        <f t="shared" si="923"/>
        <v>3561.195738169135</v>
      </c>
      <c r="AP1321" s="38">
        <f t="shared" si="924"/>
        <v>3347.5239938789869</v>
      </c>
      <c r="AQ1321" s="38">
        <f t="shared" si="925"/>
        <v>3314.048753940197</v>
      </c>
      <c r="AR1321" s="38">
        <f t="shared" si="926"/>
        <v>3214.6272913219909</v>
      </c>
      <c r="AS1321">
        <f t="shared" si="927"/>
        <v>3214.6272913219909</v>
      </c>
      <c r="AT1321" s="28">
        <f t="shared" si="928"/>
        <v>0.89295202536721974</v>
      </c>
      <c r="AU1321">
        <f t="shared" si="903"/>
        <v>26371.632375730464</v>
      </c>
      <c r="AV1321" s="28">
        <f t="shared" si="929"/>
        <v>7.3254534377029064</v>
      </c>
      <c r="BJ1321" s="63">
        <v>0</v>
      </c>
      <c r="BK1321" s="64">
        <f t="shared" si="930"/>
        <v>0</v>
      </c>
      <c r="BL1321" s="64">
        <f t="shared" si="931"/>
        <v>0</v>
      </c>
      <c r="BM1321" s="64">
        <f t="shared" si="932"/>
        <v>0</v>
      </c>
      <c r="BN1321" s="64">
        <f t="shared" si="933"/>
        <v>0</v>
      </c>
      <c r="BO1321" s="64">
        <f t="shared" si="934"/>
        <v>0</v>
      </c>
      <c r="BP1321" s="64">
        <f t="shared" si="935"/>
        <v>0</v>
      </c>
      <c r="BQ1321" s="64">
        <f t="shared" si="936"/>
        <v>0</v>
      </c>
      <c r="BR1321" s="65">
        <f t="shared" si="904"/>
        <v>0</v>
      </c>
      <c r="BS1321" s="66">
        <f t="shared" si="937"/>
        <v>0</v>
      </c>
      <c r="BT1321" s="65">
        <f>BJ1321-BR1321</f>
        <v>0</v>
      </c>
      <c r="BU1321" s="67">
        <f t="shared" si="938"/>
        <v>0</v>
      </c>
    </row>
    <row r="1322" spans="1:73" x14ac:dyDescent="0.35">
      <c r="A1322" s="22">
        <v>104.879999999999</v>
      </c>
      <c r="B1322" s="22">
        <v>14.94</v>
      </c>
      <c r="C1322" s="22">
        <v>0</v>
      </c>
      <c r="D1322" s="22">
        <f t="shared" si="905"/>
        <v>7.47</v>
      </c>
      <c r="E1322" s="22">
        <f t="shared" si="906"/>
        <v>2.0750000000000002</v>
      </c>
      <c r="F1322" s="22">
        <f t="shared" si="939"/>
        <v>0.27777777777778234</v>
      </c>
      <c r="G1322" s="22">
        <f>Sheet1!$I$5*F1322</f>
        <v>91.944444444445949</v>
      </c>
      <c r="H1322" s="22"/>
      <c r="K1322" s="18" t="s">
        <v>118</v>
      </c>
      <c r="L1322" s="18">
        <v>1312</v>
      </c>
      <c r="M1322" s="18">
        <v>290</v>
      </c>
      <c r="N1322" s="19">
        <v>75.7</v>
      </c>
      <c r="O1322" s="35">
        <f t="shared" si="907"/>
        <v>21.027777777777779</v>
      </c>
      <c r="P1322" s="36">
        <f t="shared" si="940"/>
        <v>-4.1666666666666269E-2</v>
      </c>
      <c r="Q1322" s="12"/>
      <c r="R1322" s="37">
        <f t="shared" si="908"/>
        <v>-13.791666666666535</v>
      </c>
      <c r="S1322" s="37">
        <f t="shared" si="909"/>
        <v>64.9422</v>
      </c>
      <c r="T1322" s="37">
        <f t="shared" si="910"/>
        <v>53.264442083538974</v>
      </c>
      <c r="U1322" s="37">
        <f t="shared" si="911"/>
        <v>104.41497541687244</v>
      </c>
      <c r="V1322" s="37">
        <f t="shared" si="941"/>
        <v>116708.80227686309</v>
      </c>
      <c r="W1322" s="40">
        <f t="shared" si="912"/>
        <v>2195.6148997381233</v>
      </c>
      <c r="X1322" s="40">
        <f t="shared" si="913"/>
        <v>2.1956148997381235</v>
      </c>
      <c r="Y1322" s="40">
        <f t="shared" si="899"/>
        <v>0</v>
      </c>
      <c r="Z1322" s="40">
        <v>0</v>
      </c>
      <c r="AA1322" s="40">
        <f t="shared" si="914"/>
        <v>364.91735381419574</v>
      </c>
      <c r="AB1322" s="42">
        <f t="shared" si="915"/>
        <v>73178.711033950618</v>
      </c>
      <c r="AC1322" s="42">
        <f t="shared" si="916"/>
        <v>73.17871103395062</v>
      </c>
      <c r="AD1322" s="42">
        <f t="shared" si="917"/>
        <v>0</v>
      </c>
      <c r="AE1322" s="42">
        <f t="shared" si="942"/>
        <v>3984.9774475308645</v>
      </c>
      <c r="AF1322" s="43">
        <f t="shared" si="900"/>
        <v>1.1069381798696847</v>
      </c>
      <c r="AG1322" s="73">
        <f t="shared" si="901"/>
        <v>0</v>
      </c>
      <c r="AH1322">
        <f t="shared" si="918"/>
        <v>73.17871103395062</v>
      </c>
      <c r="AI1322">
        <f t="shared" si="943"/>
        <v>29659.438378086405</v>
      </c>
      <c r="AJ1322" s="41">
        <f t="shared" si="919"/>
        <v>8.238732882801779</v>
      </c>
      <c r="AK1322">
        <f t="shared" si="902"/>
        <v>73.17871103395062</v>
      </c>
      <c r="AL1322" s="38">
        <f t="shared" si="920"/>
        <v>3865.4281241049384</v>
      </c>
      <c r="AM1322" s="38">
        <f t="shared" si="921"/>
        <v>3826.7738428638891</v>
      </c>
      <c r="AN1322" s="38">
        <f t="shared" si="922"/>
        <v>3597.1674122920554</v>
      </c>
      <c r="AO1322" s="38">
        <f t="shared" si="923"/>
        <v>3561.195738169135</v>
      </c>
      <c r="AP1322" s="38">
        <f t="shared" si="924"/>
        <v>3347.5239938789869</v>
      </c>
      <c r="AQ1322" s="38">
        <f t="shared" si="925"/>
        <v>3314.048753940197</v>
      </c>
      <c r="AR1322" s="38">
        <f t="shared" si="926"/>
        <v>3214.6272913219909</v>
      </c>
      <c r="AS1322">
        <f t="shared" si="927"/>
        <v>3214.6272913219909</v>
      </c>
      <c r="AT1322" s="28">
        <f t="shared" si="928"/>
        <v>0.89295202536721974</v>
      </c>
      <c r="AU1322">
        <f t="shared" si="903"/>
        <v>26444.811086764414</v>
      </c>
      <c r="AV1322" s="28">
        <f t="shared" si="929"/>
        <v>7.3457808574345593</v>
      </c>
      <c r="BJ1322" s="63">
        <v>0</v>
      </c>
      <c r="BK1322" s="64">
        <f t="shared" si="930"/>
        <v>0</v>
      </c>
      <c r="BL1322" s="64">
        <f t="shared" si="931"/>
        <v>0</v>
      </c>
      <c r="BM1322" s="64">
        <f t="shared" si="932"/>
        <v>0</v>
      </c>
      <c r="BN1322" s="64">
        <f t="shared" si="933"/>
        <v>0</v>
      </c>
      <c r="BO1322" s="64">
        <f t="shared" si="934"/>
        <v>0</v>
      </c>
      <c r="BP1322" s="64">
        <f t="shared" si="935"/>
        <v>0</v>
      </c>
      <c r="BQ1322" s="64">
        <f t="shared" si="936"/>
        <v>0</v>
      </c>
      <c r="BR1322" s="65">
        <f t="shared" si="904"/>
        <v>0</v>
      </c>
      <c r="BS1322" s="66">
        <f t="shared" si="937"/>
        <v>0</v>
      </c>
      <c r="BT1322" s="65">
        <f>BJ1322-BR1322</f>
        <v>0</v>
      </c>
      <c r="BU1322" s="67">
        <f t="shared" si="938"/>
        <v>0</v>
      </c>
    </row>
    <row r="1323" spans="1:73" x14ac:dyDescent="0.35">
      <c r="A1323" s="22">
        <v>104.959999999999</v>
      </c>
      <c r="B1323" s="22">
        <v>15.24</v>
      </c>
      <c r="C1323" s="22">
        <v>0</v>
      </c>
      <c r="D1323" s="22">
        <f t="shared" si="905"/>
        <v>7.62</v>
      </c>
      <c r="E1323" s="22">
        <f t="shared" si="906"/>
        <v>2.1166666666666667</v>
      </c>
      <c r="F1323" s="22">
        <f t="shared" si="939"/>
        <v>0.52083333333333148</v>
      </c>
      <c r="G1323" s="22">
        <f>Sheet1!$I$5*F1323</f>
        <v>172.39583333333272</v>
      </c>
      <c r="H1323" s="22"/>
      <c r="K1323" s="18" t="s">
        <v>118</v>
      </c>
      <c r="L1323" s="18">
        <v>1313</v>
      </c>
      <c r="M1323" s="18">
        <v>291</v>
      </c>
      <c r="N1323" s="19">
        <v>75.5</v>
      </c>
      <c r="O1323" s="35">
        <f t="shared" si="907"/>
        <v>20.972222222222221</v>
      </c>
      <c r="P1323" s="36">
        <f t="shared" si="940"/>
        <v>-6.9444444444444448E-2</v>
      </c>
      <c r="Q1323" s="12"/>
      <c r="R1323" s="37">
        <f t="shared" si="908"/>
        <v>-22.986111111111111</v>
      </c>
      <c r="S1323" s="37">
        <f t="shared" si="909"/>
        <v>64.9422</v>
      </c>
      <c r="T1323" s="37">
        <f t="shared" si="910"/>
        <v>52.983363723990969</v>
      </c>
      <c r="U1323" s="37">
        <f t="shared" si="911"/>
        <v>94.939452612879847</v>
      </c>
      <c r="V1323" s="37">
        <f t="shared" si="941"/>
        <v>116803.74172947597</v>
      </c>
      <c r="W1323" s="40">
        <f t="shared" si="912"/>
        <v>1991.0912978534523</v>
      </c>
      <c r="X1323" s="40">
        <f t="shared" si="913"/>
        <v>1.9910912978534523</v>
      </c>
      <c r="Y1323" s="40">
        <f t="shared" si="899"/>
        <v>0</v>
      </c>
      <c r="Z1323" s="40">
        <v>0</v>
      </c>
      <c r="AA1323" s="40">
        <f t="shared" si="914"/>
        <v>364.91735381419574</v>
      </c>
      <c r="AB1323" s="42">
        <f t="shared" si="915"/>
        <v>72792.544367283946</v>
      </c>
      <c r="AC1323" s="42">
        <f t="shared" si="916"/>
        <v>72.792544367283952</v>
      </c>
      <c r="AD1323" s="42">
        <f t="shared" si="917"/>
        <v>0</v>
      </c>
      <c r="AE1323" s="42">
        <f t="shared" si="942"/>
        <v>3984.9774475308645</v>
      </c>
      <c r="AF1323" s="43">
        <f t="shared" si="900"/>
        <v>1.1069381798696847</v>
      </c>
      <c r="AG1323" s="73">
        <f t="shared" si="901"/>
        <v>0</v>
      </c>
      <c r="AH1323">
        <f t="shared" si="918"/>
        <v>72.792544367283952</v>
      </c>
      <c r="AI1323">
        <f t="shared" si="943"/>
        <v>29732.230922453688</v>
      </c>
      <c r="AJ1323" s="41">
        <f t="shared" si="919"/>
        <v>8.2589530340149135</v>
      </c>
      <c r="AK1323">
        <f t="shared" si="902"/>
        <v>72.792544367283952</v>
      </c>
      <c r="AL1323" s="38">
        <f t="shared" si="920"/>
        <v>3865.4281241049384</v>
      </c>
      <c r="AM1323" s="38">
        <f t="shared" si="921"/>
        <v>3826.7738428638891</v>
      </c>
      <c r="AN1323" s="38">
        <f t="shared" si="922"/>
        <v>3597.1674122920554</v>
      </c>
      <c r="AO1323" s="38">
        <f t="shared" si="923"/>
        <v>3561.195738169135</v>
      </c>
      <c r="AP1323" s="38">
        <f t="shared" si="924"/>
        <v>3347.5239938789869</v>
      </c>
      <c r="AQ1323" s="38">
        <f t="shared" si="925"/>
        <v>3314.048753940197</v>
      </c>
      <c r="AR1323" s="38">
        <f t="shared" si="926"/>
        <v>3214.6272913219909</v>
      </c>
      <c r="AS1323">
        <f t="shared" si="927"/>
        <v>3214.6272913219909</v>
      </c>
      <c r="AT1323" s="28">
        <f t="shared" si="928"/>
        <v>0.89295202536721974</v>
      </c>
      <c r="AU1323">
        <f t="shared" si="903"/>
        <v>26517.603631131697</v>
      </c>
      <c r="AV1323" s="28">
        <f t="shared" si="929"/>
        <v>7.3660010086476939</v>
      </c>
      <c r="BJ1323" s="63">
        <v>0</v>
      </c>
      <c r="BK1323" s="64">
        <f t="shared" si="930"/>
        <v>0</v>
      </c>
      <c r="BL1323" s="64">
        <f t="shared" si="931"/>
        <v>0</v>
      </c>
      <c r="BM1323" s="64">
        <f t="shared" si="932"/>
        <v>0</v>
      </c>
      <c r="BN1323" s="64">
        <f t="shared" si="933"/>
        <v>0</v>
      </c>
      <c r="BO1323" s="64">
        <f t="shared" si="934"/>
        <v>0</v>
      </c>
      <c r="BP1323" s="64">
        <f t="shared" si="935"/>
        <v>0</v>
      </c>
      <c r="BQ1323" s="64">
        <f t="shared" si="936"/>
        <v>0</v>
      </c>
      <c r="BR1323" s="65">
        <f t="shared" si="904"/>
        <v>0</v>
      </c>
      <c r="BS1323" s="66">
        <f t="shared" si="937"/>
        <v>0</v>
      </c>
      <c r="BT1323" s="65">
        <f>BJ1323-BR1323</f>
        <v>0</v>
      </c>
      <c r="BU1323" s="67">
        <f t="shared" si="938"/>
        <v>0</v>
      </c>
    </row>
    <row r="1324" spans="1:73" x14ac:dyDescent="0.35">
      <c r="A1324" s="22">
        <v>105.039999999999</v>
      </c>
      <c r="B1324" s="22">
        <v>15.16</v>
      </c>
      <c r="C1324" s="22">
        <v>0</v>
      </c>
      <c r="D1324" s="22">
        <f t="shared" si="905"/>
        <v>7.58</v>
      </c>
      <c r="E1324" s="22">
        <f t="shared" si="906"/>
        <v>2.1055555555555556</v>
      </c>
      <c r="F1324" s="22">
        <f t="shared" si="939"/>
        <v>-0.1388888888888884</v>
      </c>
      <c r="G1324" s="22">
        <f>Sheet1!$I$5*F1324</f>
        <v>-45.972222222222058</v>
      </c>
      <c r="H1324" s="22"/>
      <c r="K1324" s="18" t="s">
        <v>118</v>
      </c>
      <c r="L1324" s="18">
        <v>1314</v>
      </c>
      <c r="M1324" s="18">
        <v>292</v>
      </c>
      <c r="N1324" s="19">
        <v>75.2</v>
      </c>
      <c r="O1324" s="35">
        <f t="shared" si="907"/>
        <v>20.888888888888889</v>
      </c>
      <c r="P1324" s="36">
        <f t="shared" si="940"/>
        <v>-6.9444444444444448E-2</v>
      </c>
      <c r="Q1324" s="12"/>
      <c r="R1324" s="37">
        <f t="shared" si="908"/>
        <v>-22.986111111111111</v>
      </c>
      <c r="S1324" s="37">
        <f t="shared" si="909"/>
        <v>64.9422</v>
      </c>
      <c r="T1324" s="37">
        <f t="shared" si="910"/>
        <v>52.563140422563549</v>
      </c>
      <c r="U1324" s="37">
        <f t="shared" si="911"/>
        <v>94.519229311452435</v>
      </c>
      <c r="V1324" s="37">
        <f t="shared" si="941"/>
        <v>116898.26095878742</v>
      </c>
      <c r="W1324" s="40">
        <f t="shared" si="912"/>
        <v>1974.4016789503398</v>
      </c>
      <c r="X1324" s="40">
        <f t="shared" si="913"/>
        <v>1.9744016789503398</v>
      </c>
      <c r="Y1324" s="40">
        <f t="shared" si="899"/>
        <v>0</v>
      </c>
      <c r="Z1324" s="40">
        <v>0</v>
      </c>
      <c r="AA1324" s="40">
        <f t="shared" si="914"/>
        <v>364.91735381419574</v>
      </c>
      <c r="AB1324" s="42">
        <f t="shared" si="915"/>
        <v>72215.209876543202</v>
      </c>
      <c r="AC1324" s="42">
        <f t="shared" si="916"/>
        <v>72.215209876543199</v>
      </c>
      <c r="AD1324" s="42">
        <f t="shared" si="917"/>
        <v>0</v>
      </c>
      <c r="AE1324" s="42">
        <f t="shared" si="942"/>
        <v>3984.9774475308645</v>
      </c>
      <c r="AF1324" s="43">
        <f t="shared" si="900"/>
        <v>1.1069381798696847</v>
      </c>
      <c r="AG1324" s="73">
        <f t="shared" si="901"/>
        <v>0</v>
      </c>
      <c r="AH1324">
        <f t="shared" si="918"/>
        <v>72.215209876543199</v>
      </c>
      <c r="AI1324">
        <f t="shared" si="943"/>
        <v>29804.446132330231</v>
      </c>
      <c r="AJ1324" s="41">
        <f t="shared" si="919"/>
        <v>8.2790128145361752</v>
      </c>
      <c r="AK1324">
        <f t="shared" si="902"/>
        <v>72.215209876543199</v>
      </c>
      <c r="AL1324" s="38">
        <f t="shared" si="920"/>
        <v>3865.4281241049384</v>
      </c>
      <c r="AM1324" s="38">
        <f t="shared" si="921"/>
        <v>3826.7738428638891</v>
      </c>
      <c r="AN1324" s="38">
        <f t="shared" si="922"/>
        <v>3597.1674122920554</v>
      </c>
      <c r="AO1324" s="38">
        <f t="shared" si="923"/>
        <v>3561.195738169135</v>
      </c>
      <c r="AP1324" s="38">
        <f t="shared" si="924"/>
        <v>3347.5239938789869</v>
      </c>
      <c r="AQ1324" s="38">
        <f t="shared" si="925"/>
        <v>3314.048753940197</v>
      </c>
      <c r="AR1324" s="38">
        <f t="shared" si="926"/>
        <v>3214.6272913219909</v>
      </c>
      <c r="AS1324">
        <f t="shared" si="927"/>
        <v>3214.6272913219909</v>
      </c>
      <c r="AT1324" s="28">
        <f t="shared" si="928"/>
        <v>0.89295202536721974</v>
      </c>
      <c r="AU1324">
        <f t="shared" si="903"/>
        <v>26589.81884100824</v>
      </c>
      <c r="AV1324" s="28">
        <f t="shared" si="929"/>
        <v>7.3860607891689556</v>
      </c>
      <c r="BJ1324" s="63">
        <v>0</v>
      </c>
      <c r="BK1324" s="64">
        <f t="shared" si="930"/>
        <v>0</v>
      </c>
      <c r="BL1324" s="64">
        <f t="shared" si="931"/>
        <v>0</v>
      </c>
      <c r="BM1324" s="64">
        <f t="shared" si="932"/>
        <v>0</v>
      </c>
      <c r="BN1324" s="64">
        <f t="shared" si="933"/>
        <v>0</v>
      </c>
      <c r="BO1324" s="64">
        <f t="shared" si="934"/>
        <v>0</v>
      </c>
      <c r="BP1324" s="64">
        <f t="shared" si="935"/>
        <v>0</v>
      </c>
      <c r="BQ1324" s="64">
        <f t="shared" si="936"/>
        <v>0</v>
      </c>
      <c r="BR1324" s="65">
        <f t="shared" si="904"/>
        <v>0</v>
      </c>
      <c r="BS1324" s="66">
        <f t="shared" si="937"/>
        <v>0</v>
      </c>
      <c r="BT1324" s="65">
        <f>BJ1324-BR1324</f>
        <v>0</v>
      </c>
      <c r="BU1324" s="67">
        <f t="shared" si="938"/>
        <v>0</v>
      </c>
    </row>
    <row r="1325" spans="1:73" x14ac:dyDescent="0.35">
      <c r="A1325" s="22">
        <v>105.119999999999</v>
      </c>
      <c r="B1325" s="22">
        <v>14.6</v>
      </c>
      <c r="C1325" s="22">
        <v>0</v>
      </c>
      <c r="D1325" s="22">
        <f t="shared" si="905"/>
        <v>7.3</v>
      </c>
      <c r="E1325" s="22">
        <f t="shared" si="906"/>
        <v>2.0277777777777777</v>
      </c>
      <c r="F1325" s="22">
        <f t="shared" si="939"/>
        <v>-0.97222222222222432</v>
      </c>
      <c r="G1325" s="22">
        <f>Sheet1!$I$5*F1325</f>
        <v>-321.80555555555623</v>
      </c>
      <c r="H1325" s="22"/>
      <c r="K1325" s="18" t="s">
        <v>118</v>
      </c>
      <c r="L1325" s="18">
        <v>1315</v>
      </c>
      <c r="M1325" s="18">
        <v>293</v>
      </c>
      <c r="N1325" s="19">
        <v>75</v>
      </c>
      <c r="O1325" s="35">
        <f t="shared" si="907"/>
        <v>20.833333333333332</v>
      </c>
      <c r="P1325" s="36">
        <f t="shared" si="940"/>
        <v>-6.9444444444444448E-2</v>
      </c>
      <c r="Q1325" s="12"/>
      <c r="R1325" s="37">
        <f t="shared" si="908"/>
        <v>-22.986111111111111</v>
      </c>
      <c r="S1325" s="37">
        <f t="shared" si="909"/>
        <v>64.9422</v>
      </c>
      <c r="T1325" s="37">
        <f t="shared" si="910"/>
        <v>52.283921046874987</v>
      </c>
      <c r="U1325" s="37">
        <f t="shared" si="911"/>
        <v>94.240009935763879</v>
      </c>
      <c r="V1325" s="37">
        <f t="shared" si="941"/>
        <v>116992.50096872318</v>
      </c>
      <c r="W1325" s="40">
        <f t="shared" si="912"/>
        <v>1963.3335403284141</v>
      </c>
      <c r="X1325" s="40">
        <f t="shared" si="913"/>
        <v>1.963333540328414</v>
      </c>
      <c r="Y1325" s="40">
        <f t="shared" si="899"/>
        <v>0</v>
      </c>
      <c r="Z1325" s="40">
        <v>0</v>
      </c>
      <c r="AA1325" s="40">
        <f t="shared" si="914"/>
        <v>364.91735381419574</v>
      </c>
      <c r="AB1325" s="42">
        <f t="shared" si="915"/>
        <v>71831.597222222219</v>
      </c>
      <c r="AC1325" s="42">
        <f t="shared" si="916"/>
        <v>71.831597222222214</v>
      </c>
      <c r="AD1325" s="42">
        <f t="shared" si="917"/>
        <v>0</v>
      </c>
      <c r="AE1325" s="42">
        <f t="shared" si="942"/>
        <v>3984.9774475308645</v>
      </c>
      <c r="AF1325" s="43">
        <f t="shared" si="900"/>
        <v>1.1069381798696847</v>
      </c>
      <c r="AG1325" s="73">
        <f t="shared" si="901"/>
        <v>0</v>
      </c>
      <c r="AH1325">
        <f t="shared" si="918"/>
        <v>71.831597222222214</v>
      </c>
      <c r="AI1325">
        <f t="shared" si="943"/>
        <v>29876.277729552454</v>
      </c>
      <c r="AJ1325" s="41">
        <f t="shared" si="919"/>
        <v>8.2989660359867923</v>
      </c>
      <c r="AK1325">
        <f t="shared" si="902"/>
        <v>71.831597222222214</v>
      </c>
      <c r="AL1325" s="38">
        <f t="shared" si="920"/>
        <v>3865.4281241049384</v>
      </c>
      <c r="AM1325" s="38">
        <f t="shared" si="921"/>
        <v>3826.7738428638891</v>
      </c>
      <c r="AN1325" s="38">
        <f t="shared" si="922"/>
        <v>3597.1674122920554</v>
      </c>
      <c r="AO1325" s="38">
        <f t="shared" si="923"/>
        <v>3561.195738169135</v>
      </c>
      <c r="AP1325" s="38">
        <f t="shared" si="924"/>
        <v>3347.5239938789869</v>
      </c>
      <c r="AQ1325" s="38">
        <f t="shared" si="925"/>
        <v>3314.048753940197</v>
      </c>
      <c r="AR1325" s="38">
        <f t="shared" si="926"/>
        <v>3214.6272913219909</v>
      </c>
      <c r="AS1325">
        <f t="shared" si="927"/>
        <v>3214.6272913219909</v>
      </c>
      <c r="AT1325" s="28">
        <f t="shared" si="928"/>
        <v>0.89295202536721974</v>
      </c>
      <c r="AU1325">
        <f t="shared" si="903"/>
        <v>26661.650438230463</v>
      </c>
      <c r="AV1325" s="28">
        <f t="shared" si="929"/>
        <v>7.4060140106195727</v>
      </c>
      <c r="BJ1325" s="63">
        <v>0</v>
      </c>
      <c r="BK1325" s="64">
        <f t="shared" si="930"/>
        <v>0</v>
      </c>
      <c r="BL1325" s="64">
        <f t="shared" si="931"/>
        <v>0</v>
      </c>
      <c r="BM1325" s="64">
        <f t="shared" si="932"/>
        <v>0</v>
      </c>
      <c r="BN1325" s="64">
        <f t="shared" si="933"/>
        <v>0</v>
      </c>
      <c r="BO1325" s="64">
        <f t="shared" si="934"/>
        <v>0</v>
      </c>
      <c r="BP1325" s="64">
        <f t="shared" si="935"/>
        <v>0</v>
      </c>
      <c r="BQ1325" s="64">
        <f t="shared" si="936"/>
        <v>0</v>
      </c>
      <c r="BR1325" s="65">
        <f t="shared" si="904"/>
        <v>0</v>
      </c>
      <c r="BS1325" s="66">
        <f t="shared" si="937"/>
        <v>0</v>
      </c>
      <c r="BT1325" s="65">
        <f>BJ1325-BR1325</f>
        <v>0</v>
      </c>
      <c r="BU1325" s="67">
        <f t="shared" si="938"/>
        <v>0</v>
      </c>
    </row>
    <row r="1326" spans="1:73" x14ac:dyDescent="0.35">
      <c r="A1326" s="22">
        <v>105.19999999999899</v>
      </c>
      <c r="B1326" s="22">
        <v>15.09</v>
      </c>
      <c r="C1326" s="22">
        <v>0</v>
      </c>
      <c r="D1326" s="22">
        <f t="shared" si="905"/>
        <v>7.5449999999999999</v>
      </c>
      <c r="E1326" s="22">
        <f t="shared" si="906"/>
        <v>2.0958333333333332</v>
      </c>
      <c r="F1326" s="22">
        <f t="shared" si="939"/>
        <v>0.8506944444444442</v>
      </c>
      <c r="G1326" s="22">
        <f>Sheet1!$I$5*F1326</f>
        <v>281.57986111111103</v>
      </c>
      <c r="H1326" s="22"/>
      <c r="K1326" s="18" t="s">
        <v>118</v>
      </c>
      <c r="L1326" s="18">
        <v>1316</v>
      </c>
      <c r="M1326" s="18">
        <v>294</v>
      </c>
      <c r="N1326" s="19">
        <v>74.7</v>
      </c>
      <c r="O1326" s="35">
        <f t="shared" si="907"/>
        <v>20.75</v>
      </c>
      <c r="P1326" s="36">
        <f t="shared" si="940"/>
        <v>-0.12500000000000078</v>
      </c>
      <c r="Q1326" s="12"/>
      <c r="R1326" s="37">
        <f t="shared" si="908"/>
        <v>-41.375000000000256</v>
      </c>
      <c r="S1326" s="37">
        <f t="shared" si="909"/>
        <v>64.9422</v>
      </c>
      <c r="T1326" s="37">
        <f t="shared" si="910"/>
        <v>51.866486221236748</v>
      </c>
      <c r="U1326" s="37">
        <f t="shared" si="911"/>
        <v>75.433686221236485</v>
      </c>
      <c r="V1326" s="37">
        <f t="shared" si="941"/>
        <v>117067.93465494442</v>
      </c>
      <c r="W1326" s="40">
        <f t="shared" si="912"/>
        <v>1565.248989090657</v>
      </c>
      <c r="X1326" s="40">
        <f t="shared" si="913"/>
        <v>1.5652489890906569</v>
      </c>
      <c r="Y1326" s="40">
        <f t="shared" si="899"/>
        <v>0</v>
      </c>
      <c r="Z1326" s="40">
        <v>0</v>
      </c>
      <c r="AA1326" s="40">
        <f t="shared" si="914"/>
        <v>364.91735381419574</v>
      </c>
      <c r="AB1326" s="42">
        <f t="shared" si="915"/>
        <v>71258.09375</v>
      </c>
      <c r="AC1326" s="42">
        <f t="shared" si="916"/>
        <v>71.25809375</v>
      </c>
      <c r="AD1326" s="42">
        <f t="shared" si="917"/>
        <v>0</v>
      </c>
      <c r="AE1326" s="42">
        <f t="shared" si="942"/>
        <v>3984.9774475308645</v>
      </c>
      <c r="AF1326" s="43">
        <f t="shared" si="900"/>
        <v>1.1069381798696847</v>
      </c>
      <c r="AG1326" s="73">
        <f t="shared" si="901"/>
        <v>0</v>
      </c>
      <c r="AH1326">
        <f t="shared" si="918"/>
        <v>71.25809375</v>
      </c>
      <c r="AI1326">
        <f t="shared" si="943"/>
        <v>29947.535823302453</v>
      </c>
      <c r="AJ1326" s="41">
        <f t="shared" si="919"/>
        <v>8.3187599509173484</v>
      </c>
      <c r="AK1326">
        <f t="shared" si="902"/>
        <v>71.25809375</v>
      </c>
      <c r="AL1326" s="38">
        <f t="shared" si="920"/>
        <v>3865.4281241049384</v>
      </c>
      <c r="AM1326" s="38">
        <f t="shared" si="921"/>
        <v>3826.7738428638891</v>
      </c>
      <c r="AN1326" s="38">
        <f t="shared" si="922"/>
        <v>3597.1674122920554</v>
      </c>
      <c r="AO1326" s="38">
        <f t="shared" si="923"/>
        <v>3561.195738169135</v>
      </c>
      <c r="AP1326" s="38">
        <f t="shared" si="924"/>
        <v>3347.5239938789869</v>
      </c>
      <c r="AQ1326" s="38">
        <f t="shared" si="925"/>
        <v>3314.048753940197</v>
      </c>
      <c r="AR1326" s="38">
        <f t="shared" si="926"/>
        <v>3214.6272913219909</v>
      </c>
      <c r="AS1326">
        <f t="shared" si="927"/>
        <v>3214.6272913219909</v>
      </c>
      <c r="AT1326" s="28">
        <f t="shared" si="928"/>
        <v>0.89295202536721974</v>
      </c>
      <c r="AU1326">
        <f t="shared" si="903"/>
        <v>26732.908531980462</v>
      </c>
      <c r="AV1326" s="28">
        <f t="shared" si="929"/>
        <v>7.4258079255501279</v>
      </c>
      <c r="BJ1326" s="63">
        <v>0</v>
      </c>
      <c r="BK1326" s="64">
        <f t="shared" si="930"/>
        <v>0</v>
      </c>
      <c r="BL1326" s="64">
        <f t="shared" si="931"/>
        <v>0</v>
      </c>
      <c r="BM1326" s="64">
        <f t="shared" si="932"/>
        <v>0</v>
      </c>
      <c r="BN1326" s="64">
        <f t="shared" si="933"/>
        <v>0</v>
      </c>
      <c r="BO1326" s="64">
        <f t="shared" si="934"/>
        <v>0</v>
      </c>
      <c r="BP1326" s="64">
        <f t="shared" si="935"/>
        <v>0</v>
      </c>
      <c r="BQ1326" s="64">
        <f t="shared" si="936"/>
        <v>0</v>
      </c>
      <c r="BR1326" s="65">
        <f t="shared" si="904"/>
        <v>0</v>
      </c>
      <c r="BS1326" s="66">
        <f t="shared" si="937"/>
        <v>0</v>
      </c>
      <c r="BT1326" s="65">
        <f>BJ1326-BR1326</f>
        <v>0</v>
      </c>
      <c r="BU1326" s="67">
        <f t="shared" si="938"/>
        <v>0</v>
      </c>
    </row>
    <row r="1327" spans="1:73" x14ac:dyDescent="0.35">
      <c r="A1327" s="22">
        <v>105.27999999999901</v>
      </c>
      <c r="B1327" s="22">
        <v>15.04</v>
      </c>
      <c r="C1327" s="22">
        <v>0</v>
      </c>
      <c r="D1327" s="22">
        <f t="shared" si="905"/>
        <v>7.52</v>
      </c>
      <c r="E1327" s="22">
        <f t="shared" si="906"/>
        <v>2.088888888888889</v>
      </c>
      <c r="F1327" s="22">
        <f t="shared" si="939"/>
        <v>-8.6805555555552472E-2</v>
      </c>
      <c r="G1327" s="22">
        <f>Sheet1!$I$5*F1327</f>
        <v>-28.73263888888787</v>
      </c>
      <c r="H1327" s="22"/>
      <c r="K1327" s="18" t="s">
        <v>118</v>
      </c>
      <c r="L1327" s="18">
        <v>1317</v>
      </c>
      <c r="M1327" s="18">
        <v>295</v>
      </c>
      <c r="N1327" s="19">
        <v>74.099999999999994</v>
      </c>
      <c r="O1327" s="35">
        <f t="shared" si="907"/>
        <v>20.583333333333332</v>
      </c>
      <c r="P1327" s="36">
        <f t="shared" si="940"/>
        <v>-0.1388888888888889</v>
      </c>
      <c r="Q1327" s="12"/>
      <c r="R1327" s="37">
        <f t="shared" si="908"/>
        <v>-45.972222222222221</v>
      </c>
      <c r="S1327" s="37">
        <f t="shared" si="909"/>
        <v>64.9422</v>
      </c>
      <c r="T1327" s="37">
        <f t="shared" si="910"/>
        <v>51.036635826380746</v>
      </c>
      <c r="U1327" s="37">
        <f t="shared" si="911"/>
        <v>70.006613604158531</v>
      </c>
      <c r="V1327" s="37">
        <f t="shared" si="941"/>
        <v>117137.94126854857</v>
      </c>
      <c r="W1327" s="40">
        <f t="shared" si="912"/>
        <v>1440.9694633522631</v>
      </c>
      <c r="X1327" s="40">
        <f t="shared" si="913"/>
        <v>1.4409694633522632</v>
      </c>
      <c r="Y1327" s="40">
        <f t="shared" si="899"/>
        <v>0</v>
      </c>
      <c r="Z1327" s="40">
        <v>0</v>
      </c>
      <c r="AA1327" s="40">
        <f t="shared" si="914"/>
        <v>364.91735381419574</v>
      </c>
      <c r="AB1327" s="42">
        <f t="shared" si="915"/>
        <v>70117.982638888891</v>
      </c>
      <c r="AC1327" s="42">
        <f t="shared" si="916"/>
        <v>70.11798263888889</v>
      </c>
      <c r="AD1327" s="42">
        <f t="shared" si="917"/>
        <v>0</v>
      </c>
      <c r="AE1327" s="42">
        <f t="shared" si="942"/>
        <v>3984.9774475308645</v>
      </c>
      <c r="AF1327" s="43">
        <f t="shared" si="900"/>
        <v>1.1069381798696847</v>
      </c>
      <c r="AG1327" s="73">
        <f t="shared" si="901"/>
        <v>0</v>
      </c>
      <c r="AH1327">
        <f t="shared" si="918"/>
        <v>70.11798263888889</v>
      </c>
      <c r="AI1327">
        <f t="shared" si="943"/>
        <v>30017.653805941343</v>
      </c>
      <c r="AJ1327" s="41">
        <f t="shared" si="919"/>
        <v>8.3382371683170398</v>
      </c>
      <c r="AK1327">
        <f t="shared" si="902"/>
        <v>70.11798263888889</v>
      </c>
      <c r="AL1327" s="38">
        <f t="shared" si="920"/>
        <v>3865.4281241049384</v>
      </c>
      <c r="AM1327" s="38">
        <f t="shared" si="921"/>
        <v>3826.7738428638891</v>
      </c>
      <c r="AN1327" s="38">
        <f t="shared" si="922"/>
        <v>3597.1674122920554</v>
      </c>
      <c r="AO1327" s="38">
        <f t="shared" si="923"/>
        <v>3561.195738169135</v>
      </c>
      <c r="AP1327" s="38">
        <f t="shared" si="924"/>
        <v>3347.5239938789869</v>
      </c>
      <c r="AQ1327" s="38">
        <f t="shared" si="925"/>
        <v>3314.048753940197</v>
      </c>
      <c r="AR1327" s="38">
        <f t="shared" si="926"/>
        <v>3214.6272913219909</v>
      </c>
      <c r="AS1327">
        <f t="shared" si="927"/>
        <v>3214.6272913219909</v>
      </c>
      <c r="AT1327" s="28">
        <f t="shared" si="928"/>
        <v>0.89295202536721974</v>
      </c>
      <c r="AU1327">
        <f t="shared" si="903"/>
        <v>26803.026514619352</v>
      </c>
      <c r="AV1327" s="28">
        <f t="shared" si="929"/>
        <v>7.4452851429498201</v>
      </c>
      <c r="BJ1327" s="63">
        <v>0</v>
      </c>
      <c r="BK1327" s="64">
        <f t="shared" si="930"/>
        <v>0</v>
      </c>
      <c r="BL1327" s="64">
        <f t="shared" si="931"/>
        <v>0</v>
      </c>
      <c r="BM1327" s="64">
        <f t="shared" si="932"/>
        <v>0</v>
      </c>
      <c r="BN1327" s="64">
        <f t="shared" si="933"/>
        <v>0</v>
      </c>
      <c r="BO1327" s="64">
        <f t="shared" si="934"/>
        <v>0</v>
      </c>
      <c r="BP1327" s="64">
        <f t="shared" si="935"/>
        <v>0</v>
      </c>
      <c r="BQ1327" s="64">
        <f t="shared" si="936"/>
        <v>0</v>
      </c>
      <c r="BR1327" s="65">
        <f t="shared" si="904"/>
        <v>0</v>
      </c>
      <c r="BS1327" s="66">
        <f t="shared" si="937"/>
        <v>0</v>
      </c>
      <c r="BT1327" s="65">
        <f>BJ1327-BR1327</f>
        <v>0</v>
      </c>
      <c r="BU1327" s="67">
        <f t="shared" si="938"/>
        <v>0</v>
      </c>
    </row>
    <row r="1328" spans="1:73" x14ac:dyDescent="0.35">
      <c r="A1328" s="22">
        <v>105.359999999999</v>
      </c>
      <c r="B1328" s="22">
        <v>14.92</v>
      </c>
      <c r="C1328" s="22">
        <v>0</v>
      </c>
      <c r="D1328" s="22">
        <f t="shared" si="905"/>
        <v>7.46</v>
      </c>
      <c r="E1328" s="22">
        <f t="shared" si="906"/>
        <v>2.0722222222222224</v>
      </c>
      <c r="F1328" s="22">
        <f t="shared" si="939"/>
        <v>-0.20833333333333259</v>
      </c>
      <c r="G1328" s="22">
        <f>Sheet1!$I$5*F1328</f>
        <v>-68.958333333333087</v>
      </c>
      <c r="H1328" s="22"/>
      <c r="K1328" s="18" t="s">
        <v>118</v>
      </c>
      <c r="L1328" s="18">
        <v>1318</v>
      </c>
      <c r="M1328" s="18">
        <v>296</v>
      </c>
      <c r="N1328" s="19">
        <v>73.7</v>
      </c>
      <c r="O1328" s="35">
        <f t="shared" si="907"/>
        <v>20.472222222222221</v>
      </c>
      <c r="P1328" s="36">
        <f t="shared" si="940"/>
        <v>-0.11111111111111072</v>
      </c>
      <c r="Q1328" s="12"/>
      <c r="R1328" s="37">
        <f t="shared" si="908"/>
        <v>-36.777777777777644</v>
      </c>
      <c r="S1328" s="37">
        <f t="shared" si="909"/>
        <v>64.9422</v>
      </c>
      <c r="T1328" s="37">
        <f t="shared" si="910"/>
        <v>50.487120197528967</v>
      </c>
      <c r="U1328" s="37">
        <f t="shared" si="911"/>
        <v>78.651542419751323</v>
      </c>
      <c r="V1328" s="37">
        <f t="shared" si="941"/>
        <v>117216.59281096833</v>
      </c>
      <c r="W1328" s="40">
        <f t="shared" si="912"/>
        <v>1610.1718545376868</v>
      </c>
      <c r="X1328" s="40">
        <f t="shared" si="913"/>
        <v>1.6101718545376869</v>
      </c>
      <c r="Y1328" s="40">
        <f t="shared" si="899"/>
        <v>0</v>
      </c>
      <c r="Z1328" s="40">
        <v>0</v>
      </c>
      <c r="AA1328" s="40">
        <f t="shared" si="914"/>
        <v>364.91735381419574</v>
      </c>
      <c r="AB1328" s="42">
        <f t="shared" si="915"/>
        <v>69363.016589506165</v>
      </c>
      <c r="AC1328" s="42">
        <f t="shared" si="916"/>
        <v>69.363016589506159</v>
      </c>
      <c r="AD1328" s="42">
        <f t="shared" si="917"/>
        <v>0</v>
      </c>
      <c r="AE1328" s="42">
        <f t="shared" si="942"/>
        <v>3984.9774475308645</v>
      </c>
      <c r="AF1328" s="43">
        <f t="shared" si="900"/>
        <v>1.1069381798696847</v>
      </c>
      <c r="AG1328" s="73">
        <f t="shared" si="901"/>
        <v>0</v>
      </c>
      <c r="AH1328">
        <f t="shared" si="918"/>
        <v>69.363016589506159</v>
      </c>
      <c r="AI1328">
        <f t="shared" si="943"/>
        <v>30087.016822530848</v>
      </c>
      <c r="AJ1328" s="41">
        <f t="shared" si="919"/>
        <v>8.357504672925236</v>
      </c>
      <c r="AK1328">
        <f t="shared" si="902"/>
        <v>69.363016589506159</v>
      </c>
      <c r="AL1328" s="38">
        <f t="shared" si="920"/>
        <v>3865.4281241049384</v>
      </c>
      <c r="AM1328" s="38">
        <f t="shared" si="921"/>
        <v>3826.7738428638891</v>
      </c>
      <c r="AN1328" s="38">
        <f t="shared" si="922"/>
        <v>3597.1674122920554</v>
      </c>
      <c r="AO1328" s="38">
        <f t="shared" si="923"/>
        <v>3561.195738169135</v>
      </c>
      <c r="AP1328" s="38">
        <f t="shared" si="924"/>
        <v>3347.5239938789869</v>
      </c>
      <c r="AQ1328" s="38">
        <f t="shared" si="925"/>
        <v>3314.048753940197</v>
      </c>
      <c r="AR1328" s="38">
        <f t="shared" si="926"/>
        <v>3214.6272913219909</v>
      </c>
      <c r="AS1328">
        <f t="shared" si="927"/>
        <v>3214.6272913219909</v>
      </c>
      <c r="AT1328" s="28">
        <f t="shared" si="928"/>
        <v>0.89295202536721974</v>
      </c>
      <c r="AU1328">
        <f t="shared" si="903"/>
        <v>26872.389531208857</v>
      </c>
      <c r="AV1328" s="28">
        <f t="shared" si="929"/>
        <v>7.4645526475580155</v>
      </c>
      <c r="BJ1328" s="63">
        <v>0</v>
      </c>
      <c r="BK1328" s="64">
        <f t="shared" si="930"/>
        <v>0</v>
      </c>
      <c r="BL1328" s="64">
        <f t="shared" si="931"/>
        <v>0</v>
      </c>
      <c r="BM1328" s="64">
        <f t="shared" si="932"/>
        <v>0</v>
      </c>
      <c r="BN1328" s="64">
        <f t="shared" si="933"/>
        <v>0</v>
      </c>
      <c r="BO1328" s="64">
        <f t="shared" si="934"/>
        <v>0</v>
      </c>
      <c r="BP1328" s="64">
        <f t="shared" si="935"/>
        <v>0</v>
      </c>
      <c r="BQ1328" s="64">
        <f t="shared" si="936"/>
        <v>0</v>
      </c>
      <c r="BR1328" s="65">
        <f t="shared" si="904"/>
        <v>0</v>
      </c>
      <c r="BS1328" s="66">
        <f t="shared" si="937"/>
        <v>0</v>
      </c>
      <c r="BT1328" s="65">
        <f>BJ1328-BR1328</f>
        <v>0</v>
      </c>
      <c r="BU1328" s="67">
        <f t="shared" si="938"/>
        <v>0</v>
      </c>
    </row>
    <row r="1329" spans="1:73" x14ac:dyDescent="0.35">
      <c r="A1329" s="22">
        <v>105.439999999999</v>
      </c>
      <c r="B1329" s="22">
        <v>14.91</v>
      </c>
      <c r="C1329" s="22">
        <v>0</v>
      </c>
      <c r="D1329" s="22">
        <f t="shared" si="905"/>
        <v>7.4550000000000001</v>
      </c>
      <c r="E1329" s="22">
        <f t="shared" si="906"/>
        <v>2.0708333333333333</v>
      </c>
      <c r="F1329" s="22">
        <f t="shared" si="939"/>
        <v>-1.7361111111113825E-2</v>
      </c>
      <c r="G1329" s="22">
        <f>Sheet1!$I$5*F1329</f>
        <v>-5.7465277777786756</v>
      </c>
      <c r="H1329" s="22"/>
      <c r="K1329" s="18" t="s">
        <v>118</v>
      </c>
      <c r="L1329" s="18">
        <v>1319</v>
      </c>
      <c r="M1329" s="18">
        <v>297</v>
      </c>
      <c r="N1329" s="19">
        <v>73.3</v>
      </c>
      <c r="O1329" s="35">
        <f t="shared" si="907"/>
        <v>20.361111111111111</v>
      </c>
      <c r="P1329" s="36">
        <f t="shared" si="940"/>
        <v>-2.7777777777778172E-2</v>
      </c>
      <c r="Q1329" s="12"/>
      <c r="R1329" s="37">
        <f t="shared" si="908"/>
        <v>-9.1944444444445743</v>
      </c>
      <c r="S1329" s="37">
        <f t="shared" si="909"/>
        <v>64.9422</v>
      </c>
      <c r="T1329" s="37">
        <f t="shared" si="910"/>
        <v>49.940578942852305</v>
      </c>
      <c r="U1329" s="37">
        <f t="shared" si="911"/>
        <v>105.68833449840773</v>
      </c>
      <c r="V1329" s="37">
        <f t="shared" si="941"/>
        <v>117322.28114546674</v>
      </c>
      <c r="W1329" s="40">
        <f t="shared" si="912"/>
        <v>2151.9319218703572</v>
      </c>
      <c r="X1329" s="40">
        <f t="shared" si="913"/>
        <v>2.1519319218703572</v>
      </c>
      <c r="Y1329" s="40">
        <f t="shared" si="899"/>
        <v>0</v>
      </c>
      <c r="Z1329" s="40">
        <v>0</v>
      </c>
      <c r="AA1329" s="40">
        <f t="shared" si="914"/>
        <v>364.91735381419574</v>
      </c>
      <c r="AB1329" s="42">
        <f t="shared" si="915"/>
        <v>68612.136959876545</v>
      </c>
      <c r="AC1329" s="42">
        <f t="shared" si="916"/>
        <v>68.612136959876551</v>
      </c>
      <c r="AD1329" s="42">
        <f t="shared" si="917"/>
        <v>0</v>
      </c>
      <c r="AE1329" s="42">
        <f t="shared" si="942"/>
        <v>3984.9774475308645</v>
      </c>
      <c r="AF1329" s="43">
        <f t="shared" si="900"/>
        <v>1.1069381798696847</v>
      </c>
      <c r="AG1329" s="73">
        <f t="shared" si="901"/>
        <v>0</v>
      </c>
      <c r="AH1329">
        <f t="shared" si="918"/>
        <v>68.612136959876551</v>
      </c>
      <c r="AI1329">
        <f t="shared" si="943"/>
        <v>30155.628959490725</v>
      </c>
      <c r="AJ1329" s="41">
        <f t="shared" si="919"/>
        <v>8.3765635998585353</v>
      </c>
      <c r="AK1329">
        <f t="shared" si="902"/>
        <v>68.612136959876551</v>
      </c>
      <c r="AL1329" s="38">
        <f t="shared" si="920"/>
        <v>3865.4281241049384</v>
      </c>
      <c r="AM1329" s="38">
        <f t="shared" si="921"/>
        <v>3826.7738428638891</v>
      </c>
      <c r="AN1329" s="38">
        <f t="shared" si="922"/>
        <v>3597.1674122920554</v>
      </c>
      <c r="AO1329" s="38">
        <f t="shared" si="923"/>
        <v>3561.195738169135</v>
      </c>
      <c r="AP1329" s="38">
        <f t="shared" si="924"/>
        <v>3347.5239938789869</v>
      </c>
      <c r="AQ1329" s="38">
        <f t="shared" si="925"/>
        <v>3314.048753940197</v>
      </c>
      <c r="AR1329" s="38">
        <f t="shared" si="926"/>
        <v>3214.6272913219909</v>
      </c>
      <c r="AS1329">
        <f t="shared" si="927"/>
        <v>3214.6272913219909</v>
      </c>
      <c r="AT1329" s="28">
        <f t="shared" si="928"/>
        <v>0.89295202536721974</v>
      </c>
      <c r="AU1329">
        <f t="shared" si="903"/>
        <v>26941.001668168734</v>
      </c>
      <c r="AV1329" s="28">
        <f t="shared" si="929"/>
        <v>7.4836115744913148</v>
      </c>
      <c r="BJ1329" s="63">
        <v>0</v>
      </c>
      <c r="BK1329" s="64">
        <f t="shared" si="930"/>
        <v>0</v>
      </c>
      <c r="BL1329" s="64">
        <f t="shared" si="931"/>
        <v>0</v>
      </c>
      <c r="BM1329" s="64">
        <f t="shared" si="932"/>
        <v>0</v>
      </c>
      <c r="BN1329" s="64">
        <f t="shared" si="933"/>
        <v>0</v>
      </c>
      <c r="BO1329" s="64">
        <f t="shared" si="934"/>
        <v>0</v>
      </c>
      <c r="BP1329" s="64">
        <f t="shared" si="935"/>
        <v>0</v>
      </c>
      <c r="BQ1329" s="64">
        <f t="shared" si="936"/>
        <v>0</v>
      </c>
      <c r="BR1329" s="65">
        <f t="shared" si="904"/>
        <v>0</v>
      </c>
      <c r="BS1329" s="66">
        <f t="shared" si="937"/>
        <v>0</v>
      </c>
      <c r="BT1329" s="65">
        <f>BJ1329-BR1329</f>
        <v>0</v>
      </c>
      <c r="BU1329" s="67">
        <f t="shared" si="938"/>
        <v>0</v>
      </c>
    </row>
    <row r="1330" spans="1:73" x14ac:dyDescent="0.35">
      <c r="A1330" s="22">
        <v>105.519999999999</v>
      </c>
      <c r="B1330" s="22">
        <v>14.64</v>
      </c>
      <c r="C1330" s="22">
        <v>0</v>
      </c>
      <c r="D1330" s="22">
        <f t="shared" si="905"/>
        <v>7.32</v>
      </c>
      <c r="E1330" s="22">
        <f t="shared" si="906"/>
        <v>2.0333333333333332</v>
      </c>
      <c r="F1330" s="22">
        <f t="shared" si="939"/>
        <v>-0.46875000000000111</v>
      </c>
      <c r="G1330" s="22">
        <f>Sheet1!$I$5*F1330</f>
        <v>-155.15625000000037</v>
      </c>
      <c r="H1330" s="22"/>
      <c r="K1330" s="18" t="s">
        <v>118</v>
      </c>
      <c r="L1330" s="18">
        <v>1320</v>
      </c>
      <c r="M1330" s="18">
        <v>298</v>
      </c>
      <c r="N1330" s="19">
        <v>73.5</v>
      </c>
      <c r="O1330" s="35">
        <f t="shared" si="907"/>
        <v>20.416666666666668</v>
      </c>
      <c r="P1330" s="36">
        <f t="shared" si="940"/>
        <v>9.7222222222222612E-2</v>
      </c>
      <c r="Q1330" s="12"/>
      <c r="R1330" s="37">
        <f t="shared" si="908"/>
        <v>32.180555555555685</v>
      </c>
      <c r="S1330" s="37">
        <f t="shared" si="909"/>
        <v>64.9422</v>
      </c>
      <c r="T1330" s="37">
        <f t="shared" si="910"/>
        <v>50.213477773418752</v>
      </c>
      <c r="U1330" s="37">
        <f t="shared" si="911"/>
        <v>147.33623332897443</v>
      </c>
      <c r="V1330" s="37">
        <f t="shared" si="941"/>
        <v>117469.61737879571</v>
      </c>
      <c r="W1330" s="40">
        <f t="shared" si="912"/>
        <v>3008.1147637998947</v>
      </c>
      <c r="X1330" s="40">
        <f t="shared" si="913"/>
        <v>3.0081147637998948</v>
      </c>
      <c r="Y1330" s="40">
        <f t="shared" si="899"/>
        <v>0</v>
      </c>
      <c r="Z1330" s="40">
        <v>0</v>
      </c>
      <c r="AA1330" s="40">
        <f t="shared" si="914"/>
        <v>364.91735381419574</v>
      </c>
      <c r="AB1330" s="42">
        <f t="shared" si="915"/>
        <v>68987.065972222234</v>
      </c>
      <c r="AC1330" s="42">
        <f t="shared" si="916"/>
        <v>68.98706597222224</v>
      </c>
      <c r="AD1330" s="42">
        <f t="shared" si="917"/>
        <v>0</v>
      </c>
      <c r="AE1330" s="42">
        <f t="shared" si="942"/>
        <v>3984.9774475308645</v>
      </c>
      <c r="AF1330" s="43">
        <f t="shared" si="900"/>
        <v>1.1069381798696847</v>
      </c>
      <c r="AG1330" s="73">
        <f t="shared" si="901"/>
        <v>0</v>
      </c>
      <c r="AH1330">
        <f t="shared" si="918"/>
        <v>68.98706597222224</v>
      </c>
      <c r="AI1330">
        <f t="shared" si="943"/>
        <v>30224.616025462947</v>
      </c>
      <c r="AJ1330" s="41">
        <f t="shared" si="919"/>
        <v>8.3957266737397074</v>
      </c>
      <c r="AK1330">
        <f t="shared" si="902"/>
        <v>68.98706597222224</v>
      </c>
      <c r="AL1330" s="38">
        <f t="shared" si="920"/>
        <v>3865.4281241049384</v>
      </c>
      <c r="AM1330" s="38">
        <f t="shared" si="921"/>
        <v>3826.7738428638891</v>
      </c>
      <c r="AN1330" s="38">
        <f t="shared" si="922"/>
        <v>3597.1674122920554</v>
      </c>
      <c r="AO1330" s="38">
        <f t="shared" si="923"/>
        <v>3561.195738169135</v>
      </c>
      <c r="AP1330" s="38">
        <f t="shared" si="924"/>
        <v>3347.5239938789869</v>
      </c>
      <c r="AQ1330" s="38">
        <f t="shared" si="925"/>
        <v>3314.048753940197</v>
      </c>
      <c r="AR1330" s="38">
        <f t="shared" si="926"/>
        <v>3214.6272913219909</v>
      </c>
      <c r="AS1330">
        <f t="shared" si="927"/>
        <v>3214.6272913219909</v>
      </c>
      <c r="AT1330" s="28">
        <f t="shared" si="928"/>
        <v>0.89295202536721974</v>
      </c>
      <c r="AU1330">
        <f t="shared" si="903"/>
        <v>27009.988734140956</v>
      </c>
      <c r="AV1330" s="28">
        <f t="shared" si="929"/>
        <v>7.5027746483724878</v>
      </c>
      <c r="BJ1330" s="63">
        <v>0</v>
      </c>
      <c r="BK1330" s="64">
        <f t="shared" si="930"/>
        <v>0</v>
      </c>
      <c r="BL1330" s="64">
        <f t="shared" si="931"/>
        <v>0</v>
      </c>
      <c r="BM1330" s="64">
        <f t="shared" si="932"/>
        <v>0</v>
      </c>
      <c r="BN1330" s="64">
        <f t="shared" si="933"/>
        <v>0</v>
      </c>
      <c r="BO1330" s="64">
        <f t="shared" si="934"/>
        <v>0</v>
      </c>
      <c r="BP1330" s="64">
        <f t="shared" si="935"/>
        <v>0</v>
      </c>
      <c r="BQ1330" s="64">
        <f t="shared" si="936"/>
        <v>0</v>
      </c>
      <c r="BR1330" s="65">
        <f t="shared" si="904"/>
        <v>0</v>
      </c>
      <c r="BS1330" s="66">
        <f t="shared" si="937"/>
        <v>0</v>
      </c>
      <c r="BT1330" s="65">
        <f>BJ1330-BR1330</f>
        <v>0</v>
      </c>
      <c r="BU1330" s="67">
        <f t="shared" si="938"/>
        <v>0</v>
      </c>
    </row>
    <row r="1331" spans="1:73" x14ac:dyDescent="0.35">
      <c r="A1331" s="22">
        <v>105.599999999999</v>
      </c>
      <c r="B1331" s="22">
        <v>14.59</v>
      </c>
      <c r="C1331" s="22">
        <v>0</v>
      </c>
      <c r="D1331" s="22">
        <f t="shared" si="905"/>
        <v>7.2949999999999999</v>
      </c>
      <c r="E1331" s="22">
        <f t="shared" si="906"/>
        <v>2.026388888888889</v>
      </c>
      <c r="F1331" s="22">
        <f t="shared" si="939"/>
        <v>-8.6805555555552472E-2</v>
      </c>
      <c r="G1331" s="22">
        <f>Sheet1!$I$5*F1331</f>
        <v>-28.73263888888787</v>
      </c>
      <c r="H1331" s="22"/>
      <c r="K1331" s="18" t="s">
        <v>118</v>
      </c>
      <c r="L1331" s="18">
        <v>1321</v>
      </c>
      <c r="M1331" s="18">
        <v>299</v>
      </c>
      <c r="N1331" s="19">
        <v>74</v>
      </c>
      <c r="O1331" s="35">
        <f t="shared" si="907"/>
        <v>20.555555555555557</v>
      </c>
      <c r="P1331" s="36">
        <f t="shared" si="940"/>
        <v>0.19444444444444522</v>
      </c>
      <c r="Q1331" s="12"/>
      <c r="R1331" s="37">
        <f t="shared" si="908"/>
        <v>64.36111111111137</v>
      </c>
      <c r="S1331" s="37">
        <f t="shared" si="909"/>
        <v>64.9422</v>
      </c>
      <c r="T1331" s="37">
        <f t="shared" si="910"/>
        <v>50.898978071588893</v>
      </c>
      <c r="U1331" s="37">
        <f t="shared" si="911"/>
        <v>180.20228918270027</v>
      </c>
      <c r="V1331" s="37">
        <f t="shared" si="941"/>
        <v>117649.81966797842</v>
      </c>
      <c r="W1331" s="40">
        <f t="shared" si="912"/>
        <v>3704.1581665332837</v>
      </c>
      <c r="X1331" s="40">
        <f t="shared" si="913"/>
        <v>3.7041581665332837</v>
      </c>
      <c r="Y1331" s="40">
        <f t="shared" si="899"/>
        <v>0</v>
      </c>
      <c r="Z1331" s="40">
        <v>0</v>
      </c>
      <c r="AA1331" s="40">
        <f t="shared" si="914"/>
        <v>364.91735381419574</v>
      </c>
      <c r="AB1331" s="42">
        <f t="shared" si="915"/>
        <v>69928.858024691377</v>
      </c>
      <c r="AC1331" s="42">
        <f t="shared" si="916"/>
        <v>69.92885802469138</v>
      </c>
      <c r="AD1331" s="42">
        <f t="shared" si="917"/>
        <v>0</v>
      </c>
      <c r="AE1331" s="42">
        <f t="shared" si="942"/>
        <v>3984.9774475308645</v>
      </c>
      <c r="AF1331" s="43">
        <f t="shared" si="900"/>
        <v>1.1069381798696847</v>
      </c>
      <c r="AG1331" s="73">
        <f t="shared" si="901"/>
        <v>0</v>
      </c>
      <c r="AH1331">
        <f t="shared" si="918"/>
        <v>69.92885802469138</v>
      </c>
      <c r="AI1331">
        <f t="shared" si="943"/>
        <v>30294.544883487637</v>
      </c>
      <c r="AJ1331" s="41">
        <f t="shared" si="919"/>
        <v>8.4151513565243441</v>
      </c>
      <c r="AK1331">
        <f t="shared" si="902"/>
        <v>69.92885802469138</v>
      </c>
      <c r="AL1331" s="38">
        <f t="shared" si="920"/>
        <v>3865.4281241049384</v>
      </c>
      <c r="AM1331" s="38">
        <f t="shared" si="921"/>
        <v>3826.7738428638891</v>
      </c>
      <c r="AN1331" s="38">
        <f t="shared" si="922"/>
        <v>3597.1674122920554</v>
      </c>
      <c r="AO1331" s="38">
        <f t="shared" si="923"/>
        <v>3561.195738169135</v>
      </c>
      <c r="AP1331" s="38">
        <f t="shared" si="924"/>
        <v>3347.5239938789869</v>
      </c>
      <c r="AQ1331" s="38">
        <f t="shared" si="925"/>
        <v>3314.048753940197</v>
      </c>
      <c r="AR1331" s="38">
        <f t="shared" si="926"/>
        <v>3214.6272913219909</v>
      </c>
      <c r="AS1331">
        <f t="shared" si="927"/>
        <v>3214.6272913219909</v>
      </c>
      <c r="AT1331" s="28">
        <f t="shared" si="928"/>
        <v>0.89295202536721974</v>
      </c>
      <c r="AU1331">
        <f t="shared" si="903"/>
        <v>27079.917592165646</v>
      </c>
      <c r="AV1331" s="28">
        <f t="shared" si="929"/>
        <v>7.5221993311571236</v>
      </c>
      <c r="BJ1331" s="63">
        <v>0</v>
      </c>
      <c r="BK1331" s="64">
        <f t="shared" si="930"/>
        <v>0</v>
      </c>
      <c r="BL1331" s="64">
        <f t="shared" si="931"/>
        <v>0</v>
      </c>
      <c r="BM1331" s="64">
        <f t="shared" si="932"/>
        <v>0</v>
      </c>
      <c r="BN1331" s="64">
        <f t="shared" si="933"/>
        <v>0</v>
      </c>
      <c r="BO1331" s="64">
        <f t="shared" si="934"/>
        <v>0</v>
      </c>
      <c r="BP1331" s="64">
        <f t="shared" si="935"/>
        <v>0</v>
      </c>
      <c r="BQ1331" s="64">
        <f t="shared" si="936"/>
        <v>0</v>
      </c>
      <c r="BR1331" s="65">
        <f t="shared" si="904"/>
        <v>0</v>
      </c>
      <c r="BS1331" s="66">
        <f t="shared" si="937"/>
        <v>0</v>
      </c>
      <c r="BT1331" s="65">
        <f>BJ1331-BR1331</f>
        <v>0</v>
      </c>
      <c r="BU1331" s="67">
        <f t="shared" si="938"/>
        <v>0</v>
      </c>
    </row>
    <row r="1332" spans="1:73" x14ac:dyDescent="0.35">
      <c r="A1332" s="22">
        <v>105.679999999999</v>
      </c>
      <c r="B1332" s="22">
        <v>14.55</v>
      </c>
      <c r="C1332" s="22">
        <v>0</v>
      </c>
      <c r="D1332" s="22">
        <f t="shared" si="905"/>
        <v>7.2750000000000004</v>
      </c>
      <c r="E1332" s="22">
        <f t="shared" si="906"/>
        <v>2.0208333333333335</v>
      </c>
      <c r="F1332" s="22">
        <f t="shared" si="939"/>
        <v>-6.9444444444444198E-2</v>
      </c>
      <c r="G1332" s="22">
        <f>Sheet1!$I$5*F1332</f>
        <v>-22.986111111111029</v>
      </c>
      <c r="H1332" s="22"/>
      <c r="K1332" s="18" t="s">
        <v>118</v>
      </c>
      <c r="L1332" s="18">
        <v>1322</v>
      </c>
      <c r="M1332" s="18">
        <v>300</v>
      </c>
      <c r="N1332" s="19">
        <v>74.900000000000006</v>
      </c>
      <c r="O1332" s="35">
        <f t="shared" si="907"/>
        <v>20.805555555555557</v>
      </c>
      <c r="P1332" s="36">
        <f t="shared" si="940"/>
        <v>0.29166666666666585</v>
      </c>
      <c r="Q1332" s="12"/>
      <c r="R1332" s="37">
        <f t="shared" si="908"/>
        <v>96.541666666666401</v>
      </c>
      <c r="S1332" s="37">
        <f t="shared" si="909"/>
        <v>64.9422</v>
      </c>
      <c r="T1332" s="37">
        <f t="shared" si="910"/>
        <v>52.144590206609642</v>
      </c>
      <c r="U1332" s="37">
        <f t="shared" si="911"/>
        <v>213.62845687327606</v>
      </c>
      <c r="V1332" s="37">
        <f t="shared" si="941"/>
        <v>117863.4481248517</v>
      </c>
      <c r="W1332" s="40">
        <f t="shared" si="912"/>
        <v>4444.6587277245499</v>
      </c>
      <c r="X1332" s="40">
        <f t="shared" si="913"/>
        <v>4.4446587277245495</v>
      </c>
      <c r="Y1332" s="40">
        <f t="shared" si="899"/>
        <v>0</v>
      </c>
      <c r="Z1332" s="40">
        <v>0</v>
      </c>
      <c r="AA1332" s="40">
        <f t="shared" si="914"/>
        <v>364.91735381419574</v>
      </c>
      <c r="AB1332" s="42">
        <f t="shared" si="915"/>
        <v>71640.173996913596</v>
      </c>
      <c r="AC1332" s="42">
        <f t="shared" si="916"/>
        <v>71.640173996913603</v>
      </c>
      <c r="AD1332" s="42">
        <f t="shared" si="917"/>
        <v>0</v>
      </c>
      <c r="AE1332" s="42">
        <f t="shared" si="942"/>
        <v>3984.9774475308645</v>
      </c>
      <c r="AF1332" s="43">
        <f t="shared" si="900"/>
        <v>1.1069381798696847</v>
      </c>
      <c r="AG1332" s="73">
        <f t="shared" si="901"/>
        <v>0</v>
      </c>
      <c r="AH1332">
        <f t="shared" si="918"/>
        <v>71.640173996913603</v>
      </c>
      <c r="AI1332">
        <f t="shared" si="943"/>
        <v>30366.185057484552</v>
      </c>
      <c r="AJ1332" s="41">
        <f t="shared" si="919"/>
        <v>8.4350514048568197</v>
      </c>
      <c r="AK1332">
        <f t="shared" si="902"/>
        <v>71.640173996913603</v>
      </c>
      <c r="AL1332" s="38">
        <f t="shared" si="920"/>
        <v>3865.4281241049384</v>
      </c>
      <c r="AM1332" s="38">
        <f t="shared" si="921"/>
        <v>3826.7738428638891</v>
      </c>
      <c r="AN1332" s="38">
        <f t="shared" si="922"/>
        <v>3597.1674122920554</v>
      </c>
      <c r="AO1332" s="38">
        <f t="shared" si="923"/>
        <v>3561.195738169135</v>
      </c>
      <c r="AP1332" s="38">
        <f t="shared" si="924"/>
        <v>3347.5239938789869</v>
      </c>
      <c r="AQ1332" s="38">
        <f t="shared" si="925"/>
        <v>3314.048753940197</v>
      </c>
      <c r="AR1332" s="38">
        <f t="shared" si="926"/>
        <v>3214.6272913219909</v>
      </c>
      <c r="AS1332">
        <f t="shared" si="927"/>
        <v>3214.6272913219909</v>
      </c>
      <c r="AT1332" s="28">
        <f t="shared" si="928"/>
        <v>0.89295202536721974</v>
      </c>
      <c r="AU1332">
        <f t="shared" si="903"/>
        <v>27151.557766162561</v>
      </c>
      <c r="AV1332" s="28">
        <f t="shared" si="929"/>
        <v>7.5420993794896001</v>
      </c>
      <c r="BJ1332" s="63">
        <v>0</v>
      </c>
      <c r="BK1332" s="64">
        <f t="shared" si="930"/>
        <v>0</v>
      </c>
      <c r="BL1332" s="64">
        <f t="shared" si="931"/>
        <v>0</v>
      </c>
      <c r="BM1332" s="64">
        <f t="shared" si="932"/>
        <v>0</v>
      </c>
      <c r="BN1332" s="64">
        <f t="shared" si="933"/>
        <v>0</v>
      </c>
      <c r="BO1332" s="64">
        <f t="shared" si="934"/>
        <v>0</v>
      </c>
      <c r="BP1332" s="64">
        <f t="shared" si="935"/>
        <v>0</v>
      </c>
      <c r="BQ1332" s="64">
        <f t="shared" si="936"/>
        <v>0</v>
      </c>
      <c r="BR1332" s="65">
        <f t="shared" si="904"/>
        <v>0</v>
      </c>
      <c r="BS1332" s="66">
        <f t="shared" si="937"/>
        <v>0</v>
      </c>
      <c r="BT1332" s="65">
        <f>BJ1332-BR1332</f>
        <v>0</v>
      </c>
      <c r="BU1332" s="67">
        <f t="shared" si="938"/>
        <v>0</v>
      </c>
    </row>
    <row r="1333" spans="1:73" x14ac:dyDescent="0.35">
      <c r="A1333" s="22">
        <v>105.759999999999</v>
      </c>
      <c r="B1333" s="22">
        <v>14.63</v>
      </c>
      <c r="C1333" s="22">
        <v>0</v>
      </c>
      <c r="D1333" s="22">
        <f t="shared" si="905"/>
        <v>7.3150000000000004</v>
      </c>
      <c r="E1333" s="22">
        <f t="shared" si="906"/>
        <v>2.0319444444444446</v>
      </c>
      <c r="F1333" s="22">
        <f t="shared" si="939"/>
        <v>0.1388888888888884</v>
      </c>
      <c r="G1333" s="22">
        <f>Sheet1!$I$5*F1333</f>
        <v>45.972222222222058</v>
      </c>
      <c r="H1333" s="22"/>
      <c r="K1333" s="18" t="s">
        <v>118</v>
      </c>
      <c r="L1333" s="18">
        <v>1323</v>
      </c>
      <c r="M1333" s="18">
        <v>301</v>
      </c>
      <c r="N1333" s="19">
        <v>76.099999999999994</v>
      </c>
      <c r="O1333" s="35">
        <f t="shared" si="907"/>
        <v>21.138888888888889</v>
      </c>
      <c r="P1333" s="36">
        <f t="shared" si="940"/>
        <v>0.38888888888888851</v>
      </c>
      <c r="Q1333" s="12"/>
      <c r="R1333" s="37">
        <f t="shared" si="908"/>
        <v>128.72222222222209</v>
      </c>
      <c r="S1333" s="37">
        <f t="shared" si="909"/>
        <v>64.9422</v>
      </c>
      <c r="T1333" s="37">
        <f t="shared" si="910"/>
        <v>53.828829583266305</v>
      </c>
      <c r="U1333" s="37">
        <f t="shared" si="911"/>
        <v>247.49325180548837</v>
      </c>
      <c r="V1333" s="37">
        <f t="shared" si="941"/>
        <v>118110.94137665718</v>
      </c>
      <c r="W1333" s="40">
        <f t="shared" si="912"/>
        <v>5231.7323506660177</v>
      </c>
      <c r="X1333" s="40">
        <f t="shared" si="913"/>
        <v>5.231732350666018</v>
      </c>
      <c r="Y1333" s="40">
        <f t="shared" si="899"/>
        <v>0</v>
      </c>
      <c r="Z1333" s="40">
        <v>0</v>
      </c>
      <c r="AA1333" s="40">
        <f t="shared" si="914"/>
        <v>364.91735381419574</v>
      </c>
      <c r="AB1333" s="42">
        <f t="shared" si="915"/>
        <v>73954.109182098764</v>
      </c>
      <c r="AC1333" s="42">
        <f t="shared" si="916"/>
        <v>73.954109182098762</v>
      </c>
      <c r="AD1333" s="42">
        <f t="shared" si="917"/>
        <v>0</v>
      </c>
      <c r="AE1333" s="42">
        <f t="shared" si="942"/>
        <v>3984.9774475308645</v>
      </c>
      <c r="AF1333" s="43">
        <f t="shared" si="900"/>
        <v>1.1069381798696847</v>
      </c>
      <c r="AG1333" s="73">
        <f t="shared" si="901"/>
        <v>0</v>
      </c>
      <c r="AH1333">
        <f t="shared" si="918"/>
        <v>73.954109182098762</v>
      </c>
      <c r="AI1333">
        <f t="shared" si="943"/>
        <v>30440.13916666665</v>
      </c>
      <c r="AJ1333" s="41">
        <f t="shared" si="919"/>
        <v>8.4555942129629589</v>
      </c>
      <c r="AK1333">
        <f t="shared" si="902"/>
        <v>73.954109182098762</v>
      </c>
      <c r="AL1333" s="38">
        <f t="shared" si="920"/>
        <v>3865.4281241049384</v>
      </c>
      <c r="AM1333" s="38">
        <f t="shared" si="921"/>
        <v>3826.7738428638891</v>
      </c>
      <c r="AN1333" s="38">
        <f t="shared" si="922"/>
        <v>3597.1674122920554</v>
      </c>
      <c r="AO1333" s="38">
        <f t="shared" si="923"/>
        <v>3561.195738169135</v>
      </c>
      <c r="AP1333" s="38">
        <f t="shared" si="924"/>
        <v>3347.5239938789869</v>
      </c>
      <c r="AQ1333" s="38">
        <f t="shared" si="925"/>
        <v>3314.048753940197</v>
      </c>
      <c r="AR1333" s="38">
        <f t="shared" si="926"/>
        <v>3214.6272913219909</v>
      </c>
      <c r="AS1333">
        <f t="shared" si="927"/>
        <v>3214.6272913219909</v>
      </c>
      <c r="AT1333" s="28">
        <f t="shared" si="928"/>
        <v>0.89295202536721974</v>
      </c>
      <c r="AU1333">
        <f t="shared" si="903"/>
        <v>27225.511875344659</v>
      </c>
      <c r="AV1333" s="28">
        <f t="shared" si="929"/>
        <v>7.5626421875957384</v>
      </c>
      <c r="BJ1333" s="63">
        <v>0</v>
      </c>
      <c r="BK1333" s="64">
        <f t="shared" si="930"/>
        <v>0</v>
      </c>
      <c r="BL1333" s="64">
        <f t="shared" si="931"/>
        <v>0</v>
      </c>
      <c r="BM1333" s="64">
        <f t="shared" si="932"/>
        <v>0</v>
      </c>
      <c r="BN1333" s="64">
        <f t="shared" si="933"/>
        <v>0</v>
      </c>
      <c r="BO1333" s="64">
        <f t="shared" si="934"/>
        <v>0</v>
      </c>
      <c r="BP1333" s="64">
        <f t="shared" si="935"/>
        <v>0</v>
      </c>
      <c r="BQ1333" s="64">
        <f t="shared" si="936"/>
        <v>0</v>
      </c>
      <c r="BR1333" s="65">
        <f t="shared" si="904"/>
        <v>0</v>
      </c>
      <c r="BS1333" s="66">
        <f t="shared" si="937"/>
        <v>0</v>
      </c>
      <c r="BT1333" s="65">
        <f>BJ1333-BR1333</f>
        <v>0</v>
      </c>
      <c r="BU1333" s="67">
        <f t="shared" si="938"/>
        <v>0</v>
      </c>
    </row>
    <row r="1334" spans="1:73" x14ac:dyDescent="0.35">
      <c r="A1334" s="22">
        <v>105.83999999999899</v>
      </c>
      <c r="B1334" s="22">
        <v>14.36</v>
      </c>
      <c r="C1334" s="22">
        <v>0</v>
      </c>
      <c r="D1334" s="22">
        <f t="shared" si="905"/>
        <v>7.18</v>
      </c>
      <c r="E1334" s="22">
        <f t="shared" si="906"/>
        <v>1.9944444444444445</v>
      </c>
      <c r="F1334" s="22">
        <f t="shared" si="939"/>
        <v>-0.46875000000000111</v>
      </c>
      <c r="G1334" s="22">
        <f>Sheet1!$I$5*F1334</f>
        <v>-155.15625000000037</v>
      </c>
      <c r="H1334" s="22"/>
      <c r="K1334" s="18" t="s">
        <v>118</v>
      </c>
      <c r="L1334" s="18">
        <v>1324</v>
      </c>
      <c r="M1334" s="18">
        <v>302</v>
      </c>
      <c r="N1334" s="19">
        <v>77.7</v>
      </c>
      <c r="O1334" s="35">
        <f t="shared" si="907"/>
        <v>21.583333333333332</v>
      </c>
      <c r="P1334" s="36">
        <f t="shared" si="940"/>
        <v>0.43055555555555675</v>
      </c>
      <c r="Q1334" s="12"/>
      <c r="R1334" s="37">
        <f t="shared" si="908"/>
        <v>142.51388888888928</v>
      </c>
      <c r="S1334" s="37">
        <f t="shared" si="909"/>
        <v>64.9422</v>
      </c>
      <c r="T1334" s="37">
        <f t="shared" si="910"/>
        <v>56.116123323926736</v>
      </c>
      <c r="U1334" s="37">
        <f t="shared" si="911"/>
        <v>263.572212212816</v>
      </c>
      <c r="V1334" s="37">
        <f t="shared" si="941"/>
        <v>118374.51358887</v>
      </c>
      <c r="W1334" s="40">
        <f t="shared" si="912"/>
        <v>5688.7669135932783</v>
      </c>
      <c r="X1334" s="40">
        <f t="shared" si="913"/>
        <v>5.6887669135932786</v>
      </c>
      <c r="Y1334" s="40">
        <f t="shared" si="899"/>
        <v>0</v>
      </c>
      <c r="Z1334" s="40">
        <v>0</v>
      </c>
      <c r="AA1334" s="40">
        <f t="shared" si="914"/>
        <v>364.91735381419574</v>
      </c>
      <c r="AB1334" s="42">
        <f t="shared" si="915"/>
        <v>77096.565972222219</v>
      </c>
      <c r="AC1334" s="42">
        <f t="shared" si="916"/>
        <v>77.096565972222223</v>
      </c>
      <c r="AD1334" s="42">
        <f t="shared" si="917"/>
        <v>0</v>
      </c>
      <c r="AE1334" s="42">
        <f t="shared" si="942"/>
        <v>3984.9774475308645</v>
      </c>
      <c r="AF1334" s="43">
        <f t="shared" si="900"/>
        <v>1.1069381798696847</v>
      </c>
      <c r="AG1334" s="73">
        <f t="shared" si="901"/>
        <v>0</v>
      </c>
      <c r="AH1334">
        <f t="shared" si="918"/>
        <v>77.096565972222223</v>
      </c>
      <c r="AI1334">
        <f t="shared" si="943"/>
        <v>30517.23573263887</v>
      </c>
      <c r="AJ1334" s="41">
        <f t="shared" si="919"/>
        <v>8.4770099257330198</v>
      </c>
      <c r="AK1334">
        <f t="shared" si="902"/>
        <v>77.096565972222223</v>
      </c>
      <c r="AL1334" s="38">
        <f t="shared" si="920"/>
        <v>3865.4281241049384</v>
      </c>
      <c r="AM1334" s="38">
        <f t="shared" si="921"/>
        <v>3826.7738428638891</v>
      </c>
      <c r="AN1334" s="38">
        <f t="shared" si="922"/>
        <v>3597.1674122920554</v>
      </c>
      <c r="AO1334" s="38">
        <f t="shared" si="923"/>
        <v>3561.195738169135</v>
      </c>
      <c r="AP1334" s="38">
        <f t="shared" si="924"/>
        <v>3347.5239938789869</v>
      </c>
      <c r="AQ1334" s="38">
        <f t="shared" si="925"/>
        <v>3314.048753940197</v>
      </c>
      <c r="AR1334" s="38">
        <f t="shared" si="926"/>
        <v>3214.6272913219909</v>
      </c>
      <c r="AS1334">
        <f t="shared" si="927"/>
        <v>3214.6272913219909</v>
      </c>
      <c r="AT1334" s="28">
        <f t="shared" si="928"/>
        <v>0.89295202536721974</v>
      </c>
      <c r="AU1334">
        <f t="shared" si="903"/>
        <v>27302.608441316879</v>
      </c>
      <c r="AV1334" s="28">
        <f t="shared" si="929"/>
        <v>7.5840579003658002</v>
      </c>
      <c r="BJ1334" s="63">
        <v>0</v>
      </c>
      <c r="BK1334" s="64">
        <f t="shared" si="930"/>
        <v>0</v>
      </c>
      <c r="BL1334" s="64">
        <f t="shared" si="931"/>
        <v>0</v>
      </c>
      <c r="BM1334" s="64">
        <f t="shared" si="932"/>
        <v>0</v>
      </c>
      <c r="BN1334" s="64">
        <f t="shared" si="933"/>
        <v>0</v>
      </c>
      <c r="BO1334" s="64">
        <f t="shared" si="934"/>
        <v>0</v>
      </c>
      <c r="BP1334" s="64">
        <f t="shared" si="935"/>
        <v>0</v>
      </c>
      <c r="BQ1334" s="64">
        <f t="shared" si="936"/>
        <v>0</v>
      </c>
      <c r="BR1334" s="65">
        <f t="shared" si="904"/>
        <v>0</v>
      </c>
      <c r="BS1334" s="66">
        <f t="shared" si="937"/>
        <v>0</v>
      </c>
      <c r="BT1334" s="65">
        <f>BJ1334-BR1334</f>
        <v>0</v>
      </c>
      <c r="BU1334" s="67">
        <f t="shared" si="938"/>
        <v>0</v>
      </c>
    </row>
    <row r="1335" spans="1:73" x14ac:dyDescent="0.35">
      <c r="A1335" s="22">
        <v>105.91999999999901</v>
      </c>
      <c r="B1335" s="22">
        <v>14.52</v>
      </c>
      <c r="C1335" s="22">
        <v>0</v>
      </c>
      <c r="D1335" s="22">
        <f t="shared" si="905"/>
        <v>7.26</v>
      </c>
      <c r="E1335" s="22">
        <f t="shared" si="906"/>
        <v>2.0166666666666666</v>
      </c>
      <c r="F1335" s="22">
        <f t="shared" si="939"/>
        <v>0.27777777777777679</v>
      </c>
      <c r="G1335" s="22">
        <f>Sheet1!$I$5*F1335</f>
        <v>91.944444444444116</v>
      </c>
      <c r="H1335" s="22"/>
      <c r="K1335" s="18" t="s">
        <v>118</v>
      </c>
      <c r="L1335" s="18">
        <v>1325</v>
      </c>
      <c r="M1335" s="18">
        <v>303</v>
      </c>
      <c r="N1335" s="19">
        <v>79.2</v>
      </c>
      <c r="O1335" s="35">
        <f t="shared" si="907"/>
        <v>22</v>
      </c>
      <c r="P1335" s="36">
        <f t="shared" si="940"/>
        <v>0.36111111111111033</v>
      </c>
      <c r="Q1335" s="12"/>
      <c r="R1335" s="37">
        <f t="shared" si="908"/>
        <v>119.52777777777752</v>
      </c>
      <c r="S1335" s="37">
        <f t="shared" si="909"/>
        <v>64.9422</v>
      </c>
      <c r="T1335" s="37">
        <f t="shared" si="910"/>
        <v>58.303682580527997</v>
      </c>
      <c r="U1335" s="37">
        <f t="shared" si="911"/>
        <v>242.77366035830551</v>
      </c>
      <c r="V1335" s="37">
        <f t="shared" si="941"/>
        <v>118617.28724922831</v>
      </c>
      <c r="W1335" s="40">
        <f t="shared" si="912"/>
        <v>5341.0205278827216</v>
      </c>
      <c r="X1335" s="40">
        <f t="shared" si="913"/>
        <v>5.3410205278827219</v>
      </c>
      <c r="Y1335" s="40">
        <f t="shared" si="899"/>
        <v>0</v>
      </c>
      <c r="Z1335" s="40">
        <v>0</v>
      </c>
      <c r="AA1335" s="40">
        <f t="shared" si="914"/>
        <v>364.91735381419574</v>
      </c>
      <c r="AB1335" s="42">
        <f t="shared" si="915"/>
        <v>80102</v>
      </c>
      <c r="AC1335" s="42">
        <f t="shared" si="916"/>
        <v>80.102000000000004</v>
      </c>
      <c r="AD1335" s="42">
        <f t="shared" si="917"/>
        <v>0</v>
      </c>
      <c r="AE1335" s="42">
        <f t="shared" si="942"/>
        <v>3984.9774475308645</v>
      </c>
      <c r="AF1335" s="43">
        <f t="shared" si="900"/>
        <v>1.1069381798696847</v>
      </c>
      <c r="AG1335" s="73">
        <f t="shared" si="901"/>
        <v>0</v>
      </c>
      <c r="AH1335">
        <f t="shared" si="918"/>
        <v>80.102000000000004</v>
      </c>
      <c r="AI1335">
        <f t="shared" si="943"/>
        <v>30597.337732638869</v>
      </c>
      <c r="AJ1335" s="41">
        <f t="shared" si="919"/>
        <v>8.4992604812885748</v>
      </c>
      <c r="AK1335">
        <f t="shared" si="902"/>
        <v>80.102000000000004</v>
      </c>
      <c r="AL1335" s="38">
        <f t="shared" si="920"/>
        <v>3865.4281241049384</v>
      </c>
      <c r="AM1335" s="38">
        <f t="shared" si="921"/>
        <v>3826.7738428638891</v>
      </c>
      <c r="AN1335" s="38">
        <f t="shared" si="922"/>
        <v>3597.1674122920554</v>
      </c>
      <c r="AO1335" s="38">
        <f t="shared" si="923"/>
        <v>3561.195738169135</v>
      </c>
      <c r="AP1335" s="38">
        <f t="shared" si="924"/>
        <v>3347.5239938789869</v>
      </c>
      <c r="AQ1335" s="38">
        <f t="shared" si="925"/>
        <v>3314.048753940197</v>
      </c>
      <c r="AR1335" s="38">
        <f t="shared" si="926"/>
        <v>3214.6272913219909</v>
      </c>
      <c r="AS1335">
        <f t="shared" si="927"/>
        <v>3214.6272913219909</v>
      </c>
      <c r="AT1335" s="28">
        <f t="shared" si="928"/>
        <v>0.89295202536721974</v>
      </c>
      <c r="AU1335">
        <f t="shared" si="903"/>
        <v>27382.710441316878</v>
      </c>
      <c r="AV1335" s="28">
        <f t="shared" si="929"/>
        <v>7.6063084559213552</v>
      </c>
      <c r="BJ1335" s="63">
        <v>0</v>
      </c>
      <c r="BK1335" s="64">
        <f t="shared" si="930"/>
        <v>0</v>
      </c>
      <c r="BL1335" s="64">
        <f t="shared" si="931"/>
        <v>0</v>
      </c>
      <c r="BM1335" s="64">
        <f t="shared" si="932"/>
        <v>0</v>
      </c>
      <c r="BN1335" s="64">
        <f t="shared" si="933"/>
        <v>0</v>
      </c>
      <c r="BO1335" s="64">
        <f t="shared" si="934"/>
        <v>0</v>
      </c>
      <c r="BP1335" s="64">
        <f t="shared" si="935"/>
        <v>0</v>
      </c>
      <c r="BQ1335" s="64">
        <f t="shared" si="936"/>
        <v>0</v>
      </c>
      <c r="BR1335" s="65">
        <f t="shared" si="904"/>
        <v>0</v>
      </c>
      <c r="BS1335" s="66">
        <f t="shared" si="937"/>
        <v>0</v>
      </c>
      <c r="BT1335" s="65">
        <f>BJ1335-BR1335</f>
        <v>0</v>
      </c>
      <c r="BU1335" s="67">
        <f t="shared" si="938"/>
        <v>0</v>
      </c>
    </row>
    <row r="1336" spans="1:73" x14ac:dyDescent="0.35">
      <c r="A1336" s="22">
        <v>105.99999999999901</v>
      </c>
      <c r="B1336" s="22">
        <v>15.26</v>
      </c>
      <c r="C1336" s="22">
        <v>0</v>
      </c>
      <c r="D1336" s="22">
        <f t="shared" si="905"/>
        <v>7.63</v>
      </c>
      <c r="E1336" s="22">
        <f t="shared" si="906"/>
        <v>2.1194444444444445</v>
      </c>
      <c r="F1336" s="22">
        <f t="shared" si="939"/>
        <v>1.2847222222222232</v>
      </c>
      <c r="G1336" s="22">
        <f>Sheet1!$I$5*F1336</f>
        <v>425.24305555555588</v>
      </c>
      <c r="H1336" s="22"/>
      <c r="K1336" s="18" t="s">
        <v>118</v>
      </c>
      <c r="L1336" s="18">
        <v>1326</v>
      </c>
      <c r="M1336" s="18">
        <v>304</v>
      </c>
      <c r="N1336" s="19">
        <v>80.3</v>
      </c>
      <c r="O1336" s="35">
        <f t="shared" si="907"/>
        <v>22.305555555555557</v>
      </c>
      <c r="P1336" s="36">
        <f t="shared" si="940"/>
        <v>0.22222222222222143</v>
      </c>
      <c r="Q1336" s="12"/>
      <c r="R1336" s="37">
        <f t="shared" si="908"/>
        <v>73.555555555555287</v>
      </c>
      <c r="S1336" s="37">
        <f t="shared" si="909"/>
        <v>64.9422</v>
      </c>
      <c r="T1336" s="37">
        <f t="shared" si="910"/>
        <v>59.934476171225647</v>
      </c>
      <c r="U1336" s="37">
        <f t="shared" si="911"/>
        <v>198.43223172678091</v>
      </c>
      <c r="V1336" s="37">
        <f t="shared" si="941"/>
        <v>118815.71948095509</v>
      </c>
      <c r="W1336" s="40">
        <f t="shared" si="912"/>
        <v>4426.1411687945856</v>
      </c>
      <c r="X1336" s="40">
        <f t="shared" si="913"/>
        <v>4.4261411687945857</v>
      </c>
      <c r="Y1336" s="40">
        <f t="shared" si="899"/>
        <v>0</v>
      </c>
      <c r="Z1336" s="40">
        <v>0</v>
      </c>
      <c r="AA1336" s="40">
        <f t="shared" si="914"/>
        <v>364.91735381419574</v>
      </c>
      <c r="AB1336" s="42">
        <f t="shared" si="915"/>
        <v>82342.507330246925</v>
      </c>
      <c r="AC1336" s="42">
        <f t="shared" si="916"/>
        <v>82.342507330246931</v>
      </c>
      <c r="AD1336" s="42">
        <f t="shared" si="917"/>
        <v>0</v>
      </c>
      <c r="AE1336" s="42">
        <f t="shared" si="942"/>
        <v>3984.9774475308645</v>
      </c>
      <c r="AF1336" s="43">
        <f t="shared" si="900"/>
        <v>1.1069381798696847</v>
      </c>
      <c r="AG1336" s="73">
        <f t="shared" si="901"/>
        <v>0</v>
      </c>
      <c r="AH1336">
        <f t="shared" si="918"/>
        <v>82.342507330246931</v>
      </c>
      <c r="AI1336">
        <f t="shared" si="943"/>
        <v>30679.680239969115</v>
      </c>
      <c r="AJ1336" s="41">
        <f t="shared" si="919"/>
        <v>8.5221333999914215</v>
      </c>
      <c r="AK1336">
        <f t="shared" si="902"/>
        <v>82.342507330246931</v>
      </c>
      <c r="AL1336" s="38">
        <f t="shared" si="920"/>
        <v>3865.4281241049384</v>
      </c>
      <c r="AM1336" s="38">
        <f t="shared" si="921"/>
        <v>3826.7738428638891</v>
      </c>
      <c r="AN1336" s="38">
        <f t="shared" si="922"/>
        <v>3597.1674122920554</v>
      </c>
      <c r="AO1336" s="38">
        <f t="shared" si="923"/>
        <v>3561.195738169135</v>
      </c>
      <c r="AP1336" s="38">
        <f t="shared" si="924"/>
        <v>3347.5239938789869</v>
      </c>
      <c r="AQ1336" s="38">
        <f t="shared" si="925"/>
        <v>3314.048753940197</v>
      </c>
      <c r="AR1336" s="38">
        <f t="shared" si="926"/>
        <v>3214.6272913219909</v>
      </c>
      <c r="AS1336">
        <f t="shared" si="927"/>
        <v>3214.6272913219909</v>
      </c>
      <c r="AT1336" s="28">
        <f t="shared" si="928"/>
        <v>0.89295202536721974</v>
      </c>
      <c r="AU1336">
        <f t="shared" si="903"/>
        <v>27465.052948647124</v>
      </c>
      <c r="AV1336" s="28">
        <f t="shared" si="929"/>
        <v>7.629181374624201</v>
      </c>
      <c r="BJ1336" s="63">
        <v>0</v>
      </c>
      <c r="BK1336" s="64">
        <f t="shared" si="930"/>
        <v>0</v>
      </c>
      <c r="BL1336" s="64">
        <f t="shared" si="931"/>
        <v>0</v>
      </c>
      <c r="BM1336" s="64">
        <f t="shared" si="932"/>
        <v>0</v>
      </c>
      <c r="BN1336" s="64">
        <f t="shared" si="933"/>
        <v>0</v>
      </c>
      <c r="BO1336" s="64">
        <f t="shared" si="934"/>
        <v>0</v>
      </c>
      <c r="BP1336" s="64">
        <f t="shared" si="935"/>
        <v>0</v>
      </c>
      <c r="BQ1336" s="64">
        <f t="shared" si="936"/>
        <v>0</v>
      </c>
      <c r="BR1336" s="65">
        <f t="shared" si="904"/>
        <v>0</v>
      </c>
      <c r="BS1336" s="66">
        <f t="shared" si="937"/>
        <v>0</v>
      </c>
      <c r="BT1336" s="65">
        <f>BJ1336-BR1336</f>
        <v>0</v>
      </c>
      <c r="BU1336" s="67">
        <f t="shared" si="938"/>
        <v>0</v>
      </c>
    </row>
    <row r="1337" spans="1:73" x14ac:dyDescent="0.35">
      <c r="A1337" s="22">
        <v>106.079999999999</v>
      </c>
      <c r="B1337" s="22">
        <v>14.71</v>
      </c>
      <c r="C1337" s="22">
        <v>0</v>
      </c>
      <c r="D1337" s="22">
        <f t="shared" si="905"/>
        <v>7.3550000000000004</v>
      </c>
      <c r="E1337" s="22">
        <f t="shared" si="906"/>
        <v>2.0430555555555556</v>
      </c>
      <c r="F1337" s="22">
        <f t="shared" si="939"/>
        <v>-0.95486111111111049</v>
      </c>
      <c r="G1337" s="22">
        <f>Sheet1!$I$5*F1337</f>
        <v>-316.0590277777776</v>
      </c>
      <c r="H1337" s="22"/>
      <c r="K1337" s="18" t="s">
        <v>118</v>
      </c>
      <c r="L1337" s="18">
        <v>1327</v>
      </c>
      <c r="M1337" s="18">
        <v>305</v>
      </c>
      <c r="N1337" s="19">
        <v>80.8</v>
      </c>
      <c r="O1337" s="35">
        <f t="shared" si="907"/>
        <v>22.444444444444443</v>
      </c>
      <c r="P1337" s="36">
        <f t="shared" si="940"/>
        <v>9.7222222222222612E-2</v>
      </c>
      <c r="Q1337" s="12"/>
      <c r="R1337" s="37">
        <f t="shared" si="908"/>
        <v>32.180555555555685</v>
      </c>
      <c r="S1337" s="37">
        <f t="shared" si="909"/>
        <v>64.9422</v>
      </c>
      <c r="T1337" s="37">
        <f t="shared" si="910"/>
        <v>60.683181920616875</v>
      </c>
      <c r="U1337" s="37">
        <f t="shared" si="911"/>
        <v>157.80593747617257</v>
      </c>
      <c r="V1337" s="37">
        <f t="shared" si="941"/>
        <v>118973.52541843127</v>
      </c>
      <c r="W1337" s="40">
        <f t="shared" si="912"/>
        <v>3541.8665966874287</v>
      </c>
      <c r="X1337" s="40">
        <f t="shared" si="913"/>
        <v>3.5418665966874285</v>
      </c>
      <c r="Y1337" s="40">
        <f t="shared" si="899"/>
        <v>0</v>
      </c>
      <c r="Z1337" s="40">
        <v>0</v>
      </c>
      <c r="AA1337" s="40">
        <f t="shared" si="914"/>
        <v>364.91735381419574</v>
      </c>
      <c r="AB1337" s="42">
        <f t="shared" si="915"/>
        <v>83371.135802469129</v>
      </c>
      <c r="AC1337" s="42">
        <f t="shared" si="916"/>
        <v>83.371135802469126</v>
      </c>
      <c r="AD1337" s="42">
        <f t="shared" si="917"/>
        <v>0</v>
      </c>
      <c r="AE1337" s="42">
        <f t="shared" si="942"/>
        <v>3984.9774475308645</v>
      </c>
      <c r="AF1337" s="43">
        <f t="shared" si="900"/>
        <v>1.1069381798696847</v>
      </c>
      <c r="AG1337" s="73">
        <f t="shared" si="901"/>
        <v>0</v>
      </c>
      <c r="AH1337">
        <f t="shared" si="918"/>
        <v>83.371135802469126</v>
      </c>
      <c r="AI1337">
        <f t="shared" si="943"/>
        <v>30763.051375771585</v>
      </c>
      <c r="AJ1337" s="41">
        <f t="shared" si="919"/>
        <v>8.5452920488254396</v>
      </c>
      <c r="AK1337">
        <f t="shared" si="902"/>
        <v>83.371135802469126</v>
      </c>
      <c r="AL1337" s="38">
        <f t="shared" si="920"/>
        <v>3865.4281241049384</v>
      </c>
      <c r="AM1337" s="38">
        <f t="shared" si="921"/>
        <v>3826.7738428638891</v>
      </c>
      <c r="AN1337" s="38">
        <f t="shared" si="922"/>
        <v>3597.1674122920554</v>
      </c>
      <c r="AO1337" s="38">
        <f t="shared" si="923"/>
        <v>3561.195738169135</v>
      </c>
      <c r="AP1337" s="38">
        <f t="shared" si="924"/>
        <v>3347.5239938789869</v>
      </c>
      <c r="AQ1337" s="38">
        <f t="shared" si="925"/>
        <v>3314.048753940197</v>
      </c>
      <c r="AR1337" s="38">
        <f t="shared" si="926"/>
        <v>3214.6272913219909</v>
      </c>
      <c r="AS1337">
        <f t="shared" si="927"/>
        <v>3214.6272913219909</v>
      </c>
      <c r="AT1337" s="28">
        <f t="shared" si="928"/>
        <v>0.89295202536721974</v>
      </c>
      <c r="AU1337">
        <f t="shared" si="903"/>
        <v>27548.424084449594</v>
      </c>
      <c r="AV1337" s="28">
        <f t="shared" si="929"/>
        <v>7.6523400234582208</v>
      </c>
      <c r="BJ1337" s="63">
        <v>0</v>
      </c>
      <c r="BK1337" s="64">
        <f t="shared" si="930"/>
        <v>0</v>
      </c>
      <c r="BL1337" s="64">
        <f t="shared" si="931"/>
        <v>0</v>
      </c>
      <c r="BM1337" s="64">
        <f t="shared" si="932"/>
        <v>0</v>
      </c>
      <c r="BN1337" s="64">
        <f t="shared" si="933"/>
        <v>0</v>
      </c>
      <c r="BO1337" s="64">
        <f t="shared" si="934"/>
        <v>0</v>
      </c>
      <c r="BP1337" s="64">
        <f t="shared" si="935"/>
        <v>0</v>
      </c>
      <c r="BQ1337" s="64">
        <f t="shared" si="936"/>
        <v>0</v>
      </c>
      <c r="BR1337" s="65">
        <f t="shared" si="904"/>
        <v>0</v>
      </c>
      <c r="BS1337" s="66">
        <f t="shared" si="937"/>
        <v>0</v>
      </c>
      <c r="BT1337" s="65">
        <f>BJ1337-BR1337</f>
        <v>0</v>
      </c>
      <c r="BU1337" s="67">
        <f t="shared" si="938"/>
        <v>0</v>
      </c>
    </row>
    <row r="1338" spans="1:73" x14ac:dyDescent="0.35">
      <c r="A1338" s="22">
        <v>106.159999999999</v>
      </c>
      <c r="B1338" s="22">
        <v>13.61</v>
      </c>
      <c r="C1338" s="22">
        <v>0</v>
      </c>
      <c r="D1338" s="22">
        <f t="shared" si="905"/>
        <v>6.8049999999999997</v>
      </c>
      <c r="E1338" s="22">
        <f t="shared" si="906"/>
        <v>1.8902777777777777</v>
      </c>
      <c r="F1338" s="22">
        <f t="shared" si="939"/>
        <v>-1.9097222222222237</v>
      </c>
      <c r="G1338" s="22">
        <f>Sheet1!$I$5*F1338</f>
        <v>-632.118055555556</v>
      </c>
      <c r="H1338" s="22"/>
      <c r="K1338" s="18" t="s">
        <v>118</v>
      </c>
      <c r="L1338" s="18">
        <v>1328</v>
      </c>
      <c r="M1338" s="18">
        <v>306</v>
      </c>
      <c r="N1338" s="19">
        <v>81</v>
      </c>
      <c r="O1338" s="35">
        <f t="shared" si="907"/>
        <v>22.5</v>
      </c>
      <c r="P1338" s="36">
        <f t="shared" si="940"/>
        <v>2.7777777777778172E-2</v>
      </c>
      <c r="Q1338" s="12"/>
      <c r="R1338" s="37">
        <f t="shared" si="908"/>
        <v>9.1944444444445743</v>
      </c>
      <c r="S1338" s="37">
        <f t="shared" si="909"/>
        <v>64.9422</v>
      </c>
      <c r="T1338" s="37">
        <f t="shared" si="910"/>
        <v>60.983965509074999</v>
      </c>
      <c r="U1338" s="37">
        <f t="shared" si="911"/>
        <v>135.12060995351956</v>
      </c>
      <c r="V1338" s="37">
        <f t="shared" si="941"/>
        <v>119108.64602838478</v>
      </c>
      <c r="W1338" s="40">
        <f t="shared" si="912"/>
        <v>3040.2137239541903</v>
      </c>
      <c r="X1338" s="40">
        <f t="shared" si="913"/>
        <v>3.0402137239541904</v>
      </c>
      <c r="Y1338" s="40">
        <f t="shared" si="899"/>
        <v>0</v>
      </c>
      <c r="Z1338" s="40">
        <v>0</v>
      </c>
      <c r="AA1338" s="40">
        <f t="shared" si="914"/>
        <v>364.91735381419574</v>
      </c>
      <c r="AB1338" s="42">
        <f t="shared" si="915"/>
        <v>83784.375</v>
      </c>
      <c r="AC1338" s="42">
        <f t="shared" si="916"/>
        <v>83.784374999999997</v>
      </c>
      <c r="AD1338" s="42">
        <f t="shared" si="917"/>
        <v>0</v>
      </c>
      <c r="AE1338" s="42">
        <f t="shared" si="942"/>
        <v>3984.9774475308645</v>
      </c>
      <c r="AF1338" s="43">
        <f t="shared" si="900"/>
        <v>1.1069381798696847</v>
      </c>
      <c r="AG1338" s="73">
        <f t="shared" si="901"/>
        <v>0</v>
      </c>
      <c r="AH1338">
        <f t="shared" si="918"/>
        <v>83.784374999999997</v>
      </c>
      <c r="AI1338">
        <f t="shared" si="943"/>
        <v>30846.835750771585</v>
      </c>
      <c r="AJ1338" s="41">
        <f t="shared" si="919"/>
        <v>8.5685654863254399</v>
      </c>
      <c r="AK1338">
        <f t="shared" si="902"/>
        <v>83.784374999999997</v>
      </c>
      <c r="AL1338" s="38">
        <f t="shared" si="920"/>
        <v>3865.4281241049384</v>
      </c>
      <c r="AM1338" s="38">
        <f t="shared" si="921"/>
        <v>3826.7738428638891</v>
      </c>
      <c r="AN1338" s="38">
        <f t="shared" si="922"/>
        <v>3597.1674122920554</v>
      </c>
      <c r="AO1338" s="38">
        <f t="shared" si="923"/>
        <v>3561.195738169135</v>
      </c>
      <c r="AP1338" s="38">
        <f t="shared" si="924"/>
        <v>3347.5239938789869</v>
      </c>
      <c r="AQ1338" s="38">
        <f t="shared" si="925"/>
        <v>3314.048753940197</v>
      </c>
      <c r="AR1338" s="38">
        <f t="shared" si="926"/>
        <v>3214.6272913219909</v>
      </c>
      <c r="AS1338">
        <f t="shared" si="927"/>
        <v>3214.6272913219909</v>
      </c>
      <c r="AT1338" s="28">
        <f t="shared" si="928"/>
        <v>0.89295202536721974</v>
      </c>
      <c r="AU1338">
        <f t="shared" si="903"/>
        <v>27632.208459449594</v>
      </c>
      <c r="AV1338" s="28">
        <f t="shared" si="929"/>
        <v>7.6756134609582203</v>
      </c>
      <c r="BJ1338" s="63">
        <v>0</v>
      </c>
      <c r="BK1338" s="64">
        <f t="shared" si="930"/>
        <v>0</v>
      </c>
      <c r="BL1338" s="64">
        <f t="shared" si="931"/>
        <v>0</v>
      </c>
      <c r="BM1338" s="64">
        <f t="shared" si="932"/>
        <v>0</v>
      </c>
      <c r="BN1338" s="64">
        <f t="shared" si="933"/>
        <v>0</v>
      </c>
      <c r="BO1338" s="64">
        <f t="shared" si="934"/>
        <v>0</v>
      </c>
      <c r="BP1338" s="64">
        <f t="shared" si="935"/>
        <v>0</v>
      </c>
      <c r="BQ1338" s="64">
        <f t="shared" si="936"/>
        <v>0</v>
      </c>
      <c r="BR1338" s="65">
        <f t="shared" si="904"/>
        <v>0</v>
      </c>
      <c r="BS1338" s="66">
        <f t="shared" si="937"/>
        <v>0</v>
      </c>
      <c r="BT1338" s="65">
        <f>BJ1338-BR1338</f>
        <v>0</v>
      </c>
      <c r="BU1338" s="67">
        <f t="shared" si="938"/>
        <v>0</v>
      </c>
    </row>
    <row r="1339" spans="1:73" x14ac:dyDescent="0.35">
      <c r="A1339" s="22">
        <v>106.239999999999</v>
      </c>
      <c r="B1339" s="22">
        <v>14.03</v>
      </c>
      <c r="C1339" s="22">
        <v>0</v>
      </c>
      <c r="D1339" s="22">
        <f t="shared" si="905"/>
        <v>7.0149999999999997</v>
      </c>
      <c r="E1339" s="22">
        <f t="shared" si="906"/>
        <v>1.9486111111111111</v>
      </c>
      <c r="F1339" s="22">
        <f t="shared" si="939"/>
        <v>0.72916666666666685</v>
      </c>
      <c r="G1339" s="22">
        <f>Sheet1!$I$5*F1339</f>
        <v>241.35416666666671</v>
      </c>
      <c r="H1339" s="22"/>
      <c r="K1339" s="18" t="s">
        <v>118</v>
      </c>
      <c r="L1339" s="18">
        <v>1329</v>
      </c>
      <c r="M1339" s="18">
        <v>307</v>
      </c>
      <c r="N1339" s="19">
        <v>81</v>
      </c>
      <c r="O1339" s="35">
        <f t="shared" si="907"/>
        <v>22.5</v>
      </c>
      <c r="P1339" s="36">
        <f t="shared" si="940"/>
        <v>0</v>
      </c>
      <c r="Q1339" s="12"/>
      <c r="R1339" s="37">
        <f t="shared" si="908"/>
        <v>0</v>
      </c>
      <c r="S1339" s="37">
        <f t="shared" si="909"/>
        <v>64.9422</v>
      </c>
      <c r="T1339" s="37">
        <f t="shared" si="910"/>
        <v>60.983965509074999</v>
      </c>
      <c r="U1339" s="37">
        <f t="shared" si="911"/>
        <v>125.92616550907499</v>
      </c>
      <c r="V1339" s="37">
        <f t="shared" si="941"/>
        <v>119234.57219389387</v>
      </c>
      <c r="W1339" s="40">
        <f t="shared" si="912"/>
        <v>2833.3387239541871</v>
      </c>
      <c r="X1339" s="40">
        <f t="shared" si="913"/>
        <v>2.8333387239541872</v>
      </c>
      <c r="Y1339" s="40">
        <f t="shared" si="899"/>
        <v>0</v>
      </c>
      <c r="Z1339" s="40">
        <v>0</v>
      </c>
      <c r="AA1339" s="40">
        <f t="shared" si="914"/>
        <v>364.91735381419574</v>
      </c>
      <c r="AB1339" s="42">
        <f t="shared" si="915"/>
        <v>83784.375</v>
      </c>
      <c r="AC1339" s="42">
        <f t="shared" si="916"/>
        <v>83.784374999999997</v>
      </c>
      <c r="AD1339" s="42">
        <f t="shared" si="917"/>
        <v>0</v>
      </c>
      <c r="AE1339" s="42">
        <f t="shared" si="942"/>
        <v>3984.9774475308645</v>
      </c>
      <c r="AF1339" s="43">
        <f t="shared" si="900"/>
        <v>1.1069381798696847</v>
      </c>
      <c r="AG1339" s="73">
        <f t="shared" si="901"/>
        <v>0</v>
      </c>
      <c r="AH1339">
        <f t="shared" si="918"/>
        <v>83.784374999999997</v>
      </c>
      <c r="AI1339">
        <f t="shared" si="943"/>
        <v>30930.620125771584</v>
      </c>
      <c r="AJ1339" s="41">
        <f t="shared" si="919"/>
        <v>8.5918389238254402</v>
      </c>
      <c r="AK1339">
        <f t="shared" si="902"/>
        <v>83.784374999999997</v>
      </c>
      <c r="AL1339" s="38">
        <f t="shared" si="920"/>
        <v>3865.4281241049384</v>
      </c>
      <c r="AM1339" s="38">
        <f t="shared" si="921"/>
        <v>3826.7738428638891</v>
      </c>
      <c r="AN1339" s="38">
        <f t="shared" si="922"/>
        <v>3597.1674122920554</v>
      </c>
      <c r="AO1339" s="38">
        <f t="shared" si="923"/>
        <v>3561.195738169135</v>
      </c>
      <c r="AP1339" s="38">
        <f t="shared" si="924"/>
        <v>3347.5239938789869</v>
      </c>
      <c r="AQ1339" s="38">
        <f t="shared" si="925"/>
        <v>3314.048753940197</v>
      </c>
      <c r="AR1339" s="38">
        <f t="shared" si="926"/>
        <v>3214.6272913219909</v>
      </c>
      <c r="AS1339">
        <f t="shared" si="927"/>
        <v>3214.6272913219909</v>
      </c>
      <c r="AT1339" s="28">
        <f t="shared" si="928"/>
        <v>0.89295202536721974</v>
      </c>
      <c r="AU1339">
        <f t="shared" si="903"/>
        <v>27715.992834449593</v>
      </c>
      <c r="AV1339" s="28">
        <f t="shared" si="929"/>
        <v>7.6988868984582206</v>
      </c>
      <c r="BJ1339" s="63">
        <v>0</v>
      </c>
      <c r="BK1339" s="64">
        <f t="shared" si="930"/>
        <v>0</v>
      </c>
      <c r="BL1339" s="64">
        <f t="shared" si="931"/>
        <v>0</v>
      </c>
      <c r="BM1339" s="64">
        <f t="shared" si="932"/>
        <v>0</v>
      </c>
      <c r="BN1339" s="64">
        <f t="shared" si="933"/>
        <v>0</v>
      </c>
      <c r="BO1339" s="64">
        <f t="shared" si="934"/>
        <v>0</v>
      </c>
      <c r="BP1339" s="64">
        <f t="shared" si="935"/>
        <v>0</v>
      </c>
      <c r="BQ1339" s="64">
        <f t="shared" si="936"/>
        <v>0</v>
      </c>
      <c r="BR1339" s="65">
        <f t="shared" si="904"/>
        <v>0</v>
      </c>
      <c r="BS1339" s="66">
        <f t="shared" si="937"/>
        <v>0</v>
      </c>
      <c r="BT1339" s="65">
        <f>BJ1339-BR1339</f>
        <v>0</v>
      </c>
      <c r="BU1339" s="67">
        <f t="shared" si="938"/>
        <v>0</v>
      </c>
    </row>
    <row r="1340" spans="1:73" x14ac:dyDescent="0.35">
      <c r="A1340" s="22">
        <v>106.319999999999</v>
      </c>
      <c r="B1340" s="22">
        <v>14.29</v>
      </c>
      <c r="C1340" s="22">
        <v>0</v>
      </c>
      <c r="D1340" s="22">
        <f t="shared" si="905"/>
        <v>7.1449999999999996</v>
      </c>
      <c r="E1340" s="22">
        <f t="shared" si="906"/>
        <v>1.9847222222222223</v>
      </c>
      <c r="F1340" s="22">
        <f t="shared" si="939"/>
        <v>0.45138888888889006</v>
      </c>
      <c r="G1340" s="22">
        <f>Sheet1!$I$5*F1340</f>
        <v>149.4097222222226</v>
      </c>
      <c r="H1340" s="22"/>
      <c r="K1340" s="18" t="s">
        <v>118</v>
      </c>
      <c r="L1340" s="18">
        <v>1330</v>
      </c>
      <c r="M1340" s="18">
        <v>308</v>
      </c>
      <c r="N1340" s="19">
        <v>81</v>
      </c>
      <c r="O1340" s="35">
        <f t="shared" si="907"/>
        <v>22.5</v>
      </c>
      <c r="P1340" s="36">
        <f t="shared" si="940"/>
        <v>0</v>
      </c>
      <c r="Q1340" s="12"/>
      <c r="R1340" s="37">
        <f t="shared" si="908"/>
        <v>0</v>
      </c>
      <c r="S1340" s="37">
        <f t="shared" si="909"/>
        <v>64.9422</v>
      </c>
      <c r="T1340" s="37">
        <f t="shared" si="910"/>
        <v>60.983965509074999</v>
      </c>
      <c r="U1340" s="37">
        <f t="shared" si="911"/>
        <v>125.92616550907499</v>
      </c>
      <c r="V1340" s="37">
        <f t="shared" si="941"/>
        <v>119360.49835940295</v>
      </c>
      <c r="W1340" s="40">
        <f t="shared" si="912"/>
        <v>2833.3387239541871</v>
      </c>
      <c r="X1340" s="40">
        <f t="shared" si="913"/>
        <v>2.8333387239541872</v>
      </c>
      <c r="Y1340" s="40">
        <f t="shared" si="899"/>
        <v>0</v>
      </c>
      <c r="Z1340" s="40">
        <v>0</v>
      </c>
      <c r="AA1340" s="40">
        <f t="shared" si="914"/>
        <v>364.91735381419574</v>
      </c>
      <c r="AB1340" s="42">
        <f t="shared" si="915"/>
        <v>83784.375</v>
      </c>
      <c r="AC1340" s="42">
        <f t="shared" si="916"/>
        <v>83.784374999999997</v>
      </c>
      <c r="AD1340" s="42">
        <f t="shared" si="917"/>
        <v>0</v>
      </c>
      <c r="AE1340" s="42">
        <f t="shared" si="942"/>
        <v>3984.9774475308645</v>
      </c>
      <c r="AF1340" s="43">
        <f t="shared" si="900"/>
        <v>1.1069381798696847</v>
      </c>
      <c r="AG1340" s="73">
        <f t="shared" si="901"/>
        <v>0</v>
      </c>
      <c r="AH1340">
        <f t="shared" si="918"/>
        <v>83.784374999999997</v>
      </c>
      <c r="AI1340">
        <f t="shared" si="943"/>
        <v>31014.404500771583</v>
      </c>
      <c r="AJ1340" s="41">
        <f t="shared" si="919"/>
        <v>8.6151123613254406</v>
      </c>
      <c r="AK1340">
        <f t="shared" si="902"/>
        <v>83.784374999999997</v>
      </c>
      <c r="AL1340" s="38">
        <f t="shared" si="920"/>
        <v>3865.4281241049384</v>
      </c>
      <c r="AM1340" s="38">
        <f t="shared" si="921"/>
        <v>3826.7738428638891</v>
      </c>
      <c r="AN1340" s="38">
        <f t="shared" si="922"/>
        <v>3597.1674122920554</v>
      </c>
      <c r="AO1340" s="38">
        <f t="shared" si="923"/>
        <v>3561.195738169135</v>
      </c>
      <c r="AP1340" s="38">
        <f t="shared" si="924"/>
        <v>3347.5239938789869</v>
      </c>
      <c r="AQ1340" s="38">
        <f t="shared" si="925"/>
        <v>3314.048753940197</v>
      </c>
      <c r="AR1340" s="38">
        <f t="shared" si="926"/>
        <v>3214.6272913219909</v>
      </c>
      <c r="AS1340">
        <f t="shared" si="927"/>
        <v>3214.6272913219909</v>
      </c>
      <c r="AT1340" s="28">
        <f t="shared" si="928"/>
        <v>0.89295202536721974</v>
      </c>
      <c r="AU1340">
        <f t="shared" si="903"/>
        <v>27799.777209449592</v>
      </c>
      <c r="AV1340" s="28">
        <f t="shared" si="929"/>
        <v>7.72216033595822</v>
      </c>
      <c r="BJ1340" s="63">
        <v>0</v>
      </c>
      <c r="BK1340" s="64">
        <f t="shared" si="930"/>
        <v>0</v>
      </c>
      <c r="BL1340" s="64">
        <f t="shared" si="931"/>
        <v>0</v>
      </c>
      <c r="BM1340" s="64">
        <f t="shared" si="932"/>
        <v>0</v>
      </c>
      <c r="BN1340" s="64">
        <f t="shared" si="933"/>
        <v>0</v>
      </c>
      <c r="BO1340" s="64">
        <f t="shared" si="934"/>
        <v>0</v>
      </c>
      <c r="BP1340" s="64">
        <f t="shared" si="935"/>
        <v>0</v>
      </c>
      <c r="BQ1340" s="64">
        <f t="shared" si="936"/>
        <v>0</v>
      </c>
      <c r="BR1340" s="65">
        <f t="shared" si="904"/>
        <v>0</v>
      </c>
      <c r="BS1340" s="66">
        <f t="shared" si="937"/>
        <v>0</v>
      </c>
      <c r="BT1340" s="65">
        <f>BJ1340-BR1340</f>
        <v>0</v>
      </c>
      <c r="BU1340" s="67">
        <f t="shared" si="938"/>
        <v>0</v>
      </c>
    </row>
    <row r="1341" spans="1:73" x14ac:dyDescent="0.35">
      <c r="A1341" s="22">
        <v>106.399999999999</v>
      </c>
      <c r="B1341" s="22">
        <v>14.58</v>
      </c>
      <c r="C1341" s="22">
        <v>0</v>
      </c>
      <c r="D1341" s="22">
        <f t="shared" si="905"/>
        <v>7.29</v>
      </c>
      <c r="E1341" s="22">
        <f t="shared" si="906"/>
        <v>2.0249999999999999</v>
      </c>
      <c r="F1341" s="22">
        <f t="shared" si="939"/>
        <v>0.50347222222222043</v>
      </c>
      <c r="G1341" s="22">
        <f>Sheet1!$I$5*F1341</f>
        <v>166.64930555555497</v>
      </c>
      <c r="H1341" s="22"/>
      <c r="K1341" s="18" t="s">
        <v>118</v>
      </c>
      <c r="L1341" s="18">
        <v>1331</v>
      </c>
      <c r="M1341" s="18">
        <v>309</v>
      </c>
      <c r="N1341" s="19">
        <v>81</v>
      </c>
      <c r="O1341" s="35">
        <f t="shared" si="907"/>
        <v>22.5</v>
      </c>
      <c r="P1341" s="36">
        <f t="shared" si="940"/>
        <v>0</v>
      </c>
      <c r="Q1341" s="12"/>
      <c r="R1341" s="37">
        <f t="shared" si="908"/>
        <v>0</v>
      </c>
      <c r="S1341" s="37">
        <f t="shared" si="909"/>
        <v>64.9422</v>
      </c>
      <c r="T1341" s="37">
        <f t="shared" si="910"/>
        <v>60.983965509074999</v>
      </c>
      <c r="U1341" s="37">
        <f t="shared" si="911"/>
        <v>125.92616550907499</v>
      </c>
      <c r="V1341" s="37">
        <f t="shared" si="941"/>
        <v>119486.42452491203</v>
      </c>
      <c r="W1341" s="40">
        <f t="shared" si="912"/>
        <v>2833.3387239541871</v>
      </c>
      <c r="X1341" s="40">
        <f t="shared" si="913"/>
        <v>2.8333387239541872</v>
      </c>
      <c r="Y1341" s="40">
        <f t="shared" si="899"/>
        <v>0</v>
      </c>
      <c r="Z1341" s="40">
        <v>0</v>
      </c>
      <c r="AA1341" s="40">
        <f t="shared" si="914"/>
        <v>364.91735381419574</v>
      </c>
      <c r="AB1341" s="42">
        <f t="shared" si="915"/>
        <v>83784.375</v>
      </c>
      <c r="AC1341" s="42">
        <f t="shared" si="916"/>
        <v>83.784374999999997</v>
      </c>
      <c r="AD1341" s="42">
        <f t="shared" si="917"/>
        <v>0</v>
      </c>
      <c r="AE1341" s="42">
        <f t="shared" si="942"/>
        <v>3984.9774475308645</v>
      </c>
      <c r="AF1341" s="43">
        <f t="shared" si="900"/>
        <v>1.1069381798696847</v>
      </c>
      <c r="AG1341" s="73">
        <f t="shared" si="901"/>
        <v>0</v>
      </c>
      <c r="AH1341">
        <f t="shared" si="918"/>
        <v>83.784374999999997</v>
      </c>
      <c r="AI1341">
        <f t="shared" si="943"/>
        <v>31098.188875771582</v>
      </c>
      <c r="AJ1341" s="41">
        <f t="shared" si="919"/>
        <v>8.6383857988254391</v>
      </c>
      <c r="AK1341">
        <f t="shared" si="902"/>
        <v>83.784374999999997</v>
      </c>
      <c r="AL1341" s="38">
        <f t="shared" si="920"/>
        <v>3865.4281241049384</v>
      </c>
      <c r="AM1341" s="38">
        <f t="shared" si="921"/>
        <v>3826.7738428638891</v>
      </c>
      <c r="AN1341" s="38">
        <f t="shared" si="922"/>
        <v>3597.1674122920554</v>
      </c>
      <c r="AO1341" s="38">
        <f t="shared" si="923"/>
        <v>3561.195738169135</v>
      </c>
      <c r="AP1341" s="38">
        <f t="shared" si="924"/>
        <v>3347.5239938789869</v>
      </c>
      <c r="AQ1341" s="38">
        <f t="shared" si="925"/>
        <v>3314.048753940197</v>
      </c>
      <c r="AR1341" s="38">
        <f t="shared" si="926"/>
        <v>3214.6272913219909</v>
      </c>
      <c r="AS1341">
        <f t="shared" si="927"/>
        <v>3214.6272913219909</v>
      </c>
      <c r="AT1341" s="28">
        <f t="shared" si="928"/>
        <v>0.89295202536721974</v>
      </c>
      <c r="AU1341">
        <f t="shared" si="903"/>
        <v>27883.561584449591</v>
      </c>
      <c r="AV1341" s="28">
        <f t="shared" si="929"/>
        <v>7.7454337734582195</v>
      </c>
      <c r="BJ1341" s="63">
        <v>0</v>
      </c>
      <c r="BK1341" s="64">
        <f t="shared" si="930"/>
        <v>0</v>
      </c>
      <c r="BL1341" s="64">
        <f t="shared" si="931"/>
        <v>0</v>
      </c>
      <c r="BM1341" s="64">
        <f t="shared" si="932"/>
        <v>0</v>
      </c>
      <c r="BN1341" s="64">
        <f t="shared" si="933"/>
        <v>0</v>
      </c>
      <c r="BO1341" s="64">
        <f t="shared" si="934"/>
        <v>0</v>
      </c>
      <c r="BP1341" s="64">
        <f t="shared" si="935"/>
        <v>0</v>
      </c>
      <c r="BQ1341" s="64">
        <f t="shared" si="936"/>
        <v>0</v>
      </c>
      <c r="BR1341" s="65">
        <f t="shared" si="904"/>
        <v>0</v>
      </c>
      <c r="BS1341" s="66">
        <f t="shared" si="937"/>
        <v>0</v>
      </c>
      <c r="BT1341" s="65">
        <f>BJ1341-BR1341</f>
        <v>0</v>
      </c>
      <c r="BU1341" s="67">
        <f t="shared" si="938"/>
        <v>0</v>
      </c>
    </row>
    <row r="1342" spans="1:73" x14ac:dyDescent="0.35">
      <c r="A1342" s="22">
        <v>106.479999999999</v>
      </c>
      <c r="B1342" s="22">
        <v>13.63</v>
      </c>
      <c r="C1342" s="22">
        <v>0</v>
      </c>
      <c r="D1342" s="22">
        <f t="shared" si="905"/>
        <v>6.8150000000000004</v>
      </c>
      <c r="E1342" s="22">
        <f t="shared" si="906"/>
        <v>1.8930555555555555</v>
      </c>
      <c r="F1342" s="22">
        <f t="shared" si="939"/>
        <v>-1.6493055555555551</v>
      </c>
      <c r="G1342" s="22">
        <f>Sheet1!$I$5*F1342</f>
        <v>-545.9201388888888</v>
      </c>
      <c r="H1342" s="22"/>
      <c r="K1342" s="18" t="s">
        <v>118</v>
      </c>
      <c r="L1342" s="18">
        <v>1332</v>
      </c>
      <c r="M1342" s="18">
        <v>310</v>
      </c>
      <c r="N1342" s="19">
        <v>81</v>
      </c>
      <c r="O1342" s="35">
        <f t="shared" si="907"/>
        <v>22.5</v>
      </c>
      <c r="P1342" s="36">
        <f t="shared" si="940"/>
        <v>-1.3888888888888099E-2</v>
      </c>
      <c r="Q1342" s="12"/>
      <c r="R1342" s="37">
        <f t="shared" si="908"/>
        <v>-4.5972222222219603</v>
      </c>
      <c r="S1342" s="37">
        <f t="shared" si="909"/>
        <v>64.9422</v>
      </c>
      <c r="T1342" s="37">
        <f t="shared" si="910"/>
        <v>60.983965509074999</v>
      </c>
      <c r="U1342" s="37">
        <f t="shared" si="911"/>
        <v>121.32894328685305</v>
      </c>
      <c r="V1342" s="37">
        <f t="shared" si="941"/>
        <v>119607.75346819888</v>
      </c>
      <c r="W1342" s="40">
        <f t="shared" si="912"/>
        <v>2729.9012239541935</v>
      </c>
      <c r="X1342" s="40">
        <f t="shared" si="913"/>
        <v>2.7299012239541933</v>
      </c>
      <c r="Y1342" s="40">
        <f t="shared" si="899"/>
        <v>0</v>
      </c>
      <c r="Z1342" s="40">
        <v>0</v>
      </c>
      <c r="AA1342" s="40">
        <f t="shared" si="914"/>
        <v>364.91735381419574</v>
      </c>
      <c r="AB1342" s="42">
        <f t="shared" si="915"/>
        <v>83784.375</v>
      </c>
      <c r="AC1342" s="42">
        <f t="shared" si="916"/>
        <v>83.784374999999997</v>
      </c>
      <c r="AD1342" s="42">
        <f t="shared" si="917"/>
        <v>0</v>
      </c>
      <c r="AE1342" s="42">
        <f t="shared" si="942"/>
        <v>3984.9774475308645</v>
      </c>
      <c r="AF1342" s="43">
        <f t="shared" si="900"/>
        <v>1.1069381798696847</v>
      </c>
      <c r="AG1342" s="73">
        <f t="shared" si="901"/>
        <v>0</v>
      </c>
      <c r="AH1342">
        <f t="shared" si="918"/>
        <v>83.784374999999997</v>
      </c>
      <c r="AI1342">
        <f t="shared" si="943"/>
        <v>31181.973250771582</v>
      </c>
      <c r="AJ1342" s="41">
        <f t="shared" si="919"/>
        <v>8.6616592363254394</v>
      </c>
      <c r="AK1342">
        <f t="shared" si="902"/>
        <v>83.784374999999997</v>
      </c>
      <c r="AL1342" s="38">
        <f t="shared" si="920"/>
        <v>3865.4281241049384</v>
      </c>
      <c r="AM1342" s="38">
        <f t="shared" si="921"/>
        <v>3826.7738428638891</v>
      </c>
      <c r="AN1342" s="38">
        <f t="shared" si="922"/>
        <v>3597.1674122920554</v>
      </c>
      <c r="AO1342" s="38">
        <f t="shared" si="923"/>
        <v>3561.195738169135</v>
      </c>
      <c r="AP1342" s="38">
        <f t="shared" si="924"/>
        <v>3347.5239938789869</v>
      </c>
      <c r="AQ1342" s="38">
        <f t="shared" si="925"/>
        <v>3314.048753940197</v>
      </c>
      <c r="AR1342" s="38">
        <f t="shared" si="926"/>
        <v>3214.6272913219909</v>
      </c>
      <c r="AS1342">
        <f t="shared" si="927"/>
        <v>3214.6272913219909</v>
      </c>
      <c r="AT1342" s="28">
        <f t="shared" si="928"/>
        <v>0.89295202536721974</v>
      </c>
      <c r="AU1342">
        <f t="shared" si="903"/>
        <v>27967.345959449591</v>
      </c>
      <c r="AV1342" s="28">
        <f t="shared" si="929"/>
        <v>7.7687072109582198</v>
      </c>
      <c r="BJ1342" s="63">
        <v>0</v>
      </c>
      <c r="BK1342" s="64">
        <f t="shared" si="930"/>
        <v>0</v>
      </c>
      <c r="BL1342" s="64">
        <f t="shared" si="931"/>
        <v>0</v>
      </c>
      <c r="BM1342" s="64">
        <f t="shared" si="932"/>
        <v>0</v>
      </c>
      <c r="BN1342" s="64">
        <f t="shared" si="933"/>
        <v>0</v>
      </c>
      <c r="BO1342" s="64">
        <f t="shared" si="934"/>
        <v>0</v>
      </c>
      <c r="BP1342" s="64">
        <f t="shared" si="935"/>
        <v>0</v>
      </c>
      <c r="BQ1342" s="64">
        <f t="shared" si="936"/>
        <v>0</v>
      </c>
      <c r="BR1342" s="65">
        <f t="shared" si="904"/>
        <v>0</v>
      </c>
      <c r="BS1342" s="66">
        <f t="shared" si="937"/>
        <v>0</v>
      </c>
      <c r="BT1342" s="65">
        <f>BJ1342-BR1342</f>
        <v>0</v>
      </c>
      <c r="BU1342" s="67">
        <f t="shared" si="938"/>
        <v>0</v>
      </c>
    </row>
    <row r="1343" spans="1:73" x14ac:dyDescent="0.35">
      <c r="A1343" s="22">
        <v>106.55999999999899</v>
      </c>
      <c r="B1343" s="22">
        <v>14.04</v>
      </c>
      <c r="C1343" s="22">
        <v>0</v>
      </c>
      <c r="D1343" s="22">
        <f t="shared" si="905"/>
        <v>7.02</v>
      </c>
      <c r="E1343" s="22">
        <f t="shared" si="906"/>
        <v>1.95</v>
      </c>
      <c r="F1343" s="22">
        <f t="shared" si="939"/>
        <v>0.7118055555555558</v>
      </c>
      <c r="G1343" s="22">
        <f>Sheet1!$I$5*F1343</f>
        <v>235.60763888888897</v>
      </c>
      <c r="H1343" s="22"/>
      <c r="K1343" s="18" t="s">
        <v>118</v>
      </c>
      <c r="L1343" s="18">
        <v>1333</v>
      </c>
      <c r="M1343" s="18">
        <v>311</v>
      </c>
      <c r="N1343" s="19">
        <v>80.900000000000006</v>
      </c>
      <c r="O1343" s="35">
        <f t="shared" si="907"/>
        <v>22.472222222222221</v>
      </c>
      <c r="P1343" s="36">
        <f t="shared" si="940"/>
        <v>-5.5555555555556344E-2</v>
      </c>
      <c r="Q1343" s="12"/>
      <c r="R1343" s="37">
        <f t="shared" si="908"/>
        <v>-18.388888888889149</v>
      </c>
      <c r="S1343" s="37">
        <f t="shared" si="909"/>
        <v>64.9422</v>
      </c>
      <c r="T1343" s="37">
        <f t="shared" si="910"/>
        <v>60.833480765652965</v>
      </c>
      <c r="U1343" s="37">
        <f t="shared" si="911"/>
        <v>107.38679187676382</v>
      </c>
      <c r="V1343" s="37">
        <f t="shared" si="941"/>
        <v>119715.14026007564</v>
      </c>
      <c r="W1343" s="40">
        <f t="shared" si="912"/>
        <v>2413.2198507861649</v>
      </c>
      <c r="X1343" s="40">
        <f t="shared" si="913"/>
        <v>2.4132198507861649</v>
      </c>
      <c r="Y1343" s="40">
        <f t="shared" si="899"/>
        <v>0</v>
      </c>
      <c r="Z1343" s="40">
        <v>0</v>
      </c>
      <c r="AA1343" s="40">
        <f t="shared" si="914"/>
        <v>364.91735381419574</v>
      </c>
      <c r="AB1343" s="42">
        <f t="shared" si="915"/>
        <v>83577.627700617275</v>
      </c>
      <c r="AC1343" s="42">
        <f t="shared" si="916"/>
        <v>83.577627700617271</v>
      </c>
      <c r="AD1343" s="42">
        <f t="shared" si="917"/>
        <v>0</v>
      </c>
      <c r="AE1343" s="42">
        <f t="shared" si="942"/>
        <v>3984.9774475308645</v>
      </c>
      <c r="AF1343" s="43">
        <f t="shared" si="900"/>
        <v>1.1069381798696847</v>
      </c>
      <c r="AG1343" s="73">
        <f t="shared" si="901"/>
        <v>0</v>
      </c>
      <c r="AH1343">
        <f t="shared" si="918"/>
        <v>83.577627700617271</v>
      </c>
      <c r="AI1343">
        <f t="shared" si="943"/>
        <v>31265.550878472201</v>
      </c>
      <c r="AJ1343" s="41">
        <f t="shared" si="919"/>
        <v>8.6848752440200556</v>
      </c>
      <c r="AK1343">
        <f t="shared" si="902"/>
        <v>83.577627700617271</v>
      </c>
      <c r="AL1343" s="38">
        <f t="shared" si="920"/>
        <v>3865.4281241049384</v>
      </c>
      <c r="AM1343" s="38">
        <f t="shared" si="921"/>
        <v>3826.7738428638891</v>
      </c>
      <c r="AN1343" s="38">
        <f t="shared" si="922"/>
        <v>3597.1674122920554</v>
      </c>
      <c r="AO1343" s="38">
        <f t="shared" si="923"/>
        <v>3561.195738169135</v>
      </c>
      <c r="AP1343" s="38">
        <f t="shared" si="924"/>
        <v>3347.5239938789869</v>
      </c>
      <c r="AQ1343" s="38">
        <f t="shared" si="925"/>
        <v>3314.048753940197</v>
      </c>
      <c r="AR1343" s="38">
        <f t="shared" si="926"/>
        <v>3214.6272913219909</v>
      </c>
      <c r="AS1343">
        <f t="shared" si="927"/>
        <v>3214.6272913219909</v>
      </c>
      <c r="AT1343" s="28">
        <f t="shared" si="928"/>
        <v>0.89295202536721974</v>
      </c>
      <c r="AU1343">
        <f t="shared" si="903"/>
        <v>28050.92358715021</v>
      </c>
      <c r="AV1343" s="28">
        <f t="shared" si="929"/>
        <v>7.791923218652836</v>
      </c>
      <c r="BJ1343" s="63">
        <v>0</v>
      </c>
      <c r="BK1343" s="64">
        <f t="shared" si="930"/>
        <v>0</v>
      </c>
      <c r="BL1343" s="64">
        <f t="shared" si="931"/>
        <v>0</v>
      </c>
      <c r="BM1343" s="64">
        <f t="shared" si="932"/>
        <v>0</v>
      </c>
      <c r="BN1343" s="64">
        <f t="shared" si="933"/>
        <v>0</v>
      </c>
      <c r="BO1343" s="64">
        <f t="shared" si="934"/>
        <v>0</v>
      </c>
      <c r="BP1343" s="64">
        <f t="shared" si="935"/>
        <v>0</v>
      </c>
      <c r="BQ1343" s="64">
        <f t="shared" si="936"/>
        <v>0</v>
      </c>
      <c r="BR1343" s="65">
        <f t="shared" si="904"/>
        <v>0</v>
      </c>
      <c r="BS1343" s="66">
        <f t="shared" si="937"/>
        <v>0</v>
      </c>
      <c r="BT1343" s="65">
        <f>BJ1343-BR1343</f>
        <v>0</v>
      </c>
      <c r="BU1343" s="67">
        <f t="shared" si="938"/>
        <v>0</v>
      </c>
    </row>
    <row r="1344" spans="1:73" x14ac:dyDescent="0.35">
      <c r="A1344" s="22">
        <v>106.63999999999901</v>
      </c>
      <c r="B1344" s="22">
        <v>14.54</v>
      </c>
      <c r="C1344" s="22">
        <v>0</v>
      </c>
      <c r="D1344" s="22">
        <f t="shared" si="905"/>
        <v>7.27</v>
      </c>
      <c r="E1344" s="22">
        <f t="shared" si="906"/>
        <v>2.0194444444444444</v>
      </c>
      <c r="F1344" s="22">
        <f t="shared" si="939"/>
        <v>0.86805555555555525</v>
      </c>
      <c r="G1344" s="22">
        <f>Sheet1!$I$5*F1344</f>
        <v>287.3263888888888</v>
      </c>
      <c r="H1344" s="22"/>
      <c r="K1344" s="18" t="s">
        <v>118</v>
      </c>
      <c r="L1344" s="18">
        <v>1334</v>
      </c>
      <c r="M1344" s="18">
        <v>312</v>
      </c>
      <c r="N1344" s="19">
        <v>80.599999999999994</v>
      </c>
      <c r="O1344" s="35">
        <f t="shared" si="907"/>
        <v>22.388888888888889</v>
      </c>
      <c r="P1344" s="36">
        <f t="shared" si="940"/>
        <v>-8.3333333333334522E-2</v>
      </c>
      <c r="Q1344" s="12"/>
      <c r="R1344" s="37">
        <f t="shared" si="908"/>
        <v>-27.583333333333727</v>
      </c>
      <c r="S1344" s="37">
        <f t="shared" si="909"/>
        <v>64.9422</v>
      </c>
      <c r="T1344" s="37">
        <f t="shared" si="910"/>
        <v>60.383141925702553</v>
      </c>
      <c r="U1344" s="37">
        <f t="shared" si="911"/>
        <v>97.742008592368819</v>
      </c>
      <c r="V1344" s="37">
        <f t="shared" si="941"/>
        <v>119812.88226866801</v>
      </c>
      <c r="W1344" s="40">
        <f t="shared" si="912"/>
        <v>2188.3349701513685</v>
      </c>
      <c r="X1344" s="40">
        <f t="shared" si="913"/>
        <v>2.1883349701513684</v>
      </c>
      <c r="Y1344" s="40">
        <f t="shared" si="899"/>
        <v>0</v>
      </c>
      <c r="Z1344" s="40">
        <v>0</v>
      </c>
      <c r="AA1344" s="40">
        <f t="shared" si="914"/>
        <v>364.91735381419574</v>
      </c>
      <c r="AB1344" s="42">
        <f t="shared" si="915"/>
        <v>82958.918209876545</v>
      </c>
      <c r="AC1344" s="42">
        <f t="shared" si="916"/>
        <v>82.958918209876543</v>
      </c>
      <c r="AD1344" s="42">
        <f t="shared" si="917"/>
        <v>0</v>
      </c>
      <c r="AE1344" s="42">
        <f t="shared" si="942"/>
        <v>3984.9774475308645</v>
      </c>
      <c r="AF1344" s="43">
        <f t="shared" si="900"/>
        <v>1.1069381798696847</v>
      </c>
      <c r="AG1344" s="73">
        <f t="shared" si="901"/>
        <v>0</v>
      </c>
      <c r="AH1344">
        <f t="shared" si="918"/>
        <v>82.958918209876543</v>
      </c>
      <c r="AI1344">
        <f t="shared" si="943"/>
        <v>31348.509796682076</v>
      </c>
      <c r="AJ1344" s="41">
        <f t="shared" si="919"/>
        <v>8.7079193879672427</v>
      </c>
      <c r="AK1344">
        <f t="shared" si="902"/>
        <v>82.958918209876543</v>
      </c>
      <c r="AL1344" s="38">
        <f t="shared" si="920"/>
        <v>3865.4281241049384</v>
      </c>
      <c r="AM1344" s="38">
        <f t="shared" si="921"/>
        <v>3826.7738428638891</v>
      </c>
      <c r="AN1344" s="38">
        <f t="shared" si="922"/>
        <v>3597.1674122920554</v>
      </c>
      <c r="AO1344" s="38">
        <f t="shared" si="923"/>
        <v>3561.195738169135</v>
      </c>
      <c r="AP1344" s="38">
        <f t="shared" si="924"/>
        <v>3347.5239938789869</v>
      </c>
      <c r="AQ1344" s="38">
        <f t="shared" si="925"/>
        <v>3314.048753940197</v>
      </c>
      <c r="AR1344" s="38">
        <f t="shared" si="926"/>
        <v>3214.6272913219909</v>
      </c>
      <c r="AS1344">
        <f t="shared" si="927"/>
        <v>3214.6272913219909</v>
      </c>
      <c r="AT1344" s="28">
        <f t="shared" si="928"/>
        <v>0.89295202536721974</v>
      </c>
      <c r="AU1344">
        <f t="shared" si="903"/>
        <v>28133.882505360085</v>
      </c>
      <c r="AV1344" s="28">
        <f t="shared" si="929"/>
        <v>7.814967362600024</v>
      </c>
      <c r="BJ1344" s="63">
        <v>0</v>
      </c>
      <c r="BK1344" s="64">
        <f t="shared" si="930"/>
        <v>0</v>
      </c>
      <c r="BL1344" s="64">
        <f t="shared" si="931"/>
        <v>0</v>
      </c>
      <c r="BM1344" s="64">
        <f t="shared" si="932"/>
        <v>0</v>
      </c>
      <c r="BN1344" s="64">
        <f t="shared" si="933"/>
        <v>0</v>
      </c>
      <c r="BO1344" s="64">
        <f t="shared" si="934"/>
        <v>0</v>
      </c>
      <c r="BP1344" s="64">
        <f t="shared" si="935"/>
        <v>0</v>
      </c>
      <c r="BQ1344" s="64">
        <f t="shared" si="936"/>
        <v>0</v>
      </c>
      <c r="BR1344" s="65">
        <f t="shared" si="904"/>
        <v>0</v>
      </c>
      <c r="BS1344" s="66">
        <f t="shared" si="937"/>
        <v>0</v>
      </c>
      <c r="BT1344" s="65">
        <f>BJ1344-BR1344</f>
        <v>0</v>
      </c>
      <c r="BU1344" s="67">
        <f t="shared" si="938"/>
        <v>0</v>
      </c>
    </row>
    <row r="1345" spans="1:73" x14ac:dyDescent="0.35">
      <c r="A1345" s="22">
        <v>106.719999999999</v>
      </c>
      <c r="B1345" s="22">
        <v>14.34</v>
      </c>
      <c r="C1345" s="22">
        <v>0</v>
      </c>
      <c r="D1345" s="22">
        <f t="shared" si="905"/>
        <v>7.17</v>
      </c>
      <c r="E1345" s="22">
        <f t="shared" si="906"/>
        <v>1.9916666666666667</v>
      </c>
      <c r="F1345" s="22">
        <f t="shared" si="939"/>
        <v>-0.34722222222222099</v>
      </c>
      <c r="G1345" s="22">
        <f>Sheet1!$I$5*F1345</f>
        <v>-114.93055555555515</v>
      </c>
      <c r="H1345" s="22"/>
      <c r="K1345" s="18" t="s">
        <v>118</v>
      </c>
      <c r="L1345" s="18">
        <v>1335</v>
      </c>
      <c r="M1345" s="18">
        <v>313</v>
      </c>
      <c r="N1345" s="19">
        <v>80.3</v>
      </c>
      <c r="O1345" s="35">
        <f t="shared" si="907"/>
        <v>22.305555555555557</v>
      </c>
      <c r="P1345" s="36">
        <f t="shared" si="940"/>
        <v>-8.3333333333332538E-2</v>
      </c>
      <c r="Q1345" s="12"/>
      <c r="R1345" s="37">
        <f t="shared" si="908"/>
        <v>-27.583333333333069</v>
      </c>
      <c r="S1345" s="37">
        <f t="shared" si="909"/>
        <v>64.9422</v>
      </c>
      <c r="T1345" s="37">
        <f t="shared" si="910"/>
        <v>59.934476171225647</v>
      </c>
      <c r="U1345" s="37">
        <f t="shared" si="911"/>
        <v>97.293342837892567</v>
      </c>
      <c r="V1345" s="37">
        <f t="shared" si="941"/>
        <v>119910.1756115059</v>
      </c>
      <c r="W1345" s="40">
        <f t="shared" si="912"/>
        <v>2170.1820638563258</v>
      </c>
      <c r="X1345" s="40">
        <f t="shared" si="913"/>
        <v>2.1701820638563261</v>
      </c>
      <c r="Y1345" s="40">
        <f t="shared" si="899"/>
        <v>0</v>
      </c>
      <c r="Z1345" s="40">
        <v>0</v>
      </c>
      <c r="AA1345" s="40">
        <f t="shared" si="914"/>
        <v>364.91735381419574</v>
      </c>
      <c r="AB1345" s="42">
        <f t="shared" si="915"/>
        <v>82342.507330246925</v>
      </c>
      <c r="AC1345" s="42">
        <f t="shared" si="916"/>
        <v>82.342507330246931</v>
      </c>
      <c r="AD1345" s="42">
        <f t="shared" si="917"/>
        <v>0</v>
      </c>
      <c r="AE1345" s="42">
        <f t="shared" si="942"/>
        <v>3984.9774475308645</v>
      </c>
      <c r="AF1345" s="43">
        <f t="shared" si="900"/>
        <v>1.1069381798696847</v>
      </c>
      <c r="AG1345" s="73">
        <f t="shared" si="901"/>
        <v>0</v>
      </c>
      <c r="AH1345">
        <f t="shared" si="918"/>
        <v>82.342507330246931</v>
      </c>
      <c r="AI1345">
        <f t="shared" si="943"/>
        <v>31430.852304012322</v>
      </c>
      <c r="AJ1345" s="41">
        <f t="shared" si="919"/>
        <v>8.7307923066700894</v>
      </c>
      <c r="AK1345">
        <f t="shared" si="902"/>
        <v>82.342507330246931</v>
      </c>
      <c r="AL1345" s="38">
        <f t="shared" si="920"/>
        <v>3865.4281241049384</v>
      </c>
      <c r="AM1345" s="38">
        <f t="shared" si="921"/>
        <v>3826.7738428638891</v>
      </c>
      <c r="AN1345" s="38">
        <f t="shared" si="922"/>
        <v>3597.1674122920554</v>
      </c>
      <c r="AO1345" s="38">
        <f t="shared" si="923"/>
        <v>3561.195738169135</v>
      </c>
      <c r="AP1345" s="38">
        <f t="shared" si="924"/>
        <v>3347.5239938789869</v>
      </c>
      <c r="AQ1345" s="38">
        <f t="shared" si="925"/>
        <v>3314.048753940197</v>
      </c>
      <c r="AR1345" s="38">
        <f t="shared" si="926"/>
        <v>3214.6272913219909</v>
      </c>
      <c r="AS1345">
        <f t="shared" si="927"/>
        <v>3214.6272913219909</v>
      </c>
      <c r="AT1345" s="28">
        <f t="shared" si="928"/>
        <v>0.89295202536721974</v>
      </c>
      <c r="AU1345">
        <f t="shared" si="903"/>
        <v>28216.225012690331</v>
      </c>
      <c r="AV1345" s="28">
        <f t="shared" si="929"/>
        <v>7.8378402813028698</v>
      </c>
      <c r="BJ1345" s="63">
        <v>0</v>
      </c>
      <c r="BK1345" s="64">
        <f t="shared" si="930"/>
        <v>0</v>
      </c>
      <c r="BL1345" s="64">
        <f t="shared" si="931"/>
        <v>0</v>
      </c>
      <c r="BM1345" s="64">
        <f t="shared" si="932"/>
        <v>0</v>
      </c>
      <c r="BN1345" s="64">
        <f t="shared" si="933"/>
        <v>0</v>
      </c>
      <c r="BO1345" s="64">
        <f t="shared" si="934"/>
        <v>0</v>
      </c>
      <c r="BP1345" s="64">
        <f t="shared" si="935"/>
        <v>0</v>
      </c>
      <c r="BQ1345" s="64">
        <f t="shared" si="936"/>
        <v>0</v>
      </c>
      <c r="BR1345" s="65">
        <f t="shared" si="904"/>
        <v>0</v>
      </c>
      <c r="BS1345" s="66">
        <f t="shared" si="937"/>
        <v>0</v>
      </c>
      <c r="BT1345" s="65">
        <f>BJ1345-BR1345</f>
        <v>0</v>
      </c>
      <c r="BU1345" s="67">
        <f t="shared" si="938"/>
        <v>0</v>
      </c>
    </row>
    <row r="1346" spans="1:73" x14ac:dyDescent="0.35">
      <c r="A1346" s="22">
        <v>106.799999999999</v>
      </c>
      <c r="B1346" s="22">
        <v>14.35</v>
      </c>
      <c r="C1346" s="22">
        <v>0</v>
      </c>
      <c r="D1346" s="22">
        <f t="shared" si="905"/>
        <v>7.1749999999999998</v>
      </c>
      <c r="E1346" s="22">
        <f t="shared" si="906"/>
        <v>1.9930555555555556</v>
      </c>
      <c r="F1346" s="22">
        <f t="shared" si="939"/>
        <v>1.7361111111111049E-2</v>
      </c>
      <c r="G1346" s="22">
        <f>Sheet1!$I$5*F1346</f>
        <v>5.7465277777777573</v>
      </c>
      <c r="H1346" s="22"/>
      <c r="K1346" s="18" t="s">
        <v>118</v>
      </c>
      <c r="L1346" s="18">
        <v>1336</v>
      </c>
      <c r="M1346" s="18">
        <v>314</v>
      </c>
      <c r="N1346" s="19">
        <v>80</v>
      </c>
      <c r="O1346" s="35">
        <f t="shared" si="907"/>
        <v>22.222222222222221</v>
      </c>
      <c r="P1346" s="36">
        <f t="shared" si="940"/>
        <v>-5.5555555555554373E-2</v>
      </c>
      <c r="Q1346" s="12"/>
      <c r="R1346" s="37">
        <f t="shared" si="908"/>
        <v>-18.388888888888498</v>
      </c>
      <c r="S1346" s="37">
        <f t="shared" si="909"/>
        <v>64.9422</v>
      </c>
      <c r="T1346" s="37">
        <f t="shared" si="910"/>
        <v>59.487483502222219</v>
      </c>
      <c r="U1346" s="37">
        <f t="shared" si="911"/>
        <v>106.04079461333372</v>
      </c>
      <c r="V1346" s="37">
        <f t="shared" si="941"/>
        <v>120016.21640611923</v>
      </c>
      <c r="W1346" s="40">
        <f t="shared" si="912"/>
        <v>2356.462102518527</v>
      </c>
      <c r="X1346" s="40">
        <f t="shared" si="913"/>
        <v>2.3564621025185271</v>
      </c>
      <c r="Y1346" s="40">
        <f t="shared" si="899"/>
        <v>0</v>
      </c>
      <c r="Z1346" s="40">
        <v>0</v>
      </c>
      <c r="AA1346" s="40">
        <f t="shared" si="914"/>
        <v>364.91735381419574</v>
      </c>
      <c r="AB1346" s="42">
        <f t="shared" si="915"/>
        <v>81728.395061728384</v>
      </c>
      <c r="AC1346" s="42">
        <f t="shared" si="916"/>
        <v>81.728395061728378</v>
      </c>
      <c r="AD1346" s="42">
        <f t="shared" si="917"/>
        <v>0</v>
      </c>
      <c r="AE1346" s="42">
        <f t="shared" si="942"/>
        <v>3984.9774475308645</v>
      </c>
      <c r="AF1346" s="43">
        <f t="shared" si="900"/>
        <v>1.1069381798696847</v>
      </c>
      <c r="AG1346" s="73">
        <f t="shared" si="901"/>
        <v>0</v>
      </c>
      <c r="AH1346">
        <f t="shared" si="918"/>
        <v>81.728395061728378</v>
      </c>
      <c r="AI1346">
        <f t="shared" si="943"/>
        <v>31512.580699074049</v>
      </c>
      <c r="AJ1346" s="41">
        <f t="shared" si="919"/>
        <v>8.7534946386316808</v>
      </c>
      <c r="AK1346">
        <f t="shared" si="902"/>
        <v>81.728395061728378</v>
      </c>
      <c r="AL1346" s="38">
        <f t="shared" si="920"/>
        <v>3865.4281241049384</v>
      </c>
      <c r="AM1346" s="38">
        <f t="shared" si="921"/>
        <v>3826.7738428638891</v>
      </c>
      <c r="AN1346" s="38">
        <f t="shared" si="922"/>
        <v>3597.1674122920554</v>
      </c>
      <c r="AO1346" s="38">
        <f t="shared" si="923"/>
        <v>3561.195738169135</v>
      </c>
      <c r="AP1346" s="38">
        <f t="shared" si="924"/>
        <v>3347.5239938789869</v>
      </c>
      <c r="AQ1346" s="38">
        <f t="shared" si="925"/>
        <v>3314.048753940197</v>
      </c>
      <c r="AR1346" s="38">
        <f t="shared" si="926"/>
        <v>3214.6272913219909</v>
      </c>
      <c r="AS1346">
        <f t="shared" si="927"/>
        <v>3214.6272913219909</v>
      </c>
      <c r="AT1346" s="28">
        <f t="shared" si="928"/>
        <v>0.89295202536721974</v>
      </c>
      <c r="AU1346">
        <f t="shared" si="903"/>
        <v>28297.953407752058</v>
      </c>
      <c r="AV1346" s="28">
        <f t="shared" si="929"/>
        <v>7.8605426132644602</v>
      </c>
      <c r="BJ1346" s="63">
        <v>0</v>
      </c>
      <c r="BK1346" s="64">
        <f t="shared" si="930"/>
        <v>0</v>
      </c>
      <c r="BL1346" s="64">
        <f t="shared" si="931"/>
        <v>0</v>
      </c>
      <c r="BM1346" s="64">
        <f t="shared" si="932"/>
        <v>0</v>
      </c>
      <c r="BN1346" s="64">
        <f t="shared" si="933"/>
        <v>0</v>
      </c>
      <c r="BO1346" s="64">
        <f t="shared" si="934"/>
        <v>0</v>
      </c>
      <c r="BP1346" s="64">
        <f t="shared" si="935"/>
        <v>0</v>
      </c>
      <c r="BQ1346" s="64">
        <f t="shared" si="936"/>
        <v>0</v>
      </c>
      <c r="BR1346" s="65">
        <f t="shared" si="904"/>
        <v>0</v>
      </c>
      <c r="BS1346" s="66">
        <f t="shared" si="937"/>
        <v>0</v>
      </c>
      <c r="BT1346" s="65">
        <f>BJ1346-BR1346</f>
        <v>0</v>
      </c>
      <c r="BU1346" s="67">
        <f t="shared" si="938"/>
        <v>0</v>
      </c>
    </row>
    <row r="1347" spans="1:73" x14ac:dyDescent="0.35">
      <c r="A1347" s="22">
        <v>106.879999999999</v>
      </c>
      <c r="B1347" s="22">
        <v>13.63</v>
      </c>
      <c r="C1347" s="22">
        <v>0</v>
      </c>
      <c r="D1347" s="22">
        <f t="shared" si="905"/>
        <v>6.8150000000000004</v>
      </c>
      <c r="E1347" s="22">
        <f t="shared" si="906"/>
        <v>1.8930555555555555</v>
      </c>
      <c r="F1347" s="22">
        <f t="shared" si="939"/>
        <v>-1.2500000000000011</v>
      </c>
      <c r="G1347" s="22">
        <f>Sheet1!$I$5*F1347</f>
        <v>-413.75000000000034</v>
      </c>
      <c r="H1347" s="22"/>
      <c r="K1347" s="18" t="s">
        <v>118</v>
      </c>
      <c r="L1347" s="18">
        <v>1337</v>
      </c>
      <c r="M1347" s="18">
        <v>315</v>
      </c>
      <c r="N1347" s="19">
        <v>79.900000000000006</v>
      </c>
      <c r="O1347" s="35">
        <f t="shared" si="907"/>
        <v>22.194444444444443</v>
      </c>
      <c r="P1347" s="36">
        <f t="shared" si="940"/>
        <v>-2.7777777777778172E-2</v>
      </c>
      <c r="Q1347" s="12"/>
      <c r="R1347" s="37">
        <f t="shared" si="908"/>
        <v>-9.1944444444445743</v>
      </c>
      <c r="S1347" s="37">
        <f t="shared" si="909"/>
        <v>64.9422</v>
      </c>
      <c r="T1347" s="37">
        <f t="shared" si="910"/>
        <v>59.338857742659627</v>
      </c>
      <c r="U1347" s="37">
        <f t="shared" si="911"/>
        <v>115.08661329821506</v>
      </c>
      <c r="V1347" s="37">
        <f t="shared" si="941"/>
        <v>120131.30301941745</v>
      </c>
      <c r="W1347" s="40">
        <f t="shared" si="912"/>
        <v>2554.2834451464951</v>
      </c>
      <c r="X1347" s="40">
        <f t="shared" si="913"/>
        <v>2.5542834451464951</v>
      </c>
      <c r="Y1347" s="40">
        <f t="shared" si="899"/>
        <v>0</v>
      </c>
      <c r="Z1347" s="40">
        <v>0</v>
      </c>
      <c r="AA1347" s="40">
        <f t="shared" si="914"/>
        <v>364.91735381419574</v>
      </c>
      <c r="AB1347" s="42">
        <f t="shared" si="915"/>
        <v>81524.201774691348</v>
      </c>
      <c r="AC1347" s="42">
        <f t="shared" si="916"/>
        <v>81.524201774691349</v>
      </c>
      <c r="AD1347" s="42">
        <f t="shared" si="917"/>
        <v>0</v>
      </c>
      <c r="AE1347" s="42">
        <f t="shared" si="942"/>
        <v>3984.9774475308645</v>
      </c>
      <c r="AF1347" s="43">
        <f t="shared" si="900"/>
        <v>1.1069381798696847</v>
      </c>
      <c r="AG1347" s="73">
        <f t="shared" si="901"/>
        <v>0</v>
      </c>
      <c r="AH1347">
        <f t="shared" si="918"/>
        <v>81.524201774691349</v>
      </c>
      <c r="AI1347">
        <f t="shared" si="943"/>
        <v>31594.104900848739</v>
      </c>
      <c r="AJ1347" s="41">
        <f t="shared" si="919"/>
        <v>8.7761402502357608</v>
      </c>
      <c r="AK1347">
        <f t="shared" si="902"/>
        <v>81.524201774691349</v>
      </c>
      <c r="AL1347" s="38">
        <f t="shared" si="920"/>
        <v>3865.4281241049384</v>
      </c>
      <c r="AM1347" s="38">
        <f t="shared" si="921"/>
        <v>3826.7738428638891</v>
      </c>
      <c r="AN1347" s="38">
        <f t="shared" si="922"/>
        <v>3597.1674122920554</v>
      </c>
      <c r="AO1347" s="38">
        <f t="shared" si="923"/>
        <v>3561.195738169135</v>
      </c>
      <c r="AP1347" s="38">
        <f t="shared" si="924"/>
        <v>3347.5239938789869</v>
      </c>
      <c r="AQ1347" s="38">
        <f t="shared" si="925"/>
        <v>3314.048753940197</v>
      </c>
      <c r="AR1347" s="38">
        <f t="shared" si="926"/>
        <v>3214.6272913219909</v>
      </c>
      <c r="AS1347">
        <f t="shared" si="927"/>
        <v>3214.6272913219909</v>
      </c>
      <c r="AT1347" s="28">
        <f t="shared" si="928"/>
        <v>0.89295202536721974</v>
      </c>
      <c r="AU1347">
        <f t="shared" si="903"/>
        <v>28379.477609526748</v>
      </c>
      <c r="AV1347" s="28">
        <f t="shared" si="929"/>
        <v>7.8831882248685412</v>
      </c>
      <c r="BJ1347" s="63">
        <v>0</v>
      </c>
      <c r="BK1347" s="64">
        <f t="shared" si="930"/>
        <v>0</v>
      </c>
      <c r="BL1347" s="64">
        <f t="shared" si="931"/>
        <v>0</v>
      </c>
      <c r="BM1347" s="64">
        <f t="shared" si="932"/>
        <v>0</v>
      </c>
      <c r="BN1347" s="64">
        <f t="shared" si="933"/>
        <v>0</v>
      </c>
      <c r="BO1347" s="64">
        <f t="shared" si="934"/>
        <v>0</v>
      </c>
      <c r="BP1347" s="64">
        <f t="shared" si="935"/>
        <v>0</v>
      </c>
      <c r="BQ1347" s="64">
        <f t="shared" si="936"/>
        <v>0</v>
      </c>
      <c r="BR1347" s="65">
        <f t="shared" si="904"/>
        <v>0</v>
      </c>
      <c r="BS1347" s="66">
        <f t="shared" si="937"/>
        <v>0</v>
      </c>
      <c r="BT1347" s="65">
        <f>BJ1347-BR1347</f>
        <v>0</v>
      </c>
      <c r="BU1347" s="67">
        <f t="shared" si="938"/>
        <v>0</v>
      </c>
    </row>
    <row r="1348" spans="1:73" x14ac:dyDescent="0.35">
      <c r="A1348" s="22">
        <v>106.959999999999</v>
      </c>
      <c r="B1348" s="22">
        <v>13.55</v>
      </c>
      <c r="C1348" s="22">
        <v>0</v>
      </c>
      <c r="D1348" s="22">
        <f t="shared" si="905"/>
        <v>6.7750000000000004</v>
      </c>
      <c r="E1348" s="22">
        <f t="shared" si="906"/>
        <v>1.8819444444444444</v>
      </c>
      <c r="F1348" s="22">
        <f t="shared" si="939"/>
        <v>-0.1388888888888884</v>
      </c>
      <c r="G1348" s="22">
        <f>Sheet1!$I$5*F1348</f>
        <v>-45.972222222222058</v>
      </c>
      <c r="H1348" s="22"/>
      <c r="K1348" s="18" t="s">
        <v>118</v>
      </c>
      <c r="L1348" s="18">
        <v>1338</v>
      </c>
      <c r="M1348" s="18">
        <v>316</v>
      </c>
      <c r="N1348" s="19">
        <v>79.8</v>
      </c>
      <c r="O1348" s="35">
        <f t="shared" si="907"/>
        <v>22.166666666666668</v>
      </c>
      <c r="P1348" s="36">
        <f t="shared" si="940"/>
        <v>-1.3888888888890073E-2</v>
      </c>
      <c r="Q1348" s="12"/>
      <c r="R1348" s="37">
        <f t="shared" si="908"/>
        <v>-4.597222222222614</v>
      </c>
      <c r="S1348" s="37">
        <f t="shared" si="909"/>
        <v>64.9422</v>
      </c>
      <c r="T1348" s="37">
        <f t="shared" si="910"/>
        <v>59.190417881483</v>
      </c>
      <c r="U1348" s="37">
        <f t="shared" si="911"/>
        <v>119.53539565926039</v>
      </c>
      <c r="V1348" s="37">
        <f t="shared" si="941"/>
        <v>120250.83841507671</v>
      </c>
      <c r="W1348" s="40">
        <f t="shared" si="912"/>
        <v>2649.7012704469389</v>
      </c>
      <c r="X1348" s="40">
        <f t="shared" si="913"/>
        <v>2.6497012704469389</v>
      </c>
      <c r="Y1348" s="40">
        <f t="shared" si="899"/>
        <v>0</v>
      </c>
      <c r="Z1348" s="40">
        <v>0</v>
      </c>
      <c r="AA1348" s="40">
        <f t="shared" si="914"/>
        <v>364.91735381419574</v>
      </c>
      <c r="AB1348" s="42">
        <f t="shared" si="915"/>
        <v>81320.263888888891</v>
      </c>
      <c r="AC1348" s="42">
        <f t="shared" si="916"/>
        <v>81.320263888888888</v>
      </c>
      <c r="AD1348" s="42">
        <f t="shared" si="917"/>
        <v>0</v>
      </c>
      <c r="AE1348" s="42">
        <f t="shared" si="942"/>
        <v>3984.9774475308645</v>
      </c>
      <c r="AF1348" s="43">
        <f t="shared" si="900"/>
        <v>1.1069381798696847</v>
      </c>
      <c r="AG1348" s="73">
        <f t="shared" si="901"/>
        <v>0</v>
      </c>
      <c r="AH1348">
        <f t="shared" si="918"/>
        <v>81.320263888888888</v>
      </c>
      <c r="AI1348">
        <f t="shared" si="943"/>
        <v>31675.42516473763</v>
      </c>
      <c r="AJ1348" s="41">
        <f t="shared" si="919"/>
        <v>8.7987292124271193</v>
      </c>
      <c r="AK1348">
        <f t="shared" si="902"/>
        <v>81.320263888888888</v>
      </c>
      <c r="AL1348" s="38">
        <f t="shared" si="920"/>
        <v>3865.4281241049384</v>
      </c>
      <c r="AM1348" s="38">
        <f t="shared" si="921"/>
        <v>3826.7738428638891</v>
      </c>
      <c r="AN1348" s="38">
        <f t="shared" si="922"/>
        <v>3597.1674122920554</v>
      </c>
      <c r="AO1348" s="38">
        <f t="shared" si="923"/>
        <v>3561.195738169135</v>
      </c>
      <c r="AP1348" s="38">
        <f t="shared" si="924"/>
        <v>3347.5239938789869</v>
      </c>
      <c r="AQ1348" s="38">
        <f t="shared" si="925"/>
        <v>3314.048753940197</v>
      </c>
      <c r="AR1348" s="38">
        <f t="shared" si="926"/>
        <v>3214.6272913219909</v>
      </c>
      <c r="AS1348">
        <f t="shared" si="927"/>
        <v>3214.6272913219909</v>
      </c>
      <c r="AT1348" s="28">
        <f t="shared" si="928"/>
        <v>0.89295202536721974</v>
      </c>
      <c r="AU1348">
        <f t="shared" si="903"/>
        <v>28460.797873415639</v>
      </c>
      <c r="AV1348" s="28">
        <f t="shared" si="929"/>
        <v>7.9057771870598996</v>
      </c>
      <c r="BJ1348" s="63">
        <v>0</v>
      </c>
      <c r="BK1348" s="64">
        <f t="shared" si="930"/>
        <v>0</v>
      </c>
      <c r="BL1348" s="64">
        <f t="shared" si="931"/>
        <v>0</v>
      </c>
      <c r="BM1348" s="64">
        <f t="shared" si="932"/>
        <v>0</v>
      </c>
      <c r="BN1348" s="64">
        <f t="shared" si="933"/>
        <v>0</v>
      </c>
      <c r="BO1348" s="64">
        <f t="shared" si="934"/>
        <v>0</v>
      </c>
      <c r="BP1348" s="64">
        <f t="shared" si="935"/>
        <v>0</v>
      </c>
      <c r="BQ1348" s="64">
        <f t="shared" si="936"/>
        <v>0</v>
      </c>
      <c r="BR1348" s="65">
        <f t="shared" si="904"/>
        <v>0</v>
      </c>
      <c r="BS1348" s="66">
        <f t="shared" si="937"/>
        <v>0</v>
      </c>
      <c r="BT1348" s="65">
        <f>BJ1348-BR1348</f>
        <v>0</v>
      </c>
      <c r="BU1348" s="67">
        <f t="shared" si="938"/>
        <v>0</v>
      </c>
    </row>
    <row r="1349" spans="1:73" x14ac:dyDescent="0.35">
      <c r="A1349" s="22">
        <v>107.039999999999</v>
      </c>
      <c r="B1349" s="22">
        <v>14.5</v>
      </c>
      <c r="C1349" s="22">
        <v>0</v>
      </c>
      <c r="D1349" s="22">
        <f t="shared" si="905"/>
        <v>7.25</v>
      </c>
      <c r="E1349" s="22">
        <f t="shared" si="906"/>
        <v>2.0138888888888888</v>
      </c>
      <c r="F1349" s="22">
        <f t="shared" si="939"/>
        <v>1.6493055555555551</v>
      </c>
      <c r="G1349" s="22">
        <f>Sheet1!$I$5*F1349</f>
        <v>545.9201388888888</v>
      </c>
      <c r="H1349" s="22"/>
      <c r="K1349" s="18" t="s">
        <v>118</v>
      </c>
      <c r="L1349" s="18">
        <v>1339</v>
      </c>
      <c r="M1349" s="18">
        <v>317</v>
      </c>
      <c r="N1349" s="19">
        <v>79.8</v>
      </c>
      <c r="O1349" s="35">
        <f t="shared" si="907"/>
        <v>22.166666666666668</v>
      </c>
      <c r="P1349" s="36">
        <f t="shared" si="940"/>
        <v>0</v>
      </c>
      <c r="Q1349" s="12"/>
      <c r="R1349" s="37">
        <f t="shared" si="908"/>
        <v>0</v>
      </c>
      <c r="S1349" s="37">
        <f t="shared" si="909"/>
        <v>64.9422</v>
      </c>
      <c r="T1349" s="37">
        <f t="shared" si="910"/>
        <v>59.190417881483</v>
      </c>
      <c r="U1349" s="37">
        <f t="shared" si="911"/>
        <v>124.132617881483</v>
      </c>
      <c r="V1349" s="37">
        <f t="shared" si="941"/>
        <v>120374.97103295819</v>
      </c>
      <c r="W1349" s="40">
        <f t="shared" si="912"/>
        <v>2751.6063630395402</v>
      </c>
      <c r="X1349" s="40">
        <f t="shared" si="913"/>
        <v>2.75160636303954</v>
      </c>
      <c r="Y1349" s="40">
        <f t="shared" si="899"/>
        <v>0</v>
      </c>
      <c r="Z1349" s="40">
        <v>0</v>
      </c>
      <c r="AA1349" s="40">
        <f t="shared" si="914"/>
        <v>364.91735381419574</v>
      </c>
      <c r="AB1349" s="42">
        <f t="shared" si="915"/>
        <v>81320.263888888891</v>
      </c>
      <c r="AC1349" s="42">
        <f t="shared" si="916"/>
        <v>81.320263888888888</v>
      </c>
      <c r="AD1349" s="42">
        <f t="shared" si="917"/>
        <v>0</v>
      </c>
      <c r="AE1349" s="42">
        <f t="shared" si="942"/>
        <v>3984.9774475308645</v>
      </c>
      <c r="AF1349" s="43">
        <f t="shared" si="900"/>
        <v>1.1069381798696847</v>
      </c>
      <c r="AG1349" s="73">
        <f t="shared" si="901"/>
        <v>0</v>
      </c>
      <c r="AH1349">
        <f t="shared" si="918"/>
        <v>81.320263888888888</v>
      </c>
      <c r="AI1349">
        <f t="shared" si="943"/>
        <v>31756.74542862652</v>
      </c>
      <c r="AJ1349" s="41">
        <f t="shared" si="919"/>
        <v>8.8213181746184777</v>
      </c>
      <c r="AK1349">
        <f t="shared" si="902"/>
        <v>81.320263888888888</v>
      </c>
      <c r="AL1349" s="38">
        <f t="shared" si="920"/>
        <v>3865.4281241049384</v>
      </c>
      <c r="AM1349" s="38">
        <f t="shared" si="921"/>
        <v>3826.7738428638891</v>
      </c>
      <c r="AN1349" s="38">
        <f t="shared" si="922"/>
        <v>3597.1674122920554</v>
      </c>
      <c r="AO1349" s="38">
        <f t="shared" si="923"/>
        <v>3561.195738169135</v>
      </c>
      <c r="AP1349" s="38">
        <f t="shared" si="924"/>
        <v>3347.5239938789869</v>
      </c>
      <c r="AQ1349" s="38">
        <f t="shared" si="925"/>
        <v>3314.048753940197</v>
      </c>
      <c r="AR1349" s="38">
        <f t="shared" si="926"/>
        <v>3214.6272913219909</v>
      </c>
      <c r="AS1349">
        <f t="shared" si="927"/>
        <v>3214.6272913219909</v>
      </c>
      <c r="AT1349" s="28">
        <f t="shared" si="928"/>
        <v>0.89295202536721974</v>
      </c>
      <c r="AU1349">
        <f t="shared" si="903"/>
        <v>28542.118137304529</v>
      </c>
      <c r="AV1349" s="28">
        <f t="shared" si="929"/>
        <v>7.928366149251258</v>
      </c>
      <c r="BJ1349" s="63">
        <v>0</v>
      </c>
      <c r="BK1349" s="64">
        <f t="shared" si="930"/>
        <v>0</v>
      </c>
      <c r="BL1349" s="64">
        <f t="shared" si="931"/>
        <v>0</v>
      </c>
      <c r="BM1349" s="64">
        <f t="shared" si="932"/>
        <v>0</v>
      </c>
      <c r="BN1349" s="64">
        <f t="shared" si="933"/>
        <v>0</v>
      </c>
      <c r="BO1349" s="64">
        <f t="shared" si="934"/>
        <v>0</v>
      </c>
      <c r="BP1349" s="64">
        <f t="shared" si="935"/>
        <v>0</v>
      </c>
      <c r="BQ1349" s="64">
        <f t="shared" si="936"/>
        <v>0</v>
      </c>
      <c r="BR1349" s="65">
        <f t="shared" si="904"/>
        <v>0</v>
      </c>
      <c r="BS1349" s="66">
        <f t="shared" si="937"/>
        <v>0</v>
      </c>
      <c r="BT1349" s="65">
        <f>BJ1349-BR1349</f>
        <v>0</v>
      </c>
      <c r="BU1349" s="67">
        <f t="shared" si="938"/>
        <v>0</v>
      </c>
    </row>
    <row r="1350" spans="1:73" x14ac:dyDescent="0.35">
      <c r="A1350" s="22">
        <v>107.119999999999</v>
      </c>
      <c r="B1350" s="22">
        <v>13.4</v>
      </c>
      <c r="C1350" s="22">
        <v>0</v>
      </c>
      <c r="D1350" s="22">
        <f t="shared" si="905"/>
        <v>6.7</v>
      </c>
      <c r="E1350" s="22">
        <f t="shared" si="906"/>
        <v>1.8611111111111112</v>
      </c>
      <c r="F1350" s="22">
        <f t="shared" si="939"/>
        <v>-1.909722222222221</v>
      </c>
      <c r="G1350" s="22">
        <f>Sheet1!$I$5*F1350</f>
        <v>-632.1180555555552</v>
      </c>
      <c r="H1350" s="22"/>
      <c r="K1350" s="18" t="s">
        <v>118</v>
      </c>
      <c r="L1350" s="18">
        <v>1340</v>
      </c>
      <c r="M1350" s="18">
        <v>318</v>
      </c>
      <c r="N1350" s="19">
        <v>79.8</v>
      </c>
      <c r="O1350" s="35">
        <f t="shared" si="907"/>
        <v>22.166666666666668</v>
      </c>
      <c r="P1350" s="36">
        <f t="shared" si="940"/>
        <v>1.3888888888890073E-2</v>
      </c>
      <c r="Q1350" s="12"/>
      <c r="R1350" s="37">
        <f t="shared" si="908"/>
        <v>4.597222222222614</v>
      </c>
      <c r="S1350" s="37">
        <f t="shared" si="909"/>
        <v>64.9422</v>
      </c>
      <c r="T1350" s="37">
        <f t="shared" si="910"/>
        <v>59.190417881483</v>
      </c>
      <c r="U1350" s="37">
        <f t="shared" si="911"/>
        <v>128.72984010370561</v>
      </c>
      <c r="V1350" s="37">
        <f t="shared" si="941"/>
        <v>120503.7008730619</v>
      </c>
      <c r="W1350" s="40">
        <f t="shared" si="912"/>
        <v>2853.5114556321414</v>
      </c>
      <c r="X1350" s="40">
        <f t="shared" si="913"/>
        <v>2.8535114556321415</v>
      </c>
      <c r="Y1350" s="40">
        <f t="shared" si="899"/>
        <v>0</v>
      </c>
      <c r="Z1350" s="40">
        <v>0</v>
      </c>
      <c r="AA1350" s="40">
        <f t="shared" si="914"/>
        <v>364.91735381419574</v>
      </c>
      <c r="AB1350" s="42">
        <f t="shared" si="915"/>
        <v>81320.263888888891</v>
      </c>
      <c r="AC1350" s="42">
        <f t="shared" si="916"/>
        <v>81.320263888888888</v>
      </c>
      <c r="AD1350" s="42">
        <f t="shared" si="917"/>
        <v>0</v>
      </c>
      <c r="AE1350" s="42">
        <f t="shared" si="942"/>
        <v>3984.9774475308645</v>
      </c>
      <c r="AF1350" s="43">
        <f t="shared" si="900"/>
        <v>1.1069381798696847</v>
      </c>
      <c r="AG1350" s="73">
        <f t="shared" si="901"/>
        <v>0</v>
      </c>
      <c r="AH1350">
        <f t="shared" si="918"/>
        <v>81.320263888888888</v>
      </c>
      <c r="AI1350">
        <f t="shared" si="943"/>
        <v>31838.065692515411</v>
      </c>
      <c r="AJ1350" s="41">
        <f t="shared" si="919"/>
        <v>8.8439071368098361</v>
      </c>
      <c r="AK1350">
        <f t="shared" si="902"/>
        <v>81.320263888888888</v>
      </c>
      <c r="AL1350" s="38">
        <f t="shared" si="920"/>
        <v>3865.4281241049384</v>
      </c>
      <c r="AM1350" s="38">
        <f t="shared" si="921"/>
        <v>3826.7738428638891</v>
      </c>
      <c r="AN1350" s="38">
        <f t="shared" si="922"/>
        <v>3597.1674122920554</v>
      </c>
      <c r="AO1350" s="38">
        <f t="shared" si="923"/>
        <v>3561.195738169135</v>
      </c>
      <c r="AP1350" s="38">
        <f t="shared" si="924"/>
        <v>3347.5239938789869</v>
      </c>
      <c r="AQ1350" s="38">
        <f t="shared" si="925"/>
        <v>3314.048753940197</v>
      </c>
      <c r="AR1350" s="38">
        <f t="shared" si="926"/>
        <v>3214.6272913219909</v>
      </c>
      <c r="AS1350">
        <f t="shared" si="927"/>
        <v>3214.6272913219909</v>
      </c>
      <c r="AT1350" s="28">
        <f t="shared" si="928"/>
        <v>0.89295202536721974</v>
      </c>
      <c r="AU1350">
        <f t="shared" si="903"/>
        <v>28623.43840119342</v>
      </c>
      <c r="AV1350" s="28">
        <f t="shared" si="929"/>
        <v>7.9509551114426165</v>
      </c>
      <c r="BJ1350" s="63">
        <v>0</v>
      </c>
      <c r="BK1350" s="64">
        <f t="shared" si="930"/>
        <v>0</v>
      </c>
      <c r="BL1350" s="64">
        <f t="shared" si="931"/>
        <v>0</v>
      </c>
      <c r="BM1350" s="64">
        <f t="shared" si="932"/>
        <v>0</v>
      </c>
      <c r="BN1350" s="64">
        <f t="shared" si="933"/>
        <v>0</v>
      </c>
      <c r="BO1350" s="64">
        <f t="shared" si="934"/>
        <v>0</v>
      </c>
      <c r="BP1350" s="64">
        <f t="shared" si="935"/>
        <v>0</v>
      </c>
      <c r="BQ1350" s="64">
        <f t="shared" si="936"/>
        <v>0</v>
      </c>
      <c r="BR1350" s="65">
        <f t="shared" si="904"/>
        <v>0</v>
      </c>
      <c r="BS1350" s="66">
        <f t="shared" si="937"/>
        <v>0</v>
      </c>
      <c r="BT1350" s="65">
        <f>BJ1350-BR1350</f>
        <v>0</v>
      </c>
      <c r="BU1350" s="67">
        <f t="shared" si="938"/>
        <v>0</v>
      </c>
    </row>
    <row r="1351" spans="1:73" x14ac:dyDescent="0.35">
      <c r="A1351" s="22">
        <v>107.19999999999899</v>
      </c>
      <c r="B1351" s="22">
        <v>13.33</v>
      </c>
      <c r="C1351" s="22">
        <v>0</v>
      </c>
      <c r="D1351" s="22">
        <f t="shared" si="905"/>
        <v>6.665</v>
      </c>
      <c r="E1351" s="22">
        <f t="shared" si="906"/>
        <v>1.851388888888889</v>
      </c>
      <c r="F1351" s="22">
        <f t="shared" si="939"/>
        <v>-0.12152777777777735</v>
      </c>
      <c r="G1351" s="22">
        <f>Sheet1!$I$5*F1351</f>
        <v>-40.225694444444301</v>
      </c>
      <c r="H1351" s="22"/>
      <c r="K1351" s="18" t="s">
        <v>118</v>
      </c>
      <c r="L1351" s="18">
        <v>1341</v>
      </c>
      <c r="M1351" s="18">
        <v>319</v>
      </c>
      <c r="N1351" s="19">
        <v>79.900000000000006</v>
      </c>
      <c r="O1351" s="35">
        <f t="shared" si="907"/>
        <v>22.194444444444443</v>
      </c>
      <c r="P1351" s="36">
        <f t="shared" si="940"/>
        <v>2.7777777777778172E-2</v>
      </c>
      <c r="Q1351" s="12"/>
      <c r="R1351" s="37">
        <f t="shared" si="908"/>
        <v>9.1944444444445743</v>
      </c>
      <c r="S1351" s="37">
        <f t="shared" si="909"/>
        <v>64.9422</v>
      </c>
      <c r="T1351" s="37">
        <f t="shared" si="910"/>
        <v>59.338857742659627</v>
      </c>
      <c r="U1351" s="37">
        <f t="shared" si="911"/>
        <v>133.47550218710421</v>
      </c>
      <c r="V1351" s="37">
        <f t="shared" si="941"/>
        <v>120637.17637524901</v>
      </c>
      <c r="W1351" s="40">
        <f t="shared" si="912"/>
        <v>2962.4146179860072</v>
      </c>
      <c r="X1351" s="40">
        <f t="shared" si="913"/>
        <v>2.9624146179860071</v>
      </c>
      <c r="Y1351" s="40">
        <f t="shared" si="899"/>
        <v>0</v>
      </c>
      <c r="Z1351" s="40">
        <v>0</v>
      </c>
      <c r="AA1351" s="40">
        <f t="shared" si="914"/>
        <v>364.91735381419574</v>
      </c>
      <c r="AB1351" s="42">
        <f t="shared" si="915"/>
        <v>81524.201774691348</v>
      </c>
      <c r="AC1351" s="42">
        <f t="shared" si="916"/>
        <v>81.524201774691349</v>
      </c>
      <c r="AD1351" s="42">
        <f t="shared" si="917"/>
        <v>0</v>
      </c>
      <c r="AE1351" s="42">
        <f t="shared" si="942"/>
        <v>3984.9774475308645</v>
      </c>
      <c r="AF1351" s="43">
        <f t="shared" si="900"/>
        <v>1.1069381798696847</v>
      </c>
      <c r="AG1351" s="73">
        <f t="shared" si="901"/>
        <v>0</v>
      </c>
      <c r="AH1351">
        <f t="shared" si="918"/>
        <v>81.524201774691349</v>
      </c>
      <c r="AI1351">
        <f t="shared" si="943"/>
        <v>31919.5898942901</v>
      </c>
      <c r="AJ1351" s="41">
        <f t="shared" si="919"/>
        <v>8.8665527484139162</v>
      </c>
      <c r="AK1351">
        <f t="shared" si="902"/>
        <v>81.524201774691349</v>
      </c>
      <c r="AL1351" s="38">
        <f t="shared" si="920"/>
        <v>3865.4281241049384</v>
      </c>
      <c r="AM1351" s="38">
        <f t="shared" si="921"/>
        <v>3826.7738428638891</v>
      </c>
      <c r="AN1351" s="38">
        <f t="shared" si="922"/>
        <v>3597.1674122920554</v>
      </c>
      <c r="AO1351" s="38">
        <f t="shared" si="923"/>
        <v>3561.195738169135</v>
      </c>
      <c r="AP1351" s="38">
        <f t="shared" si="924"/>
        <v>3347.5239938789869</v>
      </c>
      <c r="AQ1351" s="38">
        <f t="shared" si="925"/>
        <v>3314.048753940197</v>
      </c>
      <c r="AR1351" s="38">
        <f t="shared" si="926"/>
        <v>3214.6272913219909</v>
      </c>
      <c r="AS1351">
        <f t="shared" si="927"/>
        <v>3214.6272913219909</v>
      </c>
      <c r="AT1351" s="28">
        <f t="shared" si="928"/>
        <v>0.89295202536721974</v>
      </c>
      <c r="AU1351">
        <f t="shared" si="903"/>
        <v>28704.962602968109</v>
      </c>
      <c r="AV1351" s="28">
        <f t="shared" si="929"/>
        <v>7.9736007230466974</v>
      </c>
      <c r="BJ1351" s="63">
        <v>0</v>
      </c>
      <c r="BK1351" s="64">
        <f t="shared" si="930"/>
        <v>0</v>
      </c>
      <c r="BL1351" s="64">
        <f t="shared" si="931"/>
        <v>0</v>
      </c>
      <c r="BM1351" s="64">
        <f t="shared" si="932"/>
        <v>0</v>
      </c>
      <c r="BN1351" s="64">
        <f t="shared" si="933"/>
        <v>0</v>
      </c>
      <c r="BO1351" s="64">
        <f t="shared" si="934"/>
        <v>0</v>
      </c>
      <c r="BP1351" s="64">
        <f t="shared" si="935"/>
        <v>0</v>
      </c>
      <c r="BQ1351" s="64">
        <f t="shared" si="936"/>
        <v>0</v>
      </c>
      <c r="BR1351" s="65">
        <f t="shared" si="904"/>
        <v>0</v>
      </c>
      <c r="BS1351" s="66">
        <f t="shared" si="937"/>
        <v>0</v>
      </c>
      <c r="BT1351" s="65">
        <f>BJ1351-BR1351</f>
        <v>0</v>
      </c>
      <c r="BU1351" s="67">
        <f t="shared" si="938"/>
        <v>0</v>
      </c>
    </row>
    <row r="1352" spans="1:73" x14ac:dyDescent="0.35">
      <c r="A1352" s="22">
        <v>107.27999999999901</v>
      </c>
      <c r="B1352" s="22">
        <v>14.07</v>
      </c>
      <c r="C1352" s="22">
        <v>0</v>
      </c>
      <c r="D1352" s="22">
        <f t="shared" si="905"/>
        <v>7.0350000000000001</v>
      </c>
      <c r="E1352" s="22">
        <f t="shared" si="906"/>
        <v>1.9541666666666666</v>
      </c>
      <c r="F1352" s="22">
        <f t="shared" si="939"/>
        <v>1.2847222222222203</v>
      </c>
      <c r="G1352" s="22">
        <f>Sheet1!$I$5*F1352</f>
        <v>425.24305555555492</v>
      </c>
      <c r="H1352" s="22"/>
      <c r="K1352" s="18" t="s">
        <v>118</v>
      </c>
      <c r="L1352" s="18">
        <v>1342</v>
      </c>
      <c r="M1352" s="18">
        <v>320</v>
      </c>
      <c r="N1352" s="19">
        <v>80</v>
      </c>
      <c r="O1352" s="35">
        <f t="shared" si="907"/>
        <v>22.222222222222221</v>
      </c>
      <c r="P1352" s="36">
        <f t="shared" si="940"/>
        <v>6.9444444444444448E-2</v>
      </c>
      <c r="Q1352" s="12"/>
      <c r="R1352" s="37">
        <f t="shared" si="908"/>
        <v>22.986111111111111</v>
      </c>
      <c r="S1352" s="37">
        <f t="shared" si="909"/>
        <v>64.9422</v>
      </c>
      <c r="T1352" s="37">
        <f t="shared" si="910"/>
        <v>59.487483502222219</v>
      </c>
      <c r="U1352" s="37">
        <f t="shared" si="911"/>
        <v>147.41579461333333</v>
      </c>
      <c r="V1352" s="37">
        <f t="shared" si="941"/>
        <v>120784.59216986234</v>
      </c>
      <c r="W1352" s="40">
        <f t="shared" si="912"/>
        <v>3275.9065469629627</v>
      </c>
      <c r="X1352" s="40">
        <f t="shared" si="913"/>
        <v>3.2759065469629629</v>
      </c>
      <c r="Y1352" s="40">
        <f t="shared" si="899"/>
        <v>0</v>
      </c>
      <c r="Z1352" s="40">
        <v>0</v>
      </c>
      <c r="AA1352" s="40">
        <f t="shared" si="914"/>
        <v>364.91735381419574</v>
      </c>
      <c r="AB1352" s="42">
        <f t="shared" si="915"/>
        <v>81728.395061728384</v>
      </c>
      <c r="AC1352" s="42">
        <f t="shared" si="916"/>
        <v>81.728395061728378</v>
      </c>
      <c r="AD1352" s="42">
        <f t="shared" si="917"/>
        <v>0</v>
      </c>
      <c r="AE1352" s="42">
        <f t="shared" si="942"/>
        <v>3984.9774475308645</v>
      </c>
      <c r="AF1352" s="43">
        <f t="shared" si="900"/>
        <v>1.1069381798696847</v>
      </c>
      <c r="AG1352" s="73">
        <f t="shared" si="901"/>
        <v>0</v>
      </c>
      <c r="AH1352">
        <f t="shared" si="918"/>
        <v>81.728395061728378</v>
      </c>
      <c r="AI1352">
        <f t="shared" si="943"/>
        <v>32001.318289351828</v>
      </c>
      <c r="AJ1352" s="41">
        <f t="shared" si="919"/>
        <v>8.8892550803755075</v>
      </c>
      <c r="AK1352">
        <f t="shared" si="902"/>
        <v>81.728395061728378</v>
      </c>
      <c r="AL1352" s="38">
        <f t="shared" si="920"/>
        <v>3865.4281241049384</v>
      </c>
      <c r="AM1352" s="38">
        <f t="shared" si="921"/>
        <v>3826.7738428638891</v>
      </c>
      <c r="AN1352" s="38">
        <f t="shared" si="922"/>
        <v>3597.1674122920554</v>
      </c>
      <c r="AO1352" s="38">
        <f t="shared" si="923"/>
        <v>3561.195738169135</v>
      </c>
      <c r="AP1352" s="38">
        <f t="shared" si="924"/>
        <v>3347.5239938789869</v>
      </c>
      <c r="AQ1352" s="38">
        <f t="shared" si="925"/>
        <v>3314.048753940197</v>
      </c>
      <c r="AR1352" s="38">
        <f t="shared" si="926"/>
        <v>3214.6272913219909</v>
      </c>
      <c r="AS1352">
        <f t="shared" si="927"/>
        <v>3214.6272913219909</v>
      </c>
      <c r="AT1352" s="28">
        <f t="shared" si="928"/>
        <v>0.89295202536721974</v>
      </c>
      <c r="AU1352">
        <f t="shared" si="903"/>
        <v>28786.690998029837</v>
      </c>
      <c r="AV1352" s="28">
        <f t="shared" si="929"/>
        <v>7.9963030550082879</v>
      </c>
      <c r="BJ1352" s="63">
        <v>0</v>
      </c>
      <c r="BK1352" s="64">
        <f t="shared" si="930"/>
        <v>0</v>
      </c>
      <c r="BL1352" s="64">
        <f t="shared" si="931"/>
        <v>0</v>
      </c>
      <c r="BM1352" s="64">
        <f t="shared" si="932"/>
        <v>0</v>
      </c>
      <c r="BN1352" s="64">
        <f t="shared" si="933"/>
        <v>0</v>
      </c>
      <c r="BO1352" s="64">
        <f t="shared" si="934"/>
        <v>0</v>
      </c>
      <c r="BP1352" s="64">
        <f t="shared" si="935"/>
        <v>0</v>
      </c>
      <c r="BQ1352" s="64">
        <f t="shared" si="936"/>
        <v>0</v>
      </c>
      <c r="BR1352" s="65">
        <f t="shared" si="904"/>
        <v>0</v>
      </c>
      <c r="BS1352" s="66">
        <f t="shared" si="937"/>
        <v>0</v>
      </c>
      <c r="BT1352" s="65">
        <f>BJ1352-BR1352</f>
        <v>0</v>
      </c>
      <c r="BU1352" s="67">
        <f t="shared" si="938"/>
        <v>0</v>
      </c>
    </row>
    <row r="1353" spans="1:73" x14ac:dyDescent="0.35">
      <c r="A1353" s="22">
        <v>107.359999999999</v>
      </c>
      <c r="B1353" s="22">
        <v>13.7</v>
      </c>
      <c r="C1353" s="22">
        <v>0</v>
      </c>
      <c r="D1353" s="22">
        <f t="shared" si="905"/>
        <v>6.85</v>
      </c>
      <c r="E1353" s="22">
        <f t="shared" si="906"/>
        <v>1.9027777777777777</v>
      </c>
      <c r="F1353" s="22">
        <f t="shared" si="939"/>
        <v>-0.6423611111111116</v>
      </c>
      <c r="G1353" s="22">
        <f>Sheet1!$I$5*F1353</f>
        <v>-212.62152777777794</v>
      </c>
      <c r="H1353" s="22"/>
      <c r="K1353" s="18" t="s">
        <v>118</v>
      </c>
      <c r="L1353" s="18">
        <v>1343</v>
      </c>
      <c r="M1353" s="18">
        <v>321</v>
      </c>
      <c r="N1353" s="19">
        <v>80.400000000000006</v>
      </c>
      <c r="O1353" s="35">
        <f t="shared" si="907"/>
        <v>22.333333333333332</v>
      </c>
      <c r="P1353" s="36">
        <f t="shared" si="940"/>
        <v>0.11111111111111072</v>
      </c>
      <c r="Q1353" s="12"/>
      <c r="R1353" s="37">
        <f t="shared" si="908"/>
        <v>36.777777777777644</v>
      </c>
      <c r="S1353" s="37">
        <f t="shared" si="909"/>
        <v>64.9422</v>
      </c>
      <c r="T1353" s="37">
        <f t="shared" si="910"/>
        <v>60.083845524331991</v>
      </c>
      <c r="U1353" s="37">
        <f t="shared" si="911"/>
        <v>161.80382330210963</v>
      </c>
      <c r="V1353" s="37">
        <f t="shared" si="941"/>
        <v>120946.39599316445</v>
      </c>
      <c r="W1353" s="40">
        <f t="shared" si="912"/>
        <v>3613.6187204137818</v>
      </c>
      <c r="X1353" s="40">
        <f t="shared" si="913"/>
        <v>3.6136187204137817</v>
      </c>
      <c r="Y1353" s="40">
        <f t="shared" si="899"/>
        <v>0</v>
      </c>
      <c r="Z1353" s="40">
        <v>0</v>
      </c>
      <c r="AA1353" s="40">
        <f t="shared" si="914"/>
        <v>364.91735381419574</v>
      </c>
      <c r="AB1353" s="42">
        <f t="shared" si="915"/>
        <v>82547.722222222219</v>
      </c>
      <c r="AC1353" s="42">
        <f t="shared" si="916"/>
        <v>82.54772222222222</v>
      </c>
      <c r="AD1353" s="42">
        <f t="shared" si="917"/>
        <v>0</v>
      </c>
      <c r="AE1353" s="42">
        <f t="shared" si="942"/>
        <v>3984.9774475308645</v>
      </c>
      <c r="AF1353" s="43">
        <f t="shared" si="900"/>
        <v>1.1069381798696847</v>
      </c>
      <c r="AG1353" s="73">
        <f t="shared" si="901"/>
        <v>0</v>
      </c>
      <c r="AH1353">
        <f t="shared" si="918"/>
        <v>82.54772222222222</v>
      </c>
      <c r="AI1353">
        <f t="shared" si="943"/>
        <v>32083.866011574049</v>
      </c>
      <c r="AJ1353" s="41">
        <f t="shared" si="919"/>
        <v>8.9121850032150132</v>
      </c>
      <c r="AK1353">
        <f t="shared" si="902"/>
        <v>82.54772222222222</v>
      </c>
      <c r="AL1353" s="38">
        <f t="shared" si="920"/>
        <v>3865.4281241049384</v>
      </c>
      <c r="AM1353" s="38">
        <f t="shared" si="921"/>
        <v>3826.7738428638891</v>
      </c>
      <c r="AN1353" s="38">
        <f t="shared" si="922"/>
        <v>3597.1674122920554</v>
      </c>
      <c r="AO1353" s="38">
        <f t="shared" si="923"/>
        <v>3561.195738169135</v>
      </c>
      <c r="AP1353" s="38">
        <f t="shared" si="924"/>
        <v>3347.5239938789869</v>
      </c>
      <c r="AQ1353" s="38">
        <f t="shared" si="925"/>
        <v>3314.048753940197</v>
      </c>
      <c r="AR1353" s="38">
        <f t="shared" si="926"/>
        <v>3214.6272913219909</v>
      </c>
      <c r="AS1353">
        <f t="shared" si="927"/>
        <v>3214.6272913219909</v>
      </c>
      <c r="AT1353" s="28">
        <f t="shared" si="928"/>
        <v>0.89295202536721974</v>
      </c>
      <c r="AU1353">
        <f t="shared" si="903"/>
        <v>28869.238720252059</v>
      </c>
      <c r="AV1353" s="28">
        <f t="shared" si="929"/>
        <v>8.0192329778477944</v>
      </c>
      <c r="BJ1353" s="63">
        <v>0</v>
      </c>
      <c r="BK1353" s="64">
        <f t="shared" si="930"/>
        <v>0</v>
      </c>
      <c r="BL1353" s="64">
        <f t="shared" si="931"/>
        <v>0</v>
      </c>
      <c r="BM1353" s="64">
        <f t="shared" si="932"/>
        <v>0</v>
      </c>
      <c r="BN1353" s="64">
        <f t="shared" si="933"/>
        <v>0</v>
      </c>
      <c r="BO1353" s="64">
        <f t="shared" si="934"/>
        <v>0</v>
      </c>
      <c r="BP1353" s="64">
        <f t="shared" si="935"/>
        <v>0</v>
      </c>
      <c r="BQ1353" s="64">
        <f t="shared" si="936"/>
        <v>0</v>
      </c>
      <c r="BR1353" s="65">
        <f t="shared" si="904"/>
        <v>0</v>
      </c>
      <c r="BS1353" s="66">
        <f t="shared" si="937"/>
        <v>0</v>
      </c>
      <c r="BT1353" s="65">
        <f>BJ1353-BR1353</f>
        <v>0</v>
      </c>
      <c r="BU1353" s="67">
        <f t="shared" si="938"/>
        <v>0</v>
      </c>
    </row>
    <row r="1354" spans="1:73" x14ac:dyDescent="0.35">
      <c r="A1354" s="22">
        <v>107.439999999999</v>
      </c>
      <c r="B1354" s="22">
        <v>13.07</v>
      </c>
      <c r="C1354" s="22">
        <v>0</v>
      </c>
      <c r="D1354" s="22">
        <f t="shared" si="905"/>
        <v>6.5350000000000001</v>
      </c>
      <c r="E1354" s="22">
        <f t="shared" si="906"/>
        <v>1.8152777777777778</v>
      </c>
      <c r="F1354" s="22">
        <f t="shared" si="939"/>
        <v>-1.0937499999999989</v>
      </c>
      <c r="G1354" s="22">
        <f>Sheet1!$I$5*F1354</f>
        <v>-362.03124999999966</v>
      </c>
      <c r="H1354" s="22"/>
      <c r="K1354" s="18" t="s">
        <v>118</v>
      </c>
      <c r="L1354" s="18">
        <v>1344</v>
      </c>
      <c r="M1354" s="18">
        <v>322</v>
      </c>
      <c r="N1354" s="19">
        <v>80.8</v>
      </c>
      <c r="O1354" s="35">
        <f t="shared" si="907"/>
        <v>22.444444444444443</v>
      </c>
      <c r="P1354" s="36">
        <f t="shared" si="940"/>
        <v>0.11111111111111072</v>
      </c>
      <c r="Q1354" s="12"/>
      <c r="R1354" s="37">
        <f t="shared" si="908"/>
        <v>36.777777777777644</v>
      </c>
      <c r="S1354" s="37">
        <f t="shared" si="909"/>
        <v>64.9422</v>
      </c>
      <c r="T1354" s="37">
        <f t="shared" si="910"/>
        <v>60.683181920616875</v>
      </c>
      <c r="U1354" s="37">
        <f t="shared" si="911"/>
        <v>162.40315969839452</v>
      </c>
      <c r="V1354" s="37">
        <f t="shared" si="941"/>
        <v>121108.79915286285</v>
      </c>
      <c r="W1354" s="40">
        <f t="shared" si="912"/>
        <v>3645.0486954528546</v>
      </c>
      <c r="X1354" s="40">
        <f t="shared" si="913"/>
        <v>3.6450486954528545</v>
      </c>
      <c r="Y1354" s="40">
        <f t="shared" ref="Y1354:Y1417" si="944">IF(X1354&lt;0, X1354, 0)</f>
        <v>0</v>
      </c>
      <c r="Z1354" s="40">
        <v>0</v>
      </c>
      <c r="AA1354" s="40">
        <f t="shared" si="914"/>
        <v>364.91735381419574</v>
      </c>
      <c r="AB1354" s="42">
        <f t="shared" si="915"/>
        <v>83371.135802469129</v>
      </c>
      <c r="AC1354" s="42">
        <f t="shared" si="916"/>
        <v>83.371135802469126</v>
      </c>
      <c r="AD1354" s="42">
        <f t="shared" si="917"/>
        <v>0</v>
      </c>
      <c r="AE1354" s="42">
        <f t="shared" si="942"/>
        <v>3984.9774475308645</v>
      </c>
      <c r="AF1354" s="43">
        <f t="shared" ref="AF1354:AF1417" si="945">AE1354/3600</f>
        <v>1.1069381798696847</v>
      </c>
      <c r="AG1354" s="73">
        <f t="shared" ref="AG1354:AG1417" si="946">IF(X1354&lt;0,X1354,0)</f>
        <v>0</v>
      </c>
      <c r="AH1354">
        <f t="shared" si="918"/>
        <v>83.371135802469126</v>
      </c>
      <c r="AI1354">
        <f t="shared" si="943"/>
        <v>32167.23714737652</v>
      </c>
      <c r="AJ1354" s="41">
        <f t="shared" si="919"/>
        <v>8.935343652049033</v>
      </c>
      <c r="AK1354">
        <f t="shared" ref="AK1354:AK1417" si="947">AH1354-AG1354</f>
        <v>83.371135802469126</v>
      </c>
      <c r="AL1354" s="38">
        <f t="shared" si="920"/>
        <v>3865.4281241049384</v>
      </c>
      <c r="AM1354" s="38">
        <f t="shared" si="921"/>
        <v>3826.7738428638891</v>
      </c>
      <c r="AN1354" s="38">
        <f t="shared" si="922"/>
        <v>3597.1674122920554</v>
      </c>
      <c r="AO1354" s="38">
        <f t="shared" si="923"/>
        <v>3561.195738169135</v>
      </c>
      <c r="AP1354" s="38">
        <f t="shared" si="924"/>
        <v>3347.5239938789869</v>
      </c>
      <c r="AQ1354" s="38">
        <f t="shared" si="925"/>
        <v>3314.048753940197</v>
      </c>
      <c r="AR1354" s="38">
        <f t="shared" si="926"/>
        <v>3214.6272913219909</v>
      </c>
      <c r="AS1354">
        <f t="shared" si="927"/>
        <v>3214.6272913219909</v>
      </c>
      <c r="AT1354" s="28">
        <f t="shared" si="928"/>
        <v>0.89295202536721974</v>
      </c>
      <c r="AU1354">
        <f t="shared" ref="AU1354:AU1417" si="948">AI1354-AS1354</f>
        <v>28952.609856054529</v>
      </c>
      <c r="AV1354" s="28">
        <f t="shared" si="929"/>
        <v>8.0423916266818143</v>
      </c>
      <c r="BJ1354" s="63">
        <v>0</v>
      </c>
      <c r="BK1354" s="64">
        <f t="shared" si="930"/>
        <v>0</v>
      </c>
      <c r="BL1354" s="64">
        <f t="shared" si="931"/>
        <v>0</v>
      </c>
      <c r="BM1354" s="64">
        <f t="shared" si="932"/>
        <v>0</v>
      </c>
      <c r="BN1354" s="64">
        <f t="shared" si="933"/>
        <v>0</v>
      </c>
      <c r="BO1354" s="64">
        <f t="shared" si="934"/>
        <v>0</v>
      </c>
      <c r="BP1354" s="64">
        <f t="shared" si="935"/>
        <v>0</v>
      </c>
      <c r="BQ1354" s="64">
        <f t="shared" si="936"/>
        <v>0</v>
      </c>
      <c r="BR1354" s="65">
        <f t="shared" ref="BR1354:BR1417" si="949">BQ1354</f>
        <v>0</v>
      </c>
      <c r="BS1354" s="66">
        <f t="shared" si="937"/>
        <v>0</v>
      </c>
      <c r="BT1354" s="65">
        <f>BJ1354-BR1354</f>
        <v>0</v>
      </c>
      <c r="BU1354" s="67">
        <f t="shared" si="938"/>
        <v>0</v>
      </c>
    </row>
    <row r="1355" spans="1:73" x14ac:dyDescent="0.35">
      <c r="A1355" s="22">
        <v>107.519999999999</v>
      </c>
      <c r="B1355" s="22">
        <v>13.59</v>
      </c>
      <c r="C1355" s="22">
        <v>0</v>
      </c>
      <c r="D1355" s="22">
        <f t="shared" ref="D1355:D1418" si="950" xml:space="preserve"> AVERAGE(B1355,C1355)</f>
        <v>6.7949999999999999</v>
      </c>
      <c r="E1355" s="22">
        <f t="shared" ref="E1355:E1418" si="951">SUM(D1355*1000)/3600</f>
        <v>1.8875</v>
      </c>
      <c r="F1355" s="22">
        <f t="shared" si="939"/>
        <v>0.90277777777777735</v>
      </c>
      <c r="G1355" s="22">
        <f>Sheet1!$I$5*F1355</f>
        <v>298.81944444444429</v>
      </c>
      <c r="H1355" s="22"/>
      <c r="K1355" s="18" t="s">
        <v>118</v>
      </c>
      <c r="L1355" s="18">
        <v>1345</v>
      </c>
      <c r="M1355" s="18">
        <v>323</v>
      </c>
      <c r="N1355" s="19">
        <v>81.2</v>
      </c>
      <c r="O1355" s="35">
        <f t="shared" ref="O1355:O1418" si="952">N1355*1000/3600</f>
        <v>22.555555555555557</v>
      </c>
      <c r="P1355" s="36">
        <f t="shared" si="940"/>
        <v>9.7222222222222612E-2</v>
      </c>
      <c r="Q1355" s="12"/>
      <c r="R1355" s="37">
        <f t="shared" ref="R1355:R1418" si="953">$I$5*P1355</f>
        <v>32.180555555555685</v>
      </c>
      <c r="S1355" s="37">
        <f t="shared" ref="S1355:S1418" si="954">$I$5*9.81*$F$3</f>
        <v>64.9422</v>
      </c>
      <c r="T1355" s="37">
        <f t="shared" ref="T1355:T1418" si="955">(0.5*$L$3*$Q$3*$T$3*O1355^2)</f>
        <v>61.285492691076897</v>
      </c>
      <c r="U1355" s="37">
        <f t="shared" ref="U1355:U1418" si="956">R1355+S1355+T1355</f>
        <v>158.40824824663258</v>
      </c>
      <c r="V1355" s="37">
        <f t="shared" si="941"/>
        <v>121267.20740110948</v>
      </c>
      <c r="W1355" s="40">
        <f t="shared" ref="W1355:W1418" si="957">U1355*O1355</f>
        <v>3572.9860437851576</v>
      </c>
      <c r="X1355" s="40">
        <f t="shared" ref="X1355:X1418" si="958">W1355/1000</f>
        <v>3.5729860437851575</v>
      </c>
      <c r="Y1355" s="40">
        <f t="shared" si="944"/>
        <v>0</v>
      </c>
      <c r="Z1355" s="40">
        <v>0</v>
      </c>
      <c r="AA1355" s="40">
        <f t="shared" ref="AA1355:AA1418" si="959">-AG1355+AA1354</f>
        <v>364.91735381419574</v>
      </c>
      <c r="AB1355" s="42">
        <f t="shared" ref="AB1355:AB1418" si="960">0.5*$I$5*O1355^2</f>
        <v>84198.635802469144</v>
      </c>
      <c r="AC1355" s="42">
        <f t="shared" ref="AC1355:AC1418" si="961">AB1355/1000</f>
        <v>84.198635802469141</v>
      </c>
      <c r="AD1355" s="42">
        <f t="shared" ref="AD1355:AD1418" si="962">IF(X1355&lt;0,AC1355,0)</f>
        <v>0</v>
      </c>
      <c r="AE1355" s="42">
        <f t="shared" si="942"/>
        <v>3984.9774475308645</v>
      </c>
      <c r="AF1355" s="43">
        <f t="shared" si="945"/>
        <v>1.1069381798696847</v>
      </c>
      <c r="AG1355" s="73">
        <f t="shared" si="946"/>
        <v>0</v>
      </c>
      <c r="AH1355">
        <f t="shared" ref="AH1355:AH1418" si="963">IF(X1355&gt;0,AC1355,0)</f>
        <v>84.198635802469141</v>
      </c>
      <c r="AI1355">
        <f t="shared" si="943"/>
        <v>32251.435783178989</v>
      </c>
      <c r="AJ1355" s="41">
        <f t="shared" ref="AJ1355:AJ1418" si="964">AI1355/3600</f>
        <v>8.9587321619941633</v>
      </c>
      <c r="AK1355">
        <f t="shared" si="947"/>
        <v>84.198635802469141</v>
      </c>
      <c r="AL1355" s="38">
        <f t="shared" ref="AL1355:AL1418" si="965">AE1355*$AL$7</f>
        <v>3865.4281241049384</v>
      </c>
      <c r="AM1355" s="38">
        <f t="shared" ref="AM1355:AM1418" si="966">AL1355*$AM$7</f>
        <v>3826.7738428638891</v>
      </c>
      <c r="AN1355" s="38">
        <f t="shared" ref="AN1355:AN1418" si="967">AM1355*$AN$7</f>
        <v>3597.1674122920554</v>
      </c>
      <c r="AO1355" s="38">
        <f t="shared" ref="AO1355:AO1418" si="968">AN1355*$AO$7</f>
        <v>3561.195738169135</v>
      </c>
      <c r="AP1355" s="38">
        <f t="shared" ref="AP1355:AP1418" si="969">AO1355*$AP$7</f>
        <v>3347.5239938789869</v>
      </c>
      <c r="AQ1355" s="38">
        <f t="shared" ref="AQ1355:AQ1418" si="970">AP1355*$AQ$7</f>
        <v>3314.048753940197</v>
      </c>
      <c r="AR1355" s="38">
        <f t="shared" ref="AR1355:AR1418" si="971">AQ1355*$AR$7</f>
        <v>3214.6272913219909</v>
      </c>
      <c r="AS1355">
        <f t="shared" ref="AS1355:AS1418" si="972">AR1355</f>
        <v>3214.6272913219909</v>
      </c>
      <c r="AT1355" s="28">
        <f t="shared" ref="AT1355:AT1418" si="973">AS1355/3600</f>
        <v>0.89295202536721974</v>
      </c>
      <c r="AU1355">
        <f t="shared" si="948"/>
        <v>29036.808491856998</v>
      </c>
      <c r="AV1355" s="28">
        <f t="shared" ref="AV1355:AV1418" si="974">AU1355/3600</f>
        <v>8.0657801366269446</v>
      </c>
      <c r="BJ1355" s="63">
        <v>0</v>
      </c>
      <c r="BK1355" s="64">
        <f t="shared" ref="BK1355:BK1418" si="975">BJ1355*$AL$7</f>
        <v>0</v>
      </c>
      <c r="BL1355" s="64">
        <f t="shared" ref="BL1355:BL1418" si="976">BK1355*$AM$7</f>
        <v>0</v>
      </c>
      <c r="BM1355" s="64">
        <f t="shared" ref="BM1355:BM1418" si="977">BL1355*$AN$7</f>
        <v>0</v>
      </c>
      <c r="BN1355" s="64">
        <f t="shared" ref="BN1355:BN1418" si="978">BM1355*$AO$7</f>
        <v>0</v>
      </c>
      <c r="BO1355" s="64">
        <f t="shared" ref="BO1355:BO1418" si="979">BN1355*$AP$7</f>
        <v>0</v>
      </c>
      <c r="BP1355" s="64">
        <f t="shared" ref="BP1355:BP1418" si="980">BO1355*$AQ$7</f>
        <v>0</v>
      </c>
      <c r="BQ1355" s="64">
        <f t="shared" ref="BQ1355:BQ1418" si="981">BP1355*$AR$7</f>
        <v>0</v>
      </c>
      <c r="BR1355" s="65">
        <f t="shared" si="949"/>
        <v>0</v>
      </c>
      <c r="BS1355" s="66">
        <f t="shared" ref="BS1355:BS1418" si="982">BR1355/3600</f>
        <v>0</v>
      </c>
      <c r="BT1355" s="65">
        <f>BJ1355-BR1355</f>
        <v>0</v>
      </c>
      <c r="BU1355" s="67">
        <f t="shared" ref="BU1355:BU1418" si="983">BT1355/3600</f>
        <v>0</v>
      </c>
    </row>
    <row r="1356" spans="1:73" x14ac:dyDescent="0.35">
      <c r="A1356" s="22">
        <v>107.599999999999</v>
      </c>
      <c r="B1356" s="22">
        <v>13.56</v>
      </c>
      <c r="C1356" s="22">
        <v>0</v>
      </c>
      <c r="D1356" s="22">
        <f t="shared" si="950"/>
        <v>6.78</v>
      </c>
      <c r="E1356" s="22">
        <f t="shared" si="951"/>
        <v>1.8833333333333333</v>
      </c>
      <c r="F1356" s="22">
        <f t="shared" ref="F1356:F1419" si="984">(E1356-E1355)/0.08</f>
        <v>-5.2083333333333148E-2</v>
      </c>
      <c r="G1356" s="22">
        <f>Sheet1!$I$5*F1356</f>
        <v>-17.239583333333272</v>
      </c>
      <c r="H1356" s="22"/>
      <c r="K1356" s="18" t="s">
        <v>118</v>
      </c>
      <c r="L1356" s="18">
        <v>1346</v>
      </c>
      <c r="M1356" s="18">
        <v>324</v>
      </c>
      <c r="N1356" s="19">
        <v>81.5</v>
      </c>
      <c r="O1356" s="35">
        <f t="shared" si="952"/>
        <v>22.638888888888889</v>
      </c>
      <c r="P1356" s="36">
        <f t="shared" ref="P1356:P1419" si="985">($N1357-$N1355)/2/3.6</f>
        <v>5.5555555555554373E-2</v>
      </c>
      <c r="Q1356" s="12"/>
      <c r="R1356" s="37">
        <f t="shared" si="953"/>
        <v>18.388888888888498</v>
      </c>
      <c r="S1356" s="37">
        <f t="shared" si="954"/>
        <v>64.9422</v>
      </c>
      <c r="T1356" s="37">
        <f t="shared" si="955"/>
        <v>61.739177701974306</v>
      </c>
      <c r="U1356" s="37">
        <f t="shared" si="956"/>
        <v>145.07026659086281</v>
      </c>
      <c r="V1356" s="37">
        <f t="shared" ref="V1356:V1419" si="986">U1356+V1355</f>
        <v>121412.27766770034</v>
      </c>
      <c r="W1356" s="40">
        <f t="shared" si="957"/>
        <v>3284.2296464320334</v>
      </c>
      <c r="X1356" s="40">
        <f t="shared" si="958"/>
        <v>3.2842296464320335</v>
      </c>
      <c r="Y1356" s="40">
        <f t="shared" si="944"/>
        <v>0</v>
      </c>
      <c r="Z1356" s="40">
        <v>0</v>
      </c>
      <c r="AA1356" s="40">
        <f t="shared" si="959"/>
        <v>364.91735381419574</v>
      </c>
      <c r="AB1356" s="42">
        <f t="shared" si="960"/>
        <v>84821.942515432107</v>
      </c>
      <c r="AC1356" s="42">
        <f t="shared" si="961"/>
        <v>84.821942515432113</v>
      </c>
      <c r="AD1356" s="42">
        <f t="shared" si="962"/>
        <v>0</v>
      </c>
      <c r="AE1356" s="42">
        <f t="shared" ref="AE1356:AE1419" si="987">AD1356+AE1355</f>
        <v>3984.9774475308645</v>
      </c>
      <c r="AF1356" s="43">
        <f t="shared" si="945"/>
        <v>1.1069381798696847</v>
      </c>
      <c r="AG1356" s="73">
        <f t="shared" si="946"/>
        <v>0</v>
      </c>
      <c r="AH1356">
        <f t="shared" si="963"/>
        <v>84.821942515432113</v>
      </c>
      <c r="AI1356">
        <f t="shared" ref="AI1356:AI1419" si="988">AH1356+AI1355</f>
        <v>32336.257725694421</v>
      </c>
      <c r="AJ1356" s="41">
        <f t="shared" si="964"/>
        <v>8.9822938126928946</v>
      </c>
      <c r="AK1356">
        <f t="shared" si="947"/>
        <v>84.821942515432113</v>
      </c>
      <c r="AL1356" s="38">
        <f t="shared" si="965"/>
        <v>3865.4281241049384</v>
      </c>
      <c r="AM1356" s="38">
        <f t="shared" si="966"/>
        <v>3826.7738428638891</v>
      </c>
      <c r="AN1356" s="38">
        <f t="shared" si="967"/>
        <v>3597.1674122920554</v>
      </c>
      <c r="AO1356" s="38">
        <f t="shared" si="968"/>
        <v>3561.195738169135</v>
      </c>
      <c r="AP1356" s="38">
        <f t="shared" si="969"/>
        <v>3347.5239938789869</v>
      </c>
      <c r="AQ1356" s="38">
        <f t="shared" si="970"/>
        <v>3314.048753940197</v>
      </c>
      <c r="AR1356" s="38">
        <f t="shared" si="971"/>
        <v>3214.6272913219909</v>
      </c>
      <c r="AS1356">
        <f t="shared" si="972"/>
        <v>3214.6272913219909</v>
      </c>
      <c r="AT1356" s="28">
        <f t="shared" si="973"/>
        <v>0.89295202536721974</v>
      </c>
      <c r="AU1356">
        <f t="shared" si="948"/>
        <v>29121.63043437243</v>
      </c>
      <c r="AV1356" s="28">
        <f t="shared" si="974"/>
        <v>8.0893417873256741</v>
      </c>
      <c r="BJ1356" s="63">
        <v>0</v>
      </c>
      <c r="BK1356" s="64">
        <f t="shared" si="975"/>
        <v>0</v>
      </c>
      <c r="BL1356" s="64">
        <f t="shared" si="976"/>
        <v>0</v>
      </c>
      <c r="BM1356" s="64">
        <f t="shared" si="977"/>
        <v>0</v>
      </c>
      <c r="BN1356" s="64">
        <f t="shared" si="978"/>
        <v>0</v>
      </c>
      <c r="BO1356" s="64">
        <f t="shared" si="979"/>
        <v>0</v>
      </c>
      <c r="BP1356" s="64">
        <f t="shared" si="980"/>
        <v>0</v>
      </c>
      <c r="BQ1356" s="64">
        <f t="shared" si="981"/>
        <v>0</v>
      </c>
      <c r="BR1356" s="65">
        <f t="shared" si="949"/>
        <v>0</v>
      </c>
      <c r="BS1356" s="66">
        <f t="shared" si="982"/>
        <v>0</v>
      </c>
      <c r="BT1356" s="65">
        <f>BJ1356-BR1356</f>
        <v>0</v>
      </c>
      <c r="BU1356" s="67">
        <f t="shared" si="983"/>
        <v>0</v>
      </c>
    </row>
    <row r="1357" spans="1:73" x14ac:dyDescent="0.35">
      <c r="A1357" s="22">
        <v>107.679999999999</v>
      </c>
      <c r="B1357" s="22">
        <v>13.7</v>
      </c>
      <c r="C1357" s="22">
        <v>0</v>
      </c>
      <c r="D1357" s="22">
        <f t="shared" si="950"/>
        <v>6.85</v>
      </c>
      <c r="E1357" s="22">
        <f t="shared" si="951"/>
        <v>1.9027777777777777</v>
      </c>
      <c r="F1357" s="22">
        <f t="shared" si="984"/>
        <v>0.24305555555555469</v>
      </c>
      <c r="G1357" s="22">
        <f>Sheet1!$I$5*F1357</f>
        <v>80.451388888888602</v>
      </c>
      <c r="H1357" s="22"/>
      <c r="K1357" s="18" t="s">
        <v>118</v>
      </c>
      <c r="L1357" s="18">
        <v>1347</v>
      </c>
      <c r="M1357" s="18">
        <v>325</v>
      </c>
      <c r="N1357" s="19">
        <v>81.599999999999994</v>
      </c>
      <c r="O1357" s="35">
        <f t="shared" si="952"/>
        <v>22.666666666666668</v>
      </c>
      <c r="P1357" s="36">
        <f t="shared" si="985"/>
        <v>1.3888888888888099E-2</v>
      </c>
      <c r="Q1357" s="12"/>
      <c r="R1357" s="37">
        <f t="shared" si="953"/>
        <v>4.5972222222219603</v>
      </c>
      <c r="S1357" s="37">
        <f t="shared" si="954"/>
        <v>64.9422</v>
      </c>
      <c r="T1357" s="37">
        <f t="shared" si="955"/>
        <v>61.890777835712001</v>
      </c>
      <c r="U1357" s="37">
        <f t="shared" si="956"/>
        <v>131.43020005793397</v>
      </c>
      <c r="V1357" s="37">
        <f t="shared" si="986"/>
        <v>121543.70786775828</v>
      </c>
      <c r="W1357" s="40">
        <f t="shared" si="957"/>
        <v>2979.0845346465035</v>
      </c>
      <c r="X1357" s="40">
        <f t="shared" si="958"/>
        <v>2.9790845346465034</v>
      </c>
      <c r="Y1357" s="40">
        <f t="shared" si="944"/>
        <v>0</v>
      </c>
      <c r="Z1357" s="40">
        <v>0</v>
      </c>
      <c r="AA1357" s="40">
        <f t="shared" si="959"/>
        <v>364.91735381419574</v>
      </c>
      <c r="AB1357" s="42">
        <f t="shared" si="960"/>
        <v>85030.222222222234</v>
      </c>
      <c r="AC1357" s="42">
        <f t="shared" si="961"/>
        <v>85.030222222222235</v>
      </c>
      <c r="AD1357" s="42">
        <f t="shared" si="962"/>
        <v>0</v>
      </c>
      <c r="AE1357" s="42">
        <f t="shared" si="987"/>
        <v>3984.9774475308645</v>
      </c>
      <c r="AF1357" s="43">
        <f t="shared" si="945"/>
        <v>1.1069381798696847</v>
      </c>
      <c r="AG1357" s="73">
        <f t="shared" si="946"/>
        <v>0</v>
      </c>
      <c r="AH1357">
        <f t="shared" si="963"/>
        <v>85.030222222222235</v>
      </c>
      <c r="AI1357">
        <f t="shared" si="988"/>
        <v>32421.287947916644</v>
      </c>
      <c r="AJ1357" s="41">
        <f t="shared" si="964"/>
        <v>9.0059133188657352</v>
      </c>
      <c r="AK1357">
        <f t="shared" si="947"/>
        <v>85.030222222222235</v>
      </c>
      <c r="AL1357" s="38">
        <f t="shared" si="965"/>
        <v>3865.4281241049384</v>
      </c>
      <c r="AM1357" s="38">
        <f t="shared" si="966"/>
        <v>3826.7738428638891</v>
      </c>
      <c r="AN1357" s="38">
        <f t="shared" si="967"/>
        <v>3597.1674122920554</v>
      </c>
      <c r="AO1357" s="38">
        <f t="shared" si="968"/>
        <v>3561.195738169135</v>
      </c>
      <c r="AP1357" s="38">
        <f t="shared" si="969"/>
        <v>3347.5239938789869</v>
      </c>
      <c r="AQ1357" s="38">
        <f t="shared" si="970"/>
        <v>3314.048753940197</v>
      </c>
      <c r="AR1357" s="38">
        <f t="shared" si="971"/>
        <v>3214.6272913219909</v>
      </c>
      <c r="AS1357">
        <f t="shared" si="972"/>
        <v>3214.6272913219909</v>
      </c>
      <c r="AT1357" s="28">
        <f t="shared" si="973"/>
        <v>0.89295202536721974</v>
      </c>
      <c r="AU1357">
        <f t="shared" si="948"/>
        <v>29206.660656594653</v>
      </c>
      <c r="AV1357" s="28">
        <f t="shared" si="974"/>
        <v>8.1129612934985147</v>
      </c>
      <c r="BJ1357" s="63">
        <v>0</v>
      </c>
      <c r="BK1357" s="64">
        <f t="shared" si="975"/>
        <v>0</v>
      </c>
      <c r="BL1357" s="64">
        <f t="shared" si="976"/>
        <v>0</v>
      </c>
      <c r="BM1357" s="64">
        <f t="shared" si="977"/>
        <v>0</v>
      </c>
      <c r="BN1357" s="64">
        <f t="shared" si="978"/>
        <v>0</v>
      </c>
      <c r="BO1357" s="64">
        <f t="shared" si="979"/>
        <v>0</v>
      </c>
      <c r="BP1357" s="64">
        <f t="shared" si="980"/>
        <v>0</v>
      </c>
      <c r="BQ1357" s="64">
        <f t="shared" si="981"/>
        <v>0</v>
      </c>
      <c r="BR1357" s="65">
        <f t="shared" si="949"/>
        <v>0</v>
      </c>
      <c r="BS1357" s="66">
        <f t="shared" si="982"/>
        <v>0</v>
      </c>
      <c r="BT1357" s="65">
        <f>BJ1357-BR1357</f>
        <v>0</v>
      </c>
      <c r="BU1357" s="67">
        <f t="shared" si="983"/>
        <v>0</v>
      </c>
    </row>
    <row r="1358" spans="1:73" x14ac:dyDescent="0.35">
      <c r="A1358" s="22">
        <v>107.759999999999</v>
      </c>
      <c r="B1358" s="22">
        <v>13.37</v>
      </c>
      <c r="C1358" s="22">
        <v>0</v>
      </c>
      <c r="D1358" s="22">
        <f t="shared" si="950"/>
        <v>6.6849999999999996</v>
      </c>
      <c r="E1358" s="22">
        <f t="shared" si="951"/>
        <v>1.8569444444444445</v>
      </c>
      <c r="F1358" s="22">
        <f t="shared" si="984"/>
        <v>-0.57291666666666463</v>
      </c>
      <c r="G1358" s="22">
        <f>Sheet1!$I$5*F1358</f>
        <v>-189.635416666666</v>
      </c>
      <c r="H1358" s="22"/>
      <c r="K1358" s="18" t="s">
        <v>118</v>
      </c>
      <c r="L1358" s="18">
        <v>1348</v>
      </c>
      <c r="M1358" s="18">
        <v>326</v>
      </c>
      <c r="N1358" s="19">
        <v>81.599999999999994</v>
      </c>
      <c r="O1358" s="35">
        <f t="shared" si="952"/>
        <v>22.666666666666668</v>
      </c>
      <c r="P1358" s="36">
        <f t="shared" si="985"/>
        <v>-2.7777777777776198E-2</v>
      </c>
      <c r="Q1358" s="12"/>
      <c r="R1358" s="37">
        <f t="shared" si="953"/>
        <v>-9.1944444444439206</v>
      </c>
      <c r="S1358" s="37">
        <f t="shared" si="954"/>
        <v>64.9422</v>
      </c>
      <c r="T1358" s="37">
        <f t="shared" si="955"/>
        <v>61.890777835712001</v>
      </c>
      <c r="U1358" s="37">
        <f t="shared" si="956"/>
        <v>117.63853339126808</v>
      </c>
      <c r="V1358" s="37">
        <f t="shared" si="986"/>
        <v>121661.34640114954</v>
      </c>
      <c r="W1358" s="40">
        <f t="shared" si="957"/>
        <v>2666.4734235354099</v>
      </c>
      <c r="X1358" s="40">
        <f t="shared" si="958"/>
        <v>2.6664734235354097</v>
      </c>
      <c r="Y1358" s="40">
        <f t="shared" si="944"/>
        <v>0</v>
      </c>
      <c r="Z1358" s="40">
        <v>0</v>
      </c>
      <c r="AA1358" s="40">
        <f t="shared" si="959"/>
        <v>364.91735381419574</v>
      </c>
      <c r="AB1358" s="42">
        <f t="shared" si="960"/>
        <v>85030.222222222234</v>
      </c>
      <c r="AC1358" s="42">
        <f t="shared" si="961"/>
        <v>85.030222222222235</v>
      </c>
      <c r="AD1358" s="42">
        <f t="shared" si="962"/>
        <v>0</v>
      </c>
      <c r="AE1358" s="42">
        <f t="shared" si="987"/>
        <v>3984.9774475308645</v>
      </c>
      <c r="AF1358" s="43">
        <f t="shared" si="945"/>
        <v>1.1069381798696847</v>
      </c>
      <c r="AG1358" s="73">
        <f t="shared" si="946"/>
        <v>0</v>
      </c>
      <c r="AH1358">
        <f t="shared" si="963"/>
        <v>85.030222222222235</v>
      </c>
      <c r="AI1358">
        <f t="shared" si="988"/>
        <v>32506.318170138868</v>
      </c>
      <c r="AJ1358" s="41">
        <f t="shared" si="964"/>
        <v>9.029532825038574</v>
      </c>
      <c r="AK1358">
        <f t="shared" si="947"/>
        <v>85.030222222222235</v>
      </c>
      <c r="AL1358" s="38">
        <f t="shared" si="965"/>
        <v>3865.4281241049384</v>
      </c>
      <c r="AM1358" s="38">
        <f t="shared" si="966"/>
        <v>3826.7738428638891</v>
      </c>
      <c r="AN1358" s="38">
        <f t="shared" si="967"/>
        <v>3597.1674122920554</v>
      </c>
      <c r="AO1358" s="38">
        <f t="shared" si="968"/>
        <v>3561.195738169135</v>
      </c>
      <c r="AP1358" s="38">
        <f t="shared" si="969"/>
        <v>3347.5239938789869</v>
      </c>
      <c r="AQ1358" s="38">
        <f t="shared" si="970"/>
        <v>3314.048753940197</v>
      </c>
      <c r="AR1358" s="38">
        <f t="shared" si="971"/>
        <v>3214.6272913219909</v>
      </c>
      <c r="AS1358">
        <f t="shared" si="972"/>
        <v>3214.6272913219909</v>
      </c>
      <c r="AT1358" s="28">
        <f t="shared" si="973"/>
        <v>0.89295202536721974</v>
      </c>
      <c r="AU1358">
        <f t="shared" si="948"/>
        <v>29291.690878816877</v>
      </c>
      <c r="AV1358" s="28">
        <f t="shared" si="974"/>
        <v>8.1365807996713553</v>
      </c>
      <c r="BJ1358" s="63">
        <v>0</v>
      </c>
      <c r="BK1358" s="64">
        <f t="shared" si="975"/>
        <v>0</v>
      </c>
      <c r="BL1358" s="64">
        <f t="shared" si="976"/>
        <v>0</v>
      </c>
      <c r="BM1358" s="64">
        <f t="shared" si="977"/>
        <v>0</v>
      </c>
      <c r="BN1358" s="64">
        <f t="shared" si="978"/>
        <v>0</v>
      </c>
      <c r="BO1358" s="64">
        <f t="shared" si="979"/>
        <v>0</v>
      </c>
      <c r="BP1358" s="64">
        <f t="shared" si="980"/>
        <v>0</v>
      </c>
      <c r="BQ1358" s="64">
        <f t="shared" si="981"/>
        <v>0</v>
      </c>
      <c r="BR1358" s="65">
        <f t="shared" si="949"/>
        <v>0</v>
      </c>
      <c r="BS1358" s="66">
        <f t="shared" si="982"/>
        <v>0</v>
      </c>
      <c r="BT1358" s="65">
        <f>BJ1358-BR1358</f>
        <v>0</v>
      </c>
      <c r="BU1358" s="67">
        <f t="shared" si="983"/>
        <v>0</v>
      </c>
    </row>
    <row r="1359" spans="1:73" x14ac:dyDescent="0.35">
      <c r="A1359" s="22">
        <v>107.83999999999899</v>
      </c>
      <c r="B1359" s="22">
        <v>13.24</v>
      </c>
      <c r="C1359" s="22">
        <v>0</v>
      </c>
      <c r="D1359" s="22">
        <f t="shared" si="950"/>
        <v>6.62</v>
      </c>
      <c r="E1359" s="22">
        <f t="shared" si="951"/>
        <v>1.8388888888888888</v>
      </c>
      <c r="F1359" s="22">
        <f t="shared" si="984"/>
        <v>-0.22569444444444642</v>
      </c>
      <c r="G1359" s="22">
        <f>Sheet1!$I$5*F1359</f>
        <v>-74.704861111111768</v>
      </c>
      <c r="H1359" s="22"/>
      <c r="K1359" s="18" t="s">
        <v>118</v>
      </c>
      <c r="L1359" s="18">
        <v>1349</v>
      </c>
      <c r="M1359" s="18">
        <v>327</v>
      </c>
      <c r="N1359" s="19">
        <v>81.400000000000006</v>
      </c>
      <c r="O1359" s="35">
        <f t="shared" si="952"/>
        <v>22.611111111111111</v>
      </c>
      <c r="P1359" s="36">
        <f t="shared" si="985"/>
        <v>-0.12499999999999881</v>
      </c>
      <c r="Q1359" s="12"/>
      <c r="R1359" s="37">
        <f t="shared" si="953"/>
        <v>-41.374999999999602</v>
      </c>
      <c r="S1359" s="37">
        <f t="shared" si="954"/>
        <v>64.9422</v>
      </c>
      <c r="T1359" s="37">
        <f t="shared" si="955"/>
        <v>61.587763466622555</v>
      </c>
      <c r="U1359" s="37">
        <f t="shared" si="956"/>
        <v>85.154963466622945</v>
      </c>
      <c r="V1359" s="37">
        <f t="shared" si="986"/>
        <v>121746.50136461617</v>
      </c>
      <c r="W1359" s="40">
        <f t="shared" si="957"/>
        <v>1925.4483406064187</v>
      </c>
      <c r="X1359" s="40">
        <f t="shared" si="958"/>
        <v>1.9254483406064187</v>
      </c>
      <c r="Y1359" s="40">
        <f t="shared" si="944"/>
        <v>0</v>
      </c>
      <c r="Z1359" s="40">
        <v>0</v>
      </c>
      <c r="AA1359" s="40">
        <f t="shared" si="959"/>
        <v>364.91735381419574</v>
      </c>
      <c r="AB1359" s="42">
        <f t="shared" si="960"/>
        <v>84613.918209876545</v>
      </c>
      <c r="AC1359" s="42">
        <f t="shared" si="961"/>
        <v>84.613918209876545</v>
      </c>
      <c r="AD1359" s="42">
        <f t="shared" si="962"/>
        <v>0</v>
      </c>
      <c r="AE1359" s="42">
        <f t="shared" si="987"/>
        <v>3984.9774475308645</v>
      </c>
      <c r="AF1359" s="43">
        <f t="shared" si="945"/>
        <v>1.1069381798696847</v>
      </c>
      <c r="AG1359" s="73">
        <f t="shared" si="946"/>
        <v>0</v>
      </c>
      <c r="AH1359">
        <f t="shared" si="963"/>
        <v>84.613918209876545</v>
      </c>
      <c r="AI1359">
        <f t="shared" si="988"/>
        <v>32590.932088348745</v>
      </c>
      <c r="AJ1359" s="41">
        <f t="shared" si="964"/>
        <v>9.0530366912079856</v>
      </c>
      <c r="AK1359">
        <f t="shared" si="947"/>
        <v>84.613918209876545</v>
      </c>
      <c r="AL1359" s="38">
        <f t="shared" si="965"/>
        <v>3865.4281241049384</v>
      </c>
      <c r="AM1359" s="38">
        <f t="shared" si="966"/>
        <v>3826.7738428638891</v>
      </c>
      <c r="AN1359" s="38">
        <f t="shared" si="967"/>
        <v>3597.1674122920554</v>
      </c>
      <c r="AO1359" s="38">
        <f t="shared" si="968"/>
        <v>3561.195738169135</v>
      </c>
      <c r="AP1359" s="38">
        <f t="shared" si="969"/>
        <v>3347.5239938789869</v>
      </c>
      <c r="AQ1359" s="38">
        <f t="shared" si="970"/>
        <v>3314.048753940197</v>
      </c>
      <c r="AR1359" s="38">
        <f t="shared" si="971"/>
        <v>3214.6272913219909</v>
      </c>
      <c r="AS1359">
        <f t="shared" si="972"/>
        <v>3214.6272913219909</v>
      </c>
      <c r="AT1359" s="28">
        <f t="shared" si="973"/>
        <v>0.89295202536721974</v>
      </c>
      <c r="AU1359">
        <f t="shared" si="948"/>
        <v>29376.304797026754</v>
      </c>
      <c r="AV1359" s="28">
        <f t="shared" si="974"/>
        <v>8.1600846658407651</v>
      </c>
      <c r="BJ1359" s="63">
        <v>0</v>
      </c>
      <c r="BK1359" s="64">
        <f t="shared" si="975"/>
        <v>0</v>
      </c>
      <c r="BL1359" s="64">
        <f t="shared" si="976"/>
        <v>0</v>
      </c>
      <c r="BM1359" s="64">
        <f t="shared" si="977"/>
        <v>0</v>
      </c>
      <c r="BN1359" s="64">
        <f t="shared" si="978"/>
        <v>0</v>
      </c>
      <c r="BO1359" s="64">
        <f t="shared" si="979"/>
        <v>0</v>
      </c>
      <c r="BP1359" s="64">
        <f t="shared" si="980"/>
        <v>0</v>
      </c>
      <c r="BQ1359" s="64">
        <f t="shared" si="981"/>
        <v>0</v>
      </c>
      <c r="BR1359" s="65">
        <f t="shared" si="949"/>
        <v>0</v>
      </c>
      <c r="BS1359" s="66">
        <f t="shared" si="982"/>
        <v>0</v>
      </c>
      <c r="BT1359" s="65">
        <f>BJ1359-BR1359</f>
        <v>0</v>
      </c>
      <c r="BU1359" s="67">
        <f t="shared" si="983"/>
        <v>0</v>
      </c>
    </row>
    <row r="1360" spans="1:73" x14ac:dyDescent="0.35">
      <c r="A1360" s="22">
        <v>107.91999999999901</v>
      </c>
      <c r="B1360" s="22">
        <v>13.2</v>
      </c>
      <c r="C1360" s="22">
        <v>0</v>
      </c>
      <c r="D1360" s="22">
        <f t="shared" si="950"/>
        <v>6.6</v>
      </c>
      <c r="E1360" s="22">
        <f t="shared" si="951"/>
        <v>1.8333333333333333</v>
      </c>
      <c r="F1360" s="22">
        <f t="shared" si="984"/>
        <v>-6.9444444444444198E-2</v>
      </c>
      <c r="G1360" s="22">
        <f>Sheet1!$I$5*F1360</f>
        <v>-22.986111111111029</v>
      </c>
      <c r="H1360" s="22"/>
      <c r="K1360" s="18" t="s">
        <v>118</v>
      </c>
      <c r="L1360" s="18">
        <v>1350</v>
      </c>
      <c r="M1360" s="18">
        <v>328</v>
      </c>
      <c r="N1360" s="19">
        <v>80.7</v>
      </c>
      <c r="O1360" s="35">
        <f t="shared" si="952"/>
        <v>22.416666666666668</v>
      </c>
      <c r="P1360" s="36">
        <f t="shared" si="985"/>
        <v>-0.25000000000000155</v>
      </c>
      <c r="Q1360" s="12"/>
      <c r="R1360" s="37">
        <f t="shared" si="953"/>
        <v>-82.750000000000512</v>
      </c>
      <c r="S1360" s="37">
        <f t="shared" si="954"/>
        <v>64.9422</v>
      </c>
      <c r="T1360" s="37">
        <f t="shared" si="955"/>
        <v>60.533068973966756</v>
      </c>
      <c r="U1360" s="37">
        <f t="shared" si="956"/>
        <v>42.725268973966244</v>
      </c>
      <c r="V1360" s="37">
        <f t="shared" si="986"/>
        <v>121789.22663359014</v>
      </c>
      <c r="W1360" s="40">
        <f t="shared" si="957"/>
        <v>957.75811283307667</v>
      </c>
      <c r="X1360" s="40">
        <f t="shared" si="958"/>
        <v>0.95775811283307666</v>
      </c>
      <c r="Y1360" s="40">
        <f t="shared" si="944"/>
        <v>0</v>
      </c>
      <c r="Z1360" s="40">
        <v>0</v>
      </c>
      <c r="AA1360" s="40">
        <f t="shared" si="959"/>
        <v>364.91735381419574</v>
      </c>
      <c r="AB1360" s="42">
        <f t="shared" si="960"/>
        <v>83164.899305555562</v>
      </c>
      <c r="AC1360" s="42">
        <f t="shared" si="961"/>
        <v>83.164899305555565</v>
      </c>
      <c r="AD1360" s="42">
        <f t="shared" si="962"/>
        <v>0</v>
      </c>
      <c r="AE1360" s="42">
        <f t="shared" si="987"/>
        <v>3984.9774475308645</v>
      </c>
      <c r="AF1360" s="43">
        <f t="shared" si="945"/>
        <v>1.1069381798696847</v>
      </c>
      <c r="AG1360" s="73">
        <f t="shared" si="946"/>
        <v>0</v>
      </c>
      <c r="AH1360">
        <f t="shared" si="963"/>
        <v>83.164899305555565</v>
      </c>
      <c r="AI1360">
        <f t="shared" si="988"/>
        <v>32674.096987654302</v>
      </c>
      <c r="AJ1360" s="41">
        <f t="shared" si="964"/>
        <v>9.0761380521261952</v>
      </c>
      <c r="AK1360">
        <f t="shared" si="947"/>
        <v>83.164899305555565</v>
      </c>
      <c r="AL1360" s="38">
        <f t="shared" si="965"/>
        <v>3865.4281241049384</v>
      </c>
      <c r="AM1360" s="38">
        <f t="shared" si="966"/>
        <v>3826.7738428638891</v>
      </c>
      <c r="AN1360" s="38">
        <f t="shared" si="967"/>
        <v>3597.1674122920554</v>
      </c>
      <c r="AO1360" s="38">
        <f t="shared" si="968"/>
        <v>3561.195738169135</v>
      </c>
      <c r="AP1360" s="38">
        <f t="shared" si="969"/>
        <v>3347.5239938789869</v>
      </c>
      <c r="AQ1360" s="38">
        <f t="shared" si="970"/>
        <v>3314.048753940197</v>
      </c>
      <c r="AR1360" s="38">
        <f t="shared" si="971"/>
        <v>3214.6272913219909</v>
      </c>
      <c r="AS1360">
        <f t="shared" si="972"/>
        <v>3214.6272913219909</v>
      </c>
      <c r="AT1360" s="28">
        <f t="shared" si="973"/>
        <v>0.89295202536721974</v>
      </c>
      <c r="AU1360">
        <f t="shared" si="948"/>
        <v>29459.469696332311</v>
      </c>
      <c r="AV1360" s="28">
        <f t="shared" si="974"/>
        <v>8.1831860267589747</v>
      </c>
      <c r="BJ1360" s="63">
        <v>0</v>
      </c>
      <c r="BK1360" s="64">
        <f t="shared" si="975"/>
        <v>0</v>
      </c>
      <c r="BL1360" s="64">
        <f t="shared" si="976"/>
        <v>0</v>
      </c>
      <c r="BM1360" s="64">
        <f t="shared" si="977"/>
        <v>0</v>
      </c>
      <c r="BN1360" s="64">
        <f t="shared" si="978"/>
        <v>0</v>
      </c>
      <c r="BO1360" s="64">
        <f t="shared" si="979"/>
        <v>0</v>
      </c>
      <c r="BP1360" s="64">
        <f t="shared" si="980"/>
        <v>0</v>
      </c>
      <c r="BQ1360" s="64">
        <f t="shared" si="981"/>
        <v>0</v>
      </c>
      <c r="BR1360" s="65">
        <f t="shared" si="949"/>
        <v>0</v>
      </c>
      <c r="BS1360" s="66">
        <f t="shared" si="982"/>
        <v>0</v>
      </c>
      <c r="BT1360" s="65">
        <f>BJ1360-BR1360</f>
        <v>0</v>
      </c>
      <c r="BU1360" s="67">
        <f t="shared" si="983"/>
        <v>0</v>
      </c>
    </row>
    <row r="1361" spans="1:73" x14ac:dyDescent="0.35">
      <c r="A1361" s="22">
        <v>107.99999999999901</v>
      </c>
      <c r="B1361" s="22">
        <v>12.89</v>
      </c>
      <c r="C1361" s="22">
        <v>0</v>
      </c>
      <c r="D1361" s="22">
        <f t="shared" si="950"/>
        <v>6.4450000000000003</v>
      </c>
      <c r="E1361" s="22">
        <f t="shared" si="951"/>
        <v>1.7902777777777779</v>
      </c>
      <c r="F1361" s="22">
        <f t="shared" si="984"/>
        <v>-0.53819444444444253</v>
      </c>
      <c r="G1361" s="22">
        <f>Sheet1!$I$5*F1361</f>
        <v>-178.14236111111049</v>
      </c>
      <c r="H1361" s="22"/>
      <c r="K1361" s="18" t="s">
        <v>118</v>
      </c>
      <c r="L1361" s="18">
        <v>1351</v>
      </c>
      <c r="M1361" s="18">
        <v>329</v>
      </c>
      <c r="N1361" s="19">
        <v>79.599999999999994</v>
      </c>
      <c r="O1361" s="35">
        <f t="shared" si="952"/>
        <v>22.111111111111111</v>
      </c>
      <c r="P1361" s="36">
        <f t="shared" si="985"/>
        <v>-0.34722222222222221</v>
      </c>
      <c r="Q1361" s="12"/>
      <c r="R1361" s="37">
        <f t="shared" si="953"/>
        <v>-114.93055555555556</v>
      </c>
      <c r="S1361" s="37">
        <f t="shared" si="954"/>
        <v>64.9422</v>
      </c>
      <c r="T1361" s="37">
        <f t="shared" si="955"/>
        <v>58.894095854287549</v>
      </c>
      <c r="U1361" s="37">
        <f t="shared" si="956"/>
        <v>8.9057402987319918</v>
      </c>
      <c r="V1361" s="37">
        <f t="shared" si="986"/>
        <v>121798.13237388888</v>
      </c>
      <c r="W1361" s="40">
        <f t="shared" si="957"/>
        <v>196.91581327196292</v>
      </c>
      <c r="X1361" s="40">
        <f t="shared" si="958"/>
        <v>0.19691581327196292</v>
      </c>
      <c r="Y1361" s="40">
        <f t="shared" si="944"/>
        <v>0</v>
      </c>
      <c r="Z1361" s="40">
        <v>0</v>
      </c>
      <c r="AA1361" s="40">
        <f t="shared" si="959"/>
        <v>364.91735381419574</v>
      </c>
      <c r="AB1361" s="42">
        <f t="shared" si="960"/>
        <v>80913.154320987655</v>
      </c>
      <c r="AC1361" s="42">
        <f t="shared" si="961"/>
        <v>80.913154320987658</v>
      </c>
      <c r="AD1361" s="42">
        <f t="shared" si="962"/>
        <v>0</v>
      </c>
      <c r="AE1361" s="42">
        <f t="shared" si="987"/>
        <v>3984.9774475308645</v>
      </c>
      <c r="AF1361" s="43">
        <f t="shared" si="945"/>
        <v>1.1069381798696847</v>
      </c>
      <c r="AG1361" s="73">
        <f t="shared" si="946"/>
        <v>0</v>
      </c>
      <c r="AH1361">
        <f t="shared" si="963"/>
        <v>80.913154320987658</v>
      </c>
      <c r="AI1361">
        <f t="shared" si="988"/>
        <v>32755.01014197529</v>
      </c>
      <c r="AJ1361" s="41">
        <f t="shared" si="964"/>
        <v>9.0986139283264702</v>
      </c>
      <c r="AK1361">
        <f t="shared" si="947"/>
        <v>80.913154320987658</v>
      </c>
      <c r="AL1361" s="38">
        <f t="shared" si="965"/>
        <v>3865.4281241049384</v>
      </c>
      <c r="AM1361" s="38">
        <f t="shared" si="966"/>
        <v>3826.7738428638891</v>
      </c>
      <c r="AN1361" s="38">
        <f t="shared" si="967"/>
        <v>3597.1674122920554</v>
      </c>
      <c r="AO1361" s="38">
        <f t="shared" si="968"/>
        <v>3561.195738169135</v>
      </c>
      <c r="AP1361" s="38">
        <f t="shared" si="969"/>
        <v>3347.5239938789869</v>
      </c>
      <c r="AQ1361" s="38">
        <f t="shared" si="970"/>
        <v>3314.048753940197</v>
      </c>
      <c r="AR1361" s="38">
        <f t="shared" si="971"/>
        <v>3214.6272913219909</v>
      </c>
      <c r="AS1361">
        <f t="shared" si="972"/>
        <v>3214.6272913219909</v>
      </c>
      <c r="AT1361" s="28">
        <f t="shared" si="973"/>
        <v>0.89295202536721974</v>
      </c>
      <c r="AU1361">
        <f t="shared" si="948"/>
        <v>29540.382850653299</v>
      </c>
      <c r="AV1361" s="28">
        <f t="shared" si="974"/>
        <v>8.2056619029592497</v>
      </c>
      <c r="BJ1361" s="63">
        <v>0</v>
      </c>
      <c r="BK1361" s="64">
        <f t="shared" si="975"/>
        <v>0</v>
      </c>
      <c r="BL1361" s="64">
        <f t="shared" si="976"/>
        <v>0</v>
      </c>
      <c r="BM1361" s="64">
        <f t="shared" si="977"/>
        <v>0</v>
      </c>
      <c r="BN1361" s="64">
        <f t="shared" si="978"/>
        <v>0</v>
      </c>
      <c r="BO1361" s="64">
        <f t="shared" si="979"/>
        <v>0</v>
      </c>
      <c r="BP1361" s="64">
        <f t="shared" si="980"/>
        <v>0</v>
      </c>
      <c r="BQ1361" s="64">
        <f t="shared" si="981"/>
        <v>0</v>
      </c>
      <c r="BR1361" s="65">
        <f t="shared" si="949"/>
        <v>0</v>
      </c>
      <c r="BS1361" s="66">
        <f t="shared" si="982"/>
        <v>0</v>
      </c>
      <c r="BT1361" s="65">
        <f>BJ1361-BR1361</f>
        <v>0</v>
      </c>
      <c r="BU1361" s="67">
        <f t="shared" si="983"/>
        <v>0</v>
      </c>
    </row>
    <row r="1362" spans="1:73" x14ac:dyDescent="0.35">
      <c r="A1362" s="22">
        <v>108.079999999999</v>
      </c>
      <c r="B1362" s="22">
        <v>13.18</v>
      </c>
      <c r="C1362" s="22">
        <v>0</v>
      </c>
      <c r="D1362" s="22">
        <f t="shared" si="950"/>
        <v>6.59</v>
      </c>
      <c r="E1362" s="22">
        <f t="shared" si="951"/>
        <v>1.8305555555555555</v>
      </c>
      <c r="F1362" s="22">
        <f t="shared" si="984"/>
        <v>0.50347222222222043</v>
      </c>
      <c r="G1362" s="22">
        <f>Sheet1!$I$5*F1362</f>
        <v>166.64930555555497</v>
      </c>
      <c r="H1362" s="22"/>
      <c r="K1362" s="18" t="s">
        <v>118</v>
      </c>
      <c r="L1362" s="18">
        <v>1352</v>
      </c>
      <c r="M1362" s="18">
        <v>330</v>
      </c>
      <c r="N1362" s="19">
        <v>78.2</v>
      </c>
      <c r="O1362" s="35">
        <f t="shared" si="952"/>
        <v>21.722222222222221</v>
      </c>
      <c r="P1362" s="36">
        <f t="shared" si="985"/>
        <v>-0.38888888888888851</v>
      </c>
      <c r="Q1362" s="12"/>
      <c r="R1362" s="37">
        <f t="shared" si="953"/>
        <v>-128.72222222222209</v>
      </c>
      <c r="S1362" s="37">
        <f t="shared" si="954"/>
        <v>64.9422</v>
      </c>
      <c r="T1362" s="37">
        <f t="shared" si="955"/>
        <v>56.840662283145214</v>
      </c>
      <c r="U1362" s="37">
        <f t="shared" si="956"/>
        <v>-6.9393599390768728</v>
      </c>
      <c r="V1362" s="37">
        <f t="shared" si="986"/>
        <v>121791.1930139498</v>
      </c>
      <c r="W1362" s="40">
        <f t="shared" si="957"/>
        <v>-150.73831867661428</v>
      </c>
      <c r="X1362" s="40">
        <f t="shared" si="958"/>
        <v>-0.15073831867661427</v>
      </c>
      <c r="Y1362" s="40">
        <f t="shared" si="944"/>
        <v>-0.15073831867661427</v>
      </c>
      <c r="Z1362" s="40">
        <v>0.150738318676614</v>
      </c>
      <c r="AA1362" s="40">
        <f t="shared" si="959"/>
        <v>365.06809213287232</v>
      </c>
      <c r="AB1362" s="42">
        <f t="shared" si="960"/>
        <v>78091.992283950618</v>
      </c>
      <c r="AC1362" s="42">
        <f t="shared" si="961"/>
        <v>78.091992283950617</v>
      </c>
      <c r="AD1362" s="42">
        <f t="shared" si="962"/>
        <v>78.091992283950617</v>
      </c>
      <c r="AE1362" s="42">
        <f t="shared" si="987"/>
        <v>4063.0694398148153</v>
      </c>
      <c r="AF1362" s="43">
        <f t="shared" si="945"/>
        <v>1.1286303999485598</v>
      </c>
      <c r="AG1362" s="73">
        <f t="shared" si="946"/>
        <v>-0.15073831867661427</v>
      </c>
      <c r="AH1362">
        <f t="shared" si="963"/>
        <v>0</v>
      </c>
      <c r="AI1362">
        <f t="shared" si="988"/>
        <v>32755.01014197529</v>
      </c>
      <c r="AJ1362" s="41">
        <f t="shared" si="964"/>
        <v>9.0986139283264702</v>
      </c>
      <c r="AK1362">
        <f t="shared" si="947"/>
        <v>0.15073831867661427</v>
      </c>
      <c r="AL1362" s="38">
        <f t="shared" si="965"/>
        <v>3941.1773566203706</v>
      </c>
      <c r="AM1362" s="38">
        <f t="shared" si="966"/>
        <v>3901.7655830541667</v>
      </c>
      <c r="AN1362" s="38">
        <f t="shared" si="967"/>
        <v>3667.6596480709163</v>
      </c>
      <c r="AO1362" s="38">
        <f t="shared" si="968"/>
        <v>3630.9830515902072</v>
      </c>
      <c r="AP1362" s="38">
        <f t="shared" si="969"/>
        <v>3413.1240684947948</v>
      </c>
      <c r="AQ1362" s="38">
        <f t="shared" si="970"/>
        <v>3378.9928278098469</v>
      </c>
      <c r="AR1362" s="38">
        <f t="shared" si="971"/>
        <v>3277.6230429755515</v>
      </c>
      <c r="AS1362">
        <f t="shared" si="972"/>
        <v>3277.6230429755515</v>
      </c>
      <c r="AT1362" s="28">
        <f t="shared" si="973"/>
        <v>0.91045084527098652</v>
      </c>
      <c r="AU1362">
        <f t="shared" si="948"/>
        <v>29477.387098999738</v>
      </c>
      <c r="AV1362" s="28">
        <f t="shared" si="974"/>
        <v>8.1881630830554819</v>
      </c>
      <c r="BJ1362" s="63">
        <v>78.091992283950617</v>
      </c>
      <c r="BK1362" s="64">
        <f t="shared" si="975"/>
        <v>75.749232515432098</v>
      </c>
      <c r="BL1362" s="64">
        <f t="shared" si="976"/>
        <v>74.991740190277781</v>
      </c>
      <c r="BM1362" s="64">
        <f t="shared" si="977"/>
        <v>70.492235778861115</v>
      </c>
      <c r="BN1362" s="64">
        <f t="shared" si="978"/>
        <v>69.787313421072497</v>
      </c>
      <c r="BO1362" s="64">
        <f t="shared" si="979"/>
        <v>65.60007461580814</v>
      </c>
      <c r="BP1362" s="64">
        <f t="shared" si="980"/>
        <v>64.944073869650055</v>
      </c>
      <c r="BQ1362" s="64">
        <f t="shared" si="981"/>
        <v>62.995751653560554</v>
      </c>
      <c r="BR1362" s="65">
        <f t="shared" si="949"/>
        <v>62.995751653560554</v>
      </c>
      <c r="BS1362" s="66">
        <f t="shared" si="982"/>
        <v>1.7498819903766821E-2</v>
      </c>
      <c r="BT1362" s="65">
        <f>BJ1362-BR1362</f>
        <v>15.096240630390064</v>
      </c>
      <c r="BU1362" s="67">
        <f t="shared" si="983"/>
        <v>4.1934001751083513E-3</v>
      </c>
    </row>
    <row r="1363" spans="1:73" x14ac:dyDescent="0.35">
      <c r="A1363" s="22">
        <v>108.159999999999</v>
      </c>
      <c r="B1363" s="22">
        <v>13.62</v>
      </c>
      <c r="C1363" s="22">
        <v>0</v>
      </c>
      <c r="D1363" s="22">
        <f t="shared" si="950"/>
        <v>6.81</v>
      </c>
      <c r="E1363" s="22">
        <f t="shared" si="951"/>
        <v>1.8916666666666666</v>
      </c>
      <c r="F1363" s="22">
        <f t="shared" si="984"/>
        <v>0.76388888888888895</v>
      </c>
      <c r="G1363" s="22">
        <f>Sheet1!$I$5*F1363</f>
        <v>252.84722222222223</v>
      </c>
      <c r="H1363" s="22"/>
      <c r="K1363" s="18" t="s">
        <v>118</v>
      </c>
      <c r="L1363" s="18">
        <v>1353</v>
      </c>
      <c r="M1363" s="18">
        <v>331</v>
      </c>
      <c r="N1363" s="19">
        <v>76.8</v>
      </c>
      <c r="O1363" s="35">
        <f t="shared" si="952"/>
        <v>21.333333333333332</v>
      </c>
      <c r="P1363" s="36">
        <f t="shared" si="985"/>
        <v>-0.40277777777777857</v>
      </c>
      <c r="Q1363" s="12"/>
      <c r="R1363" s="37">
        <f t="shared" si="953"/>
        <v>-133.31944444444471</v>
      </c>
      <c r="S1363" s="37">
        <f t="shared" si="954"/>
        <v>64.9422</v>
      </c>
      <c r="T1363" s="37">
        <f t="shared" si="955"/>
        <v>54.823664795647993</v>
      </c>
      <c r="U1363" s="37">
        <f t="shared" si="956"/>
        <v>-13.55357964879672</v>
      </c>
      <c r="V1363" s="37">
        <f t="shared" si="986"/>
        <v>121777.639434301</v>
      </c>
      <c r="W1363" s="40">
        <f t="shared" si="957"/>
        <v>-289.14303250766335</v>
      </c>
      <c r="X1363" s="40">
        <f t="shared" si="958"/>
        <v>-0.28914303250766332</v>
      </c>
      <c r="Y1363" s="40">
        <f t="shared" si="944"/>
        <v>-0.28914303250766332</v>
      </c>
      <c r="Z1363" s="40">
        <v>0.28914303250766299</v>
      </c>
      <c r="AA1363" s="40">
        <f t="shared" si="959"/>
        <v>365.35723516537996</v>
      </c>
      <c r="AB1363" s="42">
        <f t="shared" si="960"/>
        <v>75320.888888888891</v>
      </c>
      <c r="AC1363" s="42">
        <f t="shared" si="961"/>
        <v>75.320888888888888</v>
      </c>
      <c r="AD1363" s="42">
        <f t="shared" si="962"/>
        <v>75.320888888888888</v>
      </c>
      <c r="AE1363" s="42">
        <f t="shared" si="987"/>
        <v>4138.3903287037037</v>
      </c>
      <c r="AF1363" s="43">
        <f t="shared" si="945"/>
        <v>1.1495528690843622</v>
      </c>
      <c r="AG1363" s="73">
        <f t="shared" si="946"/>
        <v>-0.28914303250766332</v>
      </c>
      <c r="AH1363">
        <f t="shared" si="963"/>
        <v>0</v>
      </c>
      <c r="AI1363">
        <f t="shared" si="988"/>
        <v>32755.01014197529</v>
      </c>
      <c r="AJ1363" s="41">
        <f t="shared" si="964"/>
        <v>9.0986139283264702</v>
      </c>
      <c r="AK1363">
        <f t="shared" si="947"/>
        <v>0.28914303250766332</v>
      </c>
      <c r="AL1363" s="38">
        <f t="shared" si="965"/>
        <v>4014.2386188425926</v>
      </c>
      <c r="AM1363" s="38">
        <f t="shared" si="966"/>
        <v>3974.0962326541667</v>
      </c>
      <c r="AN1363" s="38">
        <f t="shared" si="967"/>
        <v>3735.6504586949163</v>
      </c>
      <c r="AO1363" s="38">
        <f t="shared" si="968"/>
        <v>3698.2939541079672</v>
      </c>
      <c r="AP1363" s="38">
        <f t="shared" si="969"/>
        <v>3476.3963168614891</v>
      </c>
      <c r="AQ1363" s="38">
        <f t="shared" si="970"/>
        <v>3441.6323536928744</v>
      </c>
      <c r="AR1363" s="38">
        <f t="shared" si="971"/>
        <v>3338.3833830820881</v>
      </c>
      <c r="AS1363">
        <f t="shared" si="972"/>
        <v>3338.3833830820881</v>
      </c>
      <c r="AT1363" s="28">
        <f t="shared" si="973"/>
        <v>0.92732871752280222</v>
      </c>
      <c r="AU1363">
        <f t="shared" si="948"/>
        <v>29416.626758893202</v>
      </c>
      <c r="AV1363" s="28">
        <f t="shared" si="974"/>
        <v>8.1712852108036671</v>
      </c>
      <c r="BJ1363" s="63">
        <v>75.320888888888888</v>
      </c>
      <c r="BK1363" s="64">
        <f t="shared" si="975"/>
        <v>73.061262222222226</v>
      </c>
      <c r="BL1363" s="64">
        <f t="shared" si="976"/>
        <v>72.330649600000001</v>
      </c>
      <c r="BM1363" s="64">
        <f t="shared" si="977"/>
        <v>67.990810623999991</v>
      </c>
      <c r="BN1363" s="64">
        <f t="shared" si="978"/>
        <v>67.310902517759985</v>
      </c>
      <c r="BO1363" s="64">
        <f t="shared" si="979"/>
        <v>63.272248366694384</v>
      </c>
      <c r="BP1363" s="64">
        <f t="shared" si="980"/>
        <v>62.639525883027439</v>
      </c>
      <c r="BQ1363" s="64">
        <f t="shared" si="981"/>
        <v>60.760340106536617</v>
      </c>
      <c r="BR1363" s="65">
        <f t="shared" si="949"/>
        <v>60.760340106536617</v>
      </c>
      <c r="BS1363" s="66">
        <f t="shared" si="982"/>
        <v>1.6877872251815727E-2</v>
      </c>
      <c r="BT1363" s="65">
        <f>BJ1363-BR1363</f>
        <v>14.560548782352271</v>
      </c>
      <c r="BU1363" s="67">
        <f t="shared" si="983"/>
        <v>4.0445968839867416E-3</v>
      </c>
    </row>
    <row r="1364" spans="1:73" x14ac:dyDescent="0.35">
      <c r="A1364" s="22">
        <v>108.239999999999</v>
      </c>
      <c r="B1364" s="22">
        <v>12.89</v>
      </c>
      <c r="C1364" s="22">
        <v>0</v>
      </c>
      <c r="D1364" s="22">
        <f t="shared" si="950"/>
        <v>6.4450000000000003</v>
      </c>
      <c r="E1364" s="22">
        <f t="shared" si="951"/>
        <v>1.7902777777777779</v>
      </c>
      <c r="F1364" s="22">
        <f t="shared" si="984"/>
        <v>-1.2673611111111094</v>
      </c>
      <c r="G1364" s="22">
        <f>Sheet1!$I$5*F1364</f>
        <v>-419.4965277777772</v>
      </c>
      <c r="H1364" s="22"/>
      <c r="K1364" s="18" t="s">
        <v>118</v>
      </c>
      <c r="L1364" s="18">
        <v>1354</v>
      </c>
      <c r="M1364" s="18">
        <v>332</v>
      </c>
      <c r="N1364" s="19">
        <v>75.3</v>
      </c>
      <c r="O1364" s="35">
        <f t="shared" si="952"/>
        <v>20.916666666666668</v>
      </c>
      <c r="P1364" s="36">
        <f t="shared" si="985"/>
        <v>-0.41666666666666663</v>
      </c>
      <c r="Q1364" s="12"/>
      <c r="R1364" s="37">
        <f t="shared" si="953"/>
        <v>-137.91666666666666</v>
      </c>
      <c r="S1364" s="37">
        <f t="shared" si="954"/>
        <v>64.9422</v>
      </c>
      <c r="T1364" s="37">
        <f t="shared" si="955"/>
        <v>52.703028957986753</v>
      </c>
      <c r="U1364" s="37">
        <f t="shared" si="956"/>
        <v>-20.271437708679905</v>
      </c>
      <c r="V1364" s="37">
        <f t="shared" si="986"/>
        <v>121757.36799659232</v>
      </c>
      <c r="W1364" s="40">
        <f t="shared" si="957"/>
        <v>-424.01090540655468</v>
      </c>
      <c r="X1364" s="40">
        <f t="shared" si="958"/>
        <v>-0.42401090540655467</v>
      </c>
      <c r="Y1364" s="40">
        <f t="shared" si="944"/>
        <v>-0.42401090540655467</v>
      </c>
      <c r="Z1364" s="40">
        <v>0.42401090540655501</v>
      </c>
      <c r="AA1364" s="40">
        <f t="shared" si="959"/>
        <v>365.78124607078649</v>
      </c>
      <c r="AB1364" s="42">
        <f t="shared" si="960"/>
        <v>72407.399305555562</v>
      </c>
      <c r="AC1364" s="42">
        <f t="shared" si="961"/>
        <v>72.407399305555558</v>
      </c>
      <c r="AD1364" s="42">
        <f t="shared" si="962"/>
        <v>72.407399305555558</v>
      </c>
      <c r="AE1364" s="42">
        <f t="shared" si="987"/>
        <v>4210.7977280092591</v>
      </c>
      <c r="AF1364" s="43">
        <f t="shared" si="945"/>
        <v>1.1696660355581274</v>
      </c>
      <c r="AG1364" s="73">
        <f t="shared" si="946"/>
        <v>-0.42401090540655467</v>
      </c>
      <c r="AH1364">
        <f t="shared" si="963"/>
        <v>0</v>
      </c>
      <c r="AI1364">
        <f t="shared" si="988"/>
        <v>32755.01014197529</v>
      </c>
      <c r="AJ1364" s="41">
        <f t="shared" si="964"/>
        <v>9.0986139283264702</v>
      </c>
      <c r="AK1364">
        <f t="shared" si="947"/>
        <v>0.42401090540655467</v>
      </c>
      <c r="AL1364" s="38">
        <f t="shared" si="965"/>
        <v>4084.4737961689812</v>
      </c>
      <c r="AM1364" s="38">
        <f t="shared" si="966"/>
        <v>4043.6290582072911</v>
      </c>
      <c r="AN1364" s="38">
        <f t="shared" si="967"/>
        <v>3801.0113147148536</v>
      </c>
      <c r="AO1364" s="38">
        <f t="shared" si="968"/>
        <v>3763.0012015677048</v>
      </c>
      <c r="AP1364" s="38">
        <f t="shared" si="969"/>
        <v>3537.2211294736421</v>
      </c>
      <c r="AQ1364" s="38">
        <f t="shared" si="970"/>
        <v>3501.8489181789055</v>
      </c>
      <c r="AR1364" s="38">
        <f t="shared" si="971"/>
        <v>3396.7934506335382</v>
      </c>
      <c r="AS1364">
        <f t="shared" si="972"/>
        <v>3396.7934506335382</v>
      </c>
      <c r="AT1364" s="28">
        <f t="shared" si="973"/>
        <v>0.94355373628709394</v>
      </c>
      <c r="AU1364">
        <f t="shared" si="948"/>
        <v>29358.216691341753</v>
      </c>
      <c r="AV1364" s="28">
        <f t="shared" si="974"/>
        <v>8.1550601920393753</v>
      </c>
      <c r="BJ1364" s="63">
        <v>72.407399305555558</v>
      </c>
      <c r="BK1364" s="64">
        <f t="shared" si="975"/>
        <v>70.235177326388893</v>
      </c>
      <c r="BL1364" s="64">
        <f t="shared" si="976"/>
        <v>69.532825553125008</v>
      </c>
      <c r="BM1364" s="64">
        <f t="shared" si="977"/>
        <v>65.360856019937501</v>
      </c>
      <c r="BN1364" s="64">
        <f t="shared" si="978"/>
        <v>64.707247459738127</v>
      </c>
      <c r="BO1364" s="64">
        <f t="shared" si="979"/>
        <v>60.824812612153835</v>
      </c>
      <c r="BP1364" s="64">
        <f t="shared" si="980"/>
        <v>60.216564486032297</v>
      </c>
      <c r="BQ1364" s="64">
        <f t="shared" si="981"/>
        <v>58.410067551451327</v>
      </c>
      <c r="BR1364" s="65">
        <f t="shared" si="949"/>
        <v>58.410067551451327</v>
      </c>
      <c r="BS1364" s="66">
        <f t="shared" si="982"/>
        <v>1.6225018764292037E-2</v>
      </c>
      <c r="BT1364" s="65">
        <f>BJ1364-BR1364</f>
        <v>13.997331754104231</v>
      </c>
      <c r="BU1364" s="67">
        <f t="shared" si="983"/>
        <v>3.8881477094733973E-3</v>
      </c>
    </row>
    <row r="1365" spans="1:73" x14ac:dyDescent="0.35">
      <c r="A1365" s="22">
        <v>108.319999999999</v>
      </c>
      <c r="B1365" s="22">
        <v>12.84</v>
      </c>
      <c r="C1365" s="22">
        <v>0</v>
      </c>
      <c r="D1365" s="22">
        <f t="shared" si="950"/>
        <v>6.42</v>
      </c>
      <c r="E1365" s="22">
        <f t="shared" si="951"/>
        <v>1.7833333333333334</v>
      </c>
      <c r="F1365" s="22">
        <f t="shared" si="984"/>
        <v>-8.6805555555555247E-2</v>
      </c>
      <c r="G1365" s="22">
        <f>Sheet1!$I$5*F1365</f>
        <v>-28.732638888888786</v>
      </c>
      <c r="H1365" s="22"/>
      <c r="K1365" s="18" t="s">
        <v>118</v>
      </c>
      <c r="L1365" s="18">
        <v>1355</v>
      </c>
      <c r="M1365" s="18">
        <v>333</v>
      </c>
      <c r="N1365" s="19">
        <v>73.8</v>
      </c>
      <c r="O1365" s="35">
        <f t="shared" si="952"/>
        <v>20.5</v>
      </c>
      <c r="P1365" s="36">
        <f t="shared" si="985"/>
        <v>-0.44444444444444481</v>
      </c>
      <c r="Q1365" s="12"/>
      <c r="R1365" s="37">
        <f t="shared" si="953"/>
        <v>-147.11111111111123</v>
      </c>
      <c r="S1365" s="37">
        <f t="shared" si="954"/>
        <v>64.9422</v>
      </c>
      <c r="T1365" s="37">
        <f t="shared" si="955"/>
        <v>50.624220257162996</v>
      </c>
      <c r="U1365" s="37">
        <f t="shared" si="956"/>
        <v>-31.544690853948232</v>
      </c>
      <c r="V1365" s="37">
        <f t="shared" si="986"/>
        <v>121725.82330573838</v>
      </c>
      <c r="W1365" s="40">
        <f t="shared" si="957"/>
        <v>-646.66616250593881</v>
      </c>
      <c r="X1365" s="40">
        <f t="shared" si="958"/>
        <v>-0.64666616250593878</v>
      </c>
      <c r="Y1365" s="40">
        <f t="shared" si="944"/>
        <v>-0.64666616250593878</v>
      </c>
      <c r="Z1365" s="40">
        <v>0.646666162505939</v>
      </c>
      <c r="AA1365" s="40">
        <f t="shared" si="959"/>
        <v>366.42791223329243</v>
      </c>
      <c r="AB1365" s="42">
        <f t="shared" si="960"/>
        <v>69551.375</v>
      </c>
      <c r="AC1365" s="42">
        <f t="shared" si="961"/>
        <v>69.551374999999993</v>
      </c>
      <c r="AD1365" s="42">
        <f t="shared" si="962"/>
        <v>69.551374999999993</v>
      </c>
      <c r="AE1365" s="42">
        <f t="shared" si="987"/>
        <v>4280.3491030092591</v>
      </c>
      <c r="AF1365" s="43">
        <f t="shared" si="945"/>
        <v>1.1889858619470164</v>
      </c>
      <c r="AG1365" s="73">
        <f t="shared" si="946"/>
        <v>-0.64666616250593878</v>
      </c>
      <c r="AH1365">
        <f t="shared" si="963"/>
        <v>0</v>
      </c>
      <c r="AI1365">
        <f t="shared" si="988"/>
        <v>32755.01014197529</v>
      </c>
      <c r="AJ1365" s="41">
        <f t="shared" si="964"/>
        <v>9.0986139283264702</v>
      </c>
      <c r="AK1365">
        <f t="shared" si="947"/>
        <v>0.64666616250593878</v>
      </c>
      <c r="AL1365" s="38">
        <f t="shared" si="965"/>
        <v>4151.938629918981</v>
      </c>
      <c r="AM1365" s="38">
        <f t="shared" si="966"/>
        <v>4110.4192436197909</v>
      </c>
      <c r="AN1365" s="38">
        <f t="shared" si="967"/>
        <v>3863.7940890026034</v>
      </c>
      <c r="AO1365" s="38">
        <f t="shared" si="968"/>
        <v>3825.1561481125773</v>
      </c>
      <c r="AP1365" s="38">
        <f t="shared" si="969"/>
        <v>3595.6467792258222</v>
      </c>
      <c r="AQ1365" s="38">
        <f t="shared" si="970"/>
        <v>3559.6903114335641</v>
      </c>
      <c r="AR1365" s="38">
        <f t="shared" si="971"/>
        <v>3452.899602090557</v>
      </c>
      <c r="AS1365">
        <f t="shared" si="972"/>
        <v>3452.899602090557</v>
      </c>
      <c r="AT1365" s="28">
        <f t="shared" si="973"/>
        <v>0.95913877835848804</v>
      </c>
      <c r="AU1365">
        <f t="shared" si="948"/>
        <v>29302.110539884732</v>
      </c>
      <c r="AV1365" s="28">
        <f t="shared" si="974"/>
        <v>8.1394751499679803</v>
      </c>
      <c r="BJ1365" s="63">
        <v>69.551374999999993</v>
      </c>
      <c r="BK1365" s="64">
        <f t="shared" si="975"/>
        <v>67.464833749999997</v>
      </c>
      <c r="BL1365" s="64">
        <f t="shared" si="976"/>
        <v>66.790185412499994</v>
      </c>
      <c r="BM1365" s="64">
        <f t="shared" si="977"/>
        <v>62.782774287749994</v>
      </c>
      <c r="BN1365" s="64">
        <f t="shared" si="978"/>
        <v>62.154946544872494</v>
      </c>
      <c r="BO1365" s="64">
        <f t="shared" si="979"/>
        <v>58.425649752180142</v>
      </c>
      <c r="BP1365" s="64">
        <f t="shared" si="980"/>
        <v>57.841393254658342</v>
      </c>
      <c r="BQ1365" s="64">
        <f t="shared" si="981"/>
        <v>56.106151457018591</v>
      </c>
      <c r="BR1365" s="65">
        <f t="shared" si="949"/>
        <v>56.106151457018591</v>
      </c>
      <c r="BS1365" s="66">
        <f t="shared" si="982"/>
        <v>1.5585042071394052E-2</v>
      </c>
      <c r="BT1365" s="65">
        <f>BJ1365-BR1365</f>
        <v>13.445223542981402</v>
      </c>
      <c r="BU1365" s="67">
        <f t="shared" si="983"/>
        <v>3.7347843174948339E-3</v>
      </c>
    </row>
    <row r="1366" spans="1:73" x14ac:dyDescent="0.35">
      <c r="A1366" s="22">
        <v>108.399999999999</v>
      </c>
      <c r="B1366" s="22">
        <v>13.06</v>
      </c>
      <c r="C1366" s="22">
        <v>0</v>
      </c>
      <c r="D1366" s="22">
        <f t="shared" si="950"/>
        <v>6.53</v>
      </c>
      <c r="E1366" s="22">
        <f t="shared" si="951"/>
        <v>1.8138888888888889</v>
      </c>
      <c r="F1366" s="22">
        <f t="shared" si="984"/>
        <v>0.38194444444444309</v>
      </c>
      <c r="G1366" s="22">
        <f>Sheet1!$I$5*F1366</f>
        <v>126.42361111111066</v>
      </c>
      <c r="H1366" s="22"/>
      <c r="K1366" s="18" t="s">
        <v>118</v>
      </c>
      <c r="L1366" s="18">
        <v>1356</v>
      </c>
      <c r="M1366" s="18">
        <v>334</v>
      </c>
      <c r="N1366" s="19">
        <v>72.099999999999994</v>
      </c>
      <c r="O1366" s="35">
        <f t="shared" si="952"/>
        <v>20.027777777777779</v>
      </c>
      <c r="P1366" s="36">
        <f t="shared" si="985"/>
        <v>-0.49999999999999922</v>
      </c>
      <c r="Q1366" s="12"/>
      <c r="R1366" s="37">
        <f t="shared" si="953"/>
        <v>-165.49999999999974</v>
      </c>
      <c r="S1366" s="37">
        <f t="shared" si="954"/>
        <v>64.9422</v>
      </c>
      <c r="T1366" s="37">
        <f t="shared" si="955"/>
        <v>48.318801423872976</v>
      </c>
      <c r="U1366" s="37">
        <f t="shared" si="956"/>
        <v>-52.238998576126768</v>
      </c>
      <c r="V1366" s="37">
        <f t="shared" si="986"/>
        <v>121673.58430716225</v>
      </c>
      <c r="W1366" s="40">
        <f t="shared" si="957"/>
        <v>-1046.2310548163166</v>
      </c>
      <c r="X1366" s="40">
        <f t="shared" si="958"/>
        <v>-1.0462310548163165</v>
      </c>
      <c r="Y1366" s="40">
        <f t="shared" si="944"/>
        <v>-1.0462310548163165</v>
      </c>
      <c r="Z1366" s="40">
        <v>1.0462310548163201</v>
      </c>
      <c r="AA1366" s="40">
        <f t="shared" si="959"/>
        <v>367.47414328810873</v>
      </c>
      <c r="AB1366" s="42">
        <f t="shared" si="960"/>
        <v>66384.01658950618</v>
      </c>
      <c r="AC1366" s="42">
        <f t="shared" si="961"/>
        <v>66.384016589506174</v>
      </c>
      <c r="AD1366" s="42">
        <f t="shared" si="962"/>
        <v>66.384016589506174</v>
      </c>
      <c r="AE1366" s="42">
        <f t="shared" si="987"/>
        <v>4346.7331195987654</v>
      </c>
      <c r="AF1366" s="43">
        <f t="shared" si="945"/>
        <v>1.2074258665552127</v>
      </c>
      <c r="AG1366" s="73">
        <f t="shared" si="946"/>
        <v>-1.0462310548163165</v>
      </c>
      <c r="AH1366">
        <f t="shared" si="963"/>
        <v>0</v>
      </c>
      <c r="AI1366">
        <f t="shared" si="988"/>
        <v>32755.01014197529</v>
      </c>
      <c r="AJ1366" s="41">
        <f t="shared" si="964"/>
        <v>9.0986139283264702</v>
      </c>
      <c r="AK1366">
        <f t="shared" si="947"/>
        <v>1.0462310548163165</v>
      </c>
      <c r="AL1366" s="38">
        <f t="shared" si="965"/>
        <v>4216.3311260108021</v>
      </c>
      <c r="AM1366" s="38">
        <f t="shared" si="966"/>
        <v>4174.1678147506937</v>
      </c>
      <c r="AN1366" s="38">
        <f t="shared" si="967"/>
        <v>3923.717745865652</v>
      </c>
      <c r="AO1366" s="38">
        <f t="shared" si="968"/>
        <v>3884.4805684069956</v>
      </c>
      <c r="AP1366" s="38">
        <f t="shared" si="969"/>
        <v>3651.4117343025755</v>
      </c>
      <c r="AQ1366" s="38">
        <f t="shared" si="970"/>
        <v>3614.8976169595499</v>
      </c>
      <c r="AR1366" s="38">
        <f t="shared" si="971"/>
        <v>3506.4506884507632</v>
      </c>
      <c r="AS1366">
        <f t="shared" si="972"/>
        <v>3506.4506884507632</v>
      </c>
      <c r="AT1366" s="28">
        <f t="shared" si="973"/>
        <v>0.97401408012521196</v>
      </c>
      <c r="AU1366">
        <f t="shared" si="948"/>
        <v>29248.559453524525</v>
      </c>
      <c r="AV1366" s="28">
        <f t="shared" si="974"/>
        <v>8.1245998482012567</v>
      </c>
      <c r="BJ1366" s="63">
        <v>66.384016589506174</v>
      </c>
      <c r="BK1366" s="64">
        <f t="shared" si="975"/>
        <v>64.392496091820988</v>
      </c>
      <c r="BL1366" s="64">
        <f t="shared" si="976"/>
        <v>63.748571130902775</v>
      </c>
      <c r="BM1366" s="64">
        <f t="shared" si="977"/>
        <v>59.923656863048606</v>
      </c>
      <c r="BN1366" s="64">
        <f t="shared" si="978"/>
        <v>59.324420294418118</v>
      </c>
      <c r="BO1366" s="64">
        <f t="shared" si="979"/>
        <v>55.764955076753026</v>
      </c>
      <c r="BP1366" s="64">
        <f t="shared" si="980"/>
        <v>55.207305525985497</v>
      </c>
      <c r="BQ1366" s="64">
        <f t="shared" si="981"/>
        <v>53.551086360205929</v>
      </c>
      <c r="BR1366" s="65">
        <f t="shared" si="949"/>
        <v>53.551086360205929</v>
      </c>
      <c r="BS1366" s="66">
        <f t="shared" si="982"/>
        <v>1.4875301766723869E-2</v>
      </c>
      <c r="BT1366" s="65">
        <f>BJ1366-BR1366</f>
        <v>12.832930229300246</v>
      </c>
      <c r="BU1366" s="67">
        <f t="shared" si="983"/>
        <v>3.5647028414722906E-3</v>
      </c>
    </row>
    <row r="1367" spans="1:73" x14ac:dyDescent="0.35">
      <c r="A1367" s="22">
        <v>108.479999999999</v>
      </c>
      <c r="B1367" s="22">
        <v>13.11</v>
      </c>
      <c r="C1367" s="22">
        <v>0</v>
      </c>
      <c r="D1367" s="22">
        <f t="shared" si="950"/>
        <v>6.5549999999999997</v>
      </c>
      <c r="E1367" s="22">
        <f t="shared" si="951"/>
        <v>1.8208333333333333</v>
      </c>
      <c r="F1367" s="22">
        <f t="shared" si="984"/>
        <v>8.6805555555555247E-2</v>
      </c>
      <c r="G1367" s="22">
        <f>Sheet1!$I$5*F1367</f>
        <v>28.732638888888786</v>
      </c>
      <c r="H1367" s="22"/>
      <c r="K1367" s="18" t="s">
        <v>118</v>
      </c>
      <c r="L1367" s="18">
        <v>1357</v>
      </c>
      <c r="M1367" s="18">
        <v>335</v>
      </c>
      <c r="N1367" s="19">
        <v>70.2</v>
      </c>
      <c r="O1367" s="35">
        <f t="shared" si="952"/>
        <v>19.5</v>
      </c>
      <c r="P1367" s="36">
        <f t="shared" si="985"/>
        <v>-0.54166666666666552</v>
      </c>
      <c r="Q1367" s="12"/>
      <c r="R1367" s="37">
        <f t="shared" si="953"/>
        <v>-179.29166666666629</v>
      </c>
      <c r="S1367" s="37">
        <f t="shared" si="954"/>
        <v>64.9422</v>
      </c>
      <c r="T1367" s="37">
        <f t="shared" si="955"/>
        <v>45.805734093482997</v>
      </c>
      <c r="U1367" s="37">
        <f t="shared" si="956"/>
        <v>-68.543732573183291</v>
      </c>
      <c r="V1367" s="37">
        <f t="shared" si="986"/>
        <v>121605.04057458907</v>
      </c>
      <c r="W1367" s="40">
        <f t="shared" si="957"/>
        <v>-1336.6027851770741</v>
      </c>
      <c r="X1367" s="40">
        <f t="shared" si="958"/>
        <v>-1.3366027851770741</v>
      </c>
      <c r="Y1367" s="40">
        <f t="shared" si="944"/>
        <v>-1.3366027851770741</v>
      </c>
      <c r="Z1367" s="40">
        <v>1.3366027851770701</v>
      </c>
      <c r="AA1367" s="40">
        <f t="shared" si="959"/>
        <v>368.81074607328583</v>
      </c>
      <c r="AB1367" s="42">
        <f t="shared" si="960"/>
        <v>62931.375</v>
      </c>
      <c r="AC1367" s="42">
        <f t="shared" si="961"/>
        <v>62.931375000000003</v>
      </c>
      <c r="AD1367" s="42">
        <f t="shared" si="962"/>
        <v>62.931375000000003</v>
      </c>
      <c r="AE1367" s="42">
        <f t="shared" si="987"/>
        <v>4409.6644945987655</v>
      </c>
      <c r="AF1367" s="43">
        <f t="shared" si="945"/>
        <v>1.2249068040552127</v>
      </c>
      <c r="AG1367" s="73">
        <f t="shared" si="946"/>
        <v>-1.3366027851770741</v>
      </c>
      <c r="AH1367">
        <f t="shared" si="963"/>
        <v>0</v>
      </c>
      <c r="AI1367">
        <f t="shared" si="988"/>
        <v>32755.01014197529</v>
      </c>
      <c r="AJ1367" s="41">
        <f t="shared" si="964"/>
        <v>9.0986139283264702</v>
      </c>
      <c r="AK1367">
        <f t="shared" si="947"/>
        <v>1.3366027851770741</v>
      </c>
      <c r="AL1367" s="38">
        <f t="shared" si="965"/>
        <v>4277.3745597608022</v>
      </c>
      <c r="AM1367" s="38">
        <f t="shared" si="966"/>
        <v>4234.6008141631937</v>
      </c>
      <c r="AN1367" s="38">
        <f t="shared" si="967"/>
        <v>3980.524765313402</v>
      </c>
      <c r="AO1367" s="38">
        <f t="shared" si="968"/>
        <v>3940.7195176602681</v>
      </c>
      <c r="AP1367" s="38">
        <f t="shared" si="969"/>
        <v>3704.2763466006518</v>
      </c>
      <c r="AQ1367" s="38">
        <f t="shared" si="970"/>
        <v>3667.2335831346454</v>
      </c>
      <c r="AR1367" s="38">
        <f t="shared" si="971"/>
        <v>3557.2165756406062</v>
      </c>
      <c r="AS1367">
        <f t="shared" si="972"/>
        <v>3557.2165756406062</v>
      </c>
      <c r="AT1367" s="28">
        <f t="shared" si="973"/>
        <v>0.98811571545572396</v>
      </c>
      <c r="AU1367">
        <f t="shared" si="948"/>
        <v>29197.793566334683</v>
      </c>
      <c r="AV1367" s="28">
        <f t="shared" si="974"/>
        <v>8.1104982128707448</v>
      </c>
      <c r="BJ1367" s="63">
        <v>62.931375000000003</v>
      </c>
      <c r="BK1367" s="64">
        <f t="shared" si="975"/>
        <v>61.043433749999998</v>
      </c>
      <c r="BL1367" s="64">
        <f t="shared" si="976"/>
        <v>60.432999412499996</v>
      </c>
      <c r="BM1367" s="64">
        <f t="shared" si="977"/>
        <v>56.807019447749994</v>
      </c>
      <c r="BN1367" s="64">
        <f t="shared" si="978"/>
        <v>56.238949253272494</v>
      </c>
      <c r="BO1367" s="64">
        <f t="shared" si="979"/>
        <v>52.864612298076139</v>
      </c>
      <c r="BP1367" s="64">
        <f t="shared" si="980"/>
        <v>52.335966175095379</v>
      </c>
      <c r="BQ1367" s="64">
        <f t="shared" si="981"/>
        <v>50.765887189842516</v>
      </c>
      <c r="BR1367" s="65">
        <f t="shared" si="949"/>
        <v>50.765887189842516</v>
      </c>
      <c r="BS1367" s="66">
        <f t="shared" si="982"/>
        <v>1.410163533051181E-2</v>
      </c>
      <c r="BT1367" s="65">
        <f>BJ1367-BR1367</f>
        <v>12.165487810157487</v>
      </c>
      <c r="BU1367" s="67">
        <f t="shared" si="983"/>
        <v>3.3793021694881907E-3</v>
      </c>
    </row>
    <row r="1368" spans="1:73" x14ac:dyDescent="0.35">
      <c r="A1368" s="22">
        <v>108.55999999999899</v>
      </c>
      <c r="B1368" s="22">
        <v>13.66</v>
      </c>
      <c r="C1368" s="22">
        <v>0</v>
      </c>
      <c r="D1368" s="22">
        <f t="shared" si="950"/>
        <v>6.83</v>
      </c>
      <c r="E1368" s="22">
        <f t="shared" si="951"/>
        <v>1.8972222222222221</v>
      </c>
      <c r="F1368" s="22">
        <f t="shared" si="984"/>
        <v>0.95486111111111049</v>
      </c>
      <c r="G1368" s="22">
        <f>Sheet1!$I$5*F1368</f>
        <v>316.0590277777776</v>
      </c>
      <c r="H1368" s="22"/>
      <c r="K1368" s="18" t="s">
        <v>118</v>
      </c>
      <c r="L1368" s="18">
        <v>1358</v>
      </c>
      <c r="M1368" s="18">
        <v>336</v>
      </c>
      <c r="N1368" s="19">
        <v>68.2</v>
      </c>
      <c r="O1368" s="35">
        <f t="shared" si="952"/>
        <v>18.944444444444443</v>
      </c>
      <c r="P1368" s="36">
        <f t="shared" si="985"/>
        <v>-0.56944444444444564</v>
      </c>
      <c r="Q1368" s="12"/>
      <c r="R1368" s="37">
        <f t="shared" si="953"/>
        <v>-188.48611111111151</v>
      </c>
      <c r="S1368" s="37">
        <f t="shared" si="954"/>
        <v>64.9422</v>
      </c>
      <c r="T1368" s="37">
        <f t="shared" si="955"/>
        <v>43.232900432011881</v>
      </c>
      <c r="U1368" s="37">
        <f t="shared" si="956"/>
        <v>-80.311010679099638</v>
      </c>
      <c r="V1368" s="37">
        <f t="shared" si="986"/>
        <v>121524.72956390998</v>
      </c>
      <c r="W1368" s="40">
        <f t="shared" si="957"/>
        <v>-1521.4474800873875</v>
      </c>
      <c r="X1368" s="40">
        <f t="shared" si="958"/>
        <v>-1.5214474800873874</v>
      </c>
      <c r="Y1368" s="40">
        <f t="shared" si="944"/>
        <v>-1.5214474800873874</v>
      </c>
      <c r="Z1368" s="40">
        <v>1.5214474800873901</v>
      </c>
      <c r="AA1368" s="40">
        <f t="shared" si="959"/>
        <v>370.3321935533732</v>
      </c>
      <c r="AB1368" s="42">
        <f t="shared" si="960"/>
        <v>59396.621913580238</v>
      </c>
      <c r="AC1368" s="42">
        <f t="shared" si="961"/>
        <v>59.39662191358024</v>
      </c>
      <c r="AD1368" s="42">
        <f t="shared" si="962"/>
        <v>59.39662191358024</v>
      </c>
      <c r="AE1368" s="42">
        <f t="shared" si="987"/>
        <v>4469.0611165123455</v>
      </c>
      <c r="AF1368" s="43">
        <f t="shared" si="945"/>
        <v>1.2414058656978737</v>
      </c>
      <c r="AG1368" s="73">
        <f t="shared" si="946"/>
        <v>-1.5214474800873874</v>
      </c>
      <c r="AH1368">
        <f t="shared" si="963"/>
        <v>0</v>
      </c>
      <c r="AI1368">
        <f t="shared" si="988"/>
        <v>32755.01014197529</v>
      </c>
      <c r="AJ1368" s="41">
        <f t="shared" si="964"/>
        <v>9.0986139283264702</v>
      </c>
      <c r="AK1368">
        <f t="shared" si="947"/>
        <v>1.5214474800873874</v>
      </c>
      <c r="AL1368" s="38">
        <f t="shared" si="965"/>
        <v>4334.9892830169747</v>
      </c>
      <c r="AM1368" s="38">
        <f t="shared" si="966"/>
        <v>4291.639390186805</v>
      </c>
      <c r="AN1368" s="38">
        <f t="shared" si="967"/>
        <v>4034.1410267755964</v>
      </c>
      <c r="AO1368" s="38">
        <f t="shared" si="968"/>
        <v>3993.7996165078403</v>
      </c>
      <c r="AP1368" s="38">
        <f t="shared" si="969"/>
        <v>3754.1716395173698</v>
      </c>
      <c r="AQ1368" s="38">
        <f t="shared" si="970"/>
        <v>3716.629923122196</v>
      </c>
      <c r="AR1368" s="38">
        <f t="shared" si="971"/>
        <v>3605.1310254285299</v>
      </c>
      <c r="AS1368">
        <f t="shared" si="972"/>
        <v>3605.1310254285299</v>
      </c>
      <c r="AT1368" s="28">
        <f t="shared" si="973"/>
        <v>1.0014252848412584</v>
      </c>
      <c r="AU1368">
        <f t="shared" si="948"/>
        <v>29149.879116546759</v>
      </c>
      <c r="AV1368" s="28">
        <f t="shared" si="974"/>
        <v>8.0971886434852109</v>
      </c>
      <c r="BJ1368" s="63">
        <v>59.39662191358024</v>
      </c>
      <c r="BK1368" s="64">
        <f t="shared" si="975"/>
        <v>57.61472325617283</v>
      </c>
      <c r="BL1368" s="64">
        <f t="shared" si="976"/>
        <v>57.0385760236111</v>
      </c>
      <c r="BM1368" s="64">
        <f t="shared" si="977"/>
        <v>53.61626146219443</v>
      </c>
      <c r="BN1368" s="64">
        <f t="shared" si="978"/>
        <v>53.080098847572486</v>
      </c>
      <c r="BO1368" s="64">
        <f t="shared" si="979"/>
        <v>49.895292916718134</v>
      </c>
      <c r="BP1368" s="64">
        <f t="shared" si="980"/>
        <v>49.396339987550952</v>
      </c>
      <c r="BQ1368" s="64">
        <f t="shared" si="981"/>
        <v>47.914449787924426</v>
      </c>
      <c r="BR1368" s="65">
        <f t="shared" si="949"/>
        <v>47.914449787924426</v>
      </c>
      <c r="BS1368" s="66">
        <f t="shared" si="982"/>
        <v>1.3309569385534563E-2</v>
      </c>
      <c r="BT1368" s="65">
        <f>BJ1368-BR1368</f>
        <v>11.482172125655815</v>
      </c>
      <c r="BU1368" s="67">
        <f t="shared" si="983"/>
        <v>3.1894922571266151E-3</v>
      </c>
    </row>
    <row r="1369" spans="1:73" x14ac:dyDescent="0.35">
      <c r="A1369" s="22">
        <v>108.63999999999901</v>
      </c>
      <c r="B1369" s="22">
        <v>12.96</v>
      </c>
      <c r="C1369" s="22">
        <v>0</v>
      </c>
      <c r="D1369" s="22">
        <f t="shared" si="950"/>
        <v>6.48</v>
      </c>
      <c r="E1369" s="22">
        <f t="shared" si="951"/>
        <v>1.8</v>
      </c>
      <c r="F1369" s="22">
        <f t="shared" si="984"/>
        <v>-1.2152777777777761</v>
      </c>
      <c r="G1369" s="22">
        <f>Sheet1!$I$5*F1369</f>
        <v>-402.25694444444389</v>
      </c>
      <c r="H1369" s="22"/>
      <c r="K1369" s="18" t="s">
        <v>118</v>
      </c>
      <c r="L1369" s="18">
        <v>1359</v>
      </c>
      <c r="M1369" s="18">
        <v>337</v>
      </c>
      <c r="N1369" s="19">
        <v>66.099999999999994</v>
      </c>
      <c r="O1369" s="35">
        <f t="shared" si="952"/>
        <v>18.361111111111111</v>
      </c>
      <c r="P1369" s="36">
        <f t="shared" si="985"/>
        <v>-0.61111111111111194</v>
      </c>
      <c r="Q1369" s="12"/>
      <c r="R1369" s="37">
        <f t="shared" si="953"/>
        <v>-202.27777777777806</v>
      </c>
      <c r="S1369" s="37">
        <f t="shared" si="954"/>
        <v>64.9422</v>
      </c>
      <c r="T1369" s="37">
        <f t="shared" si="955"/>
        <v>40.611454342616305</v>
      </c>
      <c r="U1369" s="37">
        <f t="shared" si="956"/>
        <v>-96.724123435161744</v>
      </c>
      <c r="V1369" s="37">
        <f t="shared" si="986"/>
        <v>121428.00544047481</v>
      </c>
      <c r="W1369" s="40">
        <f t="shared" si="957"/>
        <v>-1775.9623775178309</v>
      </c>
      <c r="X1369" s="40">
        <f t="shared" si="958"/>
        <v>-1.7759623775178308</v>
      </c>
      <c r="Y1369" s="40">
        <f t="shared" si="944"/>
        <v>-1.7759623775178308</v>
      </c>
      <c r="Z1369" s="40">
        <v>1.7759623775178299</v>
      </c>
      <c r="AA1369" s="40">
        <f t="shared" si="959"/>
        <v>372.10815593089103</v>
      </c>
      <c r="AB1369" s="42">
        <f t="shared" si="960"/>
        <v>55795.08140432099</v>
      </c>
      <c r="AC1369" s="42">
        <f t="shared" si="961"/>
        <v>55.795081404320989</v>
      </c>
      <c r="AD1369" s="42">
        <f t="shared" si="962"/>
        <v>55.795081404320989</v>
      </c>
      <c r="AE1369" s="42">
        <f t="shared" si="987"/>
        <v>4524.8561979166661</v>
      </c>
      <c r="AF1369" s="43">
        <f t="shared" si="945"/>
        <v>1.2569044994212961</v>
      </c>
      <c r="AG1369" s="73">
        <f t="shared" si="946"/>
        <v>-1.7759623775178308</v>
      </c>
      <c r="AH1369">
        <f t="shared" si="963"/>
        <v>0</v>
      </c>
      <c r="AI1369">
        <f t="shared" si="988"/>
        <v>32755.01014197529</v>
      </c>
      <c r="AJ1369" s="41">
        <f t="shared" si="964"/>
        <v>9.0986139283264702</v>
      </c>
      <c r="AK1369">
        <f t="shared" si="947"/>
        <v>1.7759623775178308</v>
      </c>
      <c r="AL1369" s="38">
        <f t="shared" si="965"/>
        <v>4389.1105119791664</v>
      </c>
      <c r="AM1369" s="38">
        <f t="shared" si="966"/>
        <v>4345.2194068593744</v>
      </c>
      <c r="AN1369" s="38">
        <f t="shared" si="967"/>
        <v>4084.5062424478119</v>
      </c>
      <c r="AO1369" s="38">
        <f t="shared" si="968"/>
        <v>4043.6611800233336</v>
      </c>
      <c r="AP1369" s="38">
        <f t="shared" si="969"/>
        <v>3801.0415092219332</v>
      </c>
      <c r="AQ1369" s="38">
        <f t="shared" si="970"/>
        <v>3763.0310941297139</v>
      </c>
      <c r="AR1369" s="38">
        <f t="shared" si="971"/>
        <v>3650.1401613058224</v>
      </c>
      <c r="AS1369">
        <f t="shared" si="972"/>
        <v>3650.1401613058224</v>
      </c>
      <c r="AT1369" s="28">
        <f t="shared" si="973"/>
        <v>1.0139278225849506</v>
      </c>
      <c r="AU1369">
        <f t="shared" si="948"/>
        <v>29104.869980669468</v>
      </c>
      <c r="AV1369" s="28">
        <f t="shared" si="974"/>
        <v>8.0846861057415182</v>
      </c>
      <c r="BJ1369" s="63">
        <v>55.795081404320989</v>
      </c>
      <c r="BK1369" s="64">
        <f t="shared" si="975"/>
        <v>54.12122896219136</v>
      </c>
      <c r="BL1369" s="64">
        <f t="shared" si="976"/>
        <v>53.580016672569442</v>
      </c>
      <c r="BM1369" s="64">
        <f t="shared" si="977"/>
        <v>50.365215672215271</v>
      </c>
      <c r="BN1369" s="64">
        <f t="shared" si="978"/>
        <v>49.861563515493117</v>
      </c>
      <c r="BO1369" s="64">
        <f t="shared" si="979"/>
        <v>46.869869704563527</v>
      </c>
      <c r="BP1369" s="64">
        <f t="shared" si="980"/>
        <v>46.401171007517888</v>
      </c>
      <c r="BQ1369" s="64">
        <f t="shared" si="981"/>
        <v>45.009135877292351</v>
      </c>
      <c r="BR1369" s="65">
        <f t="shared" si="949"/>
        <v>45.009135877292351</v>
      </c>
      <c r="BS1369" s="66">
        <f t="shared" si="982"/>
        <v>1.2502537743692321E-2</v>
      </c>
      <c r="BT1369" s="65">
        <f>BJ1369-BR1369</f>
        <v>10.785945527028638</v>
      </c>
      <c r="BU1369" s="67">
        <f t="shared" si="983"/>
        <v>2.996095979730177E-3</v>
      </c>
    </row>
    <row r="1370" spans="1:73" x14ac:dyDescent="0.35">
      <c r="A1370" s="22">
        <v>108.719999999999</v>
      </c>
      <c r="B1370" s="22">
        <v>12.66</v>
      </c>
      <c r="C1370" s="22">
        <v>0</v>
      </c>
      <c r="D1370" s="22">
        <f t="shared" si="950"/>
        <v>6.33</v>
      </c>
      <c r="E1370" s="22">
        <f t="shared" si="951"/>
        <v>1.7583333333333333</v>
      </c>
      <c r="F1370" s="22">
        <f t="shared" si="984"/>
        <v>-0.52083333333333426</v>
      </c>
      <c r="G1370" s="22">
        <f>Sheet1!$I$5*F1370</f>
        <v>-172.39583333333363</v>
      </c>
      <c r="H1370" s="22"/>
      <c r="K1370" s="18" t="s">
        <v>118</v>
      </c>
      <c r="L1370" s="18">
        <v>1360</v>
      </c>
      <c r="M1370" s="18">
        <v>338</v>
      </c>
      <c r="N1370" s="19">
        <v>63.8</v>
      </c>
      <c r="O1370" s="35">
        <f t="shared" si="952"/>
        <v>17.722222222222221</v>
      </c>
      <c r="P1370" s="36">
        <f t="shared" si="985"/>
        <v>-0.624999999999999</v>
      </c>
      <c r="Q1370" s="12"/>
      <c r="R1370" s="37">
        <f t="shared" si="953"/>
        <v>-206.87499999999966</v>
      </c>
      <c r="S1370" s="37">
        <f t="shared" si="954"/>
        <v>64.9422</v>
      </c>
      <c r="T1370" s="37">
        <f t="shared" si="955"/>
        <v>37.834411304185217</v>
      </c>
      <c r="U1370" s="37">
        <f t="shared" si="956"/>
        <v>-104.09838869581444</v>
      </c>
      <c r="V1370" s="37">
        <f t="shared" si="986"/>
        <v>121323.907051779</v>
      </c>
      <c r="W1370" s="40">
        <f t="shared" si="957"/>
        <v>-1844.854777442489</v>
      </c>
      <c r="X1370" s="40">
        <f t="shared" si="958"/>
        <v>-1.844854777442489</v>
      </c>
      <c r="Y1370" s="40">
        <f t="shared" si="944"/>
        <v>-1.844854777442489</v>
      </c>
      <c r="Z1370" s="40">
        <v>1.8448547774424899</v>
      </c>
      <c r="AA1370" s="40">
        <f t="shared" si="959"/>
        <v>373.95301070833352</v>
      </c>
      <c r="AB1370" s="42">
        <f t="shared" si="960"/>
        <v>51979.770061728392</v>
      </c>
      <c r="AC1370" s="42">
        <f t="shared" si="961"/>
        <v>51.979770061728395</v>
      </c>
      <c r="AD1370" s="42">
        <f t="shared" si="962"/>
        <v>51.979770061728395</v>
      </c>
      <c r="AE1370" s="42">
        <f t="shared" si="987"/>
        <v>4576.8359679783944</v>
      </c>
      <c r="AF1370" s="43">
        <f t="shared" si="945"/>
        <v>1.2713433244384429</v>
      </c>
      <c r="AG1370" s="73">
        <f t="shared" si="946"/>
        <v>-1.844854777442489</v>
      </c>
      <c r="AH1370">
        <f t="shared" si="963"/>
        <v>0</v>
      </c>
      <c r="AI1370">
        <f t="shared" si="988"/>
        <v>32755.01014197529</v>
      </c>
      <c r="AJ1370" s="41">
        <f t="shared" si="964"/>
        <v>9.0986139283264702</v>
      </c>
      <c r="AK1370">
        <f t="shared" si="947"/>
        <v>1.844854777442489</v>
      </c>
      <c r="AL1370" s="38">
        <f t="shared" si="965"/>
        <v>4439.5308889390426</v>
      </c>
      <c r="AM1370" s="38">
        <f t="shared" si="966"/>
        <v>4395.1355800496522</v>
      </c>
      <c r="AN1370" s="38">
        <f t="shared" si="967"/>
        <v>4131.4274452466725</v>
      </c>
      <c r="AO1370" s="38">
        <f t="shared" si="968"/>
        <v>4090.1131707942059</v>
      </c>
      <c r="AP1370" s="38">
        <f t="shared" si="969"/>
        <v>3844.7063805465532</v>
      </c>
      <c r="AQ1370" s="38">
        <f t="shared" si="970"/>
        <v>3806.2593167410878</v>
      </c>
      <c r="AR1370" s="38">
        <f t="shared" si="971"/>
        <v>3692.0715372388549</v>
      </c>
      <c r="AS1370">
        <f t="shared" si="972"/>
        <v>3692.0715372388549</v>
      </c>
      <c r="AT1370" s="28">
        <f t="shared" si="973"/>
        <v>1.0255754270107931</v>
      </c>
      <c r="AU1370">
        <f t="shared" si="948"/>
        <v>29062.938604736435</v>
      </c>
      <c r="AV1370" s="28">
        <f t="shared" si="974"/>
        <v>8.0730385013156756</v>
      </c>
      <c r="BJ1370" s="63">
        <v>51.979770061728395</v>
      </c>
      <c r="BK1370" s="64">
        <f t="shared" si="975"/>
        <v>50.420376959876542</v>
      </c>
      <c r="BL1370" s="64">
        <f t="shared" si="976"/>
        <v>49.916173190277775</v>
      </c>
      <c r="BM1370" s="64">
        <f t="shared" si="977"/>
        <v>46.921202798861103</v>
      </c>
      <c r="BN1370" s="64">
        <f t="shared" si="978"/>
        <v>46.451990770872492</v>
      </c>
      <c r="BO1370" s="64">
        <f t="shared" si="979"/>
        <v>43.664871324620137</v>
      </c>
      <c r="BP1370" s="64">
        <f t="shared" si="980"/>
        <v>43.228222611373937</v>
      </c>
      <c r="BQ1370" s="64">
        <f t="shared" si="981"/>
        <v>41.931375933032719</v>
      </c>
      <c r="BR1370" s="65">
        <f t="shared" si="949"/>
        <v>41.931375933032719</v>
      </c>
      <c r="BS1370" s="66">
        <f t="shared" si="982"/>
        <v>1.1647604425842423E-2</v>
      </c>
      <c r="BT1370" s="65">
        <f>BJ1370-BR1370</f>
        <v>10.048394128695676</v>
      </c>
      <c r="BU1370" s="67">
        <f t="shared" si="983"/>
        <v>2.7912205913043545E-3</v>
      </c>
    </row>
    <row r="1371" spans="1:73" x14ac:dyDescent="0.35">
      <c r="A1371" s="22">
        <v>108.799999999999</v>
      </c>
      <c r="B1371" s="22">
        <v>12.93</v>
      </c>
      <c r="C1371" s="22">
        <v>0</v>
      </c>
      <c r="D1371" s="22">
        <f t="shared" si="950"/>
        <v>6.4649999999999999</v>
      </c>
      <c r="E1371" s="22">
        <f t="shared" si="951"/>
        <v>1.7958333333333334</v>
      </c>
      <c r="F1371" s="22">
        <f t="shared" si="984"/>
        <v>0.46875000000000111</v>
      </c>
      <c r="G1371" s="22">
        <f>Sheet1!$I$5*F1371</f>
        <v>155.15625000000037</v>
      </c>
      <c r="H1371" s="22"/>
      <c r="K1371" s="18" t="s">
        <v>118</v>
      </c>
      <c r="L1371" s="18">
        <v>1361</v>
      </c>
      <c r="M1371" s="18">
        <v>339</v>
      </c>
      <c r="N1371" s="19">
        <v>61.6</v>
      </c>
      <c r="O1371" s="35">
        <f t="shared" si="952"/>
        <v>17.111111111111111</v>
      </c>
      <c r="P1371" s="36">
        <f t="shared" si="985"/>
        <v>-0.49999999999999922</v>
      </c>
      <c r="Q1371" s="12"/>
      <c r="R1371" s="37">
        <f t="shared" si="953"/>
        <v>-165.49999999999974</v>
      </c>
      <c r="S1371" s="37">
        <f t="shared" si="954"/>
        <v>64.9422</v>
      </c>
      <c r="T1371" s="37">
        <f t="shared" si="955"/>
        <v>35.270128968467553</v>
      </c>
      <c r="U1371" s="37">
        <f t="shared" si="956"/>
        <v>-65.287671031532199</v>
      </c>
      <c r="V1371" s="37">
        <f t="shared" si="986"/>
        <v>121258.61938074746</v>
      </c>
      <c r="W1371" s="40">
        <f t="shared" si="957"/>
        <v>-1117.1445932062177</v>
      </c>
      <c r="X1371" s="40">
        <f t="shared" si="958"/>
        <v>-1.1171445932062176</v>
      </c>
      <c r="Y1371" s="40">
        <f t="shared" si="944"/>
        <v>-1.1171445932062176</v>
      </c>
      <c r="Z1371" s="40">
        <v>1.1171445932062201</v>
      </c>
      <c r="AA1371" s="40">
        <f t="shared" si="959"/>
        <v>375.07015530153973</v>
      </c>
      <c r="AB1371" s="42">
        <f t="shared" si="960"/>
        <v>48456.765432098764</v>
      </c>
      <c r="AC1371" s="42">
        <f t="shared" si="961"/>
        <v>48.456765432098763</v>
      </c>
      <c r="AD1371" s="42">
        <f t="shared" si="962"/>
        <v>48.456765432098763</v>
      </c>
      <c r="AE1371" s="42">
        <f t="shared" si="987"/>
        <v>4625.2927334104934</v>
      </c>
      <c r="AF1371" s="43">
        <f t="shared" si="945"/>
        <v>1.2848035370584703</v>
      </c>
      <c r="AG1371" s="73">
        <f t="shared" si="946"/>
        <v>-1.1171445932062176</v>
      </c>
      <c r="AH1371">
        <f t="shared" si="963"/>
        <v>0</v>
      </c>
      <c r="AI1371">
        <f t="shared" si="988"/>
        <v>32755.01014197529</v>
      </c>
      <c r="AJ1371" s="41">
        <f t="shared" si="964"/>
        <v>9.0986139283264702</v>
      </c>
      <c r="AK1371">
        <f t="shared" si="947"/>
        <v>1.1171445932062176</v>
      </c>
      <c r="AL1371" s="38">
        <f t="shared" si="965"/>
        <v>4486.5339514081788</v>
      </c>
      <c r="AM1371" s="38">
        <f t="shared" si="966"/>
        <v>4441.668611894097</v>
      </c>
      <c r="AN1371" s="38">
        <f t="shared" si="967"/>
        <v>4175.1684951804509</v>
      </c>
      <c r="AO1371" s="38">
        <f t="shared" si="968"/>
        <v>4133.4168102286467</v>
      </c>
      <c r="AP1371" s="38">
        <f t="shared" si="969"/>
        <v>3885.4118016149278</v>
      </c>
      <c r="AQ1371" s="38">
        <f t="shared" si="970"/>
        <v>3846.5576835987786</v>
      </c>
      <c r="AR1371" s="38">
        <f t="shared" si="971"/>
        <v>3731.1609530908149</v>
      </c>
      <c r="AS1371">
        <f t="shared" si="972"/>
        <v>3731.1609530908149</v>
      </c>
      <c r="AT1371" s="28">
        <f t="shared" si="973"/>
        <v>1.0364335980807819</v>
      </c>
      <c r="AU1371">
        <f t="shared" si="948"/>
        <v>29023.849188884476</v>
      </c>
      <c r="AV1371" s="28">
        <f t="shared" si="974"/>
        <v>8.0621803302456883</v>
      </c>
      <c r="BJ1371" s="63">
        <v>48.456765432098763</v>
      </c>
      <c r="BK1371" s="64">
        <f t="shared" si="975"/>
        <v>47.003062469135799</v>
      </c>
      <c r="BL1371" s="64">
        <f t="shared" si="976"/>
        <v>46.533031844444437</v>
      </c>
      <c r="BM1371" s="64">
        <f t="shared" si="977"/>
        <v>43.741049933777767</v>
      </c>
      <c r="BN1371" s="64">
        <f t="shared" si="978"/>
        <v>43.303639434439987</v>
      </c>
      <c r="BO1371" s="64">
        <f t="shared" si="979"/>
        <v>40.705421068373582</v>
      </c>
      <c r="BP1371" s="64">
        <f t="shared" si="980"/>
        <v>40.298366857689842</v>
      </c>
      <c r="BQ1371" s="64">
        <f t="shared" si="981"/>
        <v>39.089415851959146</v>
      </c>
      <c r="BR1371" s="65">
        <f t="shared" si="949"/>
        <v>39.089415851959146</v>
      </c>
      <c r="BS1371" s="66">
        <f t="shared" si="982"/>
        <v>1.0858171069988652E-2</v>
      </c>
      <c r="BT1371" s="65">
        <f>BJ1371-BR1371</f>
        <v>9.3673495801396172</v>
      </c>
      <c r="BU1371" s="67">
        <f t="shared" si="983"/>
        <v>2.6020415500387826E-3</v>
      </c>
    </row>
    <row r="1372" spans="1:73" x14ac:dyDescent="0.35">
      <c r="A1372" s="22">
        <v>108.879999999999</v>
      </c>
      <c r="B1372" s="22">
        <v>12.8</v>
      </c>
      <c r="C1372" s="22">
        <v>0</v>
      </c>
      <c r="D1372" s="22">
        <f t="shared" si="950"/>
        <v>6.4</v>
      </c>
      <c r="E1372" s="22">
        <f t="shared" si="951"/>
        <v>1.7777777777777777</v>
      </c>
      <c r="F1372" s="22">
        <f t="shared" si="984"/>
        <v>-0.22569444444444642</v>
      </c>
      <c r="G1372" s="22">
        <f>Sheet1!$I$5*F1372</f>
        <v>-74.704861111111768</v>
      </c>
      <c r="H1372" s="22"/>
      <c r="K1372" s="18" t="s">
        <v>118</v>
      </c>
      <c r="L1372" s="18">
        <v>1362</v>
      </c>
      <c r="M1372" s="18">
        <v>340</v>
      </c>
      <c r="N1372" s="19">
        <v>60.2</v>
      </c>
      <c r="O1372" s="35">
        <f t="shared" si="952"/>
        <v>16.722222222222221</v>
      </c>
      <c r="P1372" s="36">
        <f t="shared" si="985"/>
        <v>-0.25000000000000061</v>
      </c>
      <c r="Q1372" s="12"/>
      <c r="R1372" s="37">
        <f t="shared" si="953"/>
        <v>-82.750000000000199</v>
      </c>
      <c r="S1372" s="37">
        <f t="shared" si="954"/>
        <v>64.9422</v>
      </c>
      <c r="T1372" s="37">
        <f t="shared" si="955"/>
        <v>33.685159329905218</v>
      </c>
      <c r="U1372" s="37">
        <f t="shared" si="956"/>
        <v>15.877359329905019</v>
      </c>
      <c r="V1372" s="37">
        <f t="shared" si="986"/>
        <v>121274.49674007737</v>
      </c>
      <c r="W1372" s="40">
        <f t="shared" si="957"/>
        <v>265.50473101674504</v>
      </c>
      <c r="X1372" s="40">
        <f t="shared" si="958"/>
        <v>0.26550473101674504</v>
      </c>
      <c r="Y1372" s="40">
        <f t="shared" si="944"/>
        <v>0</v>
      </c>
      <c r="Z1372" s="40">
        <v>0</v>
      </c>
      <c r="AA1372" s="40">
        <f t="shared" si="959"/>
        <v>375.07015530153973</v>
      </c>
      <c r="AB1372" s="42">
        <f t="shared" si="960"/>
        <v>46279.214506172837</v>
      </c>
      <c r="AC1372" s="42">
        <f t="shared" si="961"/>
        <v>46.279214506172835</v>
      </c>
      <c r="AD1372" s="42">
        <f t="shared" si="962"/>
        <v>0</v>
      </c>
      <c r="AE1372" s="42">
        <f t="shared" si="987"/>
        <v>4625.2927334104934</v>
      </c>
      <c r="AF1372" s="43">
        <f t="shared" si="945"/>
        <v>1.2848035370584703</v>
      </c>
      <c r="AG1372" s="73">
        <f t="shared" si="946"/>
        <v>0</v>
      </c>
      <c r="AH1372">
        <f t="shared" si="963"/>
        <v>46.279214506172835</v>
      </c>
      <c r="AI1372">
        <f t="shared" si="988"/>
        <v>32801.289356481466</v>
      </c>
      <c r="AJ1372" s="41">
        <f t="shared" si="964"/>
        <v>9.1114692656892959</v>
      </c>
      <c r="AK1372">
        <f t="shared" si="947"/>
        <v>46.279214506172835</v>
      </c>
      <c r="AL1372" s="38">
        <f t="shared" si="965"/>
        <v>4486.5339514081788</v>
      </c>
      <c r="AM1372" s="38">
        <f t="shared" si="966"/>
        <v>4441.668611894097</v>
      </c>
      <c r="AN1372" s="38">
        <f t="shared" si="967"/>
        <v>4175.1684951804509</v>
      </c>
      <c r="AO1372" s="38">
        <f t="shared" si="968"/>
        <v>4133.4168102286467</v>
      </c>
      <c r="AP1372" s="38">
        <f t="shared" si="969"/>
        <v>3885.4118016149278</v>
      </c>
      <c r="AQ1372" s="38">
        <f t="shared" si="970"/>
        <v>3846.5576835987786</v>
      </c>
      <c r="AR1372" s="38">
        <f t="shared" si="971"/>
        <v>3731.1609530908149</v>
      </c>
      <c r="AS1372">
        <f t="shared" si="972"/>
        <v>3731.1609530908149</v>
      </c>
      <c r="AT1372" s="28">
        <f t="shared" si="973"/>
        <v>1.0364335980807819</v>
      </c>
      <c r="AU1372">
        <f t="shared" si="948"/>
        <v>29070.128403390652</v>
      </c>
      <c r="AV1372" s="28">
        <f t="shared" si="974"/>
        <v>8.075035667608514</v>
      </c>
      <c r="BJ1372" s="63">
        <v>0</v>
      </c>
      <c r="BK1372" s="64">
        <f t="shared" si="975"/>
        <v>0</v>
      </c>
      <c r="BL1372" s="64">
        <f t="shared" si="976"/>
        <v>0</v>
      </c>
      <c r="BM1372" s="64">
        <f t="shared" si="977"/>
        <v>0</v>
      </c>
      <c r="BN1372" s="64">
        <f t="shared" si="978"/>
        <v>0</v>
      </c>
      <c r="BO1372" s="64">
        <f t="shared" si="979"/>
        <v>0</v>
      </c>
      <c r="BP1372" s="64">
        <f t="shared" si="980"/>
        <v>0</v>
      </c>
      <c r="BQ1372" s="64">
        <f t="shared" si="981"/>
        <v>0</v>
      </c>
      <c r="BR1372" s="65">
        <f t="shared" si="949"/>
        <v>0</v>
      </c>
      <c r="BS1372" s="66">
        <f t="shared" si="982"/>
        <v>0</v>
      </c>
      <c r="BT1372" s="65">
        <f>BJ1372-BR1372</f>
        <v>0</v>
      </c>
      <c r="BU1372" s="67">
        <f t="shared" si="983"/>
        <v>0</v>
      </c>
    </row>
    <row r="1373" spans="1:73" x14ac:dyDescent="0.35">
      <c r="A1373" s="22">
        <v>108.959999999999</v>
      </c>
      <c r="B1373" s="22">
        <v>13.09</v>
      </c>
      <c r="C1373" s="22">
        <v>0</v>
      </c>
      <c r="D1373" s="22">
        <f t="shared" si="950"/>
        <v>6.5449999999999999</v>
      </c>
      <c r="E1373" s="22">
        <f t="shared" si="951"/>
        <v>1.8180555555555555</v>
      </c>
      <c r="F1373" s="22">
        <f t="shared" si="984"/>
        <v>0.50347222222222321</v>
      </c>
      <c r="G1373" s="22">
        <f>Sheet1!$I$5*F1373</f>
        <v>166.64930555555588</v>
      </c>
      <c r="H1373" s="22"/>
      <c r="K1373" s="18" t="s">
        <v>118</v>
      </c>
      <c r="L1373" s="18">
        <v>1363</v>
      </c>
      <c r="M1373" s="18">
        <v>341</v>
      </c>
      <c r="N1373" s="19">
        <v>59.8</v>
      </c>
      <c r="O1373" s="35">
        <f t="shared" si="952"/>
        <v>16.611111111111111</v>
      </c>
      <c r="P1373" s="36">
        <f t="shared" si="985"/>
        <v>2.7777777777777186E-2</v>
      </c>
      <c r="Q1373" s="12"/>
      <c r="R1373" s="37">
        <f t="shared" si="953"/>
        <v>9.1944444444442492</v>
      </c>
      <c r="S1373" s="37">
        <f t="shared" si="954"/>
        <v>64.9422</v>
      </c>
      <c r="T1373" s="37">
        <f t="shared" si="955"/>
        <v>33.239003203638553</v>
      </c>
      <c r="U1373" s="37">
        <f t="shared" si="956"/>
        <v>107.3756476480828</v>
      </c>
      <c r="V1373" s="37">
        <f t="shared" si="986"/>
        <v>121381.87238772545</v>
      </c>
      <c r="W1373" s="40">
        <f t="shared" si="957"/>
        <v>1783.62881370982</v>
      </c>
      <c r="X1373" s="40">
        <f t="shared" si="958"/>
        <v>1.78362881370982</v>
      </c>
      <c r="Y1373" s="40">
        <f t="shared" si="944"/>
        <v>0</v>
      </c>
      <c r="Z1373" s="40">
        <v>0</v>
      </c>
      <c r="AA1373" s="40">
        <f t="shared" si="959"/>
        <v>375.07015530153973</v>
      </c>
      <c r="AB1373" s="42">
        <f t="shared" si="960"/>
        <v>45666.251543209873</v>
      </c>
      <c r="AC1373" s="42">
        <f t="shared" si="961"/>
        <v>45.666251543209874</v>
      </c>
      <c r="AD1373" s="42">
        <f t="shared" si="962"/>
        <v>0</v>
      </c>
      <c r="AE1373" s="42">
        <f t="shared" si="987"/>
        <v>4625.2927334104934</v>
      </c>
      <c r="AF1373" s="43">
        <f t="shared" si="945"/>
        <v>1.2848035370584703</v>
      </c>
      <c r="AG1373" s="73">
        <f t="shared" si="946"/>
        <v>0</v>
      </c>
      <c r="AH1373">
        <f t="shared" si="963"/>
        <v>45.666251543209874</v>
      </c>
      <c r="AI1373">
        <f t="shared" si="988"/>
        <v>32846.955608024677</v>
      </c>
      <c r="AJ1373" s="41">
        <f t="shared" si="964"/>
        <v>9.1241543355624106</v>
      </c>
      <c r="AK1373">
        <f t="shared" si="947"/>
        <v>45.666251543209874</v>
      </c>
      <c r="AL1373" s="38">
        <f t="shared" si="965"/>
        <v>4486.5339514081788</v>
      </c>
      <c r="AM1373" s="38">
        <f t="shared" si="966"/>
        <v>4441.668611894097</v>
      </c>
      <c r="AN1373" s="38">
        <f t="shared" si="967"/>
        <v>4175.1684951804509</v>
      </c>
      <c r="AO1373" s="38">
        <f t="shared" si="968"/>
        <v>4133.4168102286467</v>
      </c>
      <c r="AP1373" s="38">
        <f t="shared" si="969"/>
        <v>3885.4118016149278</v>
      </c>
      <c r="AQ1373" s="38">
        <f t="shared" si="970"/>
        <v>3846.5576835987786</v>
      </c>
      <c r="AR1373" s="38">
        <f t="shared" si="971"/>
        <v>3731.1609530908149</v>
      </c>
      <c r="AS1373">
        <f t="shared" si="972"/>
        <v>3731.1609530908149</v>
      </c>
      <c r="AT1373" s="28">
        <f t="shared" si="973"/>
        <v>1.0364335980807819</v>
      </c>
      <c r="AU1373">
        <f t="shared" si="948"/>
        <v>29115.794654933863</v>
      </c>
      <c r="AV1373" s="28">
        <f t="shared" si="974"/>
        <v>8.0877207374816287</v>
      </c>
      <c r="BJ1373" s="63">
        <v>0</v>
      </c>
      <c r="BK1373" s="64">
        <f t="shared" si="975"/>
        <v>0</v>
      </c>
      <c r="BL1373" s="64">
        <f t="shared" si="976"/>
        <v>0</v>
      </c>
      <c r="BM1373" s="64">
        <f t="shared" si="977"/>
        <v>0</v>
      </c>
      <c r="BN1373" s="64">
        <f t="shared" si="978"/>
        <v>0</v>
      </c>
      <c r="BO1373" s="64">
        <f t="shared" si="979"/>
        <v>0</v>
      </c>
      <c r="BP1373" s="64">
        <f t="shared" si="980"/>
        <v>0</v>
      </c>
      <c r="BQ1373" s="64">
        <f t="shared" si="981"/>
        <v>0</v>
      </c>
      <c r="BR1373" s="65">
        <f t="shared" si="949"/>
        <v>0</v>
      </c>
      <c r="BS1373" s="66">
        <f t="shared" si="982"/>
        <v>0</v>
      </c>
      <c r="BT1373" s="65">
        <f>BJ1373-BR1373</f>
        <v>0</v>
      </c>
      <c r="BU1373" s="67">
        <f t="shared" si="983"/>
        <v>0</v>
      </c>
    </row>
    <row r="1374" spans="1:73" x14ac:dyDescent="0.35">
      <c r="A1374" s="22">
        <v>109.039999999999</v>
      </c>
      <c r="B1374" s="22">
        <v>12.6</v>
      </c>
      <c r="C1374" s="22">
        <v>0</v>
      </c>
      <c r="D1374" s="22">
        <f t="shared" si="950"/>
        <v>6.3</v>
      </c>
      <c r="E1374" s="22">
        <f t="shared" si="951"/>
        <v>1.75</v>
      </c>
      <c r="F1374" s="22">
        <f t="shared" si="984"/>
        <v>-0.8506944444444442</v>
      </c>
      <c r="G1374" s="22">
        <f>Sheet1!$I$5*F1374</f>
        <v>-281.57986111111103</v>
      </c>
      <c r="H1374" s="22"/>
      <c r="K1374" s="18" t="s">
        <v>118</v>
      </c>
      <c r="L1374" s="18">
        <v>1364</v>
      </c>
      <c r="M1374" s="18">
        <v>342</v>
      </c>
      <c r="N1374" s="19">
        <v>60.4</v>
      </c>
      <c r="O1374" s="35">
        <f t="shared" si="952"/>
        <v>16.777777777777779</v>
      </c>
      <c r="P1374" s="36">
        <f t="shared" si="985"/>
        <v>0.27777777777777779</v>
      </c>
      <c r="Q1374" s="12"/>
      <c r="R1374" s="37">
        <f t="shared" si="953"/>
        <v>91.944444444444443</v>
      </c>
      <c r="S1374" s="37">
        <f t="shared" si="954"/>
        <v>64.9422</v>
      </c>
      <c r="T1374" s="37">
        <f t="shared" si="955"/>
        <v>33.90935278335423</v>
      </c>
      <c r="U1374" s="37">
        <f t="shared" si="956"/>
        <v>190.79599722779867</v>
      </c>
      <c r="V1374" s="37">
        <f t="shared" si="986"/>
        <v>121572.66838495326</v>
      </c>
      <c r="W1374" s="40">
        <f t="shared" si="957"/>
        <v>3201.1328423775112</v>
      </c>
      <c r="X1374" s="40">
        <f t="shared" si="958"/>
        <v>3.2011328423775112</v>
      </c>
      <c r="Y1374" s="40">
        <f t="shared" si="944"/>
        <v>0</v>
      </c>
      <c r="Z1374" s="40">
        <v>0</v>
      </c>
      <c r="AA1374" s="40">
        <f t="shared" si="959"/>
        <v>375.07015530153973</v>
      </c>
      <c r="AB1374" s="42">
        <f t="shared" si="960"/>
        <v>46587.228395061735</v>
      </c>
      <c r="AC1374" s="42">
        <f t="shared" si="961"/>
        <v>46.587228395061736</v>
      </c>
      <c r="AD1374" s="42">
        <f t="shared" si="962"/>
        <v>0</v>
      </c>
      <c r="AE1374" s="42">
        <f t="shared" si="987"/>
        <v>4625.2927334104934</v>
      </c>
      <c r="AF1374" s="43">
        <f t="shared" si="945"/>
        <v>1.2848035370584703</v>
      </c>
      <c r="AG1374" s="73">
        <f t="shared" si="946"/>
        <v>0</v>
      </c>
      <c r="AH1374">
        <f t="shared" si="963"/>
        <v>46.587228395061736</v>
      </c>
      <c r="AI1374">
        <f t="shared" si="988"/>
        <v>32893.542836419736</v>
      </c>
      <c r="AJ1374" s="41">
        <f t="shared" si="964"/>
        <v>9.1370952323388153</v>
      </c>
      <c r="AK1374">
        <f t="shared" si="947"/>
        <v>46.587228395061736</v>
      </c>
      <c r="AL1374" s="38">
        <f t="shared" si="965"/>
        <v>4486.5339514081788</v>
      </c>
      <c r="AM1374" s="38">
        <f t="shared" si="966"/>
        <v>4441.668611894097</v>
      </c>
      <c r="AN1374" s="38">
        <f t="shared" si="967"/>
        <v>4175.1684951804509</v>
      </c>
      <c r="AO1374" s="38">
        <f t="shared" si="968"/>
        <v>4133.4168102286467</v>
      </c>
      <c r="AP1374" s="38">
        <f t="shared" si="969"/>
        <v>3885.4118016149278</v>
      </c>
      <c r="AQ1374" s="38">
        <f t="shared" si="970"/>
        <v>3846.5576835987786</v>
      </c>
      <c r="AR1374" s="38">
        <f t="shared" si="971"/>
        <v>3731.1609530908149</v>
      </c>
      <c r="AS1374">
        <f t="shared" si="972"/>
        <v>3731.1609530908149</v>
      </c>
      <c r="AT1374" s="28">
        <f t="shared" si="973"/>
        <v>1.0364335980807819</v>
      </c>
      <c r="AU1374">
        <f t="shared" si="948"/>
        <v>29162.381883328922</v>
      </c>
      <c r="AV1374" s="28">
        <f t="shared" si="974"/>
        <v>8.1006616342580333</v>
      </c>
      <c r="BJ1374" s="63">
        <v>0</v>
      </c>
      <c r="BK1374" s="64">
        <f t="shared" si="975"/>
        <v>0</v>
      </c>
      <c r="BL1374" s="64">
        <f t="shared" si="976"/>
        <v>0</v>
      </c>
      <c r="BM1374" s="64">
        <f t="shared" si="977"/>
        <v>0</v>
      </c>
      <c r="BN1374" s="64">
        <f t="shared" si="978"/>
        <v>0</v>
      </c>
      <c r="BO1374" s="64">
        <f t="shared" si="979"/>
        <v>0</v>
      </c>
      <c r="BP1374" s="64">
        <f t="shared" si="980"/>
        <v>0</v>
      </c>
      <c r="BQ1374" s="64">
        <f t="shared" si="981"/>
        <v>0</v>
      </c>
      <c r="BR1374" s="65">
        <f t="shared" si="949"/>
        <v>0</v>
      </c>
      <c r="BS1374" s="66">
        <f t="shared" si="982"/>
        <v>0</v>
      </c>
      <c r="BT1374" s="65">
        <f>BJ1374-BR1374</f>
        <v>0</v>
      </c>
      <c r="BU1374" s="67">
        <f t="shared" si="983"/>
        <v>0</v>
      </c>
    </row>
    <row r="1375" spans="1:73" x14ac:dyDescent="0.35">
      <c r="A1375" s="22">
        <v>109.119999999999</v>
      </c>
      <c r="B1375" s="22">
        <v>13.16</v>
      </c>
      <c r="C1375" s="22">
        <v>0</v>
      </c>
      <c r="D1375" s="22">
        <f t="shared" si="950"/>
        <v>6.58</v>
      </c>
      <c r="E1375" s="22">
        <f t="shared" si="951"/>
        <v>1.8277777777777777</v>
      </c>
      <c r="F1375" s="22">
        <f t="shared" si="984"/>
        <v>0.97222222222222154</v>
      </c>
      <c r="G1375" s="22">
        <f>Sheet1!$I$5*F1375</f>
        <v>321.80555555555532</v>
      </c>
      <c r="H1375" s="22"/>
      <c r="K1375" s="18" t="s">
        <v>118</v>
      </c>
      <c r="L1375" s="18">
        <v>1365</v>
      </c>
      <c r="M1375" s="18">
        <v>343</v>
      </c>
      <c r="N1375" s="19">
        <v>61.8</v>
      </c>
      <c r="O1375" s="35">
        <f t="shared" si="952"/>
        <v>17.166666666666668</v>
      </c>
      <c r="P1375" s="36">
        <f t="shared" si="985"/>
        <v>0.30555555555555597</v>
      </c>
      <c r="Q1375" s="12"/>
      <c r="R1375" s="37">
        <f t="shared" si="953"/>
        <v>101.13888888888903</v>
      </c>
      <c r="S1375" s="37">
        <f t="shared" si="954"/>
        <v>64.9422</v>
      </c>
      <c r="T1375" s="37">
        <f t="shared" si="955"/>
        <v>35.499527576722997</v>
      </c>
      <c r="U1375" s="37">
        <f t="shared" si="956"/>
        <v>201.58061646561202</v>
      </c>
      <c r="V1375" s="37">
        <f t="shared" si="986"/>
        <v>121774.24900141887</v>
      </c>
      <c r="W1375" s="40">
        <f t="shared" si="957"/>
        <v>3460.4672493263402</v>
      </c>
      <c r="X1375" s="40">
        <f t="shared" si="958"/>
        <v>3.46046724932634</v>
      </c>
      <c r="Y1375" s="40">
        <f t="shared" si="944"/>
        <v>0</v>
      </c>
      <c r="Z1375" s="40">
        <v>0</v>
      </c>
      <c r="AA1375" s="40">
        <f t="shared" si="959"/>
        <v>375.07015530153973</v>
      </c>
      <c r="AB1375" s="42">
        <f t="shared" si="960"/>
        <v>48771.930555555555</v>
      </c>
      <c r="AC1375" s="42">
        <f t="shared" si="961"/>
        <v>48.771930555555556</v>
      </c>
      <c r="AD1375" s="42">
        <f t="shared" si="962"/>
        <v>0</v>
      </c>
      <c r="AE1375" s="42">
        <f t="shared" si="987"/>
        <v>4625.2927334104934</v>
      </c>
      <c r="AF1375" s="43">
        <f t="shared" si="945"/>
        <v>1.2848035370584703</v>
      </c>
      <c r="AG1375" s="73">
        <f t="shared" si="946"/>
        <v>0</v>
      </c>
      <c r="AH1375">
        <f t="shared" si="963"/>
        <v>48.771930555555556</v>
      </c>
      <c r="AI1375">
        <f t="shared" si="988"/>
        <v>32942.314766975294</v>
      </c>
      <c r="AJ1375" s="41">
        <f t="shared" si="964"/>
        <v>9.150642990826471</v>
      </c>
      <c r="AK1375">
        <f t="shared" si="947"/>
        <v>48.771930555555556</v>
      </c>
      <c r="AL1375" s="38">
        <f t="shared" si="965"/>
        <v>4486.5339514081788</v>
      </c>
      <c r="AM1375" s="38">
        <f t="shared" si="966"/>
        <v>4441.668611894097</v>
      </c>
      <c r="AN1375" s="38">
        <f t="shared" si="967"/>
        <v>4175.1684951804509</v>
      </c>
      <c r="AO1375" s="38">
        <f t="shared" si="968"/>
        <v>4133.4168102286467</v>
      </c>
      <c r="AP1375" s="38">
        <f t="shared" si="969"/>
        <v>3885.4118016149278</v>
      </c>
      <c r="AQ1375" s="38">
        <f t="shared" si="970"/>
        <v>3846.5576835987786</v>
      </c>
      <c r="AR1375" s="38">
        <f t="shared" si="971"/>
        <v>3731.1609530908149</v>
      </c>
      <c r="AS1375">
        <f t="shared" si="972"/>
        <v>3731.1609530908149</v>
      </c>
      <c r="AT1375" s="28">
        <f t="shared" si="973"/>
        <v>1.0364335980807819</v>
      </c>
      <c r="AU1375">
        <f t="shared" si="948"/>
        <v>29211.153813884481</v>
      </c>
      <c r="AV1375" s="28">
        <f t="shared" si="974"/>
        <v>8.1142093927456891</v>
      </c>
      <c r="BJ1375" s="63">
        <v>0</v>
      </c>
      <c r="BK1375" s="64">
        <f t="shared" si="975"/>
        <v>0</v>
      </c>
      <c r="BL1375" s="64">
        <f t="shared" si="976"/>
        <v>0</v>
      </c>
      <c r="BM1375" s="64">
        <f t="shared" si="977"/>
        <v>0</v>
      </c>
      <c r="BN1375" s="64">
        <f t="shared" si="978"/>
        <v>0</v>
      </c>
      <c r="BO1375" s="64">
        <f t="shared" si="979"/>
        <v>0</v>
      </c>
      <c r="BP1375" s="64">
        <f t="shared" si="980"/>
        <v>0</v>
      </c>
      <c r="BQ1375" s="64">
        <f t="shared" si="981"/>
        <v>0</v>
      </c>
      <c r="BR1375" s="65">
        <f t="shared" si="949"/>
        <v>0</v>
      </c>
      <c r="BS1375" s="66">
        <f t="shared" si="982"/>
        <v>0</v>
      </c>
      <c r="BT1375" s="65">
        <f>BJ1375-BR1375</f>
        <v>0</v>
      </c>
      <c r="BU1375" s="67">
        <f t="shared" si="983"/>
        <v>0</v>
      </c>
    </row>
    <row r="1376" spans="1:73" x14ac:dyDescent="0.35">
      <c r="A1376" s="22">
        <v>109.19999999999899</v>
      </c>
      <c r="B1376" s="22">
        <v>12.17</v>
      </c>
      <c r="C1376" s="22">
        <v>0</v>
      </c>
      <c r="D1376" s="22">
        <f t="shared" si="950"/>
        <v>6.085</v>
      </c>
      <c r="E1376" s="22">
        <f t="shared" si="951"/>
        <v>1.6902777777777778</v>
      </c>
      <c r="F1376" s="22">
        <f t="shared" si="984"/>
        <v>-1.7187499999999993</v>
      </c>
      <c r="G1376" s="22">
        <f>Sheet1!$I$5*F1376</f>
        <v>-568.90624999999977</v>
      </c>
      <c r="H1376" s="22"/>
      <c r="K1376" s="18" t="s">
        <v>118</v>
      </c>
      <c r="L1376" s="18">
        <v>1366</v>
      </c>
      <c r="M1376" s="18">
        <v>344</v>
      </c>
      <c r="N1376" s="19">
        <v>62.6</v>
      </c>
      <c r="O1376" s="35">
        <f t="shared" si="952"/>
        <v>17.388888888888889</v>
      </c>
      <c r="P1376" s="36">
        <f t="shared" si="985"/>
        <v>0.12500000000000078</v>
      </c>
      <c r="Q1376" s="12"/>
      <c r="R1376" s="37">
        <f t="shared" si="953"/>
        <v>41.375000000000256</v>
      </c>
      <c r="S1376" s="37">
        <f t="shared" si="954"/>
        <v>64.9422</v>
      </c>
      <c r="T1376" s="37">
        <f t="shared" si="955"/>
        <v>36.424557945182556</v>
      </c>
      <c r="U1376" s="37">
        <f t="shared" si="956"/>
        <v>142.74175794518283</v>
      </c>
      <c r="V1376" s="37">
        <f t="shared" si="986"/>
        <v>121916.99075936405</v>
      </c>
      <c r="W1376" s="40">
        <f t="shared" si="957"/>
        <v>2482.120568713457</v>
      </c>
      <c r="X1376" s="40">
        <f t="shared" si="958"/>
        <v>2.4821205687134569</v>
      </c>
      <c r="Y1376" s="40">
        <f t="shared" si="944"/>
        <v>0</v>
      </c>
      <c r="Z1376" s="40">
        <v>0</v>
      </c>
      <c r="AA1376" s="40">
        <f t="shared" si="959"/>
        <v>375.07015530153973</v>
      </c>
      <c r="AB1376" s="42">
        <f t="shared" si="960"/>
        <v>50042.807098765436</v>
      </c>
      <c r="AC1376" s="42">
        <f t="shared" si="961"/>
        <v>50.042807098765437</v>
      </c>
      <c r="AD1376" s="42">
        <f t="shared" si="962"/>
        <v>0</v>
      </c>
      <c r="AE1376" s="42">
        <f t="shared" si="987"/>
        <v>4625.2927334104934</v>
      </c>
      <c r="AF1376" s="43">
        <f t="shared" si="945"/>
        <v>1.2848035370584703</v>
      </c>
      <c r="AG1376" s="73">
        <f t="shared" si="946"/>
        <v>0</v>
      </c>
      <c r="AH1376">
        <f t="shared" si="963"/>
        <v>50.042807098765437</v>
      </c>
      <c r="AI1376">
        <f t="shared" si="988"/>
        <v>32992.357574074056</v>
      </c>
      <c r="AJ1376" s="41">
        <f t="shared" si="964"/>
        <v>9.1645437705761275</v>
      </c>
      <c r="AK1376">
        <f t="shared" si="947"/>
        <v>50.042807098765437</v>
      </c>
      <c r="AL1376" s="38">
        <f t="shared" si="965"/>
        <v>4486.5339514081788</v>
      </c>
      <c r="AM1376" s="38">
        <f t="shared" si="966"/>
        <v>4441.668611894097</v>
      </c>
      <c r="AN1376" s="38">
        <f t="shared" si="967"/>
        <v>4175.1684951804509</v>
      </c>
      <c r="AO1376" s="38">
        <f t="shared" si="968"/>
        <v>4133.4168102286467</v>
      </c>
      <c r="AP1376" s="38">
        <f t="shared" si="969"/>
        <v>3885.4118016149278</v>
      </c>
      <c r="AQ1376" s="38">
        <f t="shared" si="970"/>
        <v>3846.5576835987786</v>
      </c>
      <c r="AR1376" s="38">
        <f t="shared" si="971"/>
        <v>3731.1609530908149</v>
      </c>
      <c r="AS1376">
        <f t="shared" si="972"/>
        <v>3731.1609530908149</v>
      </c>
      <c r="AT1376" s="28">
        <f t="shared" si="973"/>
        <v>1.0364335980807819</v>
      </c>
      <c r="AU1376">
        <f t="shared" si="948"/>
        <v>29261.196620983243</v>
      </c>
      <c r="AV1376" s="28">
        <f t="shared" si="974"/>
        <v>8.1281101724953455</v>
      </c>
      <c r="BJ1376" s="63">
        <v>0</v>
      </c>
      <c r="BK1376" s="64">
        <f t="shared" si="975"/>
        <v>0</v>
      </c>
      <c r="BL1376" s="64">
        <f t="shared" si="976"/>
        <v>0</v>
      </c>
      <c r="BM1376" s="64">
        <f t="shared" si="977"/>
        <v>0</v>
      </c>
      <c r="BN1376" s="64">
        <f t="shared" si="978"/>
        <v>0</v>
      </c>
      <c r="BO1376" s="64">
        <f t="shared" si="979"/>
        <v>0</v>
      </c>
      <c r="BP1376" s="64">
        <f t="shared" si="980"/>
        <v>0</v>
      </c>
      <c r="BQ1376" s="64">
        <f t="shared" si="981"/>
        <v>0</v>
      </c>
      <c r="BR1376" s="65">
        <f t="shared" si="949"/>
        <v>0</v>
      </c>
      <c r="BS1376" s="66">
        <f t="shared" si="982"/>
        <v>0</v>
      </c>
      <c r="BT1376" s="65">
        <f>BJ1376-BR1376</f>
        <v>0</v>
      </c>
      <c r="BU1376" s="67">
        <f t="shared" si="983"/>
        <v>0</v>
      </c>
    </row>
    <row r="1377" spans="1:73" x14ac:dyDescent="0.35">
      <c r="A1377" s="22">
        <v>109.27999999999901</v>
      </c>
      <c r="B1377" s="22">
        <v>12.58</v>
      </c>
      <c r="C1377" s="22">
        <v>0</v>
      </c>
      <c r="D1377" s="22">
        <f t="shared" si="950"/>
        <v>6.29</v>
      </c>
      <c r="E1377" s="22">
        <f t="shared" si="951"/>
        <v>1.7472222222222222</v>
      </c>
      <c r="F1377" s="22">
        <f t="shared" si="984"/>
        <v>0.7118055555555558</v>
      </c>
      <c r="G1377" s="22">
        <f>Sheet1!$I$5*F1377</f>
        <v>235.60763888888897</v>
      </c>
      <c r="H1377" s="22"/>
      <c r="K1377" s="18" t="s">
        <v>118</v>
      </c>
      <c r="L1377" s="18">
        <v>1367</v>
      </c>
      <c r="M1377" s="18">
        <v>345</v>
      </c>
      <c r="N1377" s="19">
        <v>62.7</v>
      </c>
      <c r="O1377" s="35">
        <f t="shared" si="952"/>
        <v>17.416666666666668</v>
      </c>
      <c r="P1377" s="36">
        <f t="shared" si="985"/>
        <v>-9.7222222222222612E-2</v>
      </c>
      <c r="Q1377" s="12"/>
      <c r="R1377" s="37">
        <f t="shared" si="953"/>
        <v>-32.180555555555685</v>
      </c>
      <c r="S1377" s="37">
        <f t="shared" si="954"/>
        <v>64.9422</v>
      </c>
      <c r="T1377" s="37">
        <f t="shared" si="955"/>
        <v>36.541023283976756</v>
      </c>
      <c r="U1377" s="37">
        <f t="shared" si="956"/>
        <v>69.302667728421071</v>
      </c>
      <c r="V1377" s="37">
        <f t="shared" si="986"/>
        <v>121986.29342709247</v>
      </c>
      <c r="W1377" s="40">
        <f t="shared" si="957"/>
        <v>1207.0214629366671</v>
      </c>
      <c r="X1377" s="40">
        <f t="shared" si="958"/>
        <v>1.2070214629366671</v>
      </c>
      <c r="Y1377" s="40">
        <f t="shared" si="944"/>
        <v>0</v>
      </c>
      <c r="Z1377" s="40">
        <v>0</v>
      </c>
      <c r="AA1377" s="40">
        <f t="shared" si="959"/>
        <v>375.07015530153973</v>
      </c>
      <c r="AB1377" s="42">
        <f t="shared" si="960"/>
        <v>50202.815972222234</v>
      </c>
      <c r="AC1377" s="42">
        <f t="shared" si="961"/>
        <v>50.202815972222233</v>
      </c>
      <c r="AD1377" s="42">
        <f t="shared" si="962"/>
        <v>0</v>
      </c>
      <c r="AE1377" s="42">
        <f t="shared" si="987"/>
        <v>4625.2927334104934</v>
      </c>
      <c r="AF1377" s="43">
        <f t="shared" si="945"/>
        <v>1.2848035370584703</v>
      </c>
      <c r="AG1377" s="73">
        <f t="shared" si="946"/>
        <v>0</v>
      </c>
      <c r="AH1377">
        <f t="shared" si="963"/>
        <v>50.202815972222233</v>
      </c>
      <c r="AI1377">
        <f t="shared" si="988"/>
        <v>33042.560390046281</v>
      </c>
      <c r="AJ1377" s="41">
        <f t="shared" si="964"/>
        <v>9.1784889972350783</v>
      </c>
      <c r="AK1377">
        <f t="shared" si="947"/>
        <v>50.202815972222233</v>
      </c>
      <c r="AL1377" s="38">
        <f t="shared" si="965"/>
        <v>4486.5339514081788</v>
      </c>
      <c r="AM1377" s="38">
        <f t="shared" si="966"/>
        <v>4441.668611894097</v>
      </c>
      <c r="AN1377" s="38">
        <f t="shared" si="967"/>
        <v>4175.1684951804509</v>
      </c>
      <c r="AO1377" s="38">
        <f t="shared" si="968"/>
        <v>4133.4168102286467</v>
      </c>
      <c r="AP1377" s="38">
        <f t="shared" si="969"/>
        <v>3885.4118016149278</v>
      </c>
      <c r="AQ1377" s="38">
        <f t="shared" si="970"/>
        <v>3846.5576835987786</v>
      </c>
      <c r="AR1377" s="38">
        <f t="shared" si="971"/>
        <v>3731.1609530908149</v>
      </c>
      <c r="AS1377">
        <f t="shared" si="972"/>
        <v>3731.1609530908149</v>
      </c>
      <c r="AT1377" s="28">
        <f t="shared" si="973"/>
        <v>1.0364335980807819</v>
      </c>
      <c r="AU1377">
        <f t="shared" si="948"/>
        <v>29311.399436955468</v>
      </c>
      <c r="AV1377" s="28">
        <f t="shared" si="974"/>
        <v>8.1420553991542963</v>
      </c>
      <c r="BJ1377" s="63">
        <v>0</v>
      </c>
      <c r="BK1377" s="64">
        <f t="shared" si="975"/>
        <v>0</v>
      </c>
      <c r="BL1377" s="64">
        <f t="shared" si="976"/>
        <v>0</v>
      </c>
      <c r="BM1377" s="64">
        <f t="shared" si="977"/>
        <v>0</v>
      </c>
      <c r="BN1377" s="64">
        <f t="shared" si="978"/>
        <v>0</v>
      </c>
      <c r="BO1377" s="64">
        <f t="shared" si="979"/>
        <v>0</v>
      </c>
      <c r="BP1377" s="64">
        <f t="shared" si="980"/>
        <v>0</v>
      </c>
      <c r="BQ1377" s="64">
        <f t="shared" si="981"/>
        <v>0</v>
      </c>
      <c r="BR1377" s="65">
        <f t="shared" si="949"/>
        <v>0</v>
      </c>
      <c r="BS1377" s="66">
        <f t="shared" si="982"/>
        <v>0</v>
      </c>
      <c r="BT1377" s="65">
        <f>BJ1377-BR1377</f>
        <v>0</v>
      </c>
      <c r="BU1377" s="67">
        <f t="shared" si="983"/>
        <v>0</v>
      </c>
    </row>
    <row r="1378" spans="1:73" x14ac:dyDescent="0.35">
      <c r="A1378" s="22">
        <v>109.359999999999</v>
      </c>
      <c r="B1378" s="22">
        <v>12.41</v>
      </c>
      <c r="C1378" s="22">
        <v>0</v>
      </c>
      <c r="D1378" s="22">
        <f t="shared" si="950"/>
        <v>6.2050000000000001</v>
      </c>
      <c r="E1378" s="22">
        <f t="shared" si="951"/>
        <v>1.7236111111111112</v>
      </c>
      <c r="F1378" s="22">
        <f t="shared" si="984"/>
        <v>-0.29513888888888784</v>
      </c>
      <c r="G1378" s="22">
        <f>Sheet1!$I$5*F1378</f>
        <v>-97.690972222221873</v>
      </c>
      <c r="H1378" s="22"/>
      <c r="K1378" s="18" t="s">
        <v>118</v>
      </c>
      <c r="L1378" s="18">
        <v>1368</v>
      </c>
      <c r="M1378" s="18">
        <v>346</v>
      </c>
      <c r="N1378" s="19">
        <v>61.9</v>
      </c>
      <c r="O1378" s="35">
        <f t="shared" si="952"/>
        <v>17.194444444444443</v>
      </c>
      <c r="P1378" s="36">
        <f t="shared" si="985"/>
        <v>-0.37500000000000039</v>
      </c>
      <c r="Q1378" s="12"/>
      <c r="R1378" s="37">
        <f t="shared" si="953"/>
        <v>-124.12500000000013</v>
      </c>
      <c r="S1378" s="37">
        <f t="shared" si="954"/>
        <v>64.9422</v>
      </c>
      <c r="T1378" s="37">
        <f t="shared" si="955"/>
        <v>35.614505728429634</v>
      </c>
      <c r="U1378" s="37">
        <f t="shared" si="956"/>
        <v>-23.568294271570494</v>
      </c>
      <c r="V1378" s="37">
        <f t="shared" si="986"/>
        <v>121962.72513282091</v>
      </c>
      <c r="W1378" s="40">
        <f t="shared" si="957"/>
        <v>-405.24372650283709</v>
      </c>
      <c r="X1378" s="40">
        <f t="shared" si="958"/>
        <v>-0.40524372650283708</v>
      </c>
      <c r="Y1378" s="40">
        <f t="shared" si="944"/>
        <v>-0.40524372650283708</v>
      </c>
      <c r="Z1378" s="40">
        <v>0.40524372650283702</v>
      </c>
      <c r="AA1378" s="40">
        <f t="shared" si="959"/>
        <v>375.47539902804255</v>
      </c>
      <c r="AB1378" s="42">
        <f t="shared" si="960"/>
        <v>48929.896219135793</v>
      </c>
      <c r="AC1378" s="42">
        <f t="shared" si="961"/>
        <v>48.929896219135792</v>
      </c>
      <c r="AD1378" s="42">
        <f t="shared" si="962"/>
        <v>48.929896219135792</v>
      </c>
      <c r="AE1378" s="42">
        <f t="shared" si="987"/>
        <v>4674.2226296296294</v>
      </c>
      <c r="AF1378" s="43">
        <f t="shared" si="945"/>
        <v>1.2983951748971192</v>
      </c>
      <c r="AG1378" s="73">
        <f t="shared" si="946"/>
        <v>-0.40524372650283708</v>
      </c>
      <c r="AH1378">
        <f t="shared" si="963"/>
        <v>0</v>
      </c>
      <c r="AI1378">
        <f t="shared" si="988"/>
        <v>33042.560390046281</v>
      </c>
      <c r="AJ1378" s="41">
        <f t="shared" si="964"/>
        <v>9.1784889972350783</v>
      </c>
      <c r="AK1378">
        <f t="shared" si="947"/>
        <v>0.40524372650283708</v>
      </c>
      <c r="AL1378" s="38">
        <f t="shared" si="965"/>
        <v>4533.9959507407402</v>
      </c>
      <c r="AM1378" s="38">
        <f t="shared" si="966"/>
        <v>4488.6559912333332</v>
      </c>
      <c r="AN1378" s="38">
        <f t="shared" si="967"/>
        <v>4219.3366317593327</v>
      </c>
      <c r="AO1378" s="38">
        <f t="shared" si="968"/>
        <v>4177.1432654417395</v>
      </c>
      <c r="AP1378" s="38">
        <f t="shared" si="969"/>
        <v>3926.5146695152348</v>
      </c>
      <c r="AQ1378" s="38">
        <f t="shared" si="970"/>
        <v>3887.2495228200823</v>
      </c>
      <c r="AR1378" s="38">
        <f t="shared" si="971"/>
        <v>3770.6320371354795</v>
      </c>
      <c r="AS1378">
        <f t="shared" si="972"/>
        <v>3770.6320371354795</v>
      </c>
      <c r="AT1378" s="28">
        <f t="shared" si="973"/>
        <v>1.0473977880931888</v>
      </c>
      <c r="AU1378">
        <f t="shared" si="948"/>
        <v>29271.9283529108</v>
      </c>
      <c r="AV1378" s="28">
        <f t="shared" si="974"/>
        <v>8.1310912091418892</v>
      </c>
      <c r="BJ1378" s="63">
        <v>48.929896219135792</v>
      </c>
      <c r="BK1378" s="64">
        <f t="shared" si="975"/>
        <v>47.461999332561717</v>
      </c>
      <c r="BL1378" s="64">
        <f t="shared" si="976"/>
        <v>46.987379339236099</v>
      </c>
      <c r="BM1378" s="64">
        <f t="shared" si="977"/>
        <v>44.168136578881928</v>
      </c>
      <c r="BN1378" s="64">
        <f t="shared" si="978"/>
        <v>43.726455213093111</v>
      </c>
      <c r="BO1378" s="64">
        <f t="shared" si="979"/>
        <v>41.102867900307523</v>
      </c>
      <c r="BP1378" s="64">
        <f t="shared" si="980"/>
        <v>40.691839221304448</v>
      </c>
      <c r="BQ1378" s="64">
        <f t="shared" si="981"/>
        <v>39.471084044665311</v>
      </c>
      <c r="BR1378" s="65">
        <f t="shared" si="949"/>
        <v>39.471084044665311</v>
      </c>
      <c r="BS1378" s="66">
        <f t="shared" si="982"/>
        <v>1.0964190012407031E-2</v>
      </c>
      <c r="BT1378" s="65">
        <f>BJ1378-BR1378</f>
        <v>9.4588121744704807</v>
      </c>
      <c r="BU1378" s="67">
        <f t="shared" si="983"/>
        <v>2.6274478262418E-3</v>
      </c>
    </row>
    <row r="1379" spans="1:73" x14ac:dyDescent="0.35">
      <c r="A1379" s="22">
        <v>109.439999999999</v>
      </c>
      <c r="B1379" s="22">
        <v>12.48</v>
      </c>
      <c r="C1379" s="22">
        <v>0</v>
      </c>
      <c r="D1379" s="22">
        <f t="shared" si="950"/>
        <v>6.24</v>
      </c>
      <c r="E1379" s="22">
        <f t="shared" si="951"/>
        <v>1.7333333333333334</v>
      </c>
      <c r="F1379" s="22">
        <f t="shared" si="984"/>
        <v>0.12152777777777735</v>
      </c>
      <c r="G1379" s="22">
        <f>Sheet1!$I$5*F1379</f>
        <v>40.225694444444301</v>
      </c>
      <c r="H1379" s="22"/>
      <c r="K1379" s="18" t="s">
        <v>118</v>
      </c>
      <c r="L1379" s="18">
        <v>1369</v>
      </c>
      <c r="M1379" s="18">
        <v>347</v>
      </c>
      <c r="N1379" s="19">
        <v>60</v>
      </c>
      <c r="O1379" s="35">
        <f t="shared" si="952"/>
        <v>16.666666666666668</v>
      </c>
      <c r="P1379" s="36">
        <f t="shared" si="985"/>
        <v>-0.4861111111111111</v>
      </c>
      <c r="Q1379" s="12"/>
      <c r="R1379" s="37">
        <f t="shared" si="953"/>
        <v>-160.90277777777777</v>
      </c>
      <c r="S1379" s="37">
        <f t="shared" si="954"/>
        <v>64.9422</v>
      </c>
      <c r="T1379" s="37">
        <f t="shared" si="955"/>
        <v>33.461709470000002</v>
      </c>
      <c r="U1379" s="37">
        <f t="shared" si="956"/>
        <v>-62.498868307777769</v>
      </c>
      <c r="V1379" s="37">
        <f t="shared" si="986"/>
        <v>121900.22626451313</v>
      </c>
      <c r="W1379" s="40">
        <f t="shared" si="957"/>
        <v>-1041.6478051296297</v>
      </c>
      <c r="X1379" s="40">
        <f t="shared" si="958"/>
        <v>-1.0416478051296296</v>
      </c>
      <c r="Y1379" s="40">
        <f t="shared" si="944"/>
        <v>-1.0416478051296296</v>
      </c>
      <c r="Z1379" s="40">
        <v>1.0416478051296301</v>
      </c>
      <c r="AA1379" s="40">
        <f t="shared" si="959"/>
        <v>376.51704683317217</v>
      </c>
      <c r="AB1379" s="42">
        <f t="shared" si="960"/>
        <v>45972.222222222234</v>
      </c>
      <c r="AC1379" s="42">
        <f t="shared" si="961"/>
        <v>45.972222222222236</v>
      </c>
      <c r="AD1379" s="42">
        <f t="shared" si="962"/>
        <v>45.972222222222236</v>
      </c>
      <c r="AE1379" s="42">
        <f t="shared" si="987"/>
        <v>4720.194851851852</v>
      </c>
      <c r="AF1379" s="43">
        <f t="shared" si="945"/>
        <v>1.3111652366255144</v>
      </c>
      <c r="AG1379" s="73">
        <f t="shared" si="946"/>
        <v>-1.0416478051296296</v>
      </c>
      <c r="AH1379">
        <f t="shared" si="963"/>
        <v>0</v>
      </c>
      <c r="AI1379">
        <f t="shared" si="988"/>
        <v>33042.560390046281</v>
      </c>
      <c r="AJ1379" s="41">
        <f t="shared" si="964"/>
        <v>9.1784889972350783</v>
      </c>
      <c r="AK1379">
        <f t="shared" si="947"/>
        <v>1.0416478051296296</v>
      </c>
      <c r="AL1379" s="38">
        <f t="shared" si="965"/>
        <v>4578.5890062962962</v>
      </c>
      <c r="AM1379" s="38">
        <f t="shared" si="966"/>
        <v>4532.8031162333336</v>
      </c>
      <c r="AN1379" s="38">
        <f t="shared" si="967"/>
        <v>4260.834929259333</v>
      </c>
      <c r="AO1379" s="38">
        <f t="shared" si="968"/>
        <v>4218.2265799667393</v>
      </c>
      <c r="AP1379" s="38">
        <f t="shared" si="969"/>
        <v>3965.1329851687346</v>
      </c>
      <c r="AQ1379" s="38">
        <f t="shared" si="970"/>
        <v>3925.4816553170472</v>
      </c>
      <c r="AR1379" s="38">
        <f t="shared" si="971"/>
        <v>3807.7172056575355</v>
      </c>
      <c r="AS1379">
        <f t="shared" si="972"/>
        <v>3807.7172056575355</v>
      </c>
      <c r="AT1379" s="28">
        <f t="shared" si="973"/>
        <v>1.0576992237937599</v>
      </c>
      <c r="AU1379">
        <f t="shared" si="948"/>
        <v>29234.843184388745</v>
      </c>
      <c r="AV1379" s="28">
        <f t="shared" si="974"/>
        <v>8.1207897734413184</v>
      </c>
      <c r="BJ1379" s="63">
        <v>45.972222222222236</v>
      </c>
      <c r="BK1379" s="64">
        <f t="shared" si="975"/>
        <v>44.593055555555566</v>
      </c>
      <c r="BL1379" s="64">
        <f t="shared" si="976"/>
        <v>44.14712500000001</v>
      </c>
      <c r="BM1379" s="64">
        <f t="shared" si="977"/>
        <v>41.498297500000007</v>
      </c>
      <c r="BN1379" s="64">
        <f t="shared" si="978"/>
        <v>41.083314525000006</v>
      </c>
      <c r="BO1379" s="64">
        <f t="shared" si="979"/>
        <v>38.618315653500005</v>
      </c>
      <c r="BP1379" s="64">
        <f t="shared" si="980"/>
        <v>38.232132496965008</v>
      </c>
      <c r="BQ1379" s="64">
        <f t="shared" si="981"/>
        <v>37.085168522056058</v>
      </c>
      <c r="BR1379" s="65">
        <f t="shared" si="949"/>
        <v>37.085168522056058</v>
      </c>
      <c r="BS1379" s="66">
        <f t="shared" si="982"/>
        <v>1.0301435700571127E-2</v>
      </c>
      <c r="BT1379" s="65">
        <f>BJ1379-BR1379</f>
        <v>8.8870537001661774</v>
      </c>
      <c r="BU1379" s="67">
        <f t="shared" si="983"/>
        <v>2.4686260278239383E-3</v>
      </c>
    </row>
    <row r="1380" spans="1:73" x14ac:dyDescent="0.35">
      <c r="A1380" s="22">
        <v>109.519999999999</v>
      </c>
      <c r="B1380" s="22">
        <v>13.07</v>
      </c>
      <c r="C1380" s="22">
        <v>0</v>
      </c>
      <c r="D1380" s="22">
        <f t="shared" si="950"/>
        <v>6.5350000000000001</v>
      </c>
      <c r="E1380" s="22">
        <f t="shared" si="951"/>
        <v>1.8152777777777778</v>
      </c>
      <c r="F1380" s="22">
        <f t="shared" si="984"/>
        <v>1.0243055555555547</v>
      </c>
      <c r="G1380" s="22">
        <f>Sheet1!$I$5*F1380</f>
        <v>339.04513888888863</v>
      </c>
      <c r="H1380" s="22"/>
      <c r="K1380" s="18" t="s">
        <v>118</v>
      </c>
      <c r="L1380" s="18">
        <v>1370</v>
      </c>
      <c r="M1380" s="18">
        <v>348</v>
      </c>
      <c r="N1380" s="19">
        <v>58.4</v>
      </c>
      <c r="O1380" s="35">
        <f t="shared" si="952"/>
        <v>16.222222222222221</v>
      </c>
      <c r="P1380" s="36">
        <f t="shared" si="985"/>
        <v>-0.30555555555555597</v>
      </c>
      <c r="Q1380" s="12"/>
      <c r="R1380" s="37">
        <f t="shared" si="953"/>
        <v>-101.13888888888903</v>
      </c>
      <c r="S1380" s="37">
        <f t="shared" si="954"/>
        <v>64.9422</v>
      </c>
      <c r="T1380" s="37">
        <f t="shared" si="955"/>
        <v>31.700879958334216</v>
      </c>
      <c r="U1380" s="37">
        <f t="shared" si="956"/>
        <v>-4.4958089305548121</v>
      </c>
      <c r="V1380" s="37">
        <f t="shared" si="986"/>
        <v>121895.73045558257</v>
      </c>
      <c r="W1380" s="40">
        <f t="shared" si="957"/>
        <v>-72.93201154011139</v>
      </c>
      <c r="X1380" s="40">
        <f t="shared" si="958"/>
        <v>-7.2932011540111391E-2</v>
      </c>
      <c r="Y1380" s="40">
        <f t="shared" si="944"/>
        <v>-7.2932011540111391E-2</v>
      </c>
      <c r="Z1380" s="40">
        <v>7.2932011540111405E-2</v>
      </c>
      <c r="AA1380" s="40">
        <f t="shared" si="959"/>
        <v>376.58997884471228</v>
      </c>
      <c r="AB1380" s="42">
        <f t="shared" si="960"/>
        <v>43553.061728395056</v>
      </c>
      <c r="AC1380" s="42">
        <f t="shared" si="961"/>
        <v>43.553061728395058</v>
      </c>
      <c r="AD1380" s="42">
        <f t="shared" si="962"/>
        <v>43.553061728395058</v>
      </c>
      <c r="AE1380" s="42">
        <f t="shared" si="987"/>
        <v>4763.7479135802469</v>
      </c>
      <c r="AF1380" s="43">
        <f t="shared" si="945"/>
        <v>1.3232633093278463</v>
      </c>
      <c r="AG1380" s="73">
        <f t="shared" si="946"/>
        <v>-7.2932011540111391E-2</v>
      </c>
      <c r="AH1380">
        <f t="shared" si="963"/>
        <v>0</v>
      </c>
      <c r="AI1380">
        <f t="shared" si="988"/>
        <v>33042.560390046281</v>
      </c>
      <c r="AJ1380" s="41">
        <f t="shared" si="964"/>
        <v>9.1784889972350783</v>
      </c>
      <c r="AK1380">
        <f t="shared" si="947"/>
        <v>7.2932011540111391E-2</v>
      </c>
      <c r="AL1380" s="38">
        <f t="shared" si="965"/>
        <v>4620.8354761728397</v>
      </c>
      <c r="AM1380" s="38">
        <f t="shared" si="966"/>
        <v>4574.6271214111111</v>
      </c>
      <c r="AN1380" s="38">
        <f t="shared" si="967"/>
        <v>4300.1494941264446</v>
      </c>
      <c r="AO1380" s="38">
        <f t="shared" si="968"/>
        <v>4257.1479991851802</v>
      </c>
      <c r="AP1380" s="38">
        <f t="shared" si="969"/>
        <v>4001.7191192340692</v>
      </c>
      <c r="AQ1380" s="38">
        <f t="shared" si="970"/>
        <v>3961.7019280417285</v>
      </c>
      <c r="AR1380" s="38">
        <f t="shared" si="971"/>
        <v>3842.8508702004765</v>
      </c>
      <c r="AS1380">
        <f t="shared" si="972"/>
        <v>3842.8508702004765</v>
      </c>
      <c r="AT1380" s="28">
        <f t="shared" si="973"/>
        <v>1.067458575055688</v>
      </c>
      <c r="AU1380">
        <f t="shared" si="948"/>
        <v>29199.709519845805</v>
      </c>
      <c r="AV1380" s="28">
        <f t="shared" si="974"/>
        <v>8.1110304221793896</v>
      </c>
      <c r="BJ1380" s="63">
        <v>43.553061728395058</v>
      </c>
      <c r="BK1380" s="64">
        <f t="shared" si="975"/>
        <v>42.246469876543202</v>
      </c>
      <c r="BL1380" s="64">
        <f t="shared" si="976"/>
        <v>41.824005177777771</v>
      </c>
      <c r="BM1380" s="64">
        <f t="shared" si="977"/>
        <v>39.314564867111102</v>
      </c>
      <c r="BN1380" s="64">
        <f t="shared" si="978"/>
        <v>38.921419218439993</v>
      </c>
      <c r="BO1380" s="64">
        <f t="shared" si="979"/>
        <v>36.586134065333589</v>
      </c>
      <c r="BP1380" s="64">
        <f t="shared" si="980"/>
        <v>36.22027272468025</v>
      </c>
      <c r="BQ1380" s="64">
        <f t="shared" si="981"/>
        <v>35.13366454293984</v>
      </c>
      <c r="BR1380" s="65">
        <f t="shared" si="949"/>
        <v>35.13366454293984</v>
      </c>
      <c r="BS1380" s="66">
        <f t="shared" si="982"/>
        <v>9.7593512619277342E-3</v>
      </c>
      <c r="BT1380" s="65">
        <f>BJ1380-BR1380</f>
        <v>8.4193971854552174</v>
      </c>
      <c r="BU1380" s="67">
        <f t="shared" si="983"/>
        <v>2.3387214404042272E-3</v>
      </c>
    </row>
    <row r="1381" spans="1:73" x14ac:dyDescent="0.35">
      <c r="A1381" s="22">
        <v>109.599999999999</v>
      </c>
      <c r="B1381" s="22">
        <v>11.97</v>
      </c>
      <c r="C1381" s="22">
        <v>0</v>
      </c>
      <c r="D1381" s="22">
        <f t="shared" si="950"/>
        <v>5.9850000000000003</v>
      </c>
      <c r="E1381" s="22">
        <f t="shared" si="951"/>
        <v>1.6625000000000001</v>
      </c>
      <c r="F1381" s="22">
        <f t="shared" si="984"/>
        <v>-1.909722222222221</v>
      </c>
      <c r="G1381" s="22">
        <f>Sheet1!$I$5*F1381</f>
        <v>-632.1180555555552</v>
      </c>
      <c r="H1381" s="22"/>
      <c r="K1381" s="18" t="s">
        <v>118</v>
      </c>
      <c r="L1381" s="18">
        <v>1371</v>
      </c>
      <c r="M1381" s="18">
        <v>349</v>
      </c>
      <c r="N1381" s="19">
        <v>57.8</v>
      </c>
      <c r="O1381" s="35">
        <f t="shared" si="952"/>
        <v>16.055555555555557</v>
      </c>
      <c r="P1381" s="36">
        <f t="shared" si="985"/>
        <v>-8.3333333333333523E-2</v>
      </c>
      <c r="Q1381" s="12"/>
      <c r="R1381" s="37">
        <f t="shared" si="953"/>
        <v>-27.583333333333396</v>
      </c>
      <c r="S1381" s="37">
        <f t="shared" si="954"/>
        <v>64.9422</v>
      </c>
      <c r="T1381" s="37">
        <f t="shared" si="955"/>
        <v>31.05283818493189</v>
      </c>
      <c r="U1381" s="37">
        <f t="shared" si="956"/>
        <v>68.411704851598486</v>
      </c>
      <c r="V1381" s="37">
        <f t="shared" si="986"/>
        <v>121964.14216043417</v>
      </c>
      <c r="W1381" s="40">
        <f t="shared" si="957"/>
        <v>1098.3879278951092</v>
      </c>
      <c r="X1381" s="40">
        <f t="shared" si="958"/>
        <v>1.0983879278951092</v>
      </c>
      <c r="Y1381" s="40">
        <f t="shared" si="944"/>
        <v>0</v>
      </c>
      <c r="Z1381" s="40">
        <v>0</v>
      </c>
      <c r="AA1381" s="40">
        <f t="shared" si="959"/>
        <v>376.58997884471228</v>
      </c>
      <c r="AB1381" s="42">
        <f t="shared" si="960"/>
        <v>42662.733024691363</v>
      </c>
      <c r="AC1381" s="42">
        <f t="shared" si="961"/>
        <v>42.662733024691363</v>
      </c>
      <c r="AD1381" s="42">
        <f t="shared" si="962"/>
        <v>0</v>
      </c>
      <c r="AE1381" s="42">
        <f t="shared" si="987"/>
        <v>4763.7479135802469</v>
      </c>
      <c r="AF1381" s="43">
        <f t="shared" si="945"/>
        <v>1.3232633093278463</v>
      </c>
      <c r="AG1381" s="73">
        <f t="shared" si="946"/>
        <v>0</v>
      </c>
      <c r="AH1381">
        <f t="shared" si="963"/>
        <v>42.662733024691363</v>
      </c>
      <c r="AI1381">
        <f t="shared" si="988"/>
        <v>33085.223123070973</v>
      </c>
      <c r="AJ1381" s="41">
        <f t="shared" si="964"/>
        <v>9.1903397564086031</v>
      </c>
      <c r="AK1381">
        <f t="shared" si="947"/>
        <v>42.662733024691363</v>
      </c>
      <c r="AL1381" s="38">
        <f t="shared" si="965"/>
        <v>4620.8354761728397</v>
      </c>
      <c r="AM1381" s="38">
        <f t="shared" si="966"/>
        <v>4574.6271214111111</v>
      </c>
      <c r="AN1381" s="38">
        <f t="shared" si="967"/>
        <v>4300.1494941264446</v>
      </c>
      <c r="AO1381" s="38">
        <f t="shared" si="968"/>
        <v>4257.1479991851802</v>
      </c>
      <c r="AP1381" s="38">
        <f t="shared" si="969"/>
        <v>4001.7191192340692</v>
      </c>
      <c r="AQ1381" s="38">
        <f t="shared" si="970"/>
        <v>3961.7019280417285</v>
      </c>
      <c r="AR1381" s="38">
        <f t="shared" si="971"/>
        <v>3842.8508702004765</v>
      </c>
      <c r="AS1381">
        <f t="shared" si="972"/>
        <v>3842.8508702004765</v>
      </c>
      <c r="AT1381" s="28">
        <f t="shared" si="973"/>
        <v>1.067458575055688</v>
      </c>
      <c r="AU1381">
        <f t="shared" si="948"/>
        <v>29242.372252870497</v>
      </c>
      <c r="AV1381" s="28">
        <f t="shared" si="974"/>
        <v>8.1228811813529163</v>
      </c>
      <c r="BJ1381" s="63">
        <v>0</v>
      </c>
      <c r="BK1381" s="64">
        <f t="shared" si="975"/>
        <v>0</v>
      </c>
      <c r="BL1381" s="64">
        <f t="shared" si="976"/>
        <v>0</v>
      </c>
      <c r="BM1381" s="64">
        <f t="shared" si="977"/>
        <v>0</v>
      </c>
      <c r="BN1381" s="64">
        <f t="shared" si="978"/>
        <v>0</v>
      </c>
      <c r="BO1381" s="64">
        <f t="shared" si="979"/>
        <v>0</v>
      </c>
      <c r="BP1381" s="64">
        <f t="shared" si="980"/>
        <v>0</v>
      </c>
      <c r="BQ1381" s="64">
        <f t="shared" si="981"/>
        <v>0</v>
      </c>
      <c r="BR1381" s="65">
        <f t="shared" si="949"/>
        <v>0</v>
      </c>
      <c r="BS1381" s="66">
        <f t="shared" si="982"/>
        <v>0</v>
      </c>
      <c r="BT1381" s="65">
        <f>BJ1381-BR1381</f>
        <v>0</v>
      </c>
      <c r="BU1381" s="67">
        <f t="shared" si="983"/>
        <v>0</v>
      </c>
    </row>
    <row r="1382" spans="1:73" x14ac:dyDescent="0.35">
      <c r="A1382" s="22">
        <v>109.679999999999</v>
      </c>
      <c r="B1382" s="22">
        <v>12.02</v>
      </c>
      <c r="C1382" s="22">
        <v>0</v>
      </c>
      <c r="D1382" s="22">
        <f t="shared" si="950"/>
        <v>6.01</v>
      </c>
      <c r="E1382" s="22">
        <f t="shared" si="951"/>
        <v>1.6694444444444445</v>
      </c>
      <c r="F1382" s="22">
        <f t="shared" si="984"/>
        <v>8.6805555555555247E-2</v>
      </c>
      <c r="G1382" s="22">
        <f>Sheet1!$I$5*F1382</f>
        <v>28.732638888888786</v>
      </c>
      <c r="H1382" s="22"/>
      <c r="K1382" s="18" t="s">
        <v>118</v>
      </c>
      <c r="L1382" s="18">
        <v>1372</v>
      </c>
      <c r="M1382" s="18">
        <v>350</v>
      </c>
      <c r="N1382" s="19">
        <v>57.8</v>
      </c>
      <c r="O1382" s="35">
        <f t="shared" si="952"/>
        <v>16.055555555555557</v>
      </c>
      <c r="P1382" s="36">
        <f t="shared" si="985"/>
        <v>0</v>
      </c>
      <c r="Q1382" s="12"/>
      <c r="R1382" s="37">
        <f t="shared" si="953"/>
        <v>0</v>
      </c>
      <c r="S1382" s="37">
        <f t="shared" si="954"/>
        <v>64.9422</v>
      </c>
      <c r="T1382" s="37">
        <f t="shared" si="955"/>
        <v>31.05283818493189</v>
      </c>
      <c r="U1382" s="37">
        <f t="shared" si="956"/>
        <v>95.995038184931886</v>
      </c>
      <c r="V1382" s="37">
        <f t="shared" si="986"/>
        <v>122060.13719861911</v>
      </c>
      <c r="W1382" s="40">
        <f t="shared" si="957"/>
        <v>1541.253668635851</v>
      </c>
      <c r="X1382" s="40">
        <f t="shared" si="958"/>
        <v>1.5412536686358509</v>
      </c>
      <c r="Y1382" s="40">
        <f t="shared" si="944"/>
        <v>0</v>
      </c>
      <c r="Z1382" s="40">
        <v>0</v>
      </c>
      <c r="AA1382" s="40">
        <f t="shared" si="959"/>
        <v>376.58997884471228</v>
      </c>
      <c r="AB1382" s="42">
        <f t="shared" si="960"/>
        <v>42662.733024691363</v>
      </c>
      <c r="AC1382" s="42">
        <f t="shared" si="961"/>
        <v>42.662733024691363</v>
      </c>
      <c r="AD1382" s="42">
        <f t="shared" si="962"/>
        <v>0</v>
      </c>
      <c r="AE1382" s="42">
        <f t="shared" si="987"/>
        <v>4763.7479135802469</v>
      </c>
      <c r="AF1382" s="43">
        <f t="shared" si="945"/>
        <v>1.3232633093278463</v>
      </c>
      <c r="AG1382" s="73">
        <f t="shared" si="946"/>
        <v>0</v>
      </c>
      <c r="AH1382">
        <f t="shared" si="963"/>
        <v>42.662733024691363</v>
      </c>
      <c r="AI1382">
        <f t="shared" si="988"/>
        <v>33127.885856095665</v>
      </c>
      <c r="AJ1382" s="41">
        <f t="shared" si="964"/>
        <v>9.2021905155821297</v>
      </c>
      <c r="AK1382">
        <f t="shared" si="947"/>
        <v>42.662733024691363</v>
      </c>
      <c r="AL1382" s="38">
        <f t="shared" si="965"/>
        <v>4620.8354761728397</v>
      </c>
      <c r="AM1382" s="38">
        <f t="shared" si="966"/>
        <v>4574.6271214111111</v>
      </c>
      <c r="AN1382" s="38">
        <f t="shared" si="967"/>
        <v>4300.1494941264446</v>
      </c>
      <c r="AO1382" s="38">
        <f t="shared" si="968"/>
        <v>4257.1479991851802</v>
      </c>
      <c r="AP1382" s="38">
        <f t="shared" si="969"/>
        <v>4001.7191192340692</v>
      </c>
      <c r="AQ1382" s="38">
        <f t="shared" si="970"/>
        <v>3961.7019280417285</v>
      </c>
      <c r="AR1382" s="38">
        <f t="shared" si="971"/>
        <v>3842.8508702004765</v>
      </c>
      <c r="AS1382">
        <f t="shared" si="972"/>
        <v>3842.8508702004765</v>
      </c>
      <c r="AT1382" s="28">
        <f t="shared" si="973"/>
        <v>1.067458575055688</v>
      </c>
      <c r="AU1382">
        <f t="shared" si="948"/>
        <v>29285.034985895189</v>
      </c>
      <c r="AV1382" s="28">
        <f t="shared" si="974"/>
        <v>8.1347319405264411</v>
      </c>
      <c r="BJ1382" s="63">
        <v>0</v>
      </c>
      <c r="BK1382" s="64">
        <f t="shared" si="975"/>
        <v>0</v>
      </c>
      <c r="BL1382" s="64">
        <f t="shared" si="976"/>
        <v>0</v>
      </c>
      <c r="BM1382" s="64">
        <f t="shared" si="977"/>
        <v>0</v>
      </c>
      <c r="BN1382" s="64">
        <f t="shared" si="978"/>
        <v>0</v>
      </c>
      <c r="BO1382" s="64">
        <f t="shared" si="979"/>
        <v>0</v>
      </c>
      <c r="BP1382" s="64">
        <f t="shared" si="980"/>
        <v>0</v>
      </c>
      <c r="BQ1382" s="64">
        <f t="shared" si="981"/>
        <v>0</v>
      </c>
      <c r="BR1382" s="65">
        <f t="shared" si="949"/>
        <v>0</v>
      </c>
      <c r="BS1382" s="66">
        <f t="shared" si="982"/>
        <v>0</v>
      </c>
      <c r="BT1382" s="65">
        <f>BJ1382-BR1382</f>
        <v>0</v>
      </c>
      <c r="BU1382" s="67">
        <f t="shared" si="983"/>
        <v>0</v>
      </c>
    </row>
    <row r="1383" spans="1:73" x14ac:dyDescent="0.35">
      <c r="A1383" s="22">
        <v>109.759999999999</v>
      </c>
      <c r="B1383" s="22">
        <v>12.75</v>
      </c>
      <c r="C1383" s="22">
        <v>0</v>
      </c>
      <c r="D1383" s="22">
        <f t="shared" si="950"/>
        <v>6.375</v>
      </c>
      <c r="E1383" s="22">
        <f t="shared" si="951"/>
        <v>1.7708333333333333</v>
      </c>
      <c r="F1383" s="22">
        <f t="shared" si="984"/>
        <v>1.2673611111111094</v>
      </c>
      <c r="G1383" s="22">
        <f>Sheet1!$I$5*F1383</f>
        <v>419.4965277777772</v>
      </c>
      <c r="H1383" s="22"/>
      <c r="K1383" s="18" t="s">
        <v>118</v>
      </c>
      <c r="L1383" s="18">
        <v>1373</v>
      </c>
      <c r="M1383" s="18">
        <v>351</v>
      </c>
      <c r="N1383" s="19">
        <v>57.8</v>
      </c>
      <c r="O1383" s="35">
        <f t="shared" si="952"/>
        <v>16.055555555555557</v>
      </c>
      <c r="P1383" s="36">
        <f t="shared" si="985"/>
        <v>-6.9444444444444448E-2</v>
      </c>
      <c r="Q1383" s="12"/>
      <c r="R1383" s="37">
        <f t="shared" si="953"/>
        <v>-22.986111111111111</v>
      </c>
      <c r="S1383" s="37">
        <f t="shared" si="954"/>
        <v>64.9422</v>
      </c>
      <c r="T1383" s="37">
        <f t="shared" si="955"/>
        <v>31.05283818493189</v>
      </c>
      <c r="U1383" s="37">
        <f t="shared" si="956"/>
        <v>73.008927073820772</v>
      </c>
      <c r="V1383" s="37">
        <f t="shared" si="986"/>
        <v>122133.14612569293</v>
      </c>
      <c r="W1383" s="40">
        <f t="shared" si="957"/>
        <v>1172.1988846852337</v>
      </c>
      <c r="X1383" s="40">
        <f t="shared" si="958"/>
        <v>1.1721988846852336</v>
      </c>
      <c r="Y1383" s="40">
        <f t="shared" si="944"/>
        <v>0</v>
      </c>
      <c r="Z1383" s="40">
        <v>0</v>
      </c>
      <c r="AA1383" s="40">
        <f t="shared" si="959"/>
        <v>376.58997884471228</v>
      </c>
      <c r="AB1383" s="42">
        <f t="shared" si="960"/>
        <v>42662.733024691363</v>
      </c>
      <c r="AC1383" s="42">
        <f t="shared" si="961"/>
        <v>42.662733024691363</v>
      </c>
      <c r="AD1383" s="42">
        <f t="shared" si="962"/>
        <v>0</v>
      </c>
      <c r="AE1383" s="42">
        <f t="shared" si="987"/>
        <v>4763.7479135802469</v>
      </c>
      <c r="AF1383" s="43">
        <f t="shared" si="945"/>
        <v>1.3232633093278463</v>
      </c>
      <c r="AG1383" s="73">
        <f t="shared" si="946"/>
        <v>0</v>
      </c>
      <c r="AH1383">
        <f t="shared" si="963"/>
        <v>42.662733024691363</v>
      </c>
      <c r="AI1383">
        <f t="shared" si="988"/>
        <v>33170.548589120357</v>
      </c>
      <c r="AJ1383" s="41">
        <f t="shared" si="964"/>
        <v>9.2140412747556546</v>
      </c>
      <c r="AK1383">
        <f t="shared" si="947"/>
        <v>42.662733024691363</v>
      </c>
      <c r="AL1383" s="38">
        <f t="shared" si="965"/>
        <v>4620.8354761728397</v>
      </c>
      <c r="AM1383" s="38">
        <f t="shared" si="966"/>
        <v>4574.6271214111111</v>
      </c>
      <c r="AN1383" s="38">
        <f t="shared" si="967"/>
        <v>4300.1494941264446</v>
      </c>
      <c r="AO1383" s="38">
        <f t="shared" si="968"/>
        <v>4257.1479991851802</v>
      </c>
      <c r="AP1383" s="38">
        <f t="shared" si="969"/>
        <v>4001.7191192340692</v>
      </c>
      <c r="AQ1383" s="38">
        <f t="shared" si="970"/>
        <v>3961.7019280417285</v>
      </c>
      <c r="AR1383" s="38">
        <f t="shared" si="971"/>
        <v>3842.8508702004765</v>
      </c>
      <c r="AS1383">
        <f t="shared" si="972"/>
        <v>3842.8508702004765</v>
      </c>
      <c r="AT1383" s="28">
        <f t="shared" si="973"/>
        <v>1.067458575055688</v>
      </c>
      <c r="AU1383">
        <f t="shared" si="948"/>
        <v>29327.697718919881</v>
      </c>
      <c r="AV1383" s="28">
        <f t="shared" si="974"/>
        <v>8.146582699699966</v>
      </c>
      <c r="BJ1383" s="63">
        <v>0</v>
      </c>
      <c r="BK1383" s="64">
        <f t="shared" si="975"/>
        <v>0</v>
      </c>
      <c r="BL1383" s="64">
        <f t="shared" si="976"/>
        <v>0</v>
      </c>
      <c r="BM1383" s="64">
        <f t="shared" si="977"/>
        <v>0</v>
      </c>
      <c r="BN1383" s="64">
        <f t="shared" si="978"/>
        <v>0</v>
      </c>
      <c r="BO1383" s="64">
        <f t="shared" si="979"/>
        <v>0</v>
      </c>
      <c r="BP1383" s="64">
        <f t="shared" si="980"/>
        <v>0</v>
      </c>
      <c r="BQ1383" s="64">
        <f t="shared" si="981"/>
        <v>0</v>
      </c>
      <c r="BR1383" s="65">
        <f t="shared" si="949"/>
        <v>0</v>
      </c>
      <c r="BS1383" s="66">
        <f t="shared" si="982"/>
        <v>0</v>
      </c>
      <c r="BT1383" s="65">
        <f>BJ1383-BR1383</f>
        <v>0</v>
      </c>
      <c r="BU1383" s="67">
        <f t="shared" si="983"/>
        <v>0</v>
      </c>
    </row>
    <row r="1384" spans="1:73" x14ac:dyDescent="0.35">
      <c r="A1384" s="22">
        <v>109.83999999999899</v>
      </c>
      <c r="B1384" s="22">
        <v>12.29</v>
      </c>
      <c r="C1384" s="22">
        <v>0</v>
      </c>
      <c r="D1384" s="22">
        <f t="shared" si="950"/>
        <v>6.1449999999999996</v>
      </c>
      <c r="E1384" s="22">
        <f t="shared" si="951"/>
        <v>1.7069444444444444</v>
      </c>
      <c r="F1384" s="22">
        <f t="shared" si="984"/>
        <v>-0.79861111111111105</v>
      </c>
      <c r="G1384" s="22">
        <f>Sheet1!$I$5*F1384</f>
        <v>-264.34027777777777</v>
      </c>
      <c r="H1384" s="22"/>
      <c r="K1384" s="18" t="s">
        <v>118</v>
      </c>
      <c r="L1384" s="18">
        <v>1374</v>
      </c>
      <c r="M1384" s="18">
        <v>352</v>
      </c>
      <c r="N1384" s="19">
        <v>57.3</v>
      </c>
      <c r="O1384" s="35">
        <f t="shared" si="952"/>
        <v>15.916666666666666</v>
      </c>
      <c r="P1384" s="36">
        <f t="shared" si="985"/>
        <v>-0.22222222222222143</v>
      </c>
      <c r="Q1384" s="12"/>
      <c r="R1384" s="37">
        <f t="shared" si="953"/>
        <v>-73.555555555555287</v>
      </c>
      <c r="S1384" s="37">
        <f t="shared" si="954"/>
        <v>64.9422</v>
      </c>
      <c r="T1384" s="37">
        <f t="shared" si="955"/>
        <v>30.517915579376748</v>
      </c>
      <c r="U1384" s="37">
        <f t="shared" si="956"/>
        <v>21.90456002382146</v>
      </c>
      <c r="V1384" s="37">
        <f t="shared" si="986"/>
        <v>122155.05068571675</v>
      </c>
      <c r="W1384" s="40">
        <f t="shared" si="957"/>
        <v>348.64758037915823</v>
      </c>
      <c r="X1384" s="40">
        <f t="shared" si="958"/>
        <v>0.34864758037915822</v>
      </c>
      <c r="Y1384" s="40">
        <f t="shared" si="944"/>
        <v>0</v>
      </c>
      <c r="Z1384" s="40">
        <v>0</v>
      </c>
      <c r="AA1384" s="40">
        <f t="shared" si="959"/>
        <v>376.58997884471228</v>
      </c>
      <c r="AB1384" s="42">
        <f t="shared" si="960"/>
        <v>41927.815972222219</v>
      </c>
      <c r="AC1384" s="42">
        <f t="shared" si="961"/>
        <v>41.92781597222222</v>
      </c>
      <c r="AD1384" s="42">
        <f t="shared" si="962"/>
        <v>0</v>
      </c>
      <c r="AE1384" s="42">
        <f t="shared" si="987"/>
        <v>4763.7479135802469</v>
      </c>
      <c r="AF1384" s="43">
        <f t="shared" si="945"/>
        <v>1.3232633093278463</v>
      </c>
      <c r="AG1384" s="73">
        <f t="shared" si="946"/>
        <v>0</v>
      </c>
      <c r="AH1384">
        <f t="shared" si="963"/>
        <v>41.92781597222222</v>
      </c>
      <c r="AI1384">
        <f t="shared" si="988"/>
        <v>33212.476405092581</v>
      </c>
      <c r="AJ1384" s="41">
        <f t="shared" si="964"/>
        <v>9.2256878903034938</v>
      </c>
      <c r="AK1384">
        <f t="shared" si="947"/>
        <v>41.92781597222222</v>
      </c>
      <c r="AL1384" s="38">
        <f t="shared" si="965"/>
        <v>4620.8354761728397</v>
      </c>
      <c r="AM1384" s="38">
        <f t="shared" si="966"/>
        <v>4574.6271214111111</v>
      </c>
      <c r="AN1384" s="38">
        <f t="shared" si="967"/>
        <v>4300.1494941264446</v>
      </c>
      <c r="AO1384" s="38">
        <f t="shared" si="968"/>
        <v>4257.1479991851802</v>
      </c>
      <c r="AP1384" s="38">
        <f t="shared" si="969"/>
        <v>4001.7191192340692</v>
      </c>
      <c r="AQ1384" s="38">
        <f t="shared" si="970"/>
        <v>3961.7019280417285</v>
      </c>
      <c r="AR1384" s="38">
        <f t="shared" si="971"/>
        <v>3842.8508702004765</v>
      </c>
      <c r="AS1384">
        <f t="shared" si="972"/>
        <v>3842.8508702004765</v>
      </c>
      <c r="AT1384" s="28">
        <f t="shared" si="973"/>
        <v>1.067458575055688</v>
      </c>
      <c r="AU1384">
        <f t="shared" si="948"/>
        <v>29369.625534892104</v>
      </c>
      <c r="AV1384" s="28">
        <f t="shared" si="974"/>
        <v>8.1582293152478069</v>
      </c>
      <c r="BJ1384" s="63">
        <v>0</v>
      </c>
      <c r="BK1384" s="64">
        <f t="shared" si="975"/>
        <v>0</v>
      </c>
      <c r="BL1384" s="64">
        <f t="shared" si="976"/>
        <v>0</v>
      </c>
      <c r="BM1384" s="64">
        <f t="shared" si="977"/>
        <v>0</v>
      </c>
      <c r="BN1384" s="64">
        <f t="shared" si="978"/>
        <v>0</v>
      </c>
      <c r="BO1384" s="64">
        <f t="shared" si="979"/>
        <v>0</v>
      </c>
      <c r="BP1384" s="64">
        <f t="shared" si="980"/>
        <v>0</v>
      </c>
      <c r="BQ1384" s="64">
        <f t="shared" si="981"/>
        <v>0</v>
      </c>
      <c r="BR1384" s="65">
        <f t="shared" si="949"/>
        <v>0</v>
      </c>
      <c r="BS1384" s="66">
        <f t="shared" si="982"/>
        <v>0</v>
      </c>
      <c r="BT1384" s="65">
        <f>BJ1384-BR1384</f>
        <v>0</v>
      </c>
      <c r="BU1384" s="67">
        <f t="shared" si="983"/>
        <v>0</v>
      </c>
    </row>
    <row r="1385" spans="1:73" x14ac:dyDescent="0.35">
      <c r="A1385" s="22">
        <v>109.91999999999901</v>
      </c>
      <c r="B1385" s="22">
        <v>11.53</v>
      </c>
      <c r="C1385" s="22">
        <v>0</v>
      </c>
      <c r="D1385" s="22">
        <f t="shared" si="950"/>
        <v>5.7649999999999997</v>
      </c>
      <c r="E1385" s="22">
        <f t="shared" si="951"/>
        <v>1.601388888888889</v>
      </c>
      <c r="F1385" s="22">
        <f t="shared" si="984"/>
        <v>-1.3194444444444424</v>
      </c>
      <c r="G1385" s="22">
        <f>Sheet1!$I$5*F1385</f>
        <v>-436.73611111111046</v>
      </c>
      <c r="H1385" s="22"/>
      <c r="K1385" s="18" t="s">
        <v>118</v>
      </c>
      <c r="L1385" s="18">
        <v>1375</v>
      </c>
      <c r="M1385" s="18">
        <v>353</v>
      </c>
      <c r="N1385" s="19">
        <v>56.2</v>
      </c>
      <c r="O1385" s="35">
        <f t="shared" si="952"/>
        <v>15.611111111111111</v>
      </c>
      <c r="P1385" s="36">
        <f t="shared" si="985"/>
        <v>-0.41666666666666663</v>
      </c>
      <c r="Q1385" s="12"/>
      <c r="R1385" s="37">
        <f t="shared" si="953"/>
        <v>-137.91666666666666</v>
      </c>
      <c r="S1385" s="37">
        <f t="shared" si="954"/>
        <v>64.9422</v>
      </c>
      <c r="T1385" s="37">
        <f t="shared" si="955"/>
        <v>29.357444905118552</v>
      </c>
      <c r="U1385" s="37">
        <f t="shared" si="956"/>
        <v>-43.617021761548102</v>
      </c>
      <c r="V1385" s="37">
        <f t="shared" si="986"/>
        <v>122111.43366395521</v>
      </c>
      <c r="W1385" s="40">
        <f t="shared" si="957"/>
        <v>-680.91017305527873</v>
      </c>
      <c r="X1385" s="40">
        <f t="shared" si="958"/>
        <v>-0.68091017305527868</v>
      </c>
      <c r="Y1385" s="40">
        <f t="shared" si="944"/>
        <v>-0.68091017305527868</v>
      </c>
      <c r="Z1385" s="40">
        <v>0.68091017305527901</v>
      </c>
      <c r="AA1385" s="40">
        <f t="shared" si="959"/>
        <v>377.27088901776756</v>
      </c>
      <c r="AB1385" s="42">
        <f t="shared" si="960"/>
        <v>40333.4737654321</v>
      </c>
      <c r="AC1385" s="42">
        <f t="shared" si="961"/>
        <v>40.333473765432103</v>
      </c>
      <c r="AD1385" s="42">
        <f t="shared" si="962"/>
        <v>40.333473765432103</v>
      </c>
      <c r="AE1385" s="42">
        <f t="shared" si="987"/>
        <v>4804.0813873456791</v>
      </c>
      <c r="AF1385" s="43">
        <f t="shared" si="945"/>
        <v>1.3344670520404665</v>
      </c>
      <c r="AG1385" s="73">
        <f t="shared" si="946"/>
        <v>-0.68091017305527868</v>
      </c>
      <c r="AH1385">
        <f t="shared" si="963"/>
        <v>0</v>
      </c>
      <c r="AI1385">
        <f t="shared" si="988"/>
        <v>33212.476405092581</v>
      </c>
      <c r="AJ1385" s="41">
        <f t="shared" si="964"/>
        <v>9.2256878903034938</v>
      </c>
      <c r="AK1385">
        <f t="shared" si="947"/>
        <v>0.68091017305527868</v>
      </c>
      <c r="AL1385" s="38">
        <f t="shared" si="965"/>
        <v>4659.9589457253087</v>
      </c>
      <c r="AM1385" s="38">
        <f t="shared" si="966"/>
        <v>4613.3593562680553</v>
      </c>
      <c r="AN1385" s="38">
        <f t="shared" si="967"/>
        <v>4336.5577948919718</v>
      </c>
      <c r="AO1385" s="38">
        <f t="shared" si="968"/>
        <v>4293.1922169430518</v>
      </c>
      <c r="AP1385" s="38">
        <f t="shared" si="969"/>
        <v>4035.6006839264683</v>
      </c>
      <c r="AQ1385" s="38">
        <f t="shared" si="970"/>
        <v>3995.2446770872034</v>
      </c>
      <c r="AR1385" s="38">
        <f t="shared" si="971"/>
        <v>3875.3873367745873</v>
      </c>
      <c r="AS1385">
        <f t="shared" si="972"/>
        <v>3875.3873367745873</v>
      </c>
      <c r="AT1385" s="28">
        <f t="shared" si="973"/>
        <v>1.0764964824373853</v>
      </c>
      <c r="AU1385">
        <f t="shared" si="948"/>
        <v>29337.089068317993</v>
      </c>
      <c r="AV1385" s="28">
        <f t="shared" si="974"/>
        <v>8.149191407866109</v>
      </c>
      <c r="BJ1385" s="63">
        <v>40.333473765432103</v>
      </c>
      <c r="BK1385" s="64">
        <f t="shared" si="975"/>
        <v>39.123469552469139</v>
      </c>
      <c r="BL1385" s="64">
        <f t="shared" si="976"/>
        <v>38.732234856944444</v>
      </c>
      <c r="BM1385" s="64">
        <f t="shared" si="977"/>
        <v>36.408300765527777</v>
      </c>
      <c r="BN1385" s="64">
        <f t="shared" si="978"/>
        <v>36.044217757872502</v>
      </c>
      <c r="BO1385" s="64">
        <f t="shared" si="979"/>
        <v>33.881564692400147</v>
      </c>
      <c r="BP1385" s="64">
        <f t="shared" si="980"/>
        <v>33.542749045476143</v>
      </c>
      <c r="BQ1385" s="64">
        <f t="shared" si="981"/>
        <v>32.536466574111856</v>
      </c>
      <c r="BR1385" s="65">
        <f t="shared" si="949"/>
        <v>32.536466574111856</v>
      </c>
      <c r="BS1385" s="66">
        <f t="shared" si="982"/>
        <v>9.0379073816977372E-3</v>
      </c>
      <c r="BT1385" s="65">
        <f>BJ1385-BR1385</f>
        <v>7.7970071913202474</v>
      </c>
      <c r="BU1385" s="67">
        <f t="shared" si="983"/>
        <v>2.1658353309222909E-3</v>
      </c>
    </row>
    <row r="1386" spans="1:73" x14ac:dyDescent="0.35">
      <c r="A1386" s="22">
        <v>109.99999999999901</v>
      </c>
      <c r="B1386" s="22">
        <v>12.86</v>
      </c>
      <c r="C1386" s="22">
        <v>0</v>
      </c>
      <c r="D1386" s="22">
        <f t="shared" si="950"/>
        <v>6.43</v>
      </c>
      <c r="E1386" s="22">
        <f t="shared" si="951"/>
        <v>1.7861111111111112</v>
      </c>
      <c r="F1386" s="22">
        <f t="shared" si="984"/>
        <v>2.3090277777777777</v>
      </c>
      <c r="G1386" s="22">
        <f>Sheet1!$I$5*F1386</f>
        <v>764.28819444444446</v>
      </c>
      <c r="H1386" s="22"/>
      <c r="K1386" s="18" t="s">
        <v>118</v>
      </c>
      <c r="L1386" s="18">
        <v>1376</v>
      </c>
      <c r="M1386" s="18">
        <v>354</v>
      </c>
      <c r="N1386" s="19">
        <v>54.3</v>
      </c>
      <c r="O1386" s="35">
        <f t="shared" si="952"/>
        <v>15.083333333333334</v>
      </c>
      <c r="P1386" s="36">
        <f t="shared" si="985"/>
        <v>-0.75000000000000078</v>
      </c>
      <c r="Q1386" s="12"/>
      <c r="R1386" s="37">
        <f t="shared" si="953"/>
        <v>-248.25000000000026</v>
      </c>
      <c r="S1386" s="37">
        <f t="shared" si="954"/>
        <v>64.9422</v>
      </c>
      <c r="T1386" s="37">
        <f t="shared" si="955"/>
        <v>27.405976598666751</v>
      </c>
      <c r="U1386" s="37">
        <f t="shared" si="956"/>
        <v>-155.90182340133353</v>
      </c>
      <c r="V1386" s="37">
        <f t="shared" si="986"/>
        <v>121955.53184055387</v>
      </c>
      <c r="W1386" s="40">
        <f t="shared" si="957"/>
        <v>-2351.519169636781</v>
      </c>
      <c r="X1386" s="40">
        <f t="shared" si="958"/>
        <v>-2.3515191696367812</v>
      </c>
      <c r="Y1386" s="40">
        <f t="shared" si="944"/>
        <v>-2.3515191696367812</v>
      </c>
      <c r="Z1386" s="40">
        <v>2.3515191696367799</v>
      </c>
      <c r="AA1386" s="40">
        <f t="shared" si="959"/>
        <v>379.62240818740435</v>
      </c>
      <c r="AB1386" s="42">
        <f t="shared" si="960"/>
        <v>37652.399305555555</v>
      </c>
      <c r="AC1386" s="42">
        <f t="shared" si="961"/>
        <v>37.652399305555555</v>
      </c>
      <c r="AD1386" s="42">
        <f t="shared" si="962"/>
        <v>37.652399305555555</v>
      </c>
      <c r="AE1386" s="42">
        <f t="shared" si="987"/>
        <v>4841.7337866512344</v>
      </c>
      <c r="AF1386" s="43">
        <f t="shared" si="945"/>
        <v>1.3449260518475652</v>
      </c>
      <c r="AG1386" s="73">
        <f t="shared" si="946"/>
        <v>-2.3515191696367812</v>
      </c>
      <c r="AH1386">
        <f t="shared" si="963"/>
        <v>0</v>
      </c>
      <c r="AI1386">
        <f t="shared" si="988"/>
        <v>33212.476405092581</v>
      </c>
      <c r="AJ1386" s="41">
        <f t="shared" si="964"/>
        <v>9.2256878903034938</v>
      </c>
      <c r="AK1386">
        <f t="shared" si="947"/>
        <v>2.3515191696367812</v>
      </c>
      <c r="AL1386" s="38">
        <f t="shared" si="965"/>
        <v>4696.481773051697</v>
      </c>
      <c r="AM1386" s="38">
        <f t="shared" si="966"/>
        <v>4649.5169553211799</v>
      </c>
      <c r="AN1386" s="38">
        <f t="shared" si="967"/>
        <v>4370.5459380019092</v>
      </c>
      <c r="AO1386" s="38">
        <f t="shared" si="968"/>
        <v>4326.8404786218898</v>
      </c>
      <c r="AP1386" s="38">
        <f t="shared" si="969"/>
        <v>4067.2300499045764</v>
      </c>
      <c r="AQ1386" s="38">
        <f t="shared" si="970"/>
        <v>4026.5577494055306</v>
      </c>
      <c r="AR1386" s="38">
        <f t="shared" si="971"/>
        <v>3905.7610169233644</v>
      </c>
      <c r="AS1386">
        <f t="shared" si="972"/>
        <v>3905.7610169233644</v>
      </c>
      <c r="AT1386" s="28">
        <f t="shared" si="973"/>
        <v>1.0849336158120457</v>
      </c>
      <c r="AU1386">
        <f t="shared" si="948"/>
        <v>29306.715388169217</v>
      </c>
      <c r="AV1386" s="28">
        <f t="shared" si="974"/>
        <v>8.1407542744914494</v>
      </c>
      <c r="BJ1386" s="63">
        <v>37.652399305555555</v>
      </c>
      <c r="BK1386" s="64">
        <f t="shared" si="975"/>
        <v>36.522827326388885</v>
      </c>
      <c r="BL1386" s="64">
        <f t="shared" si="976"/>
        <v>36.157599053124997</v>
      </c>
      <c r="BM1386" s="64">
        <f t="shared" si="977"/>
        <v>33.988143109937496</v>
      </c>
      <c r="BN1386" s="64">
        <f t="shared" si="978"/>
        <v>33.648261678838118</v>
      </c>
      <c r="BO1386" s="64">
        <f t="shared" si="979"/>
        <v>31.629365978107828</v>
      </c>
      <c r="BP1386" s="64">
        <f t="shared" si="980"/>
        <v>31.31307231832675</v>
      </c>
      <c r="BQ1386" s="64">
        <f t="shared" si="981"/>
        <v>30.373680148776945</v>
      </c>
      <c r="BR1386" s="65">
        <f t="shared" si="949"/>
        <v>30.373680148776945</v>
      </c>
      <c r="BS1386" s="66">
        <f t="shared" si="982"/>
        <v>8.4371333746602623E-3</v>
      </c>
      <c r="BT1386" s="65">
        <f>BJ1386-BR1386</f>
        <v>7.2787191567786103</v>
      </c>
      <c r="BU1386" s="67">
        <f t="shared" si="983"/>
        <v>2.0218664324385027E-3</v>
      </c>
    </row>
    <row r="1387" spans="1:73" x14ac:dyDescent="0.35">
      <c r="A1387" s="22">
        <v>110.079999999999</v>
      </c>
      <c r="B1387" s="22">
        <v>11.88</v>
      </c>
      <c r="C1387" s="22">
        <v>0</v>
      </c>
      <c r="D1387" s="22">
        <f t="shared" si="950"/>
        <v>5.94</v>
      </c>
      <c r="E1387" s="22">
        <f t="shared" si="951"/>
        <v>1.65</v>
      </c>
      <c r="F1387" s="22">
        <f t="shared" si="984"/>
        <v>-1.7013888888888911</v>
      </c>
      <c r="G1387" s="22">
        <f>Sheet1!$I$5*F1387</f>
        <v>-563.15972222222297</v>
      </c>
      <c r="H1387" s="22"/>
      <c r="K1387" s="18" t="s">
        <v>118</v>
      </c>
      <c r="L1387" s="18">
        <v>1377</v>
      </c>
      <c r="M1387" s="18">
        <v>355</v>
      </c>
      <c r="N1387" s="19">
        <v>50.8</v>
      </c>
      <c r="O1387" s="35">
        <f t="shared" si="952"/>
        <v>14.111111111111111</v>
      </c>
      <c r="P1387" s="36">
        <f t="shared" si="985"/>
        <v>-1.2222222222222219</v>
      </c>
      <c r="Q1387" s="12"/>
      <c r="R1387" s="37">
        <f t="shared" si="953"/>
        <v>-404.55555555555543</v>
      </c>
      <c r="S1387" s="37">
        <f t="shared" si="954"/>
        <v>64.9422</v>
      </c>
      <c r="T1387" s="37">
        <f t="shared" si="955"/>
        <v>23.986840535183553</v>
      </c>
      <c r="U1387" s="37">
        <f t="shared" si="956"/>
        <v>-315.62651502037187</v>
      </c>
      <c r="V1387" s="37">
        <f t="shared" si="986"/>
        <v>121639.9053255335</v>
      </c>
      <c r="W1387" s="40">
        <f t="shared" si="957"/>
        <v>-4453.8408230652476</v>
      </c>
      <c r="X1387" s="40">
        <f t="shared" si="958"/>
        <v>-4.4538408230652475</v>
      </c>
      <c r="Y1387" s="40">
        <f t="shared" si="944"/>
        <v>-4.4538408230652475</v>
      </c>
      <c r="Z1387" s="40">
        <v>4.4538408230652502</v>
      </c>
      <c r="AA1387" s="40">
        <f t="shared" si="959"/>
        <v>384.07624901046961</v>
      </c>
      <c r="AB1387" s="42">
        <f t="shared" si="960"/>
        <v>32954.932098765428</v>
      </c>
      <c r="AC1387" s="42">
        <f t="shared" si="961"/>
        <v>32.954932098765426</v>
      </c>
      <c r="AD1387" s="42">
        <f t="shared" si="962"/>
        <v>32.954932098765426</v>
      </c>
      <c r="AE1387" s="42">
        <f t="shared" si="987"/>
        <v>4874.6887187499997</v>
      </c>
      <c r="AF1387" s="43">
        <f t="shared" si="945"/>
        <v>1.3540801996527776</v>
      </c>
      <c r="AG1387" s="73">
        <f t="shared" si="946"/>
        <v>-4.4538408230652475</v>
      </c>
      <c r="AH1387">
        <f t="shared" si="963"/>
        <v>0</v>
      </c>
      <c r="AI1387">
        <f t="shared" si="988"/>
        <v>33212.476405092581</v>
      </c>
      <c r="AJ1387" s="41">
        <f t="shared" si="964"/>
        <v>9.2256878903034938</v>
      </c>
      <c r="AK1387">
        <f t="shared" si="947"/>
        <v>4.4538408230652475</v>
      </c>
      <c r="AL1387" s="38">
        <f t="shared" si="965"/>
        <v>4728.4480571874992</v>
      </c>
      <c r="AM1387" s="38">
        <f t="shared" si="966"/>
        <v>4681.1635766156242</v>
      </c>
      <c r="AN1387" s="38">
        <f t="shared" si="967"/>
        <v>4400.2937620186867</v>
      </c>
      <c r="AO1387" s="38">
        <f t="shared" si="968"/>
        <v>4356.2908243985003</v>
      </c>
      <c r="AP1387" s="38">
        <f t="shared" si="969"/>
        <v>4094.9133749345901</v>
      </c>
      <c r="AQ1387" s="38">
        <f t="shared" si="970"/>
        <v>4053.9642411852442</v>
      </c>
      <c r="AR1387" s="38">
        <f t="shared" si="971"/>
        <v>3932.3453139496869</v>
      </c>
      <c r="AS1387">
        <f t="shared" si="972"/>
        <v>3932.3453139496869</v>
      </c>
      <c r="AT1387" s="28">
        <f t="shared" si="973"/>
        <v>1.092318142763802</v>
      </c>
      <c r="AU1387">
        <f t="shared" si="948"/>
        <v>29280.131091142895</v>
      </c>
      <c r="AV1387" s="28">
        <f t="shared" si="974"/>
        <v>8.1333697475396924</v>
      </c>
      <c r="BJ1387" s="63">
        <v>32.954932098765426</v>
      </c>
      <c r="BK1387" s="64">
        <f t="shared" si="975"/>
        <v>31.966284135802461</v>
      </c>
      <c r="BL1387" s="64">
        <f t="shared" si="976"/>
        <v>31.646621294444437</v>
      </c>
      <c r="BM1387" s="64">
        <f t="shared" si="977"/>
        <v>29.74782401677777</v>
      </c>
      <c r="BN1387" s="64">
        <f t="shared" si="978"/>
        <v>29.450345776609993</v>
      </c>
      <c r="BO1387" s="64">
        <f t="shared" si="979"/>
        <v>27.683325030013393</v>
      </c>
      <c r="BP1387" s="64">
        <f t="shared" si="980"/>
        <v>27.40649177971326</v>
      </c>
      <c r="BQ1387" s="64">
        <f t="shared" si="981"/>
        <v>26.584297026321863</v>
      </c>
      <c r="BR1387" s="65">
        <f t="shared" si="949"/>
        <v>26.584297026321863</v>
      </c>
      <c r="BS1387" s="66">
        <f t="shared" si="982"/>
        <v>7.384526951756073E-3</v>
      </c>
      <c r="BT1387" s="65">
        <f>BJ1387-BR1387</f>
        <v>6.3706350724435623</v>
      </c>
      <c r="BU1387" s="67">
        <f t="shared" si="983"/>
        <v>1.769620853456545E-3</v>
      </c>
    </row>
    <row r="1388" spans="1:73" x14ac:dyDescent="0.35">
      <c r="A1388" s="22">
        <v>110.159999999999</v>
      </c>
      <c r="B1388" s="22">
        <v>12.13</v>
      </c>
      <c r="C1388" s="22">
        <v>0</v>
      </c>
      <c r="D1388" s="22">
        <f t="shared" si="950"/>
        <v>6.0650000000000004</v>
      </c>
      <c r="E1388" s="22">
        <f t="shared" si="951"/>
        <v>1.6847222222222222</v>
      </c>
      <c r="F1388" s="22">
        <f t="shared" si="984"/>
        <v>0.43402777777777901</v>
      </c>
      <c r="G1388" s="22">
        <f>Sheet1!$I$5*F1388</f>
        <v>143.66319444444485</v>
      </c>
      <c r="H1388" s="22"/>
      <c r="K1388" s="18" t="s">
        <v>118</v>
      </c>
      <c r="L1388" s="18">
        <v>1378</v>
      </c>
      <c r="M1388" s="18">
        <v>356</v>
      </c>
      <c r="N1388" s="19">
        <v>45.5</v>
      </c>
      <c r="O1388" s="35">
        <f t="shared" si="952"/>
        <v>12.638888888888889</v>
      </c>
      <c r="P1388" s="36">
        <f t="shared" si="985"/>
        <v>-1.4722222222222214</v>
      </c>
      <c r="Q1388" s="12"/>
      <c r="R1388" s="37">
        <f t="shared" si="953"/>
        <v>-487.30555555555532</v>
      </c>
      <c r="S1388" s="37">
        <f t="shared" si="954"/>
        <v>64.9422</v>
      </c>
      <c r="T1388" s="37">
        <f t="shared" si="955"/>
        <v>19.242806675074306</v>
      </c>
      <c r="U1388" s="37">
        <f t="shared" si="956"/>
        <v>-403.12054888048101</v>
      </c>
      <c r="V1388" s="37">
        <f t="shared" si="986"/>
        <v>121236.78477665302</v>
      </c>
      <c r="W1388" s="40">
        <f t="shared" si="957"/>
        <v>-5094.9958261283018</v>
      </c>
      <c r="X1388" s="40">
        <f t="shared" si="958"/>
        <v>-5.0949958261283017</v>
      </c>
      <c r="Y1388" s="40">
        <f t="shared" si="944"/>
        <v>-5.0949958261283017</v>
      </c>
      <c r="Z1388" s="40">
        <v>5.0949958261282999</v>
      </c>
      <c r="AA1388" s="40">
        <f t="shared" si="959"/>
        <v>389.17124483659791</v>
      </c>
      <c r="AB1388" s="42">
        <f t="shared" si="960"/>
        <v>26437.220293209877</v>
      </c>
      <c r="AC1388" s="42">
        <f t="shared" si="961"/>
        <v>26.437220293209876</v>
      </c>
      <c r="AD1388" s="42">
        <f t="shared" si="962"/>
        <v>26.437220293209876</v>
      </c>
      <c r="AE1388" s="42">
        <f t="shared" si="987"/>
        <v>4901.1259390432097</v>
      </c>
      <c r="AF1388" s="43">
        <f t="shared" si="945"/>
        <v>1.3614238719564471</v>
      </c>
      <c r="AG1388" s="73">
        <f t="shared" si="946"/>
        <v>-5.0949958261283017</v>
      </c>
      <c r="AH1388">
        <f t="shared" si="963"/>
        <v>0</v>
      </c>
      <c r="AI1388">
        <f t="shared" si="988"/>
        <v>33212.476405092581</v>
      </c>
      <c r="AJ1388" s="41">
        <f t="shared" si="964"/>
        <v>9.2256878903034938</v>
      </c>
      <c r="AK1388">
        <f t="shared" si="947"/>
        <v>5.0949958261283017</v>
      </c>
      <c r="AL1388" s="38">
        <f t="shared" si="965"/>
        <v>4754.0921608719136</v>
      </c>
      <c r="AM1388" s="38">
        <f t="shared" si="966"/>
        <v>4706.5512392631945</v>
      </c>
      <c r="AN1388" s="38">
        <f t="shared" si="967"/>
        <v>4424.1581649074024</v>
      </c>
      <c r="AO1388" s="38">
        <f t="shared" si="968"/>
        <v>4379.9165832583285</v>
      </c>
      <c r="AP1388" s="38">
        <f t="shared" si="969"/>
        <v>4117.1215882628285</v>
      </c>
      <c r="AQ1388" s="38">
        <f t="shared" si="970"/>
        <v>4075.9503723802</v>
      </c>
      <c r="AR1388" s="38">
        <f t="shared" si="971"/>
        <v>3953.6718612087939</v>
      </c>
      <c r="AS1388">
        <f t="shared" si="972"/>
        <v>3953.6718612087939</v>
      </c>
      <c r="AT1388" s="28">
        <f t="shared" si="973"/>
        <v>1.0982421836691094</v>
      </c>
      <c r="AU1388">
        <f t="shared" si="948"/>
        <v>29258.804543883787</v>
      </c>
      <c r="AV1388" s="28">
        <f t="shared" si="974"/>
        <v>8.1274457066343846</v>
      </c>
      <c r="BJ1388" s="63">
        <v>26.437220293209876</v>
      </c>
      <c r="BK1388" s="64">
        <f t="shared" si="975"/>
        <v>25.644103684413579</v>
      </c>
      <c r="BL1388" s="64">
        <f t="shared" si="976"/>
        <v>25.387662647569442</v>
      </c>
      <c r="BM1388" s="64">
        <f t="shared" si="977"/>
        <v>23.864402888715276</v>
      </c>
      <c r="BN1388" s="64">
        <f t="shared" si="978"/>
        <v>23.625758859828125</v>
      </c>
      <c r="BO1388" s="64">
        <f t="shared" si="979"/>
        <v>22.208213328238436</v>
      </c>
      <c r="BP1388" s="64">
        <f t="shared" si="980"/>
        <v>21.986131194956052</v>
      </c>
      <c r="BQ1388" s="64">
        <f t="shared" si="981"/>
        <v>21.326547259107368</v>
      </c>
      <c r="BR1388" s="65">
        <f t="shared" si="949"/>
        <v>21.326547259107368</v>
      </c>
      <c r="BS1388" s="66">
        <f t="shared" si="982"/>
        <v>5.9240409053076025E-3</v>
      </c>
      <c r="BT1388" s="65">
        <f>BJ1388-BR1388</f>
        <v>5.1106730341025077</v>
      </c>
      <c r="BU1388" s="67">
        <f t="shared" si="983"/>
        <v>1.4196313983618077E-3</v>
      </c>
    </row>
    <row r="1389" spans="1:73" x14ac:dyDescent="0.35">
      <c r="A1389" s="22">
        <v>110.239999999999</v>
      </c>
      <c r="B1389" s="22">
        <v>12.09</v>
      </c>
      <c r="C1389" s="22">
        <v>0</v>
      </c>
      <c r="D1389" s="22">
        <f t="shared" si="950"/>
        <v>6.0449999999999999</v>
      </c>
      <c r="E1389" s="22">
        <f t="shared" si="951"/>
        <v>1.6791666666666667</v>
      </c>
      <c r="F1389" s="22">
        <f t="shared" si="984"/>
        <v>-6.9444444444444198E-2</v>
      </c>
      <c r="G1389" s="22">
        <f>Sheet1!$I$5*F1389</f>
        <v>-22.986111111111029</v>
      </c>
      <c r="H1389" s="22"/>
      <c r="K1389" s="18" t="s">
        <v>118</v>
      </c>
      <c r="L1389" s="18">
        <v>1379</v>
      </c>
      <c r="M1389" s="18">
        <v>357</v>
      </c>
      <c r="N1389" s="19">
        <v>40.200000000000003</v>
      </c>
      <c r="O1389" s="35">
        <f t="shared" si="952"/>
        <v>11.166666666666666</v>
      </c>
      <c r="P1389" s="36">
        <f t="shared" si="985"/>
        <v>-1.4722222222222223</v>
      </c>
      <c r="Q1389" s="12"/>
      <c r="R1389" s="37">
        <f t="shared" si="953"/>
        <v>-487.3055555555556</v>
      </c>
      <c r="S1389" s="37">
        <f t="shared" si="954"/>
        <v>64.9422</v>
      </c>
      <c r="T1389" s="37">
        <f t="shared" si="955"/>
        <v>15.020961381082998</v>
      </c>
      <c r="U1389" s="37">
        <f t="shared" si="956"/>
        <v>-407.34239417447259</v>
      </c>
      <c r="V1389" s="37">
        <f t="shared" si="986"/>
        <v>120829.44238247855</v>
      </c>
      <c r="W1389" s="40">
        <f t="shared" si="957"/>
        <v>-4548.6567349482766</v>
      </c>
      <c r="X1389" s="40">
        <f t="shared" si="958"/>
        <v>-4.5486567349482767</v>
      </c>
      <c r="Y1389" s="40">
        <f t="shared" si="944"/>
        <v>-4.5486567349482767</v>
      </c>
      <c r="Z1389" s="40">
        <v>4.5486567349482803</v>
      </c>
      <c r="AA1389" s="40">
        <f t="shared" si="959"/>
        <v>393.71990157154619</v>
      </c>
      <c r="AB1389" s="42">
        <f t="shared" si="960"/>
        <v>20636.930555555555</v>
      </c>
      <c r="AC1389" s="42">
        <f t="shared" si="961"/>
        <v>20.636930555555555</v>
      </c>
      <c r="AD1389" s="42">
        <f t="shared" si="962"/>
        <v>20.636930555555555</v>
      </c>
      <c r="AE1389" s="42">
        <f t="shared" si="987"/>
        <v>4921.7628695987651</v>
      </c>
      <c r="AF1389" s="43">
        <f t="shared" si="945"/>
        <v>1.3671563526663237</v>
      </c>
      <c r="AG1389" s="73">
        <f t="shared" si="946"/>
        <v>-4.5486567349482767</v>
      </c>
      <c r="AH1389">
        <f t="shared" si="963"/>
        <v>0</v>
      </c>
      <c r="AI1389">
        <f t="shared" si="988"/>
        <v>33212.476405092581</v>
      </c>
      <c r="AJ1389" s="41">
        <f t="shared" si="964"/>
        <v>9.2256878903034938</v>
      </c>
      <c r="AK1389">
        <f t="shared" si="947"/>
        <v>4.5486567349482767</v>
      </c>
      <c r="AL1389" s="38">
        <f t="shared" si="965"/>
        <v>4774.1099835108016</v>
      </c>
      <c r="AM1389" s="38">
        <f t="shared" si="966"/>
        <v>4726.3688836756937</v>
      </c>
      <c r="AN1389" s="38">
        <f t="shared" si="967"/>
        <v>4442.786750655152</v>
      </c>
      <c r="AO1389" s="38">
        <f t="shared" si="968"/>
        <v>4398.3588831486004</v>
      </c>
      <c r="AP1389" s="38">
        <f t="shared" si="969"/>
        <v>4134.4573501596842</v>
      </c>
      <c r="AQ1389" s="38">
        <f t="shared" si="970"/>
        <v>4093.1127766580871</v>
      </c>
      <c r="AR1389" s="38">
        <f t="shared" si="971"/>
        <v>3970.3193933583443</v>
      </c>
      <c r="AS1389">
        <f t="shared" si="972"/>
        <v>3970.3193933583443</v>
      </c>
      <c r="AT1389" s="28">
        <f t="shared" si="973"/>
        <v>1.1028664981550957</v>
      </c>
      <c r="AU1389">
        <f t="shared" si="948"/>
        <v>29242.157011734234</v>
      </c>
      <c r="AV1389" s="28">
        <f t="shared" si="974"/>
        <v>8.1228213921483992</v>
      </c>
      <c r="BJ1389" s="63">
        <v>20.636930555555555</v>
      </c>
      <c r="BK1389" s="64">
        <f t="shared" si="975"/>
        <v>20.017822638888887</v>
      </c>
      <c r="BL1389" s="64">
        <f t="shared" si="976"/>
        <v>19.817644412499998</v>
      </c>
      <c r="BM1389" s="64">
        <f t="shared" si="977"/>
        <v>18.628585747749998</v>
      </c>
      <c r="BN1389" s="64">
        <f t="shared" si="978"/>
        <v>18.442299890272498</v>
      </c>
      <c r="BO1389" s="64">
        <f t="shared" si="979"/>
        <v>17.335761896856148</v>
      </c>
      <c r="BP1389" s="64">
        <f t="shared" si="980"/>
        <v>17.162404277887585</v>
      </c>
      <c r="BQ1389" s="64">
        <f t="shared" si="981"/>
        <v>16.647532149550958</v>
      </c>
      <c r="BR1389" s="65">
        <f t="shared" si="949"/>
        <v>16.647532149550958</v>
      </c>
      <c r="BS1389" s="66">
        <f t="shared" si="982"/>
        <v>4.624314485986377E-3</v>
      </c>
      <c r="BT1389" s="65">
        <f>BJ1389-BR1389</f>
        <v>3.9893984060045966</v>
      </c>
      <c r="BU1389" s="67">
        <f t="shared" si="983"/>
        <v>1.1081662238901658E-3</v>
      </c>
    </row>
    <row r="1390" spans="1:73" x14ac:dyDescent="0.35">
      <c r="A1390" s="22">
        <v>110.319999999999</v>
      </c>
      <c r="B1390" s="22">
        <v>11.87</v>
      </c>
      <c r="C1390" s="22">
        <v>0</v>
      </c>
      <c r="D1390" s="22">
        <f t="shared" si="950"/>
        <v>5.9349999999999996</v>
      </c>
      <c r="E1390" s="22">
        <f t="shared" si="951"/>
        <v>1.648611111111111</v>
      </c>
      <c r="F1390" s="22">
        <f t="shared" si="984"/>
        <v>-0.38194444444444586</v>
      </c>
      <c r="G1390" s="22">
        <f>Sheet1!$I$5*F1390</f>
        <v>-126.42361111111158</v>
      </c>
      <c r="H1390" s="22"/>
      <c r="K1390" s="18" t="s">
        <v>118</v>
      </c>
      <c r="L1390" s="18">
        <v>1380</v>
      </c>
      <c r="M1390" s="18">
        <v>358</v>
      </c>
      <c r="N1390" s="19">
        <v>34.9</v>
      </c>
      <c r="O1390" s="35">
        <f t="shared" si="952"/>
        <v>9.6944444444444446</v>
      </c>
      <c r="P1390" s="36">
        <f t="shared" si="985"/>
        <v>-1.4722222222222223</v>
      </c>
      <c r="Q1390" s="12"/>
      <c r="R1390" s="37">
        <f t="shared" si="953"/>
        <v>-487.3055555555556</v>
      </c>
      <c r="S1390" s="37">
        <f t="shared" si="954"/>
        <v>64.9422</v>
      </c>
      <c r="T1390" s="37">
        <f t="shared" si="955"/>
        <v>11.321304653209639</v>
      </c>
      <c r="U1390" s="37">
        <f t="shared" si="956"/>
        <v>-411.04205090234592</v>
      </c>
      <c r="V1390" s="37">
        <f t="shared" si="986"/>
        <v>120418.40033157621</v>
      </c>
      <c r="W1390" s="40">
        <f t="shared" si="957"/>
        <v>-3984.8243268032979</v>
      </c>
      <c r="X1390" s="40">
        <f t="shared" si="958"/>
        <v>-3.9848243268032979</v>
      </c>
      <c r="Y1390" s="40">
        <f t="shared" si="944"/>
        <v>-3.9848243268032979</v>
      </c>
      <c r="Z1390" s="40">
        <v>3.9848243268033001</v>
      </c>
      <c r="AA1390" s="40">
        <f t="shared" si="959"/>
        <v>397.70472589834947</v>
      </c>
      <c r="AB1390" s="42">
        <f t="shared" si="960"/>
        <v>15554.06288580247</v>
      </c>
      <c r="AC1390" s="42">
        <f t="shared" si="961"/>
        <v>15.55406288580247</v>
      </c>
      <c r="AD1390" s="42">
        <f t="shared" si="962"/>
        <v>15.55406288580247</v>
      </c>
      <c r="AE1390" s="42">
        <f t="shared" si="987"/>
        <v>4937.3169324845676</v>
      </c>
      <c r="AF1390" s="43">
        <f t="shared" si="945"/>
        <v>1.3714769256901576</v>
      </c>
      <c r="AG1390" s="73">
        <f t="shared" si="946"/>
        <v>-3.9848243268032979</v>
      </c>
      <c r="AH1390">
        <f t="shared" si="963"/>
        <v>0</v>
      </c>
      <c r="AI1390">
        <f t="shared" si="988"/>
        <v>33212.476405092581</v>
      </c>
      <c r="AJ1390" s="41">
        <f t="shared" si="964"/>
        <v>9.2256878903034938</v>
      </c>
      <c r="AK1390">
        <f t="shared" si="947"/>
        <v>3.9848243268032979</v>
      </c>
      <c r="AL1390" s="38">
        <f t="shared" si="965"/>
        <v>4789.19742451003</v>
      </c>
      <c r="AM1390" s="38">
        <f t="shared" si="966"/>
        <v>4741.3054502649293</v>
      </c>
      <c r="AN1390" s="38">
        <f t="shared" si="967"/>
        <v>4456.8271232490333</v>
      </c>
      <c r="AO1390" s="38">
        <f t="shared" si="968"/>
        <v>4412.2588520165427</v>
      </c>
      <c r="AP1390" s="38">
        <f t="shared" si="969"/>
        <v>4147.5233208955497</v>
      </c>
      <c r="AQ1390" s="38">
        <f t="shared" si="970"/>
        <v>4106.048087686594</v>
      </c>
      <c r="AR1390" s="38">
        <f t="shared" si="971"/>
        <v>3982.8666450559963</v>
      </c>
      <c r="AS1390">
        <f t="shared" si="972"/>
        <v>3982.8666450559963</v>
      </c>
      <c r="AT1390" s="28">
        <f t="shared" si="973"/>
        <v>1.1063518458488879</v>
      </c>
      <c r="AU1390">
        <f t="shared" si="948"/>
        <v>29229.609760036583</v>
      </c>
      <c r="AV1390" s="28">
        <f t="shared" si="974"/>
        <v>8.1193360444546059</v>
      </c>
      <c r="BJ1390" s="63">
        <v>15.55406288580247</v>
      </c>
      <c r="BK1390" s="64">
        <f t="shared" si="975"/>
        <v>15.087440999228395</v>
      </c>
      <c r="BL1390" s="64">
        <f t="shared" si="976"/>
        <v>14.936566589236111</v>
      </c>
      <c r="BM1390" s="64">
        <f t="shared" si="977"/>
        <v>14.040372593881944</v>
      </c>
      <c r="BN1390" s="64">
        <f t="shared" si="978"/>
        <v>13.899968867943125</v>
      </c>
      <c r="BO1390" s="64">
        <f t="shared" si="979"/>
        <v>13.065970735866536</v>
      </c>
      <c r="BP1390" s="64">
        <f t="shared" si="980"/>
        <v>12.93531102850787</v>
      </c>
      <c r="BQ1390" s="64">
        <f t="shared" si="981"/>
        <v>12.547251697652634</v>
      </c>
      <c r="BR1390" s="65">
        <f t="shared" si="949"/>
        <v>12.547251697652634</v>
      </c>
      <c r="BS1390" s="66">
        <f t="shared" si="982"/>
        <v>3.4853476937923983E-3</v>
      </c>
      <c r="BT1390" s="65">
        <f>BJ1390-BR1390</f>
        <v>3.0068111881498361</v>
      </c>
      <c r="BU1390" s="67">
        <f t="shared" si="983"/>
        <v>8.3522533004162108E-4</v>
      </c>
    </row>
    <row r="1391" spans="1:73" x14ac:dyDescent="0.35">
      <c r="A1391" s="22">
        <v>110.399999999999</v>
      </c>
      <c r="B1391" s="22">
        <v>11.7</v>
      </c>
      <c r="C1391" s="22">
        <v>0</v>
      </c>
      <c r="D1391" s="22">
        <f t="shared" si="950"/>
        <v>5.85</v>
      </c>
      <c r="E1391" s="22">
        <f t="shared" si="951"/>
        <v>1.625</v>
      </c>
      <c r="F1391" s="22">
        <f t="shared" si="984"/>
        <v>-0.29513888888888784</v>
      </c>
      <c r="G1391" s="22">
        <f>Sheet1!$I$5*F1391</f>
        <v>-97.690972222221873</v>
      </c>
      <c r="H1391" s="22"/>
      <c r="K1391" s="18" t="s">
        <v>118</v>
      </c>
      <c r="L1391" s="18">
        <v>1381</v>
      </c>
      <c r="M1391" s="18">
        <v>359</v>
      </c>
      <c r="N1391" s="19">
        <v>29.6</v>
      </c>
      <c r="O1391" s="35">
        <f t="shared" si="952"/>
        <v>8.2222222222222214</v>
      </c>
      <c r="P1391" s="36">
        <f t="shared" si="985"/>
        <v>-1.0555555555555551</v>
      </c>
      <c r="Q1391" s="12"/>
      <c r="R1391" s="37">
        <f t="shared" si="953"/>
        <v>-349.38888888888874</v>
      </c>
      <c r="S1391" s="37">
        <f t="shared" si="954"/>
        <v>64.9422</v>
      </c>
      <c r="T1391" s="37">
        <f t="shared" si="955"/>
        <v>8.1438364914542198</v>
      </c>
      <c r="U1391" s="37">
        <f t="shared" si="956"/>
        <v>-276.30285239743449</v>
      </c>
      <c r="V1391" s="37">
        <f t="shared" si="986"/>
        <v>120142.09747917877</v>
      </c>
      <c r="W1391" s="40">
        <f t="shared" si="957"/>
        <v>-2271.8234530455725</v>
      </c>
      <c r="X1391" s="40">
        <f t="shared" si="958"/>
        <v>-2.2718234530455725</v>
      </c>
      <c r="Y1391" s="40">
        <f t="shared" si="944"/>
        <v>-2.2718234530455725</v>
      </c>
      <c r="Z1391" s="40">
        <v>2.2718234530455699</v>
      </c>
      <c r="AA1391" s="40">
        <f t="shared" si="959"/>
        <v>399.97654935139502</v>
      </c>
      <c r="AB1391" s="42">
        <f t="shared" si="960"/>
        <v>11188.617283950614</v>
      </c>
      <c r="AC1391" s="42">
        <f t="shared" si="961"/>
        <v>11.188617283950615</v>
      </c>
      <c r="AD1391" s="42">
        <f t="shared" si="962"/>
        <v>11.188617283950615</v>
      </c>
      <c r="AE1391" s="42">
        <f t="shared" si="987"/>
        <v>4948.505549768518</v>
      </c>
      <c r="AF1391" s="43">
        <f t="shared" si="945"/>
        <v>1.3745848749356995</v>
      </c>
      <c r="AG1391" s="73">
        <f t="shared" si="946"/>
        <v>-2.2718234530455725</v>
      </c>
      <c r="AH1391">
        <f t="shared" si="963"/>
        <v>0</v>
      </c>
      <c r="AI1391">
        <f t="shared" si="988"/>
        <v>33212.476405092581</v>
      </c>
      <c r="AJ1391" s="41">
        <f t="shared" si="964"/>
        <v>9.2256878903034938</v>
      </c>
      <c r="AK1391">
        <f t="shared" si="947"/>
        <v>2.2718234530455725</v>
      </c>
      <c r="AL1391" s="38">
        <f t="shared" si="965"/>
        <v>4800.0503832754621</v>
      </c>
      <c r="AM1391" s="38">
        <f t="shared" si="966"/>
        <v>4752.0498794427076</v>
      </c>
      <c r="AN1391" s="38">
        <f t="shared" si="967"/>
        <v>4466.9268866761449</v>
      </c>
      <c r="AO1391" s="38">
        <f t="shared" si="968"/>
        <v>4422.2576178093832</v>
      </c>
      <c r="AP1391" s="38">
        <f t="shared" si="969"/>
        <v>4156.9221607408199</v>
      </c>
      <c r="AQ1391" s="38">
        <f t="shared" si="970"/>
        <v>4115.3529391334114</v>
      </c>
      <c r="AR1391" s="38">
        <f t="shared" si="971"/>
        <v>3991.8923509594088</v>
      </c>
      <c r="AS1391">
        <f t="shared" si="972"/>
        <v>3991.8923509594088</v>
      </c>
      <c r="AT1391" s="28">
        <f t="shared" si="973"/>
        <v>1.1088589863776135</v>
      </c>
      <c r="AU1391">
        <f t="shared" si="948"/>
        <v>29220.584054133171</v>
      </c>
      <c r="AV1391" s="28">
        <f t="shared" si="974"/>
        <v>8.1168289039258816</v>
      </c>
      <c r="BJ1391" s="63">
        <v>11.188617283950615</v>
      </c>
      <c r="BK1391" s="64">
        <f t="shared" si="975"/>
        <v>10.852958765432096</v>
      </c>
      <c r="BL1391" s="64">
        <f t="shared" si="976"/>
        <v>10.744429177777775</v>
      </c>
      <c r="BM1391" s="64">
        <f t="shared" si="977"/>
        <v>10.099763427111109</v>
      </c>
      <c r="BN1391" s="64">
        <f t="shared" si="978"/>
        <v>9.9987657928399969</v>
      </c>
      <c r="BO1391" s="64">
        <f t="shared" si="979"/>
        <v>9.3988398452695971</v>
      </c>
      <c r="BP1391" s="64">
        <f t="shared" si="980"/>
        <v>9.304851446816901</v>
      </c>
      <c r="BQ1391" s="64">
        <f t="shared" si="981"/>
        <v>9.0257059034123941</v>
      </c>
      <c r="BR1391" s="65">
        <f t="shared" si="949"/>
        <v>9.0257059034123941</v>
      </c>
      <c r="BS1391" s="66">
        <f t="shared" si="982"/>
        <v>2.507140528725665E-3</v>
      </c>
      <c r="BT1391" s="65">
        <f>BJ1391-BR1391</f>
        <v>2.1629113805382207</v>
      </c>
      <c r="BU1391" s="67">
        <f t="shared" si="983"/>
        <v>6.0080871681617238E-4</v>
      </c>
    </row>
    <row r="1392" spans="1:73" x14ac:dyDescent="0.35">
      <c r="A1392" s="22">
        <v>110.479999999999</v>
      </c>
      <c r="B1392" s="22">
        <v>12.08</v>
      </c>
      <c r="C1392" s="22">
        <v>0</v>
      </c>
      <c r="D1392" s="22">
        <f t="shared" si="950"/>
        <v>6.04</v>
      </c>
      <c r="E1392" s="22">
        <f t="shared" si="951"/>
        <v>1.6777777777777778</v>
      </c>
      <c r="F1392" s="22">
        <f t="shared" si="984"/>
        <v>0.65972222222222265</v>
      </c>
      <c r="G1392" s="22">
        <f>Sheet1!$I$5*F1392</f>
        <v>218.36805555555569</v>
      </c>
      <c r="H1392" s="22"/>
      <c r="K1392" s="18" t="s">
        <v>118</v>
      </c>
      <c r="L1392" s="18">
        <v>1382</v>
      </c>
      <c r="M1392" s="18">
        <v>360</v>
      </c>
      <c r="N1392" s="19">
        <v>27.3</v>
      </c>
      <c r="O1392" s="35">
        <f t="shared" si="952"/>
        <v>7.583333333333333</v>
      </c>
      <c r="P1392" s="36">
        <f t="shared" si="985"/>
        <v>-4.1666666666666761E-2</v>
      </c>
      <c r="Q1392" s="12"/>
      <c r="R1392" s="37">
        <f t="shared" si="953"/>
        <v>-13.791666666666698</v>
      </c>
      <c r="S1392" s="37">
        <f t="shared" si="954"/>
        <v>64.9422</v>
      </c>
      <c r="T1392" s="37">
        <f t="shared" si="955"/>
        <v>6.9274104030267498</v>
      </c>
      <c r="U1392" s="37">
        <f t="shared" si="956"/>
        <v>58.077943736360048</v>
      </c>
      <c r="V1392" s="37">
        <f t="shared" si="986"/>
        <v>120200.17542291514</v>
      </c>
      <c r="W1392" s="40">
        <f t="shared" si="957"/>
        <v>440.42440666739702</v>
      </c>
      <c r="X1392" s="40">
        <f t="shared" si="958"/>
        <v>0.44042440666739702</v>
      </c>
      <c r="Y1392" s="40">
        <f t="shared" si="944"/>
        <v>0</v>
      </c>
      <c r="Z1392" s="40">
        <v>0</v>
      </c>
      <c r="AA1392" s="40">
        <f t="shared" si="959"/>
        <v>399.97654935139502</v>
      </c>
      <c r="AB1392" s="42">
        <f t="shared" si="960"/>
        <v>9517.3993055555547</v>
      </c>
      <c r="AC1392" s="42">
        <f t="shared" si="961"/>
        <v>9.5173993055555552</v>
      </c>
      <c r="AD1392" s="42">
        <f t="shared" si="962"/>
        <v>0</v>
      </c>
      <c r="AE1392" s="42">
        <f t="shared" si="987"/>
        <v>4948.505549768518</v>
      </c>
      <c r="AF1392" s="43">
        <f t="shared" si="945"/>
        <v>1.3745848749356995</v>
      </c>
      <c r="AG1392" s="73">
        <f t="shared" si="946"/>
        <v>0</v>
      </c>
      <c r="AH1392">
        <f t="shared" si="963"/>
        <v>9.5173993055555552</v>
      </c>
      <c r="AI1392">
        <f t="shared" si="988"/>
        <v>33221.993804398138</v>
      </c>
      <c r="AJ1392" s="41">
        <f t="shared" si="964"/>
        <v>9.2283316123328163</v>
      </c>
      <c r="AK1392">
        <f t="shared" si="947"/>
        <v>9.5173993055555552</v>
      </c>
      <c r="AL1392" s="38">
        <f t="shared" si="965"/>
        <v>4800.0503832754621</v>
      </c>
      <c r="AM1392" s="38">
        <f t="shared" si="966"/>
        <v>4752.0498794427076</v>
      </c>
      <c r="AN1392" s="38">
        <f t="shared" si="967"/>
        <v>4466.9268866761449</v>
      </c>
      <c r="AO1392" s="38">
        <f t="shared" si="968"/>
        <v>4422.2576178093832</v>
      </c>
      <c r="AP1392" s="38">
        <f t="shared" si="969"/>
        <v>4156.9221607408199</v>
      </c>
      <c r="AQ1392" s="38">
        <f t="shared" si="970"/>
        <v>4115.3529391334114</v>
      </c>
      <c r="AR1392" s="38">
        <f t="shared" si="971"/>
        <v>3991.8923509594088</v>
      </c>
      <c r="AS1392">
        <f t="shared" si="972"/>
        <v>3991.8923509594088</v>
      </c>
      <c r="AT1392" s="28">
        <f t="shared" si="973"/>
        <v>1.1088589863776135</v>
      </c>
      <c r="AU1392">
        <f t="shared" si="948"/>
        <v>29230.101453438729</v>
      </c>
      <c r="AV1392" s="28">
        <f t="shared" si="974"/>
        <v>8.1194726259552024</v>
      </c>
      <c r="BJ1392" s="63">
        <v>0</v>
      </c>
      <c r="BK1392" s="64">
        <f t="shared" si="975"/>
        <v>0</v>
      </c>
      <c r="BL1392" s="64">
        <f t="shared" si="976"/>
        <v>0</v>
      </c>
      <c r="BM1392" s="64">
        <f t="shared" si="977"/>
        <v>0</v>
      </c>
      <c r="BN1392" s="64">
        <f t="shared" si="978"/>
        <v>0</v>
      </c>
      <c r="BO1392" s="64">
        <f t="shared" si="979"/>
        <v>0</v>
      </c>
      <c r="BP1392" s="64">
        <f t="shared" si="980"/>
        <v>0</v>
      </c>
      <c r="BQ1392" s="64">
        <f t="shared" si="981"/>
        <v>0</v>
      </c>
      <c r="BR1392" s="65">
        <f t="shared" si="949"/>
        <v>0</v>
      </c>
      <c r="BS1392" s="66">
        <f t="shared" si="982"/>
        <v>0</v>
      </c>
      <c r="BT1392" s="65">
        <f>BJ1392-BR1392</f>
        <v>0</v>
      </c>
      <c r="BU1392" s="67">
        <f t="shared" si="983"/>
        <v>0</v>
      </c>
    </row>
    <row r="1393" spans="1:73" x14ac:dyDescent="0.35">
      <c r="A1393" s="22">
        <v>110.55999999999899</v>
      </c>
      <c r="B1393" s="22">
        <v>11.78</v>
      </c>
      <c r="C1393" s="22">
        <v>0</v>
      </c>
      <c r="D1393" s="22">
        <f t="shared" si="950"/>
        <v>5.89</v>
      </c>
      <c r="E1393" s="22">
        <f t="shared" si="951"/>
        <v>1.6361111111111111</v>
      </c>
      <c r="F1393" s="22">
        <f t="shared" si="984"/>
        <v>-0.52083333333333426</v>
      </c>
      <c r="G1393" s="22">
        <f>Sheet1!$I$5*F1393</f>
        <v>-172.39583333333363</v>
      </c>
      <c r="H1393" s="22"/>
      <c r="K1393" s="18" t="s">
        <v>118</v>
      </c>
      <c r="L1393" s="18">
        <v>1383</v>
      </c>
      <c r="M1393" s="18">
        <v>361</v>
      </c>
      <c r="N1393" s="19">
        <v>29.3</v>
      </c>
      <c r="O1393" s="35">
        <f t="shared" si="952"/>
        <v>8.1388888888888893</v>
      </c>
      <c r="P1393" s="36">
        <f t="shared" si="985"/>
        <v>0.77777777777777746</v>
      </c>
      <c r="Q1393" s="12"/>
      <c r="R1393" s="37">
        <f t="shared" si="953"/>
        <v>257.44444444444434</v>
      </c>
      <c r="S1393" s="37">
        <f t="shared" si="954"/>
        <v>64.9422</v>
      </c>
      <c r="T1393" s="37">
        <f t="shared" si="955"/>
        <v>7.9795952674723054</v>
      </c>
      <c r="U1393" s="37">
        <f t="shared" si="956"/>
        <v>330.36623971191665</v>
      </c>
      <c r="V1393" s="37">
        <f t="shared" si="986"/>
        <v>120530.54166262706</v>
      </c>
      <c r="W1393" s="40">
        <f t="shared" si="957"/>
        <v>2688.8141176553218</v>
      </c>
      <c r="X1393" s="40">
        <f t="shared" si="958"/>
        <v>2.6888141176553217</v>
      </c>
      <c r="Y1393" s="40">
        <f t="shared" si="944"/>
        <v>0</v>
      </c>
      <c r="Z1393" s="40">
        <v>0</v>
      </c>
      <c r="AA1393" s="40">
        <f t="shared" si="959"/>
        <v>399.97654935139502</v>
      </c>
      <c r="AB1393" s="42">
        <f t="shared" si="960"/>
        <v>10962.970293209877</v>
      </c>
      <c r="AC1393" s="42">
        <f t="shared" si="961"/>
        <v>10.962970293209876</v>
      </c>
      <c r="AD1393" s="42">
        <f t="shared" si="962"/>
        <v>0</v>
      </c>
      <c r="AE1393" s="42">
        <f t="shared" si="987"/>
        <v>4948.505549768518</v>
      </c>
      <c r="AF1393" s="43">
        <f t="shared" si="945"/>
        <v>1.3745848749356995</v>
      </c>
      <c r="AG1393" s="73">
        <f t="shared" si="946"/>
        <v>0</v>
      </c>
      <c r="AH1393">
        <f t="shared" si="963"/>
        <v>10.962970293209876</v>
      </c>
      <c r="AI1393">
        <f t="shared" si="988"/>
        <v>33232.956774691345</v>
      </c>
      <c r="AJ1393" s="41">
        <f t="shared" si="964"/>
        <v>9.2313768818587079</v>
      </c>
      <c r="AK1393">
        <f t="shared" si="947"/>
        <v>10.962970293209876</v>
      </c>
      <c r="AL1393" s="38">
        <f t="shared" si="965"/>
        <v>4800.0503832754621</v>
      </c>
      <c r="AM1393" s="38">
        <f t="shared" si="966"/>
        <v>4752.0498794427076</v>
      </c>
      <c r="AN1393" s="38">
        <f t="shared" si="967"/>
        <v>4466.9268866761449</v>
      </c>
      <c r="AO1393" s="38">
        <f t="shared" si="968"/>
        <v>4422.2576178093832</v>
      </c>
      <c r="AP1393" s="38">
        <f t="shared" si="969"/>
        <v>4156.9221607408199</v>
      </c>
      <c r="AQ1393" s="38">
        <f t="shared" si="970"/>
        <v>4115.3529391334114</v>
      </c>
      <c r="AR1393" s="38">
        <f t="shared" si="971"/>
        <v>3991.8923509594088</v>
      </c>
      <c r="AS1393">
        <f t="shared" si="972"/>
        <v>3991.8923509594088</v>
      </c>
      <c r="AT1393" s="28">
        <f t="shared" si="973"/>
        <v>1.1088589863776135</v>
      </c>
      <c r="AU1393">
        <f t="shared" si="948"/>
        <v>29241.064423731936</v>
      </c>
      <c r="AV1393" s="28">
        <f t="shared" si="974"/>
        <v>8.1225178954810939</v>
      </c>
      <c r="BJ1393" s="63">
        <v>0</v>
      </c>
      <c r="BK1393" s="64">
        <f t="shared" si="975"/>
        <v>0</v>
      </c>
      <c r="BL1393" s="64">
        <f t="shared" si="976"/>
        <v>0</v>
      </c>
      <c r="BM1393" s="64">
        <f t="shared" si="977"/>
        <v>0</v>
      </c>
      <c r="BN1393" s="64">
        <f t="shared" si="978"/>
        <v>0</v>
      </c>
      <c r="BO1393" s="64">
        <f t="shared" si="979"/>
        <v>0</v>
      </c>
      <c r="BP1393" s="64">
        <f t="shared" si="980"/>
        <v>0</v>
      </c>
      <c r="BQ1393" s="64">
        <f t="shared" si="981"/>
        <v>0</v>
      </c>
      <c r="BR1393" s="65">
        <f t="shared" si="949"/>
        <v>0</v>
      </c>
      <c r="BS1393" s="66">
        <f t="shared" si="982"/>
        <v>0</v>
      </c>
      <c r="BT1393" s="65">
        <f>BJ1393-BR1393</f>
        <v>0</v>
      </c>
      <c r="BU1393" s="67">
        <f t="shared" si="983"/>
        <v>0</v>
      </c>
    </row>
    <row r="1394" spans="1:73" x14ac:dyDescent="0.35">
      <c r="A1394" s="22">
        <v>110.63999999999901</v>
      </c>
      <c r="B1394" s="22">
        <v>11.92</v>
      </c>
      <c r="C1394" s="22">
        <v>0</v>
      </c>
      <c r="D1394" s="22">
        <f t="shared" si="950"/>
        <v>5.96</v>
      </c>
      <c r="E1394" s="22">
        <f t="shared" si="951"/>
        <v>1.6555555555555554</v>
      </c>
      <c r="F1394" s="22">
        <f t="shared" si="984"/>
        <v>0.24305555555555469</v>
      </c>
      <c r="G1394" s="22">
        <f>Sheet1!$I$5*F1394</f>
        <v>80.451388888888602</v>
      </c>
      <c r="H1394" s="22"/>
      <c r="K1394" s="18" t="s">
        <v>118</v>
      </c>
      <c r="L1394" s="18">
        <v>1384</v>
      </c>
      <c r="M1394" s="18">
        <v>362</v>
      </c>
      <c r="N1394" s="19">
        <v>32.9</v>
      </c>
      <c r="O1394" s="35">
        <f t="shared" si="952"/>
        <v>9.1388888888888893</v>
      </c>
      <c r="P1394" s="36">
        <f t="shared" si="985"/>
        <v>0.87500000000000011</v>
      </c>
      <c r="Q1394" s="12"/>
      <c r="R1394" s="37">
        <f t="shared" si="953"/>
        <v>289.62500000000006</v>
      </c>
      <c r="S1394" s="37">
        <f t="shared" si="954"/>
        <v>64.9422</v>
      </c>
      <c r="T1394" s="37">
        <f t="shared" si="955"/>
        <v>10.060913596506307</v>
      </c>
      <c r="U1394" s="37">
        <f t="shared" si="956"/>
        <v>364.62811359650635</v>
      </c>
      <c r="V1394" s="37">
        <f t="shared" si="986"/>
        <v>120895.16977622357</v>
      </c>
      <c r="W1394" s="40">
        <f t="shared" si="957"/>
        <v>3332.2958159236277</v>
      </c>
      <c r="X1394" s="40">
        <f t="shared" si="958"/>
        <v>3.3322958159236276</v>
      </c>
      <c r="Y1394" s="40">
        <f t="shared" si="944"/>
        <v>0</v>
      </c>
      <c r="Z1394" s="40">
        <v>0</v>
      </c>
      <c r="AA1394" s="40">
        <f t="shared" si="959"/>
        <v>399.97654935139502</v>
      </c>
      <c r="AB1394" s="42">
        <f t="shared" si="960"/>
        <v>13822.4425154321</v>
      </c>
      <c r="AC1394" s="42">
        <f t="shared" si="961"/>
        <v>13.822442515432099</v>
      </c>
      <c r="AD1394" s="42">
        <f t="shared" si="962"/>
        <v>0</v>
      </c>
      <c r="AE1394" s="42">
        <f t="shared" si="987"/>
        <v>4948.505549768518</v>
      </c>
      <c r="AF1394" s="43">
        <f t="shared" si="945"/>
        <v>1.3745848749356995</v>
      </c>
      <c r="AG1394" s="73">
        <f t="shared" si="946"/>
        <v>0</v>
      </c>
      <c r="AH1394">
        <f t="shared" si="963"/>
        <v>13.822442515432099</v>
      </c>
      <c r="AI1394">
        <f t="shared" si="988"/>
        <v>33246.779217206778</v>
      </c>
      <c r="AJ1394" s="41">
        <f t="shared" si="964"/>
        <v>9.2352164492241045</v>
      </c>
      <c r="AK1394">
        <f t="shared" si="947"/>
        <v>13.822442515432099</v>
      </c>
      <c r="AL1394" s="38">
        <f t="shared" si="965"/>
        <v>4800.0503832754621</v>
      </c>
      <c r="AM1394" s="38">
        <f t="shared" si="966"/>
        <v>4752.0498794427076</v>
      </c>
      <c r="AN1394" s="38">
        <f t="shared" si="967"/>
        <v>4466.9268866761449</v>
      </c>
      <c r="AO1394" s="38">
        <f t="shared" si="968"/>
        <v>4422.2576178093832</v>
      </c>
      <c r="AP1394" s="38">
        <f t="shared" si="969"/>
        <v>4156.9221607408199</v>
      </c>
      <c r="AQ1394" s="38">
        <f t="shared" si="970"/>
        <v>4115.3529391334114</v>
      </c>
      <c r="AR1394" s="38">
        <f t="shared" si="971"/>
        <v>3991.8923509594088</v>
      </c>
      <c r="AS1394">
        <f t="shared" si="972"/>
        <v>3991.8923509594088</v>
      </c>
      <c r="AT1394" s="28">
        <f t="shared" si="973"/>
        <v>1.1088589863776135</v>
      </c>
      <c r="AU1394">
        <f t="shared" si="948"/>
        <v>29254.886866247369</v>
      </c>
      <c r="AV1394" s="28">
        <f t="shared" si="974"/>
        <v>8.1263574628464905</v>
      </c>
      <c r="BJ1394" s="63">
        <v>0</v>
      </c>
      <c r="BK1394" s="64">
        <f t="shared" si="975"/>
        <v>0</v>
      </c>
      <c r="BL1394" s="64">
        <f t="shared" si="976"/>
        <v>0</v>
      </c>
      <c r="BM1394" s="64">
        <f t="shared" si="977"/>
        <v>0</v>
      </c>
      <c r="BN1394" s="64">
        <f t="shared" si="978"/>
        <v>0</v>
      </c>
      <c r="BO1394" s="64">
        <f t="shared" si="979"/>
        <v>0</v>
      </c>
      <c r="BP1394" s="64">
        <f t="shared" si="980"/>
        <v>0</v>
      </c>
      <c r="BQ1394" s="64">
        <f t="shared" si="981"/>
        <v>0</v>
      </c>
      <c r="BR1394" s="65">
        <f t="shared" si="949"/>
        <v>0</v>
      </c>
      <c r="BS1394" s="66">
        <f t="shared" si="982"/>
        <v>0</v>
      </c>
      <c r="BT1394" s="65">
        <f>BJ1394-BR1394</f>
        <v>0</v>
      </c>
      <c r="BU1394" s="67">
        <f t="shared" si="983"/>
        <v>0</v>
      </c>
    </row>
    <row r="1395" spans="1:73" x14ac:dyDescent="0.35">
      <c r="A1395" s="22">
        <v>110.719999999999</v>
      </c>
      <c r="B1395" s="22">
        <v>11.82</v>
      </c>
      <c r="C1395" s="22">
        <v>0</v>
      </c>
      <c r="D1395" s="22">
        <f t="shared" si="950"/>
        <v>5.91</v>
      </c>
      <c r="E1395" s="22">
        <f t="shared" si="951"/>
        <v>1.6416666666666666</v>
      </c>
      <c r="F1395" s="22">
        <f t="shared" si="984"/>
        <v>-0.17361111111111049</v>
      </c>
      <c r="G1395" s="22">
        <f>Sheet1!$I$5*F1395</f>
        <v>-57.465277777777573</v>
      </c>
      <c r="H1395" s="22"/>
      <c r="K1395" s="18" t="s">
        <v>118</v>
      </c>
      <c r="L1395" s="18">
        <v>1385</v>
      </c>
      <c r="M1395" s="18">
        <v>363</v>
      </c>
      <c r="N1395" s="19">
        <v>35.6</v>
      </c>
      <c r="O1395" s="35">
        <f t="shared" si="952"/>
        <v>9.8888888888888893</v>
      </c>
      <c r="P1395" s="36">
        <f t="shared" si="985"/>
        <v>0.52777777777777835</v>
      </c>
      <c r="Q1395" s="12"/>
      <c r="R1395" s="37">
        <f t="shared" si="953"/>
        <v>174.69444444444463</v>
      </c>
      <c r="S1395" s="37">
        <f t="shared" si="954"/>
        <v>64.9422</v>
      </c>
      <c r="T1395" s="37">
        <f t="shared" si="955"/>
        <v>11.780008920527555</v>
      </c>
      <c r="U1395" s="37">
        <f t="shared" si="956"/>
        <v>251.41665336497221</v>
      </c>
      <c r="V1395" s="37">
        <f t="shared" si="986"/>
        <v>121146.58642958854</v>
      </c>
      <c r="W1395" s="40">
        <f t="shared" si="957"/>
        <v>2486.2313499425031</v>
      </c>
      <c r="X1395" s="40">
        <f t="shared" si="958"/>
        <v>2.4862313499425031</v>
      </c>
      <c r="Y1395" s="40">
        <f t="shared" si="944"/>
        <v>0</v>
      </c>
      <c r="Z1395" s="40">
        <v>0</v>
      </c>
      <c r="AA1395" s="40">
        <f t="shared" si="959"/>
        <v>399.97654935139502</v>
      </c>
      <c r="AB1395" s="42">
        <f t="shared" si="960"/>
        <v>16184.265432098766</v>
      </c>
      <c r="AC1395" s="42">
        <f t="shared" si="961"/>
        <v>16.184265432098766</v>
      </c>
      <c r="AD1395" s="42">
        <f t="shared" si="962"/>
        <v>0</v>
      </c>
      <c r="AE1395" s="42">
        <f t="shared" si="987"/>
        <v>4948.505549768518</v>
      </c>
      <c r="AF1395" s="43">
        <f t="shared" si="945"/>
        <v>1.3745848749356995</v>
      </c>
      <c r="AG1395" s="73">
        <f t="shared" si="946"/>
        <v>0</v>
      </c>
      <c r="AH1395">
        <f t="shared" si="963"/>
        <v>16.184265432098766</v>
      </c>
      <c r="AI1395">
        <f t="shared" si="988"/>
        <v>33262.963482638879</v>
      </c>
      <c r="AJ1395" s="41">
        <f t="shared" si="964"/>
        <v>9.2397120785108005</v>
      </c>
      <c r="AK1395">
        <f t="shared" si="947"/>
        <v>16.184265432098766</v>
      </c>
      <c r="AL1395" s="38">
        <f t="shared" si="965"/>
        <v>4800.0503832754621</v>
      </c>
      <c r="AM1395" s="38">
        <f t="shared" si="966"/>
        <v>4752.0498794427076</v>
      </c>
      <c r="AN1395" s="38">
        <f t="shared" si="967"/>
        <v>4466.9268866761449</v>
      </c>
      <c r="AO1395" s="38">
        <f t="shared" si="968"/>
        <v>4422.2576178093832</v>
      </c>
      <c r="AP1395" s="38">
        <f t="shared" si="969"/>
        <v>4156.9221607408199</v>
      </c>
      <c r="AQ1395" s="38">
        <f t="shared" si="970"/>
        <v>4115.3529391334114</v>
      </c>
      <c r="AR1395" s="38">
        <f t="shared" si="971"/>
        <v>3991.8923509594088</v>
      </c>
      <c r="AS1395">
        <f t="shared" si="972"/>
        <v>3991.8923509594088</v>
      </c>
      <c r="AT1395" s="28">
        <f t="shared" si="973"/>
        <v>1.1088589863776135</v>
      </c>
      <c r="AU1395">
        <f t="shared" si="948"/>
        <v>29271.07113167947</v>
      </c>
      <c r="AV1395" s="28">
        <f t="shared" si="974"/>
        <v>8.1308530921331865</v>
      </c>
      <c r="BJ1395" s="63">
        <v>0</v>
      </c>
      <c r="BK1395" s="64">
        <f t="shared" si="975"/>
        <v>0</v>
      </c>
      <c r="BL1395" s="64">
        <f t="shared" si="976"/>
        <v>0</v>
      </c>
      <c r="BM1395" s="64">
        <f t="shared" si="977"/>
        <v>0</v>
      </c>
      <c r="BN1395" s="64">
        <f t="shared" si="978"/>
        <v>0</v>
      </c>
      <c r="BO1395" s="64">
        <f t="shared" si="979"/>
        <v>0</v>
      </c>
      <c r="BP1395" s="64">
        <f t="shared" si="980"/>
        <v>0</v>
      </c>
      <c r="BQ1395" s="64">
        <f t="shared" si="981"/>
        <v>0</v>
      </c>
      <c r="BR1395" s="65">
        <f t="shared" si="949"/>
        <v>0</v>
      </c>
      <c r="BS1395" s="66">
        <f t="shared" si="982"/>
        <v>0</v>
      </c>
      <c r="BT1395" s="65">
        <f>BJ1395-BR1395</f>
        <v>0</v>
      </c>
      <c r="BU1395" s="67">
        <f t="shared" si="983"/>
        <v>0</v>
      </c>
    </row>
    <row r="1396" spans="1:73" x14ac:dyDescent="0.35">
      <c r="A1396" s="22">
        <v>110.799999999999</v>
      </c>
      <c r="B1396" s="22">
        <v>11.57</v>
      </c>
      <c r="C1396" s="22">
        <v>0</v>
      </c>
      <c r="D1396" s="22">
        <f t="shared" si="950"/>
        <v>5.7850000000000001</v>
      </c>
      <c r="E1396" s="22">
        <f t="shared" si="951"/>
        <v>1.6069444444444445</v>
      </c>
      <c r="F1396" s="22">
        <f t="shared" si="984"/>
        <v>-0.43402777777777624</v>
      </c>
      <c r="G1396" s="22">
        <f>Sheet1!$I$5*F1396</f>
        <v>-143.66319444444395</v>
      </c>
      <c r="H1396" s="22"/>
      <c r="K1396" s="18" t="s">
        <v>118</v>
      </c>
      <c r="L1396" s="18">
        <v>1386</v>
      </c>
      <c r="M1396" s="18">
        <v>364</v>
      </c>
      <c r="N1396" s="19">
        <v>36.700000000000003</v>
      </c>
      <c r="O1396" s="35">
        <f t="shared" si="952"/>
        <v>10.194444444444445</v>
      </c>
      <c r="P1396" s="36">
        <f t="shared" si="985"/>
        <v>0.27777777777777779</v>
      </c>
      <c r="Q1396" s="12"/>
      <c r="R1396" s="37">
        <f t="shared" si="953"/>
        <v>91.944444444444443</v>
      </c>
      <c r="S1396" s="37">
        <f t="shared" si="954"/>
        <v>64.9422</v>
      </c>
      <c r="T1396" s="37">
        <f t="shared" si="955"/>
        <v>12.519233852235638</v>
      </c>
      <c r="U1396" s="37">
        <f t="shared" si="956"/>
        <v>169.40587829668007</v>
      </c>
      <c r="V1396" s="37">
        <f t="shared" si="986"/>
        <v>121315.99230788522</v>
      </c>
      <c r="W1396" s="40">
        <f t="shared" si="957"/>
        <v>1726.9988148578218</v>
      </c>
      <c r="X1396" s="40">
        <f t="shared" si="958"/>
        <v>1.7269988148578217</v>
      </c>
      <c r="Y1396" s="40">
        <f t="shared" si="944"/>
        <v>0</v>
      </c>
      <c r="Z1396" s="40">
        <v>0</v>
      </c>
      <c r="AA1396" s="40">
        <f t="shared" si="959"/>
        <v>399.97654935139502</v>
      </c>
      <c r="AB1396" s="42">
        <f t="shared" si="960"/>
        <v>17199.868441358027</v>
      </c>
      <c r="AC1396" s="42">
        <f t="shared" si="961"/>
        <v>17.199868441358028</v>
      </c>
      <c r="AD1396" s="42">
        <f t="shared" si="962"/>
        <v>0</v>
      </c>
      <c r="AE1396" s="42">
        <f t="shared" si="987"/>
        <v>4948.505549768518</v>
      </c>
      <c r="AF1396" s="43">
        <f t="shared" si="945"/>
        <v>1.3745848749356995</v>
      </c>
      <c r="AG1396" s="73">
        <f t="shared" si="946"/>
        <v>0</v>
      </c>
      <c r="AH1396">
        <f t="shared" si="963"/>
        <v>17.199868441358028</v>
      </c>
      <c r="AI1396">
        <f t="shared" si="988"/>
        <v>33280.163351080235</v>
      </c>
      <c r="AJ1396" s="41">
        <f t="shared" si="964"/>
        <v>9.2444898197445102</v>
      </c>
      <c r="AK1396">
        <f t="shared" si="947"/>
        <v>17.199868441358028</v>
      </c>
      <c r="AL1396" s="38">
        <f t="shared" si="965"/>
        <v>4800.0503832754621</v>
      </c>
      <c r="AM1396" s="38">
        <f t="shared" si="966"/>
        <v>4752.0498794427076</v>
      </c>
      <c r="AN1396" s="38">
        <f t="shared" si="967"/>
        <v>4466.9268866761449</v>
      </c>
      <c r="AO1396" s="38">
        <f t="shared" si="968"/>
        <v>4422.2576178093832</v>
      </c>
      <c r="AP1396" s="38">
        <f t="shared" si="969"/>
        <v>4156.9221607408199</v>
      </c>
      <c r="AQ1396" s="38">
        <f t="shared" si="970"/>
        <v>4115.3529391334114</v>
      </c>
      <c r="AR1396" s="38">
        <f t="shared" si="971"/>
        <v>3991.8923509594088</v>
      </c>
      <c r="AS1396">
        <f t="shared" si="972"/>
        <v>3991.8923509594088</v>
      </c>
      <c r="AT1396" s="28">
        <f t="shared" si="973"/>
        <v>1.1088589863776135</v>
      </c>
      <c r="AU1396">
        <f t="shared" si="948"/>
        <v>29288.271000120825</v>
      </c>
      <c r="AV1396" s="28">
        <f t="shared" si="974"/>
        <v>8.1356308333668963</v>
      </c>
      <c r="BJ1396" s="63">
        <v>0</v>
      </c>
      <c r="BK1396" s="64">
        <f t="shared" si="975"/>
        <v>0</v>
      </c>
      <c r="BL1396" s="64">
        <f t="shared" si="976"/>
        <v>0</v>
      </c>
      <c r="BM1396" s="64">
        <f t="shared" si="977"/>
        <v>0</v>
      </c>
      <c r="BN1396" s="64">
        <f t="shared" si="978"/>
        <v>0</v>
      </c>
      <c r="BO1396" s="64">
        <f t="shared" si="979"/>
        <v>0</v>
      </c>
      <c r="BP1396" s="64">
        <f t="shared" si="980"/>
        <v>0</v>
      </c>
      <c r="BQ1396" s="64">
        <f t="shared" si="981"/>
        <v>0</v>
      </c>
      <c r="BR1396" s="65">
        <f t="shared" si="949"/>
        <v>0</v>
      </c>
      <c r="BS1396" s="66">
        <f t="shared" si="982"/>
        <v>0</v>
      </c>
      <c r="BT1396" s="65">
        <f>BJ1396-BR1396</f>
        <v>0</v>
      </c>
      <c r="BU1396" s="67">
        <f t="shared" si="983"/>
        <v>0</v>
      </c>
    </row>
    <row r="1397" spans="1:73" x14ac:dyDescent="0.35">
      <c r="A1397" s="22">
        <v>110.879999999999</v>
      </c>
      <c r="B1397" s="22">
        <v>11.42</v>
      </c>
      <c r="C1397" s="22">
        <v>0</v>
      </c>
      <c r="D1397" s="22">
        <f t="shared" si="950"/>
        <v>5.71</v>
      </c>
      <c r="E1397" s="22">
        <f t="shared" si="951"/>
        <v>1.586111111111111</v>
      </c>
      <c r="F1397" s="22">
        <f t="shared" si="984"/>
        <v>-0.26041666666666852</v>
      </c>
      <c r="G1397" s="22">
        <f>Sheet1!$I$5*F1397</f>
        <v>-86.197916666667282</v>
      </c>
      <c r="H1397" s="22"/>
      <c r="K1397" s="18" t="s">
        <v>118</v>
      </c>
      <c r="L1397" s="18">
        <v>1387</v>
      </c>
      <c r="M1397" s="18">
        <v>365</v>
      </c>
      <c r="N1397" s="19">
        <v>37.6</v>
      </c>
      <c r="O1397" s="35">
        <f t="shared" si="952"/>
        <v>10.444444444444445</v>
      </c>
      <c r="P1397" s="36">
        <f t="shared" si="985"/>
        <v>0.37499999999999939</v>
      </c>
      <c r="Q1397" s="12"/>
      <c r="R1397" s="37">
        <f t="shared" si="953"/>
        <v>124.1249999999998</v>
      </c>
      <c r="S1397" s="37">
        <f t="shared" si="954"/>
        <v>64.9422</v>
      </c>
      <c r="T1397" s="37">
        <f t="shared" si="955"/>
        <v>13.140785105640887</v>
      </c>
      <c r="U1397" s="37">
        <f t="shared" si="956"/>
        <v>202.20798510564066</v>
      </c>
      <c r="V1397" s="37">
        <f t="shared" si="986"/>
        <v>121518.20029299086</v>
      </c>
      <c r="W1397" s="40">
        <f t="shared" si="957"/>
        <v>2111.9500666589138</v>
      </c>
      <c r="X1397" s="40">
        <f t="shared" si="958"/>
        <v>2.1119500666589137</v>
      </c>
      <c r="Y1397" s="40">
        <f t="shared" si="944"/>
        <v>0</v>
      </c>
      <c r="Z1397" s="40">
        <v>0</v>
      </c>
      <c r="AA1397" s="40">
        <f t="shared" si="959"/>
        <v>399.97654935139502</v>
      </c>
      <c r="AB1397" s="42">
        <f t="shared" si="960"/>
        <v>18053.8024691358</v>
      </c>
      <c r="AC1397" s="42">
        <f t="shared" si="961"/>
        <v>18.0538024691358</v>
      </c>
      <c r="AD1397" s="42">
        <f t="shared" si="962"/>
        <v>0</v>
      </c>
      <c r="AE1397" s="42">
        <f t="shared" si="987"/>
        <v>4948.505549768518</v>
      </c>
      <c r="AF1397" s="43">
        <f t="shared" si="945"/>
        <v>1.3745848749356995</v>
      </c>
      <c r="AG1397" s="73">
        <f t="shared" si="946"/>
        <v>0</v>
      </c>
      <c r="AH1397">
        <f t="shared" si="963"/>
        <v>18.0538024691358</v>
      </c>
      <c r="AI1397">
        <f t="shared" si="988"/>
        <v>33298.217153549369</v>
      </c>
      <c r="AJ1397" s="41">
        <f t="shared" si="964"/>
        <v>9.2495047648748248</v>
      </c>
      <c r="AK1397">
        <f t="shared" si="947"/>
        <v>18.0538024691358</v>
      </c>
      <c r="AL1397" s="38">
        <f t="shared" si="965"/>
        <v>4800.0503832754621</v>
      </c>
      <c r="AM1397" s="38">
        <f t="shared" si="966"/>
        <v>4752.0498794427076</v>
      </c>
      <c r="AN1397" s="38">
        <f t="shared" si="967"/>
        <v>4466.9268866761449</v>
      </c>
      <c r="AO1397" s="38">
        <f t="shared" si="968"/>
        <v>4422.2576178093832</v>
      </c>
      <c r="AP1397" s="38">
        <f t="shared" si="969"/>
        <v>4156.9221607408199</v>
      </c>
      <c r="AQ1397" s="38">
        <f t="shared" si="970"/>
        <v>4115.3529391334114</v>
      </c>
      <c r="AR1397" s="38">
        <f t="shared" si="971"/>
        <v>3991.8923509594088</v>
      </c>
      <c r="AS1397">
        <f t="shared" si="972"/>
        <v>3991.8923509594088</v>
      </c>
      <c r="AT1397" s="28">
        <f t="shared" si="973"/>
        <v>1.1088589863776135</v>
      </c>
      <c r="AU1397">
        <f t="shared" si="948"/>
        <v>29306.324802589959</v>
      </c>
      <c r="AV1397" s="28">
        <f t="shared" si="974"/>
        <v>8.1406457784972108</v>
      </c>
      <c r="BJ1397" s="63">
        <v>0</v>
      </c>
      <c r="BK1397" s="64">
        <f t="shared" si="975"/>
        <v>0</v>
      </c>
      <c r="BL1397" s="64">
        <f t="shared" si="976"/>
        <v>0</v>
      </c>
      <c r="BM1397" s="64">
        <f t="shared" si="977"/>
        <v>0</v>
      </c>
      <c r="BN1397" s="64">
        <f t="shared" si="978"/>
        <v>0</v>
      </c>
      <c r="BO1397" s="64">
        <f t="shared" si="979"/>
        <v>0</v>
      </c>
      <c r="BP1397" s="64">
        <f t="shared" si="980"/>
        <v>0</v>
      </c>
      <c r="BQ1397" s="64">
        <f t="shared" si="981"/>
        <v>0</v>
      </c>
      <c r="BR1397" s="65">
        <f t="shared" si="949"/>
        <v>0</v>
      </c>
      <c r="BS1397" s="66">
        <f t="shared" si="982"/>
        <v>0</v>
      </c>
      <c r="BT1397" s="65">
        <f>BJ1397-BR1397</f>
        <v>0</v>
      </c>
      <c r="BU1397" s="67">
        <f t="shared" si="983"/>
        <v>0</v>
      </c>
    </row>
    <row r="1398" spans="1:73" x14ac:dyDescent="0.35">
      <c r="A1398" s="22">
        <v>110.959999999999</v>
      </c>
      <c r="B1398" s="22">
        <v>11.32</v>
      </c>
      <c r="C1398" s="22">
        <v>0</v>
      </c>
      <c r="D1398" s="22">
        <f t="shared" si="950"/>
        <v>5.66</v>
      </c>
      <c r="E1398" s="22">
        <f t="shared" si="951"/>
        <v>1.5722222222222222</v>
      </c>
      <c r="F1398" s="22">
        <f t="shared" si="984"/>
        <v>-0.17361111111111049</v>
      </c>
      <c r="G1398" s="22">
        <f>Sheet1!$I$5*F1398</f>
        <v>-57.465277777777573</v>
      </c>
      <c r="H1398" s="22"/>
      <c r="K1398" s="18" t="s">
        <v>118</v>
      </c>
      <c r="L1398" s="18">
        <v>1388</v>
      </c>
      <c r="M1398" s="18">
        <v>366</v>
      </c>
      <c r="N1398" s="19">
        <v>39.4</v>
      </c>
      <c r="O1398" s="35">
        <f t="shared" si="952"/>
        <v>10.944444444444445</v>
      </c>
      <c r="P1398" s="36">
        <f t="shared" si="985"/>
        <v>0.68055555555555536</v>
      </c>
      <c r="Q1398" s="12"/>
      <c r="R1398" s="37">
        <f t="shared" si="953"/>
        <v>225.26388888888883</v>
      </c>
      <c r="S1398" s="37">
        <f t="shared" si="954"/>
        <v>64.9422</v>
      </c>
      <c r="T1398" s="37">
        <f t="shared" si="955"/>
        <v>14.429060920235889</v>
      </c>
      <c r="U1398" s="37">
        <f t="shared" si="956"/>
        <v>304.6351498091247</v>
      </c>
      <c r="V1398" s="37">
        <f t="shared" si="986"/>
        <v>121822.83544279999</v>
      </c>
      <c r="W1398" s="40">
        <f t="shared" si="957"/>
        <v>3334.0624729109759</v>
      </c>
      <c r="X1398" s="40">
        <f t="shared" si="958"/>
        <v>3.334062472910976</v>
      </c>
      <c r="Y1398" s="40">
        <f t="shared" si="944"/>
        <v>0</v>
      </c>
      <c r="Z1398" s="40">
        <v>0</v>
      </c>
      <c r="AA1398" s="40">
        <f t="shared" si="959"/>
        <v>399.97654935139502</v>
      </c>
      <c r="AB1398" s="42">
        <f t="shared" si="960"/>
        <v>19823.733024691359</v>
      </c>
      <c r="AC1398" s="42">
        <f t="shared" si="961"/>
        <v>19.823733024691357</v>
      </c>
      <c r="AD1398" s="42">
        <f t="shared" si="962"/>
        <v>0</v>
      </c>
      <c r="AE1398" s="42">
        <f t="shared" si="987"/>
        <v>4948.505549768518</v>
      </c>
      <c r="AF1398" s="43">
        <f t="shared" si="945"/>
        <v>1.3745848749356995</v>
      </c>
      <c r="AG1398" s="73">
        <f t="shared" si="946"/>
        <v>0</v>
      </c>
      <c r="AH1398">
        <f t="shared" si="963"/>
        <v>19.823733024691357</v>
      </c>
      <c r="AI1398">
        <f t="shared" si="988"/>
        <v>33318.040886574061</v>
      </c>
      <c r="AJ1398" s="41">
        <f t="shared" si="964"/>
        <v>9.255011357381683</v>
      </c>
      <c r="AK1398">
        <f t="shared" si="947"/>
        <v>19.823733024691357</v>
      </c>
      <c r="AL1398" s="38">
        <f t="shared" si="965"/>
        <v>4800.0503832754621</v>
      </c>
      <c r="AM1398" s="38">
        <f t="shared" si="966"/>
        <v>4752.0498794427076</v>
      </c>
      <c r="AN1398" s="38">
        <f t="shared" si="967"/>
        <v>4466.9268866761449</v>
      </c>
      <c r="AO1398" s="38">
        <f t="shared" si="968"/>
        <v>4422.2576178093832</v>
      </c>
      <c r="AP1398" s="38">
        <f t="shared" si="969"/>
        <v>4156.9221607408199</v>
      </c>
      <c r="AQ1398" s="38">
        <f t="shared" si="970"/>
        <v>4115.3529391334114</v>
      </c>
      <c r="AR1398" s="38">
        <f t="shared" si="971"/>
        <v>3991.8923509594088</v>
      </c>
      <c r="AS1398">
        <f t="shared" si="972"/>
        <v>3991.8923509594088</v>
      </c>
      <c r="AT1398" s="28">
        <f t="shared" si="973"/>
        <v>1.1088589863776135</v>
      </c>
      <c r="AU1398">
        <f t="shared" si="948"/>
        <v>29326.148535614651</v>
      </c>
      <c r="AV1398" s="28">
        <f t="shared" si="974"/>
        <v>8.1461523710040691</v>
      </c>
      <c r="BJ1398" s="63">
        <v>0</v>
      </c>
      <c r="BK1398" s="64">
        <f t="shared" si="975"/>
        <v>0</v>
      </c>
      <c r="BL1398" s="64">
        <f t="shared" si="976"/>
        <v>0</v>
      </c>
      <c r="BM1398" s="64">
        <f t="shared" si="977"/>
        <v>0</v>
      </c>
      <c r="BN1398" s="64">
        <f t="shared" si="978"/>
        <v>0</v>
      </c>
      <c r="BO1398" s="64">
        <f t="shared" si="979"/>
        <v>0</v>
      </c>
      <c r="BP1398" s="64">
        <f t="shared" si="980"/>
        <v>0</v>
      </c>
      <c r="BQ1398" s="64">
        <f t="shared" si="981"/>
        <v>0</v>
      </c>
      <c r="BR1398" s="65">
        <f t="shared" si="949"/>
        <v>0</v>
      </c>
      <c r="BS1398" s="66">
        <f t="shared" si="982"/>
        <v>0</v>
      </c>
      <c r="BT1398" s="65">
        <f>BJ1398-BR1398</f>
        <v>0</v>
      </c>
      <c r="BU1398" s="67">
        <f t="shared" si="983"/>
        <v>0</v>
      </c>
    </row>
    <row r="1399" spans="1:73" x14ac:dyDescent="0.35">
      <c r="A1399" s="22">
        <v>111.039999999999</v>
      </c>
      <c r="B1399" s="22">
        <v>11.28</v>
      </c>
      <c r="C1399" s="22">
        <v>0</v>
      </c>
      <c r="D1399" s="22">
        <f t="shared" si="950"/>
        <v>5.64</v>
      </c>
      <c r="E1399" s="22">
        <f t="shared" si="951"/>
        <v>1.5666666666666667</v>
      </c>
      <c r="F1399" s="22">
        <f t="shared" si="984"/>
        <v>-6.9444444444444198E-2</v>
      </c>
      <c r="G1399" s="22">
        <f>Sheet1!$I$5*F1399</f>
        <v>-22.986111111111029</v>
      </c>
      <c r="H1399" s="22"/>
      <c r="K1399" s="18" t="s">
        <v>118</v>
      </c>
      <c r="L1399" s="18">
        <v>1389</v>
      </c>
      <c r="M1399" s="18">
        <v>367</v>
      </c>
      <c r="N1399" s="19">
        <v>42.5</v>
      </c>
      <c r="O1399" s="35">
        <f t="shared" si="952"/>
        <v>11.805555555555555</v>
      </c>
      <c r="P1399" s="36">
        <f t="shared" si="985"/>
        <v>0.98611111111111127</v>
      </c>
      <c r="Q1399" s="12"/>
      <c r="R1399" s="37">
        <f t="shared" si="953"/>
        <v>326.40277777777783</v>
      </c>
      <c r="S1399" s="37">
        <f t="shared" si="954"/>
        <v>64.9422</v>
      </c>
      <c r="T1399" s="37">
        <f t="shared" si="955"/>
        <v>16.788947980607638</v>
      </c>
      <c r="U1399" s="37">
        <f t="shared" si="956"/>
        <v>408.13392575838549</v>
      </c>
      <c r="V1399" s="37">
        <f t="shared" si="986"/>
        <v>122230.96936855838</v>
      </c>
      <c r="W1399" s="40">
        <f t="shared" si="957"/>
        <v>4818.2477346476062</v>
      </c>
      <c r="X1399" s="40">
        <f t="shared" si="958"/>
        <v>4.8182477346476063</v>
      </c>
      <c r="Y1399" s="40">
        <f t="shared" si="944"/>
        <v>0</v>
      </c>
      <c r="Z1399" s="40">
        <v>0</v>
      </c>
      <c r="AA1399" s="40">
        <f t="shared" si="959"/>
        <v>399.97654935139502</v>
      </c>
      <c r="AB1399" s="42">
        <f t="shared" si="960"/>
        <v>23065.923996913578</v>
      </c>
      <c r="AC1399" s="42">
        <f t="shared" si="961"/>
        <v>23.065923996913579</v>
      </c>
      <c r="AD1399" s="42">
        <f t="shared" si="962"/>
        <v>0</v>
      </c>
      <c r="AE1399" s="42">
        <f t="shared" si="987"/>
        <v>4948.505549768518</v>
      </c>
      <c r="AF1399" s="43">
        <f t="shared" si="945"/>
        <v>1.3745848749356995</v>
      </c>
      <c r="AG1399" s="73">
        <f t="shared" si="946"/>
        <v>0</v>
      </c>
      <c r="AH1399">
        <f t="shared" si="963"/>
        <v>23.065923996913579</v>
      </c>
      <c r="AI1399">
        <f t="shared" si="988"/>
        <v>33341.106810570971</v>
      </c>
      <c r="AJ1399" s="41">
        <f t="shared" si="964"/>
        <v>9.2614185584919362</v>
      </c>
      <c r="AK1399">
        <f t="shared" si="947"/>
        <v>23.065923996913579</v>
      </c>
      <c r="AL1399" s="38">
        <f t="shared" si="965"/>
        <v>4800.0503832754621</v>
      </c>
      <c r="AM1399" s="38">
        <f t="shared" si="966"/>
        <v>4752.0498794427076</v>
      </c>
      <c r="AN1399" s="38">
        <f t="shared" si="967"/>
        <v>4466.9268866761449</v>
      </c>
      <c r="AO1399" s="38">
        <f t="shared" si="968"/>
        <v>4422.2576178093832</v>
      </c>
      <c r="AP1399" s="38">
        <f t="shared" si="969"/>
        <v>4156.9221607408199</v>
      </c>
      <c r="AQ1399" s="38">
        <f t="shared" si="970"/>
        <v>4115.3529391334114</v>
      </c>
      <c r="AR1399" s="38">
        <f t="shared" si="971"/>
        <v>3991.8923509594088</v>
      </c>
      <c r="AS1399">
        <f t="shared" si="972"/>
        <v>3991.8923509594088</v>
      </c>
      <c r="AT1399" s="28">
        <f t="shared" si="973"/>
        <v>1.1088589863776135</v>
      </c>
      <c r="AU1399">
        <f t="shared" si="948"/>
        <v>29349.214459611561</v>
      </c>
      <c r="AV1399" s="28">
        <f t="shared" si="974"/>
        <v>8.1525595721143223</v>
      </c>
      <c r="BJ1399" s="63">
        <v>0</v>
      </c>
      <c r="BK1399" s="64">
        <f t="shared" si="975"/>
        <v>0</v>
      </c>
      <c r="BL1399" s="64">
        <f t="shared" si="976"/>
        <v>0</v>
      </c>
      <c r="BM1399" s="64">
        <f t="shared" si="977"/>
        <v>0</v>
      </c>
      <c r="BN1399" s="64">
        <f t="shared" si="978"/>
        <v>0</v>
      </c>
      <c r="BO1399" s="64">
        <f t="shared" si="979"/>
        <v>0</v>
      </c>
      <c r="BP1399" s="64">
        <f t="shared" si="980"/>
        <v>0</v>
      </c>
      <c r="BQ1399" s="64">
        <f t="shared" si="981"/>
        <v>0</v>
      </c>
      <c r="BR1399" s="65">
        <f t="shared" si="949"/>
        <v>0</v>
      </c>
      <c r="BS1399" s="66">
        <f t="shared" si="982"/>
        <v>0</v>
      </c>
      <c r="BT1399" s="65">
        <f>BJ1399-BR1399</f>
        <v>0</v>
      </c>
      <c r="BU1399" s="67">
        <f t="shared" si="983"/>
        <v>0</v>
      </c>
    </row>
    <row r="1400" spans="1:73" x14ac:dyDescent="0.35">
      <c r="A1400" s="22">
        <v>111.119999999999</v>
      </c>
      <c r="B1400" s="22">
        <v>11.59</v>
      </c>
      <c r="C1400" s="22">
        <v>0</v>
      </c>
      <c r="D1400" s="22">
        <f t="shared" si="950"/>
        <v>5.7949999999999999</v>
      </c>
      <c r="E1400" s="22">
        <f t="shared" si="951"/>
        <v>1.6097222222222223</v>
      </c>
      <c r="F1400" s="22">
        <f t="shared" si="984"/>
        <v>0.53819444444444531</v>
      </c>
      <c r="G1400" s="22">
        <f>Sheet1!$I$5*F1400</f>
        <v>178.1423611111114</v>
      </c>
      <c r="H1400" s="22"/>
      <c r="K1400" s="18" t="s">
        <v>118</v>
      </c>
      <c r="L1400" s="18">
        <v>1390</v>
      </c>
      <c r="M1400" s="18">
        <v>368</v>
      </c>
      <c r="N1400" s="19">
        <v>46.5</v>
      </c>
      <c r="O1400" s="35">
        <f t="shared" si="952"/>
        <v>12.916666666666666</v>
      </c>
      <c r="P1400" s="36">
        <f t="shared" si="985"/>
        <v>1.0694444444444449</v>
      </c>
      <c r="Q1400" s="12"/>
      <c r="R1400" s="37">
        <f t="shared" si="953"/>
        <v>353.98611111111126</v>
      </c>
      <c r="S1400" s="37">
        <f t="shared" si="954"/>
        <v>64.9422</v>
      </c>
      <c r="T1400" s="37">
        <f t="shared" si="955"/>
        <v>20.097939250418747</v>
      </c>
      <c r="U1400" s="37">
        <f t="shared" si="956"/>
        <v>439.02625036153</v>
      </c>
      <c r="V1400" s="37">
        <f t="shared" si="986"/>
        <v>122669.9956189199</v>
      </c>
      <c r="W1400" s="40">
        <f t="shared" si="957"/>
        <v>5670.7557338364286</v>
      </c>
      <c r="X1400" s="40">
        <f t="shared" si="958"/>
        <v>5.6707557338364287</v>
      </c>
      <c r="Y1400" s="40">
        <f t="shared" si="944"/>
        <v>0</v>
      </c>
      <c r="Z1400" s="40">
        <v>0</v>
      </c>
      <c r="AA1400" s="40">
        <f t="shared" si="959"/>
        <v>399.97654935139502</v>
      </c>
      <c r="AB1400" s="42">
        <f t="shared" si="960"/>
        <v>27612.065972222223</v>
      </c>
      <c r="AC1400" s="42">
        <f t="shared" si="961"/>
        <v>27.612065972222222</v>
      </c>
      <c r="AD1400" s="42">
        <f t="shared" si="962"/>
        <v>0</v>
      </c>
      <c r="AE1400" s="42">
        <f t="shared" si="987"/>
        <v>4948.505549768518</v>
      </c>
      <c r="AF1400" s="43">
        <f t="shared" si="945"/>
        <v>1.3745848749356995</v>
      </c>
      <c r="AG1400" s="73">
        <f t="shared" si="946"/>
        <v>0</v>
      </c>
      <c r="AH1400">
        <f t="shared" si="963"/>
        <v>27.612065972222222</v>
      </c>
      <c r="AI1400">
        <f t="shared" si="988"/>
        <v>33368.718876543193</v>
      </c>
      <c r="AJ1400" s="41">
        <f t="shared" si="964"/>
        <v>9.2690885768175537</v>
      </c>
      <c r="AK1400">
        <f t="shared" si="947"/>
        <v>27.612065972222222</v>
      </c>
      <c r="AL1400" s="38">
        <f t="shared" si="965"/>
        <v>4800.0503832754621</v>
      </c>
      <c r="AM1400" s="38">
        <f t="shared" si="966"/>
        <v>4752.0498794427076</v>
      </c>
      <c r="AN1400" s="38">
        <f t="shared" si="967"/>
        <v>4466.9268866761449</v>
      </c>
      <c r="AO1400" s="38">
        <f t="shared" si="968"/>
        <v>4422.2576178093832</v>
      </c>
      <c r="AP1400" s="38">
        <f t="shared" si="969"/>
        <v>4156.9221607408199</v>
      </c>
      <c r="AQ1400" s="38">
        <f t="shared" si="970"/>
        <v>4115.3529391334114</v>
      </c>
      <c r="AR1400" s="38">
        <f t="shared" si="971"/>
        <v>3991.8923509594088</v>
      </c>
      <c r="AS1400">
        <f t="shared" si="972"/>
        <v>3991.8923509594088</v>
      </c>
      <c r="AT1400" s="28">
        <f t="shared" si="973"/>
        <v>1.1088589863776135</v>
      </c>
      <c r="AU1400">
        <f t="shared" si="948"/>
        <v>29376.826525583783</v>
      </c>
      <c r="AV1400" s="28">
        <f t="shared" si="974"/>
        <v>8.1602295904399398</v>
      </c>
      <c r="BJ1400" s="63">
        <v>0</v>
      </c>
      <c r="BK1400" s="64">
        <f t="shared" si="975"/>
        <v>0</v>
      </c>
      <c r="BL1400" s="64">
        <f t="shared" si="976"/>
        <v>0</v>
      </c>
      <c r="BM1400" s="64">
        <f t="shared" si="977"/>
        <v>0</v>
      </c>
      <c r="BN1400" s="64">
        <f t="shared" si="978"/>
        <v>0</v>
      </c>
      <c r="BO1400" s="64">
        <f t="shared" si="979"/>
        <v>0</v>
      </c>
      <c r="BP1400" s="64">
        <f t="shared" si="980"/>
        <v>0</v>
      </c>
      <c r="BQ1400" s="64">
        <f t="shared" si="981"/>
        <v>0</v>
      </c>
      <c r="BR1400" s="65">
        <f t="shared" si="949"/>
        <v>0</v>
      </c>
      <c r="BS1400" s="66">
        <f t="shared" si="982"/>
        <v>0</v>
      </c>
      <c r="BT1400" s="65">
        <f>BJ1400-BR1400</f>
        <v>0</v>
      </c>
      <c r="BU1400" s="67">
        <f t="shared" si="983"/>
        <v>0</v>
      </c>
    </row>
    <row r="1401" spans="1:73" x14ac:dyDescent="0.35">
      <c r="A1401" s="22">
        <v>111.19999999999899</v>
      </c>
      <c r="B1401" s="22">
        <v>11.4</v>
      </c>
      <c r="C1401" s="22">
        <v>0</v>
      </c>
      <c r="D1401" s="22">
        <f t="shared" si="950"/>
        <v>5.7</v>
      </c>
      <c r="E1401" s="22">
        <f t="shared" si="951"/>
        <v>1.5833333333333333</v>
      </c>
      <c r="F1401" s="22">
        <f t="shared" si="984"/>
        <v>-0.32986111111111271</v>
      </c>
      <c r="G1401" s="22">
        <f>Sheet1!$I$5*F1401</f>
        <v>-109.18402777777831</v>
      </c>
      <c r="H1401" s="22"/>
      <c r="K1401" s="18" t="s">
        <v>118</v>
      </c>
      <c r="L1401" s="18">
        <v>1391</v>
      </c>
      <c r="M1401" s="18">
        <v>369</v>
      </c>
      <c r="N1401" s="19">
        <v>50.2</v>
      </c>
      <c r="O1401" s="35">
        <f t="shared" si="952"/>
        <v>13.944444444444445</v>
      </c>
      <c r="P1401" s="36">
        <f t="shared" si="985"/>
        <v>0.87499999999999956</v>
      </c>
      <c r="Q1401" s="12"/>
      <c r="R1401" s="37">
        <f t="shared" si="953"/>
        <v>289.62499999999983</v>
      </c>
      <c r="S1401" s="37">
        <f t="shared" si="954"/>
        <v>64.9422</v>
      </c>
      <c r="T1401" s="37">
        <f t="shared" si="955"/>
        <v>23.42356842577189</v>
      </c>
      <c r="U1401" s="37">
        <f t="shared" si="956"/>
        <v>377.99076842577176</v>
      </c>
      <c r="V1401" s="37">
        <f t="shared" si="986"/>
        <v>123047.98638734568</v>
      </c>
      <c r="W1401" s="40">
        <f t="shared" si="957"/>
        <v>5270.87127082604</v>
      </c>
      <c r="X1401" s="40">
        <f t="shared" si="958"/>
        <v>5.2708712708260403</v>
      </c>
      <c r="Y1401" s="40">
        <f t="shared" si="944"/>
        <v>0</v>
      </c>
      <c r="Z1401" s="40">
        <v>0</v>
      </c>
      <c r="AA1401" s="40">
        <f t="shared" si="959"/>
        <v>399.97654935139502</v>
      </c>
      <c r="AB1401" s="42">
        <f t="shared" si="960"/>
        <v>32181.066358024695</v>
      </c>
      <c r="AC1401" s="42">
        <f t="shared" si="961"/>
        <v>32.181066358024694</v>
      </c>
      <c r="AD1401" s="42">
        <f t="shared" si="962"/>
        <v>0</v>
      </c>
      <c r="AE1401" s="42">
        <f t="shared" si="987"/>
        <v>4948.505549768518</v>
      </c>
      <c r="AF1401" s="43">
        <f t="shared" si="945"/>
        <v>1.3745848749356995</v>
      </c>
      <c r="AG1401" s="73">
        <f t="shared" si="946"/>
        <v>0</v>
      </c>
      <c r="AH1401">
        <f t="shared" si="963"/>
        <v>32.181066358024694</v>
      </c>
      <c r="AI1401">
        <f t="shared" si="988"/>
        <v>33400.899942901218</v>
      </c>
      <c r="AJ1401" s="41">
        <f t="shared" si="964"/>
        <v>9.2780277619170057</v>
      </c>
      <c r="AK1401">
        <f t="shared" si="947"/>
        <v>32.181066358024694</v>
      </c>
      <c r="AL1401" s="38">
        <f t="shared" si="965"/>
        <v>4800.0503832754621</v>
      </c>
      <c r="AM1401" s="38">
        <f t="shared" si="966"/>
        <v>4752.0498794427076</v>
      </c>
      <c r="AN1401" s="38">
        <f t="shared" si="967"/>
        <v>4466.9268866761449</v>
      </c>
      <c r="AO1401" s="38">
        <f t="shared" si="968"/>
        <v>4422.2576178093832</v>
      </c>
      <c r="AP1401" s="38">
        <f t="shared" si="969"/>
        <v>4156.9221607408199</v>
      </c>
      <c r="AQ1401" s="38">
        <f t="shared" si="970"/>
        <v>4115.3529391334114</v>
      </c>
      <c r="AR1401" s="38">
        <f t="shared" si="971"/>
        <v>3991.8923509594088</v>
      </c>
      <c r="AS1401">
        <f t="shared" si="972"/>
        <v>3991.8923509594088</v>
      </c>
      <c r="AT1401" s="28">
        <f t="shared" si="973"/>
        <v>1.1088589863776135</v>
      </c>
      <c r="AU1401">
        <f t="shared" si="948"/>
        <v>29409.007591941809</v>
      </c>
      <c r="AV1401" s="28">
        <f t="shared" si="974"/>
        <v>8.1691687755393918</v>
      </c>
      <c r="BJ1401" s="63">
        <v>0</v>
      </c>
      <c r="BK1401" s="64">
        <f t="shared" si="975"/>
        <v>0</v>
      </c>
      <c r="BL1401" s="64">
        <f t="shared" si="976"/>
        <v>0</v>
      </c>
      <c r="BM1401" s="64">
        <f t="shared" si="977"/>
        <v>0</v>
      </c>
      <c r="BN1401" s="64">
        <f t="shared" si="978"/>
        <v>0</v>
      </c>
      <c r="BO1401" s="64">
        <f t="shared" si="979"/>
        <v>0</v>
      </c>
      <c r="BP1401" s="64">
        <f t="shared" si="980"/>
        <v>0</v>
      </c>
      <c r="BQ1401" s="64">
        <f t="shared" si="981"/>
        <v>0</v>
      </c>
      <c r="BR1401" s="65">
        <f t="shared" si="949"/>
        <v>0</v>
      </c>
      <c r="BS1401" s="66">
        <f t="shared" si="982"/>
        <v>0</v>
      </c>
      <c r="BT1401" s="65">
        <f>BJ1401-BR1401</f>
        <v>0</v>
      </c>
      <c r="BU1401" s="67">
        <f t="shared" si="983"/>
        <v>0</v>
      </c>
    </row>
    <row r="1402" spans="1:73" x14ac:dyDescent="0.35">
      <c r="A1402" s="22">
        <v>111.27999999999901</v>
      </c>
      <c r="B1402" s="22">
        <v>11.4</v>
      </c>
      <c r="C1402" s="22">
        <v>0</v>
      </c>
      <c r="D1402" s="22">
        <f t="shared" si="950"/>
        <v>5.7</v>
      </c>
      <c r="E1402" s="22">
        <f t="shared" si="951"/>
        <v>1.5833333333333333</v>
      </c>
      <c r="F1402" s="22">
        <f t="shared" si="984"/>
        <v>0</v>
      </c>
      <c r="G1402" s="22">
        <f>Sheet1!$I$5*F1402</f>
        <v>0</v>
      </c>
      <c r="H1402" s="22"/>
      <c r="K1402" s="18" t="s">
        <v>118</v>
      </c>
      <c r="L1402" s="18">
        <v>1392</v>
      </c>
      <c r="M1402" s="18">
        <v>370</v>
      </c>
      <c r="N1402" s="19">
        <v>52.8</v>
      </c>
      <c r="O1402" s="35">
        <f t="shared" si="952"/>
        <v>14.666666666666666</v>
      </c>
      <c r="P1402" s="36">
        <f t="shared" si="985"/>
        <v>0.56944444444444364</v>
      </c>
      <c r="Q1402" s="12"/>
      <c r="R1402" s="37">
        <f t="shared" si="953"/>
        <v>188.48611111111086</v>
      </c>
      <c r="S1402" s="37">
        <f t="shared" si="954"/>
        <v>64.9422</v>
      </c>
      <c r="T1402" s="37">
        <f t="shared" si="955"/>
        <v>25.912747813567997</v>
      </c>
      <c r="U1402" s="37">
        <f t="shared" si="956"/>
        <v>279.34105892467886</v>
      </c>
      <c r="V1402" s="37">
        <f t="shared" si="986"/>
        <v>123327.32744627036</v>
      </c>
      <c r="W1402" s="40">
        <f t="shared" si="957"/>
        <v>4097.0021975619566</v>
      </c>
      <c r="X1402" s="40">
        <f t="shared" si="958"/>
        <v>4.0970021975619568</v>
      </c>
      <c r="Y1402" s="40">
        <f t="shared" si="944"/>
        <v>0</v>
      </c>
      <c r="Z1402" s="40">
        <v>0</v>
      </c>
      <c r="AA1402" s="40">
        <f t="shared" si="959"/>
        <v>399.97654935139502</v>
      </c>
      <c r="AB1402" s="42">
        <f t="shared" si="960"/>
        <v>35600.888888888883</v>
      </c>
      <c r="AC1402" s="42">
        <f t="shared" si="961"/>
        <v>35.600888888888882</v>
      </c>
      <c r="AD1402" s="42">
        <f t="shared" si="962"/>
        <v>0</v>
      </c>
      <c r="AE1402" s="42">
        <f t="shared" si="987"/>
        <v>4948.505549768518</v>
      </c>
      <c r="AF1402" s="43">
        <f t="shared" si="945"/>
        <v>1.3745848749356995</v>
      </c>
      <c r="AG1402" s="73">
        <f t="shared" si="946"/>
        <v>0</v>
      </c>
      <c r="AH1402">
        <f t="shared" si="963"/>
        <v>35.600888888888882</v>
      </c>
      <c r="AI1402">
        <f t="shared" si="988"/>
        <v>33436.500831790108</v>
      </c>
      <c r="AJ1402" s="41">
        <f t="shared" si="964"/>
        <v>9.2879168977194748</v>
      </c>
      <c r="AK1402">
        <f t="shared" si="947"/>
        <v>35.600888888888882</v>
      </c>
      <c r="AL1402" s="38">
        <f t="shared" si="965"/>
        <v>4800.0503832754621</v>
      </c>
      <c r="AM1402" s="38">
        <f t="shared" si="966"/>
        <v>4752.0498794427076</v>
      </c>
      <c r="AN1402" s="38">
        <f t="shared" si="967"/>
        <v>4466.9268866761449</v>
      </c>
      <c r="AO1402" s="38">
        <f t="shared" si="968"/>
        <v>4422.2576178093832</v>
      </c>
      <c r="AP1402" s="38">
        <f t="shared" si="969"/>
        <v>4156.9221607408199</v>
      </c>
      <c r="AQ1402" s="38">
        <f t="shared" si="970"/>
        <v>4115.3529391334114</v>
      </c>
      <c r="AR1402" s="38">
        <f t="shared" si="971"/>
        <v>3991.8923509594088</v>
      </c>
      <c r="AS1402">
        <f t="shared" si="972"/>
        <v>3991.8923509594088</v>
      </c>
      <c r="AT1402" s="28">
        <f t="shared" si="973"/>
        <v>1.1088589863776135</v>
      </c>
      <c r="AU1402">
        <f t="shared" si="948"/>
        <v>29444.608480830699</v>
      </c>
      <c r="AV1402" s="28">
        <f t="shared" si="974"/>
        <v>8.1790579113418609</v>
      </c>
      <c r="BJ1402" s="63">
        <v>0</v>
      </c>
      <c r="BK1402" s="64">
        <f t="shared" si="975"/>
        <v>0</v>
      </c>
      <c r="BL1402" s="64">
        <f t="shared" si="976"/>
        <v>0</v>
      </c>
      <c r="BM1402" s="64">
        <f t="shared" si="977"/>
        <v>0</v>
      </c>
      <c r="BN1402" s="64">
        <f t="shared" si="978"/>
        <v>0</v>
      </c>
      <c r="BO1402" s="64">
        <f t="shared" si="979"/>
        <v>0</v>
      </c>
      <c r="BP1402" s="64">
        <f t="shared" si="980"/>
        <v>0</v>
      </c>
      <c r="BQ1402" s="64">
        <f t="shared" si="981"/>
        <v>0</v>
      </c>
      <c r="BR1402" s="65">
        <f t="shared" si="949"/>
        <v>0</v>
      </c>
      <c r="BS1402" s="66">
        <f t="shared" si="982"/>
        <v>0</v>
      </c>
      <c r="BT1402" s="65">
        <f>BJ1402-BR1402</f>
        <v>0</v>
      </c>
      <c r="BU1402" s="67">
        <f t="shared" si="983"/>
        <v>0</v>
      </c>
    </row>
    <row r="1403" spans="1:73" x14ac:dyDescent="0.35">
      <c r="A1403" s="22">
        <v>111.359999999999</v>
      </c>
      <c r="B1403" s="22">
        <v>11.52</v>
      </c>
      <c r="C1403" s="22">
        <v>0</v>
      </c>
      <c r="D1403" s="22">
        <f t="shared" si="950"/>
        <v>5.76</v>
      </c>
      <c r="E1403" s="22">
        <f t="shared" si="951"/>
        <v>1.6</v>
      </c>
      <c r="F1403" s="22">
        <f t="shared" si="984"/>
        <v>0.20833333333333537</v>
      </c>
      <c r="G1403" s="22">
        <f>Sheet1!$I$5*F1403</f>
        <v>68.958333333334011</v>
      </c>
      <c r="H1403" s="22"/>
      <c r="K1403" s="18" t="s">
        <v>118</v>
      </c>
      <c r="L1403" s="18">
        <v>1393</v>
      </c>
      <c r="M1403" s="18">
        <v>371</v>
      </c>
      <c r="N1403" s="19">
        <v>54.3</v>
      </c>
      <c r="O1403" s="35">
        <f t="shared" si="952"/>
        <v>15.083333333333334</v>
      </c>
      <c r="P1403" s="36">
        <f t="shared" si="985"/>
        <v>0.29166666666666685</v>
      </c>
      <c r="Q1403" s="12"/>
      <c r="R1403" s="37">
        <f t="shared" si="953"/>
        <v>96.541666666666728</v>
      </c>
      <c r="S1403" s="37">
        <f t="shared" si="954"/>
        <v>64.9422</v>
      </c>
      <c r="T1403" s="37">
        <f t="shared" si="955"/>
        <v>27.405976598666751</v>
      </c>
      <c r="U1403" s="37">
        <f t="shared" si="956"/>
        <v>188.88984326533347</v>
      </c>
      <c r="V1403" s="37">
        <f t="shared" si="986"/>
        <v>123516.21728953569</v>
      </c>
      <c r="W1403" s="40">
        <f t="shared" si="957"/>
        <v>2849.0884692521131</v>
      </c>
      <c r="X1403" s="40">
        <f t="shared" si="958"/>
        <v>2.8490884692521132</v>
      </c>
      <c r="Y1403" s="40">
        <f t="shared" si="944"/>
        <v>0</v>
      </c>
      <c r="Z1403" s="40">
        <v>0</v>
      </c>
      <c r="AA1403" s="40">
        <f t="shared" si="959"/>
        <v>399.97654935139502</v>
      </c>
      <c r="AB1403" s="42">
        <f t="shared" si="960"/>
        <v>37652.399305555555</v>
      </c>
      <c r="AC1403" s="42">
        <f t="shared" si="961"/>
        <v>37.652399305555555</v>
      </c>
      <c r="AD1403" s="42">
        <f t="shared" si="962"/>
        <v>0</v>
      </c>
      <c r="AE1403" s="42">
        <f t="shared" si="987"/>
        <v>4948.505549768518</v>
      </c>
      <c r="AF1403" s="43">
        <f t="shared" si="945"/>
        <v>1.3745848749356995</v>
      </c>
      <c r="AG1403" s="73">
        <f t="shared" si="946"/>
        <v>0</v>
      </c>
      <c r="AH1403">
        <f t="shared" si="963"/>
        <v>37.652399305555555</v>
      </c>
      <c r="AI1403">
        <f t="shared" si="988"/>
        <v>33474.153231095661</v>
      </c>
      <c r="AJ1403" s="41">
        <f t="shared" si="964"/>
        <v>9.2983758975265722</v>
      </c>
      <c r="AK1403">
        <f t="shared" si="947"/>
        <v>37.652399305555555</v>
      </c>
      <c r="AL1403" s="38">
        <f t="shared" si="965"/>
        <v>4800.0503832754621</v>
      </c>
      <c r="AM1403" s="38">
        <f t="shared" si="966"/>
        <v>4752.0498794427076</v>
      </c>
      <c r="AN1403" s="38">
        <f t="shared" si="967"/>
        <v>4466.9268866761449</v>
      </c>
      <c r="AO1403" s="38">
        <f t="shared" si="968"/>
        <v>4422.2576178093832</v>
      </c>
      <c r="AP1403" s="38">
        <f t="shared" si="969"/>
        <v>4156.9221607408199</v>
      </c>
      <c r="AQ1403" s="38">
        <f t="shared" si="970"/>
        <v>4115.3529391334114</v>
      </c>
      <c r="AR1403" s="38">
        <f t="shared" si="971"/>
        <v>3991.8923509594088</v>
      </c>
      <c r="AS1403">
        <f t="shared" si="972"/>
        <v>3991.8923509594088</v>
      </c>
      <c r="AT1403" s="28">
        <f t="shared" si="973"/>
        <v>1.1088589863776135</v>
      </c>
      <c r="AU1403">
        <f t="shared" si="948"/>
        <v>29482.260880136251</v>
      </c>
      <c r="AV1403" s="28">
        <f t="shared" si="974"/>
        <v>8.1895169111489583</v>
      </c>
      <c r="BJ1403" s="63">
        <v>0</v>
      </c>
      <c r="BK1403" s="64">
        <f t="shared" si="975"/>
        <v>0</v>
      </c>
      <c r="BL1403" s="64">
        <f t="shared" si="976"/>
        <v>0</v>
      </c>
      <c r="BM1403" s="64">
        <f t="shared" si="977"/>
        <v>0</v>
      </c>
      <c r="BN1403" s="64">
        <f t="shared" si="978"/>
        <v>0</v>
      </c>
      <c r="BO1403" s="64">
        <f t="shared" si="979"/>
        <v>0</v>
      </c>
      <c r="BP1403" s="64">
        <f t="shared" si="980"/>
        <v>0</v>
      </c>
      <c r="BQ1403" s="64">
        <f t="shared" si="981"/>
        <v>0</v>
      </c>
      <c r="BR1403" s="65">
        <f t="shared" si="949"/>
        <v>0</v>
      </c>
      <c r="BS1403" s="66">
        <f t="shared" si="982"/>
        <v>0</v>
      </c>
      <c r="BT1403" s="65">
        <f>BJ1403-BR1403</f>
        <v>0</v>
      </c>
      <c r="BU1403" s="67">
        <f t="shared" si="983"/>
        <v>0</v>
      </c>
    </row>
    <row r="1404" spans="1:73" x14ac:dyDescent="0.35">
      <c r="A1404" s="22">
        <v>111.439999999999</v>
      </c>
      <c r="B1404" s="22">
        <v>11.31</v>
      </c>
      <c r="C1404" s="22">
        <v>0</v>
      </c>
      <c r="D1404" s="22">
        <f t="shared" si="950"/>
        <v>5.6550000000000002</v>
      </c>
      <c r="E1404" s="22">
        <f t="shared" si="951"/>
        <v>1.5708333333333333</v>
      </c>
      <c r="F1404" s="22">
        <f t="shared" si="984"/>
        <v>-0.36458333333333481</v>
      </c>
      <c r="G1404" s="22">
        <f>Sheet1!$I$5*F1404</f>
        <v>-120.67708333333383</v>
      </c>
      <c r="H1404" s="22"/>
      <c r="K1404" s="18" t="s">
        <v>118</v>
      </c>
      <c r="L1404" s="18">
        <v>1394</v>
      </c>
      <c r="M1404" s="18">
        <v>372</v>
      </c>
      <c r="N1404" s="19">
        <v>54.9</v>
      </c>
      <c r="O1404" s="35">
        <f t="shared" si="952"/>
        <v>15.25</v>
      </c>
      <c r="P1404" s="36">
        <f t="shared" si="985"/>
        <v>8.3333333333333523E-2</v>
      </c>
      <c r="Q1404" s="12"/>
      <c r="R1404" s="37">
        <f t="shared" si="953"/>
        <v>27.583333333333396</v>
      </c>
      <c r="S1404" s="37">
        <f t="shared" si="954"/>
        <v>64.9422</v>
      </c>
      <c r="T1404" s="37">
        <f t="shared" si="955"/>
        <v>28.014979711020747</v>
      </c>
      <c r="U1404" s="37">
        <f t="shared" si="956"/>
        <v>120.54051304435414</v>
      </c>
      <c r="V1404" s="37">
        <f t="shared" si="986"/>
        <v>123636.75780258005</v>
      </c>
      <c r="W1404" s="40">
        <f t="shared" si="957"/>
        <v>1838.2428239264007</v>
      </c>
      <c r="X1404" s="40">
        <f t="shared" si="958"/>
        <v>1.8382428239264006</v>
      </c>
      <c r="Y1404" s="40">
        <f t="shared" si="944"/>
        <v>0</v>
      </c>
      <c r="Z1404" s="40">
        <v>0</v>
      </c>
      <c r="AA1404" s="40">
        <f t="shared" si="959"/>
        <v>399.97654935139502</v>
      </c>
      <c r="AB1404" s="42">
        <f t="shared" si="960"/>
        <v>38489.09375</v>
      </c>
      <c r="AC1404" s="42">
        <f t="shared" si="961"/>
        <v>38.489093750000002</v>
      </c>
      <c r="AD1404" s="42">
        <f t="shared" si="962"/>
        <v>0</v>
      </c>
      <c r="AE1404" s="42">
        <f t="shared" si="987"/>
        <v>4948.505549768518</v>
      </c>
      <c r="AF1404" s="43">
        <f t="shared" si="945"/>
        <v>1.3745848749356995</v>
      </c>
      <c r="AG1404" s="73">
        <f t="shared" si="946"/>
        <v>0</v>
      </c>
      <c r="AH1404">
        <f t="shared" si="963"/>
        <v>38.489093750000002</v>
      </c>
      <c r="AI1404">
        <f t="shared" si="988"/>
        <v>33512.642324845663</v>
      </c>
      <c r="AJ1404" s="41">
        <f t="shared" si="964"/>
        <v>9.3090673124571293</v>
      </c>
      <c r="AK1404">
        <f t="shared" si="947"/>
        <v>38.489093750000002</v>
      </c>
      <c r="AL1404" s="38">
        <f t="shared" si="965"/>
        <v>4800.0503832754621</v>
      </c>
      <c r="AM1404" s="38">
        <f t="shared" si="966"/>
        <v>4752.0498794427076</v>
      </c>
      <c r="AN1404" s="38">
        <f t="shared" si="967"/>
        <v>4466.9268866761449</v>
      </c>
      <c r="AO1404" s="38">
        <f t="shared" si="968"/>
        <v>4422.2576178093832</v>
      </c>
      <c r="AP1404" s="38">
        <f t="shared" si="969"/>
        <v>4156.9221607408199</v>
      </c>
      <c r="AQ1404" s="38">
        <f t="shared" si="970"/>
        <v>4115.3529391334114</v>
      </c>
      <c r="AR1404" s="38">
        <f t="shared" si="971"/>
        <v>3991.8923509594088</v>
      </c>
      <c r="AS1404">
        <f t="shared" si="972"/>
        <v>3991.8923509594088</v>
      </c>
      <c r="AT1404" s="28">
        <f t="shared" si="973"/>
        <v>1.1088589863776135</v>
      </c>
      <c r="AU1404">
        <f t="shared" si="948"/>
        <v>29520.749973886253</v>
      </c>
      <c r="AV1404" s="28">
        <f t="shared" si="974"/>
        <v>8.2002083260795153</v>
      </c>
      <c r="BJ1404" s="63">
        <v>0</v>
      </c>
      <c r="BK1404" s="64">
        <f t="shared" si="975"/>
        <v>0</v>
      </c>
      <c r="BL1404" s="64">
        <f t="shared" si="976"/>
        <v>0</v>
      </c>
      <c r="BM1404" s="64">
        <f t="shared" si="977"/>
        <v>0</v>
      </c>
      <c r="BN1404" s="64">
        <f t="shared" si="978"/>
        <v>0</v>
      </c>
      <c r="BO1404" s="64">
        <f t="shared" si="979"/>
        <v>0</v>
      </c>
      <c r="BP1404" s="64">
        <f t="shared" si="980"/>
        <v>0</v>
      </c>
      <c r="BQ1404" s="64">
        <f t="shared" si="981"/>
        <v>0</v>
      </c>
      <c r="BR1404" s="65">
        <f t="shared" si="949"/>
        <v>0</v>
      </c>
      <c r="BS1404" s="66">
        <f t="shared" si="982"/>
        <v>0</v>
      </c>
      <c r="BT1404" s="65">
        <f>BJ1404-BR1404</f>
        <v>0</v>
      </c>
      <c r="BU1404" s="67">
        <f t="shared" si="983"/>
        <v>0</v>
      </c>
    </row>
    <row r="1405" spans="1:73" x14ac:dyDescent="0.35">
      <c r="A1405" s="22">
        <v>111.519999999999</v>
      </c>
      <c r="B1405" s="22">
        <v>10.77</v>
      </c>
      <c r="C1405" s="22">
        <v>0</v>
      </c>
      <c r="D1405" s="22">
        <f t="shared" si="950"/>
        <v>5.3849999999999998</v>
      </c>
      <c r="E1405" s="22">
        <f t="shared" si="951"/>
        <v>1.4958333333333333</v>
      </c>
      <c r="F1405" s="22">
        <f t="shared" si="984"/>
        <v>-0.93749999999999944</v>
      </c>
      <c r="G1405" s="22">
        <f>Sheet1!$I$5*F1405</f>
        <v>-310.31249999999983</v>
      </c>
      <c r="H1405" s="22"/>
      <c r="K1405" s="18" t="s">
        <v>118</v>
      </c>
      <c r="L1405" s="18">
        <v>1395</v>
      </c>
      <c r="M1405" s="18">
        <v>373</v>
      </c>
      <c r="N1405" s="19">
        <v>54.9</v>
      </c>
      <c r="O1405" s="35">
        <f t="shared" si="952"/>
        <v>15.25</v>
      </c>
      <c r="P1405" s="36">
        <f t="shared" si="985"/>
        <v>-2.7777777777777186E-2</v>
      </c>
      <c r="Q1405" s="12"/>
      <c r="R1405" s="37">
        <f t="shared" si="953"/>
        <v>-9.1944444444442492</v>
      </c>
      <c r="S1405" s="37">
        <f t="shared" si="954"/>
        <v>64.9422</v>
      </c>
      <c r="T1405" s="37">
        <f t="shared" si="955"/>
        <v>28.014979711020747</v>
      </c>
      <c r="U1405" s="37">
        <f t="shared" si="956"/>
        <v>83.762735266576499</v>
      </c>
      <c r="V1405" s="37">
        <f t="shared" si="986"/>
        <v>123720.52053784662</v>
      </c>
      <c r="W1405" s="40">
        <f t="shared" si="957"/>
        <v>1277.3817128152916</v>
      </c>
      <c r="X1405" s="40">
        <f t="shared" si="958"/>
        <v>1.2773817128152916</v>
      </c>
      <c r="Y1405" s="40">
        <f t="shared" si="944"/>
        <v>0</v>
      </c>
      <c r="Z1405" s="40">
        <v>0</v>
      </c>
      <c r="AA1405" s="40">
        <f t="shared" si="959"/>
        <v>399.97654935139502</v>
      </c>
      <c r="AB1405" s="42">
        <f t="shared" si="960"/>
        <v>38489.09375</v>
      </c>
      <c r="AC1405" s="42">
        <f t="shared" si="961"/>
        <v>38.489093750000002</v>
      </c>
      <c r="AD1405" s="42">
        <f t="shared" si="962"/>
        <v>0</v>
      </c>
      <c r="AE1405" s="42">
        <f t="shared" si="987"/>
        <v>4948.505549768518</v>
      </c>
      <c r="AF1405" s="43">
        <f t="shared" si="945"/>
        <v>1.3745848749356995</v>
      </c>
      <c r="AG1405" s="73">
        <f t="shared" si="946"/>
        <v>0</v>
      </c>
      <c r="AH1405">
        <f t="shared" si="963"/>
        <v>38.489093750000002</v>
      </c>
      <c r="AI1405">
        <f t="shared" si="988"/>
        <v>33551.131418595665</v>
      </c>
      <c r="AJ1405" s="41">
        <f t="shared" si="964"/>
        <v>9.3197587273876845</v>
      </c>
      <c r="AK1405">
        <f t="shared" si="947"/>
        <v>38.489093750000002</v>
      </c>
      <c r="AL1405" s="38">
        <f t="shared" si="965"/>
        <v>4800.0503832754621</v>
      </c>
      <c r="AM1405" s="38">
        <f t="shared" si="966"/>
        <v>4752.0498794427076</v>
      </c>
      <c r="AN1405" s="38">
        <f t="shared" si="967"/>
        <v>4466.9268866761449</v>
      </c>
      <c r="AO1405" s="38">
        <f t="shared" si="968"/>
        <v>4422.2576178093832</v>
      </c>
      <c r="AP1405" s="38">
        <f t="shared" si="969"/>
        <v>4156.9221607408199</v>
      </c>
      <c r="AQ1405" s="38">
        <f t="shared" si="970"/>
        <v>4115.3529391334114</v>
      </c>
      <c r="AR1405" s="38">
        <f t="shared" si="971"/>
        <v>3991.8923509594088</v>
      </c>
      <c r="AS1405">
        <f t="shared" si="972"/>
        <v>3991.8923509594088</v>
      </c>
      <c r="AT1405" s="28">
        <f t="shared" si="973"/>
        <v>1.1088589863776135</v>
      </c>
      <c r="AU1405">
        <f t="shared" si="948"/>
        <v>29559.239067636256</v>
      </c>
      <c r="AV1405" s="28">
        <f t="shared" si="974"/>
        <v>8.2108997410100706</v>
      </c>
      <c r="BJ1405" s="63">
        <v>0</v>
      </c>
      <c r="BK1405" s="64">
        <f t="shared" si="975"/>
        <v>0</v>
      </c>
      <c r="BL1405" s="64">
        <f t="shared" si="976"/>
        <v>0</v>
      </c>
      <c r="BM1405" s="64">
        <f t="shared" si="977"/>
        <v>0</v>
      </c>
      <c r="BN1405" s="64">
        <f t="shared" si="978"/>
        <v>0</v>
      </c>
      <c r="BO1405" s="64">
        <f t="shared" si="979"/>
        <v>0</v>
      </c>
      <c r="BP1405" s="64">
        <f t="shared" si="980"/>
        <v>0</v>
      </c>
      <c r="BQ1405" s="64">
        <f t="shared" si="981"/>
        <v>0</v>
      </c>
      <c r="BR1405" s="65">
        <f t="shared" si="949"/>
        <v>0</v>
      </c>
      <c r="BS1405" s="66">
        <f t="shared" si="982"/>
        <v>0</v>
      </c>
      <c r="BT1405" s="65">
        <f>BJ1405-BR1405</f>
        <v>0</v>
      </c>
      <c r="BU1405" s="67">
        <f t="shared" si="983"/>
        <v>0</v>
      </c>
    </row>
    <row r="1406" spans="1:73" x14ac:dyDescent="0.35">
      <c r="A1406" s="22">
        <v>111.599999999999</v>
      </c>
      <c r="B1406" s="22">
        <v>11.11</v>
      </c>
      <c r="C1406" s="22">
        <v>0</v>
      </c>
      <c r="D1406" s="22">
        <f t="shared" si="950"/>
        <v>5.5549999999999997</v>
      </c>
      <c r="E1406" s="22">
        <f t="shared" si="951"/>
        <v>1.5430555555555556</v>
      </c>
      <c r="F1406" s="22">
        <f t="shared" si="984"/>
        <v>0.59027777777777846</v>
      </c>
      <c r="G1406" s="22">
        <f>Sheet1!$I$5*F1406</f>
        <v>195.38194444444466</v>
      </c>
      <c r="H1406" s="22"/>
      <c r="K1406" s="18" t="s">
        <v>118</v>
      </c>
      <c r="L1406" s="18">
        <v>1396</v>
      </c>
      <c r="M1406" s="18">
        <v>374</v>
      </c>
      <c r="N1406" s="19">
        <v>54.7</v>
      </c>
      <c r="O1406" s="35">
        <f t="shared" si="952"/>
        <v>15.194444444444445</v>
      </c>
      <c r="P1406" s="36">
        <f t="shared" si="985"/>
        <v>-0.11111111111111072</v>
      </c>
      <c r="Q1406" s="12"/>
      <c r="R1406" s="37">
        <f t="shared" si="953"/>
        <v>-36.777777777777644</v>
      </c>
      <c r="S1406" s="37">
        <f t="shared" si="954"/>
        <v>64.9422</v>
      </c>
      <c r="T1406" s="37">
        <f t="shared" si="955"/>
        <v>27.811235080025639</v>
      </c>
      <c r="U1406" s="37">
        <f t="shared" si="956"/>
        <v>55.975657302247996</v>
      </c>
      <c r="V1406" s="37">
        <f t="shared" si="986"/>
        <v>123776.49619514887</v>
      </c>
      <c r="W1406" s="40">
        <f t="shared" si="957"/>
        <v>850.51901512026814</v>
      </c>
      <c r="X1406" s="40">
        <f t="shared" si="958"/>
        <v>0.85051901512026817</v>
      </c>
      <c r="Y1406" s="40">
        <f t="shared" si="944"/>
        <v>0</v>
      </c>
      <c r="Z1406" s="40">
        <v>0</v>
      </c>
      <c r="AA1406" s="40">
        <f t="shared" si="959"/>
        <v>399.97654935139502</v>
      </c>
      <c r="AB1406" s="42">
        <f t="shared" si="960"/>
        <v>38209.173996913582</v>
      </c>
      <c r="AC1406" s="42">
        <f t="shared" si="961"/>
        <v>38.209173996913584</v>
      </c>
      <c r="AD1406" s="42">
        <f t="shared" si="962"/>
        <v>0</v>
      </c>
      <c r="AE1406" s="42">
        <f t="shared" si="987"/>
        <v>4948.505549768518</v>
      </c>
      <c r="AF1406" s="43">
        <f t="shared" si="945"/>
        <v>1.3745848749356995</v>
      </c>
      <c r="AG1406" s="73">
        <f t="shared" si="946"/>
        <v>0</v>
      </c>
      <c r="AH1406">
        <f t="shared" si="963"/>
        <v>38.209173996913584</v>
      </c>
      <c r="AI1406">
        <f t="shared" si="988"/>
        <v>33589.340592592576</v>
      </c>
      <c r="AJ1406" s="41">
        <f t="shared" si="964"/>
        <v>9.3303723868312716</v>
      </c>
      <c r="AK1406">
        <f t="shared" si="947"/>
        <v>38.209173996913584</v>
      </c>
      <c r="AL1406" s="38">
        <f t="shared" si="965"/>
        <v>4800.0503832754621</v>
      </c>
      <c r="AM1406" s="38">
        <f t="shared" si="966"/>
        <v>4752.0498794427076</v>
      </c>
      <c r="AN1406" s="38">
        <f t="shared" si="967"/>
        <v>4466.9268866761449</v>
      </c>
      <c r="AO1406" s="38">
        <f t="shared" si="968"/>
        <v>4422.2576178093832</v>
      </c>
      <c r="AP1406" s="38">
        <f t="shared" si="969"/>
        <v>4156.9221607408199</v>
      </c>
      <c r="AQ1406" s="38">
        <f t="shared" si="970"/>
        <v>4115.3529391334114</v>
      </c>
      <c r="AR1406" s="38">
        <f t="shared" si="971"/>
        <v>3991.8923509594088</v>
      </c>
      <c r="AS1406">
        <f t="shared" si="972"/>
        <v>3991.8923509594088</v>
      </c>
      <c r="AT1406" s="28">
        <f t="shared" si="973"/>
        <v>1.1088589863776135</v>
      </c>
      <c r="AU1406">
        <f t="shared" si="948"/>
        <v>29597.448241633167</v>
      </c>
      <c r="AV1406" s="28">
        <f t="shared" si="974"/>
        <v>8.2215134004536576</v>
      </c>
      <c r="BJ1406" s="63">
        <v>0</v>
      </c>
      <c r="BK1406" s="64">
        <f t="shared" si="975"/>
        <v>0</v>
      </c>
      <c r="BL1406" s="64">
        <f t="shared" si="976"/>
        <v>0</v>
      </c>
      <c r="BM1406" s="64">
        <f t="shared" si="977"/>
        <v>0</v>
      </c>
      <c r="BN1406" s="64">
        <f t="shared" si="978"/>
        <v>0</v>
      </c>
      <c r="BO1406" s="64">
        <f t="shared" si="979"/>
        <v>0</v>
      </c>
      <c r="BP1406" s="64">
        <f t="shared" si="980"/>
        <v>0</v>
      </c>
      <c r="BQ1406" s="64">
        <f t="shared" si="981"/>
        <v>0</v>
      </c>
      <c r="BR1406" s="65">
        <f t="shared" si="949"/>
        <v>0</v>
      </c>
      <c r="BS1406" s="66">
        <f t="shared" si="982"/>
        <v>0</v>
      </c>
      <c r="BT1406" s="65">
        <f>BJ1406-BR1406</f>
        <v>0</v>
      </c>
      <c r="BU1406" s="67">
        <f t="shared" si="983"/>
        <v>0</v>
      </c>
    </row>
    <row r="1407" spans="1:73" x14ac:dyDescent="0.35">
      <c r="A1407" s="22">
        <v>111.679999999999</v>
      </c>
      <c r="B1407" s="22">
        <v>11.64</v>
      </c>
      <c r="C1407" s="22">
        <v>0</v>
      </c>
      <c r="D1407" s="22">
        <f t="shared" si="950"/>
        <v>5.82</v>
      </c>
      <c r="E1407" s="22">
        <f t="shared" si="951"/>
        <v>1.6166666666666667</v>
      </c>
      <c r="F1407" s="22">
        <f t="shared" si="984"/>
        <v>0.9201388888888884</v>
      </c>
      <c r="G1407" s="22">
        <f>Sheet1!$I$5*F1407</f>
        <v>304.56597222222206</v>
      </c>
      <c r="H1407" s="22"/>
      <c r="K1407" s="18" t="s">
        <v>118</v>
      </c>
      <c r="L1407" s="18">
        <v>1397</v>
      </c>
      <c r="M1407" s="18">
        <v>375</v>
      </c>
      <c r="N1407" s="19">
        <v>54.1</v>
      </c>
      <c r="O1407" s="35">
        <f t="shared" si="952"/>
        <v>15.027777777777779</v>
      </c>
      <c r="P1407" s="36">
        <f t="shared" si="985"/>
        <v>-0.20833333333333331</v>
      </c>
      <c r="Q1407" s="12"/>
      <c r="R1407" s="37">
        <f t="shared" si="953"/>
        <v>-68.958333333333329</v>
      </c>
      <c r="S1407" s="37">
        <f t="shared" si="954"/>
        <v>64.9422</v>
      </c>
      <c r="T1407" s="37">
        <f t="shared" si="955"/>
        <v>27.204462748302973</v>
      </c>
      <c r="U1407" s="37">
        <f t="shared" si="956"/>
        <v>23.188329414969644</v>
      </c>
      <c r="V1407" s="37">
        <f t="shared" si="986"/>
        <v>123799.68452456384</v>
      </c>
      <c r="W1407" s="40">
        <f t="shared" si="957"/>
        <v>348.46906148607161</v>
      </c>
      <c r="X1407" s="40">
        <f t="shared" si="958"/>
        <v>0.3484690614860716</v>
      </c>
      <c r="Y1407" s="40">
        <f t="shared" si="944"/>
        <v>0</v>
      </c>
      <c r="Z1407" s="40">
        <v>0</v>
      </c>
      <c r="AA1407" s="40">
        <f t="shared" si="959"/>
        <v>399.97654935139502</v>
      </c>
      <c r="AB1407" s="42">
        <f t="shared" si="960"/>
        <v>37375.544367283954</v>
      </c>
      <c r="AC1407" s="42">
        <f t="shared" si="961"/>
        <v>37.37554436728395</v>
      </c>
      <c r="AD1407" s="42">
        <f t="shared" si="962"/>
        <v>0</v>
      </c>
      <c r="AE1407" s="42">
        <f t="shared" si="987"/>
        <v>4948.505549768518</v>
      </c>
      <c r="AF1407" s="43">
        <f t="shared" si="945"/>
        <v>1.3745848749356995</v>
      </c>
      <c r="AG1407" s="73">
        <f t="shared" si="946"/>
        <v>0</v>
      </c>
      <c r="AH1407">
        <f t="shared" si="963"/>
        <v>37.37554436728395</v>
      </c>
      <c r="AI1407">
        <f t="shared" si="988"/>
        <v>33626.716136959862</v>
      </c>
      <c r="AJ1407" s="41">
        <f t="shared" si="964"/>
        <v>9.3407544824888511</v>
      </c>
      <c r="AK1407">
        <f t="shared" si="947"/>
        <v>37.37554436728395</v>
      </c>
      <c r="AL1407" s="38">
        <f t="shared" si="965"/>
        <v>4800.0503832754621</v>
      </c>
      <c r="AM1407" s="38">
        <f t="shared" si="966"/>
        <v>4752.0498794427076</v>
      </c>
      <c r="AN1407" s="38">
        <f t="shared" si="967"/>
        <v>4466.9268866761449</v>
      </c>
      <c r="AO1407" s="38">
        <f t="shared" si="968"/>
        <v>4422.2576178093832</v>
      </c>
      <c r="AP1407" s="38">
        <f t="shared" si="969"/>
        <v>4156.9221607408199</v>
      </c>
      <c r="AQ1407" s="38">
        <f t="shared" si="970"/>
        <v>4115.3529391334114</v>
      </c>
      <c r="AR1407" s="38">
        <f t="shared" si="971"/>
        <v>3991.8923509594088</v>
      </c>
      <c r="AS1407">
        <f t="shared" si="972"/>
        <v>3991.8923509594088</v>
      </c>
      <c r="AT1407" s="28">
        <f t="shared" si="973"/>
        <v>1.1088589863776135</v>
      </c>
      <c r="AU1407">
        <f t="shared" si="948"/>
        <v>29634.823786000452</v>
      </c>
      <c r="AV1407" s="28">
        <f t="shared" si="974"/>
        <v>8.2318954961112372</v>
      </c>
      <c r="BJ1407" s="63">
        <v>0</v>
      </c>
      <c r="BK1407" s="64">
        <f t="shared" si="975"/>
        <v>0</v>
      </c>
      <c r="BL1407" s="64">
        <f t="shared" si="976"/>
        <v>0</v>
      </c>
      <c r="BM1407" s="64">
        <f t="shared" si="977"/>
        <v>0</v>
      </c>
      <c r="BN1407" s="64">
        <f t="shared" si="978"/>
        <v>0</v>
      </c>
      <c r="BO1407" s="64">
        <f t="shared" si="979"/>
        <v>0</v>
      </c>
      <c r="BP1407" s="64">
        <f t="shared" si="980"/>
        <v>0</v>
      </c>
      <c r="BQ1407" s="64">
        <f t="shared" si="981"/>
        <v>0</v>
      </c>
      <c r="BR1407" s="65">
        <f t="shared" si="949"/>
        <v>0</v>
      </c>
      <c r="BS1407" s="66">
        <f t="shared" si="982"/>
        <v>0</v>
      </c>
      <c r="BT1407" s="65">
        <f>BJ1407-BR1407</f>
        <v>0</v>
      </c>
      <c r="BU1407" s="67">
        <f t="shared" si="983"/>
        <v>0</v>
      </c>
    </row>
    <row r="1408" spans="1:73" x14ac:dyDescent="0.35">
      <c r="A1408" s="22">
        <v>111.759999999999</v>
      </c>
      <c r="B1408" s="22">
        <v>10.64</v>
      </c>
      <c r="C1408" s="22">
        <v>0</v>
      </c>
      <c r="D1408" s="22">
        <f t="shared" si="950"/>
        <v>5.32</v>
      </c>
      <c r="E1408" s="22">
        <f t="shared" si="951"/>
        <v>1.4777777777777779</v>
      </c>
      <c r="F1408" s="22">
        <f t="shared" si="984"/>
        <v>-1.7361111111111105</v>
      </c>
      <c r="G1408" s="22">
        <f>Sheet1!$I$5*F1408</f>
        <v>-574.6527777777776</v>
      </c>
      <c r="H1408" s="22"/>
      <c r="K1408" s="18" t="s">
        <v>118</v>
      </c>
      <c r="L1408" s="18">
        <v>1398</v>
      </c>
      <c r="M1408" s="18">
        <v>376</v>
      </c>
      <c r="N1408" s="19">
        <v>53.2</v>
      </c>
      <c r="O1408" s="35">
        <f t="shared" si="952"/>
        <v>14.777777777777779</v>
      </c>
      <c r="P1408" s="36">
        <f t="shared" si="985"/>
        <v>-0.27777777777777779</v>
      </c>
      <c r="Q1408" s="12"/>
      <c r="R1408" s="37">
        <f t="shared" si="953"/>
        <v>-91.944444444444443</v>
      </c>
      <c r="S1408" s="37">
        <f t="shared" si="954"/>
        <v>64.9422</v>
      </c>
      <c r="T1408" s="37">
        <f t="shared" si="955"/>
        <v>26.306852391770224</v>
      </c>
      <c r="U1408" s="37">
        <f t="shared" si="956"/>
        <v>-0.69539205267421877</v>
      </c>
      <c r="V1408" s="37">
        <f t="shared" si="986"/>
        <v>123798.98913251117</v>
      </c>
      <c r="W1408" s="40">
        <f t="shared" si="957"/>
        <v>-10.276349222852344</v>
      </c>
      <c r="X1408" s="40">
        <f t="shared" si="958"/>
        <v>-1.0276349222852345E-2</v>
      </c>
      <c r="Y1408" s="40">
        <f t="shared" si="944"/>
        <v>-1.0276349222852345E-2</v>
      </c>
      <c r="Z1408" s="40">
        <v>1.02763492228523E-2</v>
      </c>
      <c r="AA1408" s="40">
        <f t="shared" si="959"/>
        <v>399.98682570061789</v>
      </c>
      <c r="AB1408" s="42">
        <f t="shared" si="960"/>
        <v>36142.339506172844</v>
      </c>
      <c r="AC1408" s="42">
        <f t="shared" si="961"/>
        <v>36.142339506172846</v>
      </c>
      <c r="AD1408" s="42">
        <f t="shared" si="962"/>
        <v>36.142339506172846</v>
      </c>
      <c r="AE1408" s="42">
        <f t="shared" si="987"/>
        <v>4984.6478892746909</v>
      </c>
      <c r="AF1408" s="43">
        <f t="shared" si="945"/>
        <v>1.3846244136874142</v>
      </c>
      <c r="AG1408" s="73">
        <f t="shared" si="946"/>
        <v>-1.0276349222852345E-2</v>
      </c>
      <c r="AH1408">
        <f t="shared" si="963"/>
        <v>0</v>
      </c>
      <c r="AI1408">
        <f t="shared" si="988"/>
        <v>33626.716136959862</v>
      </c>
      <c r="AJ1408" s="41">
        <f t="shared" si="964"/>
        <v>9.3407544824888511</v>
      </c>
      <c r="AK1408">
        <f t="shared" si="947"/>
        <v>1.0276349222852345E-2</v>
      </c>
      <c r="AL1408" s="38">
        <f t="shared" si="965"/>
        <v>4835.1084525964498</v>
      </c>
      <c r="AM1408" s="38">
        <f t="shared" si="966"/>
        <v>4786.7573680704854</v>
      </c>
      <c r="AN1408" s="38">
        <f t="shared" si="967"/>
        <v>4499.5519259862558</v>
      </c>
      <c r="AO1408" s="38">
        <f t="shared" si="968"/>
        <v>4454.5564067263931</v>
      </c>
      <c r="AP1408" s="38">
        <f t="shared" si="969"/>
        <v>4187.2830223228093</v>
      </c>
      <c r="AQ1408" s="38">
        <f t="shared" si="970"/>
        <v>4145.4101920995809</v>
      </c>
      <c r="AR1408" s="38">
        <f t="shared" si="971"/>
        <v>4021.0478863365934</v>
      </c>
      <c r="AS1408">
        <f t="shared" si="972"/>
        <v>4021.0478863365934</v>
      </c>
      <c r="AT1408" s="28">
        <f t="shared" si="973"/>
        <v>1.1169577462046092</v>
      </c>
      <c r="AU1408">
        <f t="shared" si="948"/>
        <v>29605.668250623268</v>
      </c>
      <c r="AV1408" s="28">
        <f t="shared" si="974"/>
        <v>8.2237967362842408</v>
      </c>
      <c r="BJ1408" s="63">
        <v>36.142339506172846</v>
      </c>
      <c r="BK1408" s="64">
        <f t="shared" si="975"/>
        <v>35.058069320987663</v>
      </c>
      <c r="BL1408" s="64">
        <f t="shared" si="976"/>
        <v>34.707488627777785</v>
      </c>
      <c r="BM1408" s="64">
        <f t="shared" si="977"/>
        <v>32.625039310111113</v>
      </c>
      <c r="BN1408" s="64">
        <f t="shared" si="978"/>
        <v>32.29878891701</v>
      </c>
      <c r="BO1408" s="64">
        <f t="shared" si="979"/>
        <v>30.360861581989397</v>
      </c>
      <c r="BP1408" s="64">
        <f t="shared" si="980"/>
        <v>30.057252966169504</v>
      </c>
      <c r="BQ1408" s="64">
        <f t="shared" si="981"/>
        <v>29.155535377184417</v>
      </c>
      <c r="BR1408" s="65">
        <f t="shared" si="949"/>
        <v>29.155535377184417</v>
      </c>
      <c r="BS1408" s="66">
        <f t="shared" si="982"/>
        <v>8.0987598269956721E-3</v>
      </c>
      <c r="BT1408" s="65">
        <f>BJ1408-BR1408</f>
        <v>6.9868041289884282</v>
      </c>
      <c r="BU1408" s="67">
        <f t="shared" si="983"/>
        <v>1.9407789247190077E-3</v>
      </c>
    </row>
    <row r="1409" spans="1:73" x14ac:dyDescent="0.35">
      <c r="A1409" s="22">
        <v>111.83999999999899</v>
      </c>
      <c r="B1409" s="22">
        <v>11</v>
      </c>
      <c r="C1409" s="22">
        <v>0</v>
      </c>
      <c r="D1409" s="22">
        <f t="shared" si="950"/>
        <v>5.5</v>
      </c>
      <c r="E1409" s="22">
        <f t="shared" si="951"/>
        <v>1.5277777777777777</v>
      </c>
      <c r="F1409" s="22">
        <f t="shared" si="984"/>
        <v>0.62499999999999778</v>
      </c>
      <c r="G1409" s="22">
        <f>Sheet1!$I$5*F1409</f>
        <v>206.87499999999926</v>
      </c>
      <c r="H1409" s="22"/>
      <c r="K1409" s="18" t="s">
        <v>118</v>
      </c>
      <c r="L1409" s="18">
        <v>1399</v>
      </c>
      <c r="M1409" s="18">
        <v>377</v>
      </c>
      <c r="N1409" s="19">
        <v>52.1</v>
      </c>
      <c r="O1409" s="35">
        <f t="shared" si="952"/>
        <v>14.472222222222221</v>
      </c>
      <c r="P1409" s="36">
        <f t="shared" si="985"/>
        <v>-0.34722222222222221</v>
      </c>
      <c r="Q1409" s="12"/>
      <c r="R1409" s="37">
        <f t="shared" si="953"/>
        <v>-114.93055555555556</v>
      </c>
      <c r="S1409" s="37">
        <f t="shared" si="954"/>
        <v>64.9422</v>
      </c>
      <c r="T1409" s="37">
        <f t="shared" si="955"/>
        <v>25.230221889572967</v>
      </c>
      <c r="U1409" s="37">
        <f t="shared" si="956"/>
        <v>-24.758133665982591</v>
      </c>
      <c r="V1409" s="37">
        <f t="shared" si="986"/>
        <v>123774.23099884519</v>
      </c>
      <c r="W1409" s="40">
        <f t="shared" si="957"/>
        <v>-358.30521222158137</v>
      </c>
      <c r="X1409" s="40">
        <f t="shared" si="958"/>
        <v>-0.35830521222158135</v>
      </c>
      <c r="Y1409" s="40">
        <f t="shared" si="944"/>
        <v>-0.35830521222158135</v>
      </c>
      <c r="Z1409" s="40">
        <v>0.35830521222158102</v>
      </c>
      <c r="AA1409" s="40">
        <f t="shared" si="959"/>
        <v>400.34513091283947</v>
      </c>
      <c r="AB1409" s="42">
        <f t="shared" si="960"/>
        <v>34663.183256172837</v>
      </c>
      <c r="AC1409" s="42">
        <f t="shared" si="961"/>
        <v>34.663183256172836</v>
      </c>
      <c r="AD1409" s="42">
        <f t="shared" si="962"/>
        <v>34.663183256172836</v>
      </c>
      <c r="AE1409" s="42">
        <f t="shared" si="987"/>
        <v>5019.3110725308634</v>
      </c>
      <c r="AF1409" s="43">
        <f t="shared" si="945"/>
        <v>1.3942530757030176</v>
      </c>
      <c r="AG1409" s="73">
        <f t="shared" si="946"/>
        <v>-0.35830521222158135</v>
      </c>
      <c r="AH1409">
        <f t="shared" si="963"/>
        <v>0</v>
      </c>
      <c r="AI1409">
        <f t="shared" si="988"/>
        <v>33626.716136959862</v>
      </c>
      <c r="AJ1409" s="41">
        <f t="shared" si="964"/>
        <v>9.3407544824888511</v>
      </c>
      <c r="AK1409">
        <f t="shared" si="947"/>
        <v>0.35830521222158135</v>
      </c>
      <c r="AL1409" s="38">
        <f t="shared" si="965"/>
        <v>4868.7317403549378</v>
      </c>
      <c r="AM1409" s="38">
        <f t="shared" si="966"/>
        <v>4820.0444229513887</v>
      </c>
      <c r="AN1409" s="38">
        <f t="shared" si="967"/>
        <v>4530.8417575743051</v>
      </c>
      <c r="AO1409" s="38">
        <f t="shared" si="968"/>
        <v>4485.533339998562</v>
      </c>
      <c r="AP1409" s="38">
        <f t="shared" si="969"/>
        <v>4216.4013395986485</v>
      </c>
      <c r="AQ1409" s="38">
        <f t="shared" si="970"/>
        <v>4174.2373262026622</v>
      </c>
      <c r="AR1409" s="38">
        <f t="shared" si="971"/>
        <v>4049.0102064165822</v>
      </c>
      <c r="AS1409">
        <f t="shared" si="972"/>
        <v>4049.0102064165822</v>
      </c>
      <c r="AT1409" s="28">
        <f t="shared" si="973"/>
        <v>1.1247250573379395</v>
      </c>
      <c r="AU1409">
        <f t="shared" si="948"/>
        <v>29577.705930543278</v>
      </c>
      <c r="AV1409" s="28">
        <f t="shared" si="974"/>
        <v>8.2160294251509107</v>
      </c>
      <c r="BJ1409" s="63">
        <v>34.663183256172836</v>
      </c>
      <c r="BK1409" s="64">
        <f t="shared" si="975"/>
        <v>33.623287758487649</v>
      </c>
      <c r="BL1409" s="64">
        <f t="shared" si="976"/>
        <v>33.287054880902772</v>
      </c>
      <c r="BM1409" s="64">
        <f t="shared" si="977"/>
        <v>31.289831588048603</v>
      </c>
      <c r="BN1409" s="64">
        <f t="shared" si="978"/>
        <v>30.976933272168118</v>
      </c>
      <c r="BO1409" s="64">
        <f t="shared" si="979"/>
        <v>29.118317275838031</v>
      </c>
      <c r="BP1409" s="64">
        <f t="shared" si="980"/>
        <v>28.827134103079651</v>
      </c>
      <c r="BQ1409" s="64">
        <f t="shared" si="981"/>
        <v>27.962320079987261</v>
      </c>
      <c r="BR1409" s="65">
        <f t="shared" si="949"/>
        <v>27.962320079987261</v>
      </c>
      <c r="BS1409" s="66">
        <f t="shared" si="982"/>
        <v>7.767311133329795E-3</v>
      </c>
      <c r="BT1409" s="65">
        <f>BJ1409-BR1409</f>
        <v>6.7008631761855746</v>
      </c>
      <c r="BU1409" s="67">
        <f t="shared" si="983"/>
        <v>1.8613508822737706E-3</v>
      </c>
    </row>
    <row r="1410" spans="1:73" x14ac:dyDescent="0.35">
      <c r="A1410" s="22">
        <v>111.91999999999901</v>
      </c>
      <c r="B1410" s="22">
        <v>11.18</v>
      </c>
      <c r="C1410" s="22">
        <v>0</v>
      </c>
      <c r="D1410" s="22">
        <f t="shared" si="950"/>
        <v>5.59</v>
      </c>
      <c r="E1410" s="22">
        <f t="shared" si="951"/>
        <v>1.5527777777777778</v>
      </c>
      <c r="F1410" s="22">
        <f t="shared" si="984"/>
        <v>0.31250000000000167</v>
      </c>
      <c r="G1410" s="22">
        <f>Sheet1!$I$5*F1410</f>
        <v>103.43750000000055</v>
      </c>
      <c r="H1410" s="22"/>
      <c r="K1410" s="18" t="s">
        <v>118</v>
      </c>
      <c r="L1410" s="18">
        <v>1400</v>
      </c>
      <c r="M1410" s="18">
        <v>378</v>
      </c>
      <c r="N1410" s="19">
        <v>50.7</v>
      </c>
      <c r="O1410" s="35">
        <f t="shared" si="952"/>
        <v>14.083333333333334</v>
      </c>
      <c r="P1410" s="36">
        <f t="shared" si="985"/>
        <v>-0.41666666666666663</v>
      </c>
      <c r="Q1410" s="12"/>
      <c r="R1410" s="37">
        <f t="shared" si="953"/>
        <v>-137.91666666666666</v>
      </c>
      <c r="S1410" s="37">
        <f t="shared" si="954"/>
        <v>64.9422</v>
      </c>
      <c r="T1410" s="37">
        <f t="shared" si="955"/>
        <v>23.89249710431675</v>
      </c>
      <c r="U1410" s="37">
        <f t="shared" si="956"/>
        <v>-49.081969562349911</v>
      </c>
      <c r="V1410" s="37">
        <f t="shared" si="986"/>
        <v>123725.14902928284</v>
      </c>
      <c r="W1410" s="40">
        <f t="shared" si="957"/>
        <v>-691.23773800309459</v>
      </c>
      <c r="X1410" s="40">
        <f t="shared" si="958"/>
        <v>-0.69123773800309463</v>
      </c>
      <c r="Y1410" s="40">
        <f t="shared" si="944"/>
        <v>-0.69123773800309463</v>
      </c>
      <c r="Z1410" s="40">
        <v>0.69123773800309496</v>
      </c>
      <c r="AA1410" s="40">
        <f t="shared" si="959"/>
        <v>401.03636865084258</v>
      </c>
      <c r="AB1410" s="42">
        <f t="shared" si="960"/>
        <v>32825.315972222226</v>
      </c>
      <c r="AC1410" s="42">
        <f t="shared" si="961"/>
        <v>32.825315972222228</v>
      </c>
      <c r="AD1410" s="42">
        <f t="shared" si="962"/>
        <v>32.825315972222228</v>
      </c>
      <c r="AE1410" s="42">
        <f t="shared" si="987"/>
        <v>5052.136388503086</v>
      </c>
      <c r="AF1410" s="43">
        <f t="shared" si="945"/>
        <v>1.4033712190286349</v>
      </c>
      <c r="AG1410" s="73">
        <f t="shared" si="946"/>
        <v>-0.69123773800309463</v>
      </c>
      <c r="AH1410">
        <f t="shared" si="963"/>
        <v>0</v>
      </c>
      <c r="AI1410">
        <f t="shared" si="988"/>
        <v>33626.716136959862</v>
      </c>
      <c r="AJ1410" s="41">
        <f t="shared" si="964"/>
        <v>9.3407544824888511</v>
      </c>
      <c r="AK1410">
        <f t="shared" si="947"/>
        <v>0.69123773800309463</v>
      </c>
      <c r="AL1410" s="38">
        <f t="shared" si="965"/>
        <v>4900.5722968479931</v>
      </c>
      <c r="AM1410" s="38">
        <f t="shared" si="966"/>
        <v>4851.5665738795133</v>
      </c>
      <c r="AN1410" s="38">
        <f t="shared" si="967"/>
        <v>4560.4725794467422</v>
      </c>
      <c r="AO1410" s="38">
        <f t="shared" si="968"/>
        <v>4514.8678536522748</v>
      </c>
      <c r="AP1410" s="38">
        <f t="shared" si="969"/>
        <v>4243.9757824331382</v>
      </c>
      <c r="AQ1410" s="38">
        <f t="shared" si="970"/>
        <v>4201.5360246088067</v>
      </c>
      <c r="AR1410" s="38">
        <f t="shared" si="971"/>
        <v>4075.4899438705424</v>
      </c>
      <c r="AS1410">
        <f t="shared" si="972"/>
        <v>4075.4899438705424</v>
      </c>
      <c r="AT1410" s="28">
        <f t="shared" si="973"/>
        <v>1.1320805399640397</v>
      </c>
      <c r="AU1410">
        <f t="shared" si="948"/>
        <v>29551.226193089318</v>
      </c>
      <c r="AV1410" s="28">
        <f t="shared" si="974"/>
        <v>8.2086739425248112</v>
      </c>
      <c r="BJ1410" s="63">
        <v>32.825315972222228</v>
      </c>
      <c r="BK1410" s="64">
        <f t="shared" si="975"/>
        <v>31.840556493055558</v>
      </c>
      <c r="BL1410" s="64">
        <f t="shared" si="976"/>
        <v>31.522150928125004</v>
      </c>
      <c r="BM1410" s="64">
        <f t="shared" si="977"/>
        <v>29.630821872437501</v>
      </c>
      <c r="BN1410" s="64">
        <f t="shared" si="978"/>
        <v>29.334513653713127</v>
      </c>
      <c r="BO1410" s="64">
        <f t="shared" si="979"/>
        <v>27.574442834490338</v>
      </c>
      <c r="BP1410" s="64">
        <f t="shared" si="980"/>
        <v>27.298698406145434</v>
      </c>
      <c r="BQ1410" s="64">
        <f t="shared" si="981"/>
        <v>26.479737453961071</v>
      </c>
      <c r="BR1410" s="65">
        <f t="shared" si="949"/>
        <v>26.479737453961071</v>
      </c>
      <c r="BS1410" s="66">
        <f t="shared" si="982"/>
        <v>7.3554826261002975E-3</v>
      </c>
      <c r="BT1410" s="65">
        <f>BJ1410-BR1410</f>
        <v>6.3455785182611564</v>
      </c>
      <c r="BU1410" s="67">
        <f t="shared" si="983"/>
        <v>1.7626606995169878E-3</v>
      </c>
    </row>
    <row r="1411" spans="1:73" x14ac:dyDescent="0.35">
      <c r="A1411" s="22">
        <v>111.99999999999901</v>
      </c>
      <c r="B1411" s="22">
        <v>10.82</v>
      </c>
      <c r="C1411" s="22">
        <v>0</v>
      </c>
      <c r="D1411" s="22">
        <f t="shared" si="950"/>
        <v>5.41</v>
      </c>
      <c r="E1411" s="22">
        <f t="shared" si="951"/>
        <v>1.5027777777777778</v>
      </c>
      <c r="F1411" s="22">
        <f t="shared" si="984"/>
        <v>-0.62500000000000056</v>
      </c>
      <c r="G1411" s="22">
        <f>Sheet1!$I$5*F1411</f>
        <v>-206.87500000000017</v>
      </c>
      <c r="H1411" s="22"/>
      <c r="K1411" s="18" t="s">
        <v>118</v>
      </c>
      <c r="L1411" s="18">
        <v>1401</v>
      </c>
      <c r="M1411" s="18">
        <v>379</v>
      </c>
      <c r="N1411" s="19">
        <v>49.1</v>
      </c>
      <c r="O1411" s="35">
        <f t="shared" si="952"/>
        <v>13.638888888888889</v>
      </c>
      <c r="P1411" s="36">
        <f t="shared" si="985"/>
        <v>-0.45833333333333393</v>
      </c>
      <c r="Q1411" s="12"/>
      <c r="R1411" s="37">
        <f t="shared" si="953"/>
        <v>-151.70833333333354</v>
      </c>
      <c r="S1411" s="37">
        <f t="shared" si="954"/>
        <v>64.9422</v>
      </c>
      <c r="T1411" s="37">
        <f t="shared" si="955"/>
        <v>22.408284390936306</v>
      </c>
      <c r="U1411" s="37">
        <f t="shared" si="956"/>
        <v>-64.35784894239724</v>
      </c>
      <c r="V1411" s="37">
        <f t="shared" si="986"/>
        <v>123660.79118034044</v>
      </c>
      <c r="W1411" s="40">
        <f t="shared" si="957"/>
        <v>-877.7695508532513</v>
      </c>
      <c r="X1411" s="40">
        <f t="shared" si="958"/>
        <v>-0.87776955085325126</v>
      </c>
      <c r="Y1411" s="40">
        <f t="shared" si="944"/>
        <v>-0.87776955085325126</v>
      </c>
      <c r="Z1411" s="40">
        <v>0.87776955085325103</v>
      </c>
      <c r="AA1411" s="40">
        <f t="shared" si="959"/>
        <v>401.91413820169583</v>
      </c>
      <c r="AB1411" s="42">
        <f t="shared" si="960"/>
        <v>30786.192515432103</v>
      </c>
      <c r="AC1411" s="42">
        <f t="shared" si="961"/>
        <v>30.786192515432102</v>
      </c>
      <c r="AD1411" s="42">
        <f t="shared" si="962"/>
        <v>30.786192515432102</v>
      </c>
      <c r="AE1411" s="42">
        <f t="shared" si="987"/>
        <v>5082.922581018518</v>
      </c>
      <c r="AF1411" s="43">
        <f t="shared" si="945"/>
        <v>1.4119229391718107</v>
      </c>
      <c r="AG1411" s="73">
        <f t="shared" si="946"/>
        <v>-0.87776955085325126</v>
      </c>
      <c r="AH1411">
        <f t="shared" si="963"/>
        <v>0</v>
      </c>
      <c r="AI1411">
        <f t="shared" si="988"/>
        <v>33626.716136959862</v>
      </c>
      <c r="AJ1411" s="41">
        <f t="shared" si="964"/>
        <v>9.3407544824888511</v>
      </c>
      <c r="AK1411">
        <f t="shared" si="947"/>
        <v>0.87776955085325126</v>
      </c>
      <c r="AL1411" s="38">
        <f t="shared" si="965"/>
        <v>4930.4349035879623</v>
      </c>
      <c r="AM1411" s="38">
        <f t="shared" si="966"/>
        <v>4881.1305545520827</v>
      </c>
      <c r="AN1411" s="38">
        <f t="shared" si="967"/>
        <v>4588.2627212789575</v>
      </c>
      <c r="AO1411" s="38">
        <f t="shared" si="968"/>
        <v>4542.3800940661677</v>
      </c>
      <c r="AP1411" s="38">
        <f t="shared" si="969"/>
        <v>4269.8372884221972</v>
      </c>
      <c r="AQ1411" s="38">
        <f t="shared" si="970"/>
        <v>4227.1389155379748</v>
      </c>
      <c r="AR1411" s="38">
        <f t="shared" si="971"/>
        <v>4100.3247480718355</v>
      </c>
      <c r="AS1411">
        <f t="shared" si="972"/>
        <v>4100.3247480718355</v>
      </c>
      <c r="AT1411" s="28">
        <f t="shared" si="973"/>
        <v>1.1389790966866209</v>
      </c>
      <c r="AU1411">
        <f t="shared" si="948"/>
        <v>29526.391388888027</v>
      </c>
      <c r="AV1411" s="28">
        <f t="shared" si="974"/>
        <v>8.2017753858022289</v>
      </c>
      <c r="BJ1411" s="63">
        <v>30.786192515432102</v>
      </c>
      <c r="BK1411" s="64">
        <f t="shared" si="975"/>
        <v>29.862606739969138</v>
      </c>
      <c r="BL1411" s="64">
        <f t="shared" si="976"/>
        <v>29.563980672569446</v>
      </c>
      <c r="BM1411" s="64">
        <f t="shared" si="977"/>
        <v>27.790141832215276</v>
      </c>
      <c r="BN1411" s="64">
        <f t="shared" si="978"/>
        <v>27.512240413893124</v>
      </c>
      <c r="BO1411" s="64">
        <f t="shared" si="979"/>
        <v>25.861505989059534</v>
      </c>
      <c r="BP1411" s="64">
        <f t="shared" si="980"/>
        <v>25.602890929168939</v>
      </c>
      <c r="BQ1411" s="64">
        <f t="shared" si="981"/>
        <v>24.834804201293871</v>
      </c>
      <c r="BR1411" s="65">
        <f t="shared" si="949"/>
        <v>24.834804201293871</v>
      </c>
      <c r="BS1411" s="66">
        <f t="shared" si="982"/>
        <v>6.8985567225816309E-3</v>
      </c>
      <c r="BT1411" s="65">
        <f>BJ1411-BR1411</f>
        <v>5.9513883141382316</v>
      </c>
      <c r="BU1411" s="67">
        <f t="shared" si="983"/>
        <v>1.6531634205939531E-3</v>
      </c>
    </row>
    <row r="1412" spans="1:73" x14ac:dyDescent="0.35">
      <c r="A1412" s="22">
        <v>112.079999999999</v>
      </c>
      <c r="B1412" s="22">
        <v>10.81</v>
      </c>
      <c r="C1412" s="22">
        <v>0</v>
      </c>
      <c r="D1412" s="22">
        <f t="shared" si="950"/>
        <v>5.4050000000000002</v>
      </c>
      <c r="E1412" s="22">
        <f t="shared" si="951"/>
        <v>1.5013888888888889</v>
      </c>
      <c r="F1412" s="22">
        <f t="shared" si="984"/>
        <v>-1.7361111111111049E-2</v>
      </c>
      <c r="G1412" s="22">
        <f>Sheet1!$I$5*F1412</f>
        <v>-5.7465277777777573</v>
      </c>
      <c r="H1412" s="22"/>
      <c r="K1412" s="18" t="s">
        <v>118</v>
      </c>
      <c r="L1412" s="18">
        <v>1402</v>
      </c>
      <c r="M1412" s="18">
        <v>380</v>
      </c>
      <c r="N1412" s="19">
        <v>47.4</v>
      </c>
      <c r="O1412" s="35">
        <f t="shared" si="952"/>
        <v>13.166666666666666</v>
      </c>
      <c r="P1412" s="36">
        <f t="shared" si="985"/>
        <v>-0.54166666666666641</v>
      </c>
      <c r="Q1412" s="12"/>
      <c r="R1412" s="37">
        <f t="shared" si="953"/>
        <v>-179.29166666666657</v>
      </c>
      <c r="S1412" s="37">
        <f t="shared" si="954"/>
        <v>64.9422</v>
      </c>
      <c r="T1412" s="37">
        <f t="shared" si="955"/>
        <v>20.883452880226997</v>
      </c>
      <c r="U1412" s="37">
        <f t="shared" si="956"/>
        <v>-93.466013786439575</v>
      </c>
      <c r="V1412" s="37">
        <f t="shared" si="986"/>
        <v>123567.325166554</v>
      </c>
      <c r="W1412" s="40">
        <f t="shared" si="957"/>
        <v>-1230.6358481881209</v>
      </c>
      <c r="X1412" s="40">
        <f t="shared" si="958"/>
        <v>-1.230635848188121</v>
      </c>
      <c r="Y1412" s="40">
        <f t="shared" si="944"/>
        <v>-1.230635848188121</v>
      </c>
      <c r="Z1412" s="40">
        <v>1.2306358481881201</v>
      </c>
      <c r="AA1412" s="40">
        <f t="shared" si="959"/>
        <v>403.14477404988395</v>
      </c>
      <c r="AB1412" s="42">
        <f t="shared" si="960"/>
        <v>28691.263888888883</v>
      </c>
      <c r="AC1412" s="42">
        <f t="shared" si="961"/>
        <v>28.691263888888884</v>
      </c>
      <c r="AD1412" s="42">
        <f t="shared" si="962"/>
        <v>28.691263888888884</v>
      </c>
      <c r="AE1412" s="42">
        <f t="shared" si="987"/>
        <v>5111.6138449074069</v>
      </c>
      <c r="AF1412" s="43">
        <f t="shared" si="945"/>
        <v>1.419892734696502</v>
      </c>
      <c r="AG1412" s="73">
        <f t="shared" si="946"/>
        <v>-1.230635848188121</v>
      </c>
      <c r="AH1412">
        <f t="shared" si="963"/>
        <v>0</v>
      </c>
      <c r="AI1412">
        <f t="shared" si="988"/>
        <v>33626.716136959862</v>
      </c>
      <c r="AJ1412" s="41">
        <f t="shared" si="964"/>
        <v>9.3407544824888511</v>
      </c>
      <c r="AK1412">
        <f t="shared" si="947"/>
        <v>1.230635848188121</v>
      </c>
      <c r="AL1412" s="38">
        <f t="shared" si="965"/>
        <v>4958.2654295601842</v>
      </c>
      <c r="AM1412" s="38">
        <f t="shared" si="966"/>
        <v>4908.6827752645822</v>
      </c>
      <c r="AN1412" s="38">
        <f t="shared" si="967"/>
        <v>4614.1618087487068</v>
      </c>
      <c r="AO1412" s="38">
        <f t="shared" si="968"/>
        <v>4568.0201906612201</v>
      </c>
      <c r="AP1412" s="38">
        <f t="shared" si="969"/>
        <v>4293.938979221547</v>
      </c>
      <c r="AQ1412" s="38">
        <f t="shared" si="970"/>
        <v>4250.9995894293315</v>
      </c>
      <c r="AR1412" s="38">
        <f t="shared" si="971"/>
        <v>4123.4696017464512</v>
      </c>
      <c r="AS1412">
        <f t="shared" si="972"/>
        <v>4123.4696017464512</v>
      </c>
      <c r="AT1412" s="28">
        <f t="shared" si="973"/>
        <v>1.1454082227073477</v>
      </c>
      <c r="AU1412">
        <f t="shared" si="948"/>
        <v>29503.24653521341</v>
      </c>
      <c r="AV1412" s="28">
        <f t="shared" si="974"/>
        <v>8.1953462597815019</v>
      </c>
      <c r="BJ1412" s="63">
        <v>28.691263888888884</v>
      </c>
      <c r="BK1412" s="64">
        <f t="shared" si="975"/>
        <v>27.830525972222215</v>
      </c>
      <c r="BL1412" s="64">
        <f t="shared" si="976"/>
        <v>27.552220712499992</v>
      </c>
      <c r="BM1412" s="64">
        <f t="shared" si="977"/>
        <v>25.89908746974999</v>
      </c>
      <c r="BN1412" s="64">
        <f t="shared" si="978"/>
        <v>25.640096595052491</v>
      </c>
      <c r="BO1412" s="64">
        <f t="shared" si="979"/>
        <v>24.101690799349338</v>
      </c>
      <c r="BP1412" s="64">
        <f t="shared" si="980"/>
        <v>23.860673891355844</v>
      </c>
      <c r="BQ1412" s="64">
        <f t="shared" si="981"/>
        <v>23.14485367461517</v>
      </c>
      <c r="BR1412" s="65">
        <f t="shared" si="949"/>
        <v>23.14485367461517</v>
      </c>
      <c r="BS1412" s="66">
        <f t="shared" si="982"/>
        <v>6.4291260207264365E-3</v>
      </c>
      <c r="BT1412" s="65">
        <f>BJ1412-BR1412</f>
        <v>5.5464102142737133</v>
      </c>
      <c r="BU1412" s="67">
        <f t="shared" si="983"/>
        <v>1.5406695039649203E-3</v>
      </c>
    </row>
    <row r="1413" spans="1:73" x14ac:dyDescent="0.35">
      <c r="A1413" s="22">
        <v>112.159999999999</v>
      </c>
      <c r="B1413" s="22">
        <v>10.81</v>
      </c>
      <c r="C1413" s="22">
        <v>0</v>
      </c>
      <c r="D1413" s="22">
        <f t="shared" si="950"/>
        <v>5.4050000000000002</v>
      </c>
      <c r="E1413" s="22">
        <f t="shared" si="951"/>
        <v>1.5013888888888889</v>
      </c>
      <c r="F1413" s="22">
        <f t="shared" si="984"/>
        <v>0</v>
      </c>
      <c r="G1413" s="22">
        <f>Sheet1!$I$5*F1413</f>
        <v>0</v>
      </c>
      <c r="H1413" s="22"/>
      <c r="K1413" s="18" t="s">
        <v>118</v>
      </c>
      <c r="L1413" s="18">
        <v>1403</v>
      </c>
      <c r="M1413" s="18">
        <v>381</v>
      </c>
      <c r="N1413" s="19">
        <v>45.2</v>
      </c>
      <c r="O1413" s="35">
        <f t="shared" si="952"/>
        <v>12.555555555555555</v>
      </c>
      <c r="P1413" s="36">
        <f t="shared" si="985"/>
        <v>-0.7777777777777779</v>
      </c>
      <c r="Q1413" s="12"/>
      <c r="R1413" s="37">
        <f t="shared" si="953"/>
        <v>-257.44444444444446</v>
      </c>
      <c r="S1413" s="37">
        <f t="shared" si="954"/>
        <v>64.9422</v>
      </c>
      <c r="T1413" s="37">
        <f t="shared" si="955"/>
        <v>18.989891920996886</v>
      </c>
      <c r="U1413" s="37">
        <f t="shared" si="956"/>
        <v>-173.51235252344756</v>
      </c>
      <c r="V1413" s="37">
        <f t="shared" si="986"/>
        <v>123393.81281403055</v>
      </c>
      <c r="W1413" s="40">
        <f t="shared" si="957"/>
        <v>-2178.5439816832859</v>
      </c>
      <c r="X1413" s="40">
        <f t="shared" si="958"/>
        <v>-2.1785439816832861</v>
      </c>
      <c r="Y1413" s="40">
        <f t="shared" si="944"/>
        <v>-2.1785439816832861</v>
      </c>
      <c r="Z1413" s="40">
        <v>2.1785439816832901</v>
      </c>
      <c r="AA1413" s="40">
        <f t="shared" si="959"/>
        <v>405.32331803156723</v>
      </c>
      <c r="AB1413" s="42">
        <f t="shared" si="960"/>
        <v>26089.746913580246</v>
      </c>
      <c r="AC1413" s="42">
        <f t="shared" si="961"/>
        <v>26.089746913580246</v>
      </c>
      <c r="AD1413" s="42">
        <f t="shared" si="962"/>
        <v>26.089746913580246</v>
      </c>
      <c r="AE1413" s="42">
        <f t="shared" si="987"/>
        <v>5137.7035918209867</v>
      </c>
      <c r="AF1413" s="43">
        <f t="shared" si="945"/>
        <v>1.4271398866169407</v>
      </c>
      <c r="AG1413" s="73">
        <f t="shared" si="946"/>
        <v>-2.1785439816832861</v>
      </c>
      <c r="AH1413">
        <f t="shared" si="963"/>
        <v>0</v>
      </c>
      <c r="AI1413">
        <f t="shared" si="988"/>
        <v>33626.716136959862</v>
      </c>
      <c r="AJ1413" s="41">
        <f t="shared" si="964"/>
        <v>9.3407544824888511</v>
      </c>
      <c r="AK1413">
        <f t="shared" si="947"/>
        <v>2.1785439816832861</v>
      </c>
      <c r="AL1413" s="38">
        <f t="shared" si="965"/>
        <v>4983.572484066357</v>
      </c>
      <c r="AM1413" s="38">
        <f t="shared" si="966"/>
        <v>4933.7367592256933</v>
      </c>
      <c r="AN1413" s="38">
        <f t="shared" si="967"/>
        <v>4637.7125536721514</v>
      </c>
      <c r="AO1413" s="38">
        <f t="shared" si="968"/>
        <v>4591.3354281354295</v>
      </c>
      <c r="AP1413" s="38">
        <f t="shared" si="969"/>
        <v>4315.8553024473031</v>
      </c>
      <c r="AQ1413" s="38">
        <f t="shared" si="970"/>
        <v>4272.6967494228302</v>
      </c>
      <c r="AR1413" s="38">
        <f t="shared" si="971"/>
        <v>4144.5158469401449</v>
      </c>
      <c r="AS1413">
        <f t="shared" si="972"/>
        <v>4144.5158469401449</v>
      </c>
      <c r="AT1413" s="28">
        <f t="shared" si="973"/>
        <v>1.1512544019278181</v>
      </c>
      <c r="AU1413">
        <f t="shared" si="948"/>
        <v>29482.200290019719</v>
      </c>
      <c r="AV1413" s="28">
        <f t="shared" si="974"/>
        <v>8.1895000805610323</v>
      </c>
      <c r="BJ1413" s="63">
        <v>26.089746913580246</v>
      </c>
      <c r="BK1413" s="64">
        <f t="shared" si="975"/>
        <v>25.30705450617284</v>
      </c>
      <c r="BL1413" s="64">
        <f t="shared" si="976"/>
        <v>25.053983961111111</v>
      </c>
      <c r="BM1413" s="64">
        <f t="shared" si="977"/>
        <v>23.550744923444444</v>
      </c>
      <c r="BN1413" s="64">
        <f t="shared" si="978"/>
        <v>23.315237474210001</v>
      </c>
      <c r="BO1413" s="64">
        <f t="shared" si="979"/>
        <v>21.916323225757399</v>
      </c>
      <c r="BP1413" s="64">
        <f t="shared" si="980"/>
        <v>21.697159993499824</v>
      </c>
      <c r="BQ1413" s="64">
        <f t="shared" si="981"/>
        <v>21.04624519369483</v>
      </c>
      <c r="BR1413" s="65">
        <f t="shared" si="949"/>
        <v>21.04624519369483</v>
      </c>
      <c r="BS1413" s="66">
        <f t="shared" si="982"/>
        <v>5.8461792204707857E-3</v>
      </c>
      <c r="BT1413" s="65">
        <f>BJ1413-BR1413</f>
        <v>5.0435017198854162</v>
      </c>
      <c r="BU1413" s="67">
        <f t="shared" si="983"/>
        <v>1.4009726999681712E-3</v>
      </c>
    </row>
    <row r="1414" spans="1:73" x14ac:dyDescent="0.35">
      <c r="A1414" s="22">
        <v>112.239999999999</v>
      </c>
      <c r="B1414" s="22">
        <v>11.02</v>
      </c>
      <c r="C1414" s="22">
        <v>0</v>
      </c>
      <c r="D1414" s="22">
        <f t="shared" si="950"/>
        <v>5.51</v>
      </c>
      <c r="E1414" s="22">
        <f t="shared" si="951"/>
        <v>1.5305555555555554</v>
      </c>
      <c r="F1414" s="22">
        <f t="shared" si="984"/>
        <v>0.36458333333333204</v>
      </c>
      <c r="G1414" s="22">
        <f>Sheet1!$I$5*F1414</f>
        <v>120.6770833333329</v>
      </c>
      <c r="H1414" s="22"/>
      <c r="K1414" s="18" t="s">
        <v>118</v>
      </c>
      <c r="L1414" s="18">
        <v>1404</v>
      </c>
      <c r="M1414" s="18">
        <v>382</v>
      </c>
      <c r="N1414" s="19">
        <v>41.8</v>
      </c>
      <c r="O1414" s="35">
        <f t="shared" si="952"/>
        <v>11.611111111111111</v>
      </c>
      <c r="P1414" s="36">
        <f t="shared" si="985"/>
        <v>-1.2083333333333337</v>
      </c>
      <c r="Q1414" s="12"/>
      <c r="R1414" s="37">
        <f t="shared" si="953"/>
        <v>-399.95833333333343</v>
      </c>
      <c r="S1414" s="37">
        <f t="shared" si="954"/>
        <v>64.9422</v>
      </c>
      <c r="T1414" s="37">
        <f t="shared" si="955"/>
        <v>16.240454792878555</v>
      </c>
      <c r="U1414" s="37">
        <f t="shared" si="956"/>
        <v>-318.77567854045486</v>
      </c>
      <c r="V1414" s="37">
        <f t="shared" si="986"/>
        <v>123075.0371354901</v>
      </c>
      <c r="W1414" s="40">
        <f t="shared" si="957"/>
        <v>-3701.3398230530593</v>
      </c>
      <c r="X1414" s="40">
        <f t="shared" si="958"/>
        <v>-3.7013398230530594</v>
      </c>
      <c r="Y1414" s="40">
        <f t="shared" si="944"/>
        <v>-3.7013398230530594</v>
      </c>
      <c r="Z1414" s="40">
        <v>3.7013398230530599</v>
      </c>
      <c r="AA1414" s="40">
        <f t="shared" si="959"/>
        <v>409.02465785462027</v>
      </c>
      <c r="AB1414" s="42">
        <f t="shared" si="960"/>
        <v>22312.362654320987</v>
      </c>
      <c r="AC1414" s="42">
        <f t="shared" si="961"/>
        <v>22.312362654320985</v>
      </c>
      <c r="AD1414" s="42">
        <f t="shared" si="962"/>
        <v>22.312362654320985</v>
      </c>
      <c r="AE1414" s="42">
        <f t="shared" si="987"/>
        <v>5160.0159544753078</v>
      </c>
      <c r="AF1414" s="43">
        <f t="shared" si="945"/>
        <v>1.43333776513203</v>
      </c>
      <c r="AG1414" s="73">
        <f t="shared" si="946"/>
        <v>-3.7013398230530594</v>
      </c>
      <c r="AH1414">
        <f t="shared" si="963"/>
        <v>0</v>
      </c>
      <c r="AI1414">
        <f t="shared" si="988"/>
        <v>33626.716136959862</v>
      </c>
      <c r="AJ1414" s="41">
        <f t="shared" si="964"/>
        <v>9.3407544824888511</v>
      </c>
      <c r="AK1414">
        <f t="shared" si="947"/>
        <v>3.7013398230530594</v>
      </c>
      <c r="AL1414" s="38">
        <f t="shared" si="965"/>
        <v>5005.2154758410488</v>
      </c>
      <c r="AM1414" s="38">
        <f t="shared" si="966"/>
        <v>4955.1633210826385</v>
      </c>
      <c r="AN1414" s="38">
        <f t="shared" si="967"/>
        <v>4657.8535218176803</v>
      </c>
      <c r="AO1414" s="38">
        <f t="shared" si="968"/>
        <v>4611.2749865995038</v>
      </c>
      <c r="AP1414" s="38">
        <f t="shared" si="969"/>
        <v>4334.598487403533</v>
      </c>
      <c r="AQ1414" s="38">
        <f t="shared" si="970"/>
        <v>4291.2525025294972</v>
      </c>
      <c r="AR1414" s="38">
        <f t="shared" si="971"/>
        <v>4162.5149274536125</v>
      </c>
      <c r="AS1414">
        <f t="shared" si="972"/>
        <v>4162.5149274536125</v>
      </c>
      <c r="AT1414" s="28">
        <f t="shared" si="973"/>
        <v>1.1562541465148923</v>
      </c>
      <c r="AU1414">
        <f t="shared" si="948"/>
        <v>29464.201209506249</v>
      </c>
      <c r="AV1414" s="28">
        <f t="shared" si="974"/>
        <v>8.1845003359739579</v>
      </c>
      <c r="BJ1414" s="63">
        <v>22.312362654320985</v>
      </c>
      <c r="BK1414" s="64">
        <f t="shared" si="975"/>
        <v>21.642991774691357</v>
      </c>
      <c r="BL1414" s="64">
        <f t="shared" si="976"/>
        <v>21.426561856944442</v>
      </c>
      <c r="BM1414" s="64">
        <f t="shared" si="977"/>
        <v>20.140968145527776</v>
      </c>
      <c r="BN1414" s="64">
        <f t="shared" si="978"/>
        <v>19.939558464072498</v>
      </c>
      <c r="BO1414" s="64">
        <f t="shared" si="979"/>
        <v>18.743184956228149</v>
      </c>
      <c r="BP1414" s="64">
        <f t="shared" si="980"/>
        <v>18.555753106665868</v>
      </c>
      <c r="BQ1414" s="64">
        <f t="shared" si="981"/>
        <v>17.999080513465891</v>
      </c>
      <c r="BR1414" s="65">
        <f t="shared" si="949"/>
        <v>17.999080513465891</v>
      </c>
      <c r="BS1414" s="66">
        <f t="shared" si="982"/>
        <v>4.9997445870738587E-3</v>
      </c>
      <c r="BT1414" s="65">
        <f>BJ1414-BR1414</f>
        <v>4.3132821408550939</v>
      </c>
      <c r="BU1414" s="67">
        <f t="shared" si="983"/>
        <v>1.1981339280153038E-3</v>
      </c>
    </row>
    <row r="1415" spans="1:73" x14ac:dyDescent="0.35">
      <c r="A1415" s="22">
        <v>112.319999999999</v>
      </c>
      <c r="B1415" s="22">
        <v>10.58</v>
      </c>
      <c r="C1415" s="22">
        <v>0</v>
      </c>
      <c r="D1415" s="22">
        <f t="shared" si="950"/>
        <v>5.29</v>
      </c>
      <c r="E1415" s="22">
        <f t="shared" si="951"/>
        <v>1.4694444444444446</v>
      </c>
      <c r="F1415" s="22">
        <f t="shared" si="984"/>
        <v>-0.76388888888888618</v>
      </c>
      <c r="G1415" s="22">
        <f>Sheet1!$I$5*F1415</f>
        <v>-252.84722222222132</v>
      </c>
      <c r="H1415" s="22"/>
      <c r="K1415" s="18" t="s">
        <v>118</v>
      </c>
      <c r="L1415" s="18">
        <v>1405</v>
      </c>
      <c r="M1415" s="18">
        <v>383</v>
      </c>
      <c r="N1415" s="19">
        <v>36.5</v>
      </c>
      <c r="O1415" s="35">
        <f t="shared" si="952"/>
        <v>10.138888888888889</v>
      </c>
      <c r="P1415" s="36">
        <f t="shared" si="985"/>
        <v>-1.4722222222222219</v>
      </c>
      <c r="Q1415" s="12"/>
      <c r="R1415" s="37">
        <f t="shared" si="953"/>
        <v>-487.30555555555543</v>
      </c>
      <c r="S1415" s="37">
        <f t="shared" si="954"/>
        <v>64.9422</v>
      </c>
      <c r="T1415" s="37">
        <f t="shared" si="955"/>
        <v>12.383156233724305</v>
      </c>
      <c r="U1415" s="37">
        <f t="shared" si="956"/>
        <v>-409.98019932183109</v>
      </c>
      <c r="V1415" s="37">
        <f t="shared" si="986"/>
        <v>122665.05693616827</v>
      </c>
      <c r="W1415" s="40">
        <f t="shared" si="957"/>
        <v>-4156.7436875685653</v>
      </c>
      <c r="X1415" s="40">
        <f t="shared" si="958"/>
        <v>-4.1567436875685653</v>
      </c>
      <c r="Y1415" s="40">
        <f t="shared" si="944"/>
        <v>-4.1567436875685653</v>
      </c>
      <c r="Z1415" s="40">
        <v>4.1567436875685697</v>
      </c>
      <c r="AA1415" s="40">
        <f t="shared" si="959"/>
        <v>413.18140154218884</v>
      </c>
      <c r="AB1415" s="42">
        <f t="shared" si="960"/>
        <v>17012.914737654322</v>
      </c>
      <c r="AC1415" s="42">
        <f t="shared" si="961"/>
        <v>17.012914737654324</v>
      </c>
      <c r="AD1415" s="42">
        <f t="shared" si="962"/>
        <v>17.012914737654324</v>
      </c>
      <c r="AE1415" s="42">
        <f t="shared" si="987"/>
        <v>5177.0288692129625</v>
      </c>
      <c r="AF1415" s="43">
        <f t="shared" si="945"/>
        <v>1.4380635747813784</v>
      </c>
      <c r="AG1415" s="73">
        <f t="shared" si="946"/>
        <v>-4.1567436875685653</v>
      </c>
      <c r="AH1415">
        <f t="shared" si="963"/>
        <v>0</v>
      </c>
      <c r="AI1415">
        <f t="shared" si="988"/>
        <v>33626.716136959862</v>
      </c>
      <c r="AJ1415" s="41">
        <f t="shared" si="964"/>
        <v>9.3407544824888511</v>
      </c>
      <c r="AK1415">
        <f t="shared" si="947"/>
        <v>4.1567436875685653</v>
      </c>
      <c r="AL1415" s="38">
        <f t="shared" si="965"/>
        <v>5021.7180031365733</v>
      </c>
      <c r="AM1415" s="38">
        <f t="shared" si="966"/>
        <v>4971.5008231052079</v>
      </c>
      <c r="AN1415" s="38">
        <f t="shared" si="967"/>
        <v>4673.2107737188953</v>
      </c>
      <c r="AO1415" s="38">
        <f t="shared" si="968"/>
        <v>4626.4786659817064</v>
      </c>
      <c r="AP1415" s="38">
        <f t="shared" si="969"/>
        <v>4348.889946022804</v>
      </c>
      <c r="AQ1415" s="38">
        <f t="shared" si="970"/>
        <v>4305.4010465625761</v>
      </c>
      <c r="AR1415" s="38">
        <f t="shared" si="971"/>
        <v>4176.2390151656991</v>
      </c>
      <c r="AS1415">
        <f t="shared" si="972"/>
        <v>4176.2390151656991</v>
      </c>
      <c r="AT1415" s="28">
        <f t="shared" si="973"/>
        <v>1.1600663931015831</v>
      </c>
      <c r="AU1415">
        <f t="shared" si="948"/>
        <v>29450.477121794163</v>
      </c>
      <c r="AV1415" s="28">
        <f t="shared" si="974"/>
        <v>8.1806880893872673</v>
      </c>
      <c r="BJ1415" s="63">
        <v>17.012914737654324</v>
      </c>
      <c r="BK1415" s="64">
        <f t="shared" si="975"/>
        <v>16.502527295524693</v>
      </c>
      <c r="BL1415" s="64">
        <f t="shared" si="976"/>
        <v>16.337502022569446</v>
      </c>
      <c r="BM1415" s="64">
        <f t="shared" si="977"/>
        <v>15.357251901215278</v>
      </c>
      <c r="BN1415" s="64">
        <f t="shared" si="978"/>
        <v>15.203679382203125</v>
      </c>
      <c r="BO1415" s="64">
        <f t="shared" si="979"/>
        <v>14.291458619270937</v>
      </c>
      <c r="BP1415" s="64">
        <f t="shared" si="980"/>
        <v>14.148544033078227</v>
      </c>
      <c r="BQ1415" s="64">
        <f t="shared" si="981"/>
        <v>13.724087712085881</v>
      </c>
      <c r="BR1415" s="65">
        <f t="shared" si="949"/>
        <v>13.724087712085881</v>
      </c>
      <c r="BS1415" s="66">
        <f t="shared" si="982"/>
        <v>3.8122465866905226E-3</v>
      </c>
      <c r="BT1415" s="65">
        <f>BJ1415-BR1415</f>
        <v>3.2888270255684429</v>
      </c>
      <c r="BU1415" s="67">
        <f t="shared" si="983"/>
        <v>9.1356306265790083E-4</v>
      </c>
    </row>
    <row r="1416" spans="1:73" x14ac:dyDescent="0.35">
      <c r="A1416" s="22">
        <v>112.399999999999</v>
      </c>
      <c r="B1416" s="22">
        <v>10.54</v>
      </c>
      <c r="C1416" s="22">
        <v>0</v>
      </c>
      <c r="D1416" s="22">
        <f t="shared" si="950"/>
        <v>5.27</v>
      </c>
      <c r="E1416" s="22">
        <f t="shared" si="951"/>
        <v>1.4638888888888888</v>
      </c>
      <c r="F1416" s="22">
        <f t="shared" si="984"/>
        <v>-6.9444444444446973E-2</v>
      </c>
      <c r="G1416" s="22">
        <f>Sheet1!$I$5*F1416</f>
        <v>-22.986111111111949</v>
      </c>
      <c r="H1416" s="22"/>
      <c r="K1416" s="18" t="s">
        <v>118</v>
      </c>
      <c r="L1416" s="18">
        <v>1406</v>
      </c>
      <c r="M1416" s="18">
        <v>384</v>
      </c>
      <c r="N1416" s="19">
        <v>31.2</v>
      </c>
      <c r="O1416" s="35">
        <f t="shared" si="952"/>
        <v>8.6666666666666661</v>
      </c>
      <c r="P1416" s="36">
        <f t="shared" si="985"/>
        <v>-1.2361111111111109</v>
      </c>
      <c r="Q1416" s="12"/>
      <c r="R1416" s="37">
        <f t="shared" si="953"/>
        <v>-409.15277777777771</v>
      </c>
      <c r="S1416" s="37">
        <f t="shared" si="954"/>
        <v>64.9422</v>
      </c>
      <c r="T1416" s="37">
        <f t="shared" si="955"/>
        <v>9.0480462406879987</v>
      </c>
      <c r="U1416" s="37">
        <f t="shared" si="956"/>
        <v>-335.16253153708971</v>
      </c>
      <c r="V1416" s="37">
        <f t="shared" si="986"/>
        <v>122329.89440463118</v>
      </c>
      <c r="W1416" s="40">
        <f t="shared" si="957"/>
        <v>-2904.7419399881105</v>
      </c>
      <c r="X1416" s="40">
        <f t="shared" si="958"/>
        <v>-2.9047419399881105</v>
      </c>
      <c r="Y1416" s="40">
        <f t="shared" si="944"/>
        <v>-2.9047419399881105</v>
      </c>
      <c r="Z1416" s="40">
        <v>2.90474193998811</v>
      </c>
      <c r="AA1416" s="40">
        <f t="shared" si="959"/>
        <v>416.08614348217696</v>
      </c>
      <c r="AB1416" s="42">
        <f t="shared" si="960"/>
        <v>12430.888888888887</v>
      </c>
      <c r="AC1416" s="42">
        <f t="shared" si="961"/>
        <v>12.430888888888887</v>
      </c>
      <c r="AD1416" s="42">
        <f t="shared" si="962"/>
        <v>12.430888888888887</v>
      </c>
      <c r="AE1416" s="42">
        <f t="shared" si="987"/>
        <v>5189.4597581018515</v>
      </c>
      <c r="AF1416" s="43">
        <f t="shared" si="945"/>
        <v>1.4415165994727366</v>
      </c>
      <c r="AG1416" s="73">
        <f t="shared" si="946"/>
        <v>-2.9047419399881105</v>
      </c>
      <c r="AH1416">
        <f t="shared" si="963"/>
        <v>0</v>
      </c>
      <c r="AI1416">
        <f t="shared" si="988"/>
        <v>33626.716136959862</v>
      </c>
      <c r="AJ1416" s="41">
        <f t="shared" si="964"/>
        <v>9.3407544824888511</v>
      </c>
      <c r="AK1416">
        <f t="shared" si="947"/>
        <v>2.9047419399881105</v>
      </c>
      <c r="AL1416" s="38">
        <f t="shared" si="965"/>
        <v>5033.7759653587955</v>
      </c>
      <c r="AM1416" s="38">
        <f t="shared" si="966"/>
        <v>4983.4382057052071</v>
      </c>
      <c r="AN1416" s="38">
        <f t="shared" si="967"/>
        <v>4684.4319133628942</v>
      </c>
      <c r="AO1416" s="38">
        <f t="shared" si="968"/>
        <v>4637.5875942292651</v>
      </c>
      <c r="AP1416" s="38">
        <f t="shared" si="969"/>
        <v>4359.3323385755093</v>
      </c>
      <c r="AQ1416" s="38">
        <f t="shared" si="970"/>
        <v>4315.7390151897544</v>
      </c>
      <c r="AR1416" s="38">
        <f t="shared" si="971"/>
        <v>4186.266844734062</v>
      </c>
      <c r="AS1416">
        <f t="shared" si="972"/>
        <v>4186.266844734062</v>
      </c>
      <c r="AT1416" s="28">
        <f t="shared" si="973"/>
        <v>1.1628519013150171</v>
      </c>
      <c r="AU1416">
        <f t="shared" si="948"/>
        <v>29440.4492922258</v>
      </c>
      <c r="AV1416" s="28">
        <f t="shared" si="974"/>
        <v>8.177902581173834</v>
      </c>
      <c r="BJ1416" s="63">
        <v>12.430888888888887</v>
      </c>
      <c r="BK1416" s="64">
        <f t="shared" si="975"/>
        <v>12.057962222222221</v>
      </c>
      <c r="BL1416" s="64">
        <f t="shared" si="976"/>
        <v>11.937382599999999</v>
      </c>
      <c r="BM1416" s="64">
        <f t="shared" si="977"/>
        <v>11.221139643999999</v>
      </c>
      <c r="BN1416" s="64">
        <f t="shared" si="978"/>
        <v>11.10892824756</v>
      </c>
      <c r="BO1416" s="64">
        <f t="shared" si="979"/>
        <v>10.4423925527064</v>
      </c>
      <c r="BP1416" s="64">
        <f t="shared" si="980"/>
        <v>10.337968627179336</v>
      </c>
      <c r="BQ1416" s="64">
        <f t="shared" si="981"/>
        <v>10.027829568363956</v>
      </c>
      <c r="BR1416" s="65">
        <f t="shared" si="949"/>
        <v>10.027829568363956</v>
      </c>
      <c r="BS1416" s="66">
        <f t="shared" si="982"/>
        <v>2.7855082134344319E-3</v>
      </c>
      <c r="BT1416" s="65">
        <f>BJ1416-BR1416</f>
        <v>2.4030593205249318</v>
      </c>
      <c r="BU1416" s="67">
        <f t="shared" si="983"/>
        <v>6.6751647792359214E-4</v>
      </c>
    </row>
    <row r="1417" spans="1:73" x14ac:dyDescent="0.35">
      <c r="A1417" s="22">
        <v>112.479999999999</v>
      </c>
      <c r="B1417" s="22">
        <v>11.19</v>
      </c>
      <c r="C1417" s="22">
        <v>0</v>
      </c>
      <c r="D1417" s="22">
        <f t="shared" si="950"/>
        <v>5.5949999999999998</v>
      </c>
      <c r="E1417" s="22">
        <f t="shared" si="951"/>
        <v>1.5541666666666667</v>
      </c>
      <c r="F1417" s="22">
        <f t="shared" si="984"/>
        <v>1.1284722222222237</v>
      </c>
      <c r="G1417" s="22">
        <f>Sheet1!$I$5*F1417</f>
        <v>373.52430555555605</v>
      </c>
      <c r="H1417" s="22"/>
      <c r="K1417" s="18" t="s">
        <v>118</v>
      </c>
      <c r="L1417" s="18">
        <v>1407</v>
      </c>
      <c r="M1417" s="18">
        <v>385</v>
      </c>
      <c r="N1417" s="19">
        <v>27.6</v>
      </c>
      <c r="O1417" s="35">
        <f t="shared" si="952"/>
        <v>7.666666666666667</v>
      </c>
      <c r="P1417" s="36">
        <f t="shared" si="985"/>
        <v>-0.59722222222222232</v>
      </c>
      <c r="Q1417" s="12"/>
      <c r="R1417" s="37">
        <f t="shared" si="953"/>
        <v>-197.6805555555556</v>
      </c>
      <c r="S1417" s="37">
        <f t="shared" si="954"/>
        <v>64.9422</v>
      </c>
      <c r="T1417" s="37">
        <f t="shared" si="955"/>
        <v>7.0804977238520008</v>
      </c>
      <c r="U1417" s="37">
        <f t="shared" si="956"/>
        <v>-125.65785783170358</v>
      </c>
      <c r="V1417" s="37">
        <f t="shared" si="986"/>
        <v>122204.23654679948</v>
      </c>
      <c r="W1417" s="40">
        <f t="shared" si="957"/>
        <v>-963.37691004306078</v>
      </c>
      <c r="X1417" s="40">
        <f t="shared" si="958"/>
        <v>-0.96337691004306081</v>
      </c>
      <c r="Y1417" s="40">
        <f t="shared" si="944"/>
        <v>-0.96337691004306081</v>
      </c>
      <c r="Z1417" s="40">
        <v>0.96337691004306103</v>
      </c>
      <c r="AA1417" s="40">
        <f t="shared" si="959"/>
        <v>417.04952039222002</v>
      </c>
      <c r="AB1417" s="42">
        <f t="shared" si="960"/>
        <v>9727.7222222222226</v>
      </c>
      <c r="AC1417" s="42">
        <f t="shared" si="961"/>
        <v>9.7277222222222228</v>
      </c>
      <c r="AD1417" s="42">
        <f t="shared" si="962"/>
        <v>9.7277222222222228</v>
      </c>
      <c r="AE1417" s="42">
        <f t="shared" si="987"/>
        <v>5199.1874803240735</v>
      </c>
      <c r="AF1417" s="43">
        <f t="shared" si="945"/>
        <v>1.4442187445344647</v>
      </c>
      <c r="AG1417" s="73">
        <f t="shared" si="946"/>
        <v>-0.96337691004306081</v>
      </c>
      <c r="AH1417">
        <f t="shared" si="963"/>
        <v>0</v>
      </c>
      <c r="AI1417">
        <f t="shared" si="988"/>
        <v>33626.716136959862</v>
      </c>
      <c r="AJ1417" s="41">
        <f t="shared" si="964"/>
        <v>9.3407544824888511</v>
      </c>
      <c r="AK1417">
        <f t="shared" si="947"/>
        <v>0.96337691004306081</v>
      </c>
      <c r="AL1417" s="38">
        <f t="shared" si="965"/>
        <v>5043.211855914351</v>
      </c>
      <c r="AM1417" s="38">
        <f t="shared" si="966"/>
        <v>4992.7797373552075</v>
      </c>
      <c r="AN1417" s="38">
        <f t="shared" si="967"/>
        <v>4693.2129531138944</v>
      </c>
      <c r="AO1417" s="38">
        <f t="shared" si="968"/>
        <v>4646.2808235827551</v>
      </c>
      <c r="AP1417" s="38">
        <f t="shared" si="969"/>
        <v>4367.5039741677892</v>
      </c>
      <c r="AQ1417" s="38">
        <f t="shared" si="970"/>
        <v>4323.8289344261111</v>
      </c>
      <c r="AR1417" s="38">
        <f t="shared" si="971"/>
        <v>4194.1140663933274</v>
      </c>
      <c r="AS1417">
        <f t="shared" si="972"/>
        <v>4194.1140663933274</v>
      </c>
      <c r="AT1417" s="28">
        <f t="shared" si="973"/>
        <v>1.1650316851092577</v>
      </c>
      <c r="AU1417">
        <f t="shared" si="948"/>
        <v>29432.602070566536</v>
      </c>
      <c r="AV1417" s="28">
        <f t="shared" si="974"/>
        <v>8.1757227973795938</v>
      </c>
      <c r="BJ1417" s="63">
        <v>9.7277222222222228</v>
      </c>
      <c r="BK1417" s="64">
        <f t="shared" si="975"/>
        <v>9.4358905555555559</v>
      </c>
      <c r="BL1417" s="64">
        <f t="shared" si="976"/>
        <v>9.3415316500000003</v>
      </c>
      <c r="BM1417" s="64">
        <f t="shared" si="977"/>
        <v>8.7810397509999998</v>
      </c>
      <c r="BN1417" s="64">
        <f t="shared" si="978"/>
        <v>8.6932293534900005</v>
      </c>
      <c r="BO1417" s="64">
        <f t="shared" si="979"/>
        <v>8.1716355922805999</v>
      </c>
      <c r="BP1417" s="64">
        <f t="shared" si="980"/>
        <v>8.0899192363577939</v>
      </c>
      <c r="BQ1417" s="64">
        <f t="shared" si="981"/>
        <v>7.8472216592670598</v>
      </c>
      <c r="BR1417" s="65">
        <f t="shared" si="949"/>
        <v>7.8472216592670598</v>
      </c>
      <c r="BS1417" s="66">
        <f t="shared" si="982"/>
        <v>2.17978379424085E-3</v>
      </c>
      <c r="BT1417" s="65">
        <f>BJ1417-BR1417</f>
        <v>1.880500562955163</v>
      </c>
      <c r="BU1417" s="67">
        <f t="shared" si="983"/>
        <v>5.2236126748754529E-4</v>
      </c>
    </row>
    <row r="1418" spans="1:73" x14ac:dyDescent="0.35">
      <c r="A1418" s="22">
        <v>112.55999999999899</v>
      </c>
      <c r="B1418" s="22">
        <v>10.5</v>
      </c>
      <c r="C1418" s="22">
        <v>0</v>
      </c>
      <c r="D1418" s="22">
        <f t="shared" si="950"/>
        <v>5.25</v>
      </c>
      <c r="E1418" s="22">
        <f t="shared" si="951"/>
        <v>1.4583333333333333</v>
      </c>
      <c r="F1418" s="22">
        <f t="shared" si="984"/>
        <v>-1.1979166666666679</v>
      </c>
      <c r="G1418" s="22">
        <f>Sheet1!$I$5*F1418</f>
        <v>-396.51041666666708</v>
      </c>
      <c r="H1418" s="22"/>
      <c r="K1418" s="18" t="s">
        <v>118</v>
      </c>
      <c r="L1418" s="18">
        <v>1408</v>
      </c>
      <c r="M1418" s="18">
        <v>386</v>
      </c>
      <c r="N1418" s="19">
        <v>26.9</v>
      </c>
      <c r="O1418" s="35">
        <f t="shared" si="952"/>
        <v>7.4722222222222223</v>
      </c>
      <c r="P1418" s="36">
        <f t="shared" si="985"/>
        <v>-4.1666666666666761E-2</v>
      </c>
      <c r="Q1418" s="12"/>
      <c r="R1418" s="37">
        <f t="shared" si="953"/>
        <v>-13.791666666666698</v>
      </c>
      <c r="S1418" s="37">
        <f t="shared" si="954"/>
        <v>64.9422</v>
      </c>
      <c r="T1418" s="37">
        <f t="shared" si="955"/>
        <v>6.7258965526629719</v>
      </c>
      <c r="U1418" s="37">
        <f t="shared" si="956"/>
        <v>57.876429885996274</v>
      </c>
      <c r="V1418" s="37">
        <f t="shared" si="986"/>
        <v>122262.11297668547</v>
      </c>
      <c r="W1418" s="40">
        <f t="shared" si="957"/>
        <v>432.46554553702771</v>
      </c>
      <c r="X1418" s="40">
        <f t="shared" si="958"/>
        <v>0.43246554553702771</v>
      </c>
      <c r="Y1418" s="40">
        <f t="shared" ref="Y1418:Y1481" si="989">IF(X1418&lt;0, X1418, 0)</f>
        <v>0</v>
      </c>
      <c r="Z1418" s="40">
        <v>0</v>
      </c>
      <c r="AA1418" s="40">
        <f t="shared" si="959"/>
        <v>417.04952039222002</v>
      </c>
      <c r="AB1418" s="42">
        <f t="shared" si="960"/>
        <v>9240.5443672839519</v>
      </c>
      <c r="AC1418" s="42">
        <f t="shared" si="961"/>
        <v>9.2405443672839525</v>
      </c>
      <c r="AD1418" s="42">
        <f t="shared" si="962"/>
        <v>0</v>
      </c>
      <c r="AE1418" s="42">
        <f t="shared" si="987"/>
        <v>5199.1874803240735</v>
      </c>
      <c r="AF1418" s="43">
        <f t="shared" ref="AF1418:AF1481" si="990">AE1418/3600</f>
        <v>1.4442187445344647</v>
      </c>
      <c r="AG1418" s="73">
        <f t="shared" ref="AG1418:AG1481" si="991">IF(X1418&lt;0,X1418,0)</f>
        <v>0</v>
      </c>
      <c r="AH1418">
        <f t="shared" si="963"/>
        <v>9.2405443672839525</v>
      </c>
      <c r="AI1418">
        <f t="shared" si="988"/>
        <v>33635.956681327145</v>
      </c>
      <c r="AJ1418" s="41">
        <f t="shared" si="964"/>
        <v>9.3433213003686522</v>
      </c>
      <c r="AK1418">
        <f t="shared" ref="AK1418:AK1481" si="992">AH1418-AG1418</f>
        <v>9.2405443672839525</v>
      </c>
      <c r="AL1418" s="38">
        <f t="shared" si="965"/>
        <v>5043.211855914351</v>
      </c>
      <c r="AM1418" s="38">
        <f t="shared" si="966"/>
        <v>4992.7797373552075</v>
      </c>
      <c r="AN1418" s="38">
        <f t="shared" si="967"/>
        <v>4693.2129531138944</v>
      </c>
      <c r="AO1418" s="38">
        <f t="shared" si="968"/>
        <v>4646.2808235827551</v>
      </c>
      <c r="AP1418" s="38">
        <f t="shared" si="969"/>
        <v>4367.5039741677892</v>
      </c>
      <c r="AQ1418" s="38">
        <f t="shared" si="970"/>
        <v>4323.8289344261111</v>
      </c>
      <c r="AR1418" s="38">
        <f t="shared" si="971"/>
        <v>4194.1140663933274</v>
      </c>
      <c r="AS1418">
        <f t="shared" si="972"/>
        <v>4194.1140663933274</v>
      </c>
      <c r="AT1418" s="28">
        <f t="shared" si="973"/>
        <v>1.1650316851092577</v>
      </c>
      <c r="AU1418">
        <f t="shared" ref="AU1418:AU1481" si="993">AI1418-AS1418</f>
        <v>29441.842614933819</v>
      </c>
      <c r="AV1418" s="28">
        <f t="shared" si="974"/>
        <v>8.1782896152593949</v>
      </c>
      <c r="BJ1418" s="63">
        <v>0</v>
      </c>
      <c r="BK1418" s="64">
        <f t="shared" si="975"/>
        <v>0</v>
      </c>
      <c r="BL1418" s="64">
        <f t="shared" si="976"/>
        <v>0</v>
      </c>
      <c r="BM1418" s="64">
        <f t="shared" si="977"/>
        <v>0</v>
      </c>
      <c r="BN1418" s="64">
        <f t="shared" si="978"/>
        <v>0</v>
      </c>
      <c r="BO1418" s="64">
        <f t="shared" si="979"/>
        <v>0</v>
      </c>
      <c r="BP1418" s="64">
        <f t="shared" si="980"/>
        <v>0</v>
      </c>
      <c r="BQ1418" s="64">
        <f t="shared" si="981"/>
        <v>0</v>
      </c>
      <c r="BR1418" s="65">
        <f t="shared" ref="BR1418:BR1481" si="994">BQ1418</f>
        <v>0</v>
      </c>
      <c r="BS1418" s="66">
        <f t="shared" si="982"/>
        <v>0</v>
      </c>
      <c r="BT1418" s="65">
        <f>BJ1418-BR1418</f>
        <v>0</v>
      </c>
      <c r="BU1418" s="67">
        <f t="shared" si="983"/>
        <v>0</v>
      </c>
    </row>
    <row r="1419" spans="1:73" x14ac:dyDescent="0.35">
      <c r="A1419" s="22">
        <v>112.63999999999901</v>
      </c>
      <c r="B1419" s="22">
        <v>9.8699999999999992</v>
      </c>
      <c r="C1419" s="22">
        <v>0</v>
      </c>
      <c r="D1419" s="22">
        <f t="shared" ref="D1419:D1482" si="995" xml:space="preserve"> AVERAGE(B1419,C1419)</f>
        <v>4.9349999999999996</v>
      </c>
      <c r="E1419" s="22">
        <f t="shared" ref="E1419:E1482" si="996">SUM(D1419*1000)/3600</f>
        <v>1.3708333333333333</v>
      </c>
      <c r="F1419" s="22">
        <f t="shared" si="984"/>
        <v>-1.0937499999999989</v>
      </c>
      <c r="G1419" s="22">
        <f>Sheet1!$I$5*F1419</f>
        <v>-362.03124999999966</v>
      </c>
      <c r="H1419" s="22"/>
      <c r="K1419" s="18" t="s">
        <v>118</v>
      </c>
      <c r="L1419" s="18">
        <v>1409</v>
      </c>
      <c r="M1419" s="18">
        <v>387</v>
      </c>
      <c r="N1419" s="19">
        <v>27.3</v>
      </c>
      <c r="O1419" s="35">
        <f t="shared" ref="O1419:O1482" si="997">N1419*1000/3600</f>
        <v>7.583333333333333</v>
      </c>
      <c r="P1419" s="36">
        <f t="shared" si="985"/>
        <v>8.3333333333333523E-2</v>
      </c>
      <c r="Q1419" s="12"/>
      <c r="R1419" s="37">
        <f t="shared" ref="R1419:R1482" si="998">$I$5*P1419</f>
        <v>27.583333333333396</v>
      </c>
      <c r="S1419" s="37">
        <f t="shared" ref="S1419:S1482" si="999">$I$5*9.81*$F$3</f>
        <v>64.9422</v>
      </c>
      <c r="T1419" s="37">
        <f t="shared" ref="T1419:T1482" si="1000">(0.5*$L$3*$Q$3*$T$3*O1419^2)</f>
        <v>6.9274104030267498</v>
      </c>
      <c r="U1419" s="37">
        <f t="shared" ref="U1419:U1482" si="1001">R1419+S1419+T1419</f>
        <v>99.452943736360155</v>
      </c>
      <c r="V1419" s="37">
        <f t="shared" si="986"/>
        <v>122361.56592042184</v>
      </c>
      <c r="W1419" s="40">
        <f t="shared" ref="W1419:W1482" si="1002">U1419*O1419</f>
        <v>754.1848233340645</v>
      </c>
      <c r="X1419" s="40">
        <f t="shared" ref="X1419:X1482" si="1003">W1419/1000</f>
        <v>0.75418482333406456</v>
      </c>
      <c r="Y1419" s="40">
        <f t="shared" si="989"/>
        <v>0</v>
      </c>
      <c r="Z1419" s="40">
        <v>0</v>
      </c>
      <c r="AA1419" s="40">
        <f t="shared" ref="AA1419:AA1482" si="1004">-AG1419+AA1418</f>
        <v>417.04952039222002</v>
      </c>
      <c r="AB1419" s="42">
        <f t="shared" ref="AB1419:AB1482" si="1005">0.5*$I$5*O1419^2</f>
        <v>9517.3993055555547</v>
      </c>
      <c r="AC1419" s="42">
        <f t="shared" ref="AC1419:AC1482" si="1006">AB1419/1000</f>
        <v>9.5173993055555552</v>
      </c>
      <c r="AD1419" s="42">
        <f t="shared" ref="AD1419:AD1482" si="1007">IF(X1419&lt;0,AC1419,0)</f>
        <v>0</v>
      </c>
      <c r="AE1419" s="42">
        <f t="shared" si="987"/>
        <v>5199.1874803240735</v>
      </c>
      <c r="AF1419" s="43">
        <f t="shared" si="990"/>
        <v>1.4442187445344647</v>
      </c>
      <c r="AG1419" s="73">
        <f t="shared" si="991"/>
        <v>0</v>
      </c>
      <c r="AH1419">
        <f t="shared" ref="AH1419:AH1482" si="1008">IF(X1419&gt;0,AC1419,0)</f>
        <v>9.5173993055555552</v>
      </c>
      <c r="AI1419">
        <f t="shared" si="988"/>
        <v>33645.474080632703</v>
      </c>
      <c r="AJ1419" s="41">
        <f t="shared" ref="AJ1419:AJ1482" si="1009">AI1419/3600</f>
        <v>9.3459650223979729</v>
      </c>
      <c r="AK1419">
        <f t="shared" si="992"/>
        <v>9.5173993055555552</v>
      </c>
      <c r="AL1419" s="38">
        <f t="shared" ref="AL1419:AL1482" si="1010">AE1419*$AL$7</f>
        <v>5043.211855914351</v>
      </c>
      <c r="AM1419" s="38">
        <f t="shared" ref="AM1419:AM1482" si="1011">AL1419*$AM$7</f>
        <v>4992.7797373552075</v>
      </c>
      <c r="AN1419" s="38">
        <f t="shared" ref="AN1419:AN1482" si="1012">AM1419*$AN$7</f>
        <v>4693.2129531138944</v>
      </c>
      <c r="AO1419" s="38">
        <f t="shared" ref="AO1419:AO1482" si="1013">AN1419*$AO$7</f>
        <v>4646.2808235827551</v>
      </c>
      <c r="AP1419" s="38">
        <f t="shared" ref="AP1419:AP1482" si="1014">AO1419*$AP$7</f>
        <v>4367.5039741677892</v>
      </c>
      <c r="AQ1419" s="38">
        <f t="shared" ref="AQ1419:AQ1482" si="1015">AP1419*$AQ$7</f>
        <v>4323.8289344261111</v>
      </c>
      <c r="AR1419" s="38">
        <f t="shared" ref="AR1419:AR1482" si="1016">AQ1419*$AR$7</f>
        <v>4194.1140663933274</v>
      </c>
      <c r="AS1419">
        <f t="shared" ref="AS1419:AS1482" si="1017">AR1419</f>
        <v>4194.1140663933274</v>
      </c>
      <c r="AT1419" s="28">
        <f t="shared" ref="AT1419:AT1482" si="1018">AS1419/3600</f>
        <v>1.1650316851092577</v>
      </c>
      <c r="AU1419">
        <f t="shared" si="993"/>
        <v>29451.360014239377</v>
      </c>
      <c r="AV1419" s="28">
        <f t="shared" ref="AV1419:AV1482" si="1019">AU1419/3600</f>
        <v>8.1809333372887156</v>
      </c>
      <c r="BJ1419" s="63">
        <v>0</v>
      </c>
      <c r="BK1419" s="64">
        <f t="shared" ref="BK1419:BK1482" si="1020">BJ1419*$AL$7</f>
        <v>0</v>
      </c>
      <c r="BL1419" s="64">
        <f t="shared" ref="BL1419:BL1482" si="1021">BK1419*$AM$7</f>
        <v>0</v>
      </c>
      <c r="BM1419" s="64">
        <f t="shared" ref="BM1419:BM1482" si="1022">BL1419*$AN$7</f>
        <v>0</v>
      </c>
      <c r="BN1419" s="64">
        <f t="shared" ref="BN1419:BN1482" si="1023">BM1419*$AO$7</f>
        <v>0</v>
      </c>
      <c r="BO1419" s="64">
        <f t="shared" ref="BO1419:BO1482" si="1024">BN1419*$AP$7</f>
        <v>0</v>
      </c>
      <c r="BP1419" s="64">
        <f t="shared" ref="BP1419:BP1482" si="1025">BO1419*$AQ$7</f>
        <v>0</v>
      </c>
      <c r="BQ1419" s="64">
        <f t="shared" ref="BQ1419:BQ1482" si="1026">BP1419*$AR$7</f>
        <v>0</v>
      </c>
      <c r="BR1419" s="65">
        <f t="shared" si="994"/>
        <v>0</v>
      </c>
      <c r="BS1419" s="66">
        <f t="shared" ref="BS1419:BS1482" si="1027">BR1419/3600</f>
        <v>0</v>
      </c>
      <c r="BT1419" s="65">
        <f>BJ1419-BR1419</f>
        <v>0</v>
      </c>
      <c r="BU1419" s="67">
        <f t="shared" ref="BU1419:BU1482" si="1028">BT1419/3600</f>
        <v>0</v>
      </c>
    </row>
    <row r="1420" spans="1:73" x14ac:dyDescent="0.35">
      <c r="A1420" s="22">
        <v>112.719999999999</v>
      </c>
      <c r="B1420" s="22">
        <v>10.26</v>
      </c>
      <c r="C1420" s="22">
        <v>0</v>
      </c>
      <c r="D1420" s="22">
        <f t="shared" si="995"/>
        <v>5.13</v>
      </c>
      <c r="E1420" s="22">
        <f t="shared" si="996"/>
        <v>1.425</v>
      </c>
      <c r="F1420" s="22">
        <f t="shared" ref="F1420:F1483" si="1029">(E1420-E1419)/0.08</f>
        <v>0.6770833333333337</v>
      </c>
      <c r="G1420" s="22">
        <f>Sheet1!$I$5*F1420</f>
        <v>224.11458333333346</v>
      </c>
      <c r="H1420" s="22"/>
      <c r="K1420" s="18" t="s">
        <v>118</v>
      </c>
      <c r="L1420" s="18">
        <v>1410</v>
      </c>
      <c r="M1420" s="18">
        <v>388</v>
      </c>
      <c r="N1420" s="19">
        <v>27.5</v>
      </c>
      <c r="O1420" s="35">
        <f t="shared" si="997"/>
        <v>7.6388888888888893</v>
      </c>
      <c r="P1420" s="36">
        <f t="shared" ref="P1420:P1483" si="1030">($N1421-$N1419)/2/3.6</f>
        <v>1.3888888888888593E-2</v>
      </c>
      <c r="Q1420" s="12"/>
      <c r="R1420" s="37">
        <f t="shared" si="998"/>
        <v>4.5972222222221246</v>
      </c>
      <c r="S1420" s="37">
        <f t="shared" si="999"/>
        <v>64.9422</v>
      </c>
      <c r="T1420" s="37">
        <f t="shared" si="1000"/>
        <v>7.0292827185243052</v>
      </c>
      <c r="U1420" s="37">
        <f t="shared" si="1001"/>
        <v>76.568704940746429</v>
      </c>
      <c r="V1420" s="37">
        <f t="shared" ref="V1420:V1483" si="1031">U1420+V1419</f>
        <v>122438.13462536258</v>
      </c>
      <c r="W1420" s="40">
        <f t="shared" si="1002"/>
        <v>584.89982940847972</v>
      </c>
      <c r="X1420" s="40">
        <f t="shared" si="1003"/>
        <v>0.58489982940847973</v>
      </c>
      <c r="Y1420" s="40">
        <f t="shared" si="989"/>
        <v>0</v>
      </c>
      <c r="Z1420" s="40">
        <v>0</v>
      </c>
      <c r="AA1420" s="40">
        <f t="shared" si="1004"/>
        <v>417.04952039222002</v>
      </c>
      <c r="AB1420" s="42">
        <f t="shared" si="1005"/>
        <v>9657.3591820987658</v>
      </c>
      <c r="AC1420" s="42">
        <f t="shared" si="1006"/>
        <v>9.6573591820987659</v>
      </c>
      <c r="AD1420" s="42">
        <f t="shared" si="1007"/>
        <v>0</v>
      </c>
      <c r="AE1420" s="42">
        <f t="shared" ref="AE1420:AE1483" si="1032">AD1420+AE1419</f>
        <v>5199.1874803240735</v>
      </c>
      <c r="AF1420" s="43">
        <f t="shared" si="990"/>
        <v>1.4442187445344647</v>
      </c>
      <c r="AG1420" s="73">
        <f t="shared" si="991"/>
        <v>0</v>
      </c>
      <c r="AH1420">
        <f t="shared" si="1008"/>
        <v>9.6573591820987659</v>
      </c>
      <c r="AI1420">
        <f t="shared" ref="AI1420:AI1483" si="1033">AH1420+AI1419</f>
        <v>33655.131439814802</v>
      </c>
      <c r="AJ1420" s="41">
        <f t="shared" si="1009"/>
        <v>9.3486476221707786</v>
      </c>
      <c r="AK1420">
        <f t="shared" si="992"/>
        <v>9.6573591820987659</v>
      </c>
      <c r="AL1420" s="38">
        <f t="shared" si="1010"/>
        <v>5043.211855914351</v>
      </c>
      <c r="AM1420" s="38">
        <f t="shared" si="1011"/>
        <v>4992.7797373552075</v>
      </c>
      <c r="AN1420" s="38">
        <f t="shared" si="1012"/>
        <v>4693.2129531138944</v>
      </c>
      <c r="AO1420" s="38">
        <f t="shared" si="1013"/>
        <v>4646.2808235827551</v>
      </c>
      <c r="AP1420" s="38">
        <f t="shared" si="1014"/>
        <v>4367.5039741677892</v>
      </c>
      <c r="AQ1420" s="38">
        <f t="shared" si="1015"/>
        <v>4323.8289344261111</v>
      </c>
      <c r="AR1420" s="38">
        <f t="shared" si="1016"/>
        <v>4194.1140663933274</v>
      </c>
      <c r="AS1420">
        <f t="shared" si="1017"/>
        <v>4194.1140663933274</v>
      </c>
      <c r="AT1420" s="28">
        <f t="shared" si="1018"/>
        <v>1.1650316851092577</v>
      </c>
      <c r="AU1420">
        <f t="shared" si="993"/>
        <v>29461.017373421477</v>
      </c>
      <c r="AV1420" s="28">
        <f t="shared" si="1019"/>
        <v>8.1836159370615214</v>
      </c>
      <c r="BJ1420" s="63">
        <v>0</v>
      </c>
      <c r="BK1420" s="64">
        <f t="shared" si="1020"/>
        <v>0</v>
      </c>
      <c r="BL1420" s="64">
        <f t="shared" si="1021"/>
        <v>0</v>
      </c>
      <c r="BM1420" s="64">
        <f t="shared" si="1022"/>
        <v>0</v>
      </c>
      <c r="BN1420" s="64">
        <f t="shared" si="1023"/>
        <v>0</v>
      </c>
      <c r="BO1420" s="64">
        <f t="shared" si="1024"/>
        <v>0</v>
      </c>
      <c r="BP1420" s="64">
        <f t="shared" si="1025"/>
        <v>0</v>
      </c>
      <c r="BQ1420" s="64">
        <f t="shared" si="1026"/>
        <v>0</v>
      </c>
      <c r="BR1420" s="65">
        <f t="shared" si="994"/>
        <v>0</v>
      </c>
      <c r="BS1420" s="66">
        <f t="shared" si="1027"/>
        <v>0</v>
      </c>
      <c r="BT1420" s="65">
        <f>BJ1420-BR1420</f>
        <v>0</v>
      </c>
      <c r="BU1420" s="67">
        <f t="shared" si="1028"/>
        <v>0</v>
      </c>
    </row>
    <row r="1421" spans="1:73" x14ac:dyDescent="0.35">
      <c r="A1421" s="22">
        <v>112.799999999999</v>
      </c>
      <c r="B1421" s="22">
        <v>10.08</v>
      </c>
      <c r="C1421" s="22">
        <v>0</v>
      </c>
      <c r="D1421" s="22">
        <f t="shared" si="995"/>
        <v>5.04</v>
      </c>
      <c r="E1421" s="22">
        <f t="shared" si="996"/>
        <v>1.4</v>
      </c>
      <c r="F1421" s="22">
        <f t="shared" si="1029"/>
        <v>-0.31250000000000167</v>
      </c>
      <c r="G1421" s="22">
        <f>Sheet1!$I$5*F1421</f>
        <v>-103.43750000000055</v>
      </c>
      <c r="H1421" s="22"/>
      <c r="K1421" s="18" t="s">
        <v>118</v>
      </c>
      <c r="L1421" s="18">
        <v>1411</v>
      </c>
      <c r="M1421" s="18">
        <v>389</v>
      </c>
      <c r="N1421" s="19">
        <v>27.4</v>
      </c>
      <c r="O1421" s="35">
        <f t="shared" si="997"/>
        <v>7.6111111111111107</v>
      </c>
      <c r="P1421" s="36">
        <f t="shared" si="1030"/>
        <v>-5.5555555555555358E-2</v>
      </c>
      <c r="Q1421" s="12"/>
      <c r="R1421" s="37">
        <f t="shared" si="998"/>
        <v>-18.388888888888822</v>
      </c>
      <c r="S1421" s="37">
        <f t="shared" si="999"/>
        <v>64.9422</v>
      </c>
      <c r="T1421" s="37">
        <f t="shared" si="1000"/>
        <v>6.978253611582554</v>
      </c>
      <c r="U1421" s="37">
        <f t="shared" si="1001"/>
        <v>53.53156472269373</v>
      </c>
      <c r="V1421" s="37">
        <f t="shared" si="1031"/>
        <v>122491.66619008528</v>
      </c>
      <c r="W1421" s="40">
        <f t="shared" si="1002"/>
        <v>407.43468705605784</v>
      </c>
      <c r="X1421" s="40">
        <f t="shared" si="1003"/>
        <v>0.40743468705605784</v>
      </c>
      <c r="Y1421" s="40">
        <f t="shared" si="989"/>
        <v>0</v>
      </c>
      <c r="Z1421" s="40">
        <v>0</v>
      </c>
      <c r="AA1421" s="40">
        <f t="shared" si="1004"/>
        <v>417.04952039222002</v>
      </c>
      <c r="AB1421" s="42">
        <f t="shared" si="1005"/>
        <v>9587.2515432098753</v>
      </c>
      <c r="AC1421" s="42">
        <f t="shared" si="1006"/>
        <v>9.5872515432098755</v>
      </c>
      <c r="AD1421" s="42">
        <f t="shared" si="1007"/>
        <v>0</v>
      </c>
      <c r="AE1421" s="42">
        <f t="shared" si="1032"/>
        <v>5199.1874803240735</v>
      </c>
      <c r="AF1421" s="43">
        <f t="shared" si="990"/>
        <v>1.4442187445344647</v>
      </c>
      <c r="AG1421" s="73">
        <f t="shared" si="991"/>
        <v>0</v>
      </c>
      <c r="AH1421">
        <f t="shared" si="1008"/>
        <v>9.5872515432098755</v>
      </c>
      <c r="AI1421">
        <f t="shared" si="1033"/>
        <v>33664.718691358015</v>
      </c>
      <c r="AJ1421" s="41">
        <f t="shared" si="1009"/>
        <v>9.3513107475994488</v>
      </c>
      <c r="AK1421">
        <f t="shared" si="992"/>
        <v>9.5872515432098755</v>
      </c>
      <c r="AL1421" s="38">
        <f t="shared" si="1010"/>
        <v>5043.211855914351</v>
      </c>
      <c r="AM1421" s="38">
        <f t="shared" si="1011"/>
        <v>4992.7797373552075</v>
      </c>
      <c r="AN1421" s="38">
        <f t="shared" si="1012"/>
        <v>4693.2129531138944</v>
      </c>
      <c r="AO1421" s="38">
        <f t="shared" si="1013"/>
        <v>4646.2808235827551</v>
      </c>
      <c r="AP1421" s="38">
        <f t="shared" si="1014"/>
        <v>4367.5039741677892</v>
      </c>
      <c r="AQ1421" s="38">
        <f t="shared" si="1015"/>
        <v>4323.8289344261111</v>
      </c>
      <c r="AR1421" s="38">
        <f t="shared" si="1016"/>
        <v>4194.1140663933274</v>
      </c>
      <c r="AS1421">
        <f t="shared" si="1017"/>
        <v>4194.1140663933274</v>
      </c>
      <c r="AT1421" s="28">
        <f t="shared" si="1018"/>
        <v>1.1650316851092577</v>
      </c>
      <c r="AU1421">
        <f t="shared" si="993"/>
        <v>29470.60462496469</v>
      </c>
      <c r="AV1421" s="28">
        <f t="shared" si="1019"/>
        <v>8.1862790624901915</v>
      </c>
      <c r="BJ1421" s="63">
        <v>0</v>
      </c>
      <c r="BK1421" s="64">
        <f t="shared" si="1020"/>
        <v>0</v>
      </c>
      <c r="BL1421" s="64">
        <f t="shared" si="1021"/>
        <v>0</v>
      </c>
      <c r="BM1421" s="64">
        <f t="shared" si="1022"/>
        <v>0</v>
      </c>
      <c r="BN1421" s="64">
        <f t="shared" si="1023"/>
        <v>0</v>
      </c>
      <c r="BO1421" s="64">
        <f t="shared" si="1024"/>
        <v>0</v>
      </c>
      <c r="BP1421" s="64">
        <f t="shared" si="1025"/>
        <v>0</v>
      </c>
      <c r="BQ1421" s="64">
        <f t="shared" si="1026"/>
        <v>0</v>
      </c>
      <c r="BR1421" s="65">
        <f t="shared" si="994"/>
        <v>0</v>
      </c>
      <c r="BS1421" s="66">
        <f t="shared" si="1027"/>
        <v>0</v>
      </c>
      <c r="BT1421" s="65">
        <f>BJ1421-BR1421</f>
        <v>0</v>
      </c>
      <c r="BU1421" s="67">
        <f t="shared" si="1028"/>
        <v>0</v>
      </c>
    </row>
    <row r="1422" spans="1:73" x14ac:dyDescent="0.35">
      <c r="A1422" s="22">
        <v>112.879999999999</v>
      </c>
      <c r="B1422" s="22">
        <v>10.32</v>
      </c>
      <c r="C1422" s="22">
        <v>0</v>
      </c>
      <c r="D1422" s="22">
        <f t="shared" si="995"/>
        <v>5.16</v>
      </c>
      <c r="E1422" s="22">
        <f t="shared" si="996"/>
        <v>1.4333333333333333</v>
      </c>
      <c r="F1422" s="22">
        <f t="shared" si="1029"/>
        <v>0.41666666666666796</v>
      </c>
      <c r="G1422" s="22">
        <f>Sheet1!$I$5*F1422</f>
        <v>137.91666666666708</v>
      </c>
      <c r="H1422" s="22"/>
      <c r="K1422" s="18" t="s">
        <v>118</v>
      </c>
      <c r="L1422" s="18">
        <v>1412</v>
      </c>
      <c r="M1422" s="18">
        <v>390</v>
      </c>
      <c r="N1422" s="19">
        <v>27.1</v>
      </c>
      <c r="O1422" s="35">
        <f t="shared" si="997"/>
        <v>7.5277777777777777</v>
      </c>
      <c r="P1422" s="36">
        <f t="shared" si="1030"/>
        <v>-9.7222222222222127E-2</v>
      </c>
      <c r="Q1422" s="12"/>
      <c r="R1422" s="37">
        <f t="shared" si="998"/>
        <v>-32.180555555555522</v>
      </c>
      <c r="S1422" s="37">
        <f t="shared" si="999"/>
        <v>64.9422</v>
      </c>
      <c r="T1422" s="37">
        <f t="shared" si="1000"/>
        <v>6.8262816810729712</v>
      </c>
      <c r="U1422" s="37">
        <f t="shared" si="1001"/>
        <v>39.587926125517448</v>
      </c>
      <c r="V1422" s="37">
        <f t="shared" si="1031"/>
        <v>122531.2541162108</v>
      </c>
      <c r="W1422" s="40">
        <f t="shared" si="1002"/>
        <v>298.00911055597857</v>
      </c>
      <c r="X1422" s="40">
        <f t="shared" si="1003"/>
        <v>0.29800911055597856</v>
      </c>
      <c r="Y1422" s="40">
        <f t="shared" si="989"/>
        <v>0</v>
      </c>
      <c r="Z1422" s="40">
        <v>0</v>
      </c>
      <c r="AA1422" s="40">
        <f t="shared" si="1004"/>
        <v>417.04952039222002</v>
      </c>
      <c r="AB1422" s="42">
        <f t="shared" si="1005"/>
        <v>9378.4610339506162</v>
      </c>
      <c r="AC1422" s="42">
        <f t="shared" si="1006"/>
        <v>9.3784610339506163</v>
      </c>
      <c r="AD1422" s="42">
        <f t="shared" si="1007"/>
        <v>0</v>
      </c>
      <c r="AE1422" s="42">
        <f t="shared" si="1032"/>
        <v>5199.1874803240735</v>
      </c>
      <c r="AF1422" s="43">
        <f t="shared" si="990"/>
        <v>1.4442187445344647</v>
      </c>
      <c r="AG1422" s="73">
        <f t="shared" si="991"/>
        <v>0</v>
      </c>
      <c r="AH1422">
        <f t="shared" si="1008"/>
        <v>9.3784610339506163</v>
      </c>
      <c r="AI1422">
        <f t="shared" si="1033"/>
        <v>33674.097152391965</v>
      </c>
      <c r="AJ1422" s="41">
        <f t="shared" si="1009"/>
        <v>9.3539158756644341</v>
      </c>
      <c r="AK1422">
        <f t="shared" si="992"/>
        <v>9.3784610339506163</v>
      </c>
      <c r="AL1422" s="38">
        <f t="shared" si="1010"/>
        <v>5043.211855914351</v>
      </c>
      <c r="AM1422" s="38">
        <f t="shared" si="1011"/>
        <v>4992.7797373552075</v>
      </c>
      <c r="AN1422" s="38">
        <f t="shared" si="1012"/>
        <v>4693.2129531138944</v>
      </c>
      <c r="AO1422" s="38">
        <f t="shared" si="1013"/>
        <v>4646.2808235827551</v>
      </c>
      <c r="AP1422" s="38">
        <f t="shared" si="1014"/>
        <v>4367.5039741677892</v>
      </c>
      <c r="AQ1422" s="38">
        <f t="shared" si="1015"/>
        <v>4323.8289344261111</v>
      </c>
      <c r="AR1422" s="38">
        <f t="shared" si="1016"/>
        <v>4194.1140663933274</v>
      </c>
      <c r="AS1422">
        <f t="shared" si="1017"/>
        <v>4194.1140663933274</v>
      </c>
      <c r="AT1422" s="28">
        <f t="shared" si="1018"/>
        <v>1.1650316851092577</v>
      </c>
      <c r="AU1422">
        <f t="shared" si="993"/>
        <v>29479.98308599864</v>
      </c>
      <c r="AV1422" s="28">
        <f t="shared" si="1019"/>
        <v>8.1888841905551768</v>
      </c>
      <c r="BJ1422" s="63">
        <v>0</v>
      </c>
      <c r="BK1422" s="64">
        <f t="shared" si="1020"/>
        <v>0</v>
      </c>
      <c r="BL1422" s="64">
        <f t="shared" si="1021"/>
        <v>0</v>
      </c>
      <c r="BM1422" s="64">
        <f t="shared" si="1022"/>
        <v>0</v>
      </c>
      <c r="BN1422" s="64">
        <f t="shared" si="1023"/>
        <v>0</v>
      </c>
      <c r="BO1422" s="64">
        <f t="shared" si="1024"/>
        <v>0</v>
      </c>
      <c r="BP1422" s="64">
        <f t="shared" si="1025"/>
        <v>0</v>
      </c>
      <c r="BQ1422" s="64">
        <f t="shared" si="1026"/>
        <v>0</v>
      </c>
      <c r="BR1422" s="65">
        <f t="shared" si="994"/>
        <v>0</v>
      </c>
      <c r="BS1422" s="66">
        <f t="shared" si="1027"/>
        <v>0</v>
      </c>
      <c r="BT1422" s="65">
        <f>BJ1422-BR1422</f>
        <v>0</v>
      </c>
      <c r="BU1422" s="67">
        <f t="shared" si="1028"/>
        <v>0</v>
      </c>
    </row>
    <row r="1423" spans="1:73" x14ac:dyDescent="0.35">
      <c r="A1423" s="22">
        <v>112.959999999999</v>
      </c>
      <c r="B1423" s="22">
        <v>10.130000000000001</v>
      </c>
      <c r="C1423" s="22">
        <v>0</v>
      </c>
      <c r="D1423" s="22">
        <f t="shared" si="995"/>
        <v>5.0650000000000004</v>
      </c>
      <c r="E1423" s="22">
        <f t="shared" si="996"/>
        <v>1.4069444444444446</v>
      </c>
      <c r="F1423" s="22">
        <f t="shared" si="1029"/>
        <v>-0.32986111111110994</v>
      </c>
      <c r="G1423" s="22">
        <f>Sheet1!$I$5*F1423</f>
        <v>-109.18402777777739</v>
      </c>
      <c r="H1423" s="22"/>
      <c r="K1423" s="18" t="s">
        <v>118</v>
      </c>
      <c r="L1423" s="18">
        <v>1413</v>
      </c>
      <c r="M1423" s="18">
        <v>391</v>
      </c>
      <c r="N1423" s="19">
        <v>26.7</v>
      </c>
      <c r="O1423" s="35">
        <f t="shared" si="997"/>
        <v>7.416666666666667</v>
      </c>
      <c r="P1423" s="36">
        <f t="shared" si="1030"/>
        <v>-4.1666666666666761E-2</v>
      </c>
      <c r="Q1423" s="12"/>
      <c r="R1423" s="37">
        <f t="shared" si="998"/>
        <v>-13.791666666666698</v>
      </c>
      <c r="S1423" s="37">
        <f t="shared" si="999"/>
        <v>64.9422</v>
      </c>
      <c r="T1423" s="37">
        <f t="shared" si="1000"/>
        <v>6.6262550177967503</v>
      </c>
      <c r="U1423" s="37">
        <f t="shared" si="1001"/>
        <v>57.776788351130051</v>
      </c>
      <c r="V1423" s="37">
        <f t="shared" si="1031"/>
        <v>122589.03090456192</v>
      </c>
      <c r="W1423" s="40">
        <f t="shared" si="1002"/>
        <v>428.51118027088125</v>
      </c>
      <c r="X1423" s="40">
        <f t="shared" si="1003"/>
        <v>0.42851118027088125</v>
      </c>
      <c r="Y1423" s="40">
        <f t="shared" si="989"/>
        <v>0</v>
      </c>
      <c r="Z1423" s="40">
        <v>0</v>
      </c>
      <c r="AA1423" s="40">
        <f t="shared" si="1004"/>
        <v>417.04952039222002</v>
      </c>
      <c r="AB1423" s="42">
        <f t="shared" si="1005"/>
        <v>9103.6493055555566</v>
      </c>
      <c r="AC1423" s="42">
        <f t="shared" si="1006"/>
        <v>9.1036493055555567</v>
      </c>
      <c r="AD1423" s="42">
        <f t="shared" si="1007"/>
        <v>0</v>
      </c>
      <c r="AE1423" s="42">
        <f t="shared" si="1032"/>
        <v>5199.1874803240735</v>
      </c>
      <c r="AF1423" s="43">
        <f t="shared" si="990"/>
        <v>1.4442187445344647</v>
      </c>
      <c r="AG1423" s="73">
        <f t="shared" si="991"/>
        <v>0</v>
      </c>
      <c r="AH1423">
        <f t="shared" si="1008"/>
        <v>9.1036493055555567</v>
      </c>
      <c r="AI1423">
        <f t="shared" si="1033"/>
        <v>33683.200801697523</v>
      </c>
      <c r="AJ1423" s="41">
        <f t="shared" si="1009"/>
        <v>9.3564446671382004</v>
      </c>
      <c r="AK1423">
        <f t="shared" si="992"/>
        <v>9.1036493055555567</v>
      </c>
      <c r="AL1423" s="38">
        <f t="shared" si="1010"/>
        <v>5043.211855914351</v>
      </c>
      <c r="AM1423" s="38">
        <f t="shared" si="1011"/>
        <v>4992.7797373552075</v>
      </c>
      <c r="AN1423" s="38">
        <f t="shared" si="1012"/>
        <v>4693.2129531138944</v>
      </c>
      <c r="AO1423" s="38">
        <f t="shared" si="1013"/>
        <v>4646.2808235827551</v>
      </c>
      <c r="AP1423" s="38">
        <f t="shared" si="1014"/>
        <v>4367.5039741677892</v>
      </c>
      <c r="AQ1423" s="38">
        <f t="shared" si="1015"/>
        <v>4323.8289344261111</v>
      </c>
      <c r="AR1423" s="38">
        <f t="shared" si="1016"/>
        <v>4194.1140663933274</v>
      </c>
      <c r="AS1423">
        <f t="shared" si="1017"/>
        <v>4194.1140663933274</v>
      </c>
      <c r="AT1423" s="28">
        <f t="shared" si="1018"/>
        <v>1.1650316851092577</v>
      </c>
      <c r="AU1423">
        <f t="shared" si="993"/>
        <v>29489.086735304198</v>
      </c>
      <c r="AV1423" s="28">
        <f t="shared" si="1019"/>
        <v>8.1914129820289432</v>
      </c>
      <c r="BJ1423" s="63">
        <v>0</v>
      </c>
      <c r="BK1423" s="64">
        <f t="shared" si="1020"/>
        <v>0</v>
      </c>
      <c r="BL1423" s="64">
        <f t="shared" si="1021"/>
        <v>0</v>
      </c>
      <c r="BM1423" s="64">
        <f t="shared" si="1022"/>
        <v>0</v>
      </c>
      <c r="BN1423" s="64">
        <f t="shared" si="1023"/>
        <v>0</v>
      </c>
      <c r="BO1423" s="64">
        <f t="shared" si="1024"/>
        <v>0</v>
      </c>
      <c r="BP1423" s="64">
        <f t="shared" si="1025"/>
        <v>0</v>
      </c>
      <c r="BQ1423" s="64">
        <f t="shared" si="1026"/>
        <v>0</v>
      </c>
      <c r="BR1423" s="65">
        <f t="shared" si="994"/>
        <v>0</v>
      </c>
      <c r="BS1423" s="66">
        <f t="shared" si="1027"/>
        <v>0</v>
      </c>
      <c r="BT1423" s="65">
        <f>BJ1423-BR1423</f>
        <v>0</v>
      </c>
      <c r="BU1423" s="67">
        <f t="shared" si="1028"/>
        <v>0</v>
      </c>
    </row>
    <row r="1424" spans="1:73" x14ac:dyDescent="0.35">
      <c r="A1424" s="22">
        <v>113.039999999999</v>
      </c>
      <c r="B1424" s="22">
        <v>9.89</v>
      </c>
      <c r="C1424" s="22">
        <v>0</v>
      </c>
      <c r="D1424" s="22">
        <f t="shared" si="995"/>
        <v>4.9450000000000003</v>
      </c>
      <c r="E1424" s="22">
        <f t="shared" si="996"/>
        <v>1.3736111111111111</v>
      </c>
      <c r="F1424" s="22">
        <f t="shared" si="1029"/>
        <v>-0.41666666666666796</v>
      </c>
      <c r="G1424" s="22">
        <f>Sheet1!$I$5*F1424</f>
        <v>-137.91666666666708</v>
      </c>
      <c r="H1424" s="22"/>
      <c r="K1424" s="18" t="s">
        <v>118</v>
      </c>
      <c r="L1424" s="18">
        <v>1414</v>
      </c>
      <c r="M1424" s="18">
        <v>392</v>
      </c>
      <c r="N1424" s="19">
        <v>26.8</v>
      </c>
      <c r="O1424" s="35">
        <f t="shared" si="997"/>
        <v>7.4444444444444446</v>
      </c>
      <c r="P1424" s="36">
        <f t="shared" si="1030"/>
        <v>0.20833333333333331</v>
      </c>
      <c r="Q1424" s="12"/>
      <c r="R1424" s="37">
        <f t="shared" si="998"/>
        <v>68.958333333333329</v>
      </c>
      <c r="S1424" s="37">
        <f t="shared" si="999"/>
        <v>64.9422</v>
      </c>
      <c r="T1424" s="37">
        <f t="shared" si="1000"/>
        <v>6.6759828360368889</v>
      </c>
      <c r="U1424" s="37">
        <f t="shared" si="1001"/>
        <v>140.57651616937022</v>
      </c>
      <c r="V1424" s="37">
        <f t="shared" si="1031"/>
        <v>122729.60742073129</v>
      </c>
      <c r="W1424" s="40">
        <f t="shared" si="1002"/>
        <v>1046.5140648164229</v>
      </c>
      <c r="X1424" s="40">
        <f t="shared" si="1003"/>
        <v>1.0465140648164228</v>
      </c>
      <c r="Y1424" s="40">
        <f t="shared" si="989"/>
        <v>0</v>
      </c>
      <c r="Z1424" s="40">
        <v>0</v>
      </c>
      <c r="AA1424" s="40">
        <f t="shared" si="1004"/>
        <v>417.04952039222002</v>
      </c>
      <c r="AB1424" s="42">
        <f t="shared" si="1005"/>
        <v>9171.9691358024684</v>
      </c>
      <c r="AC1424" s="42">
        <f t="shared" si="1006"/>
        <v>9.1719691358024686</v>
      </c>
      <c r="AD1424" s="42">
        <f t="shared" si="1007"/>
        <v>0</v>
      </c>
      <c r="AE1424" s="42">
        <f t="shared" si="1032"/>
        <v>5199.1874803240735</v>
      </c>
      <c r="AF1424" s="43">
        <f t="shared" si="990"/>
        <v>1.4442187445344647</v>
      </c>
      <c r="AG1424" s="73">
        <f t="shared" si="991"/>
        <v>0</v>
      </c>
      <c r="AH1424">
        <f t="shared" si="1008"/>
        <v>9.1719691358024686</v>
      </c>
      <c r="AI1424">
        <f t="shared" si="1033"/>
        <v>33692.372770833324</v>
      </c>
      <c r="AJ1424" s="41">
        <f t="shared" si="1009"/>
        <v>9.3589924363425894</v>
      </c>
      <c r="AK1424">
        <f t="shared" si="992"/>
        <v>9.1719691358024686</v>
      </c>
      <c r="AL1424" s="38">
        <f t="shared" si="1010"/>
        <v>5043.211855914351</v>
      </c>
      <c r="AM1424" s="38">
        <f t="shared" si="1011"/>
        <v>4992.7797373552075</v>
      </c>
      <c r="AN1424" s="38">
        <f t="shared" si="1012"/>
        <v>4693.2129531138944</v>
      </c>
      <c r="AO1424" s="38">
        <f t="shared" si="1013"/>
        <v>4646.2808235827551</v>
      </c>
      <c r="AP1424" s="38">
        <f t="shared" si="1014"/>
        <v>4367.5039741677892</v>
      </c>
      <c r="AQ1424" s="38">
        <f t="shared" si="1015"/>
        <v>4323.8289344261111</v>
      </c>
      <c r="AR1424" s="38">
        <f t="shared" si="1016"/>
        <v>4194.1140663933274</v>
      </c>
      <c r="AS1424">
        <f t="shared" si="1017"/>
        <v>4194.1140663933274</v>
      </c>
      <c r="AT1424" s="28">
        <f t="shared" si="1018"/>
        <v>1.1650316851092577</v>
      </c>
      <c r="AU1424">
        <f t="shared" si="993"/>
        <v>29498.258704439999</v>
      </c>
      <c r="AV1424" s="28">
        <f t="shared" si="1019"/>
        <v>8.1939607512333339</v>
      </c>
      <c r="BJ1424" s="63">
        <v>0</v>
      </c>
      <c r="BK1424" s="64">
        <f t="shared" si="1020"/>
        <v>0</v>
      </c>
      <c r="BL1424" s="64">
        <f t="shared" si="1021"/>
        <v>0</v>
      </c>
      <c r="BM1424" s="64">
        <f t="shared" si="1022"/>
        <v>0</v>
      </c>
      <c r="BN1424" s="64">
        <f t="shared" si="1023"/>
        <v>0</v>
      </c>
      <c r="BO1424" s="64">
        <f t="shared" si="1024"/>
        <v>0</v>
      </c>
      <c r="BP1424" s="64">
        <f t="shared" si="1025"/>
        <v>0</v>
      </c>
      <c r="BQ1424" s="64">
        <f t="shared" si="1026"/>
        <v>0</v>
      </c>
      <c r="BR1424" s="65">
        <f t="shared" si="994"/>
        <v>0</v>
      </c>
      <c r="BS1424" s="66">
        <f t="shared" si="1027"/>
        <v>0</v>
      </c>
      <c r="BT1424" s="65">
        <f>BJ1424-BR1424</f>
        <v>0</v>
      </c>
      <c r="BU1424" s="67">
        <f t="shared" si="1028"/>
        <v>0</v>
      </c>
    </row>
    <row r="1425" spans="1:73" x14ac:dyDescent="0.35">
      <c r="A1425" s="22">
        <v>113.119999999999</v>
      </c>
      <c r="B1425" s="22">
        <v>11.13</v>
      </c>
      <c r="C1425" s="22">
        <v>0</v>
      </c>
      <c r="D1425" s="22">
        <f t="shared" si="995"/>
        <v>5.5650000000000004</v>
      </c>
      <c r="E1425" s="22">
        <f t="shared" si="996"/>
        <v>1.5458333333333334</v>
      </c>
      <c r="F1425" s="22">
        <f t="shared" si="1029"/>
        <v>2.1527777777777786</v>
      </c>
      <c r="G1425" s="22">
        <f>Sheet1!$I$5*F1425</f>
        <v>712.56944444444468</v>
      </c>
      <c r="H1425" s="22"/>
      <c r="K1425" s="18" t="s">
        <v>118</v>
      </c>
      <c r="L1425" s="18">
        <v>1415</v>
      </c>
      <c r="M1425" s="18">
        <v>393</v>
      </c>
      <c r="N1425" s="19">
        <v>28.2</v>
      </c>
      <c r="O1425" s="35">
        <f t="shared" si="997"/>
        <v>7.833333333333333</v>
      </c>
      <c r="P1425" s="36">
        <f t="shared" si="1030"/>
        <v>0.59722222222222232</v>
      </c>
      <c r="Q1425" s="12"/>
      <c r="R1425" s="37">
        <f t="shared" si="998"/>
        <v>197.6805555555556</v>
      </c>
      <c r="S1425" s="37">
        <f t="shared" si="999"/>
        <v>64.9422</v>
      </c>
      <c r="T1425" s="37">
        <f t="shared" si="1000"/>
        <v>7.3916916219229991</v>
      </c>
      <c r="U1425" s="37">
        <f t="shared" si="1001"/>
        <v>270.01444717747859</v>
      </c>
      <c r="V1425" s="37">
        <f t="shared" si="1031"/>
        <v>122999.62186790878</v>
      </c>
      <c r="W1425" s="40">
        <f t="shared" si="1002"/>
        <v>2115.1131695569156</v>
      </c>
      <c r="X1425" s="40">
        <f t="shared" si="1003"/>
        <v>2.1151131695569156</v>
      </c>
      <c r="Y1425" s="40">
        <f t="shared" si="989"/>
        <v>0</v>
      </c>
      <c r="Z1425" s="40">
        <v>0</v>
      </c>
      <c r="AA1425" s="40">
        <f t="shared" si="1004"/>
        <v>417.04952039222002</v>
      </c>
      <c r="AB1425" s="42">
        <f t="shared" si="1005"/>
        <v>10155.263888888889</v>
      </c>
      <c r="AC1425" s="42">
        <f t="shared" si="1006"/>
        <v>10.155263888888889</v>
      </c>
      <c r="AD1425" s="42">
        <f t="shared" si="1007"/>
        <v>0</v>
      </c>
      <c r="AE1425" s="42">
        <f t="shared" si="1032"/>
        <v>5199.1874803240735</v>
      </c>
      <c r="AF1425" s="43">
        <f t="shared" si="990"/>
        <v>1.4442187445344647</v>
      </c>
      <c r="AG1425" s="73">
        <f t="shared" si="991"/>
        <v>0</v>
      </c>
      <c r="AH1425">
        <f t="shared" si="1008"/>
        <v>10.155263888888889</v>
      </c>
      <c r="AI1425">
        <f t="shared" si="1033"/>
        <v>33702.528034722214</v>
      </c>
      <c r="AJ1425" s="41">
        <f t="shared" si="1009"/>
        <v>9.3618133429783921</v>
      </c>
      <c r="AK1425">
        <f t="shared" si="992"/>
        <v>10.155263888888889</v>
      </c>
      <c r="AL1425" s="38">
        <f t="shared" si="1010"/>
        <v>5043.211855914351</v>
      </c>
      <c r="AM1425" s="38">
        <f t="shared" si="1011"/>
        <v>4992.7797373552075</v>
      </c>
      <c r="AN1425" s="38">
        <f t="shared" si="1012"/>
        <v>4693.2129531138944</v>
      </c>
      <c r="AO1425" s="38">
        <f t="shared" si="1013"/>
        <v>4646.2808235827551</v>
      </c>
      <c r="AP1425" s="38">
        <f t="shared" si="1014"/>
        <v>4367.5039741677892</v>
      </c>
      <c r="AQ1425" s="38">
        <f t="shared" si="1015"/>
        <v>4323.8289344261111</v>
      </c>
      <c r="AR1425" s="38">
        <f t="shared" si="1016"/>
        <v>4194.1140663933274</v>
      </c>
      <c r="AS1425">
        <f t="shared" si="1017"/>
        <v>4194.1140663933274</v>
      </c>
      <c r="AT1425" s="28">
        <f t="shared" si="1018"/>
        <v>1.1650316851092577</v>
      </c>
      <c r="AU1425">
        <f t="shared" si="993"/>
        <v>29508.413968328889</v>
      </c>
      <c r="AV1425" s="28">
        <f t="shared" si="1019"/>
        <v>8.1967816578691366</v>
      </c>
      <c r="BJ1425" s="63">
        <v>0</v>
      </c>
      <c r="BK1425" s="64">
        <f t="shared" si="1020"/>
        <v>0</v>
      </c>
      <c r="BL1425" s="64">
        <f t="shared" si="1021"/>
        <v>0</v>
      </c>
      <c r="BM1425" s="64">
        <f t="shared" si="1022"/>
        <v>0</v>
      </c>
      <c r="BN1425" s="64">
        <f t="shared" si="1023"/>
        <v>0</v>
      </c>
      <c r="BO1425" s="64">
        <f t="shared" si="1024"/>
        <v>0</v>
      </c>
      <c r="BP1425" s="64">
        <f t="shared" si="1025"/>
        <v>0</v>
      </c>
      <c r="BQ1425" s="64">
        <f t="shared" si="1026"/>
        <v>0</v>
      </c>
      <c r="BR1425" s="65">
        <f t="shared" si="994"/>
        <v>0</v>
      </c>
      <c r="BS1425" s="66">
        <f t="shared" si="1027"/>
        <v>0</v>
      </c>
      <c r="BT1425" s="65">
        <f>BJ1425-BR1425</f>
        <v>0</v>
      </c>
      <c r="BU1425" s="67">
        <f t="shared" si="1028"/>
        <v>0</v>
      </c>
    </row>
    <row r="1426" spans="1:73" x14ac:dyDescent="0.35">
      <c r="A1426" s="22">
        <v>113.19999999999899</v>
      </c>
      <c r="B1426" s="22">
        <v>9.92</v>
      </c>
      <c r="C1426" s="22">
        <v>0</v>
      </c>
      <c r="D1426" s="22">
        <f t="shared" si="995"/>
        <v>4.96</v>
      </c>
      <c r="E1426" s="22">
        <f t="shared" si="996"/>
        <v>1.3777777777777778</v>
      </c>
      <c r="F1426" s="22">
        <f t="shared" si="1029"/>
        <v>-2.1006944444444451</v>
      </c>
      <c r="G1426" s="22">
        <f>Sheet1!$I$5*F1426</f>
        <v>-695.32986111111131</v>
      </c>
      <c r="H1426" s="22"/>
      <c r="K1426" s="18" t="s">
        <v>118</v>
      </c>
      <c r="L1426" s="18">
        <v>1416</v>
      </c>
      <c r="M1426" s="18">
        <v>394</v>
      </c>
      <c r="N1426" s="19">
        <v>31.1</v>
      </c>
      <c r="O1426" s="35">
        <f t="shared" si="997"/>
        <v>8.6388888888888893</v>
      </c>
      <c r="P1426" s="36">
        <f t="shared" si="1030"/>
        <v>0.9166666666666663</v>
      </c>
      <c r="Q1426" s="12"/>
      <c r="R1426" s="37">
        <f t="shared" si="998"/>
        <v>303.41666666666657</v>
      </c>
      <c r="S1426" s="37">
        <f t="shared" si="999"/>
        <v>64.9422</v>
      </c>
      <c r="T1426" s="37">
        <f t="shared" si="1000"/>
        <v>8.9901388934663071</v>
      </c>
      <c r="U1426" s="37">
        <f t="shared" si="1001"/>
        <v>377.34900556013287</v>
      </c>
      <c r="V1426" s="37">
        <f t="shared" si="1031"/>
        <v>123376.9708734689</v>
      </c>
      <c r="W1426" s="40">
        <f t="shared" si="1002"/>
        <v>3259.8761313667037</v>
      </c>
      <c r="X1426" s="40">
        <f t="shared" si="1003"/>
        <v>3.2598761313667035</v>
      </c>
      <c r="Y1426" s="40">
        <f t="shared" si="989"/>
        <v>0</v>
      </c>
      <c r="Z1426" s="40">
        <v>0</v>
      </c>
      <c r="AA1426" s="40">
        <f t="shared" si="1004"/>
        <v>417.04952039222002</v>
      </c>
      <c r="AB1426" s="42">
        <f t="shared" si="1005"/>
        <v>12351.33140432099</v>
      </c>
      <c r="AC1426" s="42">
        <f t="shared" si="1006"/>
        <v>12.351331404320991</v>
      </c>
      <c r="AD1426" s="42">
        <f t="shared" si="1007"/>
        <v>0</v>
      </c>
      <c r="AE1426" s="42">
        <f t="shared" si="1032"/>
        <v>5199.1874803240735</v>
      </c>
      <c r="AF1426" s="43">
        <f t="shared" si="990"/>
        <v>1.4442187445344647</v>
      </c>
      <c r="AG1426" s="73">
        <f t="shared" si="991"/>
        <v>0</v>
      </c>
      <c r="AH1426">
        <f t="shared" si="1008"/>
        <v>12.351331404320991</v>
      </c>
      <c r="AI1426">
        <f t="shared" si="1033"/>
        <v>33714.879366126537</v>
      </c>
      <c r="AJ1426" s="41">
        <f t="shared" si="1009"/>
        <v>9.3652442683684818</v>
      </c>
      <c r="AK1426">
        <f t="shared" si="992"/>
        <v>12.351331404320991</v>
      </c>
      <c r="AL1426" s="38">
        <f t="shared" si="1010"/>
        <v>5043.211855914351</v>
      </c>
      <c r="AM1426" s="38">
        <f t="shared" si="1011"/>
        <v>4992.7797373552075</v>
      </c>
      <c r="AN1426" s="38">
        <f t="shared" si="1012"/>
        <v>4693.2129531138944</v>
      </c>
      <c r="AO1426" s="38">
        <f t="shared" si="1013"/>
        <v>4646.2808235827551</v>
      </c>
      <c r="AP1426" s="38">
        <f t="shared" si="1014"/>
        <v>4367.5039741677892</v>
      </c>
      <c r="AQ1426" s="38">
        <f t="shared" si="1015"/>
        <v>4323.8289344261111</v>
      </c>
      <c r="AR1426" s="38">
        <f t="shared" si="1016"/>
        <v>4194.1140663933274</v>
      </c>
      <c r="AS1426">
        <f t="shared" si="1017"/>
        <v>4194.1140663933274</v>
      </c>
      <c r="AT1426" s="28">
        <f t="shared" si="1018"/>
        <v>1.1650316851092577</v>
      </c>
      <c r="AU1426">
        <f t="shared" si="993"/>
        <v>29520.765299733212</v>
      </c>
      <c r="AV1426" s="28">
        <f t="shared" si="1019"/>
        <v>8.2002125832592263</v>
      </c>
      <c r="BJ1426" s="63">
        <v>0</v>
      </c>
      <c r="BK1426" s="64">
        <f t="shared" si="1020"/>
        <v>0</v>
      </c>
      <c r="BL1426" s="64">
        <f t="shared" si="1021"/>
        <v>0</v>
      </c>
      <c r="BM1426" s="64">
        <f t="shared" si="1022"/>
        <v>0</v>
      </c>
      <c r="BN1426" s="64">
        <f t="shared" si="1023"/>
        <v>0</v>
      </c>
      <c r="BO1426" s="64">
        <f t="shared" si="1024"/>
        <v>0</v>
      </c>
      <c r="BP1426" s="64">
        <f t="shared" si="1025"/>
        <v>0</v>
      </c>
      <c r="BQ1426" s="64">
        <f t="shared" si="1026"/>
        <v>0</v>
      </c>
      <c r="BR1426" s="65">
        <f t="shared" si="994"/>
        <v>0</v>
      </c>
      <c r="BS1426" s="66">
        <f t="shared" si="1027"/>
        <v>0</v>
      </c>
      <c r="BT1426" s="65">
        <f>BJ1426-BR1426</f>
        <v>0</v>
      </c>
      <c r="BU1426" s="67">
        <f t="shared" si="1028"/>
        <v>0</v>
      </c>
    </row>
    <row r="1427" spans="1:73" x14ac:dyDescent="0.35">
      <c r="A1427" s="22">
        <v>113.27999999999901</v>
      </c>
      <c r="B1427" s="22">
        <v>9.4499999999999993</v>
      </c>
      <c r="C1427" s="22">
        <v>0</v>
      </c>
      <c r="D1427" s="22">
        <f t="shared" si="995"/>
        <v>4.7249999999999996</v>
      </c>
      <c r="E1427" s="22">
        <f t="shared" si="996"/>
        <v>1.3125</v>
      </c>
      <c r="F1427" s="22">
        <f t="shared" si="1029"/>
        <v>-0.8159722222222221</v>
      </c>
      <c r="G1427" s="22">
        <f>Sheet1!$I$5*F1427</f>
        <v>-270.08680555555554</v>
      </c>
      <c r="H1427" s="22"/>
      <c r="K1427" s="18" t="s">
        <v>118</v>
      </c>
      <c r="L1427" s="18">
        <v>1417</v>
      </c>
      <c r="M1427" s="18">
        <v>395</v>
      </c>
      <c r="N1427" s="19">
        <v>34.799999999999997</v>
      </c>
      <c r="O1427" s="35">
        <f t="shared" si="997"/>
        <v>9.6666666666666661</v>
      </c>
      <c r="P1427" s="36">
        <f t="shared" si="1030"/>
        <v>1.0138888888888884</v>
      </c>
      <c r="Q1427" s="12"/>
      <c r="R1427" s="37">
        <f t="shared" si="998"/>
        <v>335.59722222222206</v>
      </c>
      <c r="S1427" s="37">
        <f t="shared" si="999"/>
        <v>64.9422</v>
      </c>
      <c r="T1427" s="37">
        <f t="shared" si="1000"/>
        <v>11.256519065707998</v>
      </c>
      <c r="U1427" s="37">
        <f t="shared" si="1001"/>
        <v>411.79594128793008</v>
      </c>
      <c r="V1427" s="37">
        <f t="shared" si="1031"/>
        <v>123788.76681475683</v>
      </c>
      <c r="W1427" s="40">
        <f t="shared" si="1002"/>
        <v>3980.6940991166571</v>
      </c>
      <c r="X1427" s="40">
        <f t="shared" si="1003"/>
        <v>3.9806940991166573</v>
      </c>
      <c r="Y1427" s="40">
        <f t="shared" si="989"/>
        <v>0</v>
      </c>
      <c r="Z1427" s="40">
        <v>0</v>
      </c>
      <c r="AA1427" s="40">
        <f t="shared" si="1004"/>
        <v>417.04952039222002</v>
      </c>
      <c r="AB1427" s="42">
        <f t="shared" si="1005"/>
        <v>15465.055555555553</v>
      </c>
      <c r="AC1427" s="42">
        <f t="shared" si="1006"/>
        <v>15.465055555555553</v>
      </c>
      <c r="AD1427" s="42">
        <f t="shared" si="1007"/>
        <v>0</v>
      </c>
      <c r="AE1427" s="42">
        <f t="shared" si="1032"/>
        <v>5199.1874803240735</v>
      </c>
      <c r="AF1427" s="43">
        <f t="shared" si="990"/>
        <v>1.4442187445344647</v>
      </c>
      <c r="AG1427" s="73">
        <f t="shared" si="991"/>
        <v>0</v>
      </c>
      <c r="AH1427">
        <f t="shared" si="1008"/>
        <v>15.465055555555553</v>
      </c>
      <c r="AI1427">
        <f t="shared" si="1033"/>
        <v>33730.344421682094</v>
      </c>
      <c r="AJ1427" s="41">
        <f t="shared" si="1009"/>
        <v>9.3695401171339157</v>
      </c>
      <c r="AK1427">
        <f t="shared" si="992"/>
        <v>15.465055555555553</v>
      </c>
      <c r="AL1427" s="38">
        <f t="shared" si="1010"/>
        <v>5043.211855914351</v>
      </c>
      <c r="AM1427" s="38">
        <f t="shared" si="1011"/>
        <v>4992.7797373552075</v>
      </c>
      <c r="AN1427" s="38">
        <f t="shared" si="1012"/>
        <v>4693.2129531138944</v>
      </c>
      <c r="AO1427" s="38">
        <f t="shared" si="1013"/>
        <v>4646.2808235827551</v>
      </c>
      <c r="AP1427" s="38">
        <f t="shared" si="1014"/>
        <v>4367.5039741677892</v>
      </c>
      <c r="AQ1427" s="38">
        <f t="shared" si="1015"/>
        <v>4323.8289344261111</v>
      </c>
      <c r="AR1427" s="38">
        <f t="shared" si="1016"/>
        <v>4194.1140663933274</v>
      </c>
      <c r="AS1427">
        <f t="shared" si="1017"/>
        <v>4194.1140663933274</v>
      </c>
      <c r="AT1427" s="28">
        <f t="shared" si="1018"/>
        <v>1.1650316851092577</v>
      </c>
      <c r="AU1427">
        <f t="shared" si="993"/>
        <v>29536.230355288768</v>
      </c>
      <c r="AV1427" s="28">
        <f t="shared" si="1019"/>
        <v>8.2045084320246584</v>
      </c>
      <c r="BJ1427" s="63">
        <v>0</v>
      </c>
      <c r="BK1427" s="64">
        <f t="shared" si="1020"/>
        <v>0</v>
      </c>
      <c r="BL1427" s="64">
        <f t="shared" si="1021"/>
        <v>0</v>
      </c>
      <c r="BM1427" s="64">
        <f t="shared" si="1022"/>
        <v>0</v>
      </c>
      <c r="BN1427" s="64">
        <f t="shared" si="1023"/>
        <v>0</v>
      </c>
      <c r="BO1427" s="64">
        <f t="shared" si="1024"/>
        <v>0</v>
      </c>
      <c r="BP1427" s="64">
        <f t="shared" si="1025"/>
        <v>0</v>
      </c>
      <c r="BQ1427" s="64">
        <f t="shared" si="1026"/>
        <v>0</v>
      </c>
      <c r="BR1427" s="65">
        <f t="shared" si="994"/>
        <v>0</v>
      </c>
      <c r="BS1427" s="66">
        <f t="shared" si="1027"/>
        <v>0</v>
      </c>
      <c r="BT1427" s="65">
        <f>BJ1427-BR1427</f>
        <v>0</v>
      </c>
      <c r="BU1427" s="67">
        <f t="shared" si="1028"/>
        <v>0</v>
      </c>
    </row>
    <row r="1428" spans="1:73" x14ac:dyDescent="0.35">
      <c r="A1428" s="22">
        <v>113.359999999999</v>
      </c>
      <c r="B1428" s="22">
        <v>10</v>
      </c>
      <c r="C1428" s="22">
        <v>0</v>
      </c>
      <c r="D1428" s="22">
        <f t="shared" si="995"/>
        <v>5</v>
      </c>
      <c r="E1428" s="22">
        <f t="shared" si="996"/>
        <v>1.3888888888888888</v>
      </c>
      <c r="F1428" s="22">
        <f t="shared" si="1029"/>
        <v>0.95486111111111049</v>
      </c>
      <c r="G1428" s="22">
        <f>Sheet1!$I$5*F1428</f>
        <v>316.0590277777776</v>
      </c>
      <c r="H1428" s="22"/>
      <c r="K1428" s="18" t="s">
        <v>118</v>
      </c>
      <c r="L1428" s="18">
        <v>1418</v>
      </c>
      <c r="M1428" s="18">
        <v>396</v>
      </c>
      <c r="N1428" s="19">
        <v>38.4</v>
      </c>
      <c r="O1428" s="35">
        <f t="shared" si="997"/>
        <v>10.666666666666666</v>
      </c>
      <c r="P1428" s="36">
        <f t="shared" si="1030"/>
        <v>0.84722222222222243</v>
      </c>
      <c r="Q1428" s="12"/>
      <c r="R1428" s="37">
        <f t="shared" si="998"/>
        <v>280.4305555555556</v>
      </c>
      <c r="S1428" s="37">
        <f t="shared" si="999"/>
        <v>64.9422</v>
      </c>
      <c r="T1428" s="37">
        <f t="shared" si="1000"/>
        <v>13.705916198911998</v>
      </c>
      <c r="U1428" s="37">
        <f t="shared" si="1001"/>
        <v>359.07867175446762</v>
      </c>
      <c r="V1428" s="37">
        <f t="shared" si="1031"/>
        <v>124147.8454865113</v>
      </c>
      <c r="W1428" s="40">
        <f t="shared" si="1002"/>
        <v>3830.1724987143211</v>
      </c>
      <c r="X1428" s="40">
        <f t="shared" si="1003"/>
        <v>3.8301724987143211</v>
      </c>
      <c r="Y1428" s="40">
        <f t="shared" si="989"/>
        <v>0</v>
      </c>
      <c r="Z1428" s="40">
        <v>0</v>
      </c>
      <c r="AA1428" s="40">
        <f t="shared" si="1004"/>
        <v>417.04952039222002</v>
      </c>
      <c r="AB1428" s="42">
        <f t="shared" si="1005"/>
        <v>18830.222222222223</v>
      </c>
      <c r="AC1428" s="42">
        <f t="shared" si="1006"/>
        <v>18.830222222222222</v>
      </c>
      <c r="AD1428" s="42">
        <f t="shared" si="1007"/>
        <v>0</v>
      </c>
      <c r="AE1428" s="42">
        <f t="shared" si="1032"/>
        <v>5199.1874803240735</v>
      </c>
      <c r="AF1428" s="43">
        <f t="shared" si="990"/>
        <v>1.4442187445344647</v>
      </c>
      <c r="AG1428" s="73">
        <f t="shared" si="991"/>
        <v>0</v>
      </c>
      <c r="AH1428">
        <f t="shared" si="1008"/>
        <v>18.830222222222222</v>
      </c>
      <c r="AI1428">
        <f t="shared" si="1033"/>
        <v>33749.174643904313</v>
      </c>
      <c r="AJ1428" s="41">
        <f t="shared" si="1009"/>
        <v>9.374770734417865</v>
      </c>
      <c r="AK1428">
        <f t="shared" si="992"/>
        <v>18.830222222222222</v>
      </c>
      <c r="AL1428" s="38">
        <f t="shared" si="1010"/>
        <v>5043.211855914351</v>
      </c>
      <c r="AM1428" s="38">
        <f t="shared" si="1011"/>
        <v>4992.7797373552075</v>
      </c>
      <c r="AN1428" s="38">
        <f t="shared" si="1012"/>
        <v>4693.2129531138944</v>
      </c>
      <c r="AO1428" s="38">
        <f t="shared" si="1013"/>
        <v>4646.2808235827551</v>
      </c>
      <c r="AP1428" s="38">
        <f t="shared" si="1014"/>
        <v>4367.5039741677892</v>
      </c>
      <c r="AQ1428" s="38">
        <f t="shared" si="1015"/>
        <v>4323.8289344261111</v>
      </c>
      <c r="AR1428" s="38">
        <f t="shared" si="1016"/>
        <v>4194.1140663933274</v>
      </c>
      <c r="AS1428">
        <f t="shared" si="1017"/>
        <v>4194.1140663933274</v>
      </c>
      <c r="AT1428" s="28">
        <f t="shared" si="1018"/>
        <v>1.1650316851092577</v>
      </c>
      <c r="AU1428">
        <f t="shared" si="993"/>
        <v>29555.060577510987</v>
      </c>
      <c r="AV1428" s="28">
        <f t="shared" si="1019"/>
        <v>8.2097390493086078</v>
      </c>
      <c r="BJ1428" s="63">
        <v>0</v>
      </c>
      <c r="BK1428" s="64">
        <f t="shared" si="1020"/>
        <v>0</v>
      </c>
      <c r="BL1428" s="64">
        <f t="shared" si="1021"/>
        <v>0</v>
      </c>
      <c r="BM1428" s="64">
        <f t="shared" si="1022"/>
        <v>0</v>
      </c>
      <c r="BN1428" s="64">
        <f t="shared" si="1023"/>
        <v>0</v>
      </c>
      <c r="BO1428" s="64">
        <f t="shared" si="1024"/>
        <v>0</v>
      </c>
      <c r="BP1428" s="64">
        <f t="shared" si="1025"/>
        <v>0</v>
      </c>
      <c r="BQ1428" s="64">
        <f t="shared" si="1026"/>
        <v>0</v>
      </c>
      <c r="BR1428" s="65">
        <f t="shared" si="994"/>
        <v>0</v>
      </c>
      <c r="BS1428" s="66">
        <f t="shared" si="1027"/>
        <v>0</v>
      </c>
      <c r="BT1428" s="65">
        <f>BJ1428-BR1428</f>
        <v>0</v>
      </c>
      <c r="BU1428" s="67">
        <f t="shared" si="1028"/>
        <v>0</v>
      </c>
    </row>
    <row r="1429" spans="1:73" x14ac:dyDescent="0.35">
      <c r="A1429" s="22">
        <v>113.439999999999</v>
      </c>
      <c r="B1429" s="22">
        <v>10.39</v>
      </c>
      <c r="C1429" s="22">
        <v>0</v>
      </c>
      <c r="D1429" s="22">
        <f t="shared" si="995"/>
        <v>5.1950000000000003</v>
      </c>
      <c r="E1429" s="22">
        <f t="shared" si="996"/>
        <v>1.4430555555555555</v>
      </c>
      <c r="F1429" s="22">
        <f t="shared" si="1029"/>
        <v>0.6770833333333337</v>
      </c>
      <c r="G1429" s="22">
        <f>Sheet1!$I$5*F1429</f>
        <v>224.11458333333346</v>
      </c>
      <c r="H1429" s="22"/>
      <c r="K1429" s="18" t="s">
        <v>118</v>
      </c>
      <c r="L1429" s="18">
        <v>1419</v>
      </c>
      <c r="M1429" s="18">
        <v>397</v>
      </c>
      <c r="N1429" s="19">
        <v>40.9</v>
      </c>
      <c r="O1429" s="35">
        <f t="shared" si="997"/>
        <v>11.361111111111111</v>
      </c>
      <c r="P1429" s="36">
        <f t="shared" si="1030"/>
        <v>0.45833333333333393</v>
      </c>
      <c r="Q1429" s="12"/>
      <c r="R1429" s="37">
        <f t="shared" si="998"/>
        <v>151.70833333333354</v>
      </c>
      <c r="S1429" s="37">
        <f t="shared" si="999"/>
        <v>64.9422</v>
      </c>
      <c r="T1429" s="37">
        <f t="shared" si="1000"/>
        <v>15.548633949586302</v>
      </c>
      <c r="U1429" s="37">
        <f t="shared" si="1001"/>
        <v>232.19916728291986</v>
      </c>
      <c r="V1429" s="37">
        <f t="shared" si="1031"/>
        <v>124380.04465379422</v>
      </c>
      <c r="W1429" s="40">
        <f t="shared" si="1002"/>
        <v>2638.0405394087284</v>
      </c>
      <c r="X1429" s="40">
        <f t="shared" si="1003"/>
        <v>2.6380405394087285</v>
      </c>
      <c r="Y1429" s="40">
        <f t="shared" si="989"/>
        <v>0</v>
      </c>
      <c r="Z1429" s="40">
        <v>0</v>
      </c>
      <c r="AA1429" s="40">
        <f t="shared" si="1004"/>
        <v>417.04952039222002</v>
      </c>
      <c r="AB1429" s="42">
        <f t="shared" si="1005"/>
        <v>21361.886959876541</v>
      </c>
      <c r="AC1429" s="42">
        <f t="shared" si="1006"/>
        <v>21.361886959876543</v>
      </c>
      <c r="AD1429" s="42">
        <f t="shared" si="1007"/>
        <v>0</v>
      </c>
      <c r="AE1429" s="42">
        <f t="shared" si="1032"/>
        <v>5199.1874803240735</v>
      </c>
      <c r="AF1429" s="43">
        <f t="shared" si="990"/>
        <v>1.4442187445344647</v>
      </c>
      <c r="AG1429" s="73">
        <f t="shared" si="991"/>
        <v>0</v>
      </c>
      <c r="AH1429">
        <f t="shared" si="1008"/>
        <v>21.361886959876543</v>
      </c>
      <c r="AI1429">
        <f t="shared" si="1033"/>
        <v>33770.536530864192</v>
      </c>
      <c r="AJ1429" s="41">
        <f t="shared" si="1009"/>
        <v>9.3807045919067207</v>
      </c>
      <c r="AK1429">
        <f t="shared" si="992"/>
        <v>21.361886959876543</v>
      </c>
      <c r="AL1429" s="38">
        <f t="shared" si="1010"/>
        <v>5043.211855914351</v>
      </c>
      <c r="AM1429" s="38">
        <f t="shared" si="1011"/>
        <v>4992.7797373552075</v>
      </c>
      <c r="AN1429" s="38">
        <f t="shared" si="1012"/>
        <v>4693.2129531138944</v>
      </c>
      <c r="AO1429" s="38">
        <f t="shared" si="1013"/>
        <v>4646.2808235827551</v>
      </c>
      <c r="AP1429" s="38">
        <f t="shared" si="1014"/>
        <v>4367.5039741677892</v>
      </c>
      <c r="AQ1429" s="38">
        <f t="shared" si="1015"/>
        <v>4323.8289344261111</v>
      </c>
      <c r="AR1429" s="38">
        <f t="shared" si="1016"/>
        <v>4194.1140663933274</v>
      </c>
      <c r="AS1429">
        <f t="shared" si="1017"/>
        <v>4194.1140663933274</v>
      </c>
      <c r="AT1429" s="28">
        <f t="shared" si="1018"/>
        <v>1.1650316851092577</v>
      </c>
      <c r="AU1429">
        <f t="shared" si="993"/>
        <v>29576.422464470867</v>
      </c>
      <c r="AV1429" s="28">
        <f t="shared" si="1019"/>
        <v>8.2156729067974634</v>
      </c>
      <c r="BJ1429" s="63">
        <v>0</v>
      </c>
      <c r="BK1429" s="64">
        <f t="shared" si="1020"/>
        <v>0</v>
      </c>
      <c r="BL1429" s="64">
        <f t="shared" si="1021"/>
        <v>0</v>
      </c>
      <c r="BM1429" s="64">
        <f t="shared" si="1022"/>
        <v>0</v>
      </c>
      <c r="BN1429" s="64">
        <f t="shared" si="1023"/>
        <v>0</v>
      </c>
      <c r="BO1429" s="64">
        <f t="shared" si="1024"/>
        <v>0</v>
      </c>
      <c r="BP1429" s="64">
        <f t="shared" si="1025"/>
        <v>0</v>
      </c>
      <c r="BQ1429" s="64">
        <f t="shared" si="1026"/>
        <v>0</v>
      </c>
      <c r="BR1429" s="65">
        <f t="shared" si="994"/>
        <v>0</v>
      </c>
      <c r="BS1429" s="66">
        <f t="shared" si="1027"/>
        <v>0</v>
      </c>
      <c r="BT1429" s="65">
        <f>BJ1429-BR1429</f>
        <v>0</v>
      </c>
      <c r="BU1429" s="67">
        <f t="shared" si="1028"/>
        <v>0</v>
      </c>
    </row>
    <row r="1430" spans="1:73" x14ac:dyDescent="0.35">
      <c r="A1430" s="22">
        <v>113.519999999999</v>
      </c>
      <c r="B1430" s="22">
        <v>10.130000000000001</v>
      </c>
      <c r="C1430" s="22">
        <v>0</v>
      </c>
      <c r="D1430" s="22">
        <f t="shared" si="995"/>
        <v>5.0650000000000004</v>
      </c>
      <c r="E1430" s="22">
        <f t="shared" si="996"/>
        <v>1.4069444444444446</v>
      </c>
      <c r="F1430" s="22">
        <f t="shared" si="1029"/>
        <v>-0.45138888888888729</v>
      </c>
      <c r="G1430" s="22">
        <f>Sheet1!$I$5*F1430</f>
        <v>-149.40972222222169</v>
      </c>
      <c r="H1430" s="22"/>
      <c r="K1430" s="18" t="s">
        <v>118</v>
      </c>
      <c r="L1430" s="18">
        <v>1420</v>
      </c>
      <c r="M1430" s="18">
        <v>398</v>
      </c>
      <c r="N1430" s="19">
        <v>41.7</v>
      </c>
      <c r="O1430" s="35">
        <f t="shared" si="997"/>
        <v>11.583333333333334</v>
      </c>
      <c r="P1430" s="36">
        <f t="shared" si="1030"/>
        <v>0</v>
      </c>
      <c r="Q1430" s="12"/>
      <c r="R1430" s="37">
        <f t="shared" si="998"/>
        <v>0</v>
      </c>
      <c r="S1430" s="37">
        <f t="shared" si="999"/>
        <v>64.9422</v>
      </c>
      <c r="T1430" s="37">
        <f t="shared" si="1000"/>
        <v>16.16284221674675</v>
      </c>
      <c r="U1430" s="37">
        <f t="shared" si="1001"/>
        <v>81.105042216746753</v>
      </c>
      <c r="V1430" s="37">
        <f t="shared" si="1031"/>
        <v>124461.14969601097</v>
      </c>
      <c r="W1430" s="40">
        <f t="shared" si="1002"/>
        <v>939.46673901064992</v>
      </c>
      <c r="X1430" s="40">
        <f t="shared" si="1003"/>
        <v>0.93946673901064992</v>
      </c>
      <c r="Y1430" s="40">
        <f t="shared" si="989"/>
        <v>0</v>
      </c>
      <c r="Z1430" s="40">
        <v>0</v>
      </c>
      <c r="AA1430" s="40">
        <f t="shared" si="1004"/>
        <v>417.04952039222002</v>
      </c>
      <c r="AB1430" s="42">
        <f t="shared" si="1005"/>
        <v>22205.732638888891</v>
      </c>
      <c r="AC1430" s="42">
        <f t="shared" si="1006"/>
        <v>22.20573263888889</v>
      </c>
      <c r="AD1430" s="42">
        <f t="shared" si="1007"/>
        <v>0</v>
      </c>
      <c r="AE1430" s="42">
        <f t="shared" si="1032"/>
        <v>5199.1874803240735</v>
      </c>
      <c r="AF1430" s="43">
        <f t="shared" si="990"/>
        <v>1.4442187445344647</v>
      </c>
      <c r="AG1430" s="73">
        <f t="shared" si="991"/>
        <v>0</v>
      </c>
      <c r="AH1430">
        <f t="shared" si="1008"/>
        <v>22.20573263888889</v>
      </c>
      <c r="AI1430">
        <f t="shared" si="1033"/>
        <v>33792.742263503082</v>
      </c>
      <c r="AJ1430" s="41">
        <f t="shared" si="1009"/>
        <v>9.386872850973079</v>
      </c>
      <c r="AK1430">
        <f t="shared" si="992"/>
        <v>22.20573263888889</v>
      </c>
      <c r="AL1430" s="38">
        <f t="shared" si="1010"/>
        <v>5043.211855914351</v>
      </c>
      <c r="AM1430" s="38">
        <f t="shared" si="1011"/>
        <v>4992.7797373552075</v>
      </c>
      <c r="AN1430" s="38">
        <f t="shared" si="1012"/>
        <v>4693.2129531138944</v>
      </c>
      <c r="AO1430" s="38">
        <f t="shared" si="1013"/>
        <v>4646.2808235827551</v>
      </c>
      <c r="AP1430" s="38">
        <f t="shared" si="1014"/>
        <v>4367.5039741677892</v>
      </c>
      <c r="AQ1430" s="38">
        <f t="shared" si="1015"/>
        <v>4323.8289344261111</v>
      </c>
      <c r="AR1430" s="38">
        <f t="shared" si="1016"/>
        <v>4194.1140663933274</v>
      </c>
      <c r="AS1430">
        <f t="shared" si="1017"/>
        <v>4194.1140663933274</v>
      </c>
      <c r="AT1430" s="28">
        <f t="shared" si="1018"/>
        <v>1.1650316851092577</v>
      </c>
      <c r="AU1430">
        <f t="shared" si="993"/>
        <v>29598.628197109756</v>
      </c>
      <c r="AV1430" s="28">
        <f t="shared" si="1019"/>
        <v>8.2218411658638217</v>
      </c>
      <c r="BJ1430" s="63">
        <v>0</v>
      </c>
      <c r="BK1430" s="64">
        <f t="shared" si="1020"/>
        <v>0</v>
      </c>
      <c r="BL1430" s="64">
        <f t="shared" si="1021"/>
        <v>0</v>
      </c>
      <c r="BM1430" s="64">
        <f t="shared" si="1022"/>
        <v>0</v>
      </c>
      <c r="BN1430" s="64">
        <f t="shared" si="1023"/>
        <v>0</v>
      </c>
      <c r="BO1430" s="64">
        <f t="shared" si="1024"/>
        <v>0</v>
      </c>
      <c r="BP1430" s="64">
        <f t="shared" si="1025"/>
        <v>0</v>
      </c>
      <c r="BQ1430" s="64">
        <f t="shared" si="1026"/>
        <v>0</v>
      </c>
      <c r="BR1430" s="65">
        <f t="shared" si="994"/>
        <v>0</v>
      </c>
      <c r="BS1430" s="66">
        <f t="shared" si="1027"/>
        <v>0</v>
      </c>
      <c r="BT1430" s="65">
        <f>BJ1430-BR1430</f>
        <v>0</v>
      </c>
      <c r="BU1430" s="67">
        <f t="shared" si="1028"/>
        <v>0</v>
      </c>
    </row>
    <row r="1431" spans="1:73" x14ac:dyDescent="0.35">
      <c r="A1431" s="22">
        <v>113.599999999999</v>
      </c>
      <c r="B1431" s="22">
        <v>9.9600000000000009</v>
      </c>
      <c r="C1431" s="22">
        <v>0</v>
      </c>
      <c r="D1431" s="22">
        <f t="shared" si="995"/>
        <v>4.9800000000000004</v>
      </c>
      <c r="E1431" s="22">
        <f t="shared" si="996"/>
        <v>1.3833333333333333</v>
      </c>
      <c r="F1431" s="22">
        <f t="shared" si="1029"/>
        <v>-0.29513888888889062</v>
      </c>
      <c r="G1431" s="22">
        <f>Sheet1!$I$5*F1431</f>
        <v>-97.690972222222797</v>
      </c>
      <c r="H1431" s="22"/>
      <c r="K1431" s="18" t="s">
        <v>118</v>
      </c>
      <c r="L1431" s="18">
        <v>1421</v>
      </c>
      <c r="M1431" s="18">
        <v>399</v>
      </c>
      <c r="N1431" s="19">
        <v>40.9</v>
      </c>
      <c r="O1431" s="35">
        <f t="shared" si="997"/>
        <v>11.361111111111111</v>
      </c>
      <c r="P1431" s="36">
        <f t="shared" si="1030"/>
        <v>-0.47222222222222299</v>
      </c>
      <c r="Q1431" s="12"/>
      <c r="R1431" s="37">
        <f t="shared" si="998"/>
        <v>-156.3055555555558</v>
      </c>
      <c r="S1431" s="37">
        <f t="shared" si="999"/>
        <v>64.9422</v>
      </c>
      <c r="T1431" s="37">
        <f t="shared" si="1000"/>
        <v>15.548633949586302</v>
      </c>
      <c r="U1431" s="37">
        <f t="shared" si="1001"/>
        <v>-75.814721605969495</v>
      </c>
      <c r="V1431" s="37">
        <f t="shared" si="1031"/>
        <v>124385.33497440499</v>
      </c>
      <c r="W1431" s="40">
        <f t="shared" si="1002"/>
        <v>-861.3394760233756</v>
      </c>
      <c r="X1431" s="40">
        <f t="shared" si="1003"/>
        <v>-0.86133947602337557</v>
      </c>
      <c r="Y1431" s="40">
        <f t="shared" si="989"/>
        <v>-0.86133947602337557</v>
      </c>
      <c r="Z1431" s="40">
        <v>0.86133947602337602</v>
      </c>
      <c r="AA1431" s="40">
        <f t="shared" si="1004"/>
        <v>417.91085986824339</v>
      </c>
      <c r="AB1431" s="42">
        <f t="shared" si="1005"/>
        <v>21361.886959876541</v>
      </c>
      <c r="AC1431" s="42">
        <f t="shared" si="1006"/>
        <v>21.361886959876543</v>
      </c>
      <c r="AD1431" s="42">
        <f t="shared" si="1007"/>
        <v>21.361886959876543</v>
      </c>
      <c r="AE1431" s="42">
        <f t="shared" si="1032"/>
        <v>5220.5493672839502</v>
      </c>
      <c r="AF1431" s="43">
        <f t="shared" si="990"/>
        <v>1.4501526020233195</v>
      </c>
      <c r="AG1431" s="73">
        <f t="shared" si="991"/>
        <v>-0.86133947602337557</v>
      </c>
      <c r="AH1431">
        <f t="shared" si="1008"/>
        <v>0</v>
      </c>
      <c r="AI1431">
        <f t="shared" si="1033"/>
        <v>33792.742263503082</v>
      </c>
      <c r="AJ1431" s="41">
        <f t="shared" si="1009"/>
        <v>9.386872850973079</v>
      </c>
      <c r="AK1431">
        <f t="shared" si="992"/>
        <v>0.86133947602337557</v>
      </c>
      <c r="AL1431" s="38">
        <f t="shared" si="1010"/>
        <v>5063.932886265432</v>
      </c>
      <c r="AM1431" s="38">
        <f t="shared" si="1011"/>
        <v>5013.2935574027779</v>
      </c>
      <c r="AN1431" s="38">
        <f t="shared" si="1012"/>
        <v>4712.495943958611</v>
      </c>
      <c r="AO1431" s="38">
        <f t="shared" si="1013"/>
        <v>4665.3709845190251</v>
      </c>
      <c r="AP1431" s="38">
        <f t="shared" si="1014"/>
        <v>4385.4487254478836</v>
      </c>
      <c r="AQ1431" s="38">
        <f t="shared" si="1015"/>
        <v>4341.5942381934046</v>
      </c>
      <c r="AR1431" s="38">
        <f t="shared" si="1016"/>
        <v>4211.3464110476025</v>
      </c>
      <c r="AS1431">
        <f t="shared" si="1017"/>
        <v>4211.3464110476025</v>
      </c>
      <c r="AT1431" s="28">
        <f t="shared" si="1018"/>
        <v>1.1698184475132229</v>
      </c>
      <c r="AU1431">
        <f t="shared" si="993"/>
        <v>29581.39585245548</v>
      </c>
      <c r="AV1431" s="28">
        <f t="shared" si="1019"/>
        <v>8.2170544034598549</v>
      </c>
      <c r="BJ1431" s="63">
        <v>21.361886959876543</v>
      </c>
      <c r="BK1431" s="64">
        <f t="shared" si="1020"/>
        <v>20.721030351080245</v>
      </c>
      <c r="BL1431" s="64">
        <f t="shared" si="1021"/>
        <v>20.513820047569443</v>
      </c>
      <c r="BM1431" s="64">
        <f t="shared" si="1022"/>
        <v>19.282990844715275</v>
      </c>
      <c r="BN1431" s="64">
        <f t="shared" si="1023"/>
        <v>19.090160936268123</v>
      </c>
      <c r="BO1431" s="64">
        <f t="shared" si="1024"/>
        <v>17.944751280092035</v>
      </c>
      <c r="BP1431" s="64">
        <f t="shared" si="1025"/>
        <v>17.765303767291115</v>
      </c>
      <c r="BQ1431" s="64">
        <f t="shared" si="1026"/>
        <v>17.232344654272381</v>
      </c>
      <c r="BR1431" s="65">
        <f t="shared" si="994"/>
        <v>17.232344654272381</v>
      </c>
      <c r="BS1431" s="66">
        <f t="shared" si="1027"/>
        <v>4.7867624039645501E-3</v>
      </c>
      <c r="BT1431" s="65">
        <f>BJ1431-BR1431</f>
        <v>4.1295423056041614</v>
      </c>
      <c r="BU1431" s="67">
        <f t="shared" si="1028"/>
        <v>1.1470950848900447E-3</v>
      </c>
    </row>
    <row r="1432" spans="1:73" x14ac:dyDescent="0.35">
      <c r="A1432" s="22">
        <v>113.679999999999</v>
      </c>
      <c r="B1432" s="22">
        <v>9.81</v>
      </c>
      <c r="C1432" s="22">
        <v>0</v>
      </c>
      <c r="D1432" s="22">
        <f t="shared" si="995"/>
        <v>4.9050000000000002</v>
      </c>
      <c r="E1432" s="22">
        <f t="shared" si="996"/>
        <v>1.3625</v>
      </c>
      <c r="F1432" s="22">
        <f t="shared" si="1029"/>
        <v>-0.26041666666666574</v>
      </c>
      <c r="G1432" s="22">
        <f>Sheet1!$I$5*F1432</f>
        <v>-86.197916666666359</v>
      </c>
      <c r="H1432" s="22"/>
      <c r="K1432" s="18" t="s">
        <v>118</v>
      </c>
      <c r="L1432" s="18">
        <v>1422</v>
      </c>
      <c r="M1432" s="18">
        <v>400</v>
      </c>
      <c r="N1432" s="19">
        <v>38.299999999999997</v>
      </c>
      <c r="O1432" s="35">
        <f t="shared" si="997"/>
        <v>10.638888888888889</v>
      </c>
      <c r="P1432" s="36">
        <f t="shared" si="1030"/>
        <v>-0.7777777777777779</v>
      </c>
      <c r="Q1432" s="12"/>
      <c r="R1432" s="37">
        <f t="shared" si="998"/>
        <v>-257.44444444444446</v>
      </c>
      <c r="S1432" s="37">
        <f t="shared" si="999"/>
        <v>64.9422</v>
      </c>
      <c r="T1432" s="37">
        <f t="shared" si="1000"/>
        <v>13.634624167902306</v>
      </c>
      <c r="U1432" s="37">
        <f t="shared" si="1001"/>
        <v>-178.86762027654214</v>
      </c>
      <c r="V1432" s="37">
        <f t="shared" si="1031"/>
        <v>124206.46735412844</v>
      </c>
      <c r="W1432" s="40">
        <f t="shared" si="1002"/>
        <v>-1902.9527379421011</v>
      </c>
      <c r="X1432" s="40">
        <f t="shared" si="1003"/>
        <v>-1.902952737942101</v>
      </c>
      <c r="Y1432" s="40">
        <f t="shared" si="989"/>
        <v>-1.902952737942101</v>
      </c>
      <c r="Z1432" s="40">
        <v>1.9029527379421001</v>
      </c>
      <c r="AA1432" s="40">
        <f t="shared" si="1004"/>
        <v>419.81381260618548</v>
      </c>
      <c r="AB1432" s="42">
        <f t="shared" si="1005"/>
        <v>18732.275848765436</v>
      </c>
      <c r="AC1432" s="42">
        <f t="shared" si="1006"/>
        <v>18.732275848765436</v>
      </c>
      <c r="AD1432" s="42">
        <f t="shared" si="1007"/>
        <v>18.732275848765436</v>
      </c>
      <c r="AE1432" s="42">
        <f t="shared" si="1032"/>
        <v>5239.2816431327155</v>
      </c>
      <c r="AF1432" s="43">
        <f t="shared" si="990"/>
        <v>1.4553560119813098</v>
      </c>
      <c r="AG1432" s="73">
        <f t="shared" si="991"/>
        <v>-1.902952737942101</v>
      </c>
      <c r="AH1432">
        <f t="shared" si="1008"/>
        <v>0</v>
      </c>
      <c r="AI1432">
        <f t="shared" si="1033"/>
        <v>33792.742263503082</v>
      </c>
      <c r="AJ1432" s="41">
        <f t="shared" si="1009"/>
        <v>9.386872850973079</v>
      </c>
      <c r="AK1432">
        <f t="shared" si="992"/>
        <v>1.902952737942101</v>
      </c>
      <c r="AL1432" s="38">
        <f t="shared" si="1010"/>
        <v>5082.1031938387341</v>
      </c>
      <c r="AM1432" s="38">
        <f t="shared" si="1011"/>
        <v>5031.2821619003471</v>
      </c>
      <c r="AN1432" s="38">
        <f t="shared" si="1012"/>
        <v>4729.4052321863264</v>
      </c>
      <c r="AO1432" s="38">
        <f t="shared" si="1013"/>
        <v>4682.1111798644633</v>
      </c>
      <c r="AP1432" s="38">
        <f t="shared" si="1014"/>
        <v>4401.1845090725956</v>
      </c>
      <c r="AQ1432" s="38">
        <f t="shared" si="1015"/>
        <v>4357.1726639818698</v>
      </c>
      <c r="AR1432" s="38">
        <f t="shared" si="1016"/>
        <v>4226.4574840624136</v>
      </c>
      <c r="AS1432">
        <f t="shared" si="1017"/>
        <v>4226.4574840624136</v>
      </c>
      <c r="AT1432" s="28">
        <f t="shared" si="1018"/>
        <v>1.174015967795115</v>
      </c>
      <c r="AU1432">
        <f t="shared" si="993"/>
        <v>29566.28477944067</v>
      </c>
      <c r="AV1432" s="28">
        <f t="shared" si="1019"/>
        <v>8.2128568831779631</v>
      </c>
      <c r="BJ1432" s="63">
        <v>18.732275848765436</v>
      </c>
      <c r="BK1432" s="64">
        <f t="shared" si="1020"/>
        <v>18.170307573302473</v>
      </c>
      <c r="BL1432" s="64">
        <f t="shared" si="1021"/>
        <v>17.988604497569447</v>
      </c>
      <c r="BM1432" s="64">
        <f t="shared" si="1022"/>
        <v>16.90928822771528</v>
      </c>
      <c r="BN1432" s="64">
        <f t="shared" si="1023"/>
        <v>16.740195345438128</v>
      </c>
      <c r="BO1432" s="64">
        <f t="shared" si="1024"/>
        <v>15.735783624711839</v>
      </c>
      <c r="BP1432" s="64">
        <f t="shared" si="1025"/>
        <v>15.57842578846472</v>
      </c>
      <c r="BQ1432" s="64">
        <f t="shared" si="1026"/>
        <v>15.111073014810778</v>
      </c>
      <c r="BR1432" s="65">
        <f t="shared" si="994"/>
        <v>15.111073014810778</v>
      </c>
      <c r="BS1432" s="66">
        <f t="shared" si="1027"/>
        <v>4.1975202818918828E-3</v>
      </c>
      <c r="BT1432" s="65">
        <f>BJ1432-BR1432</f>
        <v>3.6212028339546585</v>
      </c>
      <c r="BU1432" s="67">
        <f t="shared" si="1028"/>
        <v>1.0058896760985162E-3</v>
      </c>
    </row>
    <row r="1433" spans="1:73" x14ac:dyDescent="0.35">
      <c r="A1433" s="22">
        <v>113.759999999999</v>
      </c>
      <c r="B1433" s="22">
        <v>10.01</v>
      </c>
      <c r="C1433" s="22">
        <v>0</v>
      </c>
      <c r="D1433" s="22">
        <f t="shared" si="995"/>
        <v>5.0049999999999999</v>
      </c>
      <c r="E1433" s="22">
        <f t="shared" si="996"/>
        <v>1.3902777777777777</v>
      </c>
      <c r="F1433" s="22">
        <f t="shared" si="1029"/>
        <v>0.34722222222222099</v>
      </c>
      <c r="G1433" s="22">
        <f>Sheet1!$I$5*F1433</f>
        <v>114.93055555555515</v>
      </c>
      <c r="H1433" s="22"/>
      <c r="K1433" s="18" t="s">
        <v>118</v>
      </c>
      <c r="L1433" s="18">
        <v>1423</v>
      </c>
      <c r="M1433" s="18">
        <v>401</v>
      </c>
      <c r="N1433" s="19">
        <v>35.299999999999997</v>
      </c>
      <c r="O1433" s="35">
        <f t="shared" si="997"/>
        <v>9.8055555555555554</v>
      </c>
      <c r="P1433" s="36">
        <f t="shared" si="1030"/>
        <v>-0.55555555555555558</v>
      </c>
      <c r="Q1433" s="12"/>
      <c r="R1433" s="37">
        <f t="shared" si="998"/>
        <v>-183.88888888888889</v>
      </c>
      <c r="S1433" s="37">
        <f t="shared" si="999"/>
        <v>64.9422</v>
      </c>
      <c r="T1433" s="37">
        <f t="shared" si="1000"/>
        <v>11.582305987075637</v>
      </c>
      <c r="U1433" s="37">
        <f t="shared" si="1001"/>
        <v>-107.36438290181324</v>
      </c>
      <c r="V1433" s="37">
        <f t="shared" si="1031"/>
        <v>124099.10297122663</v>
      </c>
      <c r="W1433" s="40">
        <f t="shared" si="1002"/>
        <v>-1052.7674212316688</v>
      </c>
      <c r="X1433" s="40">
        <f t="shared" si="1003"/>
        <v>-1.0527674212316689</v>
      </c>
      <c r="Y1433" s="40">
        <f t="shared" si="989"/>
        <v>-1.0527674212316689</v>
      </c>
      <c r="Z1433" s="40">
        <v>1.05276742123167</v>
      </c>
      <c r="AA1433" s="40">
        <f t="shared" si="1004"/>
        <v>420.86658002741717</v>
      </c>
      <c r="AB1433" s="42">
        <f t="shared" si="1005"/>
        <v>15912.646219135802</v>
      </c>
      <c r="AC1433" s="42">
        <f t="shared" si="1006"/>
        <v>15.912646219135802</v>
      </c>
      <c r="AD1433" s="42">
        <f t="shared" si="1007"/>
        <v>15.912646219135802</v>
      </c>
      <c r="AE1433" s="42">
        <f t="shared" si="1032"/>
        <v>5255.1942893518517</v>
      </c>
      <c r="AF1433" s="43">
        <f t="shared" si="990"/>
        <v>1.4597761914866254</v>
      </c>
      <c r="AG1433" s="73">
        <f t="shared" si="991"/>
        <v>-1.0527674212316689</v>
      </c>
      <c r="AH1433">
        <f t="shared" si="1008"/>
        <v>0</v>
      </c>
      <c r="AI1433">
        <f t="shared" si="1033"/>
        <v>33792.742263503082</v>
      </c>
      <c r="AJ1433" s="41">
        <f t="shared" si="1009"/>
        <v>9.386872850973079</v>
      </c>
      <c r="AK1433">
        <f t="shared" si="992"/>
        <v>1.0527674212316689</v>
      </c>
      <c r="AL1433" s="38">
        <f t="shared" si="1010"/>
        <v>5097.538460671296</v>
      </c>
      <c r="AM1433" s="38">
        <f t="shared" si="1011"/>
        <v>5046.5630760645827</v>
      </c>
      <c r="AN1433" s="38">
        <f t="shared" si="1012"/>
        <v>4743.7692915007074</v>
      </c>
      <c r="AO1433" s="38">
        <f t="shared" si="1013"/>
        <v>4696.3315985857007</v>
      </c>
      <c r="AP1433" s="38">
        <f t="shared" si="1014"/>
        <v>4414.5517026705584</v>
      </c>
      <c r="AQ1433" s="38">
        <f t="shared" si="1015"/>
        <v>4370.406185643853</v>
      </c>
      <c r="AR1433" s="38">
        <f t="shared" si="1016"/>
        <v>4239.2940000745375</v>
      </c>
      <c r="AS1433">
        <f t="shared" si="1017"/>
        <v>4239.2940000745375</v>
      </c>
      <c r="AT1433" s="28">
        <f t="shared" si="1018"/>
        <v>1.1775816666873715</v>
      </c>
      <c r="AU1433">
        <f t="shared" si="993"/>
        <v>29553.448263428545</v>
      </c>
      <c r="AV1433" s="28">
        <f t="shared" si="1019"/>
        <v>8.209291184285707</v>
      </c>
      <c r="BJ1433" s="63">
        <v>15.912646219135802</v>
      </c>
      <c r="BK1433" s="64">
        <f t="shared" si="1020"/>
        <v>15.435266832561727</v>
      </c>
      <c r="BL1433" s="64">
        <f t="shared" si="1021"/>
        <v>15.280914164236108</v>
      </c>
      <c r="BM1433" s="64">
        <f t="shared" si="1022"/>
        <v>14.364059314381942</v>
      </c>
      <c r="BN1433" s="64">
        <f t="shared" si="1023"/>
        <v>14.220418721238122</v>
      </c>
      <c r="BO1433" s="64">
        <f t="shared" si="1024"/>
        <v>13.367193597963833</v>
      </c>
      <c r="BP1433" s="64">
        <f t="shared" si="1025"/>
        <v>13.233521661984195</v>
      </c>
      <c r="BQ1433" s="64">
        <f t="shared" si="1026"/>
        <v>12.836516012124669</v>
      </c>
      <c r="BR1433" s="65">
        <f t="shared" si="994"/>
        <v>12.836516012124669</v>
      </c>
      <c r="BS1433" s="66">
        <f t="shared" si="1027"/>
        <v>3.5656988922568526E-3</v>
      </c>
      <c r="BT1433" s="65">
        <f>BJ1433-BR1433</f>
        <v>3.0761302070111327</v>
      </c>
      <c r="BU1433" s="67">
        <f t="shared" si="1028"/>
        <v>8.5448061305864803E-4</v>
      </c>
    </row>
    <row r="1434" spans="1:73" x14ac:dyDescent="0.35">
      <c r="A1434" s="22">
        <v>113.83999999999899</v>
      </c>
      <c r="B1434" s="22">
        <v>9.84</v>
      </c>
      <c r="C1434" s="22">
        <v>0</v>
      </c>
      <c r="D1434" s="22">
        <f t="shared" si="995"/>
        <v>4.92</v>
      </c>
      <c r="E1434" s="22">
        <f t="shared" si="996"/>
        <v>1.3666666666666667</v>
      </c>
      <c r="F1434" s="22">
        <f t="shared" si="1029"/>
        <v>-0.29513888888888784</v>
      </c>
      <c r="G1434" s="22">
        <f>Sheet1!$I$5*F1434</f>
        <v>-97.690972222221873</v>
      </c>
      <c r="H1434" s="22"/>
      <c r="K1434" s="18" t="s">
        <v>118</v>
      </c>
      <c r="L1434" s="18">
        <v>1424</v>
      </c>
      <c r="M1434" s="18">
        <v>402</v>
      </c>
      <c r="N1434" s="19">
        <v>34.299999999999997</v>
      </c>
      <c r="O1434" s="35">
        <f t="shared" si="997"/>
        <v>9.5277777777777786</v>
      </c>
      <c r="P1434" s="36">
        <f t="shared" si="1030"/>
        <v>-9.7222222222221627E-2</v>
      </c>
      <c r="Q1434" s="12"/>
      <c r="R1434" s="37">
        <f t="shared" si="998"/>
        <v>-32.180555555555358</v>
      </c>
      <c r="S1434" s="37">
        <f t="shared" si="999"/>
        <v>64.9422</v>
      </c>
      <c r="T1434" s="37">
        <f t="shared" si="1000"/>
        <v>10.935379603988974</v>
      </c>
      <c r="U1434" s="37">
        <f t="shared" si="1001"/>
        <v>43.697024048433619</v>
      </c>
      <c r="V1434" s="37">
        <f t="shared" si="1031"/>
        <v>124142.79999527507</v>
      </c>
      <c r="W1434" s="40">
        <f t="shared" si="1002"/>
        <v>416.335534683687</v>
      </c>
      <c r="X1434" s="40">
        <f t="shared" si="1003"/>
        <v>0.416335534683687</v>
      </c>
      <c r="Y1434" s="40">
        <f t="shared" si="989"/>
        <v>0</v>
      </c>
      <c r="Z1434" s="40">
        <v>0</v>
      </c>
      <c r="AA1434" s="40">
        <f t="shared" si="1004"/>
        <v>420.86658002741717</v>
      </c>
      <c r="AB1434" s="42">
        <f t="shared" si="1005"/>
        <v>15023.849922839509</v>
      </c>
      <c r="AC1434" s="42">
        <f t="shared" si="1006"/>
        <v>15.023849922839508</v>
      </c>
      <c r="AD1434" s="42">
        <f t="shared" si="1007"/>
        <v>0</v>
      </c>
      <c r="AE1434" s="42">
        <f t="shared" si="1032"/>
        <v>5255.1942893518517</v>
      </c>
      <c r="AF1434" s="43">
        <f t="shared" si="990"/>
        <v>1.4597761914866254</v>
      </c>
      <c r="AG1434" s="73">
        <f t="shared" si="991"/>
        <v>0</v>
      </c>
      <c r="AH1434">
        <f t="shared" si="1008"/>
        <v>15.023849922839508</v>
      </c>
      <c r="AI1434">
        <f t="shared" si="1033"/>
        <v>33807.766113425918</v>
      </c>
      <c r="AJ1434" s="41">
        <f t="shared" si="1009"/>
        <v>9.3910461426183112</v>
      </c>
      <c r="AK1434">
        <f t="shared" si="992"/>
        <v>15.023849922839508</v>
      </c>
      <c r="AL1434" s="38">
        <f t="shared" si="1010"/>
        <v>5097.538460671296</v>
      </c>
      <c r="AM1434" s="38">
        <f t="shared" si="1011"/>
        <v>5046.5630760645827</v>
      </c>
      <c r="AN1434" s="38">
        <f t="shared" si="1012"/>
        <v>4743.7692915007074</v>
      </c>
      <c r="AO1434" s="38">
        <f t="shared" si="1013"/>
        <v>4696.3315985857007</v>
      </c>
      <c r="AP1434" s="38">
        <f t="shared" si="1014"/>
        <v>4414.5517026705584</v>
      </c>
      <c r="AQ1434" s="38">
        <f t="shared" si="1015"/>
        <v>4370.406185643853</v>
      </c>
      <c r="AR1434" s="38">
        <f t="shared" si="1016"/>
        <v>4239.2940000745375</v>
      </c>
      <c r="AS1434">
        <f t="shared" si="1017"/>
        <v>4239.2940000745375</v>
      </c>
      <c r="AT1434" s="28">
        <f t="shared" si="1018"/>
        <v>1.1775816666873715</v>
      </c>
      <c r="AU1434">
        <f t="shared" si="993"/>
        <v>29568.472113351381</v>
      </c>
      <c r="AV1434" s="28">
        <f t="shared" si="1019"/>
        <v>8.2134644759309392</v>
      </c>
      <c r="BJ1434" s="63">
        <v>0</v>
      </c>
      <c r="BK1434" s="64">
        <f t="shared" si="1020"/>
        <v>0</v>
      </c>
      <c r="BL1434" s="64">
        <f t="shared" si="1021"/>
        <v>0</v>
      </c>
      <c r="BM1434" s="64">
        <f t="shared" si="1022"/>
        <v>0</v>
      </c>
      <c r="BN1434" s="64">
        <f t="shared" si="1023"/>
        <v>0</v>
      </c>
      <c r="BO1434" s="64">
        <f t="shared" si="1024"/>
        <v>0</v>
      </c>
      <c r="BP1434" s="64">
        <f t="shared" si="1025"/>
        <v>0</v>
      </c>
      <c r="BQ1434" s="64">
        <f t="shared" si="1026"/>
        <v>0</v>
      </c>
      <c r="BR1434" s="65">
        <f t="shared" si="994"/>
        <v>0</v>
      </c>
      <c r="BS1434" s="66">
        <f t="shared" si="1027"/>
        <v>0</v>
      </c>
      <c r="BT1434" s="65">
        <f>BJ1434-BR1434</f>
        <v>0</v>
      </c>
      <c r="BU1434" s="67">
        <f t="shared" si="1028"/>
        <v>0</v>
      </c>
    </row>
    <row r="1435" spans="1:73" x14ac:dyDescent="0.35">
      <c r="A1435" s="22">
        <v>113.91999999999901</v>
      </c>
      <c r="B1435" s="22">
        <v>10.07</v>
      </c>
      <c r="C1435" s="22">
        <v>0</v>
      </c>
      <c r="D1435" s="22">
        <f t="shared" si="995"/>
        <v>5.0350000000000001</v>
      </c>
      <c r="E1435" s="22">
        <f t="shared" si="996"/>
        <v>1.398611111111111</v>
      </c>
      <c r="F1435" s="22">
        <f t="shared" si="1029"/>
        <v>0.39930555555555414</v>
      </c>
      <c r="G1435" s="22">
        <f>Sheet1!$I$5*F1435</f>
        <v>132.17013888888843</v>
      </c>
      <c r="H1435" s="22"/>
      <c r="K1435" s="18" t="s">
        <v>118</v>
      </c>
      <c r="L1435" s="18">
        <v>1425</v>
      </c>
      <c r="M1435" s="18">
        <v>403</v>
      </c>
      <c r="N1435" s="19">
        <v>34.6</v>
      </c>
      <c r="O1435" s="35">
        <f t="shared" si="997"/>
        <v>9.6111111111111107</v>
      </c>
      <c r="P1435" s="36">
        <f t="shared" si="1030"/>
        <v>0.27777777777777779</v>
      </c>
      <c r="Q1435" s="12"/>
      <c r="R1435" s="37">
        <f t="shared" si="998"/>
        <v>91.944444444444443</v>
      </c>
      <c r="S1435" s="37">
        <f t="shared" si="999"/>
        <v>64.9422</v>
      </c>
      <c r="T1435" s="37">
        <f t="shared" si="1000"/>
        <v>11.127505585862554</v>
      </c>
      <c r="U1435" s="37">
        <f t="shared" si="1001"/>
        <v>168.01415003030701</v>
      </c>
      <c r="V1435" s="37">
        <f t="shared" si="1031"/>
        <v>124310.81414530537</v>
      </c>
      <c r="W1435" s="40">
        <f t="shared" si="1002"/>
        <v>1614.8026641801728</v>
      </c>
      <c r="X1435" s="40">
        <f t="shared" si="1003"/>
        <v>1.6148026641801727</v>
      </c>
      <c r="Y1435" s="40">
        <f t="shared" si="989"/>
        <v>0</v>
      </c>
      <c r="Z1435" s="40">
        <v>0</v>
      </c>
      <c r="AA1435" s="40">
        <f t="shared" si="1004"/>
        <v>420.86658002741717</v>
      </c>
      <c r="AB1435" s="42">
        <f t="shared" si="1005"/>
        <v>15287.807098765432</v>
      </c>
      <c r="AC1435" s="42">
        <f t="shared" si="1006"/>
        <v>15.287807098765432</v>
      </c>
      <c r="AD1435" s="42">
        <f t="shared" si="1007"/>
        <v>0</v>
      </c>
      <c r="AE1435" s="42">
        <f t="shared" si="1032"/>
        <v>5255.1942893518517</v>
      </c>
      <c r="AF1435" s="43">
        <f t="shared" si="990"/>
        <v>1.4597761914866254</v>
      </c>
      <c r="AG1435" s="73">
        <f t="shared" si="991"/>
        <v>0</v>
      </c>
      <c r="AH1435">
        <f t="shared" si="1008"/>
        <v>15.287807098765432</v>
      </c>
      <c r="AI1435">
        <f t="shared" si="1033"/>
        <v>33823.053920524682</v>
      </c>
      <c r="AJ1435" s="41">
        <f t="shared" si="1009"/>
        <v>9.3952927557013002</v>
      </c>
      <c r="AK1435">
        <f t="shared" si="992"/>
        <v>15.287807098765432</v>
      </c>
      <c r="AL1435" s="38">
        <f t="shared" si="1010"/>
        <v>5097.538460671296</v>
      </c>
      <c r="AM1435" s="38">
        <f t="shared" si="1011"/>
        <v>5046.5630760645827</v>
      </c>
      <c r="AN1435" s="38">
        <f t="shared" si="1012"/>
        <v>4743.7692915007074</v>
      </c>
      <c r="AO1435" s="38">
        <f t="shared" si="1013"/>
        <v>4696.3315985857007</v>
      </c>
      <c r="AP1435" s="38">
        <f t="shared" si="1014"/>
        <v>4414.5517026705584</v>
      </c>
      <c r="AQ1435" s="38">
        <f t="shared" si="1015"/>
        <v>4370.406185643853</v>
      </c>
      <c r="AR1435" s="38">
        <f t="shared" si="1016"/>
        <v>4239.2940000745375</v>
      </c>
      <c r="AS1435">
        <f t="shared" si="1017"/>
        <v>4239.2940000745375</v>
      </c>
      <c r="AT1435" s="28">
        <f t="shared" si="1018"/>
        <v>1.1775816666873715</v>
      </c>
      <c r="AU1435">
        <f t="shared" si="993"/>
        <v>29583.759920450146</v>
      </c>
      <c r="AV1435" s="28">
        <f t="shared" si="1019"/>
        <v>8.21771108901393</v>
      </c>
      <c r="BJ1435" s="63">
        <v>0</v>
      </c>
      <c r="BK1435" s="64">
        <f t="shared" si="1020"/>
        <v>0</v>
      </c>
      <c r="BL1435" s="64">
        <f t="shared" si="1021"/>
        <v>0</v>
      </c>
      <c r="BM1435" s="64">
        <f t="shared" si="1022"/>
        <v>0</v>
      </c>
      <c r="BN1435" s="64">
        <f t="shared" si="1023"/>
        <v>0</v>
      </c>
      <c r="BO1435" s="64">
        <f t="shared" si="1024"/>
        <v>0</v>
      </c>
      <c r="BP1435" s="64">
        <f t="shared" si="1025"/>
        <v>0</v>
      </c>
      <c r="BQ1435" s="64">
        <f t="shared" si="1026"/>
        <v>0</v>
      </c>
      <c r="BR1435" s="65">
        <f t="shared" si="994"/>
        <v>0</v>
      </c>
      <c r="BS1435" s="66">
        <f t="shared" si="1027"/>
        <v>0</v>
      </c>
      <c r="BT1435" s="65">
        <f>BJ1435-BR1435</f>
        <v>0</v>
      </c>
      <c r="BU1435" s="67">
        <f t="shared" si="1028"/>
        <v>0</v>
      </c>
    </row>
    <row r="1436" spans="1:73" x14ac:dyDescent="0.35">
      <c r="A1436" s="22">
        <v>113.99999999999901</v>
      </c>
      <c r="B1436" s="22">
        <v>9.9700000000000006</v>
      </c>
      <c r="C1436" s="22">
        <v>0</v>
      </c>
      <c r="D1436" s="22">
        <f t="shared" si="995"/>
        <v>4.9850000000000003</v>
      </c>
      <c r="E1436" s="22">
        <f t="shared" si="996"/>
        <v>1.3847222222222222</v>
      </c>
      <c r="F1436" s="22">
        <f t="shared" si="1029"/>
        <v>-0.17361111111111049</v>
      </c>
      <c r="G1436" s="22">
        <f>Sheet1!$I$5*F1436</f>
        <v>-57.465277777777573</v>
      </c>
      <c r="H1436" s="22"/>
      <c r="K1436" s="18" t="s">
        <v>118</v>
      </c>
      <c r="L1436" s="18">
        <v>1426</v>
      </c>
      <c r="M1436" s="18">
        <v>404</v>
      </c>
      <c r="N1436" s="19">
        <v>36.299999999999997</v>
      </c>
      <c r="O1436" s="35">
        <f t="shared" si="997"/>
        <v>10.083333333333334</v>
      </c>
      <c r="P1436" s="36">
        <f t="shared" si="1030"/>
        <v>0.68055555555555536</v>
      </c>
      <c r="Q1436" s="12"/>
      <c r="R1436" s="37">
        <f t="shared" si="998"/>
        <v>225.26388888888883</v>
      </c>
      <c r="S1436" s="37">
        <f t="shared" si="999"/>
        <v>64.9422</v>
      </c>
      <c r="T1436" s="37">
        <f t="shared" si="1000"/>
        <v>12.247822208756752</v>
      </c>
      <c r="U1436" s="37">
        <f t="shared" si="1001"/>
        <v>302.45391109764557</v>
      </c>
      <c r="V1436" s="37">
        <f t="shared" si="1031"/>
        <v>124613.26805640302</v>
      </c>
      <c r="W1436" s="40">
        <f t="shared" si="1002"/>
        <v>3049.7436035679266</v>
      </c>
      <c r="X1436" s="40">
        <f t="shared" si="1003"/>
        <v>3.0497436035679266</v>
      </c>
      <c r="Y1436" s="40">
        <f t="shared" si="989"/>
        <v>0</v>
      </c>
      <c r="Z1436" s="40">
        <v>0</v>
      </c>
      <c r="AA1436" s="40">
        <f t="shared" si="1004"/>
        <v>420.86658002741717</v>
      </c>
      <c r="AB1436" s="42">
        <f t="shared" si="1005"/>
        <v>16826.982638888891</v>
      </c>
      <c r="AC1436" s="42">
        <f t="shared" si="1006"/>
        <v>16.826982638888889</v>
      </c>
      <c r="AD1436" s="42">
        <f t="shared" si="1007"/>
        <v>0</v>
      </c>
      <c r="AE1436" s="42">
        <f t="shared" si="1032"/>
        <v>5255.1942893518517</v>
      </c>
      <c r="AF1436" s="43">
        <f t="shared" si="990"/>
        <v>1.4597761914866254</v>
      </c>
      <c r="AG1436" s="73">
        <f t="shared" si="991"/>
        <v>0</v>
      </c>
      <c r="AH1436">
        <f t="shared" si="1008"/>
        <v>16.826982638888889</v>
      </c>
      <c r="AI1436">
        <f t="shared" si="1033"/>
        <v>33839.880903163568</v>
      </c>
      <c r="AJ1436" s="41">
        <f t="shared" si="1009"/>
        <v>9.3999669175454361</v>
      </c>
      <c r="AK1436">
        <f t="shared" si="992"/>
        <v>16.826982638888889</v>
      </c>
      <c r="AL1436" s="38">
        <f t="shared" si="1010"/>
        <v>5097.538460671296</v>
      </c>
      <c r="AM1436" s="38">
        <f t="shared" si="1011"/>
        <v>5046.5630760645827</v>
      </c>
      <c r="AN1436" s="38">
        <f t="shared" si="1012"/>
        <v>4743.7692915007074</v>
      </c>
      <c r="AO1436" s="38">
        <f t="shared" si="1013"/>
        <v>4696.3315985857007</v>
      </c>
      <c r="AP1436" s="38">
        <f t="shared" si="1014"/>
        <v>4414.5517026705584</v>
      </c>
      <c r="AQ1436" s="38">
        <f t="shared" si="1015"/>
        <v>4370.406185643853</v>
      </c>
      <c r="AR1436" s="38">
        <f t="shared" si="1016"/>
        <v>4239.2940000745375</v>
      </c>
      <c r="AS1436">
        <f t="shared" si="1017"/>
        <v>4239.2940000745375</v>
      </c>
      <c r="AT1436" s="28">
        <f t="shared" si="1018"/>
        <v>1.1775816666873715</v>
      </c>
      <c r="AU1436">
        <f t="shared" si="993"/>
        <v>29600.586903089032</v>
      </c>
      <c r="AV1436" s="28">
        <f t="shared" si="1019"/>
        <v>8.2223852508580642</v>
      </c>
      <c r="BJ1436" s="63">
        <v>0</v>
      </c>
      <c r="BK1436" s="64">
        <f t="shared" si="1020"/>
        <v>0</v>
      </c>
      <c r="BL1436" s="64">
        <f t="shared" si="1021"/>
        <v>0</v>
      </c>
      <c r="BM1436" s="64">
        <f t="shared" si="1022"/>
        <v>0</v>
      </c>
      <c r="BN1436" s="64">
        <f t="shared" si="1023"/>
        <v>0</v>
      </c>
      <c r="BO1436" s="64">
        <f t="shared" si="1024"/>
        <v>0</v>
      </c>
      <c r="BP1436" s="64">
        <f t="shared" si="1025"/>
        <v>0</v>
      </c>
      <c r="BQ1436" s="64">
        <f t="shared" si="1026"/>
        <v>0</v>
      </c>
      <c r="BR1436" s="65">
        <f t="shared" si="994"/>
        <v>0</v>
      </c>
      <c r="BS1436" s="66">
        <f t="shared" si="1027"/>
        <v>0</v>
      </c>
      <c r="BT1436" s="65">
        <f>BJ1436-BR1436</f>
        <v>0</v>
      </c>
      <c r="BU1436" s="67">
        <f t="shared" si="1028"/>
        <v>0</v>
      </c>
    </row>
    <row r="1437" spans="1:73" x14ac:dyDescent="0.35">
      <c r="A1437" s="22">
        <v>114.079999999999</v>
      </c>
      <c r="B1437" s="22">
        <v>9.66</v>
      </c>
      <c r="C1437" s="22">
        <v>0</v>
      </c>
      <c r="D1437" s="22">
        <f t="shared" si="995"/>
        <v>4.83</v>
      </c>
      <c r="E1437" s="22">
        <f t="shared" si="996"/>
        <v>1.3416666666666666</v>
      </c>
      <c r="F1437" s="22">
        <f t="shared" si="1029"/>
        <v>-0.53819444444444531</v>
      </c>
      <c r="G1437" s="22">
        <f>Sheet1!$I$5*F1437</f>
        <v>-178.1423611111114</v>
      </c>
      <c r="H1437" s="22"/>
      <c r="K1437" s="18" t="s">
        <v>118</v>
      </c>
      <c r="L1437" s="18">
        <v>1427</v>
      </c>
      <c r="M1437" s="18">
        <v>405</v>
      </c>
      <c r="N1437" s="19">
        <v>39.5</v>
      </c>
      <c r="O1437" s="35">
        <f t="shared" si="997"/>
        <v>10.972222222222221</v>
      </c>
      <c r="P1437" s="36">
        <f t="shared" si="1030"/>
        <v>0.76388888888888884</v>
      </c>
      <c r="Q1437" s="12"/>
      <c r="R1437" s="37">
        <f t="shared" si="998"/>
        <v>252.8472222222222</v>
      </c>
      <c r="S1437" s="37">
        <f t="shared" si="999"/>
        <v>64.9422</v>
      </c>
      <c r="T1437" s="37">
        <f t="shared" si="1000"/>
        <v>14.502397833490969</v>
      </c>
      <c r="U1437" s="37">
        <f t="shared" si="1001"/>
        <v>332.29182005571317</v>
      </c>
      <c r="V1437" s="37">
        <f t="shared" si="1031"/>
        <v>124945.55987645873</v>
      </c>
      <c r="W1437" s="40">
        <f t="shared" si="1002"/>
        <v>3645.9796922779637</v>
      </c>
      <c r="X1437" s="40">
        <f t="shared" si="1003"/>
        <v>3.6459796922779639</v>
      </c>
      <c r="Y1437" s="40">
        <f t="shared" si="989"/>
        <v>0</v>
      </c>
      <c r="Z1437" s="40">
        <v>0</v>
      </c>
      <c r="AA1437" s="40">
        <f t="shared" si="1004"/>
        <v>420.86658002741717</v>
      </c>
      <c r="AB1437" s="42">
        <f t="shared" si="1005"/>
        <v>19924.488811728392</v>
      </c>
      <c r="AC1437" s="42">
        <f t="shared" si="1006"/>
        <v>19.924488811728391</v>
      </c>
      <c r="AD1437" s="42">
        <f t="shared" si="1007"/>
        <v>0</v>
      </c>
      <c r="AE1437" s="42">
        <f t="shared" si="1032"/>
        <v>5255.1942893518517</v>
      </c>
      <c r="AF1437" s="43">
        <f t="shared" si="990"/>
        <v>1.4597761914866254</v>
      </c>
      <c r="AG1437" s="73">
        <f t="shared" si="991"/>
        <v>0</v>
      </c>
      <c r="AH1437">
        <f t="shared" si="1008"/>
        <v>19.924488811728391</v>
      </c>
      <c r="AI1437">
        <f t="shared" si="1033"/>
        <v>33859.8053919753</v>
      </c>
      <c r="AJ1437" s="41">
        <f t="shared" si="1009"/>
        <v>9.405501497770917</v>
      </c>
      <c r="AK1437">
        <f t="shared" si="992"/>
        <v>19.924488811728391</v>
      </c>
      <c r="AL1437" s="38">
        <f t="shared" si="1010"/>
        <v>5097.538460671296</v>
      </c>
      <c r="AM1437" s="38">
        <f t="shared" si="1011"/>
        <v>5046.5630760645827</v>
      </c>
      <c r="AN1437" s="38">
        <f t="shared" si="1012"/>
        <v>4743.7692915007074</v>
      </c>
      <c r="AO1437" s="38">
        <f t="shared" si="1013"/>
        <v>4696.3315985857007</v>
      </c>
      <c r="AP1437" s="38">
        <f t="shared" si="1014"/>
        <v>4414.5517026705584</v>
      </c>
      <c r="AQ1437" s="38">
        <f t="shared" si="1015"/>
        <v>4370.406185643853</v>
      </c>
      <c r="AR1437" s="38">
        <f t="shared" si="1016"/>
        <v>4239.2940000745375</v>
      </c>
      <c r="AS1437">
        <f t="shared" si="1017"/>
        <v>4239.2940000745375</v>
      </c>
      <c r="AT1437" s="28">
        <f t="shared" si="1018"/>
        <v>1.1775816666873715</v>
      </c>
      <c r="AU1437">
        <f t="shared" si="993"/>
        <v>29620.511391900764</v>
      </c>
      <c r="AV1437" s="28">
        <f t="shared" si="1019"/>
        <v>8.2279198310835451</v>
      </c>
      <c r="BJ1437" s="63">
        <v>0</v>
      </c>
      <c r="BK1437" s="64">
        <f t="shared" si="1020"/>
        <v>0</v>
      </c>
      <c r="BL1437" s="64">
        <f t="shared" si="1021"/>
        <v>0</v>
      </c>
      <c r="BM1437" s="64">
        <f t="shared" si="1022"/>
        <v>0</v>
      </c>
      <c r="BN1437" s="64">
        <f t="shared" si="1023"/>
        <v>0</v>
      </c>
      <c r="BO1437" s="64">
        <f t="shared" si="1024"/>
        <v>0</v>
      </c>
      <c r="BP1437" s="64">
        <f t="shared" si="1025"/>
        <v>0</v>
      </c>
      <c r="BQ1437" s="64">
        <f t="shared" si="1026"/>
        <v>0</v>
      </c>
      <c r="BR1437" s="65">
        <f t="shared" si="994"/>
        <v>0</v>
      </c>
      <c r="BS1437" s="66">
        <f t="shared" si="1027"/>
        <v>0</v>
      </c>
      <c r="BT1437" s="65">
        <f>BJ1437-BR1437</f>
        <v>0</v>
      </c>
      <c r="BU1437" s="67">
        <f t="shared" si="1028"/>
        <v>0</v>
      </c>
    </row>
    <row r="1438" spans="1:73" x14ac:dyDescent="0.35">
      <c r="A1438" s="22">
        <v>114.159999999999</v>
      </c>
      <c r="B1438" s="22">
        <v>10</v>
      </c>
      <c r="C1438" s="22">
        <v>0</v>
      </c>
      <c r="D1438" s="22">
        <f t="shared" si="995"/>
        <v>5</v>
      </c>
      <c r="E1438" s="22">
        <f t="shared" si="996"/>
        <v>1.3888888888888888</v>
      </c>
      <c r="F1438" s="22">
        <f t="shared" si="1029"/>
        <v>0.59027777777777846</v>
      </c>
      <c r="G1438" s="22">
        <f>Sheet1!$I$5*F1438</f>
        <v>195.38194444444466</v>
      </c>
      <c r="H1438" s="22"/>
      <c r="K1438" s="18" t="s">
        <v>118</v>
      </c>
      <c r="L1438" s="18">
        <v>1428</v>
      </c>
      <c r="M1438" s="18">
        <v>406</v>
      </c>
      <c r="N1438" s="19">
        <v>41.8</v>
      </c>
      <c r="O1438" s="35">
        <f t="shared" si="997"/>
        <v>11.611111111111111</v>
      </c>
      <c r="P1438" s="36">
        <f t="shared" si="1030"/>
        <v>0.41666666666666663</v>
      </c>
      <c r="Q1438" s="12"/>
      <c r="R1438" s="37">
        <f t="shared" si="998"/>
        <v>137.91666666666666</v>
      </c>
      <c r="S1438" s="37">
        <f t="shared" si="999"/>
        <v>64.9422</v>
      </c>
      <c r="T1438" s="37">
        <f t="shared" si="1000"/>
        <v>16.240454792878555</v>
      </c>
      <c r="U1438" s="37">
        <f t="shared" si="1001"/>
        <v>219.09932145954519</v>
      </c>
      <c r="V1438" s="37">
        <f t="shared" si="1031"/>
        <v>125164.65919791828</v>
      </c>
      <c r="W1438" s="40">
        <f t="shared" si="1002"/>
        <v>2543.9865658358303</v>
      </c>
      <c r="X1438" s="40">
        <f t="shared" si="1003"/>
        <v>2.5439865658358305</v>
      </c>
      <c r="Y1438" s="40">
        <f t="shared" si="989"/>
        <v>0</v>
      </c>
      <c r="Z1438" s="40">
        <v>0</v>
      </c>
      <c r="AA1438" s="40">
        <f t="shared" si="1004"/>
        <v>420.86658002741717</v>
      </c>
      <c r="AB1438" s="42">
        <f t="shared" si="1005"/>
        <v>22312.362654320987</v>
      </c>
      <c r="AC1438" s="42">
        <f t="shared" si="1006"/>
        <v>22.312362654320985</v>
      </c>
      <c r="AD1438" s="42">
        <f t="shared" si="1007"/>
        <v>0</v>
      </c>
      <c r="AE1438" s="42">
        <f t="shared" si="1032"/>
        <v>5255.1942893518517</v>
      </c>
      <c r="AF1438" s="43">
        <f t="shared" si="990"/>
        <v>1.4597761914866254</v>
      </c>
      <c r="AG1438" s="73">
        <f t="shared" si="991"/>
        <v>0</v>
      </c>
      <c r="AH1438">
        <f t="shared" si="1008"/>
        <v>22.312362654320985</v>
      </c>
      <c r="AI1438">
        <f t="shared" si="1033"/>
        <v>33882.117754629624</v>
      </c>
      <c r="AJ1438" s="41">
        <f t="shared" si="1009"/>
        <v>9.4116993762860073</v>
      </c>
      <c r="AK1438">
        <f t="shared" si="992"/>
        <v>22.312362654320985</v>
      </c>
      <c r="AL1438" s="38">
        <f t="shared" si="1010"/>
        <v>5097.538460671296</v>
      </c>
      <c r="AM1438" s="38">
        <f t="shared" si="1011"/>
        <v>5046.5630760645827</v>
      </c>
      <c r="AN1438" s="38">
        <f t="shared" si="1012"/>
        <v>4743.7692915007074</v>
      </c>
      <c r="AO1438" s="38">
        <f t="shared" si="1013"/>
        <v>4696.3315985857007</v>
      </c>
      <c r="AP1438" s="38">
        <f t="shared" si="1014"/>
        <v>4414.5517026705584</v>
      </c>
      <c r="AQ1438" s="38">
        <f t="shared" si="1015"/>
        <v>4370.406185643853</v>
      </c>
      <c r="AR1438" s="38">
        <f t="shared" si="1016"/>
        <v>4239.2940000745375</v>
      </c>
      <c r="AS1438">
        <f t="shared" si="1017"/>
        <v>4239.2940000745375</v>
      </c>
      <c r="AT1438" s="28">
        <f t="shared" si="1018"/>
        <v>1.1775816666873715</v>
      </c>
      <c r="AU1438">
        <f t="shared" si="993"/>
        <v>29642.823754555087</v>
      </c>
      <c r="AV1438" s="28">
        <f t="shared" si="1019"/>
        <v>8.2341177095986353</v>
      </c>
      <c r="BJ1438" s="63">
        <v>0</v>
      </c>
      <c r="BK1438" s="64">
        <f t="shared" si="1020"/>
        <v>0</v>
      </c>
      <c r="BL1438" s="64">
        <f t="shared" si="1021"/>
        <v>0</v>
      </c>
      <c r="BM1438" s="64">
        <f t="shared" si="1022"/>
        <v>0</v>
      </c>
      <c r="BN1438" s="64">
        <f t="shared" si="1023"/>
        <v>0</v>
      </c>
      <c r="BO1438" s="64">
        <f t="shared" si="1024"/>
        <v>0</v>
      </c>
      <c r="BP1438" s="64">
        <f t="shared" si="1025"/>
        <v>0</v>
      </c>
      <c r="BQ1438" s="64">
        <f t="shared" si="1026"/>
        <v>0</v>
      </c>
      <c r="BR1438" s="65">
        <f t="shared" si="994"/>
        <v>0</v>
      </c>
      <c r="BS1438" s="66">
        <f t="shared" si="1027"/>
        <v>0</v>
      </c>
      <c r="BT1438" s="65">
        <f>BJ1438-BR1438</f>
        <v>0</v>
      </c>
      <c r="BU1438" s="67">
        <f t="shared" si="1028"/>
        <v>0</v>
      </c>
    </row>
    <row r="1439" spans="1:73" x14ac:dyDescent="0.35">
      <c r="A1439" s="22">
        <v>114.239999999999</v>
      </c>
      <c r="B1439" s="22">
        <v>9.52</v>
      </c>
      <c r="C1439" s="22">
        <v>0</v>
      </c>
      <c r="D1439" s="22">
        <f t="shared" si="995"/>
        <v>4.76</v>
      </c>
      <c r="E1439" s="22">
        <f t="shared" si="996"/>
        <v>1.3222222222222222</v>
      </c>
      <c r="F1439" s="22">
        <f t="shared" si="1029"/>
        <v>-0.83333333333333315</v>
      </c>
      <c r="G1439" s="22">
        <f>Sheet1!$I$5*F1439</f>
        <v>-275.83333333333326</v>
      </c>
      <c r="H1439" s="22"/>
      <c r="K1439" s="18" t="s">
        <v>118</v>
      </c>
      <c r="L1439" s="18">
        <v>1429</v>
      </c>
      <c r="M1439" s="18">
        <v>407</v>
      </c>
      <c r="N1439" s="19">
        <v>42.5</v>
      </c>
      <c r="O1439" s="35">
        <f t="shared" si="997"/>
        <v>11.805555555555555</v>
      </c>
      <c r="P1439" s="36">
        <f t="shared" si="1030"/>
        <v>1.3888888888889086E-2</v>
      </c>
      <c r="Q1439" s="12"/>
      <c r="R1439" s="37">
        <f t="shared" si="998"/>
        <v>4.5972222222222872</v>
      </c>
      <c r="S1439" s="37">
        <f t="shared" si="999"/>
        <v>64.9422</v>
      </c>
      <c r="T1439" s="37">
        <f t="shared" si="1000"/>
        <v>16.788947980607638</v>
      </c>
      <c r="U1439" s="37">
        <f t="shared" si="1001"/>
        <v>86.328370202829916</v>
      </c>
      <c r="V1439" s="37">
        <f t="shared" si="1031"/>
        <v>125250.98756812111</v>
      </c>
      <c r="W1439" s="40">
        <f t="shared" si="1002"/>
        <v>1019.1543704500754</v>
      </c>
      <c r="X1439" s="40">
        <f t="shared" si="1003"/>
        <v>1.0191543704500754</v>
      </c>
      <c r="Y1439" s="40">
        <f t="shared" si="989"/>
        <v>0</v>
      </c>
      <c r="Z1439" s="40">
        <v>0</v>
      </c>
      <c r="AA1439" s="40">
        <f t="shared" si="1004"/>
        <v>420.86658002741717</v>
      </c>
      <c r="AB1439" s="42">
        <f t="shared" si="1005"/>
        <v>23065.923996913578</v>
      </c>
      <c r="AC1439" s="42">
        <f t="shared" si="1006"/>
        <v>23.065923996913579</v>
      </c>
      <c r="AD1439" s="42">
        <f t="shared" si="1007"/>
        <v>0</v>
      </c>
      <c r="AE1439" s="42">
        <f t="shared" si="1032"/>
        <v>5255.1942893518517</v>
      </c>
      <c r="AF1439" s="43">
        <f t="shared" si="990"/>
        <v>1.4597761914866254</v>
      </c>
      <c r="AG1439" s="73">
        <f t="shared" si="991"/>
        <v>0</v>
      </c>
      <c r="AH1439">
        <f t="shared" si="1008"/>
        <v>23.065923996913579</v>
      </c>
      <c r="AI1439">
        <f t="shared" si="1033"/>
        <v>33905.183678626534</v>
      </c>
      <c r="AJ1439" s="41">
        <f t="shared" si="1009"/>
        <v>9.4181065773962587</v>
      </c>
      <c r="AK1439">
        <f t="shared" si="992"/>
        <v>23.065923996913579</v>
      </c>
      <c r="AL1439" s="38">
        <f t="shared" si="1010"/>
        <v>5097.538460671296</v>
      </c>
      <c r="AM1439" s="38">
        <f t="shared" si="1011"/>
        <v>5046.5630760645827</v>
      </c>
      <c r="AN1439" s="38">
        <f t="shared" si="1012"/>
        <v>4743.7692915007074</v>
      </c>
      <c r="AO1439" s="38">
        <f t="shared" si="1013"/>
        <v>4696.3315985857007</v>
      </c>
      <c r="AP1439" s="38">
        <f t="shared" si="1014"/>
        <v>4414.5517026705584</v>
      </c>
      <c r="AQ1439" s="38">
        <f t="shared" si="1015"/>
        <v>4370.406185643853</v>
      </c>
      <c r="AR1439" s="38">
        <f t="shared" si="1016"/>
        <v>4239.2940000745375</v>
      </c>
      <c r="AS1439">
        <f t="shared" si="1017"/>
        <v>4239.2940000745375</v>
      </c>
      <c r="AT1439" s="28">
        <f t="shared" si="1018"/>
        <v>1.1775816666873715</v>
      </c>
      <c r="AU1439">
        <f t="shared" si="993"/>
        <v>29665.889678551997</v>
      </c>
      <c r="AV1439" s="28">
        <f t="shared" si="1019"/>
        <v>8.2405249107088885</v>
      </c>
      <c r="BJ1439" s="63">
        <v>0</v>
      </c>
      <c r="BK1439" s="64">
        <f t="shared" si="1020"/>
        <v>0</v>
      </c>
      <c r="BL1439" s="64">
        <f t="shared" si="1021"/>
        <v>0</v>
      </c>
      <c r="BM1439" s="64">
        <f t="shared" si="1022"/>
        <v>0</v>
      </c>
      <c r="BN1439" s="64">
        <f t="shared" si="1023"/>
        <v>0</v>
      </c>
      <c r="BO1439" s="64">
        <f t="shared" si="1024"/>
        <v>0</v>
      </c>
      <c r="BP1439" s="64">
        <f t="shared" si="1025"/>
        <v>0</v>
      </c>
      <c r="BQ1439" s="64">
        <f t="shared" si="1026"/>
        <v>0</v>
      </c>
      <c r="BR1439" s="65">
        <f t="shared" si="994"/>
        <v>0</v>
      </c>
      <c r="BS1439" s="66">
        <f t="shared" si="1027"/>
        <v>0</v>
      </c>
      <c r="BT1439" s="65">
        <f>BJ1439-BR1439</f>
        <v>0</v>
      </c>
      <c r="BU1439" s="67">
        <f t="shared" si="1028"/>
        <v>0</v>
      </c>
    </row>
    <row r="1440" spans="1:73" x14ac:dyDescent="0.35">
      <c r="A1440" s="22">
        <v>114.319999999999</v>
      </c>
      <c r="B1440" s="22">
        <v>9.27</v>
      </c>
      <c r="C1440" s="22">
        <v>0</v>
      </c>
      <c r="D1440" s="22">
        <f t="shared" si="995"/>
        <v>4.6349999999999998</v>
      </c>
      <c r="E1440" s="22">
        <f t="shared" si="996"/>
        <v>1.2875000000000001</v>
      </c>
      <c r="F1440" s="22">
        <f t="shared" si="1029"/>
        <v>-0.43402777777777624</v>
      </c>
      <c r="G1440" s="22">
        <f>Sheet1!$I$5*F1440</f>
        <v>-143.66319444444395</v>
      </c>
      <c r="H1440" s="22"/>
      <c r="K1440" s="18" t="s">
        <v>118</v>
      </c>
      <c r="L1440" s="18">
        <v>1430</v>
      </c>
      <c r="M1440" s="18">
        <v>408</v>
      </c>
      <c r="N1440" s="19">
        <v>41.9</v>
      </c>
      <c r="O1440" s="35">
        <f t="shared" si="997"/>
        <v>11.638888888888889</v>
      </c>
      <c r="P1440" s="36">
        <f t="shared" si="1030"/>
        <v>-0.33333333333333315</v>
      </c>
      <c r="Q1440" s="12"/>
      <c r="R1440" s="37">
        <f t="shared" si="998"/>
        <v>-110.33333333333327</v>
      </c>
      <c r="S1440" s="37">
        <f t="shared" si="999"/>
        <v>64.9422</v>
      </c>
      <c r="T1440" s="37">
        <f t="shared" si="1000"/>
        <v>16.318253267396305</v>
      </c>
      <c r="U1440" s="37">
        <f t="shared" si="1001"/>
        <v>-29.072880065936967</v>
      </c>
      <c r="V1440" s="37">
        <f t="shared" si="1031"/>
        <v>125221.91468805517</v>
      </c>
      <c r="W1440" s="40">
        <f t="shared" si="1002"/>
        <v>-338.37602076743303</v>
      </c>
      <c r="X1440" s="40">
        <f t="shared" si="1003"/>
        <v>-0.33837602076743301</v>
      </c>
      <c r="Y1440" s="40">
        <f t="shared" si="989"/>
        <v>-0.33837602076743301</v>
      </c>
      <c r="Z1440" s="40">
        <v>0.33837602076743301</v>
      </c>
      <c r="AA1440" s="40">
        <f t="shared" si="1004"/>
        <v>421.20495604818461</v>
      </c>
      <c r="AB1440" s="42">
        <f t="shared" si="1005"/>
        <v>22419.248070987655</v>
      </c>
      <c r="AC1440" s="42">
        <f t="shared" si="1006"/>
        <v>22.419248070987656</v>
      </c>
      <c r="AD1440" s="42">
        <f t="shared" si="1007"/>
        <v>22.419248070987656</v>
      </c>
      <c r="AE1440" s="42">
        <f t="shared" si="1032"/>
        <v>5277.6135374228397</v>
      </c>
      <c r="AF1440" s="43">
        <f t="shared" si="990"/>
        <v>1.4660037603952332</v>
      </c>
      <c r="AG1440" s="73">
        <f t="shared" si="991"/>
        <v>-0.33837602076743301</v>
      </c>
      <c r="AH1440">
        <f t="shared" si="1008"/>
        <v>0</v>
      </c>
      <c r="AI1440">
        <f t="shared" si="1033"/>
        <v>33905.183678626534</v>
      </c>
      <c r="AJ1440" s="41">
        <f t="shared" si="1009"/>
        <v>9.4181065773962587</v>
      </c>
      <c r="AK1440">
        <f t="shared" si="992"/>
        <v>0.33837602076743301</v>
      </c>
      <c r="AL1440" s="38">
        <f t="shared" si="1010"/>
        <v>5119.2851313001547</v>
      </c>
      <c r="AM1440" s="38">
        <f t="shared" si="1011"/>
        <v>5068.0922799871532</v>
      </c>
      <c r="AN1440" s="38">
        <f t="shared" si="1012"/>
        <v>4764.0067431879233</v>
      </c>
      <c r="AO1440" s="38">
        <f t="shared" si="1013"/>
        <v>4716.3666757560441</v>
      </c>
      <c r="AP1440" s="38">
        <f t="shared" si="1014"/>
        <v>4433.3846752106811</v>
      </c>
      <c r="AQ1440" s="38">
        <f t="shared" si="1015"/>
        <v>4389.050828458574</v>
      </c>
      <c r="AR1440" s="38">
        <f t="shared" si="1016"/>
        <v>4257.3793036048164</v>
      </c>
      <c r="AS1440">
        <f t="shared" si="1017"/>
        <v>4257.3793036048164</v>
      </c>
      <c r="AT1440" s="28">
        <f t="shared" si="1018"/>
        <v>1.182605362112449</v>
      </c>
      <c r="AU1440">
        <f t="shared" si="993"/>
        <v>29647.804375021718</v>
      </c>
      <c r="AV1440" s="28">
        <f t="shared" si="1019"/>
        <v>8.2355012152838114</v>
      </c>
      <c r="BJ1440" s="63">
        <v>22.419248070987656</v>
      </c>
      <c r="BK1440" s="64">
        <f t="shared" si="1020"/>
        <v>21.746670628858027</v>
      </c>
      <c r="BL1440" s="64">
        <f t="shared" si="1021"/>
        <v>21.529203922569447</v>
      </c>
      <c r="BM1440" s="64">
        <f t="shared" si="1022"/>
        <v>20.23745168721528</v>
      </c>
      <c r="BN1440" s="64">
        <f t="shared" si="1023"/>
        <v>20.035077170343126</v>
      </c>
      <c r="BO1440" s="64">
        <f t="shared" si="1024"/>
        <v>18.832972540122537</v>
      </c>
      <c r="BP1440" s="64">
        <f t="shared" si="1025"/>
        <v>18.644642814721312</v>
      </c>
      <c r="BQ1440" s="64">
        <f t="shared" si="1026"/>
        <v>18.085303530279671</v>
      </c>
      <c r="BR1440" s="65">
        <f t="shared" si="994"/>
        <v>18.085303530279671</v>
      </c>
      <c r="BS1440" s="66">
        <f t="shared" si="1027"/>
        <v>5.0236954250776865E-3</v>
      </c>
      <c r="BT1440" s="65">
        <f>BJ1440-BR1440</f>
        <v>4.3339445407079857</v>
      </c>
      <c r="BU1440" s="67">
        <f t="shared" si="1028"/>
        <v>1.203873483529996E-3</v>
      </c>
    </row>
    <row r="1441" spans="1:73" x14ac:dyDescent="0.35">
      <c r="A1441" s="22">
        <v>114.399999999999</v>
      </c>
      <c r="B1441" s="22">
        <v>9.85</v>
      </c>
      <c r="C1441" s="22">
        <v>0</v>
      </c>
      <c r="D1441" s="22">
        <f t="shared" si="995"/>
        <v>4.9249999999999998</v>
      </c>
      <c r="E1441" s="22">
        <f t="shared" si="996"/>
        <v>1.3680555555555556</v>
      </c>
      <c r="F1441" s="22">
        <f t="shared" si="1029"/>
        <v>1.0069444444444435</v>
      </c>
      <c r="G1441" s="22">
        <f>Sheet1!$I$5*F1441</f>
        <v>333.2986111111108</v>
      </c>
      <c r="H1441" s="22"/>
      <c r="K1441" s="18" t="s">
        <v>118</v>
      </c>
      <c r="L1441" s="18">
        <v>1431</v>
      </c>
      <c r="M1441" s="18">
        <v>409</v>
      </c>
      <c r="N1441" s="19">
        <v>40.1</v>
      </c>
      <c r="O1441" s="35">
        <f t="shared" si="997"/>
        <v>11.138888888888889</v>
      </c>
      <c r="P1441" s="36">
        <f t="shared" si="1030"/>
        <v>-0.73611111111111072</v>
      </c>
      <c r="Q1441" s="12"/>
      <c r="R1441" s="37">
        <f t="shared" si="998"/>
        <v>-243.65277777777766</v>
      </c>
      <c r="S1441" s="37">
        <f t="shared" si="999"/>
        <v>64.9422</v>
      </c>
      <c r="T1441" s="37">
        <f t="shared" si="1000"/>
        <v>14.946323179126306</v>
      </c>
      <c r="U1441" s="37">
        <f t="shared" si="1001"/>
        <v>-163.76425459865135</v>
      </c>
      <c r="V1441" s="37">
        <f t="shared" si="1031"/>
        <v>125058.15043345653</v>
      </c>
      <c r="W1441" s="40">
        <f t="shared" si="1002"/>
        <v>-1824.1518359460888</v>
      </c>
      <c r="X1441" s="40">
        <f t="shared" si="1003"/>
        <v>-1.8241518359460889</v>
      </c>
      <c r="Y1441" s="40">
        <f t="shared" si="989"/>
        <v>-1.8241518359460889</v>
      </c>
      <c r="Z1441" s="40">
        <v>1.82415183594609</v>
      </c>
      <c r="AA1441" s="40">
        <f t="shared" si="1004"/>
        <v>423.02910788413072</v>
      </c>
      <c r="AB1441" s="42">
        <f t="shared" si="1005"/>
        <v>20534.386959876545</v>
      </c>
      <c r="AC1441" s="42">
        <f t="shared" si="1006"/>
        <v>20.534386959876546</v>
      </c>
      <c r="AD1441" s="42">
        <f t="shared" si="1007"/>
        <v>20.534386959876546</v>
      </c>
      <c r="AE1441" s="42">
        <f t="shared" si="1032"/>
        <v>5298.1479243827162</v>
      </c>
      <c r="AF1441" s="43">
        <f t="shared" si="990"/>
        <v>1.4717077567729766</v>
      </c>
      <c r="AG1441" s="73">
        <f t="shared" si="991"/>
        <v>-1.8241518359460889</v>
      </c>
      <c r="AH1441">
        <f t="shared" si="1008"/>
        <v>0</v>
      </c>
      <c r="AI1441">
        <f t="shared" si="1033"/>
        <v>33905.183678626534</v>
      </c>
      <c r="AJ1441" s="41">
        <f t="shared" si="1009"/>
        <v>9.4181065773962587</v>
      </c>
      <c r="AK1441">
        <f t="shared" si="992"/>
        <v>1.8241518359460889</v>
      </c>
      <c r="AL1441" s="38">
        <f t="shared" si="1010"/>
        <v>5139.2034866512349</v>
      </c>
      <c r="AM1441" s="38">
        <f t="shared" si="1011"/>
        <v>5087.8114517847225</v>
      </c>
      <c r="AN1441" s="38">
        <f t="shared" si="1012"/>
        <v>4782.5427646776388</v>
      </c>
      <c r="AO1441" s="38">
        <f t="shared" si="1013"/>
        <v>4734.7173370308628</v>
      </c>
      <c r="AP1441" s="38">
        <f t="shared" si="1014"/>
        <v>4450.6342968090112</v>
      </c>
      <c r="AQ1441" s="38">
        <f t="shared" si="1015"/>
        <v>4406.1279538409208</v>
      </c>
      <c r="AR1441" s="38">
        <f t="shared" si="1016"/>
        <v>4273.9441152256932</v>
      </c>
      <c r="AS1441">
        <f t="shared" si="1017"/>
        <v>4273.9441152256932</v>
      </c>
      <c r="AT1441" s="28">
        <f t="shared" si="1018"/>
        <v>1.1872066986738037</v>
      </c>
      <c r="AU1441">
        <f t="shared" si="993"/>
        <v>29631.239563400843</v>
      </c>
      <c r="AV1441" s="28">
        <f t="shared" si="1019"/>
        <v>8.2308998787224557</v>
      </c>
      <c r="BJ1441" s="63">
        <v>20.534386959876546</v>
      </c>
      <c r="BK1441" s="64">
        <f t="shared" si="1020"/>
        <v>19.918355351080248</v>
      </c>
      <c r="BL1441" s="64">
        <f t="shared" si="1021"/>
        <v>19.719171797569444</v>
      </c>
      <c r="BM1441" s="64">
        <f t="shared" si="1022"/>
        <v>18.536021489715278</v>
      </c>
      <c r="BN1441" s="64">
        <f t="shared" si="1023"/>
        <v>18.350661274818126</v>
      </c>
      <c r="BO1441" s="64">
        <f t="shared" si="1024"/>
        <v>17.249621598329039</v>
      </c>
      <c r="BP1441" s="64">
        <f t="shared" si="1025"/>
        <v>17.077125382345749</v>
      </c>
      <c r="BQ1441" s="64">
        <f t="shared" si="1026"/>
        <v>16.564811620875375</v>
      </c>
      <c r="BR1441" s="65">
        <f t="shared" si="994"/>
        <v>16.564811620875375</v>
      </c>
      <c r="BS1441" s="66">
        <f t="shared" si="1027"/>
        <v>4.6013365613542705E-3</v>
      </c>
      <c r="BT1441" s="65">
        <f>BJ1441-BR1441</f>
        <v>3.969575339001171</v>
      </c>
      <c r="BU1441" s="67">
        <f t="shared" si="1028"/>
        <v>1.1026598163892142E-3</v>
      </c>
    </row>
    <row r="1442" spans="1:73" x14ac:dyDescent="0.35">
      <c r="A1442" s="22">
        <v>114.479999999999</v>
      </c>
      <c r="B1442" s="22">
        <v>9.4</v>
      </c>
      <c r="C1442" s="22">
        <v>0</v>
      </c>
      <c r="D1442" s="22">
        <f t="shared" si="995"/>
        <v>4.7</v>
      </c>
      <c r="E1442" s="22">
        <f t="shared" si="996"/>
        <v>1.3055555555555556</v>
      </c>
      <c r="F1442" s="22">
        <f t="shared" si="1029"/>
        <v>-0.78125</v>
      </c>
      <c r="G1442" s="22">
        <f>Sheet1!$I$5*F1442</f>
        <v>-258.59375</v>
      </c>
      <c r="H1442" s="22"/>
      <c r="K1442" s="18" t="s">
        <v>118</v>
      </c>
      <c r="L1442" s="18">
        <v>1432</v>
      </c>
      <c r="M1442" s="18">
        <v>410</v>
      </c>
      <c r="N1442" s="19">
        <v>36.6</v>
      </c>
      <c r="O1442" s="35">
        <f t="shared" si="997"/>
        <v>10.166666666666666</v>
      </c>
      <c r="P1442" s="36">
        <f t="shared" si="1030"/>
        <v>-1.2222222222222223</v>
      </c>
      <c r="Q1442" s="12"/>
      <c r="R1442" s="37">
        <f t="shared" si="998"/>
        <v>-404.5555555555556</v>
      </c>
      <c r="S1442" s="37">
        <f t="shared" si="999"/>
        <v>64.9422</v>
      </c>
      <c r="T1442" s="37">
        <f t="shared" si="1000"/>
        <v>12.451102093786998</v>
      </c>
      <c r="U1442" s="37">
        <f t="shared" si="1001"/>
        <v>-327.16225346176861</v>
      </c>
      <c r="V1442" s="37">
        <f t="shared" si="1031"/>
        <v>124730.98817999476</v>
      </c>
      <c r="W1442" s="40">
        <f t="shared" si="1002"/>
        <v>-3326.149576861314</v>
      </c>
      <c r="X1442" s="40">
        <f t="shared" si="1003"/>
        <v>-3.3261495768613139</v>
      </c>
      <c r="Y1442" s="40">
        <f t="shared" si="989"/>
        <v>-3.3261495768613139</v>
      </c>
      <c r="Z1442" s="40">
        <v>3.3261495768613099</v>
      </c>
      <c r="AA1442" s="40">
        <f t="shared" si="1004"/>
        <v>426.35525746099205</v>
      </c>
      <c r="AB1442" s="42">
        <f t="shared" si="1005"/>
        <v>17106.263888888887</v>
      </c>
      <c r="AC1442" s="42">
        <f t="shared" si="1006"/>
        <v>17.106263888888886</v>
      </c>
      <c r="AD1442" s="42">
        <f t="shared" si="1007"/>
        <v>17.106263888888886</v>
      </c>
      <c r="AE1442" s="42">
        <f t="shared" si="1032"/>
        <v>5315.254188271605</v>
      </c>
      <c r="AF1442" s="43">
        <f t="shared" si="990"/>
        <v>1.4764594967421125</v>
      </c>
      <c r="AG1442" s="73">
        <f t="shared" si="991"/>
        <v>-3.3261495768613139</v>
      </c>
      <c r="AH1442">
        <f t="shared" si="1008"/>
        <v>0</v>
      </c>
      <c r="AI1442">
        <f t="shared" si="1033"/>
        <v>33905.183678626534</v>
      </c>
      <c r="AJ1442" s="41">
        <f t="shared" si="1009"/>
        <v>9.4181065773962587</v>
      </c>
      <c r="AK1442">
        <f t="shared" si="992"/>
        <v>3.3261495768613139</v>
      </c>
      <c r="AL1442" s="38">
        <f t="shared" si="1010"/>
        <v>5155.7965626234563</v>
      </c>
      <c r="AM1442" s="38">
        <f t="shared" si="1011"/>
        <v>5104.238596997222</v>
      </c>
      <c r="AN1442" s="38">
        <f t="shared" si="1012"/>
        <v>4797.9842811773888</v>
      </c>
      <c r="AO1442" s="38">
        <f t="shared" si="1013"/>
        <v>4750.004438365615</v>
      </c>
      <c r="AP1442" s="38">
        <f t="shared" si="1014"/>
        <v>4465.0041720636782</v>
      </c>
      <c r="AQ1442" s="38">
        <f t="shared" si="1015"/>
        <v>4420.3541303430411</v>
      </c>
      <c r="AR1442" s="38">
        <f t="shared" si="1016"/>
        <v>4287.7435064327501</v>
      </c>
      <c r="AS1442">
        <f t="shared" si="1017"/>
        <v>4287.7435064327501</v>
      </c>
      <c r="AT1442" s="28">
        <f t="shared" si="1018"/>
        <v>1.1910398628979861</v>
      </c>
      <c r="AU1442">
        <f t="shared" si="993"/>
        <v>29617.440172193783</v>
      </c>
      <c r="AV1442" s="28">
        <f t="shared" si="1019"/>
        <v>8.2270667144982728</v>
      </c>
      <c r="BJ1442" s="63">
        <v>17.106263888888886</v>
      </c>
      <c r="BK1442" s="64">
        <f t="shared" si="1020"/>
        <v>16.59307597222222</v>
      </c>
      <c r="BL1442" s="64">
        <f t="shared" si="1021"/>
        <v>16.427145212499997</v>
      </c>
      <c r="BM1442" s="64">
        <f t="shared" si="1022"/>
        <v>15.441516499749996</v>
      </c>
      <c r="BN1442" s="64">
        <f t="shared" si="1023"/>
        <v>15.287101334752496</v>
      </c>
      <c r="BO1442" s="64">
        <f t="shared" si="1024"/>
        <v>14.369875254667345</v>
      </c>
      <c r="BP1442" s="64">
        <f t="shared" si="1025"/>
        <v>14.226176502120671</v>
      </c>
      <c r="BQ1442" s="64">
        <f t="shared" si="1026"/>
        <v>13.799391207057051</v>
      </c>
      <c r="BR1442" s="65">
        <f t="shared" si="994"/>
        <v>13.799391207057051</v>
      </c>
      <c r="BS1442" s="66">
        <f t="shared" si="1027"/>
        <v>3.8331642241825141E-3</v>
      </c>
      <c r="BT1442" s="65">
        <f>BJ1442-BR1442</f>
        <v>3.3068726818318357</v>
      </c>
      <c r="BU1442" s="67">
        <f t="shared" si="1028"/>
        <v>9.1857574495328768E-4</v>
      </c>
    </row>
    <row r="1443" spans="1:73" x14ac:dyDescent="0.35">
      <c r="A1443" s="22">
        <v>114.55999999999899</v>
      </c>
      <c r="B1443" s="22">
        <v>9.2200000000000006</v>
      </c>
      <c r="C1443" s="22">
        <v>0</v>
      </c>
      <c r="D1443" s="22">
        <f t="shared" si="995"/>
        <v>4.6100000000000003</v>
      </c>
      <c r="E1443" s="22">
        <f t="shared" si="996"/>
        <v>1.2805555555555554</v>
      </c>
      <c r="F1443" s="22">
        <f t="shared" si="1029"/>
        <v>-0.31250000000000167</v>
      </c>
      <c r="G1443" s="22">
        <f>Sheet1!$I$5*F1443</f>
        <v>-103.43750000000055</v>
      </c>
      <c r="H1443" s="22"/>
      <c r="K1443" s="18" t="s">
        <v>118</v>
      </c>
      <c r="L1443" s="18">
        <v>1433</v>
      </c>
      <c r="M1443" s="18">
        <v>411</v>
      </c>
      <c r="N1443" s="19">
        <v>31.3</v>
      </c>
      <c r="O1443" s="35">
        <f t="shared" si="997"/>
        <v>8.6944444444444446</v>
      </c>
      <c r="P1443" s="36">
        <f t="shared" si="1030"/>
        <v>-1.4722222222222223</v>
      </c>
      <c r="Q1443" s="12"/>
      <c r="R1443" s="37">
        <f t="shared" si="998"/>
        <v>-487.3055555555556</v>
      </c>
      <c r="S1443" s="37">
        <f t="shared" si="999"/>
        <v>64.9422</v>
      </c>
      <c r="T1443" s="37">
        <f t="shared" si="1000"/>
        <v>9.1061394862956391</v>
      </c>
      <c r="U1443" s="37">
        <f t="shared" si="1001"/>
        <v>-413.25721606925993</v>
      </c>
      <c r="V1443" s="37">
        <f t="shared" si="1031"/>
        <v>124317.7309639255</v>
      </c>
      <c r="W1443" s="40">
        <f t="shared" si="1002"/>
        <v>-3593.0419063799545</v>
      </c>
      <c r="X1443" s="40">
        <f t="shared" si="1003"/>
        <v>-3.5930419063799546</v>
      </c>
      <c r="Y1443" s="40">
        <f t="shared" si="989"/>
        <v>-3.5930419063799546</v>
      </c>
      <c r="Z1443" s="40">
        <v>3.5930419063799501</v>
      </c>
      <c r="AA1443" s="40">
        <f t="shared" si="1004"/>
        <v>429.94829936737199</v>
      </c>
      <c r="AB1443" s="42">
        <f t="shared" si="1005"/>
        <v>12510.701774691359</v>
      </c>
      <c r="AC1443" s="42">
        <f t="shared" si="1006"/>
        <v>12.510701774691359</v>
      </c>
      <c r="AD1443" s="42">
        <f t="shared" si="1007"/>
        <v>12.510701774691359</v>
      </c>
      <c r="AE1443" s="42">
        <f t="shared" si="1032"/>
        <v>5327.7648900462964</v>
      </c>
      <c r="AF1443" s="43">
        <f t="shared" si="990"/>
        <v>1.4799346916795268</v>
      </c>
      <c r="AG1443" s="73">
        <f t="shared" si="991"/>
        <v>-3.5930419063799546</v>
      </c>
      <c r="AH1443">
        <f t="shared" si="1008"/>
        <v>0</v>
      </c>
      <c r="AI1443">
        <f t="shared" si="1033"/>
        <v>33905.183678626534</v>
      </c>
      <c r="AJ1443" s="41">
        <f t="shared" si="1009"/>
        <v>9.4181065773962587</v>
      </c>
      <c r="AK1443">
        <f t="shared" si="992"/>
        <v>3.5930419063799546</v>
      </c>
      <c r="AL1443" s="38">
        <f t="shared" si="1010"/>
        <v>5167.9319433449073</v>
      </c>
      <c r="AM1443" s="38">
        <f t="shared" si="1011"/>
        <v>5116.2526239114577</v>
      </c>
      <c r="AN1443" s="38">
        <f t="shared" si="1012"/>
        <v>4809.2774664767703</v>
      </c>
      <c r="AO1443" s="38">
        <f t="shared" si="1013"/>
        <v>4761.1846918120027</v>
      </c>
      <c r="AP1443" s="38">
        <f t="shared" si="1014"/>
        <v>4475.5136103032819</v>
      </c>
      <c r="AQ1443" s="38">
        <f t="shared" si="1015"/>
        <v>4430.7584742002491</v>
      </c>
      <c r="AR1443" s="38">
        <f t="shared" si="1016"/>
        <v>4297.8357199742413</v>
      </c>
      <c r="AS1443">
        <f t="shared" si="1017"/>
        <v>4297.8357199742413</v>
      </c>
      <c r="AT1443" s="28">
        <f t="shared" si="1018"/>
        <v>1.1938432555484004</v>
      </c>
      <c r="AU1443">
        <f t="shared" si="993"/>
        <v>29607.347958652292</v>
      </c>
      <c r="AV1443" s="28">
        <f t="shared" si="1019"/>
        <v>8.2242633218478591</v>
      </c>
      <c r="BJ1443" s="63">
        <v>12.510701774691359</v>
      </c>
      <c r="BK1443" s="64">
        <f t="shared" si="1020"/>
        <v>12.135380721450618</v>
      </c>
      <c r="BL1443" s="64">
        <f t="shared" si="1021"/>
        <v>12.014026914236112</v>
      </c>
      <c r="BM1443" s="64">
        <f t="shared" si="1022"/>
        <v>11.293185299381944</v>
      </c>
      <c r="BN1443" s="64">
        <f t="shared" si="1023"/>
        <v>11.180253446388125</v>
      </c>
      <c r="BO1443" s="64">
        <f t="shared" si="1024"/>
        <v>10.509438239604837</v>
      </c>
      <c r="BP1443" s="64">
        <f t="shared" si="1025"/>
        <v>10.404343857208788</v>
      </c>
      <c r="BQ1443" s="64">
        <f t="shared" si="1026"/>
        <v>10.092213541492525</v>
      </c>
      <c r="BR1443" s="65">
        <f t="shared" si="994"/>
        <v>10.092213541492525</v>
      </c>
      <c r="BS1443" s="66">
        <f t="shared" si="1027"/>
        <v>2.8033926504145903E-3</v>
      </c>
      <c r="BT1443" s="65">
        <f>BJ1443-BR1443</f>
        <v>2.4184882331988344</v>
      </c>
      <c r="BU1443" s="67">
        <f t="shared" si="1028"/>
        <v>6.7180228699967618E-4</v>
      </c>
    </row>
    <row r="1444" spans="1:73" x14ac:dyDescent="0.35">
      <c r="A1444" s="22">
        <v>114.63999999999901</v>
      </c>
      <c r="B1444" s="22">
        <v>9.39</v>
      </c>
      <c r="C1444" s="22">
        <v>0</v>
      </c>
      <c r="D1444" s="22">
        <f t="shared" si="995"/>
        <v>4.6950000000000003</v>
      </c>
      <c r="E1444" s="22">
        <f t="shared" si="996"/>
        <v>1.3041666666666667</v>
      </c>
      <c r="F1444" s="22">
        <f t="shared" si="1029"/>
        <v>0.29513888888889062</v>
      </c>
      <c r="G1444" s="22">
        <f>Sheet1!$I$5*F1444</f>
        <v>97.690972222222797</v>
      </c>
      <c r="H1444" s="22"/>
      <c r="K1444" s="18" t="s">
        <v>118</v>
      </c>
      <c r="L1444" s="18">
        <v>1434</v>
      </c>
      <c r="M1444" s="18">
        <v>412</v>
      </c>
      <c r="N1444" s="19">
        <v>26</v>
      </c>
      <c r="O1444" s="35">
        <f t="shared" si="997"/>
        <v>7.2222222222222223</v>
      </c>
      <c r="P1444" s="36">
        <f t="shared" si="1030"/>
        <v>-1.4861111111111109</v>
      </c>
      <c r="Q1444" s="12"/>
      <c r="R1444" s="37">
        <f t="shared" si="998"/>
        <v>-491.90277777777771</v>
      </c>
      <c r="S1444" s="37">
        <f t="shared" si="999"/>
        <v>64.9422</v>
      </c>
      <c r="T1444" s="37">
        <f t="shared" si="1000"/>
        <v>6.2833654449222216</v>
      </c>
      <c r="U1444" s="37">
        <f t="shared" si="1001"/>
        <v>-420.6772123328555</v>
      </c>
      <c r="V1444" s="37">
        <f t="shared" si="1031"/>
        <v>123897.05375159264</v>
      </c>
      <c r="W1444" s="40">
        <f t="shared" si="1002"/>
        <v>-3038.2243112928454</v>
      </c>
      <c r="X1444" s="40">
        <f t="shared" si="1003"/>
        <v>-3.0382243112928453</v>
      </c>
      <c r="Y1444" s="40">
        <f t="shared" si="989"/>
        <v>-3.0382243112928453</v>
      </c>
      <c r="Z1444" s="40">
        <v>3.0382243112928502</v>
      </c>
      <c r="AA1444" s="40">
        <f t="shared" si="1004"/>
        <v>432.98652367866481</v>
      </c>
      <c r="AB1444" s="42">
        <f t="shared" si="1005"/>
        <v>8632.5617283950614</v>
      </c>
      <c r="AC1444" s="42">
        <f t="shared" si="1006"/>
        <v>8.6325617283950606</v>
      </c>
      <c r="AD1444" s="42">
        <f t="shared" si="1007"/>
        <v>8.6325617283950606</v>
      </c>
      <c r="AE1444" s="42">
        <f t="shared" si="1032"/>
        <v>5336.397451774691</v>
      </c>
      <c r="AF1444" s="43">
        <f t="shared" si="990"/>
        <v>1.4823326254929696</v>
      </c>
      <c r="AG1444" s="73">
        <f t="shared" si="991"/>
        <v>-3.0382243112928453</v>
      </c>
      <c r="AH1444">
        <f t="shared" si="1008"/>
        <v>0</v>
      </c>
      <c r="AI1444">
        <f t="shared" si="1033"/>
        <v>33905.183678626534</v>
      </c>
      <c r="AJ1444" s="41">
        <f t="shared" si="1009"/>
        <v>9.4181065773962587</v>
      </c>
      <c r="AK1444">
        <f t="shared" si="992"/>
        <v>3.0382243112928453</v>
      </c>
      <c r="AL1444" s="38">
        <f t="shared" si="1010"/>
        <v>5176.30552822145</v>
      </c>
      <c r="AM1444" s="38">
        <f t="shared" si="1011"/>
        <v>5124.5424729392353</v>
      </c>
      <c r="AN1444" s="38">
        <f t="shared" si="1012"/>
        <v>4817.0699245628812</v>
      </c>
      <c r="AO1444" s="38">
        <f t="shared" si="1013"/>
        <v>4768.8992253172519</v>
      </c>
      <c r="AP1444" s="38">
        <f t="shared" si="1014"/>
        <v>4482.7652717982164</v>
      </c>
      <c r="AQ1444" s="38">
        <f t="shared" si="1015"/>
        <v>4437.9376190802341</v>
      </c>
      <c r="AR1444" s="38">
        <f t="shared" si="1016"/>
        <v>4304.7994905078267</v>
      </c>
      <c r="AS1444">
        <f t="shared" si="1017"/>
        <v>4304.7994905078267</v>
      </c>
      <c r="AT1444" s="28">
        <f t="shared" si="1018"/>
        <v>1.1957776362521741</v>
      </c>
      <c r="AU1444">
        <f t="shared" si="993"/>
        <v>29600.384188118707</v>
      </c>
      <c r="AV1444" s="28">
        <f t="shared" si="1019"/>
        <v>8.2223289411440845</v>
      </c>
      <c r="BJ1444" s="63">
        <v>8.6325617283950606</v>
      </c>
      <c r="BK1444" s="64">
        <f t="shared" si="1020"/>
        <v>8.3735848765432088</v>
      </c>
      <c r="BL1444" s="64">
        <f t="shared" si="1021"/>
        <v>8.2898490277777768</v>
      </c>
      <c r="BM1444" s="64">
        <f t="shared" si="1022"/>
        <v>7.7924580861111101</v>
      </c>
      <c r="BN1444" s="64">
        <f t="shared" si="1023"/>
        <v>7.7145335052499986</v>
      </c>
      <c r="BO1444" s="64">
        <f t="shared" si="1024"/>
        <v>7.2516614949349982</v>
      </c>
      <c r="BP1444" s="64">
        <f t="shared" si="1025"/>
        <v>7.1791448799856479</v>
      </c>
      <c r="BQ1444" s="64">
        <f t="shared" si="1026"/>
        <v>6.9637705335860787</v>
      </c>
      <c r="BR1444" s="65">
        <f t="shared" si="994"/>
        <v>6.9637705335860787</v>
      </c>
      <c r="BS1444" s="66">
        <f t="shared" si="1027"/>
        <v>1.9343807037739108E-3</v>
      </c>
      <c r="BT1444" s="65">
        <f>BJ1444-BR1444</f>
        <v>1.668791194808982</v>
      </c>
      <c r="BU1444" s="67">
        <f t="shared" si="1028"/>
        <v>4.6355310966916168E-4</v>
      </c>
    </row>
    <row r="1445" spans="1:73" x14ac:dyDescent="0.35">
      <c r="A1445" s="22">
        <v>114.719999999999</v>
      </c>
      <c r="B1445" s="22">
        <v>9.3699999999999992</v>
      </c>
      <c r="C1445" s="22">
        <v>0</v>
      </c>
      <c r="D1445" s="22">
        <f t="shared" si="995"/>
        <v>4.6849999999999996</v>
      </c>
      <c r="E1445" s="22">
        <f t="shared" si="996"/>
        <v>1.3013888888888889</v>
      </c>
      <c r="F1445" s="22">
        <f t="shared" si="1029"/>
        <v>-3.4722222222222099E-2</v>
      </c>
      <c r="G1445" s="22">
        <f>Sheet1!$I$5*F1445</f>
        <v>-11.493055555555515</v>
      </c>
      <c r="H1445" s="22"/>
      <c r="K1445" s="18" t="s">
        <v>118</v>
      </c>
      <c r="L1445" s="18">
        <v>1435</v>
      </c>
      <c r="M1445" s="18">
        <v>413</v>
      </c>
      <c r="N1445" s="19">
        <v>20.6</v>
      </c>
      <c r="O1445" s="35">
        <f t="shared" si="997"/>
        <v>5.7222222222222223</v>
      </c>
      <c r="P1445" s="36">
        <f t="shared" si="1030"/>
        <v>-0.95833333333333315</v>
      </c>
      <c r="Q1445" s="12"/>
      <c r="R1445" s="37">
        <f t="shared" si="998"/>
        <v>-317.20833333333326</v>
      </c>
      <c r="S1445" s="37">
        <f t="shared" si="999"/>
        <v>64.9422</v>
      </c>
      <c r="T1445" s="37">
        <f t="shared" si="1000"/>
        <v>3.9443919529692222</v>
      </c>
      <c r="U1445" s="37">
        <f t="shared" si="1001"/>
        <v>-248.32174138036402</v>
      </c>
      <c r="V1445" s="37">
        <f t="shared" si="1031"/>
        <v>123648.73201021228</v>
      </c>
      <c r="W1445" s="40">
        <f t="shared" si="1002"/>
        <v>-1420.9521867876385</v>
      </c>
      <c r="X1445" s="40">
        <f t="shared" si="1003"/>
        <v>-1.4209521867876385</v>
      </c>
      <c r="Y1445" s="40">
        <f t="shared" si="989"/>
        <v>-1.4209521867876385</v>
      </c>
      <c r="Z1445" s="40">
        <v>1.42095218678764</v>
      </c>
      <c r="AA1445" s="40">
        <f t="shared" si="1004"/>
        <v>434.40747586545245</v>
      </c>
      <c r="AB1445" s="42">
        <f t="shared" si="1005"/>
        <v>5419.1033950617284</v>
      </c>
      <c r="AC1445" s="42">
        <f t="shared" si="1006"/>
        <v>5.419103395061728</v>
      </c>
      <c r="AD1445" s="42">
        <f t="shared" si="1007"/>
        <v>5.419103395061728</v>
      </c>
      <c r="AE1445" s="42">
        <f t="shared" si="1032"/>
        <v>5341.816555169753</v>
      </c>
      <c r="AF1445" s="43">
        <f t="shared" si="990"/>
        <v>1.483837931991598</v>
      </c>
      <c r="AG1445" s="73">
        <f t="shared" si="991"/>
        <v>-1.4209521867876385</v>
      </c>
      <c r="AH1445">
        <f t="shared" si="1008"/>
        <v>0</v>
      </c>
      <c r="AI1445">
        <f t="shared" si="1033"/>
        <v>33905.183678626534</v>
      </c>
      <c r="AJ1445" s="41">
        <f t="shared" si="1009"/>
        <v>9.4181065773962587</v>
      </c>
      <c r="AK1445">
        <f t="shared" si="992"/>
        <v>1.4209521867876385</v>
      </c>
      <c r="AL1445" s="38">
        <f t="shared" si="1010"/>
        <v>5181.5620585146598</v>
      </c>
      <c r="AM1445" s="38">
        <f t="shared" si="1011"/>
        <v>5129.7464379295134</v>
      </c>
      <c r="AN1445" s="38">
        <f t="shared" si="1012"/>
        <v>4821.9616516537426</v>
      </c>
      <c r="AO1445" s="38">
        <f t="shared" si="1013"/>
        <v>4773.7420351372048</v>
      </c>
      <c r="AP1445" s="38">
        <f t="shared" si="1014"/>
        <v>4487.3175130289719</v>
      </c>
      <c r="AQ1445" s="38">
        <f t="shared" si="1015"/>
        <v>4442.4443378986825</v>
      </c>
      <c r="AR1445" s="38">
        <f t="shared" si="1016"/>
        <v>4309.1710077617217</v>
      </c>
      <c r="AS1445">
        <f t="shared" si="1017"/>
        <v>4309.1710077617217</v>
      </c>
      <c r="AT1445" s="28">
        <f t="shared" si="1018"/>
        <v>1.1969919466004784</v>
      </c>
      <c r="AU1445">
        <f t="shared" si="993"/>
        <v>29596.012670864813</v>
      </c>
      <c r="AV1445" s="28">
        <f t="shared" si="1019"/>
        <v>8.2211146307957819</v>
      </c>
      <c r="BJ1445" s="63">
        <v>5.419103395061728</v>
      </c>
      <c r="BK1445" s="64">
        <f t="shared" si="1020"/>
        <v>5.2565302932098756</v>
      </c>
      <c r="BL1445" s="64">
        <f t="shared" si="1021"/>
        <v>5.2039649902777771</v>
      </c>
      <c r="BM1445" s="64">
        <f t="shared" si="1022"/>
        <v>4.8917270908611101</v>
      </c>
      <c r="BN1445" s="64">
        <f t="shared" si="1023"/>
        <v>4.8428098199524987</v>
      </c>
      <c r="BO1445" s="64">
        <f t="shared" si="1024"/>
        <v>4.5522412307553486</v>
      </c>
      <c r="BP1445" s="64">
        <f t="shared" si="1025"/>
        <v>4.5067188184477951</v>
      </c>
      <c r="BQ1445" s="64">
        <f t="shared" si="1026"/>
        <v>4.3715172538943614</v>
      </c>
      <c r="BR1445" s="65">
        <f t="shared" si="994"/>
        <v>4.3715172538943614</v>
      </c>
      <c r="BS1445" s="66">
        <f t="shared" si="1027"/>
        <v>1.2143103483039893E-3</v>
      </c>
      <c r="BT1445" s="65">
        <f>BJ1445-BR1445</f>
        <v>1.0475861411673666</v>
      </c>
      <c r="BU1445" s="67">
        <f t="shared" si="1028"/>
        <v>2.9099615032426851E-4</v>
      </c>
    </row>
    <row r="1446" spans="1:73" x14ac:dyDescent="0.35">
      <c r="A1446" s="22">
        <v>114.799999999999</v>
      </c>
      <c r="B1446" s="22">
        <v>9.4600000000000009</v>
      </c>
      <c r="C1446" s="22">
        <v>0</v>
      </c>
      <c r="D1446" s="22">
        <f t="shared" si="995"/>
        <v>4.7300000000000004</v>
      </c>
      <c r="E1446" s="22">
        <f t="shared" si="996"/>
        <v>1.3138888888888889</v>
      </c>
      <c r="F1446" s="22">
        <f t="shared" si="1029"/>
        <v>0.15624999999999944</v>
      </c>
      <c r="G1446" s="22">
        <f>Sheet1!$I$5*F1446</f>
        <v>51.718749999999815</v>
      </c>
      <c r="H1446" s="22"/>
      <c r="K1446" s="18" t="s">
        <v>118</v>
      </c>
      <c r="L1446" s="18">
        <v>1436</v>
      </c>
      <c r="M1446" s="18">
        <v>414</v>
      </c>
      <c r="N1446" s="19">
        <v>19.100000000000001</v>
      </c>
      <c r="O1446" s="35">
        <f t="shared" si="997"/>
        <v>5.3055555555555554</v>
      </c>
      <c r="P1446" s="36">
        <f t="shared" si="1030"/>
        <v>-0.12500000000000031</v>
      </c>
      <c r="Q1446" s="12"/>
      <c r="R1446" s="37">
        <f t="shared" si="998"/>
        <v>-41.375000000000099</v>
      </c>
      <c r="S1446" s="37">
        <f t="shared" si="999"/>
        <v>64.9422</v>
      </c>
      <c r="T1446" s="37">
        <f t="shared" si="1000"/>
        <v>3.3908795088196384</v>
      </c>
      <c r="U1446" s="37">
        <f t="shared" si="1001"/>
        <v>26.958079508819537</v>
      </c>
      <c r="V1446" s="37">
        <f t="shared" si="1031"/>
        <v>123675.6900897211</v>
      </c>
      <c r="W1446" s="40">
        <f t="shared" si="1002"/>
        <v>143.02758850512586</v>
      </c>
      <c r="X1446" s="40">
        <f t="shared" si="1003"/>
        <v>0.14302758850512587</v>
      </c>
      <c r="Y1446" s="40">
        <f t="shared" si="989"/>
        <v>0</v>
      </c>
      <c r="Z1446" s="40">
        <v>0</v>
      </c>
      <c r="AA1446" s="40">
        <f t="shared" si="1004"/>
        <v>434.40747586545245</v>
      </c>
      <c r="AB1446" s="42">
        <f t="shared" si="1005"/>
        <v>4658.6462191358023</v>
      </c>
      <c r="AC1446" s="42">
        <f t="shared" si="1006"/>
        <v>4.658646219135802</v>
      </c>
      <c r="AD1446" s="42">
        <f t="shared" si="1007"/>
        <v>0</v>
      </c>
      <c r="AE1446" s="42">
        <f t="shared" si="1032"/>
        <v>5341.816555169753</v>
      </c>
      <c r="AF1446" s="43">
        <f t="shared" si="990"/>
        <v>1.483837931991598</v>
      </c>
      <c r="AG1446" s="73">
        <f t="shared" si="991"/>
        <v>0</v>
      </c>
      <c r="AH1446">
        <f t="shared" si="1008"/>
        <v>4.658646219135802</v>
      </c>
      <c r="AI1446">
        <f t="shared" si="1033"/>
        <v>33909.842324845667</v>
      </c>
      <c r="AJ1446" s="41">
        <f t="shared" si="1009"/>
        <v>9.4194006457904624</v>
      </c>
      <c r="AK1446">
        <f t="shared" si="992"/>
        <v>4.658646219135802</v>
      </c>
      <c r="AL1446" s="38">
        <f t="shared" si="1010"/>
        <v>5181.5620585146598</v>
      </c>
      <c r="AM1446" s="38">
        <f t="shared" si="1011"/>
        <v>5129.7464379295134</v>
      </c>
      <c r="AN1446" s="38">
        <f t="shared" si="1012"/>
        <v>4821.9616516537426</v>
      </c>
      <c r="AO1446" s="38">
        <f t="shared" si="1013"/>
        <v>4773.7420351372048</v>
      </c>
      <c r="AP1446" s="38">
        <f t="shared" si="1014"/>
        <v>4487.3175130289719</v>
      </c>
      <c r="AQ1446" s="38">
        <f t="shared" si="1015"/>
        <v>4442.4443378986825</v>
      </c>
      <c r="AR1446" s="38">
        <f t="shared" si="1016"/>
        <v>4309.1710077617217</v>
      </c>
      <c r="AS1446">
        <f t="shared" si="1017"/>
        <v>4309.1710077617217</v>
      </c>
      <c r="AT1446" s="28">
        <f t="shared" si="1018"/>
        <v>1.1969919466004784</v>
      </c>
      <c r="AU1446">
        <f t="shared" si="993"/>
        <v>29600.671317083947</v>
      </c>
      <c r="AV1446" s="28">
        <f t="shared" si="1019"/>
        <v>8.2224086991899856</v>
      </c>
      <c r="BJ1446" s="63">
        <v>0</v>
      </c>
      <c r="BK1446" s="64">
        <f t="shared" si="1020"/>
        <v>0</v>
      </c>
      <c r="BL1446" s="64">
        <f t="shared" si="1021"/>
        <v>0</v>
      </c>
      <c r="BM1446" s="64">
        <f t="shared" si="1022"/>
        <v>0</v>
      </c>
      <c r="BN1446" s="64">
        <f t="shared" si="1023"/>
        <v>0</v>
      </c>
      <c r="BO1446" s="64">
        <f t="shared" si="1024"/>
        <v>0</v>
      </c>
      <c r="BP1446" s="64">
        <f t="shared" si="1025"/>
        <v>0</v>
      </c>
      <c r="BQ1446" s="64">
        <f t="shared" si="1026"/>
        <v>0</v>
      </c>
      <c r="BR1446" s="65">
        <f t="shared" si="994"/>
        <v>0</v>
      </c>
      <c r="BS1446" s="66">
        <f t="shared" si="1027"/>
        <v>0</v>
      </c>
      <c r="BT1446" s="65">
        <f>BJ1446-BR1446</f>
        <v>0</v>
      </c>
      <c r="BU1446" s="67">
        <f t="shared" si="1028"/>
        <v>0</v>
      </c>
    </row>
    <row r="1447" spans="1:73" x14ac:dyDescent="0.35">
      <c r="A1447" s="22">
        <v>114.879999999999</v>
      </c>
      <c r="B1447" s="22">
        <v>9.44</v>
      </c>
      <c r="C1447" s="22">
        <v>0</v>
      </c>
      <c r="D1447" s="22">
        <f t="shared" si="995"/>
        <v>4.72</v>
      </c>
      <c r="E1447" s="22">
        <f t="shared" si="996"/>
        <v>1.3111111111111111</v>
      </c>
      <c r="F1447" s="22">
        <f t="shared" si="1029"/>
        <v>-3.4722222222222099E-2</v>
      </c>
      <c r="G1447" s="22">
        <f>Sheet1!$I$5*F1447</f>
        <v>-11.493055555555515</v>
      </c>
      <c r="H1447" s="22"/>
      <c r="K1447" s="18" t="s">
        <v>118</v>
      </c>
      <c r="L1447" s="18">
        <v>1437</v>
      </c>
      <c r="M1447" s="18">
        <v>415</v>
      </c>
      <c r="N1447" s="19">
        <v>19.7</v>
      </c>
      <c r="O1447" s="35">
        <f t="shared" si="997"/>
        <v>5.4722222222222223</v>
      </c>
      <c r="P1447" s="36">
        <f t="shared" si="1030"/>
        <v>0.27777777777777779</v>
      </c>
      <c r="Q1447" s="12"/>
      <c r="R1447" s="37">
        <f t="shared" si="998"/>
        <v>91.944444444444443</v>
      </c>
      <c r="S1447" s="37">
        <f t="shared" si="999"/>
        <v>64.9422</v>
      </c>
      <c r="T1447" s="37">
        <f t="shared" si="1000"/>
        <v>3.6072652300589723</v>
      </c>
      <c r="U1447" s="37">
        <f t="shared" si="1001"/>
        <v>160.49390967450341</v>
      </c>
      <c r="V1447" s="37">
        <f t="shared" si="1031"/>
        <v>123836.18399939561</v>
      </c>
      <c r="W1447" s="40">
        <f t="shared" si="1002"/>
        <v>878.2583390521437</v>
      </c>
      <c r="X1447" s="40">
        <f t="shared" si="1003"/>
        <v>0.87825833905214368</v>
      </c>
      <c r="Y1447" s="40">
        <f t="shared" si="989"/>
        <v>0</v>
      </c>
      <c r="Z1447" s="40">
        <v>0</v>
      </c>
      <c r="AA1447" s="40">
        <f t="shared" si="1004"/>
        <v>434.40747586545245</v>
      </c>
      <c r="AB1447" s="42">
        <f t="shared" si="1005"/>
        <v>4955.9332561728397</v>
      </c>
      <c r="AC1447" s="42">
        <f t="shared" si="1006"/>
        <v>4.9559332561728393</v>
      </c>
      <c r="AD1447" s="42">
        <f t="shared" si="1007"/>
        <v>0</v>
      </c>
      <c r="AE1447" s="42">
        <f t="shared" si="1032"/>
        <v>5341.816555169753</v>
      </c>
      <c r="AF1447" s="43">
        <f t="shared" si="990"/>
        <v>1.483837931991598</v>
      </c>
      <c r="AG1447" s="73">
        <f t="shared" si="991"/>
        <v>0</v>
      </c>
      <c r="AH1447">
        <f t="shared" si="1008"/>
        <v>4.9559332561728393</v>
      </c>
      <c r="AI1447">
        <f t="shared" si="1033"/>
        <v>33914.798258101837</v>
      </c>
      <c r="AJ1447" s="41">
        <f t="shared" si="1009"/>
        <v>9.4207772939171761</v>
      </c>
      <c r="AK1447">
        <f t="shared" si="992"/>
        <v>4.9559332561728393</v>
      </c>
      <c r="AL1447" s="38">
        <f t="shared" si="1010"/>
        <v>5181.5620585146598</v>
      </c>
      <c r="AM1447" s="38">
        <f t="shared" si="1011"/>
        <v>5129.7464379295134</v>
      </c>
      <c r="AN1447" s="38">
        <f t="shared" si="1012"/>
        <v>4821.9616516537426</v>
      </c>
      <c r="AO1447" s="38">
        <f t="shared" si="1013"/>
        <v>4773.7420351372048</v>
      </c>
      <c r="AP1447" s="38">
        <f t="shared" si="1014"/>
        <v>4487.3175130289719</v>
      </c>
      <c r="AQ1447" s="38">
        <f t="shared" si="1015"/>
        <v>4442.4443378986825</v>
      </c>
      <c r="AR1447" s="38">
        <f t="shared" si="1016"/>
        <v>4309.1710077617217</v>
      </c>
      <c r="AS1447">
        <f t="shared" si="1017"/>
        <v>4309.1710077617217</v>
      </c>
      <c r="AT1447" s="28">
        <f t="shared" si="1018"/>
        <v>1.1969919466004784</v>
      </c>
      <c r="AU1447">
        <f t="shared" si="993"/>
        <v>29605.627250340116</v>
      </c>
      <c r="AV1447" s="28">
        <f t="shared" si="1019"/>
        <v>8.2237853473166993</v>
      </c>
      <c r="BJ1447" s="63">
        <v>0</v>
      </c>
      <c r="BK1447" s="64">
        <f t="shared" si="1020"/>
        <v>0</v>
      </c>
      <c r="BL1447" s="64">
        <f t="shared" si="1021"/>
        <v>0</v>
      </c>
      <c r="BM1447" s="64">
        <f t="shared" si="1022"/>
        <v>0</v>
      </c>
      <c r="BN1447" s="64">
        <f t="shared" si="1023"/>
        <v>0</v>
      </c>
      <c r="BO1447" s="64">
        <f t="shared" si="1024"/>
        <v>0</v>
      </c>
      <c r="BP1447" s="64">
        <f t="shared" si="1025"/>
        <v>0</v>
      </c>
      <c r="BQ1447" s="64">
        <f t="shared" si="1026"/>
        <v>0</v>
      </c>
      <c r="BR1447" s="65">
        <f t="shared" si="994"/>
        <v>0</v>
      </c>
      <c r="BS1447" s="66">
        <f t="shared" si="1027"/>
        <v>0</v>
      </c>
      <c r="BT1447" s="65">
        <f>BJ1447-BR1447</f>
        <v>0</v>
      </c>
      <c r="BU1447" s="67">
        <f t="shared" si="1028"/>
        <v>0</v>
      </c>
    </row>
    <row r="1448" spans="1:73" x14ac:dyDescent="0.35">
      <c r="A1448" s="22">
        <v>114.959999999999</v>
      </c>
      <c r="B1448" s="22">
        <v>8.85</v>
      </c>
      <c r="C1448" s="22">
        <v>0</v>
      </c>
      <c r="D1448" s="22">
        <f t="shared" si="995"/>
        <v>4.4249999999999998</v>
      </c>
      <c r="E1448" s="22">
        <f t="shared" si="996"/>
        <v>1.2291666666666667</v>
      </c>
      <c r="F1448" s="22">
        <f t="shared" si="1029"/>
        <v>-1.0243055555555547</v>
      </c>
      <c r="G1448" s="22">
        <f>Sheet1!$I$5*F1448</f>
        <v>-339.04513888888863</v>
      </c>
      <c r="H1448" s="22"/>
      <c r="K1448" s="18" t="s">
        <v>118</v>
      </c>
      <c r="L1448" s="18">
        <v>1438</v>
      </c>
      <c r="M1448" s="18">
        <v>416</v>
      </c>
      <c r="N1448" s="19">
        <v>21.1</v>
      </c>
      <c r="O1448" s="35">
        <f t="shared" si="997"/>
        <v>5.8611111111111107</v>
      </c>
      <c r="P1448" s="36">
        <f t="shared" si="1030"/>
        <v>0.31944444444444453</v>
      </c>
      <c r="Q1448" s="12"/>
      <c r="R1448" s="37">
        <f t="shared" si="998"/>
        <v>105.73611111111114</v>
      </c>
      <c r="S1448" s="37">
        <f t="shared" si="999"/>
        <v>64.9422</v>
      </c>
      <c r="T1448" s="37">
        <f t="shared" si="1000"/>
        <v>4.138191020316305</v>
      </c>
      <c r="U1448" s="37">
        <f t="shared" si="1001"/>
        <v>174.81650213142746</v>
      </c>
      <c r="V1448" s="37">
        <f t="shared" si="1031"/>
        <v>124011.00050152704</v>
      </c>
      <c r="W1448" s="40">
        <f t="shared" si="1002"/>
        <v>1024.6189430480886</v>
      </c>
      <c r="X1448" s="40">
        <f t="shared" si="1003"/>
        <v>1.0246189430480885</v>
      </c>
      <c r="Y1448" s="40">
        <f t="shared" si="989"/>
        <v>0</v>
      </c>
      <c r="Z1448" s="40">
        <v>0</v>
      </c>
      <c r="AA1448" s="40">
        <f t="shared" si="1004"/>
        <v>434.40747586545245</v>
      </c>
      <c r="AB1448" s="42">
        <f t="shared" si="1005"/>
        <v>5685.3591820987649</v>
      </c>
      <c r="AC1448" s="42">
        <f t="shared" si="1006"/>
        <v>5.6853591820987646</v>
      </c>
      <c r="AD1448" s="42">
        <f t="shared" si="1007"/>
        <v>0</v>
      </c>
      <c r="AE1448" s="42">
        <f t="shared" si="1032"/>
        <v>5341.816555169753</v>
      </c>
      <c r="AF1448" s="43">
        <f t="shared" si="990"/>
        <v>1.483837931991598</v>
      </c>
      <c r="AG1448" s="73">
        <f t="shared" si="991"/>
        <v>0</v>
      </c>
      <c r="AH1448">
        <f t="shared" si="1008"/>
        <v>5.6853591820987646</v>
      </c>
      <c r="AI1448">
        <f t="shared" si="1033"/>
        <v>33920.483617283935</v>
      </c>
      <c r="AJ1448" s="41">
        <f t="shared" si="1009"/>
        <v>9.4223565603566488</v>
      </c>
      <c r="AK1448">
        <f t="shared" si="992"/>
        <v>5.6853591820987646</v>
      </c>
      <c r="AL1448" s="38">
        <f t="shared" si="1010"/>
        <v>5181.5620585146598</v>
      </c>
      <c r="AM1448" s="38">
        <f t="shared" si="1011"/>
        <v>5129.7464379295134</v>
      </c>
      <c r="AN1448" s="38">
        <f t="shared" si="1012"/>
        <v>4821.9616516537426</v>
      </c>
      <c r="AO1448" s="38">
        <f t="shared" si="1013"/>
        <v>4773.7420351372048</v>
      </c>
      <c r="AP1448" s="38">
        <f t="shared" si="1014"/>
        <v>4487.3175130289719</v>
      </c>
      <c r="AQ1448" s="38">
        <f t="shared" si="1015"/>
        <v>4442.4443378986825</v>
      </c>
      <c r="AR1448" s="38">
        <f t="shared" si="1016"/>
        <v>4309.1710077617217</v>
      </c>
      <c r="AS1448">
        <f t="shared" si="1017"/>
        <v>4309.1710077617217</v>
      </c>
      <c r="AT1448" s="28">
        <f t="shared" si="1018"/>
        <v>1.1969919466004784</v>
      </c>
      <c r="AU1448">
        <f t="shared" si="993"/>
        <v>29611.312609522214</v>
      </c>
      <c r="AV1448" s="28">
        <f t="shared" si="1019"/>
        <v>8.2253646137561702</v>
      </c>
      <c r="BJ1448" s="63">
        <v>0</v>
      </c>
      <c r="BK1448" s="64">
        <f t="shared" si="1020"/>
        <v>0</v>
      </c>
      <c r="BL1448" s="64">
        <f t="shared" si="1021"/>
        <v>0</v>
      </c>
      <c r="BM1448" s="64">
        <f t="shared" si="1022"/>
        <v>0</v>
      </c>
      <c r="BN1448" s="64">
        <f t="shared" si="1023"/>
        <v>0</v>
      </c>
      <c r="BO1448" s="64">
        <f t="shared" si="1024"/>
        <v>0</v>
      </c>
      <c r="BP1448" s="64">
        <f t="shared" si="1025"/>
        <v>0</v>
      </c>
      <c r="BQ1448" s="64">
        <f t="shared" si="1026"/>
        <v>0</v>
      </c>
      <c r="BR1448" s="65">
        <f t="shared" si="994"/>
        <v>0</v>
      </c>
      <c r="BS1448" s="66">
        <f t="shared" si="1027"/>
        <v>0</v>
      </c>
      <c r="BT1448" s="65">
        <f>BJ1448-BR1448</f>
        <v>0</v>
      </c>
      <c r="BU1448" s="67">
        <f t="shared" si="1028"/>
        <v>0</v>
      </c>
    </row>
    <row r="1449" spans="1:73" x14ac:dyDescent="0.35">
      <c r="A1449" s="22">
        <v>115.039999999999</v>
      </c>
      <c r="B1449" s="22">
        <v>9.19</v>
      </c>
      <c r="C1449" s="22">
        <v>0</v>
      </c>
      <c r="D1449" s="22">
        <f t="shared" si="995"/>
        <v>4.5949999999999998</v>
      </c>
      <c r="E1449" s="22">
        <f t="shared" si="996"/>
        <v>1.2763888888888888</v>
      </c>
      <c r="F1449" s="22">
        <f t="shared" si="1029"/>
        <v>0.59027777777777568</v>
      </c>
      <c r="G1449" s="22">
        <f>Sheet1!$I$5*F1449</f>
        <v>195.38194444444375</v>
      </c>
      <c r="H1449" s="22"/>
      <c r="K1449" s="18" t="s">
        <v>118</v>
      </c>
      <c r="L1449" s="18">
        <v>1439</v>
      </c>
      <c r="M1449" s="18">
        <v>417</v>
      </c>
      <c r="N1449" s="19">
        <v>22</v>
      </c>
      <c r="O1449" s="35">
        <f t="shared" si="997"/>
        <v>6.1111111111111107</v>
      </c>
      <c r="P1449" s="36">
        <f t="shared" si="1030"/>
        <v>0.1388888888888889</v>
      </c>
      <c r="Q1449" s="12"/>
      <c r="R1449" s="37">
        <f t="shared" si="998"/>
        <v>45.972222222222221</v>
      </c>
      <c r="S1449" s="37">
        <f t="shared" si="999"/>
        <v>64.9422</v>
      </c>
      <c r="T1449" s="37">
        <f t="shared" si="1000"/>
        <v>4.4987409398555549</v>
      </c>
      <c r="U1449" s="37">
        <f t="shared" si="1001"/>
        <v>115.41316316207777</v>
      </c>
      <c r="V1449" s="37">
        <f t="shared" si="1031"/>
        <v>124126.41366468913</v>
      </c>
      <c r="W1449" s="40">
        <f t="shared" si="1002"/>
        <v>705.30266376825296</v>
      </c>
      <c r="X1449" s="40">
        <f t="shared" si="1003"/>
        <v>0.7053026637682529</v>
      </c>
      <c r="Y1449" s="40">
        <f t="shared" si="989"/>
        <v>0</v>
      </c>
      <c r="Z1449" s="40">
        <v>0</v>
      </c>
      <c r="AA1449" s="40">
        <f t="shared" si="1004"/>
        <v>434.40747586545245</v>
      </c>
      <c r="AB1449" s="42">
        <f t="shared" si="1005"/>
        <v>6180.7098765432092</v>
      </c>
      <c r="AC1449" s="42">
        <f t="shared" si="1006"/>
        <v>6.1807098765432089</v>
      </c>
      <c r="AD1449" s="42">
        <f t="shared" si="1007"/>
        <v>0</v>
      </c>
      <c r="AE1449" s="42">
        <f t="shared" si="1032"/>
        <v>5341.816555169753</v>
      </c>
      <c r="AF1449" s="43">
        <f t="shared" si="990"/>
        <v>1.483837931991598</v>
      </c>
      <c r="AG1449" s="73">
        <f t="shared" si="991"/>
        <v>0</v>
      </c>
      <c r="AH1449">
        <f t="shared" si="1008"/>
        <v>6.1807098765432089</v>
      </c>
      <c r="AI1449">
        <f t="shared" si="1033"/>
        <v>33926.664327160477</v>
      </c>
      <c r="AJ1449" s="41">
        <f t="shared" si="1009"/>
        <v>9.4240734242112438</v>
      </c>
      <c r="AK1449">
        <f t="shared" si="992"/>
        <v>6.1807098765432089</v>
      </c>
      <c r="AL1449" s="38">
        <f t="shared" si="1010"/>
        <v>5181.5620585146598</v>
      </c>
      <c r="AM1449" s="38">
        <f t="shared" si="1011"/>
        <v>5129.7464379295134</v>
      </c>
      <c r="AN1449" s="38">
        <f t="shared" si="1012"/>
        <v>4821.9616516537426</v>
      </c>
      <c r="AO1449" s="38">
        <f t="shared" si="1013"/>
        <v>4773.7420351372048</v>
      </c>
      <c r="AP1449" s="38">
        <f t="shared" si="1014"/>
        <v>4487.3175130289719</v>
      </c>
      <c r="AQ1449" s="38">
        <f t="shared" si="1015"/>
        <v>4442.4443378986825</v>
      </c>
      <c r="AR1449" s="38">
        <f t="shared" si="1016"/>
        <v>4309.1710077617217</v>
      </c>
      <c r="AS1449">
        <f t="shared" si="1017"/>
        <v>4309.1710077617217</v>
      </c>
      <c r="AT1449" s="28">
        <f t="shared" si="1018"/>
        <v>1.1969919466004784</v>
      </c>
      <c r="AU1449">
        <f t="shared" si="993"/>
        <v>29617.493319398756</v>
      </c>
      <c r="AV1449" s="28">
        <f t="shared" si="1019"/>
        <v>8.2270814776107652</v>
      </c>
      <c r="BJ1449" s="63">
        <v>0</v>
      </c>
      <c r="BK1449" s="64">
        <f t="shared" si="1020"/>
        <v>0</v>
      </c>
      <c r="BL1449" s="64">
        <f t="shared" si="1021"/>
        <v>0</v>
      </c>
      <c r="BM1449" s="64">
        <f t="shared" si="1022"/>
        <v>0</v>
      </c>
      <c r="BN1449" s="64">
        <f t="shared" si="1023"/>
        <v>0</v>
      </c>
      <c r="BO1449" s="64">
        <f t="shared" si="1024"/>
        <v>0</v>
      </c>
      <c r="BP1449" s="64">
        <f t="shared" si="1025"/>
        <v>0</v>
      </c>
      <c r="BQ1449" s="64">
        <f t="shared" si="1026"/>
        <v>0</v>
      </c>
      <c r="BR1449" s="65">
        <f t="shared" si="994"/>
        <v>0</v>
      </c>
      <c r="BS1449" s="66">
        <f t="shared" si="1027"/>
        <v>0</v>
      </c>
      <c r="BT1449" s="65">
        <f>BJ1449-BR1449</f>
        <v>0</v>
      </c>
      <c r="BU1449" s="67">
        <f t="shared" si="1028"/>
        <v>0</v>
      </c>
    </row>
    <row r="1450" spans="1:73" x14ac:dyDescent="0.35">
      <c r="A1450" s="22">
        <v>115.119999999999</v>
      </c>
      <c r="B1450" s="22">
        <v>8.9700000000000006</v>
      </c>
      <c r="C1450" s="22">
        <v>0</v>
      </c>
      <c r="D1450" s="22">
        <f t="shared" si="995"/>
        <v>4.4850000000000003</v>
      </c>
      <c r="E1450" s="22">
        <f t="shared" si="996"/>
        <v>1.2458333333333333</v>
      </c>
      <c r="F1450" s="22">
        <f t="shared" si="1029"/>
        <v>-0.38194444444444309</v>
      </c>
      <c r="G1450" s="22">
        <f>Sheet1!$I$5*F1450</f>
        <v>-126.42361111111066</v>
      </c>
      <c r="H1450" s="22"/>
      <c r="K1450" s="18" t="s">
        <v>118</v>
      </c>
      <c r="L1450" s="18">
        <v>1440</v>
      </c>
      <c r="M1450" s="18">
        <v>418</v>
      </c>
      <c r="N1450" s="19">
        <v>22.1</v>
      </c>
      <c r="O1450" s="35">
        <f t="shared" si="997"/>
        <v>6.1388888888888893</v>
      </c>
      <c r="P1450" s="36">
        <f t="shared" si="1030"/>
        <v>-8.3333333333333523E-2</v>
      </c>
      <c r="Q1450" s="12"/>
      <c r="R1450" s="37">
        <f t="shared" si="998"/>
        <v>-27.583333333333396</v>
      </c>
      <c r="S1450" s="37">
        <f t="shared" si="999"/>
        <v>64.9422</v>
      </c>
      <c r="T1450" s="37">
        <f t="shared" si="1000"/>
        <v>4.5397315339563056</v>
      </c>
      <c r="U1450" s="37">
        <f t="shared" si="1001"/>
        <v>41.898598200622907</v>
      </c>
      <c r="V1450" s="37">
        <f t="shared" si="1031"/>
        <v>124168.31226288975</v>
      </c>
      <c r="W1450" s="40">
        <f t="shared" si="1002"/>
        <v>257.21083895382395</v>
      </c>
      <c r="X1450" s="40">
        <f t="shared" si="1003"/>
        <v>0.25721083895382396</v>
      </c>
      <c r="Y1450" s="40">
        <f t="shared" si="989"/>
        <v>0</v>
      </c>
      <c r="Z1450" s="40">
        <v>0</v>
      </c>
      <c r="AA1450" s="40">
        <f t="shared" si="1004"/>
        <v>434.40747586545245</v>
      </c>
      <c r="AB1450" s="42">
        <f t="shared" si="1005"/>
        <v>6237.0258487654328</v>
      </c>
      <c r="AC1450" s="42">
        <f t="shared" si="1006"/>
        <v>6.2370258487654331</v>
      </c>
      <c r="AD1450" s="42">
        <f t="shared" si="1007"/>
        <v>0</v>
      </c>
      <c r="AE1450" s="42">
        <f t="shared" si="1032"/>
        <v>5341.816555169753</v>
      </c>
      <c r="AF1450" s="43">
        <f t="shared" si="990"/>
        <v>1.483837931991598</v>
      </c>
      <c r="AG1450" s="73">
        <f t="shared" si="991"/>
        <v>0</v>
      </c>
      <c r="AH1450">
        <f t="shared" si="1008"/>
        <v>6.2370258487654331</v>
      </c>
      <c r="AI1450">
        <f t="shared" si="1033"/>
        <v>33932.901353009242</v>
      </c>
      <c r="AJ1450" s="41">
        <f t="shared" si="1009"/>
        <v>9.4258059313914568</v>
      </c>
      <c r="AK1450">
        <f t="shared" si="992"/>
        <v>6.2370258487654331</v>
      </c>
      <c r="AL1450" s="38">
        <f t="shared" si="1010"/>
        <v>5181.5620585146598</v>
      </c>
      <c r="AM1450" s="38">
        <f t="shared" si="1011"/>
        <v>5129.7464379295134</v>
      </c>
      <c r="AN1450" s="38">
        <f t="shared" si="1012"/>
        <v>4821.9616516537426</v>
      </c>
      <c r="AO1450" s="38">
        <f t="shared" si="1013"/>
        <v>4773.7420351372048</v>
      </c>
      <c r="AP1450" s="38">
        <f t="shared" si="1014"/>
        <v>4487.3175130289719</v>
      </c>
      <c r="AQ1450" s="38">
        <f t="shared" si="1015"/>
        <v>4442.4443378986825</v>
      </c>
      <c r="AR1450" s="38">
        <f t="shared" si="1016"/>
        <v>4309.1710077617217</v>
      </c>
      <c r="AS1450">
        <f t="shared" si="1017"/>
        <v>4309.1710077617217</v>
      </c>
      <c r="AT1450" s="28">
        <f t="shared" si="1018"/>
        <v>1.1969919466004784</v>
      </c>
      <c r="AU1450">
        <f t="shared" si="993"/>
        <v>29623.730345247521</v>
      </c>
      <c r="AV1450" s="28">
        <f t="shared" si="1019"/>
        <v>8.2288139847909783</v>
      </c>
      <c r="BJ1450" s="63">
        <v>0</v>
      </c>
      <c r="BK1450" s="64">
        <f t="shared" si="1020"/>
        <v>0</v>
      </c>
      <c r="BL1450" s="64">
        <f t="shared" si="1021"/>
        <v>0</v>
      </c>
      <c r="BM1450" s="64">
        <f t="shared" si="1022"/>
        <v>0</v>
      </c>
      <c r="BN1450" s="64">
        <f t="shared" si="1023"/>
        <v>0</v>
      </c>
      <c r="BO1450" s="64">
        <f t="shared" si="1024"/>
        <v>0</v>
      </c>
      <c r="BP1450" s="64">
        <f t="shared" si="1025"/>
        <v>0</v>
      </c>
      <c r="BQ1450" s="64">
        <f t="shared" si="1026"/>
        <v>0</v>
      </c>
      <c r="BR1450" s="65">
        <f t="shared" si="994"/>
        <v>0</v>
      </c>
      <c r="BS1450" s="66">
        <f t="shared" si="1027"/>
        <v>0</v>
      </c>
      <c r="BT1450" s="65">
        <f>BJ1450-BR1450</f>
        <v>0</v>
      </c>
      <c r="BU1450" s="67">
        <f t="shared" si="1028"/>
        <v>0</v>
      </c>
    </row>
    <row r="1451" spans="1:73" x14ac:dyDescent="0.35">
      <c r="A1451" s="22">
        <v>115.19999999999899</v>
      </c>
      <c r="B1451" s="22">
        <v>9.4499999999999993</v>
      </c>
      <c r="C1451" s="22">
        <v>0</v>
      </c>
      <c r="D1451" s="22">
        <f t="shared" si="995"/>
        <v>4.7249999999999996</v>
      </c>
      <c r="E1451" s="22">
        <f t="shared" si="996"/>
        <v>1.3125</v>
      </c>
      <c r="F1451" s="22">
        <f t="shared" si="1029"/>
        <v>0.83333333333333315</v>
      </c>
      <c r="G1451" s="22">
        <f>Sheet1!$I$5*F1451</f>
        <v>275.83333333333326</v>
      </c>
      <c r="H1451" s="22"/>
      <c r="K1451" s="18" t="s">
        <v>118</v>
      </c>
      <c r="L1451" s="18">
        <v>1441</v>
      </c>
      <c r="M1451" s="18">
        <v>419</v>
      </c>
      <c r="N1451" s="19">
        <v>21.4</v>
      </c>
      <c r="O1451" s="35">
        <f t="shared" si="997"/>
        <v>5.9444444444444446</v>
      </c>
      <c r="P1451" s="36">
        <f t="shared" si="1030"/>
        <v>-0.34722222222222221</v>
      </c>
      <c r="Q1451" s="12"/>
      <c r="R1451" s="37">
        <f t="shared" si="998"/>
        <v>-114.93055555555556</v>
      </c>
      <c r="S1451" s="37">
        <f t="shared" si="999"/>
        <v>64.9422</v>
      </c>
      <c r="T1451" s="37">
        <f t="shared" si="1000"/>
        <v>4.2567012413558896</v>
      </c>
      <c r="U1451" s="37">
        <f t="shared" si="1001"/>
        <v>-45.731654314199666</v>
      </c>
      <c r="V1451" s="37">
        <f t="shared" si="1031"/>
        <v>124122.58060857556</v>
      </c>
      <c r="W1451" s="40">
        <f t="shared" si="1002"/>
        <v>-271.84927842329802</v>
      </c>
      <c r="X1451" s="40">
        <f t="shared" si="1003"/>
        <v>-0.27184927842329804</v>
      </c>
      <c r="Y1451" s="40">
        <f t="shared" si="989"/>
        <v>-0.27184927842329804</v>
      </c>
      <c r="Z1451" s="40">
        <v>0.27184927842329798</v>
      </c>
      <c r="AA1451" s="40">
        <f t="shared" si="1004"/>
        <v>434.67932514387576</v>
      </c>
      <c r="AB1451" s="42">
        <f t="shared" si="1005"/>
        <v>5848.1774691358032</v>
      </c>
      <c r="AC1451" s="42">
        <f t="shared" si="1006"/>
        <v>5.8481774691358028</v>
      </c>
      <c r="AD1451" s="42">
        <f t="shared" si="1007"/>
        <v>5.8481774691358028</v>
      </c>
      <c r="AE1451" s="42">
        <f t="shared" si="1032"/>
        <v>5347.6647326388884</v>
      </c>
      <c r="AF1451" s="43">
        <f t="shared" si="990"/>
        <v>1.4854624257330244</v>
      </c>
      <c r="AG1451" s="73">
        <f t="shared" si="991"/>
        <v>-0.27184927842329804</v>
      </c>
      <c r="AH1451">
        <f t="shared" si="1008"/>
        <v>0</v>
      </c>
      <c r="AI1451">
        <f t="shared" si="1033"/>
        <v>33932.901353009242</v>
      </c>
      <c r="AJ1451" s="41">
        <f t="shared" si="1009"/>
        <v>9.4258059313914568</v>
      </c>
      <c r="AK1451">
        <f t="shared" si="992"/>
        <v>0.27184927842329804</v>
      </c>
      <c r="AL1451" s="38">
        <f t="shared" si="1010"/>
        <v>5187.2347906597215</v>
      </c>
      <c r="AM1451" s="38">
        <f t="shared" si="1011"/>
        <v>5135.362442753124</v>
      </c>
      <c r="AN1451" s="38">
        <f t="shared" si="1012"/>
        <v>4827.240696187936</v>
      </c>
      <c r="AO1451" s="38">
        <f t="shared" si="1013"/>
        <v>4778.9682892260562</v>
      </c>
      <c r="AP1451" s="38">
        <f t="shared" si="1014"/>
        <v>4492.2301918724925</v>
      </c>
      <c r="AQ1451" s="38">
        <f t="shared" si="1015"/>
        <v>4447.3078899537677</v>
      </c>
      <c r="AR1451" s="38">
        <f t="shared" si="1016"/>
        <v>4313.8886532551542</v>
      </c>
      <c r="AS1451">
        <f t="shared" si="1017"/>
        <v>4313.8886532551542</v>
      </c>
      <c r="AT1451" s="28">
        <f t="shared" si="1018"/>
        <v>1.1983024036819874</v>
      </c>
      <c r="AU1451">
        <f t="shared" si="993"/>
        <v>29619.012699754086</v>
      </c>
      <c r="AV1451" s="28">
        <f t="shared" si="1019"/>
        <v>8.2275035277094677</v>
      </c>
      <c r="BJ1451" s="63">
        <v>5.8481774691358028</v>
      </c>
      <c r="BK1451" s="64">
        <f t="shared" si="1020"/>
        <v>5.6727321450617287</v>
      </c>
      <c r="BL1451" s="64">
        <f t="shared" si="1021"/>
        <v>5.6160048236111111</v>
      </c>
      <c r="BM1451" s="64">
        <f t="shared" si="1022"/>
        <v>5.2790445341944441</v>
      </c>
      <c r="BN1451" s="64">
        <f t="shared" si="1023"/>
        <v>5.2262540888524995</v>
      </c>
      <c r="BO1451" s="64">
        <f t="shared" si="1024"/>
        <v>4.9126788435213493</v>
      </c>
      <c r="BP1451" s="64">
        <f t="shared" si="1025"/>
        <v>4.863552055086136</v>
      </c>
      <c r="BQ1451" s="64">
        <f t="shared" si="1026"/>
        <v>4.7176454934335519</v>
      </c>
      <c r="BR1451" s="65">
        <f t="shared" si="994"/>
        <v>4.7176454934335519</v>
      </c>
      <c r="BS1451" s="66">
        <f t="shared" si="1027"/>
        <v>1.31045708150932E-3</v>
      </c>
      <c r="BT1451" s="65">
        <f>BJ1451-BR1451</f>
        <v>1.1305319757022509</v>
      </c>
      <c r="BU1451" s="67">
        <f t="shared" si="1028"/>
        <v>3.1403665991729194E-4</v>
      </c>
    </row>
    <row r="1452" spans="1:73" x14ac:dyDescent="0.35">
      <c r="A1452" s="22">
        <v>115.27999999999901</v>
      </c>
      <c r="B1452" s="22">
        <v>8.99</v>
      </c>
      <c r="C1452" s="22">
        <v>0</v>
      </c>
      <c r="D1452" s="22">
        <f t="shared" si="995"/>
        <v>4.4950000000000001</v>
      </c>
      <c r="E1452" s="22">
        <f t="shared" si="996"/>
        <v>1.2486111111111111</v>
      </c>
      <c r="F1452" s="22">
        <f t="shared" si="1029"/>
        <v>-0.79861111111111105</v>
      </c>
      <c r="G1452" s="22">
        <f>Sheet1!$I$5*F1452</f>
        <v>-264.34027777777777</v>
      </c>
      <c r="H1452" s="22"/>
      <c r="K1452" s="18" t="s">
        <v>118</v>
      </c>
      <c r="L1452" s="18">
        <v>1442</v>
      </c>
      <c r="M1452" s="18">
        <v>420</v>
      </c>
      <c r="N1452" s="19">
        <v>19.600000000000001</v>
      </c>
      <c r="O1452" s="35">
        <f t="shared" si="997"/>
        <v>5.4444444444444446</v>
      </c>
      <c r="P1452" s="36">
        <f t="shared" si="1030"/>
        <v>-0.43055555555555525</v>
      </c>
      <c r="Q1452" s="12"/>
      <c r="R1452" s="37">
        <f t="shared" si="998"/>
        <v>-142.5138888888888</v>
      </c>
      <c r="S1452" s="37">
        <f t="shared" si="999"/>
        <v>64.9422</v>
      </c>
      <c r="T1452" s="37">
        <f t="shared" si="1000"/>
        <v>3.5707361972208891</v>
      </c>
      <c r="U1452" s="37">
        <f t="shared" si="1001"/>
        <v>-74.000952691667905</v>
      </c>
      <c r="V1452" s="37">
        <f t="shared" si="1031"/>
        <v>124048.57965588389</v>
      </c>
      <c r="W1452" s="40">
        <f t="shared" si="1002"/>
        <v>-402.89407576574752</v>
      </c>
      <c r="X1452" s="40">
        <f t="shared" si="1003"/>
        <v>-0.40289407576574754</v>
      </c>
      <c r="Y1452" s="40">
        <f t="shared" si="989"/>
        <v>-0.40289407576574754</v>
      </c>
      <c r="Z1452" s="40">
        <v>0.40289407576574798</v>
      </c>
      <c r="AA1452" s="40">
        <f t="shared" si="1004"/>
        <v>435.0822192196415</v>
      </c>
      <c r="AB1452" s="42">
        <f t="shared" si="1005"/>
        <v>4905.7469135802476</v>
      </c>
      <c r="AC1452" s="42">
        <f t="shared" si="1006"/>
        <v>4.9057469135802476</v>
      </c>
      <c r="AD1452" s="42">
        <f t="shared" si="1007"/>
        <v>4.9057469135802476</v>
      </c>
      <c r="AE1452" s="42">
        <f t="shared" si="1032"/>
        <v>5352.5704795524689</v>
      </c>
      <c r="AF1452" s="43">
        <f t="shared" si="990"/>
        <v>1.4868251332090192</v>
      </c>
      <c r="AG1452" s="73">
        <f t="shared" si="991"/>
        <v>-0.40289407576574754</v>
      </c>
      <c r="AH1452">
        <f t="shared" si="1008"/>
        <v>0</v>
      </c>
      <c r="AI1452">
        <f t="shared" si="1033"/>
        <v>33932.901353009242</v>
      </c>
      <c r="AJ1452" s="41">
        <f t="shared" si="1009"/>
        <v>9.4258059313914568</v>
      </c>
      <c r="AK1452">
        <f t="shared" si="992"/>
        <v>0.40289407576574754</v>
      </c>
      <c r="AL1452" s="38">
        <f t="shared" si="1010"/>
        <v>5191.9933651658948</v>
      </c>
      <c r="AM1452" s="38">
        <f t="shared" si="1011"/>
        <v>5140.0734315142354</v>
      </c>
      <c r="AN1452" s="38">
        <f t="shared" si="1012"/>
        <v>4831.6690256233805</v>
      </c>
      <c r="AO1452" s="38">
        <f t="shared" si="1013"/>
        <v>4783.3523353671471</v>
      </c>
      <c r="AP1452" s="38">
        <f t="shared" si="1014"/>
        <v>4496.3511952451181</v>
      </c>
      <c r="AQ1452" s="38">
        <f t="shared" si="1015"/>
        <v>4451.3876832926671</v>
      </c>
      <c r="AR1452" s="38">
        <f t="shared" si="1016"/>
        <v>4317.8460527938869</v>
      </c>
      <c r="AS1452">
        <f t="shared" si="1017"/>
        <v>4317.8460527938869</v>
      </c>
      <c r="AT1452" s="28">
        <f t="shared" si="1018"/>
        <v>1.1994016813316353</v>
      </c>
      <c r="AU1452">
        <f t="shared" si="993"/>
        <v>29615.055300215354</v>
      </c>
      <c r="AV1452" s="28">
        <f t="shared" si="1019"/>
        <v>8.2264042500598205</v>
      </c>
      <c r="BJ1452" s="63">
        <v>4.9057469135802476</v>
      </c>
      <c r="BK1452" s="64">
        <f t="shared" si="1020"/>
        <v>4.7585745061728399</v>
      </c>
      <c r="BL1452" s="64">
        <f t="shared" si="1021"/>
        <v>4.7109887611111114</v>
      </c>
      <c r="BM1452" s="64">
        <f t="shared" si="1022"/>
        <v>4.4283294354444447</v>
      </c>
      <c r="BN1452" s="64">
        <f t="shared" si="1023"/>
        <v>4.3840461410899998</v>
      </c>
      <c r="BO1452" s="64">
        <f t="shared" si="1024"/>
        <v>4.1210033726245996</v>
      </c>
      <c r="BP1452" s="64">
        <f t="shared" si="1025"/>
        <v>4.0797933388983534</v>
      </c>
      <c r="BQ1452" s="64">
        <f t="shared" si="1026"/>
        <v>3.9573995387314027</v>
      </c>
      <c r="BR1452" s="65">
        <f t="shared" si="994"/>
        <v>3.9573995387314027</v>
      </c>
      <c r="BS1452" s="66">
        <f t="shared" si="1027"/>
        <v>1.0992776496476118E-3</v>
      </c>
      <c r="BT1452" s="65">
        <f>BJ1452-BR1452</f>
        <v>0.9483473748488449</v>
      </c>
      <c r="BU1452" s="67">
        <f t="shared" si="1028"/>
        <v>2.6342982634690136E-4</v>
      </c>
    </row>
    <row r="1453" spans="1:73" x14ac:dyDescent="0.35">
      <c r="A1453" s="22">
        <v>115.359999999999</v>
      </c>
      <c r="B1453" s="22">
        <v>8.9700000000000006</v>
      </c>
      <c r="C1453" s="22">
        <v>0</v>
      </c>
      <c r="D1453" s="22">
        <f t="shared" si="995"/>
        <v>4.4850000000000003</v>
      </c>
      <c r="E1453" s="22">
        <f t="shared" si="996"/>
        <v>1.2458333333333333</v>
      </c>
      <c r="F1453" s="22">
        <f t="shared" si="1029"/>
        <v>-3.4722222222222099E-2</v>
      </c>
      <c r="G1453" s="22">
        <f>Sheet1!$I$5*F1453</f>
        <v>-11.493055555555515</v>
      </c>
      <c r="H1453" s="22"/>
      <c r="K1453" s="18" t="s">
        <v>118</v>
      </c>
      <c r="L1453" s="18">
        <v>1443</v>
      </c>
      <c r="M1453" s="18">
        <v>421</v>
      </c>
      <c r="N1453" s="19">
        <v>18.3</v>
      </c>
      <c r="O1453" s="35">
        <f t="shared" si="997"/>
        <v>5.083333333333333</v>
      </c>
      <c r="P1453" s="36">
        <f t="shared" si="1030"/>
        <v>-0.2222222222222224</v>
      </c>
      <c r="Q1453" s="12"/>
      <c r="R1453" s="37">
        <f t="shared" si="998"/>
        <v>-73.555555555555614</v>
      </c>
      <c r="S1453" s="37">
        <f t="shared" si="999"/>
        <v>64.9422</v>
      </c>
      <c r="T1453" s="37">
        <f t="shared" si="1000"/>
        <v>3.1127755234467496</v>
      </c>
      <c r="U1453" s="37">
        <f t="shared" si="1001"/>
        <v>-5.5005800321088643</v>
      </c>
      <c r="V1453" s="37">
        <f t="shared" si="1031"/>
        <v>124043.07907585178</v>
      </c>
      <c r="W1453" s="40">
        <f t="shared" si="1002"/>
        <v>-27.961281829886726</v>
      </c>
      <c r="X1453" s="40">
        <f t="shared" si="1003"/>
        <v>-2.7961281829886726E-2</v>
      </c>
      <c r="Y1453" s="40">
        <f t="shared" si="989"/>
        <v>-2.7961281829886726E-2</v>
      </c>
      <c r="Z1453" s="40">
        <v>2.7961281829886699E-2</v>
      </c>
      <c r="AA1453" s="40">
        <f t="shared" si="1004"/>
        <v>435.1101805014714</v>
      </c>
      <c r="AB1453" s="42">
        <f t="shared" si="1005"/>
        <v>4276.5659722222217</v>
      </c>
      <c r="AC1453" s="42">
        <f t="shared" si="1006"/>
        <v>4.2765659722222216</v>
      </c>
      <c r="AD1453" s="42">
        <f t="shared" si="1007"/>
        <v>4.2765659722222216</v>
      </c>
      <c r="AE1453" s="42">
        <f t="shared" si="1032"/>
        <v>5356.8470455246916</v>
      </c>
      <c r="AF1453" s="43">
        <f t="shared" si="990"/>
        <v>1.4880130682013033</v>
      </c>
      <c r="AG1453" s="73">
        <f t="shared" si="991"/>
        <v>-2.7961281829886726E-2</v>
      </c>
      <c r="AH1453">
        <f t="shared" si="1008"/>
        <v>0</v>
      </c>
      <c r="AI1453">
        <f t="shared" si="1033"/>
        <v>33932.901353009242</v>
      </c>
      <c r="AJ1453" s="41">
        <f t="shared" si="1009"/>
        <v>9.4258059313914568</v>
      </c>
      <c r="AK1453">
        <f t="shared" si="992"/>
        <v>2.7961281829886726E-2</v>
      </c>
      <c r="AL1453" s="38">
        <f t="shared" si="1010"/>
        <v>5196.1416341589511</v>
      </c>
      <c r="AM1453" s="38">
        <f t="shared" si="1011"/>
        <v>5144.1802178173612</v>
      </c>
      <c r="AN1453" s="38">
        <f t="shared" si="1012"/>
        <v>4835.5294047483194</v>
      </c>
      <c r="AO1453" s="38">
        <f t="shared" si="1013"/>
        <v>4787.1741107008365</v>
      </c>
      <c r="AP1453" s="38">
        <f t="shared" si="1014"/>
        <v>4499.9436640587865</v>
      </c>
      <c r="AQ1453" s="38">
        <f t="shared" si="1015"/>
        <v>4454.9442274181984</v>
      </c>
      <c r="AR1453" s="38">
        <f t="shared" si="1016"/>
        <v>4321.2959005956527</v>
      </c>
      <c r="AS1453">
        <f t="shared" si="1017"/>
        <v>4321.2959005956527</v>
      </c>
      <c r="AT1453" s="28">
        <f t="shared" si="1018"/>
        <v>1.2003599723876812</v>
      </c>
      <c r="AU1453">
        <f t="shared" si="993"/>
        <v>29611.605452413591</v>
      </c>
      <c r="AV1453" s="28">
        <f t="shared" si="1019"/>
        <v>8.2254459590037747</v>
      </c>
      <c r="BJ1453" s="63">
        <v>4.2765659722222216</v>
      </c>
      <c r="BK1453" s="64">
        <f t="shared" si="1020"/>
        <v>4.148268993055555</v>
      </c>
      <c r="BL1453" s="64">
        <f t="shared" si="1021"/>
        <v>4.1067863031249994</v>
      </c>
      <c r="BM1453" s="64">
        <f t="shared" si="1022"/>
        <v>3.860379124937499</v>
      </c>
      <c r="BN1453" s="64">
        <f t="shared" si="1023"/>
        <v>3.8217753336881239</v>
      </c>
      <c r="BO1453" s="64">
        <f t="shared" si="1024"/>
        <v>3.5924688136668363</v>
      </c>
      <c r="BP1453" s="64">
        <f t="shared" si="1025"/>
        <v>3.5565441255301677</v>
      </c>
      <c r="BQ1453" s="64">
        <f t="shared" si="1026"/>
        <v>3.4498478017642626</v>
      </c>
      <c r="BR1453" s="65">
        <f t="shared" si="994"/>
        <v>3.4498478017642626</v>
      </c>
      <c r="BS1453" s="66">
        <f t="shared" si="1027"/>
        <v>9.5829105604562854E-4</v>
      </c>
      <c r="BT1453" s="65">
        <f>BJ1453-BR1453</f>
        <v>0.82671817045795892</v>
      </c>
      <c r="BU1453" s="67">
        <f t="shared" si="1028"/>
        <v>2.2964393623832192E-4</v>
      </c>
    </row>
    <row r="1454" spans="1:73" x14ac:dyDescent="0.35">
      <c r="A1454" s="22">
        <v>115.439999999999</v>
      </c>
      <c r="B1454" s="22">
        <v>8.76</v>
      </c>
      <c r="C1454" s="22">
        <v>0</v>
      </c>
      <c r="D1454" s="22">
        <f t="shared" si="995"/>
        <v>4.38</v>
      </c>
      <c r="E1454" s="22">
        <f t="shared" si="996"/>
        <v>1.2166666666666666</v>
      </c>
      <c r="F1454" s="22">
        <f t="shared" si="1029"/>
        <v>-0.36458333333333481</v>
      </c>
      <c r="G1454" s="22">
        <f>Sheet1!$I$5*F1454</f>
        <v>-120.67708333333383</v>
      </c>
      <c r="H1454" s="22"/>
      <c r="K1454" s="18" t="s">
        <v>118</v>
      </c>
      <c r="L1454" s="18">
        <v>1444</v>
      </c>
      <c r="M1454" s="18">
        <v>422</v>
      </c>
      <c r="N1454" s="19">
        <v>18</v>
      </c>
      <c r="O1454" s="35">
        <f t="shared" si="997"/>
        <v>5</v>
      </c>
      <c r="P1454" s="36">
        <f t="shared" si="1030"/>
        <v>0</v>
      </c>
      <c r="Q1454" s="12"/>
      <c r="R1454" s="37">
        <f t="shared" si="998"/>
        <v>0</v>
      </c>
      <c r="S1454" s="37">
        <f t="shared" si="999"/>
        <v>64.9422</v>
      </c>
      <c r="T1454" s="37">
        <f t="shared" si="1000"/>
        <v>3.0115538522999996</v>
      </c>
      <c r="U1454" s="37">
        <f t="shared" si="1001"/>
        <v>67.953753852299997</v>
      </c>
      <c r="V1454" s="37">
        <f t="shared" si="1031"/>
        <v>124111.03282970408</v>
      </c>
      <c r="W1454" s="40">
        <f t="shared" si="1002"/>
        <v>339.76876926149998</v>
      </c>
      <c r="X1454" s="40">
        <f t="shared" si="1003"/>
        <v>0.33976876926149996</v>
      </c>
      <c r="Y1454" s="40">
        <f t="shared" si="989"/>
        <v>0</v>
      </c>
      <c r="Z1454" s="40">
        <v>0</v>
      </c>
      <c r="AA1454" s="40">
        <f t="shared" si="1004"/>
        <v>435.1101805014714</v>
      </c>
      <c r="AB1454" s="42">
        <f t="shared" si="1005"/>
        <v>4137.5</v>
      </c>
      <c r="AC1454" s="42">
        <f t="shared" si="1006"/>
        <v>4.1375000000000002</v>
      </c>
      <c r="AD1454" s="42">
        <f t="shared" si="1007"/>
        <v>0</v>
      </c>
      <c r="AE1454" s="42">
        <f t="shared" si="1032"/>
        <v>5356.8470455246916</v>
      </c>
      <c r="AF1454" s="43">
        <f t="shared" si="990"/>
        <v>1.4880130682013033</v>
      </c>
      <c r="AG1454" s="73">
        <f t="shared" si="991"/>
        <v>0</v>
      </c>
      <c r="AH1454">
        <f t="shared" si="1008"/>
        <v>4.1375000000000002</v>
      </c>
      <c r="AI1454">
        <f t="shared" si="1033"/>
        <v>33937.038853009239</v>
      </c>
      <c r="AJ1454" s="41">
        <f t="shared" si="1009"/>
        <v>9.4269552369470109</v>
      </c>
      <c r="AK1454">
        <f t="shared" si="992"/>
        <v>4.1375000000000002</v>
      </c>
      <c r="AL1454" s="38">
        <f t="shared" si="1010"/>
        <v>5196.1416341589511</v>
      </c>
      <c r="AM1454" s="38">
        <f t="shared" si="1011"/>
        <v>5144.1802178173612</v>
      </c>
      <c r="AN1454" s="38">
        <f t="shared" si="1012"/>
        <v>4835.5294047483194</v>
      </c>
      <c r="AO1454" s="38">
        <f t="shared" si="1013"/>
        <v>4787.1741107008365</v>
      </c>
      <c r="AP1454" s="38">
        <f t="shared" si="1014"/>
        <v>4499.9436640587865</v>
      </c>
      <c r="AQ1454" s="38">
        <f t="shared" si="1015"/>
        <v>4454.9442274181984</v>
      </c>
      <c r="AR1454" s="38">
        <f t="shared" si="1016"/>
        <v>4321.2959005956527</v>
      </c>
      <c r="AS1454">
        <f t="shared" si="1017"/>
        <v>4321.2959005956527</v>
      </c>
      <c r="AT1454" s="28">
        <f t="shared" si="1018"/>
        <v>1.2003599723876812</v>
      </c>
      <c r="AU1454">
        <f t="shared" si="993"/>
        <v>29615.742952413588</v>
      </c>
      <c r="AV1454" s="28">
        <f t="shared" si="1019"/>
        <v>8.2265952645593305</v>
      </c>
      <c r="BJ1454" s="63">
        <v>0</v>
      </c>
      <c r="BK1454" s="64">
        <f t="shared" si="1020"/>
        <v>0</v>
      </c>
      <c r="BL1454" s="64">
        <f t="shared" si="1021"/>
        <v>0</v>
      </c>
      <c r="BM1454" s="64">
        <f t="shared" si="1022"/>
        <v>0</v>
      </c>
      <c r="BN1454" s="64">
        <f t="shared" si="1023"/>
        <v>0</v>
      </c>
      <c r="BO1454" s="64">
        <f t="shared" si="1024"/>
        <v>0</v>
      </c>
      <c r="BP1454" s="64">
        <f t="shared" si="1025"/>
        <v>0</v>
      </c>
      <c r="BQ1454" s="64">
        <f t="shared" si="1026"/>
        <v>0</v>
      </c>
      <c r="BR1454" s="65">
        <f t="shared" si="994"/>
        <v>0</v>
      </c>
      <c r="BS1454" s="66">
        <f t="shared" si="1027"/>
        <v>0</v>
      </c>
      <c r="BT1454" s="65">
        <f>BJ1454-BR1454</f>
        <v>0</v>
      </c>
      <c r="BU1454" s="67">
        <f t="shared" si="1028"/>
        <v>0</v>
      </c>
    </row>
    <row r="1455" spans="1:73" x14ac:dyDescent="0.35">
      <c r="A1455" s="22">
        <v>115.519999999999</v>
      </c>
      <c r="B1455" s="22">
        <v>8.77</v>
      </c>
      <c r="C1455" s="22">
        <v>0</v>
      </c>
      <c r="D1455" s="22">
        <f t="shared" si="995"/>
        <v>4.3849999999999998</v>
      </c>
      <c r="E1455" s="22">
        <f t="shared" si="996"/>
        <v>1.2180555555555554</v>
      </c>
      <c r="F1455" s="22">
        <f t="shared" si="1029"/>
        <v>1.7361111111111049E-2</v>
      </c>
      <c r="G1455" s="22">
        <f>Sheet1!$I$5*F1455</f>
        <v>5.7465277777777573</v>
      </c>
      <c r="H1455" s="22"/>
      <c r="K1455" s="18" t="s">
        <v>118</v>
      </c>
      <c r="L1455" s="18">
        <v>1445</v>
      </c>
      <c r="M1455" s="18">
        <v>423</v>
      </c>
      <c r="N1455" s="19">
        <v>18.3</v>
      </c>
      <c r="O1455" s="35">
        <f t="shared" si="997"/>
        <v>5.083333333333333</v>
      </c>
      <c r="P1455" s="36">
        <f t="shared" si="1030"/>
        <v>6.9444444444444448E-2</v>
      </c>
      <c r="Q1455" s="12"/>
      <c r="R1455" s="37">
        <f t="shared" si="998"/>
        <v>22.986111111111111</v>
      </c>
      <c r="S1455" s="37">
        <f t="shared" si="999"/>
        <v>64.9422</v>
      </c>
      <c r="T1455" s="37">
        <f t="shared" si="1000"/>
        <v>3.1127755234467496</v>
      </c>
      <c r="U1455" s="37">
        <f t="shared" si="1001"/>
        <v>91.041086634557857</v>
      </c>
      <c r="V1455" s="37">
        <f t="shared" si="1031"/>
        <v>124202.07391633865</v>
      </c>
      <c r="W1455" s="40">
        <f t="shared" si="1002"/>
        <v>462.79219039233573</v>
      </c>
      <c r="X1455" s="40">
        <f t="shared" si="1003"/>
        <v>0.46279219039233571</v>
      </c>
      <c r="Y1455" s="40">
        <f t="shared" si="989"/>
        <v>0</v>
      </c>
      <c r="Z1455" s="40">
        <v>0</v>
      </c>
      <c r="AA1455" s="40">
        <f t="shared" si="1004"/>
        <v>435.1101805014714</v>
      </c>
      <c r="AB1455" s="42">
        <f t="shared" si="1005"/>
        <v>4276.5659722222217</v>
      </c>
      <c r="AC1455" s="42">
        <f t="shared" si="1006"/>
        <v>4.2765659722222216</v>
      </c>
      <c r="AD1455" s="42">
        <f t="shared" si="1007"/>
        <v>0</v>
      </c>
      <c r="AE1455" s="42">
        <f t="shared" si="1032"/>
        <v>5356.8470455246916</v>
      </c>
      <c r="AF1455" s="43">
        <f t="shared" si="990"/>
        <v>1.4880130682013033</v>
      </c>
      <c r="AG1455" s="73">
        <f t="shared" si="991"/>
        <v>0</v>
      </c>
      <c r="AH1455">
        <f t="shared" si="1008"/>
        <v>4.2765659722222216</v>
      </c>
      <c r="AI1455">
        <f t="shared" si="1033"/>
        <v>33941.31541898146</v>
      </c>
      <c r="AJ1455" s="41">
        <f t="shared" si="1009"/>
        <v>9.4281431719392952</v>
      </c>
      <c r="AK1455">
        <f t="shared" si="992"/>
        <v>4.2765659722222216</v>
      </c>
      <c r="AL1455" s="38">
        <f t="shared" si="1010"/>
        <v>5196.1416341589511</v>
      </c>
      <c r="AM1455" s="38">
        <f t="shared" si="1011"/>
        <v>5144.1802178173612</v>
      </c>
      <c r="AN1455" s="38">
        <f t="shared" si="1012"/>
        <v>4835.5294047483194</v>
      </c>
      <c r="AO1455" s="38">
        <f t="shared" si="1013"/>
        <v>4787.1741107008365</v>
      </c>
      <c r="AP1455" s="38">
        <f t="shared" si="1014"/>
        <v>4499.9436640587865</v>
      </c>
      <c r="AQ1455" s="38">
        <f t="shared" si="1015"/>
        <v>4454.9442274181984</v>
      </c>
      <c r="AR1455" s="38">
        <f t="shared" si="1016"/>
        <v>4321.2959005956527</v>
      </c>
      <c r="AS1455">
        <f t="shared" si="1017"/>
        <v>4321.2959005956527</v>
      </c>
      <c r="AT1455" s="28">
        <f t="shared" si="1018"/>
        <v>1.2003599723876812</v>
      </c>
      <c r="AU1455">
        <f t="shared" si="993"/>
        <v>29620.019518385809</v>
      </c>
      <c r="AV1455" s="28">
        <f t="shared" si="1019"/>
        <v>8.2277831995516131</v>
      </c>
      <c r="BJ1455" s="63">
        <v>0</v>
      </c>
      <c r="BK1455" s="64">
        <f t="shared" si="1020"/>
        <v>0</v>
      </c>
      <c r="BL1455" s="64">
        <f t="shared" si="1021"/>
        <v>0</v>
      </c>
      <c r="BM1455" s="64">
        <f t="shared" si="1022"/>
        <v>0</v>
      </c>
      <c r="BN1455" s="64">
        <f t="shared" si="1023"/>
        <v>0</v>
      </c>
      <c r="BO1455" s="64">
        <f t="shared" si="1024"/>
        <v>0</v>
      </c>
      <c r="BP1455" s="64">
        <f t="shared" si="1025"/>
        <v>0</v>
      </c>
      <c r="BQ1455" s="64">
        <f t="shared" si="1026"/>
        <v>0</v>
      </c>
      <c r="BR1455" s="65">
        <f t="shared" si="994"/>
        <v>0</v>
      </c>
      <c r="BS1455" s="66">
        <f t="shared" si="1027"/>
        <v>0</v>
      </c>
      <c r="BT1455" s="65">
        <f>BJ1455-BR1455</f>
        <v>0</v>
      </c>
      <c r="BU1455" s="67">
        <f t="shared" si="1028"/>
        <v>0</v>
      </c>
    </row>
    <row r="1456" spans="1:73" x14ac:dyDescent="0.35">
      <c r="A1456" s="22">
        <v>115.599999999999</v>
      </c>
      <c r="B1456" s="22">
        <v>8.57</v>
      </c>
      <c r="C1456" s="22">
        <v>0</v>
      </c>
      <c r="D1456" s="22">
        <f t="shared" si="995"/>
        <v>4.2850000000000001</v>
      </c>
      <c r="E1456" s="22">
        <f t="shared" si="996"/>
        <v>1.1902777777777778</v>
      </c>
      <c r="F1456" s="22">
        <f t="shared" si="1029"/>
        <v>-0.34722222222222099</v>
      </c>
      <c r="G1456" s="22">
        <f>Sheet1!$I$5*F1456</f>
        <v>-114.93055555555515</v>
      </c>
      <c r="H1456" s="22"/>
      <c r="K1456" s="18" t="s">
        <v>118</v>
      </c>
      <c r="L1456" s="18">
        <v>1446</v>
      </c>
      <c r="M1456" s="18">
        <v>424</v>
      </c>
      <c r="N1456" s="19">
        <v>18.5</v>
      </c>
      <c r="O1456" s="35">
        <f t="shared" si="997"/>
        <v>5.1388888888888893</v>
      </c>
      <c r="P1456" s="36">
        <f t="shared" si="1030"/>
        <v>-5.5555555555555851E-2</v>
      </c>
      <c r="Q1456" s="12"/>
      <c r="R1456" s="37">
        <f t="shared" si="998"/>
        <v>-18.388888888888985</v>
      </c>
      <c r="S1456" s="37">
        <f t="shared" si="999"/>
        <v>64.9422</v>
      </c>
      <c r="T1456" s="37">
        <f t="shared" si="1000"/>
        <v>3.1811861294743058</v>
      </c>
      <c r="U1456" s="37">
        <f t="shared" si="1001"/>
        <v>49.73449724058532</v>
      </c>
      <c r="V1456" s="37">
        <f t="shared" si="1031"/>
        <v>124251.80841357923</v>
      </c>
      <c r="W1456" s="40">
        <f t="shared" si="1002"/>
        <v>255.58005526411901</v>
      </c>
      <c r="X1456" s="40">
        <f t="shared" si="1003"/>
        <v>0.25558005526411903</v>
      </c>
      <c r="Y1456" s="40">
        <f t="shared" si="989"/>
        <v>0</v>
      </c>
      <c r="Z1456" s="40">
        <v>0</v>
      </c>
      <c r="AA1456" s="40">
        <f t="shared" si="1004"/>
        <v>435.1101805014714</v>
      </c>
      <c r="AB1456" s="42">
        <f t="shared" si="1005"/>
        <v>4370.5536265432111</v>
      </c>
      <c r="AC1456" s="42">
        <f t="shared" si="1006"/>
        <v>4.3705536265432112</v>
      </c>
      <c r="AD1456" s="42">
        <f t="shared" si="1007"/>
        <v>0</v>
      </c>
      <c r="AE1456" s="42">
        <f t="shared" si="1032"/>
        <v>5356.8470455246916</v>
      </c>
      <c r="AF1456" s="43">
        <f t="shared" si="990"/>
        <v>1.4880130682013033</v>
      </c>
      <c r="AG1456" s="73">
        <f t="shared" si="991"/>
        <v>0</v>
      </c>
      <c r="AH1456">
        <f t="shared" si="1008"/>
        <v>4.3705536265432112</v>
      </c>
      <c r="AI1456">
        <f t="shared" si="1033"/>
        <v>33945.685972608</v>
      </c>
      <c r="AJ1456" s="41">
        <f t="shared" si="1009"/>
        <v>9.4293572146133329</v>
      </c>
      <c r="AK1456">
        <f t="shared" si="992"/>
        <v>4.3705536265432112</v>
      </c>
      <c r="AL1456" s="38">
        <f t="shared" si="1010"/>
        <v>5196.1416341589511</v>
      </c>
      <c r="AM1456" s="38">
        <f t="shared" si="1011"/>
        <v>5144.1802178173612</v>
      </c>
      <c r="AN1456" s="38">
        <f t="shared" si="1012"/>
        <v>4835.5294047483194</v>
      </c>
      <c r="AO1456" s="38">
        <f t="shared" si="1013"/>
        <v>4787.1741107008365</v>
      </c>
      <c r="AP1456" s="38">
        <f t="shared" si="1014"/>
        <v>4499.9436640587865</v>
      </c>
      <c r="AQ1456" s="38">
        <f t="shared" si="1015"/>
        <v>4454.9442274181984</v>
      </c>
      <c r="AR1456" s="38">
        <f t="shared" si="1016"/>
        <v>4321.2959005956527</v>
      </c>
      <c r="AS1456">
        <f t="shared" si="1017"/>
        <v>4321.2959005956527</v>
      </c>
      <c r="AT1456" s="28">
        <f t="shared" si="1018"/>
        <v>1.2003599723876812</v>
      </c>
      <c r="AU1456">
        <f t="shared" si="993"/>
        <v>29624.390072012349</v>
      </c>
      <c r="AV1456" s="28">
        <f t="shared" si="1019"/>
        <v>8.2289972422256525</v>
      </c>
      <c r="BJ1456" s="63">
        <v>0</v>
      </c>
      <c r="BK1456" s="64">
        <f t="shared" si="1020"/>
        <v>0</v>
      </c>
      <c r="BL1456" s="64">
        <f t="shared" si="1021"/>
        <v>0</v>
      </c>
      <c r="BM1456" s="64">
        <f t="shared" si="1022"/>
        <v>0</v>
      </c>
      <c r="BN1456" s="64">
        <f t="shared" si="1023"/>
        <v>0</v>
      </c>
      <c r="BO1456" s="64">
        <f t="shared" si="1024"/>
        <v>0</v>
      </c>
      <c r="BP1456" s="64">
        <f t="shared" si="1025"/>
        <v>0</v>
      </c>
      <c r="BQ1456" s="64">
        <f t="shared" si="1026"/>
        <v>0</v>
      </c>
      <c r="BR1456" s="65">
        <f t="shared" si="994"/>
        <v>0</v>
      </c>
      <c r="BS1456" s="66">
        <f t="shared" si="1027"/>
        <v>0</v>
      </c>
      <c r="BT1456" s="65">
        <f>BJ1456-BR1456</f>
        <v>0</v>
      </c>
      <c r="BU1456" s="67">
        <f t="shared" si="1028"/>
        <v>0</v>
      </c>
    </row>
    <row r="1457" spans="1:73" x14ac:dyDescent="0.35">
      <c r="A1457" s="22">
        <v>115.679999999999</v>
      </c>
      <c r="B1457" s="22">
        <v>9.1999999999999993</v>
      </c>
      <c r="C1457" s="22">
        <v>0</v>
      </c>
      <c r="D1457" s="22">
        <f t="shared" si="995"/>
        <v>4.5999999999999996</v>
      </c>
      <c r="E1457" s="22">
        <f t="shared" si="996"/>
        <v>1.2777777777777777</v>
      </c>
      <c r="F1457" s="22">
        <f t="shared" si="1029"/>
        <v>1.0937499999999989</v>
      </c>
      <c r="G1457" s="22">
        <f>Sheet1!$I$5*F1457</f>
        <v>362.03124999999966</v>
      </c>
      <c r="H1457" s="22"/>
      <c r="K1457" s="18" t="s">
        <v>118</v>
      </c>
      <c r="L1457" s="18">
        <v>1447</v>
      </c>
      <c r="M1457" s="18">
        <v>425</v>
      </c>
      <c r="N1457" s="19">
        <v>17.899999999999999</v>
      </c>
      <c r="O1457" s="35">
        <f t="shared" si="997"/>
        <v>4.9722222222222223</v>
      </c>
      <c r="P1457" s="36">
        <f t="shared" si="1030"/>
        <v>-0.4861111111111111</v>
      </c>
      <c r="Q1457" s="12"/>
      <c r="R1457" s="37">
        <f t="shared" si="998"/>
        <v>-160.90277777777777</v>
      </c>
      <c r="S1457" s="37">
        <f t="shared" si="999"/>
        <v>64.9422</v>
      </c>
      <c r="T1457" s="37">
        <f t="shared" si="1000"/>
        <v>2.9781850920229722</v>
      </c>
      <c r="U1457" s="37">
        <f t="shared" si="1001"/>
        <v>-92.982392685754803</v>
      </c>
      <c r="V1457" s="37">
        <f t="shared" si="1031"/>
        <v>124158.82602089348</v>
      </c>
      <c r="W1457" s="40">
        <f t="shared" si="1002"/>
        <v>-462.32911918750307</v>
      </c>
      <c r="X1457" s="40">
        <f t="shared" si="1003"/>
        <v>-0.46232911918750308</v>
      </c>
      <c r="Y1457" s="40">
        <f t="shared" si="989"/>
        <v>-0.46232911918750308</v>
      </c>
      <c r="Z1457" s="40">
        <v>0.46232911918750302</v>
      </c>
      <c r="AA1457" s="40">
        <f t="shared" si="1004"/>
        <v>435.57250962065893</v>
      </c>
      <c r="AB1457" s="42">
        <f t="shared" si="1005"/>
        <v>4091.6554783950619</v>
      </c>
      <c r="AC1457" s="42">
        <f t="shared" si="1006"/>
        <v>4.0916554783950616</v>
      </c>
      <c r="AD1457" s="42">
        <f t="shared" si="1007"/>
        <v>4.0916554783950616</v>
      </c>
      <c r="AE1457" s="42">
        <f t="shared" si="1032"/>
        <v>5360.9387010030869</v>
      </c>
      <c r="AF1457" s="43">
        <f t="shared" si="990"/>
        <v>1.4891496391675241</v>
      </c>
      <c r="AG1457" s="73">
        <f t="shared" si="991"/>
        <v>-0.46232911918750308</v>
      </c>
      <c r="AH1457">
        <f t="shared" si="1008"/>
        <v>0</v>
      </c>
      <c r="AI1457">
        <f t="shared" si="1033"/>
        <v>33945.685972608</v>
      </c>
      <c r="AJ1457" s="41">
        <f t="shared" si="1009"/>
        <v>9.4293572146133329</v>
      </c>
      <c r="AK1457">
        <f t="shared" si="992"/>
        <v>0.46232911918750308</v>
      </c>
      <c r="AL1457" s="38">
        <f t="shared" si="1010"/>
        <v>5200.110539972994</v>
      </c>
      <c r="AM1457" s="38">
        <f t="shared" si="1011"/>
        <v>5148.1094345732645</v>
      </c>
      <c r="AN1457" s="38">
        <f t="shared" si="1012"/>
        <v>4839.2228684988686</v>
      </c>
      <c r="AO1457" s="38">
        <f t="shared" si="1013"/>
        <v>4790.8306398138802</v>
      </c>
      <c r="AP1457" s="38">
        <f t="shared" si="1014"/>
        <v>4503.3808014250471</v>
      </c>
      <c r="AQ1457" s="38">
        <f t="shared" si="1015"/>
        <v>4458.346993410797</v>
      </c>
      <c r="AR1457" s="38">
        <f t="shared" si="1016"/>
        <v>4324.5965836084733</v>
      </c>
      <c r="AS1457">
        <f t="shared" si="1017"/>
        <v>4324.5965836084733</v>
      </c>
      <c r="AT1457" s="28">
        <f t="shared" si="1018"/>
        <v>1.2012768287801314</v>
      </c>
      <c r="AU1457">
        <f t="shared" si="993"/>
        <v>29621.089388999528</v>
      </c>
      <c r="AV1457" s="28">
        <f t="shared" si="1019"/>
        <v>8.2280803858332021</v>
      </c>
      <c r="BJ1457" s="63">
        <v>4.0916554783950616</v>
      </c>
      <c r="BK1457" s="64">
        <f t="shared" si="1020"/>
        <v>3.9689058140432096</v>
      </c>
      <c r="BL1457" s="64">
        <f t="shared" si="1021"/>
        <v>3.9292167559027775</v>
      </c>
      <c r="BM1457" s="64">
        <f t="shared" si="1022"/>
        <v>3.6934637505486108</v>
      </c>
      <c r="BN1457" s="64">
        <f t="shared" si="1023"/>
        <v>3.6565291130431246</v>
      </c>
      <c r="BO1457" s="64">
        <f t="shared" si="1024"/>
        <v>3.4371373662605369</v>
      </c>
      <c r="BP1457" s="64">
        <f t="shared" si="1025"/>
        <v>3.4027659925979314</v>
      </c>
      <c r="BQ1457" s="64">
        <f t="shared" si="1026"/>
        <v>3.3006830128199933</v>
      </c>
      <c r="BR1457" s="65">
        <f t="shared" si="994"/>
        <v>3.3006830128199933</v>
      </c>
      <c r="BS1457" s="66">
        <f t="shared" si="1027"/>
        <v>9.1685639244999814E-4</v>
      </c>
      <c r="BT1457" s="65">
        <f>BJ1457-BR1457</f>
        <v>0.79097246557506828</v>
      </c>
      <c r="BU1457" s="67">
        <f t="shared" si="1028"/>
        <v>2.1971457377085231E-4</v>
      </c>
    </row>
    <row r="1458" spans="1:73" x14ac:dyDescent="0.35">
      <c r="A1458" s="22">
        <v>115.759999999999</v>
      </c>
      <c r="B1458" s="22">
        <v>8.4700000000000006</v>
      </c>
      <c r="C1458" s="22">
        <v>0</v>
      </c>
      <c r="D1458" s="22">
        <f t="shared" si="995"/>
        <v>4.2350000000000003</v>
      </c>
      <c r="E1458" s="22">
        <f t="shared" si="996"/>
        <v>1.1763888888888889</v>
      </c>
      <c r="F1458" s="22">
        <f t="shared" si="1029"/>
        <v>-1.2673611111111094</v>
      </c>
      <c r="G1458" s="22">
        <f>Sheet1!$I$5*F1458</f>
        <v>-419.4965277777772</v>
      </c>
      <c r="H1458" s="22"/>
      <c r="K1458" s="18" t="s">
        <v>118</v>
      </c>
      <c r="L1458" s="18">
        <v>1448</v>
      </c>
      <c r="M1458" s="18">
        <v>426</v>
      </c>
      <c r="N1458" s="19">
        <v>15</v>
      </c>
      <c r="O1458" s="35">
        <f t="shared" si="997"/>
        <v>4.166666666666667</v>
      </c>
      <c r="P1458" s="36">
        <f t="shared" si="1030"/>
        <v>-1.1111111111111109</v>
      </c>
      <c r="Q1458" s="12"/>
      <c r="R1458" s="37">
        <f t="shared" si="998"/>
        <v>-367.77777777777771</v>
      </c>
      <c r="S1458" s="37">
        <f t="shared" si="999"/>
        <v>64.9422</v>
      </c>
      <c r="T1458" s="37">
        <f t="shared" si="1000"/>
        <v>2.0913568418750001</v>
      </c>
      <c r="U1458" s="37">
        <f t="shared" si="1001"/>
        <v>-300.74422093590272</v>
      </c>
      <c r="V1458" s="37">
        <f t="shared" si="1031"/>
        <v>123858.08179995758</v>
      </c>
      <c r="W1458" s="40">
        <f t="shared" si="1002"/>
        <v>-1253.1009205662615</v>
      </c>
      <c r="X1458" s="40">
        <f t="shared" si="1003"/>
        <v>-1.2531009205662615</v>
      </c>
      <c r="Y1458" s="40">
        <f t="shared" si="989"/>
        <v>-1.2531009205662615</v>
      </c>
      <c r="Z1458" s="40">
        <v>1.25310092056626</v>
      </c>
      <c r="AA1458" s="40">
        <f t="shared" si="1004"/>
        <v>436.82561054122522</v>
      </c>
      <c r="AB1458" s="42">
        <f t="shared" si="1005"/>
        <v>2873.2638888888896</v>
      </c>
      <c r="AC1458" s="42">
        <f t="shared" si="1006"/>
        <v>2.8732638888888897</v>
      </c>
      <c r="AD1458" s="42">
        <f t="shared" si="1007"/>
        <v>2.8732638888888897</v>
      </c>
      <c r="AE1458" s="42">
        <f t="shared" si="1032"/>
        <v>5363.8119648919755</v>
      </c>
      <c r="AF1458" s="43">
        <f t="shared" si="990"/>
        <v>1.4899477680255488</v>
      </c>
      <c r="AG1458" s="73">
        <f t="shared" si="991"/>
        <v>-1.2531009205662615</v>
      </c>
      <c r="AH1458">
        <f t="shared" si="1008"/>
        <v>0</v>
      </c>
      <c r="AI1458">
        <f t="shared" si="1033"/>
        <v>33945.685972608</v>
      </c>
      <c r="AJ1458" s="41">
        <f t="shared" si="1009"/>
        <v>9.4293572146133329</v>
      </c>
      <c r="AK1458">
        <f t="shared" si="992"/>
        <v>1.2531009205662615</v>
      </c>
      <c r="AL1458" s="38">
        <f t="shared" si="1010"/>
        <v>5202.8976059452161</v>
      </c>
      <c r="AM1458" s="38">
        <f t="shared" si="1011"/>
        <v>5150.8686298857638</v>
      </c>
      <c r="AN1458" s="38">
        <f t="shared" si="1012"/>
        <v>4841.8165120926178</v>
      </c>
      <c r="AO1458" s="38">
        <f t="shared" si="1013"/>
        <v>4793.3983469716914</v>
      </c>
      <c r="AP1458" s="38">
        <f t="shared" si="1014"/>
        <v>4505.7944461533898</v>
      </c>
      <c r="AQ1458" s="38">
        <f t="shared" si="1015"/>
        <v>4460.7365016918557</v>
      </c>
      <c r="AR1458" s="38">
        <f t="shared" si="1016"/>
        <v>4326.9144066411</v>
      </c>
      <c r="AS1458">
        <f t="shared" si="1017"/>
        <v>4326.9144066411</v>
      </c>
      <c r="AT1458" s="28">
        <f t="shared" si="1018"/>
        <v>1.2019206685114165</v>
      </c>
      <c r="AU1458">
        <f t="shared" si="993"/>
        <v>29618.771565966901</v>
      </c>
      <c r="AV1458" s="28">
        <f t="shared" si="1019"/>
        <v>8.2274365461019165</v>
      </c>
      <c r="BJ1458" s="63">
        <v>2.8732638888888897</v>
      </c>
      <c r="BK1458" s="64">
        <f t="shared" si="1020"/>
        <v>2.7870659722222229</v>
      </c>
      <c r="BL1458" s="64">
        <f t="shared" si="1021"/>
        <v>2.7591953125000006</v>
      </c>
      <c r="BM1458" s="64">
        <f t="shared" si="1022"/>
        <v>2.5936435937500004</v>
      </c>
      <c r="BN1458" s="64">
        <f t="shared" si="1023"/>
        <v>2.5677071578125004</v>
      </c>
      <c r="BO1458" s="64">
        <f t="shared" si="1024"/>
        <v>2.4136447283437503</v>
      </c>
      <c r="BP1458" s="64">
        <f t="shared" si="1025"/>
        <v>2.389508281060313</v>
      </c>
      <c r="BQ1458" s="64">
        <f t="shared" si="1026"/>
        <v>2.3178230326285036</v>
      </c>
      <c r="BR1458" s="65">
        <f t="shared" si="994"/>
        <v>2.3178230326285036</v>
      </c>
      <c r="BS1458" s="66">
        <f t="shared" si="1027"/>
        <v>6.4383973128569541E-4</v>
      </c>
      <c r="BT1458" s="65">
        <f>BJ1458-BR1458</f>
        <v>0.55544085626038608</v>
      </c>
      <c r="BU1458" s="67">
        <f t="shared" si="1028"/>
        <v>1.5428912673899614E-4</v>
      </c>
    </row>
    <row r="1459" spans="1:73" x14ac:dyDescent="0.35">
      <c r="A1459" s="22">
        <v>115.83999999999899</v>
      </c>
      <c r="B1459" s="22">
        <v>8.48</v>
      </c>
      <c r="C1459" s="22">
        <v>0</v>
      </c>
      <c r="D1459" s="22">
        <f t="shared" si="995"/>
        <v>4.24</v>
      </c>
      <c r="E1459" s="22">
        <f t="shared" si="996"/>
        <v>1.1777777777777778</v>
      </c>
      <c r="F1459" s="22">
        <f t="shared" si="1029"/>
        <v>1.7361111111111049E-2</v>
      </c>
      <c r="G1459" s="22">
        <f>Sheet1!$I$5*F1459</f>
        <v>5.7465277777777573</v>
      </c>
      <c r="H1459" s="22"/>
      <c r="K1459" s="18" t="s">
        <v>118</v>
      </c>
      <c r="L1459" s="18">
        <v>1449</v>
      </c>
      <c r="M1459" s="18">
        <v>427</v>
      </c>
      <c r="N1459" s="19">
        <v>9.9</v>
      </c>
      <c r="O1459" s="35">
        <f t="shared" si="997"/>
        <v>2.75</v>
      </c>
      <c r="P1459" s="36">
        <f t="shared" si="1030"/>
        <v>-1.4444444444444444</v>
      </c>
      <c r="Q1459" s="12"/>
      <c r="R1459" s="37">
        <f t="shared" si="998"/>
        <v>-478.11111111111109</v>
      </c>
      <c r="S1459" s="37">
        <f t="shared" si="999"/>
        <v>64.9422</v>
      </c>
      <c r="T1459" s="37">
        <f t="shared" si="1000"/>
        <v>0.91099504032074996</v>
      </c>
      <c r="U1459" s="37">
        <f t="shared" si="1001"/>
        <v>-412.25791607079032</v>
      </c>
      <c r="V1459" s="37">
        <f t="shared" si="1031"/>
        <v>123445.82388388678</v>
      </c>
      <c r="W1459" s="40">
        <f t="shared" si="1002"/>
        <v>-1133.7092691946734</v>
      </c>
      <c r="X1459" s="40">
        <f t="shared" si="1003"/>
        <v>-1.1337092691946735</v>
      </c>
      <c r="Y1459" s="40">
        <f t="shared" si="989"/>
        <v>-1.1337092691946735</v>
      </c>
      <c r="Z1459" s="40">
        <v>1.13370926919467</v>
      </c>
      <c r="AA1459" s="40">
        <f t="shared" si="1004"/>
        <v>437.95931981041991</v>
      </c>
      <c r="AB1459" s="42">
        <f t="shared" si="1005"/>
        <v>1251.59375</v>
      </c>
      <c r="AC1459" s="42">
        <f t="shared" si="1006"/>
        <v>1.2515937500000001</v>
      </c>
      <c r="AD1459" s="42">
        <f t="shared" si="1007"/>
        <v>1.2515937500000001</v>
      </c>
      <c r="AE1459" s="42">
        <f t="shared" si="1032"/>
        <v>5365.0635586419758</v>
      </c>
      <c r="AF1459" s="43">
        <f t="shared" si="990"/>
        <v>1.4902954329561044</v>
      </c>
      <c r="AG1459" s="73">
        <f t="shared" si="991"/>
        <v>-1.1337092691946735</v>
      </c>
      <c r="AH1459">
        <f t="shared" si="1008"/>
        <v>0</v>
      </c>
      <c r="AI1459">
        <f t="shared" si="1033"/>
        <v>33945.685972608</v>
      </c>
      <c r="AJ1459" s="41">
        <f t="shared" si="1009"/>
        <v>9.4293572146133329</v>
      </c>
      <c r="AK1459">
        <f t="shared" si="992"/>
        <v>1.1337092691946735</v>
      </c>
      <c r="AL1459" s="38">
        <f t="shared" si="1010"/>
        <v>5204.1116518827166</v>
      </c>
      <c r="AM1459" s="38">
        <f t="shared" si="1011"/>
        <v>5152.0705353638896</v>
      </c>
      <c r="AN1459" s="38">
        <f t="shared" si="1012"/>
        <v>4842.9463032420563</v>
      </c>
      <c r="AO1459" s="38">
        <f t="shared" si="1013"/>
        <v>4794.516840209636</v>
      </c>
      <c r="AP1459" s="38">
        <f t="shared" si="1014"/>
        <v>4506.8458297970574</v>
      </c>
      <c r="AQ1459" s="38">
        <f t="shared" si="1015"/>
        <v>4461.7773714990872</v>
      </c>
      <c r="AR1459" s="38">
        <f t="shared" si="1016"/>
        <v>4327.9240503541141</v>
      </c>
      <c r="AS1459">
        <f t="shared" si="1017"/>
        <v>4327.9240503541141</v>
      </c>
      <c r="AT1459" s="28">
        <f t="shared" si="1018"/>
        <v>1.2022011250983651</v>
      </c>
      <c r="AU1459">
        <f t="shared" si="993"/>
        <v>29617.761922253885</v>
      </c>
      <c r="AV1459" s="28">
        <f t="shared" si="1019"/>
        <v>8.2271560895149687</v>
      </c>
      <c r="BJ1459" s="63">
        <v>1.2515937500000001</v>
      </c>
      <c r="BK1459" s="64">
        <f t="shared" si="1020"/>
        <v>1.2140459375000001</v>
      </c>
      <c r="BL1459" s="64">
        <f t="shared" si="1021"/>
        <v>1.201905478125</v>
      </c>
      <c r="BM1459" s="64">
        <f t="shared" si="1022"/>
        <v>1.1297911494374999</v>
      </c>
      <c r="BN1459" s="64">
        <f t="shared" si="1023"/>
        <v>1.1184932379431249</v>
      </c>
      <c r="BO1459" s="64">
        <f t="shared" si="1024"/>
        <v>1.0513836436665374</v>
      </c>
      <c r="BP1459" s="64">
        <f t="shared" si="1025"/>
        <v>1.0408698072298719</v>
      </c>
      <c r="BQ1459" s="64">
        <f t="shared" si="1026"/>
        <v>1.0096437130129756</v>
      </c>
      <c r="BR1459" s="65">
        <f t="shared" si="994"/>
        <v>1.0096437130129756</v>
      </c>
      <c r="BS1459" s="66">
        <f t="shared" si="1027"/>
        <v>2.8045658694804876E-4</v>
      </c>
      <c r="BT1459" s="65">
        <f>BJ1459-BR1459</f>
        <v>0.24195003698702444</v>
      </c>
      <c r="BU1459" s="67">
        <f t="shared" si="1028"/>
        <v>6.7208343607506784E-5</v>
      </c>
    </row>
    <row r="1460" spans="1:73" x14ac:dyDescent="0.35">
      <c r="A1460" s="22">
        <v>115.91999999999901</v>
      </c>
      <c r="B1460" s="22">
        <v>8.8000000000000007</v>
      </c>
      <c r="C1460" s="22">
        <v>0</v>
      </c>
      <c r="D1460" s="22">
        <f t="shared" si="995"/>
        <v>4.4000000000000004</v>
      </c>
      <c r="E1460" s="22">
        <f t="shared" si="996"/>
        <v>1.2222222222222223</v>
      </c>
      <c r="F1460" s="22">
        <f t="shared" si="1029"/>
        <v>0.55555555555555636</v>
      </c>
      <c r="G1460" s="22">
        <f>Sheet1!$I$5*F1460</f>
        <v>183.88888888888914</v>
      </c>
      <c r="H1460" s="22"/>
      <c r="K1460" s="18" t="s">
        <v>118</v>
      </c>
      <c r="L1460" s="18">
        <v>1450</v>
      </c>
      <c r="M1460" s="18">
        <v>428</v>
      </c>
      <c r="N1460" s="19">
        <v>4.5999999999999996</v>
      </c>
      <c r="O1460" s="35">
        <f t="shared" si="997"/>
        <v>1.2777777777777777</v>
      </c>
      <c r="P1460" s="36">
        <f t="shared" si="1030"/>
        <v>-1.2083333333333335</v>
      </c>
      <c r="Q1460" s="12"/>
      <c r="R1460" s="37">
        <f t="shared" si="998"/>
        <v>-399.95833333333337</v>
      </c>
      <c r="S1460" s="37">
        <f t="shared" si="999"/>
        <v>64.9422</v>
      </c>
      <c r="T1460" s="37">
        <f t="shared" si="1000"/>
        <v>0.19668049232922216</v>
      </c>
      <c r="U1460" s="37">
        <f t="shared" si="1001"/>
        <v>-334.81945284100414</v>
      </c>
      <c r="V1460" s="37">
        <f t="shared" si="1031"/>
        <v>123111.00443104577</v>
      </c>
      <c r="W1460" s="40">
        <f t="shared" si="1002"/>
        <v>-427.82485640794971</v>
      </c>
      <c r="X1460" s="40">
        <f t="shared" si="1003"/>
        <v>-0.42782485640794971</v>
      </c>
      <c r="Y1460" s="40">
        <f t="shared" si="989"/>
        <v>-0.42782485640794971</v>
      </c>
      <c r="Z1460" s="40">
        <v>0.42782485640794998</v>
      </c>
      <c r="AA1460" s="40">
        <f t="shared" si="1004"/>
        <v>438.38714466682785</v>
      </c>
      <c r="AB1460" s="42">
        <f t="shared" si="1005"/>
        <v>270.21450617283944</v>
      </c>
      <c r="AC1460" s="42">
        <f t="shared" si="1006"/>
        <v>0.27021450617283943</v>
      </c>
      <c r="AD1460" s="42">
        <f t="shared" si="1007"/>
        <v>0.27021450617283943</v>
      </c>
      <c r="AE1460" s="42">
        <f t="shared" si="1032"/>
        <v>5365.3337731481488</v>
      </c>
      <c r="AF1460" s="43">
        <f t="shared" si="990"/>
        <v>1.4903704925411525</v>
      </c>
      <c r="AG1460" s="73">
        <f t="shared" si="991"/>
        <v>-0.42782485640794971</v>
      </c>
      <c r="AH1460">
        <f t="shared" si="1008"/>
        <v>0</v>
      </c>
      <c r="AI1460">
        <f t="shared" si="1033"/>
        <v>33945.685972608</v>
      </c>
      <c r="AJ1460" s="41">
        <f t="shared" si="1009"/>
        <v>9.4293572146133329</v>
      </c>
      <c r="AK1460">
        <f t="shared" si="992"/>
        <v>0.42782485640794971</v>
      </c>
      <c r="AL1460" s="38">
        <f t="shared" si="1010"/>
        <v>5204.3737599537044</v>
      </c>
      <c r="AM1460" s="38">
        <f t="shared" si="1011"/>
        <v>5152.3300223541673</v>
      </c>
      <c r="AN1460" s="38">
        <f t="shared" si="1012"/>
        <v>4843.1902210129174</v>
      </c>
      <c r="AO1460" s="38">
        <f t="shared" si="1013"/>
        <v>4794.7583188027884</v>
      </c>
      <c r="AP1460" s="38">
        <f t="shared" si="1014"/>
        <v>4507.0728196746204</v>
      </c>
      <c r="AQ1460" s="38">
        <f t="shared" si="1015"/>
        <v>4462.0020914778743</v>
      </c>
      <c r="AR1460" s="38">
        <f t="shared" si="1016"/>
        <v>4328.1420287335377</v>
      </c>
      <c r="AS1460">
        <f t="shared" si="1017"/>
        <v>4328.1420287335377</v>
      </c>
      <c r="AT1460" s="28">
        <f t="shared" si="1018"/>
        <v>1.2022616746482049</v>
      </c>
      <c r="AU1460">
        <f t="shared" si="993"/>
        <v>29617.543943874462</v>
      </c>
      <c r="AV1460" s="28">
        <f t="shared" si="1019"/>
        <v>8.2270955399651289</v>
      </c>
      <c r="BJ1460" s="63">
        <v>0.27021450617283943</v>
      </c>
      <c r="BK1460" s="64">
        <f t="shared" si="1020"/>
        <v>0.26210807098765426</v>
      </c>
      <c r="BL1460" s="64">
        <f t="shared" si="1021"/>
        <v>0.25948699027777772</v>
      </c>
      <c r="BM1460" s="64">
        <f t="shared" si="1022"/>
        <v>0.24391777086111105</v>
      </c>
      <c r="BN1460" s="64">
        <f t="shared" si="1023"/>
        <v>0.24147859315249995</v>
      </c>
      <c r="BO1460" s="64">
        <f t="shared" si="1024"/>
        <v>0.22698987756334993</v>
      </c>
      <c r="BP1460" s="64">
        <f t="shared" si="1025"/>
        <v>0.22471997878771643</v>
      </c>
      <c r="BQ1460" s="64">
        <f t="shared" si="1026"/>
        <v>0.21797837942408493</v>
      </c>
      <c r="BR1460" s="65">
        <f t="shared" si="994"/>
        <v>0.21797837942408493</v>
      </c>
      <c r="BS1460" s="66">
        <f t="shared" si="1027"/>
        <v>6.0549549840023595E-5</v>
      </c>
      <c r="BT1460" s="65">
        <f>BJ1460-BR1460</f>
        <v>5.2236126748754497E-2</v>
      </c>
      <c r="BU1460" s="67">
        <f t="shared" si="1028"/>
        <v>1.451003520798736E-5</v>
      </c>
    </row>
    <row r="1461" spans="1:73" x14ac:dyDescent="0.35">
      <c r="A1461" s="22">
        <v>115.99999999999901</v>
      </c>
      <c r="B1461" s="22">
        <v>8.7899999999999991</v>
      </c>
      <c r="C1461" s="22">
        <v>0</v>
      </c>
      <c r="D1461" s="22">
        <f t="shared" si="995"/>
        <v>4.3949999999999996</v>
      </c>
      <c r="E1461" s="22">
        <f t="shared" si="996"/>
        <v>1.2208333333333334</v>
      </c>
      <c r="F1461" s="22">
        <f t="shared" si="1029"/>
        <v>-1.7361111111111049E-2</v>
      </c>
      <c r="G1461" s="22">
        <f>Sheet1!$I$5*F1461</f>
        <v>-5.7465277777777573</v>
      </c>
      <c r="H1461" s="22"/>
      <c r="K1461" s="18" t="s">
        <v>118</v>
      </c>
      <c r="L1461" s="18">
        <v>1451</v>
      </c>
      <c r="M1461" s="18">
        <v>429</v>
      </c>
      <c r="N1461" s="19">
        <v>1.2</v>
      </c>
      <c r="O1461" s="35">
        <f t="shared" si="997"/>
        <v>0.33333333333333331</v>
      </c>
      <c r="P1461" s="36">
        <f t="shared" si="1030"/>
        <v>-0.63888888888888884</v>
      </c>
      <c r="Q1461" s="12"/>
      <c r="R1461" s="37">
        <f t="shared" si="998"/>
        <v>-211.4722222222222</v>
      </c>
      <c r="S1461" s="37">
        <f t="shared" si="999"/>
        <v>64.9422</v>
      </c>
      <c r="T1461" s="37">
        <f t="shared" si="1000"/>
        <v>1.3384683787999998E-2</v>
      </c>
      <c r="U1461" s="37">
        <f t="shared" si="1001"/>
        <v>-146.51663753843422</v>
      </c>
      <c r="V1461" s="37">
        <f t="shared" si="1031"/>
        <v>122964.48779350735</v>
      </c>
      <c r="W1461" s="40">
        <f t="shared" si="1002"/>
        <v>-48.83887917947807</v>
      </c>
      <c r="X1461" s="40">
        <f t="shared" si="1003"/>
        <v>-4.8838879179478073E-2</v>
      </c>
      <c r="Y1461" s="40">
        <f t="shared" si="989"/>
        <v>-4.8838879179478073E-2</v>
      </c>
      <c r="Z1461" s="40">
        <v>4.8838879179478101E-2</v>
      </c>
      <c r="AA1461" s="40">
        <f t="shared" si="1004"/>
        <v>438.43598354600732</v>
      </c>
      <c r="AB1461" s="42">
        <f t="shared" si="1005"/>
        <v>18.388888888888889</v>
      </c>
      <c r="AC1461" s="42">
        <f t="shared" si="1006"/>
        <v>1.8388888888888889E-2</v>
      </c>
      <c r="AD1461" s="42">
        <f t="shared" si="1007"/>
        <v>1.8388888888888889E-2</v>
      </c>
      <c r="AE1461" s="42">
        <f t="shared" si="1032"/>
        <v>5365.3521620370375</v>
      </c>
      <c r="AF1461" s="43">
        <f t="shared" si="990"/>
        <v>1.4903756005658437</v>
      </c>
      <c r="AG1461" s="73">
        <f t="shared" si="991"/>
        <v>-4.8838879179478073E-2</v>
      </c>
      <c r="AH1461">
        <f t="shared" si="1008"/>
        <v>0</v>
      </c>
      <c r="AI1461">
        <f t="shared" si="1033"/>
        <v>33945.685972608</v>
      </c>
      <c r="AJ1461" s="41">
        <f t="shared" si="1009"/>
        <v>9.4293572146133329</v>
      </c>
      <c r="AK1461">
        <f t="shared" si="992"/>
        <v>4.8838879179478073E-2</v>
      </c>
      <c r="AL1461" s="38">
        <f t="shared" si="1010"/>
        <v>5204.3915971759261</v>
      </c>
      <c r="AM1461" s="38">
        <f t="shared" si="1011"/>
        <v>5152.3476812041672</v>
      </c>
      <c r="AN1461" s="38">
        <f t="shared" si="1012"/>
        <v>4843.2068203319168</v>
      </c>
      <c r="AO1461" s="38">
        <f t="shared" si="1013"/>
        <v>4794.7747521285974</v>
      </c>
      <c r="AP1461" s="38">
        <f t="shared" si="1014"/>
        <v>4507.0882670008814</v>
      </c>
      <c r="AQ1461" s="38">
        <f t="shared" si="1015"/>
        <v>4462.0173843308721</v>
      </c>
      <c r="AR1461" s="38">
        <f t="shared" si="1016"/>
        <v>4328.1568628009454</v>
      </c>
      <c r="AS1461">
        <f t="shared" si="1017"/>
        <v>4328.1568628009454</v>
      </c>
      <c r="AT1461" s="28">
        <f t="shared" si="1018"/>
        <v>1.2022657952224849</v>
      </c>
      <c r="AU1461">
        <f t="shared" si="993"/>
        <v>29617.529109807056</v>
      </c>
      <c r="AV1461" s="28">
        <f t="shared" si="1019"/>
        <v>8.2270914193908489</v>
      </c>
      <c r="BJ1461" s="63">
        <v>1.8388888888888889E-2</v>
      </c>
      <c r="BK1461" s="64">
        <f t="shared" si="1020"/>
        <v>1.7837222222222223E-2</v>
      </c>
      <c r="BL1461" s="64">
        <f t="shared" si="1021"/>
        <v>1.765885E-2</v>
      </c>
      <c r="BM1461" s="64">
        <f t="shared" si="1022"/>
        <v>1.6599318999999998E-2</v>
      </c>
      <c r="BN1461" s="64">
        <f t="shared" si="1023"/>
        <v>1.6433325809999996E-2</v>
      </c>
      <c r="BO1461" s="64">
        <f t="shared" si="1024"/>
        <v>1.5447326261399996E-2</v>
      </c>
      <c r="BP1461" s="64">
        <f t="shared" si="1025"/>
        <v>1.5292852998785996E-2</v>
      </c>
      <c r="BQ1461" s="64">
        <f t="shared" si="1026"/>
        <v>1.4834067408822416E-2</v>
      </c>
      <c r="BR1461" s="65">
        <f t="shared" si="994"/>
        <v>1.4834067408822416E-2</v>
      </c>
      <c r="BS1461" s="66">
        <f t="shared" si="1027"/>
        <v>4.1205742802284489E-6</v>
      </c>
      <c r="BT1461" s="65">
        <f>BJ1461-BR1461</f>
        <v>3.5548214800664724E-3</v>
      </c>
      <c r="BU1461" s="67">
        <f t="shared" si="1028"/>
        <v>9.8745041112957558E-7</v>
      </c>
    </row>
    <row r="1462" spans="1:73" x14ac:dyDescent="0.35">
      <c r="A1462" s="22">
        <v>116.079999999999</v>
      </c>
      <c r="B1462" s="22">
        <v>8.5399999999999991</v>
      </c>
      <c r="C1462" s="22">
        <v>0</v>
      </c>
      <c r="D1462" s="22">
        <f t="shared" si="995"/>
        <v>4.2699999999999996</v>
      </c>
      <c r="E1462" s="22">
        <f t="shared" si="996"/>
        <v>1.1861111111111111</v>
      </c>
      <c r="F1462" s="22">
        <f t="shared" si="1029"/>
        <v>-0.43402777777777901</v>
      </c>
      <c r="G1462" s="22">
        <f>Sheet1!$I$5*F1462</f>
        <v>-143.66319444444485</v>
      </c>
      <c r="H1462" s="22"/>
      <c r="K1462" s="18" t="s">
        <v>118</v>
      </c>
      <c r="L1462" s="18">
        <v>1452</v>
      </c>
      <c r="M1462" s="18">
        <v>430</v>
      </c>
      <c r="N1462" s="19">
        <v>0</v>
      </c>
      <c r="O1462" s="35">
        <f t="shared" si="997"/>
        <v>0</v>
      </c>
      <c r="P1462" s="36">
        <f t="shared" si="1030"/>
        <v>-0.16666666666666666</v>
      </c>
      <c r="Q1462" s="12"/>
      <c r="R1462" s="37">
        <f t="shared" si="998"/>
        <v>-55.166666666666664</v>
      </c>
      <c r="S1462" s="37">
        <f t="shared" si="999"/>
        <v>64.9422</v>
      </c>
      <c r="T1462" s="37">
        <f t="shared" si="1000"/>
        <v>0</v>
      </c>
      <c r="U1462" s="37">
        <f t="shared" si="1001"/>
        <v>9.7755333333333354</v>
      </c>
      <c r="V1462" s="37">
        <f t="shared" si="1031"/>
        <v>122974.26332684068</v>
      </c>
      <c r="W1462" s="40">
        <f t="shared" si="1002"/>
        <v>0</v>
      </c>
      <c r="X1462" s="40">
        <f t="shared" si="1003"/>
        <v>0</v>
      </c>
      <c r="Y1462" s="40">
        <f t="shared" si="989"/>
        <v>0</v>
      </c>
      <c r="Z1462" s="40">
        <v>0</v>
      </c>
      <c r="AA1462" s="40">
        <f t="shared" si="1004"/>
        <v>438.43598354600732</v>
      </c>
      <c r="AB1462" s="42">
        <f t="shared" si="1005"/>
        <v>0</v>
      </c>
      <c r="AC1462" s="42">
        <f t="shared" si="1006"/>
        <v>0</v>
      </c>
      <c r="AD1462" s="42">
        <f t="shared" si="1007"/>
        <v>0</v>
      </c>
      <c r="AE1462" s="42">
        <f t="shared" si="1032"/>
        <v>5365.3521620370375</v>
      </c>
      <c r="AF1462" s="43">
        <f t="shared" si="990"/>
        <v>1.4903756005658437</v>
      </c>
      <c r="AG1462" s="73">
        <f t="shared" si="991"/>
        <v>0</v>
      </c>
      <c r="AH1462">
        <f t="shared" si="1008"/>
        <v>0</v>
      </c>
      <c r="AI1462">
        <f t="shared" si="1033"/>
        <v>33945.685972608</v>
      </c>
      <c r="AJ1462" s="41">
        <f t="shared" si="1009"/>
        <v>9.4293572146133329</v>
      </c>
      <c r="AK1462">
        <f t="shared" si="992"/>
        <v>0</v>
      </c>
      <c r="AL1462" s="38">
        <f t="shared" si="1010"/>
        <v>5204.3915971759261</v>
      </c>
      <c r="AM1462" s="38">
        <f t="shared" si="1011"/>
        <v>5152.3476812041672</v>
      </c>
      <c r="AN1462" s="38">
        <f t="shared" si="1012"/>
        <v>4843.2068203319168</v>
      </c>
      <c r="AO1462" s="38">
        <f t="shared" si="1013"/>
        <v>4794.7747521285974</v>
      </c>
      <c r="AP1462" s="38">
        <f t="shared" si="1014"/>
        <v>4507.0882670008814</v>
      </c>
      <c r="AQ1462" s="38">
        <f t="shared" si="1015"/>
        <v>4462.0173843308721</v>
      </c>
      <c r="AR1462" s="38">
        <f t="shared" si="1016"/>
        <v>4328.1568628009454</v>
      </c>
      <c r="AS1462">
        <f t="shared" si="1017"/>
        <v>4328.1568628009454</v>
      </c>
      <c r="AT1462" s="28">
        <f t="shared" si="1018"/>
        <v>1.2022657952224849</v>
      </c>
      <c r="AU1462">
        <f t="shared" si="993"/>
        <v>29617.529109807056</v>
      </c>
      <c r="AV1462" s="28">
        <f t="shared" si="1019"/>
        <v>8.2270914193908489</v>
      </c>
      <c r="BJ1462" s="63">
        <v>0</v>
      </c>
      <c r="BK1462" s="64">
        <f t="shared" si="1020"/>
        <v>0</v>
      </c>
      <c r="BL1462" s="64">
        <f t="shared" si="1021"/>
        <v>0</v>
      </c>
      <c r="BM1462" s="64">
        <f t="shared" si="1022"/>
        <v>0</v>
      </c>
      <c r="BN1462" s="64">
        <f t="shared" si="1023"/>
        <v>0</v>
      </c>
      <c r="BO1462" s="64">
        <f t="shared" si="1024"/>
        <v>0</v>
      </c>
      <c r="BP1462" s="64">
        <f t="shared" si="1025"/>
        <v>0</v>
      </c>
      <c r="BQ1462" s="64">
        <f t="shared" si="1026"/>
        <v>0</v>
      </c>
      <c r="BR1462" s="65">
        <f t="shared" si="994"/>
        <v>0</v>
      </c>
      <c r="BS1462" s="66">
        <f t="shared" si="1027"/>
        <v>0</v>
      </c>
      <c r="BT1462" s="65">
        <f>BJ1462-BR1462</f>
        <v>0</v>
      </c>
      <c r="BU1462" s="67">
        <f t="shared" si="1028"/>
        <v>0</v>
      </c>
    </row>
    <row r="1463" spans="1:73" x14ac:dyDescent="0.35">
      <c r="A1463" s="22">
        <v>116.159999999999</v>
      </c>
      <c r="B1463" s="22">
        <v>8.66</v>
      </c>
      <c r="C1463" s="22">
        <v>0</v>
      </c>
      <c r="D1463" s="22">
        <f t="shared" si="995"/>
        <v>4.33</v>
      </c>
      <c r="E1463" s="22">
        <f t="shared" si="996"/>
        <v>1.2027777777777777</v>
      </c>
      <c r="F1463" s="22">
        <f t="shared" si="1029"/>
        <v>0.20833333333333259</v>
      </c>
      <c r="G1463" s="22">
        <f>Sheet1!$I$5*F1463</f>
        <v>68.958333333333087</v>
      </c>
      <c r="H1463" s="22"/>
      <c r="K1463" s="18" t="s">
        <v>118</v>
      </c>
      <c r="L1463" s="18">
        <v>1453</v>
      </c>
      <c r="M1463" s="18">
        <v>431</v>
      </c>
      <c r="N1463" s="19">
        <v>0</v>
      </c>
      <c r="O1463" s="35">
        <f t="shared" si="997"/>
        <v>0</v>
      </c>
      <c r="P1463" s="36">
        <f t="shared" si="1030"/>
        <v>0</v>
      </c>
      <c r="Q1463" s="12"/>
      <c r="R1463" s="37">
        <f t="shared" si="998"/>
        <v>0</v>
      </c>
      <c r="S1463" s="37">
        <f t="shared" si="999"/>
        <v>64.9422</v>
      </c>
      <c r="T1463" s="37">
        <f t="shared" si="1000"/>
        <v>0</v>
      </c>
      <c r="U1463" s="37">
        <f t="shared" si="1001"/>
        <v>64.9422</v>
      </c>
      <c r="V1463" s="37">
        <f t="shared" si="1031"/>
        <v>123039.20552684068</v>
      </c>
      <c r="W1463" s="40">
        <f t="shared" si="1002"/>
        <v>0</v>
      </c>
      <c r="X1463" s="40">
        <f t="shared" si="1003"/>
        <v>0</v>
      </c>
      <c r="Y1463" s="40">
        <f t="shared" si="989"/>
        <v>0</v>
      </c>
      <c r="Z1463" s="40">
        <v>0</v>
      </c>
      <c r="AA1463" s="40">
        <f t="shared" si="1004"/>
        <v>438.43598354600732</v>
      </c>
      <c r="AB1463" s="42">
        <f t="shared" si="1005"/>
        <v>0</v>
      </c>
      <c r="AC1463" s="42">
        <f t="shared" si="1006"/>
        <v>0</v>
      </c>
      <c r="AD1463" s="42">
        <f t="shared" si="1007"/>
        <v>0</v>
      </c>
      <c r="AE1463" s="42">
        <f t="shared" si="1032"/>
        <v>5365.3521620370375</v>
      </c>
      <c r="AF1463" s="43">
        <f t="shared" si="990"/>
        <v>1.4903756005658437</v>
      </c>
      <c r="AG1463" s="73">
        <f t="shared" si="991"/>
        <v>0</v>
      </c>
      <c r="AH1463">
        <f t="shared" si="1008"/>
        <v>0</v>
      </c>
      <c r="AI1463">
        <f t="shared" si="1033"/>
        <v>33945.685972608</v>
      </c>
      <c r="AJ1463" s="41">
        <f t="shared" si="1009"/>
        <v>9.4293572146133329</v>
      </c>
      <c r="AK1463">
        <f t="shared" si="992"/>
        <v>0</v>
      </c>
      <c r="AL1463" s="38">
        <f t="shared" si="1010"/>
        <v>5204.3915971759261</v>
      </c>
      <c r="AM1463" s="38">
        <f t="shared" si="1011"/>
        <v>5152.3476812041672</v>
      </c>
      <c r="AN1463" s="38">
        <f t="shared" si="1012"/>
        <v>4843.2068203319168</v>
      </c>
      <c r="AO1463" s="38">
        <f t="shared" si="1013"/>
        <v>4794.7747521285974</v>
      </c>
      <c r="AP1463" s="38">
        <f t="shared" si="1014"/>
        <v>4507.0882670008814</v>
      </c>
      <c r="AQ1463" s="38">
        <f t="shared" si="1015"/>
        <v>4462.0173843308721</v>
      </c>
      <c r="AR1463" s="38">
        <f t="shared" si="1016"/>
        <v>4328.1568628009454</v>
      </c>
      <c r="AS1463">
        <f t="shared" si="1017"/>
        <v>4328.1568628009454</v>
      </c>
      <c r="AT1463" s="28">
        <f t="shared" si="1018"/>
        <v>1.2022657952224849</v>
      </c>
      <c r="AU1463">
        <f t="shared" si="993"/>
        <v>29617.529109807056</v>
      </c>
      <c r="AV1463" s="28">
        <f t="shared" si="1019"/>
        <v>8.2270914193908489</v>
      </c>
      <c r="BJ1463" s="63">
        <v>0</v>
      </c>
      <c r="BK1463" s="64">
        <f t="shared" si="1020"/>
        <v>0</v>
      </c>
      <c r="BL1463" s="64">
        <f t="shared" si="1021"/>
        <v>0</v>
      </c>
      <c r="BM1463" s="64">
        <f t="shared" si="1022"/>
        <v>0</v>
      </c>
      <c r="BN1463" s="64">
        <f t="shared" si="1023"/>
        <v>0</v>
      </c>
      <c r="BO1463" s="64">
        <f t="shared" si="1024"/>
        <v>0</v>
      </c>
      <c r="BP1463" s="64">
        <f t="shared" si="1025"/>
        <v>0</v>
      </c>
      <c r="BQ1463" s="64">
        <f t="shared" si="1026"/>
        <v>0</v>
      </c>
      <c r="BR1463" s="65">
        <f t="shared" si="994"/>
        <v>0</v>
      </c>
      <c r="BS1463" s="66">
        <f t="shared" si="1027"/>
        <v>0</v>
      </c>
      <c r="BT1463" s="65">
        <f>BJ1463-BR1463</f>
        <v>0</v>
      </c>
      <c r="BU1463" s="67">
        <f t="shared" si="1028"/>
        <v>0</v>
      </c>
    </row>
    <row r="1464" spans="1:73" x14ac:dyDescent="0.35">
      <c r="A1464" s="22">
        <v>116.239999999999</v>
      </c>
      <c r="B1464" s="22">
        <v>8.68</v>
      </c>
      <c r="C1464" s="22">
        <v>0</v>
      </c>
      <c r="D1464" s="22">
        <f t="shared" si="995"/>
        <v>4.34</v>
      </c>
      <c r="E1464" s="22">
        <f t="shared" si="996"/>
        <v>1.2055555555555555</v>
      </c>
      <c r="F1464" s="22">
        <f t="shared" si="1029"/>
        <v>3.4722222222222099E-2</v>
      </c>
      <c r="G1464" s="22">
        <f>Sheet1!$I$5*F1464</f>
        <v>11.493055555555515</v>
      </c>
      <c r="H1464" s="22"/>
      <c r="K1464" s="18" t="s">
        <v>118</v>
      </c>
      <c r="L1464" s="18">
        <v>1454</v>
      </c>
      <c r="M1464" s="18">
        <v>432</v>
      </c>
      <c r="N1464" s="19">
        <v>0</v>
      </c>
      <c r="O1464" s="35">
        <f t="shared" si="997"/>
        <v>0</v>
      </c>
      <c r="P1464" s="36">
        <f t="shared" si="1030"/>
        <v>0</v>
      </c>
      <c r="Q1464" s="12"/>
      <c r="R1464" s="37">
        <f t="shared" si="998"/>
        <v>0</v>
      </c>
      <c r="S1464" s="37">
        <f t="shared" si="999"/>
        <v>64.9422</v>
      </c>
      <c r="T1464" s="37">
        <f t="shared" si="1000"/>
        <v>0</v>
      </c>
      <c r="U1464" s="37">
        <f t="shared" si="1001"/>
        <v>64.9422</v>
      </c>
      <c r="V1464" s="37">
        <f t="shared" si="1031"/>
        <v>123104.14772684069</v>
      </c>
      <c r="W1464" s="40">
        <f t="shared" si="1002"/>
        <v>0</v>
      </c>
      <c r="X1464" s="40">
        <f t="shared" si="1003"/>
        <v>0</v>
      </c>
      <c r="Y1464" s="40">
        <f t="shared" si="989"/>
        <v>0</v>
      </c>
      <c r="Z1464" s="40">
        <v>0</v>
      </c>
      <c r="AA1464" s="40">
        <f t="shared" si="1004"/>
        <v>438.43598354600732</v>
      </c>
      <c r="AB1464" s="42">
        <f t="shared" si="1005"/>
        <v>0</v>
      </c>
      <c r="AC1464" s="42">
        <f t="shared" si="1006"/>
        <v>0</v>
      </c>
      <c r="AD1464" s="42">
        <f t="shared" si="1007"/>
        <v>0</v>
      </c>
      <c r="AE1464" s="42">
        <f t="shared" si="1032"/>
        <v>5365.3521620370375</v>
      </c>
      <c r="AF1464" s="43">
        <f t="shared" si="990"/>
        <v>1.4903756005658437</v>
      </c>
      <c r="AG1464" s="73">
        <f t="shared" si="991"/>
        <v>0</v>
      </c>
      <c r="AH1464">
        <f t="shared" si="1008"/>
        <v>0</v>
      </c>
      <c r="AI1464">
        <f t="shared" si="1033"/>
        <v>33945.685972608</v>
      </c>
      <c r="AJ1464" s="41">
        <f t="shared" si="1009"/>
        <v>9.4293572146133329</v>
      </c>
      <c r="AK1464">
        <f t="shared" si="992"/>
        <v>0</v>
      </c>
      <c r="AL1464" s="38">
        <f t="shared" si="1010"/>
        <v>5204.3915971759261</v>
      </c>
      <c r="AM1464" s="38">
        <f t="shared" si="1011"/>
        <v>5152.3476812041672</v>
      </c>
      <c r="AN1464" s="38">
        <f t="shared" si="1012"/>
        <v>4843.2068203319168</v>
      </c>
      <c r="AO1464" s="38">
        <f t="shared" si="1013"/>
        <v>4794.7747521285974</v>
      </c>
      <c r="AP1464" s="38">
        <f t="shared" si="1014"/>
        <v>4507.0882670008814</v>
      </c>
      <c r="AQ1464" s="38">
        <f t="shared" si="1015"/>
        <v>4462.0173843308721</v>
      </c>
      <c r="AR1464" s="38">
        <f t="shared" si="1016"/>
        <v>4328.1568628009454</v>
      </c>
      <c r="AS1464">
        <f t="shared" si="1017"/>
        <v>4328.1568628009454</v>
      </c>
      <c r="AT1464" s="28">
        <f t="shared" si="1018"/>
        <v>1.2022657952224849</v>
      </c>
      <c r="AU1464">
        <f t="shared" si="993"/>
        <v>29617.529109807056</v>
      </c>
      <c r="AV1464" s="28">
        <f t="shared" si="1019"/>
        <v>8.2270914193908489</v>
      </c>
      <c r="BJ1464" s="63">
        <v>0</v>
      </c>
      <c r="BK1464" s="64">
        <f t="shared" si="1020"/>
        <v>0</v>
      </c>
      <c r="BL1464" s="64">
        <f t="shared" si="1021"/>
        <v>0</v>
      </c>
      <c r="BM1464" s="64">
        <f t="shared" si="1022"/>
        <v>0</v>
      </c>
      <c r="BN1464" s="64">
        <f t="shared" si="1023"/>
        <v>0</v>
      </c>
      <c r="BO1464" s="64">
        <f t="shared" si="1024"/>
        <v>0</v>
      </c>
      <c r="BP1464" s="64">
        <f t="shared" si="1025"/>
        <v>0</v>
      </c>
      <c r="BQ1464" s="64">
        <f t="shared" si="1026"/>
        <v>0</v>
      </c>
      <c r="BR1464" s="65">
        <f t="shared" si="994"/>
        <v>0</v>
      </c>
      <c r="BS1464" s="66">
        <f t="shared" si="1027"/>
        <v>0</v>
      </c>
      <c r="BT1464" s="65">
        <f>BJ1464-BR1464</f>
        <v>0</v>
      </c>
      <c r="BU1464" s="67">
        <f t="shared" si="1028"/>
        <v>0</v>
      </c>
    </row>
    <row r="1465" spans="1:73" x14ac:dyDescent="0.35">
      <c r="A1465" s="22">
        <v>116.319999999999</v>
      </c>
      <c r="B1465" s="22">
        <v>8.66</v>
      </c>
      <c r="C1465" s="22">
        <v>0</v>
      </c>
      <c r="D1465" s="22">
        <f t="shared" si="995"/>
        <v>4.33</v>
      </c>
      <c r="E1465" s="22">
        <f t="shared" si="996"/>
        <v>1.2027777777777777</v>
      </c>
      <c r="F1465" s="22">
        <f t="shared" si="1029"/>
        <v>-3.4722222222222099E-2</v>
      </c>
      <c r="G1465" s="22">
        <f>Sheet1!$I$5*F1465</f>
        <v>-11.493055555555515</v>
      </c>
      <c r="H1465" s="22"/>
      <c r="K1465" s="18" t="s">
        <v>118</v>
      </c>
      <c r="L1465" s="18">
        <v>1455</v>
      </c>
      <c r="M1465" s="18">
        <v>433</v>
      </c>
      <c r="N1465" s="19">
        <v>0</v>
      </c>
      <c r="O1465" s="35">
        <f t="shared" si="997"/>
        <v>0</v>
      </c>
      <c r="P1465" s="36">
        <f t="shared" si="1030"/>
        <v>0</v>
      </c>
      <c r="Q1465" s="12"/>
      <c r="R1465" s="37">
        <f t="shared" si="998"/>
        <v>0</v>
      </c>
      <c r="S1465" s="37">
        <f t="shared" si="999"/>
        <v>64.9422</v>
      </c>
      <c r="T1465" s="37">
        <f t="shared" si="1000"/>
        <v>0</v>
      </c>
      <c r="U1465" s="37">
        <f t="shared" si="1001"/>
        <v>64.9422</v>
      </c>
      <c r="V1465" s="37">
        <f t="shared" si="1031"/>
        <v>123169.08992684069</v>
      </c>
      <c r="W1465" s="40">
        <f t="shared" si="1002"/>
        <v>0</v>
      </c>
      <c r="X1465" s="40">
        <f t="shared" si="1003"/>
        <v>0</v>
      </c>
      <c r="Y1465" s="40">
        <f t="shared" si="989"/>
        <v>0</v>
      </c>
      <c r="Z1465" s="40">
        <v>0</v>
      </c>
      <c r="AA1465" s="40">
        <f t="shared" si="1004"/>
        <v>438.43598354600732</v>
      </c>
      <c r="AB1465" s="42">
        <f t="shared" si="1005"/>
        <v>0</v>
      </c>
      <c r="AC1465" s="42">
        <f t="shared" si="1006"/>
        <v>0</v>
      </c>
      <c r="AD1465" s="42">
        <f t="shared" si="1007"/>
        <v>0</v>
      </c>
      <c r="AE1465" s="42">
        <f t="shared" si="1032"/>
        <v>5365.3521620370375</v>
      </c>
      <c r="AF1465" s="43">
        <f t="shared" si="990"/>
        <v>1.4903756005658437</v>
      </c>
      <c r="AG1465" s="73">
        <f t="shared" si="991"/>
        <v>0</v>
      </c>
      <c r="AH1465">
        <f t="shared" si="1008"/>
        <v>0</v>
      </c>
      <c r="AI1465">
        <f t="shared" si="1033"/>
        <v>33945.685972608</v>
      </c>
      <c r="AJ1465" s="41">
        <f t="shared" si="1009"/>
        <v>9.4293572146133329</v>
      </c>
      <c r="AK1465">
        <f t="shared" si="992"/>
        <v>0</v>
      </c>
      <c r="AL1465" s="38">
        <f t="shared" si="1010"/>
        <v>5204.3915971759261</v>
      </c>
      <c r="AM1465" s="38">
        <f t="shared" si="1011"/>
        <v>5152.3476812041672</v>
      </c>
      <c r="AN1465" s="38">
        <f t="shared" si="1012"/>
        <v>4843.2068203319168</v>
      </c>
      <c r="AO1465" s="38">
        <f t="shared" si="1013"/>
        <v>4794.7747521285974</v>
      </c>
      <c r="AP1465" s="38">
        <f t="shared" si="1014"/>
        <v>4507.0882670008814</v>
      </c>
      <c r="AQ1465" s="38">
        <f t="shared" si="1015"/>
        <v>4462.0173843308721</v>
      </c>
      <c r="AR1465" s="38">
        <f t="shared" si="1016"/>
        <v>4328.1568628009454</v>
      </c>
      <c r="AS1465">
        <f t="shared" si="1017"/>
        <v>4328.1568628009454</v>
      </c>
      <c r="AT1465" s="28">
        <f t="shared" si="1018"/>
        <v>1.2022657952224849</v>
      </c>
      <c r="AU1465">
        <f t="shared" si="993"/>
        <v>29617.529109807056</v>
      </c>
      <c r="AV1465" s="28">
        <f t="shared" si="1019"/>
        <v>8.2270914193908489</v>
      </c>
      <c r="BJ1465" s="63">
        <v>0</v>
      </c>
      <c r="BK1465" s="64">
        <f t="shared" si="1020"/>
        <v>0</v>
      </c>
      <c r="BL1465" s="64">
        <f t="shared" si="1021"/>
        <v>0</v>
      </c>
      <c r="BM1465" s="64">
        <f t="shared" si="1022"/>
        <v>0</v>
      </c>
      <c r="BN1465" s="64">
        <f t="shared" si="1023"/>
        <v>0</v>
      </c>
      <c r="BO1465" s="64">
        <f t="shared" si="1024"/>
        <v>0</v>
      </c>
      <c r="BP1465" s="64">
        <f t="shared" si="1025"/>
        <v>0</v>
      </c>
      <c r="BQ1465" s="64">
        <f t="shared" si="1026"/>
        <v>0</v>
      </c>
      <c r="BR1465" s="65">
        <f t="shared" si="994"/>
        <v>0</v>
      </c>
      <c r="BS1465" s="66">
        <f t="shared" si="1027"/>
        <v>0</v>
      </c>
      <c r="BT1465" s="65">
        <f>BJ1465-BR1465</f>
        <v>0</v>
      </c>
      <c r="BU1465" s="67">
        <f t="shared" si="1028"/>
        <v>0</v>
      </c>
    </row>
    <row r="1466" spans="1:73" x14ac:dyDescent="0.35">
      <c r="A1466" s="22">
        <v>116.399999999999</v>
      </c>
      <c r="B1466" s="22">
        <v>8.4</v>
      </c>
      <c r="C1466" s="22">
        <v>0</v>
      </c>
      <c r="D1466" s="22">
        <f t="shared" si="995"/>
        <v>4.2</v>
      </c>
      <c r="E1466" s="22">
        <f t="shared" si="996"/>
        <v>1.1666666666666667</v>
      </c>
      <c r="F1466" s="22">
        <f t="shared" si="1029"/>
        <v>-0.45138888888888729</v>
      </c>
      <c r="G1466" s="22">
        <f>Sheet1!$I$5*F1466</f>
        <v>-149.40972222222169</v>
      </c>
      <c r="H1466" s="22"/>
      <c r="K1466" s="18" t="s">
        <v>118</v>
      </c>
      <c r="L1466" s="18">
        <v>1456</v>
      </c>
      <c r="M1466" s="18">
        <v>434</v>
      </c>
      <c r="N1466" s="19">
        <v>0</v>
      </c>
      <c r="O1466" s="35">
        <f t="shared" si="997"/>
        <v>0</v>
      </c>
      <c r="P1466" s="36">
        <f t="shared" si="1030"/>
        <v>0</v>
      </c>
      <c r="Q1466" s="12"/>
      <c r="R1466" s="37">
        <f t="shared" si="998"/>
        <v>0</v>
      </c>
      <c r="S1466" s="37">
        <f t="shared" si="999"/>
        <v>64.9422</v>
      </c>
      <c r="T1466" s="37">
        <f t="shared" si="1000"/>
        <v>0</v>
      </c>
      <c r="U1466" s="37">
        <f t="shared" si="1001"/>
        <v>64.9422</v>
      </c>
      <c r="V1466" s="37">
        <f t="shared" si="1031"/>
        <v>123234.0321268407</v>
      </c>
      <c r="W1466" s="40">
        <f t="shared" si="1002"/>
        <v>0</v>
      </c>
      <c r="X1466" s="40">
        <f t="shared" si="1003"/>
        <v>0</v>
      </c>
      <c r="Y1466" s="40">
        <f t="shared" si="989"/>
        <v>0</v>
      </c>
      <c r="Z1466" s="40">
        <v>0</v>
      </c>
      <c r="AA1466" s="40">
        <f t="shared" si="1004"/>
        <v>438.43598354600732</v>
      </c>
      <c r="AB1466" s="42">
        <f t="shared" si="1005"/>
        <v>0</v>
      </c>
      <c r="AC1466" s="42">
        <f t="shared" si="1006"/>
        <v>0</v>
      </c>
      <c r="AD1466" s="42">
        <f t="shared" si="1007"/>
        <v>0</v>
      </c>
      <c r="AE1466" s="42">
        <f t="shared" si="1032"/>
        <v>5365.3521620370375</v>
      </c>
      <c r="AF1466" s="43">
        <f t="shared" si="990"/>
        <v>1.4903756005658437</v>
      </c>
      <c r="AG1466" s="73">
        <f t="shared" si="991"/>
        <v>0</v>
      </c>
      <c r="AH1466">
        <f t="shared" si="1008"/>
        <v>0</v>
      </c>
      <c r="AI1466">
        <f t="shared" si="1033"/>
        <v>33945.685972608</v>
      </c>
      <c r="AJ1466" s="41">
        <f t="shared" si="1009"/>
        <v>9.4293572146133329</v>
      </c>
      <c r="AK1466">
        <f t="shared" si="992"/>
        <v>0</v>
      </c>
      <c r="AL1466" s="38">
        <f t="shared" si="1010"/>
        <v>5204.3915971759261</v>
      </c>
      <c r="AM1466" s="38">
        <f t="shared" si="1011"/>
        <v>5152.3476812041672</v>
      </c>
      <c r="AN1466" s="38">
        <f t="shared" si="1012"/>
        <v>4843.2068203319168</v>
      </c>
      <c r="AO1466" s="38">
        <f t="shared" si="1013"/>
        <v>4794.7747521285974</v>
      </c>
      <c r="AP1466" s="38">
        <f t="shared" si="1014"/>
        <v>4507.0882670008814</v>
      </c>
      <c r="AQ1466" s="38">
        <f t="shared" si="1015"/>
        <v>4462.0173843308721</v>
      </c>
      <c r="AR1466" s="38">
        <f t="shared" si="1016"/>
        <v>4328.1568628009454</v>
      </c>
      <c r="AS1466">
        <f t="shared" si="1017"/>
        <v>4328.1568628009454</v>
      </c>
      <c r="AT1466" s="28">
        <f t="shared" si="1018"/>
        <v>1.2022657952224849</v>
      </c>
      <c r="AU1466">
        <f t="shared" si="993"/>
        <v>29617.529109807056</v>
      </c>
      <c r="AV1466" s="28">
        <f t="shared" si="1019"/>
        <v>8.2270914193908489</v>
      </c>
      <c r="BJ1466" s="63">
        <v>0</v>
      </c>
      <c r="BK1466" s="64">
        <f t="shared" si="1020"/>
        <v>0</v>
      </c>
      <c r="BL1466" s="64">
        <f t="shared" si="1021"/>
        <v>0</v>
      </c>
      <c r="BM1466" s="64">
        <f t="shared" si="1022"/>
        <v>0</v>
      </c>
      <c r="BN1466" s="64">
        <f t="shared" si="1023"/>
        <v>0</v>
      </c>
      <c r="BO1466" s="64">
        <f t="shared" si="1024"/>
        <v>0</v>
      </c>
      <c r="BP1466" s="64">
        <f t="shared" si="1025"/>
        <v>0</v>
      </c>
      <c r="BQ1466" s="64">
        <f t="shared" si="1026"/>
        <v>0</v>
      </c>
      <c r="BR1466" s="65">
        <f t="shared" si="994"/>
        <v>0</v>
      </c>
      <c r="BS1466" s="66">
        <f t="shared" si="1027"/>
        <v>0</v>
      </c>
      <c r="BT1466" s="65">
        <f>BJ1466-BR1466</f>
        <v>0</v>
      </c>
      <c r="BU1466" s="67">
        <f t="shared" si="1028"/>
        <v>0</v>
      </c>
    </row>
    <row r="1467" spans="1:73" x14ac:dyDescent="0.35">
      <c r="A1467" s="22">
        <v>116.479999999999</v>
      </c>
      <c r="B1467" s="22">
        <v>8.2799999999999994</v>
      </c>
      <c r="C1467" s="22">
        <v>0</v>
      </c>
      <c r="D1467" s="22">
        <f t="shared" si="995"/>
        <v>4.1399999999999997</v>
      </c>
      <c r="E1467" s="22">
        <f t="shared" si="996"/>
        <v>1.1499999999999999</v>
      </c>
      <c r="F1467" s="22">
        <f t="shared" si="1029"/>
        <v>-0.20833333333333537</v>
      </c>
      <c r="G1467" s="22">
        <f>Sheet1!$I$5*F1467</f>
        <v>-68.958333333334011</v>
      </c>
      <c r="H1467" s="22"/>
      <c r="K1467" s="18" t="s">
        <v>118</v>
      </c>
      <c r="L1467" s="18">
        <v>1457</v>
      </c>
      <c r="M1467" s="18">
        <v>435</v>
      </c>
      <c r="N1467" s="19">
        <v>0</v>
      </c>
      <c r="O1467" s="35">
        <f t="shared" si="997"/>
        <v>0</v>
      </c>
      <c r="P1467" s="36">
        <f t="shared" si="1030"/>
        <v>0</v>
      </c>
      <c r="Q1467" s="12"/>
      <c r="R1467" s="37">
        <f t="shared" si="998"/>
        <v>0</v>
      </c>
      <c r="S1467" s="37">
        <f t="shared" si="999"/>
        <v>64.9422</v>
      </c>
      <c r="T1467" s="37">
        <f t="shared" si="1000"/>
        <v>0</v>
      </c>
      <c r="U1467" s="37">
        <f t="shared" si="1001"/>
        <v>64.9422</v>
      </c>
      <c r="V1467" s="37">
        <f t="shared" si="1031"/>
        <v>123298.9743268407</v>
      </c>
      <c r="W1467" s="40">
        <f t="shared" si="1002"/>
        <v>0</v>
      </c>
      <c r="X1467" s="40">
        <f t="shared" si="1003"/>
        <v>0</v>
      </c>
      <c r="Y1467" s="40">
        <f t="shared" si="989"/>
        <v>0</v>
      </c>
      <c r="Z1467" s="40">
        <v>0</v>
      </c>
      <c r="AA1467" s="40">
        <f t="shared" si="1004"/>
        <v>438.43598354600732</v>
      </c>
      <c r="AB1467" s="42">
        <f t="shared" si="1005"/>
        <v>0</v>
      </c>
      <c r="AC1467" s="42">
        <f t="shared" si="1006"/>
        <v>0</v>
      </c>
      <c r="AD1467" s="42">
        <f t="shared" si="1007"/>
        <v>0</v>
      </c>
      <c r="AE1467" s="42">
        <f t="shared" si="1032"/>
        <v>5365.3521620370375</v>
      </c>
      <c r="AF1467" s="43">
        <f t="shared" si="990"/>
        <v>1.4903756005658437</v>
      </c>
      <c r="AG1467" s="73">
        <f t="shared" si="991"/>
        <v>0</v>
      </c>
      <c r="AH1467">
        <f t="shared" si="1008"/>
        <v>0</v>
      </c>
      <c r="AI1467">
        <f t="shared" si="1033"/>
        <v>33945.685972608</v>
      </c>
      <c r="AJ1467" s="41">
        <f t="shared" si="1009"/>
        <v>9.4293572146133329</v>
      </c>
      <c r="AK1467">
        <f t="shared" si="992"/>
        <v>0</v>
      </c>
      <c r="AL1467" s="38">
        <f t="shared" si="1010"/>
        <v>5204.3915971759261</v>
      </c>
      <c r="AM1467" s="38">
        <f t="shared" si="1011"/>
        <v>5152.3476812041672</v>
      </c>
      <c r="AN1467" s="38">
        <f t="shared" si="1012"/>
        <v>4843.2068203319168</v>
      </c>
      <c r="AO1467" s="38">
        <f t="shared" si="1013"/>
        <v>4794.7747521285974</v>
      </c>
      <c r="AP1467" s="38">
        <f t="shared" si="1014"/>
        <v>4507.0882670008814</v>
      </c>
      <c r="AQ1467" s="38">
        <f t="shared" si="1015"/>
        <v>4462.0173843308721</v>
      </c>
      <c r="AR1467" s="38">
        <f t="shared" si="1016"/>
        <v>4328.1568628009454</v>
      </c>
      <c r="AS1467">
        <f t="shared" si="1017"/>
        <v>4328.1568628009454</v>
      </c>
      <c r="AT1467" s="28">
        <f t="shared" si="1018"/>
        <v>1.2022657952224849</v>
      </c>
      <c r="AU1467">
        <f t="shared" si="993"/>
        <v>29617.529109807056</v>
      </c>
      <c r="AV1467" s="28">
        <f t="shared" si="1019"/>
        <v>8.2270914193908489</v>
      </c>
      <c r="BJ1467" s="63">
        <v>0</v>
      </c>
      <c r="BK1467" s="64">
        <f t="shared" si="1020"/>
        <v>0</v>
      </c>
      <c r="BL1467" s="64">
        <f t="shared" si="1021"/>
        <v>0</v>
      </c>
      <c r="BM1467" s="64">
        <f t="shared" si="1022"/>
        <v>0</v>
      </c>
      <c r="BN1467" s="64">
        <f t="shared" si="1023"/>
        <v>0</v>
      </c>
      <c r="BO1467" s="64">
        <f t="shared" si="1024"/>
        <v>0</v>
      </c>
      <c r="BP1467" s="64">
        <f t="shared" si="1025"/>
        <v>0</v>
      </c>
      <c r="BQ1467" s="64">
        <f t="shared" si="1026"/>
        <v>0</v>
      </c>
      <c r="BR1467" s="65">
        <f t="shared" si="994"/>
        <v>0</v>
      </c>
      <c r="BS1467" s="66">
        <f t="shared" si="1027"/>
        <v>0</v>
      </c>
      <c r="BT1467" s="65">
        <f>BJ1467-BR1467</f>
        <v>0</v>
      </c>
      <c r="BU1467" s="67">
        <f t="shared" si="1028"/>
        <v>0</v>
      </c>
    </row>
    <row r="1468" spans="1:73" x14ac:dyDescent="0.35">
      <c r="A1468" s="22">
        <v>116.55999999999899</v>
      </c>
      <c r="B1468" s="22">
        <v>8.39</v>
      </c>
      <c r="C1468" s="22">
        <v>0</v>
      </c>
      <c r="D1468" s="22">
        <f t="shared" si="995"/>
        <v>4.1950000000000003</v>
      </c>
      <c r="E1468" s="22">
        <f t="shared" si="996"/>
        <v>1.1652777777777779</v>
      </c>
      <c r="F1468" s="22">
        <f t="shared" si="1029"/>
        <v>0.19097222222222432</v>
      </c>
      <c r="G1468" s="22">
        <f>Sheet1!$I$5*F1468</f>
        <v>63.211805555556246</v>
      </c>
      <c r="H1468" s="22"/>
      <c r="K1468" s="18" t="s">
        <v>118</v>
      </c>
      <c r="L1468" s="18">
        <v>1458</v>
      </c>
      <c r="M1468" s="18">
        <v>436</v>
      </c>
      <c r="N1468" s="19">
        <v>0</v>
      </c>
      <c r="O1468" s="35">
        <f t="shared" si="997"/>
        <v>0</v>
      </c>
      <c r="P1468" s="36">
        <f t="shared" si="1030"/>
        <v>0</v>
      </c>
      <c r="Q1468" s="12"/>
      <c r="R1468" s="37">
        <f t="shared" si="998"/>
        <v>0</v>
      </c>
      <c r="S1468" s="37">
        <f t="shared" si="999"/>
        <v>64.9422</v>
      </c>
      <c r="T1468" s="37">
        <f t="shared" si="1000"/>
        <v>0</v>
      </c>
      <c r="U1468" s="37">
        <f t="shared" si="1001"/>
        <v>64.9422</v>
      </c>
      <c r="V1468" s="37">
        <f t="shared" si="1031"/>
        <v>123363.91652684071</v>
      </c>
      <c r="W1468" s="40">
        <f t="shared" si="1002"/>
        <v>0</v>
      </c>
      <c r="X1468" s="40">
        <f t="shared" si="1003"/>
        <v>0</v>
      </c>
      <c r="Y1468" s="40">
        <f t="shared" si="989"/>
        <v>0</v>
      </c>
      <c r="Z1468" s="40">
        <v>0</v>
      </c>
      <c r="AA1468" s="40">
        <f t="shared" si="1004"/>
        <v>438.43598354600732</v>
      </c>
      <c r="AB1468" s="42">
        <f t="shared" si="1005"/>
        <v>0</v>
      </c>
      <c r="AC1468" s="42">
        <f t="shared" si="1006"/>
        <v>0</v>
      </c>
      <c r="AD1468" s="42">
        <f t="shared" si="1007"/>
        <v>0</v>
      </c>
      <c r="AE1468" s="42">
        <f t="shared" si="1032"/>
        <v>5365.3521620370375</v>
      </c>
      <c r="AF1468" s="43">
        <f t="shared" si="990"/>
        <v>1.4903756005658437</v>
      </c>
      <c r="AG1468" s="73">
        <f t="shared" si="991"/>
        <v>0</v>
      </c>
      <c r="AH1468">
        <f t="shared" si="1008"/>
        <v>0</v>
      </c>
      <c r="AI1468">
        <f t="shared" si="1033"/>
        <v>33945.685972608</v>
      </c>
      <c r="AJ1468" s="41">
        <f t="shared" si="1009"/>
        <v>9.4293572146133329</v>
      </c>
      <c r="AK1468">
        <f t="shared" si="992"/>
        <v>0</v>
      </c>
      <c r="AL1468" s="38">
        <f t="shared" si="1010"/>
        <v>5204.3915971759261</v>
      </c>
      <c r="AM1468" s="38">
        <f t="shared" si="1011"/>
        <v>5152.3476812041672</v>
      </c>
      <c r="AN1468" s="38">
        <f t="shared" si="1012"/>
        <v>4843.2068203319168</v>
      </c>
      <c r="AO1468" s="38">
        <f t="shared" si="1013"/>
        <v>4794.7747521285974</v>
      </c>
      <c r="AP1468" s="38">
        <f t="shared" si="1014"/>
        <v>4507.0882670008814</v>
      </c>
      <c r="AQ1468" s="38">
        <f t="shared" si="1015"/>
        <v>4462.0173843308721</v>
      </c>
      <c r="AR1468" s="38">
        <f t="shared" si="1016"/>
        <v>4328.1568628009454</v>
      </c>
      <c r="AS1468">
        <f t="shared" si="1017"/>
        <v>4328.1568628009454</v>
      </c>
      <c r="AT1468" s="28">
        <f t="shared" si="1018"/>
        <v>1.2022657952224849</v>
      </c>
      <c r="AU1468">
        <f t="shared" si="993"/>
        <v>29617.529109807056</v>
      </c>
      <c r="AV1468" s="28">
        <f t="shared" si="1019"/>
        <v>8.2270914193908489</v>
      </c>
      <c r="BJ1468" s="63">
        <v>0</v>
      </c>
      <c r="BK1468" s="64">
        <f t="shared" si="1020"/>
        <v>0</v>
      </c>
      <c r="BL1468" s="64">
        <f t="shared" si="1021"/>
        <v>0</v>
      </c>
      <c r="BM1468" s="64">
        <f t="shared" si="1022"/>
        <v>0</v>
      </c>
      <c r="BN1468" s="64">
        <f t="shared" si="1023"/>
        <v>0</v>
      </c>
      <c r="BO1468" s="64">
        <f t="shared" si="1024"/>
        <v>0</v>
      </c>
      <c r="BP1468" s="64">
        <f t="shared" si="1025"/>
        <v>0</v>
      </c>
      <c r="BQ1468" s="64">
        <f t="shared" si="1026"/>
        <v>0</v>
      </c>
      <c r="BR1468" s="65">
        <f t="shared" si="994"/>
        <v>0</v>
      </c>
      <c r="BS1468" s="66">
        <f t="shared" si="1027"/>
        <v>0</v>
      </c>
      <c r="BT1468" s="65">
        <f>BJ1468-BR1468</f>
        <v>0</v>
      </c>
      <c r="BU1468" s="67">
        <f t="shared" si="1028"/>
        <v>0</v>
      </c>
    </row>
    <row r="1469" spans="1:73" x14ac:dyDescent="0.35">
      <c r="A1469" s="22">
        <v>116.63999999999901</v>
      </c>
      <c r="B1469" s="22">
        <v>8.48</v>
      </c>
      <c r="C1469" s="22">
        <v>0</v>
      </c>
      <c r="D1469" s="22">
        <f t="shared" si="995"/>
        <v>4.24</v>
      </c>
      <c r="E1469" s="22">
        <f t="shared" si="996"/>
        <v>1.1777777777777778</v>
      </c>
      <c r="F1469" s="22">
        <f t="shared" si="1029"/>
        <v>0.15624999999999944</v>
      </c>
      <c r="G1469" s="22">
        <f>Sheet1!$I$5*F1469</f>
        <v>51.718749999999815</v>
      </c>
      <c r="H1469" s="22"/>
      <c r="K1469" s="18" t="s">
        <v>118</v>
      </c>
      <c r="L1469" s="18">
        <v>1459</v>
      </c>
      <c r="M1469" s="18">
        <v>437</v>
      </c>
      <c r="N1469" s="19">
        <v>0</v>
      </c>
      <c r="O1469" s="35">
        <f t="shared" si="997"/>
        <v>0</v>
      </c>
      <c r="P1469" s="36">
        <f t="shared" si="1030"/>
        <v>0</v>
      </c>
      <c r="Q1469" s="12"/>
      <c r="R1469" s="37">
        <f t="shared" si="998"/>
        <v>0</v>
      </c>
      <c r="S1469" s="37">
        <f t="shared" si="999"/>
        <v>64.9422</v>
      </c>
      <c r="T1469" s="37">
        <f t="shared" si="1000"/>
        <v>0</v>
      </c>
      <c r="U1469" s="37">
        <f t="shared" si="1001"/>
        <v>64.9422</v>
      </c>
      <c r="V1469" s="37">
        <f t="shared" si="1031"/>
        <v>123428.85872684071</v>
      </c>
      <c r="W1469" s="40">
        <f t="shared" si="1002"/>
        <v>0</v>
      </c>
      <c r="X1469" s="40">
        <f t="shared" si="1003"/>
        <v>0</v>
      </c>
      <c r="Y1469" s="40">
        <f t="shared" si="989"/>
        <v>0</v>
      </c>
      <c r="Z1469" s="40">
        <v>0</v>
      </c>
      <c r="AA1469" s="40">
        <f t="shared" si="1004"/>
        <v>438.43598354600732</v>
      </c>
      <c r="AB1469" s="42">
        <f t="shared" si="1005"/>
        <v>0</v>
      </c>
      <c r="AC1469" s="42">
        <f t="shared" si="1006"/>
        <v>0</v>
      </c>
      <c r="AD1469" s="42">
        <f t="shared" si="1007"/>
        <v>0</v>
      </c>
      <c r="AE1469" s="42">
        <f t="shared" si="1032"/>
        <v>5365.3521620370375</v>
      </c>
      <c r="AF1469" s="43">
        <f t="shared" si="990"/>
        <v>1.4903756005658437</v>
      </c>
      <c r="AG1469" s="73">
        <f t="shared" si="991"/>
        <v>0</v>
      </c>
      <c r="AH1469">
        <f t="shared" si="1008"/>
        <v>0</v>
      </c>
      <c r="AI1469">
        <f t="shared" si="1033"/>
        <v>33945.685972608</v>
      </c>
      <c r="AJ1469" s="41">
        <f t="shared" si="1009"/>
        <v>9.4293572146133329</v>
      </c>
      <c r="AK1469">
        <f t="shared" si="992"/>
        <v>0</v>
      </c>
      <c r="AL1469" s="38">
        <f t="shared" si="1010"/>
        <v>5204.3915971759261</v>
      </c>
      <c r="AM1469" s="38">
        <f t="shared" si="1011"/>
        <v>5152.3476812041672</v>
      </c>
      <c r="AN1469" s="38">
        <f t="shared" si="1012"/>
        <v>4843.2068203319168</v>
      </c>
      <c r="AO1469" s="38">
        <f t="shared" si="1013"/>
        <v>4794.7747521285974</v>
      </c>
      <c r="AP1469" s="38">
        <f t="shared" si="1014"/>
        <v>4507.0882670008814</v>
      </c>
      <c r="AQ1469" s="38">
        <f t="shared" si="1015"/>
        <v>4462.0173843308721</v>
      </c>
      <c r="AR1469" s="38">
        <f t="shared" si="1016"/>
        <v>4328.1568628009454</v>
      </c>
      <c r="AS1469">
        <f t="shared" si="1017"/>
        <v>4328.1568628009454</v>
      </c>
      <c r="AT1469" s="28">
        <f t="shared" si="1018"/>
        <v>1.2022657952224849</v>
      </c>
      <c r="AU1469">
        <f t="shared" si="993"/>
        <v>29617.529109807056</v>
      </c>
      <c r="AV1469" s="28">
        <f t="shared" si="1019"/>
        <v>8.2270914193908489</v>
      </c>
      <c r="BJ1469" s="63">
        <v>0</v>
      </c>
      <c r="BK1469" s="64">
        <f t="shared" si="1020"/>
        <v>0</v>
      </c>
      <c r="BL1469" s="64">
        <f t="shared" si="1021"/>
        <v>0</v>
      </c>
      <c r="BM1469" s="64">
        <f t="shared" si="1022"/>
        <v>0</v>
      </c>
      <c r="BN1469" s="64">
        <f t="shared" si="1023"/>
        <v>0</v>
      </c>
      <c r="BO1469" s="64">
        <f t="shared" si="1024"/>
        <v>0</v>
      </c>
      <c r="BP1469" s="64">
        <f t="shared" si="1025"/>
        <v>0</v>
      </c>
      <c r="BQ1469" s="64">
        <f t="shared" si="1026"/>
        <v>0</v>
      </c>
      <c r="BR1469" s="65">
        <f t="shared" si="994"/>
        <v>0</v>
      </c>
      <c r="BS1469" s="66">
        <f t="shared" si="1027"/>
        <v>0</v>
      </c>
      <c r="BT1469" s="65">
        <f>BJ1469-BR1469</f>
        <v>0</v>
      </c>
      <c r="BU1469" s="67">
        <f t="shared" si="1028"/>
        <v>0</v>
      </c>
    </row>
    <row r="1470" spans="1:73" x14ac:dyDescent="0.35">
      <c r="A1470" s="22">
        <v>116.719999999999</v>
      </c>
      <c r="B1470" s="22">
        <v>8.2899999999999991</v>
      </c>
      <c r="C1470" s="22">
        <v>0</v>
      </c>
      <c r="D1470" s="22">
        <f t="shared" si="995"/>
        <v>4.1449999999999996</v>
      </c>
      <c r="E1470" s="22">
        <f t="shared" si="996"/>
        <v>1.1513888888888888</v>
      </c>
      <c r="F1470" s="22">
        <f t="shared" si="1029"/>
        <v>-0.32986111111111271</v>
      </c>
      <c r="G1470" s="22">
        <f>Sheet1!$I$5*F1470</f>
        <v>-109.18402777777831</v>
      </c>
      <c r="H1470" s="22"/>
      <c r="K1470" s="18" t="s">
        <v>118</v>
      </c>
      <c r="L1470" s="18">
        <v>1460</v>
      </c>
      <c r="M1470" s="18">
        <v>438</v>
      </c>
      <c r="N1470" s="19">
        <v>0</v>
      </c>
      <c r="O1470" s="35">
        <f t="shared" si="997"/>
        <v>0</v>
      </c>
      <c r="P1470" s="36">
        <f t="shared" si="1030"/>
        <v>0</v>
      </c>
      <c r="Q1470" s="12"/>
      <c r="R1470" s="37">
        <f t="shared" si="998"/>
        <v>0</v>
      </c>
      <c r="S1470" s="37">
        <f t="shared" si="999"/>
        <v>64.9422</v>
      </c>
      <c r="T1470" s="37">
        <f t="shared" si="1000"/>
        <v>0</v>
      </c>
      <c r="U1470" s="37">
        <f t="shared" si="1001"/>
        <v>64.9422</v>
      </c>
      <c r="V1470" s="37">
        <f t="shared" si="1031"/>
        <v>123493.80092684072</v>
      </c>
      <c r="W1470" s="40">
        <f t="shared" si="1002"/>
        <v>0</v>
      </c>
      <c r="X1470" s="40">
        <f t="shared" si="1003"/>
        <v>0</v>
      </c>
      <c r="Y1470" s="40">
        <f t="shared" si="989"/>
        <v>0</v>
      </c>
      <c r="Z1470" s="40">
        <v>0</v>
      </c>
      <c r="AA1470" s="40">
        <f t="shared" si="1004"/>
        <v>438.43598354600732</v>
      </c>
      <c r="AB1470" s="42">
        <f t="shared" si="1005"/>
        <v>0</v>
      </c>
      <c r="AC1470" s="42">
        <f t="shared" si="1006"/>
        <v>0</v>
      </c>
      <c r="AD1470" s="42">
        <f t="shared" si="1007"/>
        <v>0</v>
      </c>
      <c r="AE1470" s="42">
        <f t="shared" si="1032"/>
        <v>5365.3521620370375</v>
      </c>
      <c r="AF1470" s="43">
        <f t="shared" si="990"/>
        <v>1.4903756005658437</v>
      </c>
      <c r="AG1470" s="73">
        <f t="shared" si="991"/>
        <v>0</v>
      </c>
      <c r="AH1470">
        <f t="shared" si="1008"/>
        <v>0</v>
      </c>
      <c r="AI1470">
        <f t="shared" si="1033"/>
        <v>33945.685972608</v>
      </c>
      <c r="AJ1470" s="41">
        <f t="shared" si="1009"/>
        <v>9.4293572146133329</v>
      </c>
      <c r="AK1470">
        <f t="shared" si="992"/>
        <v>0</v>
      </c>
      <c r="AL1470" s="38">
        <f t="shared" si="1010"/>
        <v>5204.3915971759261</v>
      </c>
      <c r="AM1470" s="38">
        <f t="shared" si="1011"/>
        <v>5152.3476812041672</v>
      </c>
      <c r="AN1470" s="38">
        <f t="shared" si="1012"/>
        <v>4843.2068203319168</v>
      </c>
      <c r="AO1470" s="38">
        <f t="shared" si="1013"/>
        <v>4794.7747521285974</v>
      </c>
      <c r="AP1470" s="38">
        <f t="shared" si="1014"/>
        <v>4507.0882670008814</v>
      </c>
      <c r="AQ1470" s="38">
        <f t="shared" si="1015"/>
        <v>4462.0173843308721</v>
      </c>
      <c r="AR1470" s="38">
        <f t="shared" si="1016"/>
        <v>4328.1568628009454</v>
      </c>
      <c r="AS1470">
        <f t="shared" si="1017"/>
        <v>4328.1568628009454</v>
      </c>
      <c r="AT1470" s="28">
        <f t="shared" si="1018"/>
        <v>1.2022657952224849</v>
      </c>
      <c r="AU1470">
        <f t="shared" si="993"/>
        <v>29617.529109807056</v>
      </c>
      <c r="AV1470" s="28">
        <f t="shared" si="1019"/>
        <v>8.2270914193908489</v>
      </c>
      <c r="BJ1470" s="63">
        <v>0</v>
      </c>
      <c r="BK1470" s="64">
        <f t="shared" si="1020"/>
        <v>0</v>
      </c>
      <c r="BL1470" s="64">
        <f t="shared" si="1021"/>
        <v>0</v>
      </c>
      <c r="BM1470" s="64">
        <f t="shared" si="1022"/>
        <v>0</v>
      </c>
      <c r="BN1470" s="64">
        <f t="shared" si="1023"/>
        <v>0</v>
      </c>
      <c r="BO1470" s="64">
        <f t="shared" si="1024"/>
        <v>0</v>
      </c>
      <c r="BP1470" s="64">
        <f t="shared" si="1025"/>
        <v>0</v>
      </c>
      <c r="BQ1470" s="64">
        <f t="shared" si="1026"/>
        <v>0</v>
      </c>
      <c r="BR1470" s="65">
        <f t="shared" si="994"/>
        <v>0</v>
      </c>
      <c r="BS1470" s="66">
        <f t="shared" si="1027"/>
        <v>0</v>
      </c>
      <c r="BT1470" s="65">
        <f>BJ1470-BR1470</f>
        <v>0</v>
      </c>
      <c r="BU1470" s="67">
        <f t="shared" si="1028"/>
        <v>0</v>
      </c>
    </row>
    <row r="1471" spans="1:73" x14ac:dyDescent="0.35">
      <c r="A1471" s="22">
        <v>116.799999999999</v>
      </c>
      <c r="B1471" s="22">
        <v>8.4</v>
      </c>
      <c r="C1471" s="22">
        <v>0</v>
      </c>
      <c r="D1471" s="22">
        <f t="shared" si="995"/>
        <v>4.2</v>
      </c>
      <c r="E1471" s="22">
        <f t="shared" si="996"/>
        <v>1.1666666666666667</v>
      </c>
      <c r="F1471" s="22">
        <f t="shared" si="1029"/>
        <v>0.19097222222222432</v>
      </c>
      <c r="G1471" s="22">
        <f>Sheet1!$I$5*F1471</f>
        <v>63.211805555556246</v>
      </c>
      <c r="H1471" s="22"/>
      <c r="K1471" s="18" t="s">
        <v>118</v>
      </c>
      <c r="L1471" s="18">
        <v>1461</v>
      </c>
      <c r="M1471" s="18">
        <v>439</v>
      </c>
      <c r="N1471" s="19">
        <v>0</v>
      </c>
      <c r="O1471" s="35">
        <f t="shared" si="997"/>
        <v>0</v>
      </c>
      <c r="P1471" s="36">
        <f t="shared" si="1030"/>
        <v>0</v>
      </c>
      <c r="Q1471" s="12"/>
      <c r="R1471" s="37">
        <f t="shared" si="998"/>
        <v>0</v>
      </c>
      <c r="S1471" s="37">
        <f t="shared" si="999"/>
        <v>64.9422</v>
      </c>
      <c r="T1471" s="37">
        <f t="shared" si="1000"/>
        <v>0</v>
      </c>
      <c r="U1471" s="37">
        <f t="shared" si="1001"/>
        <v>64.9422</v>
      </c>
      <c r="V1471" s="37">
        <f t="shared" si="1031"/>
        <v>123558.74312684072</v>
      </c>
      <c r="W1471" s="40">
        <f t="shared" si="1002"/>
        <v>0</v>
      </c>
      <c r="X1471" s="40">
        <f t="shared" si="1003"/>
        <v>0</v>
      </c>
      <c r="Y1471" s="40">
        <f t="shared" si="989"/>
        <v>0</v>
      </c>
      <c r="Z1471" s="40">
        <v>0</v>
      </c>
      <c r="AA1471" s="40">
        <f t="shared" si="1004"/>
        <v>438.43598354600732</v>
      </c>
      <c r="AB1471" s="42">
        <f t="shared" si="1005"/>
        <v>0</v>
      </c>
      <c r="AC1471" s="42">
        <f t="shared" si="1006"/>
        <v>0</v>
      </c>
      <c r="AD1471" s="42">
        <f t="shared" si="1007"/>
        <v>0</v>
      </c>
      <c r="AE1471" s="42">
        <f t="shared" si="1032"/>
        <v>5365.3521620370375</v>
      </c>
      <c r="AF1471" s="43">
        <f t="shared" si="990"/>
        <v>1.4903756005658437</v>
      </c>
      <c r="AG1471" s="73">
        <f t="shared" si="991"/>
        <v>0</v>
      </c>
      <c r="AH1471">
        <f t="shared" si="1008"/>
        <v>0</v>
      </c>
      <c r="AI1471">
        <f t="shared" si="1033"/>
        <v>33945.685972608</v>
      </c>
      <c r="AJ1471" s="41">
        <f t="shared" si="1009"/>
        <v>9.4293572146133329</v>
      </c>
      <c r="AK1471">
        <f t="shared" si="992"/>
        <v>0</v>
      </c>
      <c r="AL1471" s="38">
        <f t="shared" si="1010"/>
        <v>5204.3915971759261</v>
      </c>
      <c r="AM1471" s="38">
        <f t="shared" si="1011"/>
        <v>5152.3476812041672</v>
      </c>
      <c r="AN1471" s="38">
        <f t="shared" si="1012"/>
        <v>4843.2068203319168</v>
      </c>
      <c r="AO1471" s="38">
        <f t="shared" si="1013"/>
        <v>4794.7747521285974</v>
      </c>
      <c r="AP1471" s="38">
        <f t="shared" si="1014"/>
        <v>4507.0882670008814</v>
      </c>
      <c r="AQ1471" s="38">
        <f t="shared" si="1015"/>
        <v>4462.0173843308721</v>
      </c>
      <c r="AR1471" s="38">
        <f t="shared" si="1016"/>
        <v>4328.1568628009454</v>
      </c>
      <c r="AS1471">
        <f t="shared" si="1017"/>
        <v>4328.1568628009454</v>
      </c>
      <c r="AT1471" s="28">
        <f t="shared" si="1018"/>
        <v>1.2022657952224849</v>
      </c>
      <c r="AU1471">
        <f t="shared" si="993"/>
        <v>29617.529109807056</v>
      </c>
      <c r="AV1471" s="28">
        <f t="shared" si="1019"/>
        <v>8.2270914193908489</v>
      </c>
      <c r="BJ1471" s="63">
        <v>0</v>
      </c>
      <c r="BK1471" s="64">
        <f t="shared" si="1020"/>
        <v>0</v>
      </c>
      <c r="BL1471" s="64">
        <f t="shared" si="1021"/>
        <v>0</v>
      </c>
      <c r="BM1471" s="64">
        <f t="shared" si="1022"/>
        <v>0</v>
      </c>
      <c r="BN1471" s="64">
        <f t="shared" si="1023"/>
        <v>0</v>
      </c>
      <c r="BO1471" s="64">
        <f t="shared" si="1024"/>
        <v>0</v>
      </c>
      <c r="BP1471" s="64">
        <f t="shared" si="1025"/>
        <v>0</v>
      </c>
      <c r="BQ1471" s="64">
        <f t="shared" si="1026"/>
        <v>0</v>
      </c>
      <c r="BR1471" s="65">
        <f t="shared" si="994"/>
        <v>0</v>
      </c>
      <c r="BS1471" s="66">
        <f t="shared" si="1027"/>
        <v>0</v>
      </c>
      <c r="BT1471" s="65">
        <f>BJ1471-BR1471</f>
        <v>0</v>
      </c>
      <c r="BU1471" s="67">
        <f t="shared" si="1028"/>
        <v>0</v>
      </c>
    </row>
    <row r="1472" spans="1:73" x14ac:dyDescent="0.35">
      <c r="A1472" s="22">
        <v>116.879999999999</v>
      </c>
      <c r="B1472" s="22">
        <v>7.89</v>
      </c>
      <c r="C1472" s="22">
        <v>0</v>
      </c>
      <c r="D1472" s="22">
        <f t="shared" si="995"/>
        <v>3.9449999999999998</v>
      </c>
      <c r="E1472" s="22">
        <f t="shared" si="996"/>
        <v>1.0958333333333334</v>
      </c>
      <c r="F1472" s="22">
        <f t="shared" si="1029"/>
        <v>-0.8854166666666663</v>
      </c>
      <c r="G1472" s="22">
        <f>Sheet1!$I$5*F1472</f>
        <v>-293.07291666666657</v>
      </c>
      <c r="H1472" s="22"/>
      <c r="K1472" s="18" t="s">
        <v>118</v>
      </c>
      <c r="L1472" s="18">
        <v>1462</v>
      </c>
      <c r="M1472" s="18">
        <v>440</v>
      </c>
      <c r="N1472" s="19">
        <v>0</v>
      </c>
      <c r="O1472" s="35">
        <f t="shared" si="997"/>
        <v>0</v>
      </c>
      <c r="P1472" s="36">
        <f t="shared" si="1030"/>
        <v>0</v>
      </c>
      <c r="Q1472" s="12"/>
      <c r="R1472" s="37">
        <f t="shared" si="998"/>
        <v>0</v>
      </c>
      <c r="S1472" s="37">
        <f t="shared" si="999"/>
        <v>64.9422</v>
      </c>
      <c r="T1472" s="37">
        <f t="shared" si="1000"/>
        <v>0</v>
      </c>
      <c r="U1472" s="37">
        <f t="shared" si="1001"/>
        <v>64.9422</v>
      </c>
      <c r="V1472" s="37">
        <f t="shared" si="1031"/>
        <v>123623.68532684073</v>
      </c>
      <c r="W1472" s="40">
        <f t="shared" si="1002"/>
        <v>0</v>
      </c>
      <c r="X1472" s="40">
        <f t="shared" si="1003"/>
        <v>0</v>
      </c>
      <c r="Y1472" s="40">
        <f t="shared" si="989"/>
        <v>0</v>
      </c>
      <c r="Z1472" s="40">
        <v>0</v>
      </c>
      <c r="AA1472" s="40">
        <f t="shared" si="1004"/>
        <v>438.43598354600732</v>
      </c>
      <c r="AB1472" s="42">
        <f t="shared" si="1005"/>
        <v>0</v>
      </c>
      <c r="AC1472" s="42">
        <f t="shared" si="1006"/>
        <v>0</v>
      </c>
      <c r="AD1472" s="42">
        <f t="shared" si="1007"/>
        <v>0</v>
      </c>
      <c r="AE1472" s="42">
        <f t="shared" si="1032"/>
        <v>5365.3521620370375</v>
      </c>
      <c r="AF1472" s="43">
        <f t="shared" si="990"/>
        <v>1.4903756005658437</v>
      </c>
      <c r="AG1472" s="73">
        <f t="shared" si="991"/>
        <v>0</v>
      </c>
      <c r="AH1472">
        <f t="shared" si="1008"/>
        <v>0</v>
      </c>
      <c r="AI1472">
        <f t="shared" si="1033"/>
        <v>33945.685972608</v>
      </c>
      <c r="AJ1472" s="41">
        <f t="shared" si="1009"/>
        <v>9.4293572146133329</v>
      </c>
      <c r="AK1472">
        <f t="shared" si="992"/>
        <v>0</v>
      </c>
      <c r="AL1472" s="38">
        <f t="shared" si="1010"/>
        <v>5204.3915971759261</v>
      </c>
      <c r="AM1472" s="38">
        <f t="shared" si="1011"/>
        <v>5152.3476812041672</v>
      </c>
      <c r="AN1472" s="38">
        <f t="shared" si="1012"/>
        <v>4843.2068203319168</v>
      </c>
      <c r="AO1472" s="38">
        <f t="shared" si="1013"/>
        <v>4794.7747521285974</v>
      </c>
      <c r="AP1472" s="38">
        <f t="shared" si="1014"/>
        <v>4507.0882670008814</v>
      </c>
      <c r="AQ1472" s="38">
        <f t="shared" si="1015"/>
        <v>4462.0173843308721</v>
      </c>
      <c r="AR1472" s="38">
        <f t="shared" si="1016"/>
        <v>4328.1568628009454</v>
      </c>
      <c r="AS1472">
        <f t="shared" si="1017"/>
        <v>4328.1568628009454</v>
      </c>
      <c r="AT1472" s="28">
        <f t="shared" si="1018"/>
        <v>1.2022657952224849</v>
      </c>
      <c r="AU1472">
        <f t="shared" si="993"/>
        <v>29617.529109807056</v>
      </c>
      <c r="AV1472" s="28">
        <f t="shared" si="1019"/>
        <v>8.2270914193908489</v>
      </c>
      <c r="BJ1472" s="63">
        <v>0</v>
      </c>
      <c r="BK1472" s="64">
        <f t="shared" si="1020"/>
        <v>0</v>
      </c>
      <c r="BL1472" s="64">
        <f t="shared" si="1021"/>
        <v>0</v>
      </c>
      <c r="BM1472" s="64">
        <f t="shared" si="1022"/>
        <v>0</v>
      </c>
      <c r="BN1472" s="64">
        <f t="shared" si="1023"/>
        <v>0</v>
      </c>
      <c r="BO1472" s="64">
        <f t="shared" si="1024"/>
        <v>0</v>
      </c>
      <c r="BP1472" s="64">
        <f t="shared" si="1025"/>
        <v>0</v>
      </c>
      <c r="BQ1472" s="64">
        <f t="shared" si="1026"/>
        <v>0</v>
      </c>
      <c r="BR1472" s="65">
        <f t="shared" si="994"/>
        <v>0</v>
      </c>
      <c r="BS1472" s="66">
        <f t="shared" si="1027"/>
        <v>0</v>
      </c>
      <c r="BT1472" s="65">
        <f>BJ1472-BR1472</f>
        <v>0</v>
      </c>
      <c r="BU1472" s="67">
        <f t="shared" si="1028"/>
        <v>0</v>
      </c>
    </row>
    <row r="1473" spans="1:73" x14ac:dyDescent="0.35">
      <c r="A1473" s="22">
        <v>116.959999999999</v>
      </c>
      <c r="B1473" s="22">
        <v>8.41</v>
      </c>
      <c r="C1473" s="22">
        <v>0</v>
      </c>
      <c r="D1473" s="22">
        <f t="shared" si="995"/>
        <v>4.2050000000000001</v>
      </c>
      <c r="E1473" s="22">
        <f t="shared" si="996"/>
        <v>1.1680555555555556</v>
      </c>
      <c r="F1473" s="22">
        <f t="shared" si="1029"/>
        <v>0.90277777777777735</v>
      </c>
      <c r="G1473" s="22">
        <f>Sheet1!$I$5*F1473</f>
        <v>298.81944444444429</v>
      </c>
      <c r="H1473" s="22"/>
      <c r="K1473" s="18" t="s">
        <v>118</v>
      </c>
      <c r="L1473" s="18">
        <v>1463</v>
      </c>
      <c r="M1473" s="18">
        <v>441</v>
      </c>
      <c r="N1473" s="19">
        <v>0</v>
      </c>
      <c r="O1473" s="35">
        <f t="shared" si="997"/>
        <v>0</v>
      </c>
      <c r="P1473" s="36">
        <f t="shared" si="1030"/>
        <v>0</v>
      </c>
      <c r="Q1473" s="12"/>
      <c r="R1473" s="37">
        <f t="shared" si="998"/>
        <v>0</v>
      </c>
      <c r="S1473" s="37">
        <f t="shared" si="999"/>
        <v>64.9422</v>
      </c>
      <c r="T1473" s="37">
        <f t="shared" si="1000"/>
        <v>0</v>
      </c>
      <c r="U1473" s="37">
        <f t="shared" si="1001"/>
        <v>64.9422</v>
      </c>
      <c r="V1473" s="37">
        <f t="shared" si="1031"/>
        <v>123688.62752684073</v>
      </c>
      <c r="W1473" s="40">
        <f t="shared" si="1002"/>
        <v>0</v>
      </c>
      <c r="X1473" s="40">
        <f t="shared" si="1003"/>
        <v>0</v>
      </c>
      <c r="Y1473" s="40">
        <f t="shared" si="989"/>
        <v>0</v>
      </c>
      <c r="Z1473" s="40">
        <v>0</v>
      </c>
      <c r="AA1473" s="40">
        <f t="shared" si="1004"/>
        <v>438.43598354600732</v>
      </c>
      <c r="AB1473" s="42">
        <f t="shared" si="1005"/>
        <v>0</v>
      </c>
      <c r="AC1473" s="42">
        <f t="shared" si="1006"/>
        <v>0</v>
      </c>
      <c r="AD1473" s="42">
        <f t="shared" si="1007"/>
        <v>0</v>
      </c>
      <c r="AE1473" s="42">
        <f t="shared" si="1032"/>
        <v>5365.3521620370375</v>
      </c>
      <c r="AF1473" s="43">
        <f t="shared" si="990"/>
        <v>1.4903756005658437</v>
      </c>
      <c r="AG1473" s="73">
        <f t="shared" si="991"/>
        <v>0</v>
      </c>
      <c r="AH1473">
        <f t="shared" si="1008"/>
        <v>0</v>
      </c>
      <c r="AI1473">
        <f t="shared" si="1033"/>
        <v>33945.685972608</v>
      </c>
      <c r="AJ1473" s="41">
        <f t="shared" si="1009"/>
        <v>9.4293572146133329</v>
      </c>
      <c r="AK1473">
        <f t="shared" si="992"/>
        <v>0</v>
      </c>
      <c r="AL1473" s="38">
        <f t="shared" si="1010"/>
        <v>5204.3915971759261</v>
      </c>
      <c r="AM1473" s="38">
        <f t="shared" si="1011"/>
        <v>5152.3476812041672</v>
      </c>
      <c r="AN1473" s="38">
        <f t="shared" si="1012"/>
        <v>4843.2068203319168</v>
      </c>
      <c r="AO1473" s="38">
        <f t="shared" si="1013"/>
        <v>4794.7747521285974</v>
      </c>
      <c r="AP1473" s="38">
        <f t="shared" si="1014"/>
        <v>4507.0882670008814</v>
      </c>
      <c r="AQ1473" s="38">
        <f t="shared" si="1015"/>
        <v>4462.0173843308721</v>
      </c>
      <c r="AR1473" s="38">
        <f t="shared" si="1016"/>
        <v>4328.1568628009454</v>
      </c>
      <c r="AS1473">
        <f t="shared" si="1017"/>
        <v>4328.1568628009454</v>
      </c>
      <c r="AT1473" s="28">
        <f t="shared" si="1018"/>
        <v>1.2022657952224849</v>
      </c>
      <c r="AU1473">
        <f t="shared" si="993"/>
        <v>29617.529109807056</v>
      </c>
      <c r="AV1473" s="28">
        <f t="shared" si="1019"/>
        <v>8.2270914193908489</v>
      </c>
      <c r="BJ1473" s="63">
        <v>0</v>
      </c>
      <c r="BK1473" s="64">
        <f t="shared" si="1020"/>
        <v>0</v>
      </c>
      <c r="BL1473" s="64">
        <f t="shared" si="1021"/>
        <v>0</v>
      </c>
      <c r="BM1473" s="64">
        <f t="shared" si="1022"/>
        <v>0</v>
      </c>
      <c r="BN1473" s="64">
        <f t="shared" si="1023"/>
        <v>0</v>
      </c>
      <c r="BO1473" s="64">
        <f t="shared" si="1024"/>
        <v>0</v>
      </c>
      <c r="BP1473" s="64">
        <f t="shared" si="1025"/>
        <v>0</v>
      </c>
      <c r="BQ1473" s="64">
        <f t="shared" si="1026"/>
        <v>0</v>
      </c>
      <c r="BR1473" s="65">
        <f t="shared" si="994"/>
        <v>0</v>
      </c>
      <c r="BS1473" s="66">
        <f t="shared" si="1027"/>
        <v>0</v>
      </c>
      <c r="BT1473" s="65">
        <f>BJ1473-BR1473</f>
        <v>0</v>
      </c>
      <c r="BU1473" s="67">
        <f t="shared" si="1028"/>
        <v>0</v>
      </c>
    </row>
    <row r="1474" spans="1:73" x14ac:dyDescent="0.35">
      <c r="A1474" s="22">
        <v>117.039999999999</v>
      </c>
      <c r="B1474" s="22">
        <v>8</v>
      </c>
      <c r="C1474" s="22">
        <v>0</v>
      </c>
      <c r="D1474" s="22">
        <f t="shared" si="995"/>
        <v>4</v>
      </c>
      <c r="E1474" s="22">
        <f t="shared" si="996"/>
        <v>1.1111111111111112</v>
      </c>
      <c r="F1474" s="22">
        <f t="shared" si="1029"/>
        <v>-0.7118055555555558</v>
      </c>
      <c r="G1474" s="22">
        <f>Sheet1!$I$5*F1474</f>
        <v>-235.60763888888897</v>
      </c>
      <c r="H1474" s="22"/>
      <c r="K1474" s="18" t="s">
        <v>118</v>
      </c>
      <c r="L1474" s="18">
        <v>1464</v>
      </c>
      <c r="M1474" s="18">
        <v>442</v>
      </c>
      <c r="N1474" s="19">
        <v>0</v>
      </c>
      <c r="O1474" s="35">
        <f t="shared" si="997"/>
        <v>0</v>
      </c>
      <c r="P1474" s="36">
        <f t="shared" si="1030"/>
        <v>0</v>
      </c>
      <c r="Q1474" s="12"/>
      <c r="R1474" s="37">
        <f t="shared" si="998"/>
        <v>0</v>
      </c>
      <c r="S1474" s="37">
        <f t="shared" si="999"/>
        <v>64.9422</v>
      </c>
      <c r="T1474" s="37">
        <f t="shared" si="1000"/>
        <v>0</v>
      </c>
      <c r="U1474" s="37">
        <f t="shared" si="1001"/>
        <v>64.9422</v>
      </c>
      <c r="V1474" s="37">
        <f t="shared" si="1031"/>
        <v>123753.56972684074</v>
      </c>
      <c r="W1474" s="40">
        <f t="shared" si="1002"/>
        <v>0</v>
      </c>
      <c r="X1474" s="40">
        <f t="shared" si="1003"/>
        <v>0</v>
      </c>
      <c r="Y1474" s="40">
        <f t="shared" si="989"/>
        <v>0</v>
      </c>
      <c r="Z1474" s="40">
        <v>0</v>
      </c>
      <c r="AA1474" s="40">
        <f t="shared" si="1004"/>
        <v>438.43598354600732</v>
      </c>
      <c r="AB1474" s="42">
        <f t="shared" si="1005"/>
        <v>0</v>
      </c>
      <c r="AC1474" s="42">
        <f t="shared" si="1006"/>
        <v>0</v>
      </c>
      <c r="AD1474" s="42">
        <f t="shared" si="1007"/>
        <v>0</v>
      </c>
      <c r="AE1474" s="42">
        <f t="shared" si="1032"/>
        <v>5365.3521620370375</v>
      </c>
      <c r="AF1474" s="43">
        <f t="shared" si="990"/>
        <v>1.4903756005658437</v>
      </c>
      <c r="AG1474" s="73">
        <f t="shared" si="991"/>
        <v>0</v>
      </c>
      <c r="AH1474">
        <f t="shared" si="1008"/>
        <v>0</v>
      </c>
      <c r="AI1474">
        <f t="shared" si="1033"/>
        <v>33945.685972608</v>
      </c>
      <c r="AJ1474" s="41">
        <f t="shared" si="1009"/>
        <v>9.4293572146133329</v>
      </c>
      <c r="AK1474">
        <f t="shared" si="992"/>
        <v>0</v>
      </c>
      <c r="AL1474" s="38">
        <f t="shared" si="1010"/>
        <v>5204.3915971759261</v>
      </c>
      <c r="AM1474" s="38">
        <f t="shared" si="1011"/>
        <v>5152.3476812041672</v>
      </c>
      <c r="AN1474" s="38">
        <f t="shared" si="1012"/>
        <v>4843.2068203319168</v>
      </c>
      <c r="AO1474" s="38">
        <f t="shared" si="1013"/>
        <v>4794.7747521285974</v>
      </c>
      <c r="AP1474" s="38">
        <f t="shared" si="1014"/>
        <v>4507.0882670008814</v>
      </c>
      <c r="AQ1474" s="38">
        <f t="shared" si="1015"/>
        <v>4462.0173843308721</v>
      </c>
      <c r="AR1474" s="38">
        <f t="shared" si="1016"/>
        <v>4328.1568628009454</v>
      </c>
      <c r="AS1474">
        <f t="shared" si="1017"/>
        <v>4328.1568628009454</v>
      </c>
      <c r="AT1474" s="28">
        <f t="shared" si="1018"/>
        <v>1.2022657952224849</v>
      </c>
      <c r="AU1474">
        <f t="shared" si="993"/>
        <v>29617.529109807056</v>
      </c>
      <c r="AV1474" s="28">
        <f t="shared" si="1019"/>
        <v>8.2270914193908489</v>
      </c>
      <c r="BJ1474" s="63">
        <v>0</v>
      </c>
      <c r="BK1474" s="64">
        <f t="shared" si="1020"/>
        <v>0</v>
      </c>
      <c r="BL1474" s="64">
        <f t="shared" si="1021"/>
        <v>0</v>
      </c>
      <c r="BM1474" s="64">
        <f t="shared" si="1022"/>
        <v>0</v>
      </c>
      <c r="BN1474" s="64">
        <f t="shared" si="1023"/>
        <v>0</v>
      </c>
      <c r="BO1474" s="64">
        <f t="shared" si="1024"/>
        <v>0</v>
      </c>
      <c r="BP1474" s="64">
        <f t="shared" si="1025"/>
        <v>0</v>
      </c>
      <c r="BQ1474" s="64">
        <f t="shared" si="1026"/>
        <v>0</v>
      </c>
      <c r="BR1474" s="65">
        <f t="shared" si="994"/>
        <v>0</v>
      </c>
      <c r="BS1474" s="66">
        <f t="shared" si="1027"/>
        <v>0</v>
      </c>
      <c r="BT1474" s="65">
        <f>BJ1474-BR1474</f>
        <v>0</v>
      </c>
      <c r="BU1474" s="67">
        <f t="shared" si="1028"/>
        <v>0</v>
      </c>
    </row>
    <row r="1475" spans="1:73" x14ac:dyDescent="0.35">
      <c r="A1475" s="22">
        <v>117.119999999999</v>
      </c>
      <c r="B1475" s="22">
        <v>8.4</v>
      </c>
      <c r="C1475" s="22">
        <v>0</v>
      </c>
      <c r="D1475" s="22">
        <f t="shared" si="995"/>
        <v>4.2</v>
      </c>
      <c r="E1475" s="22">
        <f t="shared" si="996"/>
        <v>1.1666666666666667</v>
      </c>
      <c r="F1475" s="22">
        <f t="shared" si="1029"/>
        <v>0.69444444444444475</v>
      </c>
      <c r="G1475" s="22">
        <f>Sheet1!$I$5*F1475</f>
        <v>229.8611111111112</v>
      </c>
      <c r="H1475" s="22"/>
      <c r="K1475" s="18" t="s">
        <v>118</v>
      </c>
      <c r="L1475" s="18">
        <v>1465</v>
      </c>
      <c r="M1475" s="18">
        <v>443</v>
      </c>
      <c r="N1475" s="19">
        <v>0</v>
      </c>
      <c r="O1475" s="35">
        <f t="shared" si="997"/>
        <v>0</v>
      </c>
      <c r="P1475" s="36">
        <f t="shared" si="1030"/>
        <v>0</v>
      </c>
      <c r="Q1475" s="12"/>
      <c r="R1475" s="37">
        <f t="shared" si="998"/>
        <v>0</v>
      </c>
      <c r="S1475" s="37">
        <f t="shared" si="999"/>
        <v>64.9422</v>
      </c>
      <c r="T1475" s="37">
        <f t="shared" si="1000"/>
        <v>0</v>
      </c>
      <c r="U1475" s="37">
        <f t="shared" si="1001"/>
        <v>64.9422</v>
      </c>
      <c r="V1475" s="37">
        <f t="shared" si="1031"/>
        <v>123818.51192684074</v>
      </c>
      <c r="W1475" s="40">
        <f t="shared" si="1002"/>
        <v>0</v>
      </c>
      <c r="X1475" s="40">
        <f t="shared" si="1003"/>
        <v>0</v>
      </c>
      <c r="Y1475" s="40">
        <f t="shared" si="989"/>
        <v>0</v>
      </c>
      <c r="Z1475" s="40">
        <v>0</v>
      </c>
      <c r="AA1475" s="40">
        <f t="shared" si="1004"/>
        <v>438.43598354600732</v>
      </c>
      <c r="AB1475" s="42">
        <f t="shared" si="1005"/>
        <v>0</v>
      </c>
      <c r="AC1475" s="42">
        <f t="shared" si="1006"/>
        <v>0</v>
      </c>
      <c r="AD1475" s="42">
        <f t="shared" si="1007"/>
        <v>0</v>
      </c>
      <c r="AE1475" s="42">
        <f t="shared" si="1032"/>
        <v>5365.3521620370375</v>
      </c>
      <c r="AF1475" s="43">
        <f t="shared" si="990"/>
        <v>1.4903756005658437</v>
      </c>
      <c r="AG1475" s="73">
        <f t="shared" si="991"/>
        <v>0</v>
      </c>
      <c r="AH1475">
        <f t="shared" si="1008"/>
        <v>0</v>
      </c>
      <c r="AI1475">
        <f t="shared" si="1033"/>
        <v>33945.685972608</v>
      </c>
      <c r="AJ1475" s="41">
        <f t="shared" si="1009"/>
        <v>9.4293572146133329</v>
      </c>
      <c r="AK1475">
        <f t="shared" si="992"/>
        <v>0</v>
      </c>
      <c r="AL1475" s="38">
        <f t="shared" si="1010"/>
        <v>5204.3915971759261</v>
      </c>
      <c r="AM1475" s="38">
        <f t="shared" si="1011"/>
        <v>5152.3476812041672</v>
      </c>
      <c r="AN1475" s="38">
        <f t="shared" si="1012"/>
        <v>4843.2068203319168</v>
      </c>
      <c r="AO1475" s="38">
        <f t="shared" si="1013"/>
        <v>4794.7747521285974</v>
      </c>
      <c r="AP1475" s="38">
        <f t="shared" si="1014"/>
        <v>4507.0882670008814</v>
      </c>
      <c r="AQ1475" s="38">
        <f t="shared" si="1015"/>
        <v>4462.0173843308721</v>
      </c>
      <c r="AR1475" s="38">
        <f t="shared" si="1016"/>
        <v>4328.1568628009454</v>
      </c>
      <c r="AS1475">
        <f t="shared" si="1017"/>
        <v>4328.1568628009454</v>
      </c>
      <c r="AT1475" s="28">
        <f t="shared" si="1018"/>
        <v>1.2022657952224849</v>
      </c>
      <c r="AU1475">
        <f t="shared" si="993"/>
        <v>29617.529109807056</v>
      </c>
      <c r="AV1475" s="28">
        <f t="shared" si="1019"/>
        <v>8.2270914193908489</v>
      </c>
      <c r="BJ1475" s="63">
        <v>0</v>
      </c>
      <c r="BK1475" s="64">
        <f t="shared" si="1020"/>
        <v>0</v>
      </c>
      <c r="BL1475" s="64">
        <f t="shared" si="1021"/>
        <v>0</v>
      </c>
      <c r="BM1475" s="64">
        <f t="shared" si="1022"/>
        <v>0</v>
      </c>
      <c r="BN1475" s="64">
        <f t="shared" si="1023"/>
        <v>0</v>
      </c>
      <c r="BO1475" s="64">
        <f t="shared" si="1024"/>
        <v>0</v>
      </c>
      <c r="BP1475" s="64">
        <f t="shared" si="1025"/>
        <v>0</v>
      </c>
      <c r="BQ1475" s="64">
        <f t="shared" si="1026"/>
        <v>0</v>
      </c>
      <c r="BR1475" s="65">
        <f t="shared" si="994"/>
        <v>0</v>
      </c>
      <c r="BS1475" s="66">
        <f t="shared" si="1027"/>
        <v>0</v>
      </c>
      <c r="BT1475" s="65">
        <f>BJ1475-BR1475</f>
        <v>0</v>
      </c>
      <c r="BU1475" s="67">
        <f t="shared" si="1028"/>
        <v>0</v>
      </c>
    </row>
    <row r="1476" spans="1:73" x14ac:dyDescent="0.35">
      <c r="A1476" s="22">
        <v>117.19999999999899</v>
      </c>
      <c r="B1476" s="22">
        <v>8.01</v>
      </c>
      <c r="C1476" s="22">
        <v>0</v>
      </c>
      <c r="D1476" s="22">
        <f t="shared" si="995"/>
        <v>4.0049999999999999</v>
      </c>
      <c r="E1476" s="22">
        <f t="shared" si="996"/>
        <v>1.1125</v>
      </c>
      <c r="F1476" s="22">
        <f t="shared" si="1029"/>
        <v>-0.6770833333333337</v>
      </c>
      <c r="G1476" s="22">
        <f>Sheet1!$I$5*F1476</f>
        <v>-224.11458333333346</v>
      </c>
      <c r="H1476" s="22"/>
      <c r="K1476" s="18" t="s">
        <v>118</v>
      </c>
      <c r="L1476" s="18">
        <v>1466</v>
      </c>
      <c r="M1476" s="18">
        <v>444</v>
      </c>
      <c r="N1476" s="19">
        <v>0</v>
      </c>
      <c r="O1476" s="35">
        <f t="shared" si="997"/>
        <v>0</v>
      </c>
      <c r="P1476" s="36">
        <f t="shared" si="1030"/>
        <v>0</v>
      </c>
      <c r="Q1476" s="12"/>
      <c r="R1476" s="37">
        <f t="shared" si="998"/>
        <v>0</v>
      </c>
      <c r="S1476" s="37">
        <f t="shared" si="999"/>
        <v>64.9422</v>
      </c>
      <c r="T1476" s="37">
        <f t="shared" si="1000"/>
        <v>0</v>
      </c>
      <c r="U1476" s="37">
        <f t="shared" si="1001"/>
        <v>64.9422</v>
      </c>
      <c r="V1476" s="37">
        <f t="shared" si="1031"/>
        <v>123883.45412684075</v>
      </c>
      <c r="W1476" s="40">
        <f t="shared" si="1002"/>
        <v>0</v>
      </c>
      <c r="X1476" s="40">
        <f t="shared" si="1003"/>
        <v>0</v>
      </c>
      <c r="Y1476" s="40">
        <f t="shared" si="989"/>
        <v>0</v>
      </c>
      <c r="Z1476" s="40">
        <v>0</v>
      </c>
      <c r="AA1476" s="40">
        <f t="shared" si="1004"/>
        <v>438.43598354600732</v>
      </c>
      <c r="AB1476" s="42">
        <f t="shared" si="1005"/>
        <v>0</v>
      </c>
      <c r="AC1476" s="42">
        <f t="shared" si="1006"/>
        <v>0</v>
      </c>
      <c r="AD1476" s="42">
        <f t="shared" si="1007"/>
        <v>0</v>
      </c>
      <c r="AE1476" s="42">
        <f t="shared" si="1032"/>
        <v>5365.3521620370375</v>
      </c>
      <c r="AF1476" s="43">
        <f t="shared" si="990"/>
        <v>1.4903756005658437</v>
      </c>
      <c r="AG1476" s="73">
        <f t="shared" si="991"/>
        <v>0</v>
      </c>
      <c r="AH1476">
        <f t="shared" si="1008"/>
        <v>0</v>
      </c>
      <c r="AI1476">
        <f t="shared" si="1033"/>
        <v>33945.685972608</v>
      </c>
      <c r="AJ1476" s="41">
        <f t="shared" si="1009"/>
        <v>9.4293572146133329</v>
      </c>
      <c r="AK1476">
        <f t="shared" si="992"/>
        <v>0</v>
      </c>
      <c r="AL1476" s="38">
        <f t="shared" si="1010"/>
        <v>5204.3915971759261</v>
      </c>
      <c r="AM1476" s="38">
        <f t="shared" si="1011"/>
        <v>5152.3476812041672</v>
      </c>
      <c r="AN1476" s="38">
        <f t="shared" si="1012"/>
        <v>4843.2068203319168</v>
      </c>
      <c r="AO1476" s="38">
        <f t="shared" si="1013"/>
        <v>4794.7747521285974</v>
      </c>
      <c r="AP1476" s="38">
        <f t="shared" si="1014"/>
        <v>4507.0882670008814</v>
      </c>
      <c r="AQ1476" s="38">
        <f t="shared" si="1015"/>
        <v>4462.0173843308721</v>
      </c>
      <c r="AR1476" s="38">
        <f t="shared" si="1016"/>
        <v>4328.1568628009454</v>
      </c>
      <c r="AS1476">
        <f t="shared" si="1017"/>
        <v>4328.1568628009454</v>
      </c>
      <c r="AT1476" s="28">
        <f t="shared" si="1018"/>
        <v>1.2022657952224849</v>
      </c>
      <c r="AU1476">
        <f t="shared" si="993"/>
        <v>29617.529109807056</v>
      </c>
      <c r="AV1476" s="28">
        <f t="shared" si="1019"/>
        <v>8.2270914193908489</v>
      </c>
      <c r="BJ1476" s="63">
        <v>0</v>
      </c>
      <c r="BK1476" s="64">
        <f t="shared" si="1020"/>
        <v>0</v>
      </c>
      <c r="BL1476" s="64">
        <f t="shared" si="1021"/>
        <v>0</v>
      </c>
      <c r="BM1476" s="64">
        <f t="shared" si="1022"/>
        <v>0</v>
      </c>
      <c r="BN1476" s="64">
        <f t="shared" si="1023"/>
        <v>0</v>
      </c>
      <c r="BO1476" s="64">
        <f t="shared" si="1024"/>
        <v>0</v>
      </c>
      <c r="BP1476" s="64">
        <f t="shared" si="1025"/>
        <v>0</v>
      </c>
      <c r="BQ1476" s="64">
        <f t="shared" si="1026"/>
        <v>0</v>
      </c>
      <c r="BR1476" s="65">
        <f t="shared" si="994"/>
        <v>0</v>
      </c>
      <c r="BS1476" s="66">
        <f t="shared" si="1027"/>
        <v>0</v>
      </c>
      <c r="BT1476" s="65">
        <f>BJ1476-BR1476</f>
        <v>0</v>
      </c>
      <c r="BU1476" s="67">
        <f t="shared" si="1028"/>
        <v>0</v>
      </c>
    </row>
    <row r="1477" spans="1:73" x14ac:dyDescent="0.35">
      <c r="A1477" s="22">
        <v>117.27999999999901</v>
      </c>
      <c r="B1477" s="22">
        <v>7.8</v>
      </c>
      <c r="C1477" s="22">
        <v>0</v>
      </c>
      <c r="D1477" s="22">
        <f t="shared" si="995"/>
        <v>3.9</v>
      </c>
      <c r="E1477" s="22">
        <f t="shared" si="996"/>
        <v>1.0833333333333333</v>
      </c>
      <c r="F1477" s="22">
        <f t="shared" si="1029"/>
        <v>-0.36458333333333481</v>
      </c>
      <c r="G1477" s="22">
        <f>Sheet1!$I$5*F1477</f>
        <v>-120.67708333333383</v>
      </c>
      <c r="H1477" s="22"/>
      <c r="K1477" s="18" t="s">
        <v>118</v>
      </c>
      <c r="L1477" s="18">
        <v>1467</v>
      </c>
      <c r="M1477" s="18">
        <v>445</v>
      </c>
      <c r="N1477" s="19">
        <v>0</v>
      </c>
      <c r="O1477" s="35">
        <f t="shared" si="997"/>
        <v>0</v>
      </c>
      <c r="P1477" s="36">
        <f t="shared" si="1030"/>
        <v>0</v>
      </c>
      <c r="Q1477" s="12"/>
      <c r="R1477" s="37">
        <f t="shared" si="998"/>
        <v>0</v>
      </c>
      <c r="S1477" s="37">
        <f t="shared" si="999"/>
        <v>64.9422</v>
      </c>
      <c r="T1477" s="37">
        <f t="shared" si="1000"/>
        <v>0</v>
      </c>
      <c r="U1477" s="37">
        <f t="shared" si="1001"/>
        <v>64.9422</v>
      </c>
      <c r="V1477" s="37">
        <f t="shared" si="1031"/>
        <v>123948.39632684075</v>
      </c>
      <c r="W1477" s="40">
        <f t="shared" si="1002"/>
        <v>0</v>
      </c>
      <c r="X1477" s="40">
        <f t="shared" si="1003"/>
        <v>0</v>
      </c>
      <c r="Y1477" s="40">
        <f t="shared" si="989"/>
        <v>0</v>
      </c>
      <c r="Z1477" s="40">
        <v>0</v>
      </c>
      <c r="AA1477" s="40">
        <f t="shared" si="1004"/>
        <v>438.43598354600732</v>
      </c>
      <c r="AB1477" s="42">
        <f t="shared" si="1005"/>
        <v>0</v>
      </c>
      <c r="AC1477" s="42">
        <f t="shared" si="1006"/>
        <v>0</v>
      </c>
      <c r="AD1477" s="42">
        <f t="shared" si="1007"/>
        <v>0</v>
      </c>
      <c r="AE1477" s="42">
        <f t="shared" si="1032"/>
        <v>5365.3521620370375</v>
      </c>
      <c r="AF1477" s="43">
        <f t="shared" si="990"/>
        <v>1.4903756005658437</v>
      </c>
      <c r="AG1477" s="73">
        <f t="shared" si="991"/>
        <v>0</v>
      </c>
      <c r="AH1477">
        <f t="shared" si="1008"/>
        <v>0</v>
      </c>
      <c r="AI1477">
        <f t="shared" si="1033"/>
        <v>33945.685972608</v>
      </c>
      <c r="AJ1477" s="41">
        <f t="shared" si="1009"/>
        <v>9.4293572146133329</v>
      </c>
      <c r="AK1477">
        <f t="shared" si="992"/>
        <v>0</v>
      </c>
      <c r="AL1477" s="38">
        <f t="shared" si="1010"/>
        <v>5204.3915971759261</v>
      </c>
      <c r="AM1477" s="38">
        <f t="shared" si="1011"/>
        <v>5152.3476812041672</v>
      </c>
      <c r="AN1477" s="38">
        <f t="shared" si="1012"/>
        <v>4843.2068203319168</v>
      </c>
      <c r="AO1477" s="38">
        <f t="shared" si="1013"/>
        <v>4794.7747521285974</v>
      </c>
      <c r="AP1477" s="38">
        <f t="shared" si="1014"/>
        <v>4507.0882670008814</v>
      </c>
      <c r="AQ1477" s="38">
        <f t="shared" si="1015"/>
        <v>4462.0173843308721</v>
      </c>
      <c r="AR1477" s="38">
        <f t="shared" si="1016"/>
        <v>4328.1568628009454</v>
      </c>
      <c r="AS1477">
        <f t="shared" si="1017"/>
        <v>4328.1568628009454</v>
      </c>
      <c r="AT1477" s="28">
        <f t="shared" si="1018"/>
        <v>1.2022657952224849</v>
      </c>
      <c r="AU1477">
        <f t="shared" si="993"/>
        <v>29617.529109807056</v>
      </c>
      <c r="AV1477" s="28">
        <f t="shared" si="1019"/>
        <v>8.2270914193908489</v>
      </c>
      <c r="BJ1477" s="63">
        <v>0</v>
      </c>
      <c r="BK1477" s="64">
        <f t="shared" si="1020"/>
        <v>0</v>
      </c>
      <c r="BL1477" s="64">
        <f t="shared" si="1021"/>
        <v>0</v>
      </c>
      <c r="BM1477" s="64">
        <f t="shared" si="1022"/>
        <v>0</v>
      </c>
      <c r="BN1477" s="64">
        <f t="shared" si="1023"/>
        <v>0</v>
      </c>
      <c r="BO1477" s="64">
        <f t="shared" si="1024"/>
        <v>0</v>
      </c>
      <c r="BP1477" s="64">
        <f t="shared" si="1025"/>
        <v>0</v>
      </c>
      <c r="BQ1477" s="64">
        <f t="shared" si="1026"/>
        <v>0</v>
      </c>
      <c r="BR1477" s="65">
        <f t="shared" si="994"/>
        <v>0</v>
      </c>
      <c r="BS1477" s="66">
        <f t="shared" si="1027"/>
        <v>0</v>
      </c>
      <c r="BT1477" s="65">
        <f>BJ1477-BR1477</f>
        <v>0</v>
      </c>
      <c r="BU1477" s="67">
        <f t="shared" si="1028"/>
        <v>0</v>
      </c>
    </row>
    <row r="1478" spans="1:73" x14ac:dyDescent="0.35">
      <c r="A1478" s="22">
        <v>117.359999999999</v>
      </c>
      <c r="B1478" s="22">
        <v>7.81</v>
      </c>
      <c r="C1478" s="22">
        <v>0</v>
      </c>
      <c r="D1478" s="22">
        <f t="shared" si="995"/>
        <v>3.9049999999999998</v>
      </c>
      <c r="E1478" s="22">
        <f t="shared" si="996"/>
        <v>1.0847222222222221</v>
      </c>
      <c r="F1478" s="22">
        <f t="shared" si="1029"/>
        <v>1.7361111111111049E-2</v>
      </c>
      <c r="G1478" s="22">
        <f>Sheet1!$I$5*F1478</f>
        <v>5.7465277777777573</v>
      </c>
      <c r="H1478" s="22"/>
      <c r="K1478" s="18" t="s">
        <v>118</v>
      </c>
      <c r="L1478" s="18">
        <v>1468</v>
      </c>
      <c r="M1478" s="18">
        <v>446</v>
      </c>
      <c r="N1478" s="19">
        <v>0</v>
      </c>
      <c r="O1478" s="35">
        <f t="shared" si="997"/>
        <v>0</v>
      </c>
      <c r="P1478" s="36">
        <f t="shared" si="1030"/>
        <v>0</v>
      </c>
      <c r="Q1478" s="12"/>
      <c r="R1478" s="37">
        <f t="shared" si="998"/>
        <v>0</v>
      </c>
      <c r="S1478" s="37">
        <f t="shared" si="999"/>
        <v>64.9422</v>
      </c>
      <c r="T1478" s="37">
        <f t="shared" si="1000"/>
        <v>0</v>
      </c>
      <c r="U1478" s="37">
        <f t="shared" si="1001"/>
        <v>64.9422</v>
      </c>
      <c r="V1478" s="37">
        <f t="shared" si="1031"/>
        <v>124013.33852684076</v>
      </c>
      <c r="W1478" s="40">
        <f t="shared" si="1002"/>
        <v>0</v>
      </c>
      <c r="X1478" s="40">
        <f t="shared" si="1003"/>
        <v>0</v>
      </c>
      <c r="Y1478" s="40">
        <f t="shared" si="989"/>
        <v>0</v>
      </c>
      <c r="Z1478" s="40">
        <v>0</v>
      </c>
      <c r="AA1478" s="40">
        <f t="shared" si="1004"/>
        <v>438.43598354600732</v>
      </c>
      <c r="AB1478" s="42">
        <f t="shared" si="1005"/>
        <v>0</v>
      </c>
      <c r="AC1478" s="42">
        <f t="shared" si="1006"/>
        <v>0</v>
      </c>
      <c r="AD1478" s="42">
        <f t="shared" si="1007"/>
        <v>0</v>
      </c>
      <c r="AE1478" s="42">
        <f t="shared" si="1032"/>
        <v>5365.3521620370375</v>
      </c>
      <c r="AF1478" s="43">
        <f t="shared" si="990"/>
        <v>1.4903756005658437</v>
      </c>
      <c r="AG1478" s="73">
        <f t="shared" si="991"/>
        <v>0</v>
      </c>
      <c r="AH1478">
        <f t="shared" si="1008"/>
        <v>0</v>
      </c>
      <c r="AI1478">
        <f t="shared" si="1033"/>
        <v>33945.685972608</v>
      </c>
      <c r="AJ1478" s="41">
        <f t="shared" si="1009"/>
        <v>9.4293572146133329</v>
      </c>
      <c r="AK1478">
        <f t="shared" si="992"/>
        <v>0</v>
      </c>
      <c r="AL1478" s="38">
        <f t="shared" si="1010"/>
        <v>5204.3915971759261</v>
      </c>
      <c r="AM1478" s="38">
        <f t="shared" si="1011"/>
        <v>5152.3476812041672</v>
      </c>
      <c r="AN1478" s="38">
        <f t="shared" si="1012"/>
        <v>4843.2068203319168</v>
      </c>
      <c r="AO1478" s="38">
        <f t="shared" si="1013"/>
        <v>4794.7747521285974</v>
      </c>
      <c r="AP1478" s="38">
        <f t="shared" si="1014"/>
        <v>4507.0882670008814</v>
      </c>
      <c r="AQ1478" s="38">
        <f t="shared" si="1015"/>
        <v>4462.0173843308721</v>
      </c>
      <c r="AR1478" s="38">
        <f t="shared" si="1016"/>
        <v>4328.1568628009454</v>
      </c>
      <c r="AS1478">
        <f t="shared" si="1017"/>
        <v>4328.1568628009454</v>
      </c>
      <c r="AT1478" s="28">
        <f t="shared" si="1018"/>
        <v>1.2022657952224849</v>
      </c>
      <c r="AU1478">
        <f t="shared" si="993"/>
        <v>29617.529109807056</v>
      </c>
      <c r="AV1478" s="28">
        <f t="shared" si="1019"/>
        <v>8.2270914193908489</v>
      </c>
      <c r="BJ1478" s="63">
        <v>0</v>
      </c>
      <c r="BK1478" s="64">
        <f t="shared" si="1020"/>
        <v>0</v>
      </c>
      <c r="BL1478" s="64">
        <f t="shared" si="1021"/>
        <v>0</v>
      </c>
      <c r="BM1478" s="64">
        <f t="shared" si="1022"/>
        <v>0</v>
      </c>
      <c r="BN1478" s="64">
        <f t="shared" si="1023"/>
        <v>0</v>
      </c>
      <c r="BO1478" s="64">
        <f t="shared" si="1024"/>
        <v>0</v>
      </c>
      <c r="BP1478" s="64">
        <f t="shared" si="1025"/>
        <v>0</v>
      </c>
      <c r="BQ1478" s="64">
        <f t="shared" si="1026"/>
        <v>0</v>
      </c>
      <c r="BR1478" s="65">
        <f t="shared" si="994"/>
        <v>0</v>
      </c>
      <c r="BS1478" s="66">
        <f t="shared" si="1027"/>
        <v>0</v>
      </c>
      <c r="BT1478" s="65">
        <f>BJ1478-BR1478</f>
        <v>0</v>
      </c>
      <c r="BU1478" s="67">
        <f t="shared" si="1028"/>
        <v>0</v>
      </c>
    </row>
    <row r="1479" spans="1:73" x14ac:dyDescent="0.35">
      <c r="A1479" s="22">
        <v>117.439999999999</v>
      </c>
      <c r="B1479" s="22">
        <v>8.32</v>
      </c>
      <c r="C1479" s="22">
        <v>0</v>
      </c>
      <c r="D1479" s="22">
        <f t="shared" si="995"/>
        <v>4.16</v>
      </c>
      <c r="E1479" s="22">
        <f t="shared" si="996"/>
        <v>1.1555555555555554</v>
      </c>
      <c r="F1479" s="22">
        <f t="shared" si="1029"/>
        <v>0.8854166666666663</v>
      </c>
      <c r="G1479" s="22">
        <f>Sheet1!$I$5*F1479</f>
        <v>293.07291666666657</v>
      </c>
      <c r="H1479" s="22"/>
      <c r="K1479" s="18" t="s">
        <v>118</v>
      </c>
      <c r="L1479" s="18">
        <v>1469</v>
      </c>
      <c r="M1479" s="18">
        <v>447</v>
      </c>
      <c r="N1479" s="19">
        <v>0</v>
      </c>
      <c r="O1479" s="35">
        <f t="shared" si="997"/>
        <v>0</v>
      </c>
      <c r="P1479" s="36">
        <f t="shared" si="1030"/>
        <v>0</v>
      </c>
      <c r="Q1479" s="12"/>
      <c r="R1479" s="37">
        <f t="shared" si="998"/>
        <v>0</v>
      </c>
      <c r="S1479" s="37">
        <f t="shared" si="999"/>
        <v>64.9422</v>
      </c>
      <c r="T1479" s="37">
        <f t="shared" si="1000"/>
        <v>0</v>
      </c>
      <c r="U1479" s="37">
        <f t="shared" si="1001"/>
        <v>64.9422</v>
      </c>
      <c r="V1479" s="37">
        <f t="shared" si="1031"/>
        <v>124078.28072684076</v>
      </c>
      <c r="W1479" s="40">
        <f t="shared" si="1002"/>
        <v>0</v>
      </c>
      <c r="X1479" s="40">
        <f t="shared" si="1003"/>
        <v>0</v>
      </c>
      <c r="Y1479" s="40">
        <f t="shared" si="989"/>
        <v>0</v>
      </c>
      <c r="Z1479" s="40">
        <v>0</v>
      </c>
      <c r="AA1479" s="40">
        <f t="shared" si="1004"/>
        <v>438.43598354600732</v>
      </c>
      <c r="AB1479" s="42">
        <f t="shared" si="1005"/>
        <v>0</v>
      </c>
      <c r="AC1479" s="42">
        <f t="shared" si="1006"/>
        <v>0</v>
      </c>
      <c r="AD1479" s="42">
        <f t="shared" si="1007"/>
        <v>0</v>
      </c>
      <c r="AE1479" s="42">
        <f t="shared" si="1032"/>
        <v>5365.3521620370375</v>
      </c>
      <c r="AF1479" s="43">
        <f t="shared" si="990"/>
        <v>1.4903756005658437</v>
      </c>
      <c r="AG1479" s="73">
        <f t="shared" si="991"/>
        <v>0</v>
      </c>
      <c r="AH1479">
        <f t="shared" si="1008"/>
        <v>0</v>
      </c>
      <c r="AI1479">
        <f t="shared" si="1033"/>
        <v>33945.685972608</v>
      </c>
      <c r="AJ1479" s="41">
        <f t="shared" si="1009"/>
        <v>9.4293572146133329</v>
      </c>
      <c r="AK1479">
        <f t="shared" si="992"/>
        <v>0</v>
      </c>
      <c r="AL1479" s="38">
        <f t="shared" si="1010"/>
        <v>5204.3915971759261</v>
      </c>
      <c r="AM1479" s="38">
        <f t="shared" si="1011"/>
        <v>5152.3476812041672</v>
      </c>
      <c r="AN1479" s="38">
        <f t="shared" si="1012"/>
        <v>4843.2068203319168</v>
      </c>
      <c r="AO1479" s="38">
        <f t="shared" si="1013"/>
        <v>4794.7747521285974</v>
      </c>
      <c r="AP1479" s="38">
        <f t="shared" si="1014"/>
        <v>4507.0882670008814</v>
      </c>
      <c r="AQ1479" s="38">
        <f t="shared" si="1015"/>
        <v>4462.0173843308721</v>
      </c>
      <c r="AR1479" s="38">
        <f t="shared" si="1016"/>
        <v>4328.1568628009454</v>
      </c>
      <c r="AS1479">
        <f t="shared" si="1017"/>
        <v>4328.1568628009454</v>
      </c>
      <c r="AT1479" s="28">
        <f t="shared" si="1018"/>
        <v>1.2022657952224849</v>
      </c>
      <c r="AU1479">
        <f t="shared" si="993"/>
        <v>29617.529109807056</v>
      </c>
      <c r="AV1479" s="28">
        <f t="shared" si="1019"/>
        <v>8.2270914193908489</v>
      </c>
      <c r="BJ1479" s="63">
        <v>0</v>
      </c>
      <c r="BK1479" s="64">
        <f t="shared" si="1020"/>
        <v>0</v>
      </c>
      <c r="BL1479" s="64">
        <f t="shared" si="1021"/>
        <v>0</v>
      </c>
      <c r="BM1479" s="64">
        <f t="shared" si="1022"/>
        <v>0</v>
      </c>
      <c r="BN1479" s="64">
        <f t="shared" si="1023"/>
        <v>0</v>
      </c>
      <c r="BO1479" s="64">
        <f t="shared" si="1024"/>
        <v>0</v>
      </c>
      <c r="BP1479" s="64">
        <f t="shared" si="1025"/>
        <v>0</v>
      </c>
      <c r="BQ1479" s="64">
        <f t="shared" si="1026"/>
        <v>0</v>
      </c>
      <c r="BR1479" s="65">
        <f t="shared" si="994"/>
        <v>0</v>
      </c>
      <c r="BS1479" s="66">
        <f t="shared" si="1027"/>
        <v>0</v>
      </c>
      <c r="BT1479" s="65">
        <f>BJ1479-BR1479</f>
        <v>0</v>
      </c>
      <c r="BU1479" s="67">
        <f t="shared" si="1028"/>
        <v>0</v>
      </c>
    </row>
    <row r="1480" spans="1:73" x14ac:dyDescent="0.35">
      <c r="A1480" s="22">
        <v>117.519999999999</v>
      </c>
      <c r="B1480" s="22">
        <v>7.38</v>
      </c>
      <c r="C1480" s="22">
        <v>0</v>
      </c>
      <c r="D1480" s="22">
        <f t="shared" si="995"/>
        <v>3.69</v>
      </c>
      <c r="E1480" s="22">
        <f t="shared" si="996"/>
        <v>1.0249999999999999</v>
      </c>
      <c r="F1480" s="22">
        <f t="shared" si="1029"/>
        <v>-1.6319444444444442</v>
      </c>
      <c r="G1480" s="22">
        <f>Sheet1!$I$5*F1480</f>
        <v>-540.17361111111109</v>
      </c>
      <c r="H1480" s="22"/>
      <c r="K1480" s="18" t="s">
        <v>118</v>
      </c>
      <c r="L1480" s="18">
        <v>1470</v>
      </c>
      <c r="M1480" s="18">
        <v>448</v>
      </c>
      <c r="N1480" s="19">
        <v>0</v>
      </c>
      <c r="O1480" s="35">
        <f t="shared" si="997"/>
        <v>0</v>
      </c>
      <c r="P1480" s="36">
        <f t="shared" si="1030"/>
        <v>0</v>
      </c>
      <c r="Q1480" s="12"/>
      <c r="R1480" s="37">
        <f t="shared" si="998"/>
        <v>0</v>
      </c>
      <c r="S1480" s="37">
        <f t="shared" si="999"/>
        <v>64.9422</v>
      </c>
      <c r="T1480" s="37">
        <f t="shared" si="1000"/>
        <v>0</v>
      </c>
      <c r="U1480" s="37">
        <f t="shared" si="1001"/>
        <v>64.9422</v>
      </c>
      <c r="V1480" s="37">
        <f t="shared" si="1031"/>
        <v>124143.22292684077</v>
      </c>
      <c r="W1480" s="40">
        <f t="shared" si="1002"/>
        <v>0</v>
      </c>
      <c r="X1480" s="40">
        <f t="shared" si="1003"/>
        <v>0</v>
      </c>
      <c r="Y1480" s="40">
        <f t="shared" si="989"/>
        <v>0</v>
      </c>
      <c r="Z1480" s="40">
        <v>0</v>
      </c>
      <c r="AA1480" s="40">
        <f t="shared" si="1004"/>
        <v>438.43598354600732</v>
      </c>
      <c r="AB1480" s="42">
        <f t="shared" si="1005"/>
        <v>0</v>
      </c>
      <c r="AC1480" s="42">
        <f t="shared" si="1006"/>
        <v>0</v>
      </c>
      <c r="AD1480" s="42">
        <f t="shared" si="1007"/>
        <v>0</v>
      </c>
      <c r="AE1480" s="42">
        <f t="shared" si="1032"/>
        <v>5365.3521620370375</v>
      </c>
      <c r="AF1480" s="43">
        <f t="shared" si="990"/>
        <v>1.4903756005658437</v>
      </c>
      <c r="AG1480" s="73">
        <f t="shared" si="991"/>
        <v>0</v>
      </c>
      <c r="AH1480">
        <f t="shared" si="1008"/>
        <v>0</v>
      </c>
      <c r="AI1480">
        <f t="shared" si="1033"/>
        <v>33945.685972608</v>
      </c>
      <c r="AJ1480" s="41">
        <f t="shared" si="1009"/>
        <v>9.4293572146133329</v>
      </c>
      <c r="AK1480">
        <f t="shared" si="992"/>
        <v>0</v>
      </c>
      <c r="AL1480" s="38">
        <f t="shared" si="1010"/>
        <v>5204.3915971759261</v>
      </c>
      <c r="AM1480" s="38">
        <f t="shared" si="1011"/>
        <v>5152.3476812041672</v>
      </c>
      <c r="AN1480" s="38">
        <f t="shared" si="1012"/>
        <v>4843.2068203319168</v>
      </c>
      <c r="AO1480" s="38">
        <f t="shared" si="1013"/>
        <v>4794.7747521285974</v>
      </c>
      <c r="AP1480" s="38">
        <f t="shared" si="1014"/>
        <v>4507.0882670008814</v>
      </c>
      <c r="AQ1480" s="38">
        <f t="shared" si="1015"/>
        <v>4462.0173843308721</v>
      </c>
      <c r="AR1480" s="38">
        <f t="shared" si="1016"/>
        <v>4328.1568628009454</v>
      </c>
      <c r="AS1480">
        <f t="shared" si="1017"/>
        <v>4328.1568628009454</v>
      </c>
      <c r="AT1480" s="28">
        <f t="shared" si="1018"/>
        <v>1.2022657952224849</v>
      </c>
      <c r="AU1480">
        <f t="shared" si="993"/>
        <v>29617.529109807056</v>
      </c>
      <c r="AV1480" s="28">
        <f t="shared" si="1019"/>
        <v>8.2270914193908489</v>
      </c>
      <c r="BJ1480" s="63">
        <v>0</v>
      </c>
      <c r="BK1480" s="64">
        <f t="shared" si="1020"/>
        <v>0</v>
      </c>
      <c r="BL1480" s="64">
        <f t="shared" si="1021"/>
        <v>0</v>
      </c>
      <c r="BM1480" s="64">
        <f t="shared" si="1022"/>
        <v>0</v>
      </c>
      <c r="BN1480" s="64">
        <f t="shared" si="1023"/>
        <v>0</v>
      </c>
      <c r="BO1480" s="64">
        <f t="shared" si="1024"/>
        <v>0</v>
      </c>
      <c r="BP1480" s="64">
        <f t="shared" si="1025"/>
        <v>0</v>
      </c>
      <c r="BQ1480" s="64">
        <f t="shared" si="1026"/>
        <v>0</v>
      </c>
      <c r="BR1480" s="65">
        <f t="shared" si="994"/>
        <v>0</v>
      </c>
      <c r="BS1480" s="66">
        <f t="shared" si="1027"/>
        <v>0</v>
      </c>
      <c r="BT1480" s="65">
        <f>BJ1480-BR1480</f>
        <v>0</v>
      </c>
      <c r="BU1480" s="67">
        <f t="shared" si="1028"/>
        <v>0</v>
      </c>
    </row>
    <row r="1481" spans="1:73" x14ac:dyDescent="0.35">
      <c r="A1481" s="22">
        <v>117.599999999999</v>
      </c>
      <c r="B1481" s="22">
        <v>7.52</v>
      </c>
      <c r="C1481" s="22">
        <v>0</v>
      </c>
      <c r="D1481" s="22">
        <f t="shared" si="995"/>
        <v>3.76</v>
      </c>
      <c r="E1481" s="22">
        <f t="shared" si="996"/>
        <v>1.0444444444444445</v>
      </c>
      <c r="F1481" s="22">
        <f t="shared" si="1029"/>
        <v>0.24305555555555747</v>
      </c>
      <c r="G1481" s="22">
        <f>Sheet1!$I$5*F1481</f>
        <v>80.451388888889525</v>
      </c>
      <c r="H1481" s="22"/>
      <c r="K1481" s="18" t="s">
        <v>118</v>
      </c>
      <c r="L1481" s="18">
        <v>1471</v>
      </c>
      <c r="M1481" s="18">
        <v>449</v>
      </c>
      <c r="N1481" s="19">
        <v>0</v>
      </c>
      <c r="O1481" s="35">
        <f t="shared" si="997"/>
        <v>0</v>
      </c>
      <c r="P1481" s="36">
        <f t="shared" si="1030"/>
        <v>0</v>
      </c>
      <c r="Q1481" s="12"/>
      <c r="R1481" s="37">
        <f t="shared" si="998"/>
        <v>0</v>
      </c>
      <c r="S1481" s="37">
        <f t="shared" si="999"/>
        <v>64.9422</v>
      </c>
      <c r="T1481" s="37">
        <f t="shared" si="1000"/>
        <v>0</v>
      </c>
      <c r="U1481" s="37">
        <f t="shared" si="1001"/>
        <v>64.9422</v>
      </c>
      <c r="V1481" s="37">
        <f t="shared" si="1031"/>
        <v>124208.16512684077</v>
      </c>
      <c r="W1481" s="40">
        <f t="shared" si="1002"/>
        <v>0</v>
      </c>
      <c r="X1481" s="40">
        <f t="shared" si="1003"/>
        <v>0</v>
      </c>
      <c r="Y1481" s="40">
        <f t="shared" si="989"/>
        <v>0</v>
      </c>
      <c r="Z1481" s="40">
        <v>0</v>
      </c>
      <c r="AA1481" s="40">
        <f t="shared" si="1004"/>
        <v>438.43598354600732</v>
      </c>
      <c r="AB1481" s="42">
        <f t="shared" si="1005"/>
        <v>0</v>
      </c>
      <c r="AC1481" s="42">
        <f t="shared" si="1006"/>
        <v>0</v>
      </c>
      <c r="AD1481" s="42">
        <f t="shared" si="1007"/>
        <v>0</v>
      </c>
      <c r="AE1481" s="42">
        <f t="shared" si="1032"/>
        <v>5365.3521620370375</v>
      </c>
      <c r="AF1481" s="43">
        <f t="shared" si="990"/>
        <v>1.4903756005658437</v>
      </c>
      <c r="AG1481" s="73">
        <f t="shared" si="991"/>
        <v>0</v>
      </c>
      <c r="AH1481">
        <f t="shared" si="1008"/>
        <v>0</v>
      </c>
      <c r="AI1481">
        <f t="shared" si="1033"/>
        <v>33945.685972608</v>
      </c>
      <c r="AJ1481" s="41">
        <f t="shared" si="1009"/>
        <v>9.4293572146133329</v>
      </c>
      <c r="AK1481">
        <f t="shared" si="992"/>
        <v>0</v>
      </c>
      <c r="AL1481" s="38">
        <f t="shared" si="1010"/>
        <v>5204.3915971759261</v>
      </c>
      <c r="AM1481" s="38">
        <f t="shared" si="1011"/>
        <v>5152.3476812041672</v>
      </c>
      <c r="AN1481" s="38">
        <f t="shared" si="1012"/>
        <v>4843.2068203319168</v>
      </c>
      <c r="AO1481" s="38">
        <f t="shared" si="1013"/>
        <v>4794.7747521285974</v>
      </c>
      <c r="AP1481" s="38">
        <f t="shared" si="1014"/>
        <v>4507.0882670008814</v>
      </c>
      <c r="AQ1481" s="38">
        <f t="shared" si="1015"/>
        <v>4462.0173843308721</v>
      </c>
      <c r="AR1481" s="38">
        <f t="shared" si="1016"/>
        <v>4328.1568628009454</v>
      </c>
      <c r="AS1481">
        <f t="shared" si="1017"/>
        <v>4328.1568628009454</v>
      </c>
      <c r="AT1481" s="28">
        <f t="shared" si="1018"/>
        <v>1.2022657952224849</v>
      </c>
      <c r="AU1481">
        <f t="shared" si="993"/>
        <v>29617.529109807056</v>
      </c>
      <c r="AV1481" s="28">
        <f t="shared" si="1019"/>
        <v>8.2270914193908489</v>
      </c>
      <c r="BJ1481" s="63">
        <v>0</v>
      </c>
      <c r="BK1481" s="64">
        <f t="shared" si="1020"/>
        <v>0</v>
      </c>
      <c r="BL1481" s="64">
        <f t="shared" si="1021"/>
        <v>0</v>
      </c>
      <c r="BM1481" s="64">
        <f t="shared" si="1022"/>
        <v>0</v>
      </c>
      <c r="BN1481" s="64">
        <f t="shared" si="1023"/>
        <v>0</v>
      </c>
      <c r="BO1481" s="64">
        <f t="shared" si="1024"/>
        <v>0</v>
      </c>
      <c r="BP1481" s="64">
        <f t="shared" si="1025"/>
        <v>0</v>
      </c>
      <c r="BQ1481" s="64">
        <f t="shared" si="1026"/>
        <v>0</v>
      </c>
      <c r="BR1481" s="65">
        <f t="shared" si="994"/>
        <v>0</v>
      </c>
      <c r="BS1481" s="66">
        <f t="shared" si="1027"/>
        <v>0</v>
      </c>
      <c r="BT1481" s="65">
        <f>BJ1481-BR1481</f>
        <v>0</v>
      </c>
      <c r="BU1481" s="67">
        <f t="shared" si="1028"/>
        <v>0</v>
      </c>
    </row>
    <row r="1482" spans="1:73" x14ac:dyDescent="0.35">
      <c r="A1482" s="22">
        <v>117.679999999999</v>
      </c>
      <c r="B1482" s="22">
        <v>7.95</v>
      </c>
      <c r="C1482" s="22">
        <v>0</v>
      </c>
      <c r="D1482" s="22">
        <f t="shared" si="995"/>
        <v>3.9750000000000001</v>
      </c>
      <c r="E1482" s="22">
        <f t="shared" si="996"/>
        <v>1.1041666666666667</v>
      </c>
      <c r="F1482" s="22">
        <f t="shared" si="1029"/>
        <v>0.7465277777777779</v>
      </c>
      <c r="G1482" s="22">
        <f>Sheet1!$I$5*F1482</f>
        <v>247.10069444444449</v>
      </c>
      <c r="H1482" s="22"/>
      <c r="K1482" s="18" t="s">
        <v>118</v>
      </c>
      <c r="L1482" s="18">
        <v>1472</v>
      </c>
      <c r="M1482" s="18">
        <v>450</v>
      </c>
      <c r="N1482" s="19">
        <v>0</v>
      </c>
      <c r="O1482" s="35">
        <f t="shared" si="997"/>
        <v>0</v>
      </c>
      <c r="P1482" s="36">
        <f t="shared" si="1030"/>
        <v>0</v>
      </c>
      <c r="Q1482" s="12"/>
      <c r="R1482" s="37">
        <f t="shared" si="998"/>
        <v>0</v>
      </c>
      <c r="S1482" s="37">
        <f t="shared" si="999"/>
        <v>64.9422</v>
      </c>
      <c r="T1482" s="37">
        <f t="shared" si="1000"/>
        <v>0</v>
      </c>
      <c r="U1482" s="37">
        <f t="shared" si="1001"/>
        <v>64.9422</v>
      </c>
      <c r="V1482" s="37">
        <f t="shared" si="1031"/>
        <v>124273.10732684078</v>
      </c>
      <c r="W1482" s="40">
        <f t="shared" si="1002"/>
        <v>0</v>
      </c>
      <c r="X1482" s="40">
        <f t="shared" si="1003"/>
        <v>0</v>
      </c>
      <c r="Y1482" s="40">
        <f t="shared" ref="Y1482:Y1545" si="1034">IF(X1482&lt;0, X1482, 0)</f>
        <v>0</v>
      </c>
      <c r="Z1482" s="40">
        <v>0</v>
      </c>
      <c r="AA1482" s="40">
        <f t="shared" si="1004"/>
        <v>438.43598354600732</v>
      </c>
      <c r="AB1482" s="42">
        <f t="shared" si="1005"/>
        <v>0</v>
      </c>
      <c r="AC1482" s="42">
        <f t="shared" si="1006"/>
        <v>0</v>
      </c>
      <c r="AD1482" s="42">
        <f t="shared" si="1007"/>
        <v>0</v>
      </c>
      <c r="AE1482" s="42">
        <f t="shared" si="1032"/>
        <v>5365.3521620370375</v>
      </c>
      <c r="AF1482" s="43">
        <f t="shared" ref="AF1482:AF1545" si="1035">AE1482/3600</f>
        <v>1.4903756005658437</v>
      </c>
      <c r="AG1482" s="73">
        <f t="shared" ref="AG1482:AG1545" si="1036">IF(X1482&lt;0,X1482,0)</f>
        <v>0</v>
      </c>
      <c r="AH1482">
        <f t="shared" si="1008"/>
        <v>0</v>
      </c>
      <c r="AI1482">
        <f t="shared" si="1033"/>
        <v>33945.685972608</v>
      </c>
      <c r="AJ1482" s="41">
        <f t="shared" si="1009"/>
        <v>9.4293572146133329</v>
      </c>
      <c r="AK1482">
        <f t="shared" ref="AK1482:AK1545" si="1037">AH1482-AG1482</f>
        <v>0</v>
      </c>
      <c r="AL1482" s="38">
        <f t="shared" si="1010"/>
        <v>5204.3915971759261</v>
      </c>
      <c r="AM1482" s="38">
        <f t="shared" si="1011"/>
        <v>5152.3476812041672</v>
      </c>
      <c r="AN1482" s="38">
        <f t="shared" si="1012"/>
        <v>4843.2068203319168</v>
      </c>
      <c r="AO1482" s="38">
        <f t="shared" si="1013"/>
        <v>4794.7747521285974</v>
      </c>
      <c r="AP1482" s="38">
        <f t="shared" si="1014"/>
        <v>4507.0882670008814</v>
      </c>
      <c r="AQ1482" s="38">
        <f t="shared" si="1015"/>
        <v>4462.0173843308721</v>
      </c>
      <c r="AR1482" s="38">
        <f t="shared" si="1016"/>
        <v>4328.1568628009454</v>
      </c>
      <c r="AS1482">
        <f t="shared" si="1017"/>
        <v>4328.1568628009454</v>
      </c>
      <c r="AT1482" s="28">
        <f t="shared" si="1018"/>
        <v>1.2022657952224849</v>
      </c>
      <c r="AU1482">
        <f t="shared" ref="AU1482:AU1545" si="1038">AI1482-AS1482</f>
        <v>29617.529109807056</v>
      </c>
      <c r="AV1482" s="28">
        <f t="shared" si="1019"/>
        <v>8.2270914193908489</v>
      </c>
      <c r="BJ1482" s="63">
        <v>0</v>
      </c>
      <c r="BK1482" s="64">
        <f t="shared" si="1020"/>
        <v>0</v>
      </c>
      <c r="BL1482" s="64">
        <f t="shared" si="1021"/>
        <v>0</v>
      </c>
      <c r="BM1482" s="64">
        <f t="shared" si="1022"/>
        <v>0</v>
      </c>
      <c r="BN1482" s="64">
        <f t="shared" si="1023"/>
        <v>0</v>
      </c>
      <c r="BO1482" s="64">
        <f t="shared" si="1024"/>
        <v>0</v>
      </c>
      <c r="BP1482" s="64">
        <f t="shared" si="1025"/>
        <v>0</v>
      </c>
      <c r="BQ1482" s="64">
        <f t="shared" si="1026"/>
        <v>0</v>
      </c>
      <c r="BR1482" s="65">
        <f t="shared" ref="BR1482:BR1545" si="1039">BQ1482</f>
        <v>0</v>
      </c>
      <c r="BS1482" s="66">
        <f t="shared" si="1027"/>
        <v>0</v>
      </c>
      <c r="BT1482" s="65">
        <f>BJ1482-BR1482</f>
        <v>0</v>
      </c>
      <c r="BU1482" s="67">
        <f t="shared" si="1028"/>
        <v>0</v>
      </c>
    </row>
    <row r="1483" spans="1:73" x14ac:dyDescent="0.35">
      <c r="A1483" s="22">
        <v>117.759999999999</v>
      </c>
      <c r="B1483" s="22">
        <v>7.77</v>
      </c>
      <c r="C1483" s="22">
        <v>0</v>
      </c>
      <c r="D1483" s="22">
        <f t="shared" ref="D1483:D1546" si="1040" xml:space="preserve"> AVERAGE(B1483,C1483)</f>
        <v>3.8849999999999998</v>
      </c>
      <c r="E1483" s="22">
        <f t="shared" ref="E1483:E1546" si="1041">SUM(D1483*1000)/3600</f>
        <v>1.0791666666666666</v>
      </c>
      <c r="F1483" s="22">
        <f t="shared" si="1029"/>
        <v>-0.31250000000000167</v>
      </c>
      <c r="G1483" s="22">
        <f>Sheet1!$I$5*F1483</f>
        <v>-103.43750000000055</v>
      </c>
      <c r="H1483" s="22"/>
      <c r="K1483" s="18" t="s">
        <v>118</v>
      </c>
      <c r="L1483" s="18">
        <v>1473</v>
      </c>
      <c r="M1483" s="18">
        <v>451</v>
      </c>
      <c r="N1483" s="19">
        <v>0</v>
      </c>
      <c r="O1483" s="35">
        <f t="shared" ref="O1483:O1546" si="1042">N1483*1000/3600</f>
        <v>0</v>
      </c>
      <c r="P1483" s="36">
        <f t="shared" si="1030"/>
        <v>0</v>
      </c>
      <c r="Q1483" s="12"/>
      <c r="R1483" s="37">
        <f t="shared" ref="R1483:R1546" si="1043">$I$5*P1483</f>
        <v>0</v>
      </c>
      <c r="S1483" s="37">
        <f t="shared" ref="S1483:S1546" si="1044">$I$5*9.81*$F$3</f>
        <v>64.9422</v>
      </c>
      <c r="T1483" s="37">
        <f t="shared" ref="T1483:T1546" si="1045">(0.5*$L$3*$Q$3*$T$3*O1483^2)</f>
        <v>0</v>
      </c>
      <c r="U1483" s="37">
        <f t="shared" ref="U1483:U1546" si="1046">R1483+S1483+T1483</f>
        <v>64.9422</v>
      </c>
      <c r="V1483" s="37">
        <f t="shared" si="1031"/>
        <v>124338.04952684078</v>
      </c>
      <c r="W1483" s="40">
        <f t="shared" ref="W1483:W1546" si="1047">U1483*O1483</f>
        <v>0</v>
      </c>
      <c r="X1483" s="40">
        <f t="shared" ref="X1483:X1546" si="1048">W1483/1000</f>
        <v>0</v>
      </c>
      <c r="Y1483" s="40">
        <f t="shared" si="1034"/>
        <v>0</v>
      </c>
      <c r="Z1483" s="40">
        <v>0</v>
      </c>
      <c r="AA1483" s="40">
        <f t="shared" ref="AA1483:AA1546" si="1049">-AG1483+AA1482</f>
        <v>438.43598354600732</v>
      </c>
      <c r="AB1483" s="42">
        <f t="shared" ref="AB1483:AB1546" si="1050">0.5*$I$5*O1483^2</f>
        <v>0</v>
      </c>
      <c r="AC1483" s="42">
        <f t="shared" ref="AC1483:AC1546" si="1051">AB1483/1000</f>
        <v>0</v>
      </c>
      <c r="AD1483" s="42">
        <f t="shared" ref="AD1483:AD1546" si="1052">IF(X1483&lt;0,AC1483,0)</f>
        <v>0</v>
      </c>
      <c r="AE1483" s="42">
        <f t="shared" si="1032"/>
        <v>5365.3521620370375</v>
      </c>
      <c r="AF1483" s="43">
        <f t="shared" si="1035"/>
        <v>1.4903756005658437</v>
      </c>
      <c r="AG1483" s="73">
        <f t="shared" si="1036"/>
        <v>0</v>
      </c>
      <c r="AH1483">
        <f t="shared" ref="AH1483:AH1546" si="1053">IF(X1483&gt;0,AC1483,0)</f>
        <v>0</v>
      </c>
      <c r="AI1483">
        <f t="shared" si="1033"/>
        <v>33945.685972608</v>
      </c>
      <c r="AJ1483" s="41">
        <f t="shared" ref="AJ1483:AJ1546" si="1054">AI1483/3600</f>
        <v>9.4293572146133329</v>
      </c>
      <c r="AK1483">
        <f t="shared" si="1037"/>
        <v>0</v>
      </c>
      <c r="AL1483" s="38">
        <f t="shared" ref="AL1483:AL1546" si="1055">AE1483*$AL$7</f>
        <v>5204.3915971759261</v>
      </c>
      <c r="AM1483" s="38">
        <f t="shared" ref="AM1483:AM1546" si="1056">AL1483*$AM$7</f>
        <v>5152.3476812041672</v>
      </c>
      <c r="AN1483" s="38">
        <f t="shared" ref="AN1483:AN1546" si="1057">AM1483*$AN$7</f>
        <v>4843.2068203319168</v>
      </c>
      <c r="AO1483" s="38">
        <f t="shared" ref="AO1483:AO1546" si="1058">AN1483*$AO$7</f>
        <v>4794.7747521285974</v>
      </c>
      <c r="AP1483" s="38">
        <f t="shared" ref="AP1483:AP1546" si="1059">AO1483*$AP$7</f>
        <v>4507.0882670008814</v>
      </c>
      <c r="AQ1483" s="38">
        <f t="shared" ref="AQ1483:AQ1546" si="1060">AP1483*$AQ$7</f>
        <v>4462.0173843308721</v>
      </c>
      <c r="AR1483" s="38">
        <f t="shared" ref="AR1483:AR1546" si="1061">AQ1483*$AR$7</f>
        <v>4328.1568628009454</v>
      </c>
      <c r="AS1483">
        <f t="shared" ref="AS1483:AS1546" si="1062">AR1483</f>
        <v>4328.1568628009454</v>
      </c>
      <c r="AT1483" s="28">
        <f t="shared" ref="AT1483:AT1546" si="1063">AS1483/3600</f>
        <v>1.2022657952224849</v>
      </c>
      <c r="AU1483">
        <f t="shared" si="1038"/>
        <v>29617.529109807056</v>
      </c>
      <c r="AV1483" s="28">
        <f t="shared" ref="AV1483:AV1546" si="1064">AU1483/3600</f>
        <v>8.2270914193908489</v>
      </c>
      <c r="BJ1483" s="63">
        <v>0</v>
      </c>
      <c r="BK1483" s="64">
        <f t="shared" ref="BK1483:BK1546" si="1065">BJ1483*$AL$7</f>
        <v>0</v>
      </c>
      <c r="BL1483" s="64">
        <f t="shared" ref="BL1483:BL1546" si="1066">BK1483*$AM$7</f>
        <v>0</v>
      </c>
      <c r="BM1483" s="64">
        <f t="shared" ref="BM1483:BM1546" si="1067">BL1483*$AN$7</f>
        <v>0</v>
      </c>
      <c r="BN1483" s="64">
        <f t="shared" ref="BN1483:BN1546" si="1068">BM1483*$AO$7</f>
        <v>0</v>
      </c>
      <c r="BO1483" s="64">
        <f t="shared" ref="BO1483:BO1546" si="1069">BN1483*$AP$7</f>
        <v>0</v>
      </c>
      <c r="BP1483" s="64">
        <f t="shared" ref="BP1483:BP1546" si="1070">BO1483*$AQ$7</f>
        <v>0</v>
      </c>
      <c r="BQ1483" s="64">
        <f t="shared" ref="BQ1483:BQ1546" si="1071">BP1483*$AR$7</f>
        <v>0</v>
      </c>
      <c r="BR1483" s="65">
        <f t="shared" si="1039"/>
        <v>0</v>
      </c>
      <c r="BS1483" s="66">
        <f t="shared" ref="BS1483:BS1546" si="1072">BR1483/3600</f>
        <v>0</v>
      </c>
      <c r="BT1483" s="65">
        <f>BJ1483-BR1483</f>
        <v>0</v>
      </c>
      <c r="BU1483" s="67">
        <f t="shared" ref="BU1483:BU1546" si="1073">BT1483/3600</f>
        <v>0</v>
      </c>
    </row>
    <row r="1484" spans="1:73" x14ac:dyDescent="0.35">
      <c r="A1484" s="22">
        <v>117.83999999999899</v>
      </c>
      <c r="B1484" s="22">
        <v>7.44</v>
      </c>
      <c r="C1484" s="22">
        <v>0</v>
      </c>
      <c r="D1484" s="22">
        <f t="shared" si="1040"/>
        <v>3.72</v>
      </c>
      <c r="E1484" s="22">
        <f t="shared" si="1041"/>
        <v>1.0333333333333334</v>
      </c>
      <c r="F1484" s="22">
        <f t="shared" ref="F1484:F1547" si="1074">(E1484-E1483)/0.08</f>
        <v>-0.57291666666666463</v>
      </c>
      <c r="G1484" s="22">
        <f>Sheet1!$I$5*F1484</f>
        <v>-189.635416666666</v>
      </c>
      <c r="H1484" s="22"/>
      <c r="K1484" s="18" t="s">
        <v>118</v>
      </c>
      <c r="L1484" s="18">
        <v>1474</v>
      </c>
      <c r="M1484" s="18">
        <v>452</v>
      </c>
      <c r="N1484" s="19">
        <v>0</v>
      </c>
      <c r="O1484" s="35">
        <f t="shared" si="1042"/>
        <v>0</v>
      </c>
      <c r="P1484" s="36">
        <f t="shared" ref="P1484:P1547" si="1075">($N1485-$N1483)/2/3.6</f>
        <v>0</v>
      </c>
      <c r="Q1484" s="12"/>
      <c r="R1484" s="37">
        <f t="shared" si="1043"/>
        <v>0</v>
      </c>
      <c r="S1484" s="37">
        <f t="shared" si="1044"/>
        <v>64.9422</v>
      </c>
      <c r="T1484" s="37">
        <f t="shared" si="1045"/>
        <v>0</v>
      </c>
      <c r="U1484" s="37">
        <f t="shared" si="1046"/>
        <v>64.9422</v>
      </c>
      <c r="V1484" s="37">
        <f t="shared" ref="V1484:V1547" si="1076">U1484+V1483</f>
        <v>124402.99172684079</v>
      </c>
      <c r="W1484" s="40">
        <f t="shared" si="1047"/>
        <v>0</v>
      </c>
      <c r="X1484" s="40">
        <f t="shared" si="1048"/>
        <v>0</v>
      </c>
      <c r="Y1484" s="40">
        <f t="shared" si="1034"/>
        <v>0</v>
      </c>
      <c r="Z1484" s="40">
        <v>0</v>
      </c>
      <c r="AA1484" s="40">
        <f t="shared" si="1049"/>
        <v>438.43598354600732</v>
      </c>
      <c r="AB1484" s="42">
        <f t="shared" si="1050"/>
        <v>0</v>
      </c>
      <c r="AC1484" s="42">
        <f t="shared" si="1051"/>
        <v>0</v>
      </c>
      <c r="AD1484" s="42">
        <f t="shared" si="1052"/>
        <v>0</v>
      </c>
      <c r="AE1484" s="42">
        <f t="shared" ref="AE1484:AE1547" si="1077">AD1484+AE1483</f>
        <v>5365.3521620370375</v>
      </c>
      <c r="AF1484" s="43">
        <f t="shared" si="1035"/>
        <v>1.4903756005658437</v>
      </c>
      <c r="AG1484" s="73">
        <f t="shared" si="1036"/>
        <v>0</v>
      </c>
      <c r="AH1484">
        <f t="shared" si="1053"/>
        <v>0</v>
      </c>
      <c r="AI1484">
        <f t="shared" ref="AI1484:AI1547" si="1078">AH1484+AI1483</f>
        <v>33945.685972608</v>
      </c>
      <c r="AJ1484" s="41">
        <f t="shared" si="1054"/>
        <v>9.4293572146133329</v>
      </c>
      <c r="AK1484">
        <f t="shared" si="1037"/>
        <v>0</v>
      </c>
      <c r="AL1484" s="38">
        <f t="shared" si="1055"/>
        <v>5204.3915971759261</v>
      </c>
      <c r="AM1484" s="38">
        <f t="shared" si="1056"/>
        <v>5152.3476812041672</v>
      </c>
      <c r="AN1484" s="38">
        <f t="shared" si="1057"/>
        <v>4843.2068203319168</v>
      </c>
      <c r="AO1484" s="38">
        <f t="shared" si="1058"/>
        <v>4794.7747521285974</v>
      </c>
      <c r="AP1484" s="38">
        <f t="shared" si="1059"/>
        <v>4507.0882670008814</v>
      </c>
      <c r="AQ1484" s="38">
        <f t="shared" si="1060"/>
        <v>4462.0173843308721</v>
      </c>
      <c r="AR1484" s="38">
        <f t="shared" si="1061"/>
        <v>4328.1568628009454</v>
      </c>
      <c r="AS1484">
        <f t="shared" si="1062"/>
        <v>4328.1568628009454</v>
      </c>
      <c r="AT1484" s="28">
        <f t="shared" si="1063"/>
        <v>1.2022657952224849</v>
      </c>
      <c r="AU1484">
        <f t="shared" si="1038"/>
        <v>29617.529109807056</v>
      </c>
      <c r="AV1484" s="28">
        <f t="shared" si="1064"/>
        <v>8.2270914193908489</v>
      </c>
      <c r="BJ1484" s="63">
        <v>0</v>
      </c>
      <c r="BK1484" s="64">
        <f t="shared" si="1065"/>
        <v>0</v>
      </c>
      <c r="BL1484" s="64">
        <f t="shared" si="1066"/>
        <v>0</v>
      </c>
      <c r="BM1484" s="64">
        <f t="shared" si="1067"/>
        <v>0</v>
      </c>
      <c r="BN1484" s="64">
        <f t="shared" si="1068"/>
        <v>0</v>
      </c>
      <c r="BO1484" s="64">
        <f t="shared" si="1069"/>
        <v>0</v>
      </c>
      <c r="BP1484" s="64">
        <f t="shared" si="1070"/>
        <v>0</v>
      </c>
      <c r="BQ1484" s="64">
        <f t="shared" si="1071"/>
        <v>0</v>
      </c>
      <c r="BR1484" s="65">
        <f t="shared" si="1039"/>
        <v>0</v>
      </c>
      <c r="BS1484" s="66">
        <f t="shared" si="1072"/>
        <v>0</v>
      </c>
      <c r="BT1484" s="65">
        <f>BJ1484-BR1484</f>
        <v>0</v>
      </c>
      <c r="BU1484" s="67">
        <f t="shared" si="1073"/>
        <v>0</v>
      </c>
    </row>
    <row r="1485" spans="1:73" x14ac:dyDescent="0.35">
      <c r="A1485" s="22">
        <v>117.91999999999901</v>
      </c>
      <c r="B1485" s="22">
        <v>7.89</v>
      </c>
      <c r="C1485" s="22">
        <v>0</v>
      </c>
      <c r="D1485" s="22">
        <f t="shared" si="1040"/>
        <v>3.9449999999999998</v>
      </c>
      <c r="E1485" s="22">
        <f t="shared" si="1041"/>
        <v>1.0958333333333334</v>
      </c>
      <c r="F1485" s="22">
        <f t="shared" si="1074"/>
        <v>0.78125</v>
      </c>
      <c r="G1485" s="22">
        <f>Sheet1!$I$5*F1485</f>
        <v>258.59375</v>
      </c>
      <c r="H1485" s="22"/>
      <c r="K1485" s="18" t="s">
        <v>118</v>
      </c>
      <c r="L1485" s="18">
        <v>1475</v>
      </c>
      <c r="M1485" s="18">
        <v>453</v>
      </c>
      <c r="N1485" s="19">
        <v>0</v>
      </c>
      <c r="O1485" s="35">
        <f t="shared" si="1042"/>
        <v>0</v>
      </c>
      <c r="P1485" s="36">
        <f t="shared" si="1075"/>
        <v>0</v>
      </c>
      <c r="Q1485" s="12"/>
      <c r="R1485" s="37">
        <f t="shared" si="1043"/>
        <v>0</v>
      </c>
      <c r="S1485" s="37">
        <f t="shared" si="1044"/>
        <v>64.9422</v>
      </c>
      <c r="T1485" s="37">
        <f t="shared" si="1045"/>
        <v>0</v>
      </c>
      <c r="U1485" s="37">
        <f t="shared" si="1046"/>
        <v>64.9422</v>
      </c>
      <c r="V1485" s="37">
        <f t="shared" si="1076"/>
        <v>124467.93392684079</v>
      </c>
      <c r="W1485" s="40">
        <f t="shared" si="1047"/>
        <v>0</v>
      </c>
      <c r="X1485" s="40">
        <f t="shared" si="1048"/>
        <v>0</v>
      </c>
      <c r="Y1485" s="40">
        <f t="shared" si="1034"/>
        <v>0</v>
      </c>
      <c r="Z1485" s="40">
        <v>0</v>
      </c>
      <c r="AA1485" s="40">
        <f t="shared" si="1049"/>
        <v>438.43598354600732</v>
      </c>
      <c r="AB1485" s="42">
        <f t="shared" si="1050"/>
        <v>0</v>
      </c>
      <c r="AC1485" s="42">
        <f t="shared" si="1051"/>
        <v>0</v>
      </c>
      <c r="AD1485" s="42">
        <f t="shared" si="1052"/>
        <v>0</v>
      </c>
      <c r="AE1485" s="42">
        <f t="shared" si="1077"/>
        <v>5365.3521620370375</v>
      </c>
      <c r="AF1485" s="43">
        <f t="shared" si="1035"/>
        <v>1.4903756005658437</v>
      </c>
      <c r="AG1485" s="73">
        <f t="shared" si="1036"/>
        <v>0</v>
      </c>
      <c r="AH1485">
        <f t="shared" si="1053"/>
        <v>0</v>
      </c>
      <c r="AI1485">
        <f t="shared" si="1078"/>
        <v>33945.685972608</v>
      </c>
      <c r="AJ1485" s="41">
        <f t="shared" si="1054"/>
        <v>9.4293572146133329</v>
      </c>
      <c r="AK1485">
        <f t="shared" si="1037"/>
        <v>0</v>
      </c>
      <c r="AL1485" s="38">
        <f t="shared" si="1055"/>
        <v>5204.3915971759261</v>
      </c>
      <c r="AM1485" s="38">
        <f t="shared" si="1056"/>
        <v>5152.3476812041672</v>
      </c>
      <c r="AN1485" s="38">
        <f t="shared" si="1057"/>
        <v>4843.2068203319168</v>
      </c>
      <c r="AO1485" s="38">
        <f t="shared" si="1058"/>
        <v>4794.7747521285974</v>
      </c>
      <c r="AP1485" s="38">
        <f t="shared" si="1059"/>
        <v>4507.0882670008814</v>
      </c>
      <c r="AQ1485" s="38">
        <f t="shared" si="1060"/>
        <v>4462.0173843308721</v>
      </c>
      <c r="AR1485" s="38">
        <f t="shared" si="1061"/>
        <v>4328.1568628009454</v>
      </c>
      <c r="AS1485">
        <f t="shared" si="1062"/>
        <v>4328.1568628009454</v>
      </c>
      <c r="AT1485" s="28">
        <f t="shared" si="1063"/>
        <v>1.2022657952224849</v>
      </c>
      <c r="AU1485">
        <f t="shared" si="1038"/>
        <v>29617.529109807056</v>
      </c>
      <c r="AV1485" s="28">
        <f t="shared" si="1064"/>
        <v>8.2270914193908489</v>
      </c>
      <c r="BJ1485" s="63">
        <v>0</v>
      </c>
      <c r="BK1485" s="64">
        <f t="shared" si="1065"/>
        <v>0</v>
      </c>
      <c r="BL1485" s="64">
        <f t="shared" si="1066"/>
        <v>0</v>
      </c>
      <c r="BM1485" s="64">
        <f t="shared" si="1067"/>
        <v>0</v>
      </c>
      <c r="BN1485" s="64">
        <f t="shared" si="1068"/>
        <v>0</v>
      </c>
      <c r="BO1485" s="64">
        <f t="shared" si="1069"/>
        <v>0</v>
      </c>
      <c r="BP1485" s="64">
        <f t="shared" si="1070"/>
        <v>0</v>
      </c>
      <c r="BQ1485" s="64">
        <f t="shared" si="1071"/>
        <v>0</v>
      </c>
      <c r="BR1485" s="65">
        <f t="shared" si="1039"/>
        <v>0</v>
      </c>
      <c r="BS1485" s="66">
        <f t="shared" si="1072"/>
        <v>0</v>
      </c>
      <c r="BT1485" s="65">
        <f>BJ1485-BR1485</f>
        <v>0</v>
      </c>
      <c r="BU1485" s="67">
        <f t="shared" si="1073"/>
        <v>0</v>
      </c>
    </row>
    <row r="1486" spans="1:73" x14ac:dyDescent="0.35">
      <c r="A1486" s="22">
        <v>117.99999999999901</v>
      </c>
      <c r="B1486" s="22">
        <v>7.41</v>
      </c>
      <c r="C1486" s="22">
        <v>0</v>
      </c>
      <c r="D1486" s="22">
        <f t="shared" si="1040"/>
        <v>3.7050000000000001</v>
      </c>
      <c r="E1486" s="22">
        <f t="shared" si="1041"/>
        <v>1.0291666666666666</v>
      </c>
      <c r="F1486" s="22">
        <f t="shared" si="1074"/>
        <v>-0.83333333333333592</v>
      </c>
      <c r="G1486" s="22">
        <f>Sheet1!$I$5*F1486</f>
        <v>-275.83333333333417</v>
      </c>
      <c r="H1486" s="22"/>
      <c r="K1486" s="18" t="s">
        <v>118</v>
      </c>
      <c r="L1486" s="18">
        <v>1476</v>
      </c>
      <c r="M1486" s="18">
        <v>454</v>
      </c>
      <c r="N1486" s="19">
        <v>0</v>
      </c>
      <c r="O1486" s="35">
        <f t="shared" si="1042"/>
        <v>0</v>
      </c>
      <c r="P1486" s="36">
        <f t="shared" si="1075"/>
        <v>0</v>
      </c>
      <c r="Q1486" s="12"/>
      <c r="R1486" s="37">
        <f t="shared" si="1043"/>
        <v>0</v>
      </c>
      <c r="S1486" s="37">
        <f t="shared" si="1044"/>
        <v>64.9422</v>
      </c>
      <c r="T1486" s="37">
        <f t="shared" si="1045"/>
        <v>0</v>
      </c>
      <c r="U1486" s="37">
        <f t="shared" si="1046"/>
        <v>64.9422</v>
      </c>
      <c r="V1486" s="37">
        <f t="shared" si="1076"/>
        <v>124532.8761268408</v>
      </c>
      <c r="W1486" s="40">
        <f t="shared" si="1047"/>
        <v>0</v>
      </c>
      <c r="X1486" s="40">
        <f t="shared" si="1048"/>
        <v>0</v>
      </c>
      <c r="Y1486" s="40">
        <f t="shared" si="1034"/>
        <v>0</v>
      </c>
      <c r="Z1486" s="40">
        <v>0</v>
      </c>
      <c r="AA1486" s="40">
        <f t="shared" si="1049"/>
        <v>438.43598354600732</v>
      </c>
      <c r="AB1486" s="42">
        <f t="shared" si="1050"/>
        <v>0</v>
      </c>
      <c r="AC1486" s="42">
        <f t="shared" si="1051"/>
        <v>0</v>
      </c>
      <c r="AD1486" s="42">
        <f t="shared" si="1052"/>
        <v>0</v>
      </c>
      <c r="AE1486" s="42">
        <f t="shared" si="1077"/>
        <v>5365.3521620370375</v>
      </c>
      <c r="AF1486" s="43">
        <f t="shared" si="1035"/>
        <v>1.4903756005658437</v>
      </c>
      <c r="AG1486" s="73">
        <f t="shared" si="1036"/>
        <v>0</v>
      </c>
      <c r="AH1486">
        <f t="shared" si="1053"/>
        <v>0</v>
      </c>
      <c r="AI1486">
        <f t="shared" si="1078"/>
        <v>33945.685972608</v>
      </c>
      <c r="AJ1486" s="41">
        <f t="shared" si="1054"/>
        <v>9.4293572146133329</v>
      </c>
      <c r="AK1486">
        <f t="shared" si="1037"/>
        <v>0</v>
      </c>
      <c r="AL1486" s="38">
        <f t="shared" si="1055"/>
        <v>5204.3915971759261</v>
      </c>
      <c r="AM1486" s="38">
        <f t="shared" si="1056"/>
        <v>5152.3476812041672</v>
      </c>
      <c r="AN1486" s="38">
        <f t="shared" si="1057"/>
        <v>4843.2068203319168</v>
      </c>
      <c r="AO1486" s="38">
        <f t="shared" si="1058"/>
        <v>4794.7747521285974</v>
      </c>
      <c r="AP1486" s="38">
        <f t="shared" si="1059"/>
        <v>4507.0882670008814</v>
      </c>
      <c r="AQ1486" s="38">
        <f t="shared" si="1060"/>
        <v>4462.0173843308721</v>
      </c>
      <c r="AR1486" s="38">
        <f t="shared" si="1061"/>
        <v>4328.1568628009454</v>
      </c>
      <c r="AS1486">
        <f t="shared" si="1062"/>
        <v>4328.1568628009454</v>
      </c>
      <c r="AT1486" s="28">
        <f t="shared" si="1063"/>
        <v>1.2022657952224849</v>
      </c>
      <c r="AU1486">
        <f t="shared" si="1038"/>
        <v>29617.529109807056</v>
      </c>
      <c r="AV1486" s="28">
        <f t="shared" si="1064"/>
        <v>8.2270914193908489</v>
      </c>
      <c r="BJ1486" s="63">
        <v>0</v>
      </c>
      <c r="BK1486" s="64">
        <f t="shared" si="1065"/>
        <v>0</v>
      </c>
      <c r="BL1486" s="64">
        <f t="shared" si="1066"/>
        <v>0</v>
      </c>
      <c r="BM1486" s="64">
        <f t="shared" si="1067"/>
        <v>0</v>
      </c>
      <c r="BN1486" s="64">
        <f t="shared" si="1068"/>
        <v>0</v>
      </c>
      <c r="BO1486" s="64">
        <f t="shared" si="1069"/>
        <v>0</v>
      </c>
      <c r="BP1486" s="64">
        <f t="shared" si="1070"/>
        <v>0</v>
      </c>
      <c r="BQ1486" s="64">
        <f t="shared" si="1071"/>
        <v>0</v>
      </c>
      <c r="BR1486" s="65">
        <f t="shared" si="1039"/>
        <v>0</v>
      </c>
      <c r="BS1486" s="66">
        <f t="shared" si="1072"/>
        <v>0</v>
      </c>
      <c r="BT1486" s="65">
        <f>BJ1486-BR1486</f>
        <v>0</v>
      </c>
      <c r="BU1486" s="67">
        <f t="shared" si="1073"/>
        <v>0</v>
      </c>
    </row>
    <row r="1487" spans="1:73" x14ac:dyDescent="0.35">
      <c r="A1487" s="22">
        <v>118.079999999999</v>
      </c>
      <c r="B1487" s="22">
        <v>7.47</v>
      </c>
      <c r="C1487" s="22">
        <v>0</v>
      </c>
      <c r="D1487" s="22">
        <f t="shared" si="1040"/>
        <v>3.7349999999999999</v>
      </c>
      <c r="E1487" s="22">
        <f t="shared" si="1041"/>
        <v>1.0375000000000001</v>
      </c>
      <c r="F1487" s="22">
        <f t="shared" si="1074"/>
        <v>0.10416666666666907</v>
      </c>
      <c r="G1487" s="22">
        <f>Sheet1!$I$5*F1487</f>
        <v>34.47916666666746</v>
      </c>
      <c r="H1487" s="22"/>
      <c r="K1487" s="18" t="s">
        <v>118</v>
      </c>
      <c r="L1487" s="18">
        <v>1477</v>
      </c>
      <c r="M1487" s="18">
        <v>455</v>
      </c>
      <c r="N1487" s="19">
        <v>0</v>
      </c>
      <c r="O1487" s="35">
        <f t="shared" si="1042"/>
        <v>0</v>
      </c>
      <c r="P1487" s="36">
        <f t="shared" si="1075"/>
        <v>0</v>
      </c>
      <c r="Q1487" s="12"/>
      <c r="R1487" s="37">
        <f t="shared" si="1043"/>
        <v>0</v>
      </c>
      <c r="S1487" s="37">
        <f t="shared" si="1044"/>
        <v>64.9422</v>
      </c>
      <c r="T1487" s="37">
        <f t="shared" si="1045"/>
        <v>0</v>
      </c>
      <c r="U1487" s="37">
        <f t="shared" si="1046"/>
        <v>64.9422</v>
      </c>
      <c r="V1487" s="37">
        <f t="shared" si="1076"/>
        <v>124597.8183268408</v>
      </c>
      <c r="W1487" s="40">
        <f t="shared" si="1047"/>
        <v>0</v>
      </c>
      <c r="X1487" s="40">
        <f t="shared" si="1048"/>
        <v>0</v>
      </c>
      <c r="Y1487" s="40">
        <f t="shared" si="1034"/>
        <v>0</v>
      </c>
      <c r="Z1487" s="40">
        <v>0</v>
      </c>
      <c r="AA1487" s="40">
        <f t="shared" si="1049"/>
        <v>438.43598354600732</v>
      </c>
      <c r="AB1487" s="42">
        <f t="shared" si="1050"/>
        <v>0</v>
      </c>
      <c r="AC1487" s="42">
        <f t="shared" si="1051"/>
        <v>0</v>
      </c>
      <c r="AD1487" s="42">
        <f t="shared" si="1052"/>
        <v>0</v>
      </c>
      <c r="AE1487" s="42">
        <f t="shared" si="1077"/>
        <v>5365.3521620370375</v>
      </c>
      <c r="AF1487" s="43">
        <f t="shared" si="1035"/>
        <v>1.4903756005658437</v>
      </c>
      <c r="AG1487" s="73">
        <f t="shared" si="1036"/>
        <v>0</v>
      </c>
      <c r="AH1487">
        <f t="shared" si="1053"/>
        <v>0</v>
      </c>
      <c r="AI1487">
        <f t="shared" si="1078"/>
        <v>33945.685972608</v>
      </c>
      <c r="AJ1487" s="41">
        <f t="shared" si="1054"/>
        <v>9.4293572146133329</v>
      </c>
      <c r="AK1487">
        <f t="shared" si="1037"/>
        <v>0</v>
      </c>
      <c r="AL1487" s="38">
        <f t="shared" si="1055"/>
        <v>5204.3915971759261</v>
      </c>
      <c r="AM1487" s="38">
        <f t="shared" si="1056"/>
        <v>5152.3476812041672</v>
      </c>
      <c r="AN1487" s="38">
        <f t="shared" si="1057"/>
        <v>4843.2068203319168</v>
      </c>
      <c r="AO1487" s="38">
        <f t="shared" si="1058"/>
        <v>4794.7747521285974</v>
      </c>
      <c r="AP1487" s="38">
        <f t="shared" si="1059"/>
        <v>4507.0882670008814</v>
      </c>
      <c r="AQ1487" s="38">
        <f t="shared" si="1060"/>
        <v>4462.0173843308721</v>
      </c>
      <c r="AR1487" s="38">
        <f t="shared" si="1061"/>
        <v>4328.1568628009454</v>
      </c>
      <c r="AS1487">
        <f t="shared" si="1062"/>
        <v>4328.1568628009454</v>
      </c>
      <c r="AT1487" s="28">
        <f t="shared" si="1063"/>
        <v>1.2022657952224849</v>
      </c>
      <c r="AU1487">
        <f t="shared" si="1038"/>
        <v>29617.529109807056</v>
      </c>
      <c r="AV1487" s="28">
        <f t="shared" si="1064"/>
        <v>8.2270914193908489</v>
      </c>
      <c r="BJ1487" s="63">
        <v>0</v>
      </c>
      <c r="BK1487" s="64">
        <f t="shared" si="1065"/>
        <v>0</v>
      </c>
      <c r="BL1487" s="64">
        <f t="shared" si="1066"/>
        <v>0</v>
      </c>
      <c r="BM1487" s="64">
        <f t="shared" si="1067"/>
        <v>0</v>
      </c>
      <c r="BN1487" s="64">
        <f t="shared" si="1068"/>
        <v>0</v>
      </c>
      <c r="BO1487" s="64">
        <f t="shared" si="1069"/>
        <v>0</v>
      </c>
      <c r="BP1487" s="64">
        <f t="shared" si="1070"/>
        <v>0</v>
      </c>
      <c r="BQ1487" s="64">
        <f t="shared" si="1071"/>
        <v>0</v>
      </c>
      <c r="BR1487" s="65">
        <f t="shared" si="1039"/>
        <v>0</v>
      </c>
      <c r="BS1487" s="66">
        <f t="shared" si="1072"/>
        <v>0</v>
      </c>
      <c r="BT1487" s="65">
        <f>BJ1487-BR1487</f>
        <v>0</v>
      </c>
      <c r="BU1487" s="67">
        <f t="shared" si="1073"/>
        <v>0</v>
      </c>
    </row>
    <row r="1488" spans="1:73" x14ac:dyDescent="0.35">
      <c r="A1488" s="22">
        <v>118.159999999999</v>
      </c>
      <c r="B1488" s="22">
        <v>7.42</v>
      </c>
      <c r="C1488" s="22">
        <v>0</v>
      </c>
      <c r="D1488" s="22">
        <f t="shared" si="1040"/>
        <v>3.71</v>
      </c>
      <c r="E1488" s="22">
        <f t="shared" si="1041"/>
        <v>1.0305555555555554</v>
      </c>
      <c r="F1488" s="22">
        <f t="shared" si="1074"/>
        <v>-8.6805555555558023E-2</v>
      </c>
      <c r="G1488" s="22">
        <f>Sheet1!$I$5*F1488</f>
        <v>-28.732638888889706</v>
      </c>
      <c r="H1488" s="22"/>
      <c r="K1488" s="20" t="s">
        <v>119</v>
      </c>
      <c r="L1488" s="20">
        <v>1478</v>
      </c>
      <c r="M1488" s="20">
        <v>1</v>
      </c>
      <c r="N1488" s="21">
        <v>0</v>
      </c>
      <c r="O1488" s="35">
        <f t="shared" si="1042"/>
        <v>0</v>
      </c>
      <c r="P1488" s="36">
        <f t="shared" si="1075"/>
        <v>0.30555555555555558</v>
      </c>
      <c r="Q1488" s="12"/>
      <c r="R1488" s="37">
        <f t="shared" si="1043"/>
        <v>101.1388888888889</v>
      </c>
      <c r="S1488" s="37">
        <f t="shared" si="1044"/>
        <v>64.9422</v>
      </c>
      <c r="T1488" s="37">
        <f t="shared" si="1045"/>
        <v>0</v>
      </c>
      <c r="U1488" s="37">
        <f t="shared" si="1046"/>
        <v>166.0810888888889</v>
      </c>
      <c r="V1488" s="37">
        <f t="shared" si="1076"/>
        <v>124763.8994157297</v>
      </c>
      <c r="W1488" s="40">
        <f t="shared" si="1047"/>
        <v>0</v>
      </c>
      <c r="X1488" s="40">
        <f t="shared" si="1048"/>
        <v>0</v>
      </c>
      <c r="Y1488" s="40">
        <f t="shared" si="1034"/>
        <v>0</v>
      </c>
      <c r="Z1488" s="40">
        <v>0</v>
      </c>
      <c r="AA1488" s="40">
        <f t="shared" si="1049"/>
        <v>438.43598354600732</v>
      </c>
      <c r="AB1488" s="42">
        <f t="shared" si="1050"/>
        <v>0</v>
      </c>
      <c r="AC1488" s="42">
        <f t="shared" si="1051"/>
        <v>0</v>
      </c>
      <c r="AD1488" s="42">
        <f t="shared" si="1052"/>
        <v>0</v>
      </c>
      <c r="AE1488" s="42">
        <f t="shared" si="1077"/>
        <v>5365.3521620370375</v>
      </c>
      <c r="AF1488" s="43">
        <f t="shared" si="1035"/>
        <v>1.4903756005658437</v>
      </c>
      <c r="AG1488" s="73">
        <f t="shared" si="1036"/>
        <v>0</v>
      </c>
      <c r="AH1488">
        <f t="shared" si="1053"/>
        <v>0</v>
      </c>
      <c r="AI1488">
        <f t="shared" si="1078"/>
        <v>33945.685972608</v>
      </c>
      <c r="AJ1488" s="41">
        <f t="shared" si="1054"/>
        <v>9.4293572146133329</v>
      </c>
      <c r="AK1488">
        <f t="shared" si="1037"/>
        <v>0</v>
      </c>
      <c r="AL1488" s="38">
        <f t="shared" si="1055"/>
        <v>5204.3915971759261</v>
      </c>
      <c r="AM1488" s="38">
        <f t="shared" si="1056"/>
        <v>5152.3476812041672</v>
      </c>
      <c r="AN1488" s="38">
        <f t="shared" si="1057"/>
        <v>4843.2068203319168</v>
      </c>
      <c r="AO1488" s="38">
        <f t="shared" si="1058"/>
        <v>4794.7747521285974</v>
      </c>
      <c r="AP1488" s="38">
        <f t="shared" si="1059"/>
        <v>4507.0882670008814</v>
      </c>
      <c r="AQ1488" s="38">
        <f t="shared" si="1060"/>
        <v>4462.0173843308721</v>
      </c>
      <c r="AR1488" s="38">
        <f t="shared" si="1061"/>
        <v>4328.1568628009454</v>
      </c>
      <c r="AS1488">
        <f t="shared" si="1062"/>
        <v>4328.1568628009454</v>
      </c>
      <c r="AT1488" s="28">
        <f t="shared" si="1063"/>
        <v>1.2022657952224849</v>
      </c>
      <c r="AU1488">
        <f t="shared" si="1038"/>
        <v>29617.529109807056</v>
      </c>
      <c r="AV1488" s="28">
        <f t="shared" si="1064"/>
        <v>8.2270914193908489</v>
      </c>
      <c r="BJ1488" s="63">
        <v>0</v>
      </c>
      <c r="BK1488" s="64">
        <f t="shared" si="1065"/>
        <v>0</v>
      </c>
      <c r="BL1488" s="64">
        <f t="shared" si="1066"/>
        <v>0</v>
      </c>
      <c r="BM1488" s="64">
        <f t="shared" si="1067"/>
        <v>0</v>
      </c>
      <c r="BN1488" s="64">
        <f t="shared" si="1068"/>
        <v>0</v>
      </c>
      <c r="BO1488" s="64">
        <f t="shared" si="1069"/>
        <v>0</v>
      </c>
      <c r="BP1488" s="64">
        <f t="shared" si="1070"/>
        <v>0</v>
      </c>
      <c r="BQ1488" s="64">
        <f t="shared" si="1071"/>
        <v>0</v>
      </c>
      <c r="BR1488" s="65">
        <f t="shared" si="1039"/>
        <v>0</v>
      </c>
      <c r="BS1488" s="66">
        <f t="shared" si="1072"/>
        <v>0</v>
      </c>
      <c r="BT1488" s="65">
        <f>BJ1488-BR1488</f>
        <v>0</v>
      </c>
      <c r="BU1488" s="67">
        <f t="shared" si="1073"/>
        <v>0</v>
      </c>
    </row>
    <row r="1489" spans="1:73" x14ac:dyDescent="0.35">
      <c r="A1489" s="22">
        <v>118.239999999999</v>
      </c>
      <c r="B1489" s="22">
        <v>7.63</v>
      </c>
      <c r="C1489" s="22">
        <v>0</v>
      </c>
      <c r="D1489" s="22">
        <f t="shared" si="1040"/>
        <v>3.8149999999999999</v>
      </c>
      <c r="E1489" s="22">
        <f t="shared" si="1041"/>
        <v>1.0597222222222222</v>
      </c>
      <c r="F1489" s="22">
        <f t="shared" si="1074"/>
        <v>0.36458333333333481</v>
      </c>
      <c r="G1489" s="22">
        <f>Sheet1!$I$5*F1489</f>
        <v>120.67708333333383</v>
      </c>
      <c r="H1489" s="22"/>
      <c r="K1489" s="20" t="s">
        <v>119</v>
      </c>
      <c r="L1489" s="20">
        <v>1479</v>
      </c>
      <c r="M1489" s="20">
        <v>2</v>
      </c>
      <c r="N1489" s="21">
        <v>2.2000000000000002</v>
      </c>
      <c r="O1489" s="35">
        <f t="shared" si="1042"/>
        <v>0.61111111111111116</v>
      </c>
      <c r="P1489" s="36">
        <f t="shared" si="1075"/>
        <v>0.61111111111111116</v>
      </c>
      <c r="Q1489" s="12"/>
      <c r="R1489" s="37">
        <f t="shared" si="1043"/>
        <v>202.2777777777778</v>
      </c>
      <c r="S1489" s="37">
        <f t="shared" si="1044"/>
        <v>64.9422</v>
      </c>
      <c r="T1489" s="37">
        <f t="shared" si="1045"/>
        <v>4.4987409398555556E-2</v>
      </c>
      <c r="U1489" s="37">
        <f t="shared" si="1046"/>
        <v>267.26496518717636</v>
      </c>
      <c r="V1489" s="37">
        <f t="shared" si="1076"/>
        <v>125031.16438091687</v>
      </c>
      <c r="W1489" s="40">
        <f t="shared" si="1047"/>
        <v>163.32858983660779</v>
      </c>
      <c r="X1489" s="40">
        <f t="shared" si="1048"/>
        <v>0.16332858983660778</v>
      </c>
      <c r="Y1489" s="40">
        <f t="shared" si="1034"/>
        <v>0</v>
      </c>
      <c r="Z1489" s="40">
        <v>0</v>
      </c>
      <c r="AA1489" s="40">
        <f t="shared" si="1049"/>
        <v>438.43598354600732</v>
      </c>
      <c r="AB1489" s="42">
        <f t="shared" si="1050"/>
        <v>61.807098765432109</v>
      </c>
      <c r="AC1489" s="42">
        <f t="shared" si="1051"/>
        <v>6.1807098765432111E-2</v>
      </c>
      <c r="AD1489" s="42">
        <f t="shared" si="1052"/>
        <v>0</v>
      </c>
      <c r="AE1489" s="42">
        <f t="shared" si="1077"/>
        <v>5365.3521620370375</v>
      </c>
      <c r="AF1489" s="43">
        <f t="shared" si="1035"/>
        <v>1.4903756005658437</v>
      </c>
      <c r="AG1489" s="73">
        <f t="shared" si="1036"/>
        <v>0</v>
      </c>
      <c r="AH1489">
        <f t="shared" si="1053"/>
        <v>6.1807098765432111E-2</v>
      </c>
      <c r="AI1489">
        <f t="shared" si="1078"/>
        <v>33945.747779706762</v>
      </c>
      <c r="AJ1489" s="41">
        <f t="shared" si="1054"/>
        <v>9.4293743832518793</v>
      </c>
      <c r="AK1489">
        <f t="shared" si="1037"/>
        <v>6.1807098765432111E-2</v>
      </c>
      <c r="AL1489" s="38">
        <f t="shared" si="1055"/>
        <v>5204.3915971759261</v>
      </c>
      <c r="AM1489" s="38">
        <f t="shared" si="1056"/>
        <v>5152.3476812041672</v>
      </c>
      <c r="AN1489" s="38">
        <f t="shared" si="1057"/>
        <v>4843.2068203319168</v>
      </c>
      <c r="AO1489" s="38">
        <f t="shared" si="1058"/>
        <v>4794.7747521285974</v>
      </c>
      <c r="AP1489" s="38">
        <f t="shared" si="1059"/>
        <v>4507.0882670008814</v>
      </c>
      <c r="AQ1489" s="38">
        <f t="shared" si="1060"/>
        <v>4462.0173843308721</v>
      </c>
      <c r="AR1489" s="38">
        <f t="shared" si="1061"/>
        <v>4328.1568628009454</v>
      </c>
      <c r="AS1489">
        <f t="shared" si="1062"/>
        <v>4328.1568628009454</v>
      </c>
      <c r="AT1489" s="28">
        <f t="shared" si="1063"/>
        <v>1.2022657952224849</v>
      </c>
      <c r="AU1489">
        <f t="shared" si="1038"/>
        <v>29617.590916905818</v>
      </c>
      <c r="AV1489" s="28">
        <f t="shared" si="1064"/>
        <v>8.2271085880293935</v>
      </c>
      <c r="BJ1489" s="63">
        <v>0</v>
      </c>
      <c r="BK1489" s="64">
        <f t="shared" si="1065"/>
        <v>0</v>
      </c>
      <c r="BL1489" s="64">
        <f t="shared" si="1066"/>
        <v>0</v>
      </c>
      <c r="BM1489" s="64">
        <f t="shared" si="1067"/>
        <v>0</v>
      </c>
      <c r="BN1489" s="64">
        <f t="shared" si="1068"/>
        <v>0</v>
      </c>
      <c r="BO1489" s="64">
        <f t="shared" si="1069"/>
        <v>0</v>
      </c>
      <c r="BP1489" s="64">
        <f t="shared" si="1070"/>
        <v>0</v>
      </c>
      <c r="BQ1489" s="64">
        <f t="shared" si="1071"/>
        <v>0</v>
      </c>
      <c r="BR1489" s="65">
        <f t="shared" si="1039"/>
        <v>0</v>
      </c>
      <c r="BS1489" s="66">
        <f t="shared" si="1072"/>
        <v>0</v>
      </c>
      <c r="BT1489" s="65">
        <f>BJ1489-BR1489</f>
        <v>0</v>
      </c>
      <c r="BU1489" s="67">
        <f t="shared" si="1073"/>
        <v>0</v>
      </c>
    </row>
    <row r="1490" spans="1:73" x14ac:dyDescent="0.35">
      <c r="A1490" s="22">
        <v>118.319999999999</v>
      </c>
      <c r="B1490" s="22">
        <v>7.45</v>
      </c>
      <c r="C1490" s="22">
        <v>0</v>
      </c>
      <c r="D1490" s="22">
        <f t="shared" si="1040"/>
        <v>3.7250000000000001</v>
      </c>
      <c r="E1490" s="22">
        <f t="shared" si="1041"/>
        <v>1.0347222222222223</v>
      </c>
      <c r="F1490" s="22">
        <f t="shared" si="1074"/>
        <v>-0.31249999999999889</v>
      </c>
      <c r="G1490" s="22">
        <f>Sheet1!$I$5*F1490</f>
        <v>-103.43749999999963</v>
      </c>
      <c r="H1490" s="22"/>
      <c r="K1490" s="20" t="s">
        <v>119</v>
      </c>
      <c r="L1490" s="20">
        <v>1480</v>
      </c>
      <c r="M1490" s="20">
        <v>3</v>
      </c>
      <c r="N1490" s="21">
        <v>4.4000000000000004</v>
      </c>
      <c r="O1490" s="35">
        <f t="shared" si="1042"/>
        <v>1.2222222222222223</v>
      </c>
      <c r="P1490" s="36">
        <f t="shared" si="1075"/>
        <v>0.56944444444444442</v>
      </c>
      <c r="Q1490" s="12"/>
      <c r="R1490" s="37">
        <f t="shared" si="1043"/>
        <v>188.48611111111111</v>
      </c>
      <c r="S1490" s="37">
        <f t="shared" si="1044"/>
        <v>64.9422</v>
      </c>
      <c r="T1490" s="37">
        <f t="shared" si="1045"/>
        <v>0.17994963759422222</v>
      </c>
      <c r="U1490" s="37">
        <f t="shared" si="1046"/>
        <v>253.60826074870533</v>
      </c>
      <c r="V1490" s="37">
        <f t="shared" si="1076"/>
        <v>125284.77264166558</v>
      </c>
      <c r="W1490" s="40">
        <f t="shared" si="1047"/>
        <v>309.96565202619541</v>
      </c>
      <c r="X1490" s="40">
        <f t="shared" si="1048"/>
        <v>0.30996565202619542</v>
      </c>
      <c r="Y1490" s="40">
        <f t="shared" si="1034"/>
        <v>0</v>
      </c>
      <c r="Z1490" s="40">
        <v>0</v>
      </c>
      <c r="AA1490" s="40">
        <f t="shared" si="1049"/>
        <v>438.43598354600732</v>
      </c>
      <c r="AB1490" s="42">
        <f t="shared" si="1050"/>
        <v>247.22839506172843</v>
      </c>
      <c r="AC1490" s="42">
        <f t="shared" si="1051"/>
        <v>0.24722839506172845</v>
      </c>
      <c r="AD1490" s="42">
        <f t="shared" si="1052"/>
        <v>0</v>
      </c>
      <c r="AE1490" s="42">
        <f t="shared" si="1077"/>
        <v>5365.3521620370375</v>
      </c>
      <c r="AF1490" s="43">
        <f t="shared" si="1035"/>
        <v>1.4903756005658437</v>
      </c>
      <c r="AG1490" s="73">
        <f t="shared" si="1036"/>
        <v>0</v>
      </c>
      <c r="AH1490">
        <f t="shared" si="1053"/>
        <v>0.24722839506172845</v>
      </c>
      <c r="AI1490">
        <f t="shared" si="1078"/>
        <v>33945.995008101825</v>
      </c>
      <c r="AJ1490" s="41">
        <f t="shared" si="1054"/>
        <v>9.4294430578060631</v>
      </c>
      <c r="AK1490">
        <f t="shared" si="1037"/>
        <v>0.24722839506172845</v>
      </c>
      <c r="AL1490" s="38">
        <f t="shared" si="1055"/>
        <v>5204.3915971759261</v>
      </c>
      <c r="AM1490" s="38">
        <f t="shared" si="1056"/>
        <v>5152.3476812041672</v>
      </c>
      <c r="AN1490" s="38">
        <f t="shared" si="1057"/>
        <v>4843.2068203319168</v>
      </c>
      <c r="AO1490" s="38">
        <f t="shared" si="1058"/>
        <v>4794.7747521285974</v>
      </c>
      <c r="AP1490" s="38">
        <f t="shared" si="1059"/>
        <v>4507.0882670008814</v>
      </c>
      <c r="AQ1490" s="38">
        <f t="shared" si="1060"/>
        <v>4462.0173843308721</v>
      </c>
      <c r="AR1490" s="38">
        <f t="shared" si="1061"/>
        <v>4328.1568628009454</v>
      </c>
      <c r="AS1490">
        <f t="shared" si="1062"/>
        <v>4328.1568628009454</v>
      </c>
      <c r="AT1490" s="28">
        <f t="shared" si="1063"/>
        <v>1.2022657952224849</v>
      </c>
      <c r="AU1490">
        <f t="shared" si="1038"/>
        <v>29617.838145300881</v>
      </c>
      <c r="AV1490" s="28">
        <f t="shared" si="1064"/>
        <v>8.2271772625835773</v>
      </c>
      <c r="BJ1490" s="63">
        <v>0</v>
      </c>
      <c r="BK1490" s="64">
        <f t="shared" si="1065"/>
        <v>0</v>
      </c>
      <c r="BL1490" s="64">
        <f t="shared" si="1066"/>
        <v>0</v>
      </c>
      <c r="BM1490" s="64">
        <f t="shared" si="1067"/>
        <v>0</v>
      </c>
      <c r="BN1490" s="64">
        <f t="shared" si="1068"/>
        <v>0</v>
      </c>
      <c r="BO1490" s="64">
        <f t="shared" si="1069"/>
        <v>0</v>
      </c>
      <c r="BP1490" s="64">
        <f t="shared" si="1070"/>
        <v>0</v>
      </c>
      <c r="BQ1490" s="64">
        <f t="shared" si="1071"/>
        <v>0</v>
      </c>
      <c r="BR1490" s="65">
        <f t="shared" si="1039"/>
        <v>0</v>
      </c>
      <c r="BS1490" s="66">
        <f t="shared" si="1072"/>
        <v>0</v>
      </c>
      <c r="BT1490" s="65">
        <f>BJ1490-BR1490</f>
        <v>0</v>
      </c>
      <c r="BU1490" s="67">
        <f t="shared" si="1073"/>
        <v>0</v>
      </c>
    </row>
    <row r="1491" spans="1:73" x14ac:dyDescent="0.35">
      <c r="A1491" s="22">
        <v>118.399999999999</v>
      </c>
      <c r="B1491" s="22">
        <v>7.06</v>
      </c>
      <c r="C1491" s="22">
        <v>0</v>
      </c>
      <c r="D1491" s="22">
        <f t="shared" si="1040"/>
        <v>3.53</v>
      </c>
      <c r="E1491" s="22">
        <f t="shared" si="1041"/>
        <v>0.98055555555555551</v>
      </c>
      <c r="F1491" s="22">
        <f t="shared" si="1074"/>
        <v>-0.67708333333333504</v>
      </c>
      <c r="G1491" s="22">
        <f>Sheet1!$I$5*F1491</f>
        <v>-224.11458333333388</v>
      </c>
      <c r="H1491" s="22"/>
      <c r="K1491" s="20" t="s">
        <v>119</v>
      </c>
      <c r="L1491" s="20">
        <v>1481</v>
      </c>
      <c r="M1491" s="20">
        <v>4</v>
      </c>
      <c r="N1491" s="21">
        <v>6.3</v>
      </c>
      <c r="O1491" s="35">
        <f t="shared" si="1042"/>
        <v>1.75</v>
      </c>
      <c r="P1491" s="36">
        <f t="shared" si="1075"/>
        <v>0.4861111111111111</v>
      </c>
      <c r="Q1491" s="12"/>
      <c r="R1491" s="37">
        <f t="shared" si="1043"/>
        <v>160.90277777777777</v>
      </c>
      <c r="S1491" s="37">
        <f t="shared" si="1044"/>
        <v>64.9422</v>
      </c>
      <c r="T1491" s="37">
        <f t="shared" si="1045"/>
        <v>0.36891534690674999</v>
      </c>
      <c r="U1491" s="37">
        <f t="shared" si="1046"/>
        <v>226.21389312468455</v>
      </c>
      <c r="V1491" s="37">
        <f t="shared" si="1076"/>
        <v>125510.98653479027</v>
      </c>
      <c r="W1491" s="40">
        <f t="shared" si="1047"/>
        <v>395.87431296819796</v>
      </c>
      <c r="X1491" s="40">
        <f t="shared" si="1048"/>
        <v>0.39587431296819797</v>
      </c>
      <c r="Y1491" s="40">
        <f t="shared" si="1034"/>
        <v>0</v>
      </c>
      <c r="Z1491" s="40">
        <v>0</v>
      </c>
      <c r="AA1491" s="40">
        <f t="shared" si="1049"/>
        <v>438.43598354600732</v>
      </c>
      <c r="AB1491" s="42">
        <f t="shared" si="1050"/>
        <v>506.84375</v>
      </c>
      <c r="AC1491" s="42">
        <f t="shared" si="1051"/>
        <v>0.50684375000000004</v>
      </c>
      <c r="AD1491" s="42">
        <f t="shared" si="1052"/>
        <v>0</v>
      </c>
      <c r="AE1491" s="42">
        <f t="shared" si="1077"/>
        <v>5365.3521620370375</v>
      </c>
      <c r="AF1491" s="43">
        <f t="shared" si="1035"/>
        <v>1.4903756005658437</v>
      </c>
      <c r="AG1491" s="73">
        <f t="shared" si="1036"/>
        <v>0</v>
      </c>
      <c r="AH1491">
        <f t="shared" si="1053"/>
        <v>0.50684375000000004</v>
      </c>
      <c r="AI1491">
        <f t="shared" si="1078"/>
        <v>33946.501851851826</v>
      </c>
      <c r="AJ1491" s="41">
        <f t="shared" si="1054"/>
        <v>9.4295838477366178</v>
      </c>
      <c r="AK1491">
        <f t="shared" si="1037"/>
        <v>0.50684375000000004</v>
      </c>
      <c r="AL1491" s="38">
        <f t="shared" si="1055"/>
        <v>5204.3915971759261</v>
      </c>
      <c r="AM1491" s="38">
        <f t="shared" si="1056"/>
        <v>5152.3476812041672</v>
      </c>
      <c r="AN1491" s="38">
        <f t="shared" si="1057"/>
        <v>4843.2068203319168</v>
      </c>
      <c r="AO1491" s="38">
        <f t="shared" si="1058"/>
        <v>4794.7747521285974</v>
      </c>
      <c r="AP1491" s="38">
        <f t="shared" si="1059"/>
        <v>4507.0882670008814</v>
      </c>
      <c r="AQ1491" s="38">
        <f t="shared" si="1060"/>
        <v>4462.0173843308721</v>
      </c>
      <c r="AR1491" s="38">
        <f t="shared" si="1061"/>
        <v>4328.1568628009454</v>
      </c>
      <c r="AS1491">
        <f t="shared" si="1062"/>
        <v>4328.1568628009454</v>
      </c>
      <c r="AT1491" s="28">
        <f t="shared" si="1063"/>
        <v>1.2022657952224849</v>
      </c>
      <c r="AU1491">
        <f t="shared" si="1038"/>
        <v>29618.344989050882</v>
      </c>
      <c r="AV1491" s="28">
        <f t="shared" si="1064"/>
        <v>8.2273180525141338</v>
      </c>
      <c r="BJ1491" s="63">
        <v>0</v>
      </c>
      <c r="BK1491" s="64">
        <f t="shared" si="1065"/>
        <v>0</v>
      </c>
      <c r="BL1491" s="64">
        <f t="shared" si="1066"/>
        <v>0</v>
      </c>
      <c r="BM1491" s="64">
        <f t="shared" si="1067"/>
        <v>0</v>
      </c>
      <c r="BN1491" s="64">
        <f t="shared" si="1068"/>
        <v>0</v>
      </c>
      <c r="BO1491" s="64">
        <f t="shared" si="1069"/>
        <v>0</v>
      </c>
      <c r="BP1491" s="64">
        <f t="shared" si="1070"/>
        <v>0</v>
      </c>
      <c r="BQ1491" s="64">
        <f t="shared" si="1071"/>
        <v>0</v>
      </c>
      <c r="BR1491" s="65">
        <f t="shared" si="1039"/>
        <v>0</v>
      </c>
      <c r="BS1491" s="66">
        <f t="shared" si="1072"/>
        <v>0</v>
      </c>
      <c r="BT1491" s="65">
        <f>BJ1491-BR1491</f>
        <v>0</v>
      </c>
      <c r="BU1491" s="67">
        <f t="shared" si="1073"/>
        <v>0</v>
      </c>
    </row>
    <row r="1492" spans="1:73" x14ac:dyDescent="0.35">
      <c r="A1492" s="22">
        <v>118.479999999999</v>
      </c>
      <c r="B1492" s="22">
        <v>7.41</v>
      </c>
      <c r="C1492" s="22">
        <v>0</v>
      </c>
      <c r="D1492" s="22">
        <f t="shared" si="1040"/>
        <v>3.7050000000000001</v>
      </c>
      <c r="E1492" s="22">
        <f t="shared" si="1041"/>
        <v>1.0291666666666666</v>
      </c>
      <c r="F1492" s="22">
        <f t="shared" si="1074"/>
        <v>0.60763888888888806</v>
      </c>
      <c r="G1492" s="22">
        <f>Sheet1!$I$5*F1492</f>
        <v>201.12847222222194</v>
      </c>
      <c r="H1492" s="22"/>
      <c r="K1492" s="20" t="s">
        <v>119</v>
      </c>
      <c r="L1492" s="20">
        <v>1482</v>
      </c>
      <c r="M1492" s="20">
        <v>5</v>
      </c>
      <c r="N1492" s="21">
        <v>7.9</v>
      </c>
      <c r="O1492" s="35">
        <f t="shared" si="1042"/>
        <v>2.1944444444444446</v>
      </c>
      <c r="P1492" s="36">
        <f t="shared" si="1075"/>
        <v>0.40277777777777768</v>
      </c>
      <c r="Q1492" s="12"/>
      <c r="R1492" s="37">
        <f t="shared" si="1043"/>
        <v>133.3194444444444</v>
      </c>
      <c r="S1492" s="37">
        <f t="shared" si="1044"/>
        <v>64.9422</v>
      </c>
      <c r="T1492" s="37">
        <f t="shared" si="1045"/>
        <v>0.58009591333963895</v>
      </c>
      <c r="U1492" s="37">
        <f t="shared" si="1046"/>
        <v>198.84174035778406</v>
      </c>
      <c r="V1492" s="37">
        <f t="shared" si="1076"/>
        <v>125709.82827514804</v>
      </c>
      <c r="W1492" s="40">
        <f t="shared" si="1047"/>
        <v>436.34715245180394</v>
      </c>
      <c r="X1492" s="40">
        <f t="shared" si="1048"/>
        <v>0.43634715245180394</v>
      </c>
      <c r="Y1492" s="40">
        <f t="shared" si="1034"/>
        <v>0</v>
      </c>
      <c r="Z1492" s="40">
        <v>0</v>
      </c>
      <c r="AA1492" s="40">
        <f t="shared" si="1049"/>
        <v>438.43598354600732</v>
      </c>
      <c r="AB1492" s="42">
        <f t="shared" si="1050"/>
        <v>796.97955246913591</v>
      </c>
      <c r="AC1492" s="42">
        <f t="shared" si="1051"/>
        <v>0.79697955246913588</v>
      </c>
      <c r="AD1492" s="42">
        <f t="shared" si="1052"/>
        <v>0</v>
      </c>
      <c r="AE1492" s="42">
        <f t="shared" si="1077"/>
        <v>5365.3521620370375</v>
      </c>
      <c r="AF1492" s="43">
        <f t="shared" si="1035"/>
        <v>1.4903756005658437</v>
      </c>
      <c r="AG1492" s="73">
        <f t="shared" si="1036"/>
        <v>0</v>
      </c>
      <c r="AH1492">
        <f t="shared" si="1053"/>
        <v>0.79697955246913588</v>
      </c>
      <c r="AI1492">
        <f t="shared" si="1078"/>
        <v>33947.298831404296</v>
      </c>
      <c r="AJ1492" s="41">
        <f t="shared" si="1054"/>
        <v>9.4298052309456377</v>
      </c>
      <c r="AK1492">
        <f t="shared" si="1037"/>
        <v>0.79697955246913588</v>
      </c>
      <c r="AL1492" s="38">
        <f t="shared" si="1055"/>
        <v>5204.3915971759261</v>
      </c>
      <c r="AM1492" s="38">
        <f t="shared" si="1056"/>
        <v>5152.3476812041672</v>
      </c>
      <c r="AN1492" s="38">
        <f t="shared" si="1057"/>
        <v>4843.2068203319168</v>
      </c>
      <c r="AO1492" s="38">
        <f t="shared" si="1058"/>
        <v>4794.7747521285974</v>
      </c>
      <c r="AP1492" s="38">
        <f t="shared" si="1059"/>
        <v>4507.0882670008814</v>
      </c>
      <c r="AQ1492" s="38">
        <f t="shared" si="1060"/>
        <v>4462.0173843308721</v>
      </c>
      <c r="AR1492" s="38">
        <f t="shared" si="1061"/>
        <v>4328.1568628009454</v>
      </c>
      <c r="AS1492">
        <f t="shared" si="1062"/>
        <v>4328.1568628009454</v>
      </c>
      <c r="AT1492" s="28">
        <f t="shared" si="1063"/>
        <v>1.2022657952224849</v>
      </c>
      <c r="AU1492">
        <f t="shared" si="1038"/>
        <v>29619.141968603351</v>
      </c>
      <c r="AV1492" s="28">
        <f t="shared" si="1064"/>
        <v>8.2275394357231537</v>
      </c>
      <c r="BJ1492" s="63">
        <v>0</v>
      </c>
      <c r="BK1492" s="64">
        <f t="shared" si="1065"/>
        <v>0</v>
      </c>
      <c r="BL1492" s="64">
        <f t="shared" si="1066"/>
        <v>0</v>
      </c>
      <c r="BM1492" s="64">
        <f t="shared" si="1067"/>
        <v>0</v>
      </c>
      <c r="BN1492" s="64">
        <f t="shared" si="1068"/>
        <v>0</v>
      </c>
      <c r="BO1492" s="64">
        <f t="shared" si="1069"/>
        <v>0</v>
      </c>
      <c r="BP1492" s="64">
        <f t="shared" si="1070"/>
        <v>0</v>
      </c>
      <c r="BQ1492" s="64">
        <f t="shared" si="1071"/>
        <v>0</v>
      </c>
      <c r="BR1492" s="65">
        <f t="shared" si="1039"/>
        <v>0</v>
      </c>
      <c r="BS1492" s="66">
        <f t="shared" si="1072"/>
        <v>0</v>
      </c>
      <c r="BT1492" s="65">
        <f>BJ1492-BR1492</f>
        <v>0</v>
      </c>
      <c r="BU1492" s="67">
        <f t="shared" si="1073"/>
        <v>0</v>
      </c>
    </row>
    <row r="1493" spans="1:73" x14ac:dyDescent="0.35">
      <c r="A1493" s="22">
        <v>118.55999999999899</v>
      </c>
      <c r="B1493" s="22">
        <v>7.28</v>
      </c>
      <c r="C1493" s="22">
        <v>0</v>
      </c>
      <c r="D1493" s="22">
        <f t="shared" si="1040"/>
        <v>3.64</v>
      </c>
      <c r="E1493" s="22">
        <f t="shared" si="1041"/>
        <v>1.0111111111111111</v>
      </c>
      <c r="F1493" s="22">
        <f t="shared" si="1074"/>
        <v>-0.22569444444444364</v>
      </c>
      <c r="G1493" s="22">
        <f>Sheet1!$I$5*F1493</f>
        <v>-74.704861111110844</v>
      </c>
      <c r="H1493" s="22"/>
      <c r="K1493" s="20" t="s">
        <v>119</v>
      </c>
      <c r="L1493" s="20">
        <v>1483</v>
      </c>
      <c r="M1493" s="20">
        <v>6</v>
      </c>
      <c r="N1493" s="21">
        <v>9.1999999999999993</v>
      </c>
      <c r="O1493" s="35">
        <f t="shared" si="1042"/>
        <v>2.5555555555555554</v>
      </c>
      <c r="P1493" s="36">
        <f t="shared" si="1075"/>
        <v>0.34722222222222221</v>
      </c>
      <c r="Q1493" s="12"/>
      <c r="R1493" s="37">
        <f t="shared" si="1043"/>
        <v>114.93055555555556</v>
      </c>
      <c r="S1493" s="37">
        <f t="shared" si="1044"/>
        <v>64.9422</v>
      </c>
      <c r="T1493" s="37">
        <f t="shared" si="1045"/>
        <v>0.78672196931688865</v>
      </c>
      <c r="U1493" s="37">
        <f t="shared" si="1046"/>
        <v>180.65947752487244</v>
      </c>
      <c r="V1493" s="37">
        <f t="shared" si="1076"/>
        <v>125890.48775267291</v>
      </c>
      <c r="W1493" s="40">
        <f t="shared" si="1047"/>
        <v>461.68533145245175</v>
      </c>
      <c r="X1493" s="40">
        <f t="shared" si="1048"/>
        <v>0.46168533145245177</v>
      </c>
      <c r="Y1493" s="40">
        <f t="shared" si="1034"/>
        <v>0</v>
      </c>
      <c r="Z1493" s="40">
        <v>0</v>
      </c>
      <c r="AA1493" s="40">
        <f t="shared" si="1049"/>
        <v>438.43598354600732</v>
      </c>
      <c r="AB1493" s="42">
        <f t="shared" si="1050"/>
        <v>1080.8580246913577</v>
      </c>
      <c r="AC1493" s="42">
        <f t="shared" si="1051"/>
        <v>1.0808580246913577</v>
      </c>
      <c r="AD1493" s="42">
        <f t="shared" si="1052"/>
        <v>0</v>
      </c>
      <c r="AE1493" s="42">
        <f t="shared" si="1077"/>
        <v>5365.3521620370375</v>
      </c>
      <c r="AF1493" s="43">
        <f t="shared" si="1035"/>
        <v>1.4903756005658437</v>
      </c>
      <c r="AG1493" s="73">
        <f t="shared" si="1036"/>
        <v>0</v>
      </c>
      <c r="AH1493">
        <f t="shared" si="1053"/>
        <v>1.0808580246913577</v>
      </c>
      <c r="AI1493">
        <f t="shared" si="1078"/>
        <v>33948.379689428984</v>
      </c>
      <c r="AJ1493" s="41">
        <f t="shared" si="1054"/>
        <v>9.430105469285829</v>
      </c>
      <c r="AK1493">
        <f t="shared" si="1037"/>
        <v>1.0808580246913577</v>
      </c>
      <c r="AL1493" s="38">
        <f t="shared" si="1055"/>
        <v>5204.3915971759261</v>
      </c>
      <c r="AM1493" s="38">
        <f t="shared" si="1056"/>
        <v>5152.3476812041672</v>
      </c>
      <c r="AN1493" s="38">
        <f t="shared" si="1057"/>
        <v>4843.2068203319168</v>
      </c>
      <c r="AO1493" s="38">
        <f t="shared" si="1058"/>
        <v>4794.7747521285974</v>
      </c>
      <c r="AP1493" s="38">
        <f t="shared" si="1059"/>
        <v>4507.0882670008814</v>
      </c>
      <c r="AQ1493" s="38">
        <f t="shared" si="1060"/>
        <v>4462.0173843308721</v>
      </c>
      <c r="AR1493" s="38">
        <f t="shared" si="1061"/>
        <v>4328.1568628009454</v>
      </c>
      <c r="AS1493">
        <f t="shared" si="1062"/>
        <v>4328.1568628009454</v>
      </c>
      <c r="AT1493" s="28">
        <f t="shared" si="1063"/>
        <v>1.2022657952224849</v>
      </c>
      <c r="AU1493">
        <f t="shared" si="1038"/>
        <v>29620.22282662804</v>
      </c>
      <c r="AV1493" s="28">
        <f t="shared" si="1064"/>
        <v>8.227839674063345</v>
      </c>
      <c r="BJ1493" s="63">
        <v>0</v>
      </c>
      <c r="BK1493" s="64">
        <f t="shared" si="1065"/>
        <v>0</v>
      </c>
      <c r="BL1493" s="64">
        <f t="shared" si="1066"/>
        <v>0</v>
      </c>
      <c r="BM1493" s="64">
        <f t="shared" si="1067"/>
        <v>0</v>
      </c>
      <c r="BN1493" s="64">
        <f t="shared" si="1068"/>
        <v>0</v>
      </c>
      <c r="BO1493" s="64">
        <f t="shared" si="1069"/>
        <v>0</v>
      </c>
      <c r="BP1493" s="64">
        <f t="shared" si="1070"/>
        <v>0</v>
      </c>
      <c r="BQ1493" s="64">
        <f t="shared" si="1071"/>
        <v>0</v>
      </c>
      <c r="BR1493" s="65">
        <f t="shared" si="1039"/>
        <v>0</v>
      </c>
      <c r="BS1493" s="66">
        <f t="shared" si="1072"/>
        <v>0</v>
      </c>
      <c r="BT1493" s="65">
        <f>BJ1493-BR1493</f>
        <v>0</v>
      </c>
      <c r="BU1493" s="67">
        <f t="shared" si="1073"/>
        <v>0</v>
      </c>
    </row>
    <row r="1494" spans="1:73" x14ac:dyDescent="0.35">
      <c r="A1494" s="22">
        <v>118.63999999999901</v>
      </c>
      <c r="B1494" s="22">
        <v>7.03</v>
      </c>
      <c r="C1494" s="22">
        <v>0</v>
      </c>
      <c r="D1494" s="22">
        <f t="shared" si="1040"/>
        <v>3.5150000000000001</v>
      </c>
      <c r="E1494" s="22">
        <f t="shared" si="1041"/>
        <v>0.97638888888888886</v>
      </c>
      <c r="F1494" s="22">
        <f t="shared" si="1074"/>
        <v>-0.43402777777777762</v>
      </c>
      <c r="G1494" s="22">
        <f>Sheet1!$I$5*F1494</f>
        <v>-143.6631944444444</v>
      </c>
      <c r="H1494" s="22"/>
      <c r="K1494" s="20" t="s">
        <v>119</v>
      </c>
      <c r="L1494" s="20">
        <v>1484</v>
      </c>
      <c r="M1494" s="20">
        <v>7</v>
      </c>
      <c r="N1494" s="21">
        <v>10.4</v>
      </c>
      <c r="O1494" s="35">
        <f t="shared" si="1042"/>
        <v>2.8888888888888888</v>
      </c>
      <c r="P1494" s="36">
        <f t="shared" si="1075"/>
        <v>0.31944444444444453</v>
      </c>
      <c r="Q1494" s="12"/>
      <c r="R1494" s="37">
        <f t="shared" si="1043"/>
        <v>105.73611111111114</v>
      </c>
      <c r="S1494" s="37">
        <f t="shared" si="1044"/>
        <v>64.9422</v>
      </c>
      <c r="T1494" s="37">
        <f t="shared" si="1045"/>
        <v>1.0053384711875555</v>
      </c>
      <c r="U1494" s="37">
        <f t="shared" si="1046"/>
        <v>171.6836495822987</v>
      </c>
      <c r="V1494" s="37">
        <f t="shared" si="1076"/>
        <v>126062.1714022552</v>
      </c>
      <c r="W1494" s="40">
        <f t="shared" si="1047"/>
        <v>495.97498768219623</v>
      </c>
      <c r="X1494" s="40">
        <f t="shared" si="1048"/>
        <v>0.49597498768219622</v>
      </c>
      <c r="Y1494" s="40">
        <f t="shared" si="1034"/>
        <v>0</v>
      </c>
      <c r="Z1494" s="40">
        <v>0</v>
      </c>
      <c r="AA1494" s="40">
        <f t="shared" si="1049"/>
        <v>438.43598354600732</v>
      </c>
      <c r="AB1494" s="42">
        <f t="shared" si="1050"/>
        <v>1381.2098765432099</v>
      </c>
      <c r="AC1494" s="42">
        <f t="shared" si="1051"/>
        <v>1.3812098765432099</v>
      </c>
      <c r="AD1494" s="42">
        <f t="shared" si="1052"/>
        <v>0</v>
      </c>
      <c r="AE1494" s="42">
        <f t="shared" si="1077"/>
        <v>5365.3521620370375</v>
      </c>
      <c r="AF1494" s="43">
        <f t="shared" si="1035"/>
        <v>1.4903756005658437</v>
      </c>
      <c r="AG1494" s="73">
        <f t="shared" si="1036"/>
        <v>0</v>
      </c>
      <c r="AH1494">
        <f t="shared" si="1053"/>
        <v>1.3812098765432099</v>
      </c>
      <c r="AI1494">
        <f t="shared" si="1078"/>
        <v>33949.760899305526</v>
      </c>
      <c r="AJ1494" s="41">
        <f t="shared" si="1054"/>
        <v>9.4304891386959788</v>
      </c>
      <c r="AK1494">
        <f t="shared" si="1037"/>
        <v>1.3812098765432099</v>
      </c>
      <c r="AL1494" s="38">
        <f t="shared" si="1055"/>
        <v>5204.3915971759261</v>
      </c>
      <c r="AM1494" s="38">
        <f t="shared" si="1056"/>
        <v>5152.3476812041672</v>
      </c>
      <c r="AN1494" s="38">
        <f t="shared" si="1057"/>
        <v>4843.2068203319168</v>
      </c>
      <c r="AO1494" s="38">
        <f t="shared" si="1058"/>
        <v>4794.7747521285974</v>
      </c>
      <c r="AP1494" s="38">
        <f t="shared" si="1059"/>
        <v>4507.0882670008814</v>
      </c>
      <c r="AQ1494" s="38">
        <f t="shared" si="1060"/>
        <v>4462.0173843308721</v>
      </c>
      <c r="AR1494" s="38">
        <f t="shared" si="1061"/>
        <v>4328.1568628009454</v>
      </c>
      <c r="AS1494">
        <f t="shared" si="1062"/>
        <v>4328.1568628009454</v>
      </c>
      <c r="AT1494" s="28">
        <f t="shared" si="1063"/>
        <v>1.2022657952224849</v>
      </c>
      <c r="AU1494">
        <f t="shared" si="1038"/>
        <v>29621.604036504581</v>
      </c>
      <c r="AV1494" s="28">
        <f t="shared" si="1064"/>
        <v>8.2282233434734948</v>
      </c>
      <c r="BJ1494" s="63">
        <v>0</v>
      </c>
      <c r="BK1494" s="64">
        <f t="shared" si="1065"/>
        <v>0</v>
      </c>
      <c r="BL1494" s="64">
        <f t="shared" si="1066"/>
        <v>0</v>
      </c>
      <c r="BM1494" s="64">
        <f t="shared" si="1067"/>
        <v>0</v>
      </c>
      <c r="BN1494" s="64">
        <f t="shared" si="1068"/>
        <v>0</v>
      </c>
      <c r="BO1494" s="64">
        <f t="shared" si="1069"/>
        <v>0</v>
      </c>
      <c r="BP1494" s="64">
        <f t="shared" si="1070"/>
        <v>0</v>
      </c>
      <c r="BQ1494" s="64">
        <f t="shared" si="1071"/>
        <v>0</v>
      </c>
      <c r="BR1494" s="65">
        <f t="shared" si="1039"/>
        <v>0</v>
      </c>
      <c r="BS1494" s="66">
        <f t="shared" si="1072"/>
        <v>0</v>
      </c>
      <c r="BT1494" s="65">
        <f>BJ1494-BR1494</f>
        <v>0</v>
      </c>
      <c r="BU1494" s="67">
        <f t="shared" si="1073"/>
        <v>0</v>
      </c>
    </row>
    <row r="1495" spans="1:73" x14ac:dyDescent="0.35">
      <c r="A1495" s="22">
        <v>118.719999999999</v>
      </c>
      <c r="B1495" s="22">
        <v>7.31</v>
      </c>
      <c r="C1495" s="22">
        <v>0</v>
      </c>
      <c r="D1495" s="22">
        <f t="shared" si="1040"/>
        <v>3.6549999999999998</v>
      </c>
      <c r="E1495" s="22">
        <f t="shared" si="1041"/>
        <v>1.0152777777777777</v>
      </c>
      <c r="F1495" s="22">
        <f t="shared" si="1074"/>
        <v>0.48611111111111077</v>
      </c>
      <c r="G1495" s="22">
        <f>Sheet1!$I$5*F1495</f>
        <v>160.90277777777766</v>
      </c>
      <c r="H1495" s="22"/>
      <c r="K1495" s="20" t="s">
        <v>119</v>
      </c>
      <c r="L1495" s="20">
        <v>1485</v>
      </c>
      <c r="M1495" s="20">
        <v>8</v>
      </c>
      <c r="N1495" s="21">
        <v>11.5</v>
      </c>
      <c r="O1495" s="35">
        <f t="shared" si="1042"/>
        <v>3.1944444444444446</v>
      </c>
      <c r="P1495" s="36">
        <f t="shared" si="1075"/>
        <v>0.34722222222222221</v>
      </c>
      <c r="Q1495" s="12"/>
      <c r="R1495" s="37">
        <f t="shared" si="1043"/>
        <v>114.93055555555556</v>
      </c>
      <c r="S1495" s="37">
        <f t="shared" si="1044"/>
        <v>64.9422</v>
      </c>
      <c r="T1495" s="37">
        <f t="shared" si="1045"/>
        <v>1.2292530770576389</v>
      </c>
      <c r="U1495" s="37">
        <f t="shared" si="1046"/>
        <v>181.10200863261321</v>
      </c>
      <c r="V1495" s="37">
        <f t="shared" si="1076"/>
        <v>126243.27341088782</v>
      </c>
      <c r="W1495" s="40">
        <f t="shared" si="1047"/>
        <v>578.52030535418112</v>
      </c>
      <c r="X1495" s="40">
        <f t="shared" si="1048"/>
        <v>0.57852030535418109</v>
      </c>
      <c r="Y1495" s="40">
        <f t="shared" si="1034"/>
        <v>0</v>
      </c>
      <c r="Z1495" s="40">
        <v>0</v>
      </c>
      <c r="AA1495" s="40">
        <f t="shared" si="1049"/>
        <v>438.43598354600732</v>
      </c>
      <c r="AB1495" s="42">
        <f t="shared" si="1050"/>
        <v>1688.8406635802471</v>
      </c>
      <c r="AC1495" s="42">
        <f t="shared" si="1051"/>
        <v>1.6888406635802471</v>
      </c>
      <c r="AD1495" s="42">
        <f t="shared" si="1052"/>
        <v>0</v>
      </c>
      <c r="AE1495" s="42">
        <f t="shared" si="1077"/>
        <v>5365.3521620370375</v>
      </c>
      <c r="AF1495" s="43">
        <f t="shared" si="1035"/>
        <v>1.4903756005658437</v>
      </c>
      <c r="AG1495" s="73">
        <f t="shared" si="1036"/>
        <v>0</v>
      </c>
      <c r="AH1495">
        <f t="shared" si="1053"/>
        <v>1.6888406635802471</v>
      </c>
      <c r="AI1495">
        <f t="shared" si="1078"/>
        <v>33951.449739969103</v>
      </c>
      <c r="AJ1495" s="41">
        <f t="shared" si="1054"/>
        <v>9.4309582611025284</v>
      </c>
      <c r="AK1495">
        <f t="shared" si="1037"/>
        <v>1.6888406635802471</v>
      </c>
      <c r="AL1495" s="38">
        <f t="shared" si="1055"/>
        <v>5204.3915971759261</v>
      </c>
      <c r="AM1495" s="38">
        <f t="shared" si="1056"/>
        <v>5152.3476812041672</v>
      </c>
      <c r="AN1495" s="38">
        <f t="shared" si="1057"/>
        <v>4843.2068203319168</v>
      </c>
      <c r="AO1495" s="38">
        <f t="shared" si="1058"/>
        <v>4794.7747521285974</v>
      </c>
      <c r="AP1495" s="38">
        <f t="shared" si="1059"/>
        <v>4507.0882670008814</v>
      </c>
      <c r="AQ1495" s="38">
        <f t="shared" si="1060"/>
        <v>4462.0173843308721</v>
      </c>
      <c r="AR1495" s="38">
        <f t="shared" si="1061"/>
        <v>4328.1568628009454</v>
      </c>
      <c r="AS1495">
        <f t="shared" si="1062"/>
        <v>4328.1568628009454</v>
      </c>
      <c r="AT1495" s="28">
        <f t="shared" si="1063"/>
        <v>1.2022657952224849</v>
      </c>
      <c r="AU1495">
        <f t="shared" si="1038"/>
        <v>29623.292877168158</v>
      </c>
      <c r="AV1495" s="28">
        <f t="shared" si="1064"/>
        <v>8.2286924658800444</v>
      </c>
      <c r="BJ1495" s="63">
        <v>0</v>
      </c>
      <c r="BK1495" s="64">
        <f t="shared" si="1065"/>
        <v>0</v>
      </c>
      <c r="BL1495" s="64">
        <f t="shared" si="1066"/>
        <v>0</v>
      </c>
      <c r="BM1495" s="64">
        <f t="shared" si="1067"/>
        <v>0</v>
      </c>
      <c r="BN1495" s="64">
        <f t="shared" si="1068"/>
        <v>0</v>
      </c>
      <c r="BO1495" s="64">
        <f t="shared" si="1069"/>
        <v>0</v>
      </c>
      <c r="BP1495" s="64">
        <f t="shared" si="1070"/>
        <v>0</v>
      </c>
      <c r="BQ1495" s="64">
        <f t="shared" si="1071"/>
        <v>0</v>
      </c>
      <c r="BR1495" s="65">
        <f t="shared" si="1039"/>
        <v>0</v>
      </c>
      <c r="BS1495" s="66">
        <f t="shared" si="1072"/>
        <v>0</v>
      </c>
      <c r="BT1495" s="65">
        <f>BJ1495-BR1495</f>
        <v>0</v>
      </c>
      <c r="BU1495" s="67">
        <f t="shared" si="1073"/>
        <v>0</v>
      </c>
    </row>
    <row r="1496" spans="1:73" x14ac:dyDescent="0.35">
      <c r="A1496" s="22">
        <v>118.799999999999</v>
      </c>
      <c r="B1496" s="22">
        <v>7.13</v>
      </c>
      <c r="C1496" s="22">
        <v>0</v>
      </c>
      <c r="D1496" s="22">
        <f t="shared" si="1040"/>
        <v>3.5649999999999999</v>
      </c>
      <c r="E1496" s="22">
        <f t="shared" si="1041"/>
        <v>0.99027777777777781</v>
      </c>
      <c r="F1496" s="22">
        <f t="shared" si="1074"/>
        <v>-0.31249999999999889</v>
      </c>
      <c r="G1496" s="22">
        <f>Sheet1!$I$5*F1496</f>
        <v>-103.43749999999963</v>
      </c>
      <c r="H1496" s="22"/>
      <c r="K1496" s="20" t="s">
        <v>119</v>
      </c>
      <c r="L1496" s="20">
        <v>1486</v>
      </c>
      <c r="M1496" s="20">
        <v>9</v>
      </c>
      <c r="N1496" s="21">
        <v>12.9</v>
      </c>
      <c r="O1496" s="35">
        <f t="shared" si="1042"/>
        <v>3.5833333333333335</v>
      </c>
      <c r="P1496" s="36">
        <f t="shared" si="1075"/>
        <v>0.44444444444444431</v>
      </c>
      <c r="Q1496" s="12"/>
      <c r="R1496" s="37">
        <f t="shared" si="1043"/>
        <v>147.11111111111106</v>
      </c>
      <c r="S1496" s="37">
        <f t="shared" si="1044"/>
        <v>64.9422</v>
      </c>
      <c r="T1496" s="37">
        <f t="shared" si="1045"/>
        <v>1.54676752025075</v>
      </c>
      <c r="U1496" s="37">
        <f t="shared" si="1046"/>
        <v>213.60007863136178</v>
      </c>
      <c r="V1496" s="37">
        <f t="shared" si="1076"/>
        <v>126456.87348951919</v>
      </c>
      <c r="W1496" s="40">
        <f t="shared" si="1047"/>
        <v>765.40028176237979</v>
      </c>
      <c r="X1496" s="40">
        <f t="shared" si="1048"/>
        <v>0.76540028176237984</v>
      </c>
      <c r="Y1496" s="40">
        <f t="shared" si="1034"/>
        <v>0</v>
      </c>
      <c r="Z1496" s="40">
        <v>0</v>
      </c>
      <c r="AA1496" s="40">
        <f t="shared" si="1049"/>
        <v>438.43598354600732</v>
      </c>
      <c r="AB1496" s="42">
        <f t="shared" si="1050"/>
        <v>2125.0659722222222</v>
      </c>
      <c r="AC1496" s="42">
        <f t="shared" si="1051"/>
        <v>2.125065972222222</v>
      </c>
      <c r="AD1496" s="42">
        <f t="shared" si="1052"/>
        <v>0</v>
      </c>
      <c r="AE1496" s="42">
        <f t="shared" si="1077"/>
        <v>5365.3521620370375</v>
      </c>
      <c r="AF1496" s="43">
        <f t="shared" si="1035"/>
        <v>1.4903756005658437</v>
      </c>
      <c r="AG1496" s="73">
        <f t="shared" si="1036"/>
        <v>0</v>
      </c>
      <c r="AH1496">
        <f t="shared" si="1053"/>
        <v>2.125065972222222</v>
      </c>
      <c r="AI1496">
        <f t="shared" si="1078"/>
        <v>33953.574805941324</v>
      </c>
      <c r="AJ1496" s="41">
        <f t="shared" si="1054"/>
        <v>9.4315485572059234</v>
      </c>
      <c r="AK1496">
        <f t="shared" si="1037"/>
        <v>2.125065972222222</v>
      </c>
      <c r="AL1496" s="38">
        <f t="shared" si="1055"/>
        <v>5204.3915971759261</v>
      </c>
      <c r="AM1496" s="38">
        <f t="shared" si="1056"/>
        <v>5152.3476812041672</v>
      </c>
      <c r="AN1496" s="38">
        <f t="shared" si="1057"/>
        <v>4843.2068203319168</v>
      </c>
      <c r="AO1496" s="38">
        <f t="shared" si="1058"/>
        <v>4794.7747521285974</v>
      </c>
      <c r="AP1496" s="38">
        <f t="shared" si="1059"/>
        <v>4507.0882670008814</v>
      </c>
      <c r="AQ1496" s="38">
        <f t="shared" si="1060"/>
        <v>4462.0173843308721</v>
      </c>
      <c r="AR1496" s="38">
        <f t="shared" si="1061"/>
        <v>4328.1568628009454</v>
      </c>
      <c r="AS1496">
        <f t="shared" si="1062"/>
        <v>4328.1568628009454</v>
      </c>
      <c r="AT1496" s="28">
        <f t="shared" si="1063"/>
        <v>1.2022657952224849</v>
      </c>
      <c r="AU1496">
        <f t="shared" si="1038"/>
        <v>29625.417943140379</v>
      </c>
      <c r="AV1496" s="28">
        <f t="shared" si="1064"/>
        <v>8.2292827619834394</v>
      </c>
      <c r="BJ1496" s="63">
        <v>0</v>
      </c>
      <c r="BK1496" s="64">
        <f t="shared" si="1065"/>
        <v>0</v>
      </c>
      <c r="BL1496" s="64">
        <f t="shared" si="1066"/>
        <v>0</v>
      </c>
      <c r="BM1496" s="64">
        <f t="shared" si="1067"/>
        <v>0</v>
      </c>
      <c r="BN1496" s="64">
        <f t="shared" si="1068"/>
        <v>0</v>
      </c>
      <c r="BO1496" s="64">
        <f t="shared" si="1069"/>
        <v>0</v>
      </c>
      <c r="BP1496" s="64">
        <f t="shared" si="1070"/>
        <v>0</v>
      </c>
      <c r="BQ1496" s="64">
        <f t="shared" si="1071"/>
        <v>0</v>
      </c>
      <c r="BR1496" s="65">
        <f t="shared" si="1039"/>
        <v>0</v>
      </c>
      <c r="BS1496" s="66">
        <f t="shared" si="1072"/>
        <v>0</v>
      </c>
      <c r="BT1496" s="65">
        <f>BJ1496-BR1496</f>
        <v>0</v>
      </c>
      <c r="BU1496" s="67">
        <f t="shared" si="1073"/>
        <v>0</v>
      </c>
    </row>
    <row r="1497" spans="1:73" x14ac:dyDescent="0.35">
      <c r="A1497" s="22">
        <v>118.879999999999</v>
      </c>
      <c r="B1497" s="22">
        <v>6.65</v>
      </c>
      <c r="C1497" s="22">
        <v>0</v>
      </c>
      <c r="D1497" s="22">
        <f t="shared" si="1040"/>
        <v>3.3250000000000002</v>
      </c>
      <c r="E1497" s="22">
        <f t="shared" si="1041"/>
        <v>0.92361111111111116</v>
      </c>
      <c r="F1497" s="22">
        <f t="shared" si="1074"/>
        <v>-0.83333333333333315</v>
      </c>
      <c r="G1497" s="22">
        <f>Sheet1!$I$5*F1497</f>
        <v>-275.83333333333326</v>
      </c>
      <c r="H1497" s="22"/>
      <c r="K1497" s="20" t="s">
        <v>119</v>
      </c>
      <c r="L1497" s="20">
        <v>1487</v>
      </c>
      <c r="M1497" s="20">
        <v>10</v>
      </c>
      <c r="N1497" s="21">
        <v>14.7</v>
      </c>
      <c r="O1497" s="35">
        <f t="shared" si="1042"/>
        <v>4.083333333333333</v>
      </c>
      <c r="P1497" s="36">
        <f t="shared" si="1075"/>
        <v>0.56944444444444442</v>
      </c>
      <c r="Q1497" s="12"/>
      <c r="R1497" s="37">
        <f t="shared" si="1043"/>
        <v>188.48611111111111</v>
      </c>
      <c r="S1497" s="37">
        <f t="shared" si="1044"/>
        <v>64.9422</v>
      </c>
      <c r="T1497" s="37">
        <f t="shared" si="1045"/>
        <v>2.0085391109367494</v>
      </c>
      <c r="U1497" s="37">
        <f t="shared" si="1046"/>
        <v>255.43685022204784</v>
      </c>
      <c r="V1497" s="37">
        <f t="shared" si="1076"/>
        <v>126712.31033974123</v>
      </c>
      <c r="W1497" s="40">
        <f t="shared" si="1047"/>
        <v>1043.0338050733619</v>
      </c>
      <c r="X1497" s="40">
        <f t="shared" si="1048"/>
        <v>1.0430338050733619</v>
      </c>
      <c r="Y1497" s="40">
        <f t="shared" si="1034"/>
        <v>0</v>
      </c>
      <c r="Z1497" s="40">
        <v>0</v>
      </c>
      <c r="AA1497" s="40">
        <f t="shared" si="1049"/>
        <v>438.43598354600732</v>
      </c>
      <c r="AB1497" s="42">
        <f t="shared" si="1050"/>
        <v>2759.4826388888882</v>
      </c>
      <c r="AC1497" s="42">
        <f t="shared" si="1051"/>
        <v>2.7594826388888882</v>
      </c>
      <c r="AD1497" s="42">
        <f t="shared" si="1052"/>
        <v>0</v>
      </c>
      <c r="AE1497" s="42">
        <f t="shared" si="1077"/>
        <v>5365.3521620370375</v>
      </c>
      <c r="AF1497" s="43">
        <f t="shared" si="1035"/>
        <v>1.4903756005658437</v>
      </c>
      <c r="AG1497" s="73">
        <f t="shared" si="1036"/>
        <v>0</v>
      </c>
      <c r="AH1497">
        <f t="shared" si="1053"/>
        <v>2.7594826388888882</v>
      </c>
      <c r="AI1497">
        <f t="shared" si="1078"/>
        <v>33956.334288580212</v>
      </c>
      <c r="AJ1497" s="41">
        <f t="shared" si="1054"/>
        <v>9.4323150801611693</v>
      </c>
      <c r="AK1497">
        <f t="shared" si="1037"/>
        <v>2.7594826388888882</v>
      </c>
      <c r="AL1497" s="38">
        <f t="shared" si="1055"/>
        <v>5204.3915971759261</v>
      </c>
      <c r="AM1497" s="38">
        <f t="shared" si="1056"/>
        <v>5152.3476812041672</v>
      </c>
      <c r="AN1497" s="38">
        <f t="shared" si="1057"/>
        <v>4843.2068203319168</v>
      </c>
      <c r="AO1497" s="38">
        <f t="shared" si="1058"/>
        <v>4794.7747521285974</v>
      </c>
      <c r="AP1497" s="38">
        <f t="shared" si="1059"/>
        <v>4507.0882670008814</v>
      </c>
      <c r="AQ1497" s="38">
        <f t="shared" si="1060"/>
        <v>4462.0173843308721</v>
      </c>
      <c r="AR1497" s="38">
        <f t="shared" si="1061"/>
        <v>4328.1568628009454</v>
      </c>
      <c r="AS1497">
        <f t="shared" si="1062"/>
        <v>4328.1568628009454</v>
      </c>
      <c r="AT1497" s="28">
        <f t="shared" si="1063"/>
        <v>1.2022657952224849</v>
      </c>
      <c r="AU1497">
        <f t="shared" si="1038"/>
        <v>29628.177425779268</v>
      </c>
      <c r="AV1497" s="28">
        <f t="shared" si="1064"/>
        <v>8.2300492849386853</v>
      </c>
      <c r="BJ1497" s="63">
        <v>0</v>
      </c>
      <c r="BK1497" s="64">
        <f t="shared" si="1065"/>
        <v>0</v>
      </c>
      <c r="BL1497" s="64">
        <f t="shared" si="1066"/>
        <v>0</v>
      </c>
      <c r="BM1497" s="64">
        <f t="shared" si="1067"/>
        <v>0</v>
      </c>
      <c r="BN1497" s="64">
        <f t="shared" si="1068"/>
        <v>0</v>
      </c>
      <c r="BO1497" s="64">
        <f t="shared" si="1069"/>
        <v>0</v>
      </c>
      <c r="BP1497" s="64">
        <f t="shared" si="1070"/>
        <v>0</v>
      </c>
      <c r="BQ1497" s="64">
        <f t="shared" si="1071"/>
        <v>0</v>
      </c>
      <c r="BR1497" s="65">
        <f t="shared" si="1039"/>
        <v>0</v>
      </c>
      <c r="BS1497" s="66">
        <f t="shared" si="1072"/>
        <v>0</v>
      </c>
      <c r="BT1497" s="65">
        <f>BJ1497-BR1497</f>
        <v>0</v>
      </c>
      <c r="BU1497" s="67">
        <f t="shared" si="1073"/>
        <v>0</v>
      </c>
    </row>
    <row r="1498" spans="1:73" x14ac:dyDescent="0.35">
      <c r="A1498" s="22">
        <v>118.959999999999</v>
      </c>
      <c r="B1498" s="22">
        <v>7.02</v>
      </c>
      <c r="C1498" s="22">
        <v>0</v>
      </c>
      <c r="D1498" s="22">
        <f t="shared" si="1040"/>
        <v>3.51</v>
      </c>
      <c r="E1498" s="22">
        <f t="shared" si="1041"/>
        <v>0.97499999999999998</v>
      </c>
      <c r="F1498" s="22">
        <f t="shared" si="1074"/>
        <v>0.64236111111111016</v>
      </c>
      <c r="G1498" s="22">
        <f>Sheet1!$I$5*F1498</f>
        <v>212.62152777777746</v>
      </c>
      <c r="H1498" s="22"/>
      <c r="K1498" s="20" t="s">
        <v>119</v>
      </c>
      <c r="L1498" s="20">
        <v>1488</v>
      </c>
      <c r="M1498" s="20">
        <v>11</v>
      </c>
      <c r="N1498" s="21">
        <v>17</v>
      </c>
      <c r="O1498" s="35">
        <f t="shared" si="1042"/>
        <v>4.7222222222222223</v>
      </c>
      <c r="P1498" s="36">
        <f t="shared" si="1075"/>
        <v>0.70833333333333348</v>
      </c>
      <c r="Q1498" s="12"/>
      <c r="R1498" s="37">
        <f t="shared" si="1043"/>
        <v>234.45833333333337</v>
      </c>
      <c r="S1498" s="37">
        <f t="shared" si="1044"/>
        <v>64.9422</v>
      </c>
      <c r="T1498" s="37">
        <f t="shared" si="1045"/>
        <v>2.6862316768972221</v>
      </c>
      <c r="U1498" s="37">
        <f t="shared" si="1046"/>
        <v>302.08676501023058</v>
      </c>
      <c r="V1498" s="37">
        <f t="shared" si="1076"/>
        <v>127014.39710475146</v>
      </c>
      <c r="W1498" s="40">
        <f t="shared" si="1047"/>
        <v>1426.5208347705334</v>
      </c>
      <c r="X1498" s="40">
        <f t="shared" si="1048"/>
        <v>1.4265208347705334</v>
      </c>
      <c r="Y1498" s="40">
        <f t="shared" si="1034"/>
        <v>0</v>
      </c>
      <c r="Z1498" s="40">
        <v>0</v>
      </c>
      <c r="AA1498" s="40">
        <f t="shared" si="1049"/>
        <v>438.43598354600732</v>
      </c>
      <c r="AB1498" s="42">
        <f t="shared" si="1050"/>
        <v>3690.5478395061727</v>
      </c>
      <c r="AC1498" s="42">
        <f t="shared" si="1051"/>
        <v>3.6905478395061726</v>
      </c>
      <c r="AD1498" s="42">
        <f t="shared" si="1052"/>
        <v>0</v>
      </c>
      <c r="AE1498" s="42">
        <f t="shared" si="1077"/>
        <v>5365.3521620370375</v>
      </c>
      <c r="AF1498" s="43">
        <f t="shared" si="1035"/>
        <v>1.4903756005658437</v>
      </c>
      <c r="AG1498" s="73">
        <f t="shared" si="1036"/>
        <v>0</v>
      </c>
      <c r="AH1498">
        <f t="shared" si="1053"/>
        <v>3.6905478395061726</v>
      </c>
      <c r="AI1498">
        <f t="shared" si="1078"/>
        <v>33960.024836419718</v>
      </c>
      <c r="AJ1498" s="41">
        <f t="shared" si="1054"/>
        <v>9.4333402323388107</v>
      </c>
      <c r="AK1498">
        <f t="shared" si="1037"/>
        <v>3.6905478395061726</v>
      </c>
      <c r="AL1498" s="38">
        <f t="shared" si="1055"/>
        <v>5204.3915971759261</v>
      </c>
      <c r="AM1498" s="38">
        <f t="shared" si="1056"/>
        <v>5152.3476812041672</v>
      </c>
      <c r="AN1498" s="38">
        <f t="shared" si="1057"/>
        <v>4843.2068203319168</v>
      </c>
      <c r="AO1498" s="38">
        <f t="shared" si="1058"/>
        <v>4794.7747521285974</v>
      </c>
      <c r="AP1498" s="38">
        <f t="shared" si="1059"/>
        <v>4507.0882670008814</v>
      </c>
      <c r="AQ1498" s="38">
        <f t="shared" si="1060"/>
        <v>4462.0173843308721</v>
      </c>
      <c r="AR1498" s="38">
        <f t="shared" si="1061"/>
        <v>4328.1568628009454</v>
      </c>
      <c r="AS1498">
        <f t="shared" si="1062"/>
        <v>4328.1568628009454</v>
      </c>
      <c r="AT1498" s="28">
        <f t="shared" si="1063"/>
        <v>1.2022657952224849</v>
      </c>
      <c r="AU1498">
        <f t="shared" si="1038"/>
        <v>29631.867973618773</v>
      </c>
      <c r="AV1498" s="28">
        <f t="shared" si="1064"/>
        <v>8.2310744371163267</v>
      </c>
      <c r="BJ1498" s="63">
        <v>0</v>
      </c>
      <c r="BK1498" s="64">
        <f t="shared" si="1065"/>
        <v>0</v>
      </c>
      <c r="BL1498" s="64">
        <f t="shared" si="1066"/>
        <v>0</v>
      </c>
      <c r="BM1498" s="64">
        <f t="shared" si="1067"/>
        <v>0</v>
      </c>
      <c r="BN1498" s="64">
        <f t="shared" si="1068"/>
        <v>0</v>
      </c>
      <c r="BO1498" s="64">
        <f t="shared" si="1069"/>
        <v>0</v>
      </c>
      <c r="BP1498" s="64">
        <f t="shared" si="1070"/>
        <v>0</v>
      </c>
      <c r="BQ1498" s="64">
        <f t="shared" si="1071"/>
        <v>0</v>
      </c>
      <c r="BR1498" s="65">
        <f t="shared" si="1039"/>
        <v>0</v>
      </c>
      <c r="BS1498" s="66">
        <f t="shared" si="1072"/>
        <v>0</v>
      </c>
      <c r="BT1498" s="65">
        <f>BJ1498-BR1498</f>
        <v>0</v>
      </c>
      <c r="BU1498" s="67">
        <f t="shared" si="1073"/>
        <v>0</v>
      </c>
    </row>
    <row r="1499" spans="1:73" x14ac:dyDescent="0.35">
      <c r="A1499" s="22">
        <v>119.039999999999</v>
      </c>
      <c r="B1499" s="22">
        <v>7.23</v>
      </c>
      <c r="C1499" s="22">
        <v>0</v>
      </c>
      <c r="D1499" s="22">
        <f t="shared" si="1040"/>
        <v>3.6150000000000002</v>
      </c>
      <c r="E1499" s="22">
        <f t="shared" si="1041"/>
        <v>1.0041666666666667</v>
      </c>
      <c r="F1499" s="22">
        <f t="shared" si="1074"/>
        <v>0.36458333333333343</v>
      </c>
      <c r="G1499" s="22">
        <f>Sheet1!$I$5*F1499</f>
        <v>120.67708333333336</v>
      </c>
      <c r="H1499" s="22"/>
      <c r="K1499" s="20" t="s">
        <v>119</v>
      </c>
      <c r="L1499" s="20">
        <v>1489</v>
      </c>
      <c r="M1499" s="20">
        <v>12</v>
      </c>
      <c r="N1499" s="21">
        <v>19.8</v>
      </c>
      <c r="O1499" s="35">
        <f t="shared" si="1042"/>
        <v>5.5</v>
      </c>
      <c r="P1499" s="36">
        <f t="shared" si="1075"/>
        <v>0.84722222222222243</v>
      </c>
      <c r="Q1499" s="12"/>
      <c r="R1499" s="37">
        <f t="shared" si="1043"/>
        <v>280.4305555555556</v>
      </c>
      <c r="S1499" s="37">
        <f t="shared" si="1044"/>
        <v>64.9422</v>
      </c>
      <c r="T1499" s="37">
        <f t="shared" si="1045"/>
        <v>3.6439801612829998</v>
      </c>
      <c r="U1499" s="37">
        <f t="shared" si="1046"/>
        <v>349.01673571683864</v>
      </c>
      <c r="V1499" s="37">
        <f t="shared" si="1076"/>
        <v>127363.4138404683</v>
      </c>
      <c r="W1499" s="40">
        <f t="shared" si="1047"/>
        <v>1919.5920464426126</v>
      </c>
      <c r="X1499" s="40">
        <f t="shared" si="1048"/>
        <v>1.9195920464426126</v>
      </c>
      <c r="Y1499" s="40">
        <f t="shared" si="1034"/>
        <v>0</v>
      </c>
      <c r="Z1499" s="40">
        <v>0</v>
      </c>
      <c r="AA1499" s="40">
        <f t="shared" si="1049"/>
        <v>438.43598354600732</v>
      </c>
      <c r="AB1499" s="42">
        <f t="shared" si="1050"/>
        <v>5006.375</v>
      </c>
      <c r="AC1499" s="42">
        <f t="shared" si="1051"/>
        <v>5.0063750000000002</v>
      </c>
      <c r="AD1499" s="42">
        <f t="shared" si="1052"/>
        <v>0</v>
      </c>
      <c r="AE1499" s="42">
        <f t="shared" si="1077"/>
        <v>5365.3521620370375</v>
      </c>
      <c r="AF1499" s="43">
        <f t="shared" si="1035"/>
        <v>1.4903756005658437</v>
      </c>
      <c r="AG1499" s="73">
        <f t="shared" si="1036"/>
        <v>0</v>
      </c>
      <c r="AH1499">
        <f t="shared" si="1053"/>
        <v>5.0063750000000002</v>
      </c>
      <c r="AI1499">
        <f t="shared" si="1078"/>
        <v>33965.031211419715</v>
      </c>
      <c r="AJ1499" s="41">
        <f t="shared" si="1054"/>
        <v>9.4347308920610313</v>
      </c>
      <c r="AK1499">
        <f t="shared" si="1037"/>
        <v>5.0063750000000002</v>
      </c>
      <c r="AL1499" s="38">
        <f t="shared" si="1055"/>
        <v>5204.3915971759261</v>
      </c>
      <c r="AM1499" s="38">
        <f t="shared" si="1056"/>
        <v>5152.3476812041672</v>
      </c>
      <c r="AN1499" s="38">
        <f t="shared" si="1057"/>
        <v>4843.2068203319168</v>
      </c>
      <c r="AO1499" s="38">
        <f t="shared" si="1058"/>
        <v>4794.7747521285974</v>
      </c>
      <c r="AP1499" s="38">
        <f t="shared" si="1059"/>
        <v>4507.0882670008814</v>
      </c>
      <c r="AQ1499" s="38">
        <f t="shared" si="1060"/>
        <v>4462.0173843308721</v>
      </c>
      <c r="AR1499" s="38">
        <f t="shared" si="1061"/>
        <v>4328.1568628009454</v>
      </c>
      <c r="AS1499">
        <f t="shared" si="1062"/>
        <v>4328.1568628009454</v>
      </c>
      <c r="AT1499" s="28">
        <f t="shared" si="1063"/>
        <v>1.2022657952224849</v>
      </c>
      <c r="AU1499">
        <f t="shared" si="1038"/>
        <v>29636.87434861877</v>
      </c>
      <c r="AV1499" s="28">
        <f t="shared" si="1064"/>
        <v>8.2324650968385473</v>
      </c>
      <c r="BJ1499" s="63">
        <v>0</v>
      </c>
      <c r="BK1499" s="64">
        <f t="shared" si="1065"/>
        <v>0</v>
      </c>
      <c r="BL1499" s="64">
        <f t="shared" si="1066"/>
        <v>0</v>
      </c>
      <c r="BM1499" s="64">
        <f t="shared" si="1067"/>
        <v>0</v>
      </c>
      <c r="BN1499" s="64">
        <f t="shared" si="1068"/>
        <v>0</v>
      </c>
      <c r="BO1499" s="64">
        <f t="shared" si="1069"/>
        <v>0</v>
      </c>
      <c r="BP1499" s="64">
        <f t="shared" si="1070"/>
        <v>0</v>
      </c>
      <c r="BQ1499" s="64">
        <f t="shared" si="1071"/>
        <v>0</v>
      </c>
      <c r="BR1499" s="65">
        <f t="shared" si="1039"/>
        <v>0</v>
      </c>
      <c r="BS1499" s="66">
        <f t="shared" si="1072"/>
        <v>0</v>
      </c>
      <c r="BT1499" s="65">
        <f>BJ1499-BR1499</f>
        <v>0</v>
      </c>
      <c r="BU1499" s="67">
        <f t="shared" si="1073"/>
        <v>0</v>
      </c>
    </row>
    <row r="1500" spans="1:73" x14ac:dyDescent="0.35">
      <c r="A1500" s="22">
        <v>119.119999999999</v>
      </c>
      <c r="B1500" s="22">
        <v>6.77</v>
      </c>
      <c r="C1500" s="22">
        <v>0</v>
      </c>
      <c r="D1500" s="22">
        <f t="shared" si="1040"/>
        <v>3.3849999999999998</v>
      </c>
      <c r="E1500" s="22">
        <f t="shared" si="1041"/>
        <v>0.94027777777777777</v>
      </c>
      <c r="F1500" s="22">
        <f t="shared" si="1074"/>
        <v>-0.79861111111111105</v>
      </c>
      <c r="G1500" s="22">
        <f>Sheet1!$I$5*F1500</f>
        <v>-264.34027777777777</v>
      </c>
      <c r="H1500" s="22"/>
      <c r="K1500" s="20" t="s">
        <v>119</v>
      </c>
      <c r="L1500" s="20">
        <v>1490</v>
      </c>
      <c r="M1500" s="20">
        <v>13</v>
      </c>
      <c r="N1500" s="21">
        <v>23.1</v>
      </c>
      <c r="O1500" s="35">
        <f t="shared" si="1042"/>
        <v>6.416666666666667</v>
      </c>
      <c r="P1500" s="36">
        <f t="shared" si="1075"/>
        <v>0.95833333333333315</v>
      </c>
      <c r="Q1500" s="12"/>
      <c r="R1500" s="37">
        <f t="shared" si="1043"/>
        <v>317.20833333333326</v>
      </c>
      <c r="S1500" s="37">
        <f t="shared" si="1044"/>
        <v>64.9422</v>
      </c>
      <c r="T1500" s="37">
        <f t="shared" si="1045"/>
        <v>4.9598618861907502</v>
      </c>
      <c r="U1500" s="37">
        <f t="shared" si="1046"/>
        <v>387.11039521952404</v>
      </c>
      <c r="V1500" s="37">
        <f t="shared" si="1076"/>
        <v>127750.52423568783</v>
      </c>
      <c r="W1500" s="40">
        <f t="shared" si="1047"/>
        <v>2483.9583693252794</v>
      </c>
      <c r="X1500" s="40">
        <f t="shared" si="1048"/>
        <v>2.4839583693252796</v>
      </c>
      <c r="Y1500" s="40">
        <f t="shared" si="1034"/>
        <v>0</v>
      </c>
      <c r="Z1500" s="40">
        <v>0</v>
      </c>
      <c r="AA1500" s="40">
        <f t="shared" si="1049"/>
        <v>438.43598354600732</v>
      </c>
      <c r="AB1500" s="42">
        <f t="shared" si="1050"/>
        <v>6814.2326388888896</v>
      </c>
      <c r="AC1500" s="42">
        <f t="shared" si="1051"/>
        <v>6.8142326388888899</v>
      </c>
      <c r="AD1500" s="42">
        <f t="shared" si="1052"/>
        <v>0</v>
      </c>
      <c r="AE1500" s="42">
        <f t="shared" si="1077"/>
        <v>5365.3521620370375</v>
      </c>
      <c r="AF1500" s="43">
        <f t="shared" si="1035"/>
        <v>1.4903756005658437</v>
      </c>
      <c r="AG1500" s="73">
        <f t="shared" si="1036"/>
        <v>0</v>
      </c>
      <c r="AH1500">
        <f t="shared" si="1053"/>
        <v>6.8142326388888899</v>
      </c>
      <c r="AI1500">
        <f t="shared" si="1078"/>
        <v>33971.845444058607</v>
      </c>
      <c r="AJ1500" s="41">
        <f t="shared" si="1054"/>
        <v>9.4366237344607242</v>
      </c>
      <c r="AK1500">
        <f t="shared" si="1037"/>
        <v>6.8142326388888899</v>
      </c>
      <c r="AL1500" s="38">
        <f t="shared" si="1055"/>
        <v>5204.3915971759261</v>
      </c>
      <c r="AM1500" s="38">
        <f t="shared" si="1056"/>
        <v>5152.3476812041672</v>
      </c>
      <c r="AN1500" s="38">
        <f t="shared" si="1057"/>
        <v>4843.2068203319168</v>
      </c>
      <c r="AO1500" s="38">
        <f t="shared" si="1058"/>
        <v>4794.7747521285974</v>
      </c>
      <c r="AP1500" s="38">
        <f t="shared" si="1059"/>
        <v>4507.0882670008814</v>
      </c>
      <c r="AQ1500" s="38">
        <f t="shared" si="1060"/>
        <v>4462.0173843308721</v>
      </c>
      <c r="AR1500" s="38">
        <f t="shared" si="1061"/>
        <v>4328.1568628009454</v>
      </c>
      <c r="AS1500">
        <f t="shared" si="1062"/>
        <v>4328.1568628009454</v>
      </c>
      <c r="AT1500" s="28">
        <f t="shared" si="1063"/>
        <v>1.2022657952224849</v>
      </c>
      <c r="AU1500">
        <f t="shared" si="1038"/>
        <v>29643.688581257662</v>
      </c>
      <c r="AV1500" s="28">
        <f t="shared" si="1064"/>
        <v>8.2343579392382402</v>
      </c>
      <c r="BJ1500" s="63">
        <v>0</v>
      </c>
      <c r="BK1500" s="64">
        <f t="shared" si="1065"/>
        <v>0</v>
      </c>
      <c r="BL1500" s="64">
        <f t="shared" si="1066"/>
        <v>0</v>
      </c>
      <c r="BM1500" s="64">
        <f t="shared" si="1067"/>
        <v>0</v>
      </c>
      <c r="BN1500" s="64">
        <f t="shared" si="1068"/>
        <v>0</v>
      </c>
      <c r="BO1500" s="64">
        <f t="shared" si="1069"/>
        <v>0</v>
      </c>
      <c r="BP1500" s="64">
        <f t="shared" si="1070"/>
        <v>0</v>
      </c>
      <c r="BQ1500" s="64">
        <f t="shared" si="1071"/>
        <v>0</v>
      </c>
      <c r="BR1500" s="65">
        <f t="shared" si="1039"/>
        <v>0</v>
      </c>
      <c r="BS1500" s="66">
        <f t="shared" si="1072"/>
        <v>0</v>
      </c>
      <c r="BT1500" s="65">
        <f>BJ1500-BR1500</f>
        <v>0</v>
      </c>
      <c r="BU1500" s="67">
        <f t="shared" si="1073"/>
        <v>0</v>
      </c>
    </row>
    <row r="1501" spans="1:73" x14ac:dyDescent="0.35">
      <c r="A1501" s="22">
        <v>119.19999999999899</v>
      </c>
      <c r="B1501" s="22">
        <v>6.6</v>
      </c>
      <c r="C1501" s="22">
        <v>0</v>
      </c>
      <c r="D1501" s="22">
        <f t="shared" si="1040"/>
        <v>3.3</v>
      </c>
      <c r="E1501" s="22">
        <f t="shared" si="1041"/>
        <v>0.91666666666666663</v>
      </c>
      <c r="F1501" s="22">
        <f t="shared" si="1074"/>
        <v>-0.29513888888888923</v>
      </c>
      <c r="G1501" s="22">
        <f>Sheet1!$I$5*F1501</f>
        <v>-97.690972222222328</v>
      </c>
      <c r="H1501" s="22"/>
      <c r="K1501" s="20" t="s">
        <v>119</v>
      </c>
      <c r="L1501" s="20">
        <v>1491</v>
      </c>
      <c r="M1501" s="20">
        <v>14</v>
      </c>
      <c r="N1501" s="21">
        <v>26.7</v>
      </c>
      <c r="O1501" s="35">
        <f t="shared" si="1042"/>
        <v>7.416666666666667</v>
      </c>
      <c r="P1501" s="36">
        <f t="shared" si="1075"/>
        <v>1.0277777777777775</v>
      </c>
      <c r="Q1501" s="12"/>
      <c r="R1501" s="37">
        <f t="shared" si="1043"/>
        <v>340.19444444444434</v>
      </c>
      <c r="S1501" s="37">
        <f t="shared" si="1044"/>
        <v>64.9422</v>
      </c>
      <c r="T1501" s="37">
        <f t="shared" si="1045"/>
        <v>6.6262550177967503</v>
      </c>
      <c r="U1501" s="37">
        <f t="shared" si="1046"/>
        <v>411.76289946224108</v>
      </c>
      <c r="V1501" s="37">
        <f t="shared" si="1076"/>
        <v>128162.28713515007</v>
      </c>
      <c r="W1501" s="40">
        <f t="shared" si="1047"/>
        <v>3053.9081710116216</v>
      </c>
      <c r="X1501" s="40">
        <f t="shared" si="1048"/>
        <v>3.0539081710116216</v>
      </c>
      <c r="Y1501" s="40">
        <f t="shared" si="1034"/>
        <v>0</v>
      </c>
      <c r="Z1501" s="40">
        <v>0</v>
      </c>
      <c r="AA1501" s="40">
        <f t="shared" si="1049"/>
        <v>438.43598354600732</v>
      </c>
      <c r="AB1501" s="42">
        <f t="shared" si="1050"/>
        <v>9103.6493055555566</v>
      </c>
      <c r="AC1501" s="42">
        <f t="shared" si="1051"/>
        <v>9.1036493055555567</v>
      </c>
      <c r="AD1501" s="42">
        <f t="shared" si="1052"/>
        <v>0</v>
      </c>
      <c r="AE1501" s="42">
        <f t="shared" si="1077"/>
        <v>5365.3521620370375</v>
      </c>
      <c r="AF1501" s="43">
        <f t="shared" si="1035"/>
        <v>1.4903756005658437</v>
      </c>
      <c r="AG1501" s="73">
        <f t="shared" si="1036"/>
        <v>0</v>
      </c>
      <c r="AH1501">
        <f t="shared" si="1053"/>
        <v>9.1036493055555567</v>
      </c>
      <c r="AI1501">
        <f t="shared" si="1078"/>
        <v>33980.949093364165</v>
      </c>
      <c r="AJ1501" s="41">
        <f t="shared" si="1054"/>
        <v>9.4391525259344906</v>
      </c>
      <c r="AK1501">
        <f t="shared" si="1037"/>
        <v>9.1036493055555567</v>
      </c>
      <c r="AL1501" s="38">
        <f t="shared" si="1055"/>
        <v>5204.3915971759261</v>
      </c>
      <c r="AM1501" s="38">
        <f t="shared" si="1056"/>
        <v>5152.3476812041672</v>
      </c>
      <c r="AN1501" s="38">
        <f t="shared" si="1057"/>
        <v>4843.2068203319168</v>
      </c>
      <c r="AO1501" s="38">
        <f t="shared" si="1058"/>
        <v>4794.7747521285974</v>
      </c>
      <c r="AP1501" s="38">
        <f t="shared" si="1059"/>
        <v>4507.0882670008814</v>
      </c>
      <c r="AQ1501" s="38">
        <f t="shared" si="1060"/>
        <v>4462.0173843308721</v>
      </c>
      <c r="AR1501" s="38">
        <f t="shared" si="1061"/>
        <v>4328.1568628009454</v>
      </c>
      <c r="AS1501">
        <f t="shared" si="1062"/>
        <v>4328.1568628009454</v>
      </c>
      <c r="AT1501" s="28">
        <f t="shared" si="1063"/>
        <v>1.2022657952224849</v>
      </c>
      <c r="AU1501">
        <f t="shared" si="1038"/>
        <v>29652.79223056322</v>
      </c>
      <c r="AV1501" s="28">
        <f t="shared" si="1064"/>
        <v>8.2368867307120048</v>
      </c>
      <c r="BJ1501" s="63">
        <v>0</v>
      </c>
      <c r="BK1501" s="64">
        <f t="shared" si="1065"/>
        <v>0</v>
      </c>
      <c r="BL1501" s="64">
        <f t="shared" si="1066"/>
        <v>0</v>
      </c>
      <c r="BM1501" s="64">
        <f t="shared" si="1067"/>
        <v>0</v>
      </c>
      <c r="BN1501" s="64">
        <f t="shared" si="1068"/>
        <v>0</v>
      </c>
      <c r="BO1501" s="64">
        <f t="shared" si="1069"/>
        <v>0</v>
      </c>
      <c r="BP1501" s="64">
        <f t="shared" si="1070"/>
        <v>0</v>
      </c>
      <c r="BQ1501" s="64">
        <f t="shared" si="1071"/>
        <v>0</v>
      </c>
      <c r="BR1501" s="65">
        <f t="shared" si="1039"/>
        <v>0</v>
      </c>
      <c r="BS1501" s="66">
        <f t="shared" si="1072"/>
        <v>0</v>
      </c>
      <c r="BT1501" s="65">
        <f>BJ1501-BR1501</f>
        <v>0</v>
      </c>
      <c r="BU1501" s="67">
        <f t="shared" si="1073"/>
        <v>0</v>
      </c>
    </row>
    <row r="1502" spans="1:73" x14ac:dyDescent="0.35">
      <c r="A1502" s="22">
        <v>119.27999999999901</v>
      </c>
      <c r="B1502" s="22">
        <v>6.75</v>
      </c>
      <c r="C1502" s="22">
        <v>0</v>
      </c>
      <c r="D1502" s="22">
        <f t="shared" si="1040"/>
        <v>3.375</v>
      </c>
      <c r="E1502" s="22">
        <f t="shared" si="1041"/>
        <v>0.9375</v>
      </c>
      <c r="F1502" s="22">
        <f t="shared" si="1074"/>
        <v>0.26041666666666713</v>
      </c>
      <c r="G1502" s="22">
        <f>Sheet1!$I$5*F1502</f>
        <v>86.197916666666814</v>
      </c>
      <c r="H1502" s="22"/>
      <c r="K1502" s="20" t="s">
        <v>119</v>
      </c>
      <c r="L1502" s="20">
        <v>1492</v>
      </c>
      <c r="M1502" s="20">
        <v>15</v>
      </c>
      <c r="N1502" s="21">
        <v>30.5</v>
      </c>
      <c r="O1502" s="35">
        <f t="shared" si="1042"/>
        <v>8.4722222222222214</v>
      </c>
      <c r="P1502" s="36">
        <f t="shared" si="1075"/>
        <v>1.0277777777777781</v>
      </c>
      <c r="Q1502" s="12"/>
      <c r="R1502" s="37">
        <f t="shared" si="1043"/>
        <v>340.19444444444457</v>
      </c>
      <c r="S1502" s="37">
        <f t="shared" si="1044"/>
        <v>64.9422</v>
      </c>
      <c r="T1502" s="37">
        <f t="shared" si="1045"/>
        <v>8.6465986762409699</v>
      </c>
      <c r="U1502" s="37">
        <f t="shared" si="1046"/>
        <v>413.78324312068554</v>
      </c>
      <c r="V1502" s="37">
        <f t="shared" si="1076"/>
        <v>128576.07037827076</v>
      </c>
      <c r="W1502" s="40">
        <f t="shared" si="1047"/>
        <v>3505.663587550252</v>
      </c>
      <c r="X1502" s="40">
        <f t="shared" si="1048"/>
        <v>3.5056635875502522</v>
      </c>
      <c r="Y1502" s="40">
        <f t="shared" si="1034"/>
        <v>0</v>
      </c>
      <c r="Z1502" s="40">
        <v>0</v>
      </c>
      <c r="AA1502" s="40">
        <f t="shared" si="1049"/>
        <v>438.43598354600732</v>
      </c>
      <c r="AB1502" s="42">
        <f t="shared" si="1050"/>
        <v>11879.349922839505</v>
      </c>
      <c r="AC1502" s="42">
        <f t="shared" si="1051"/>
        <v>11.879349922839506</v>
      </c>
      <c r="AD1502" s="42">
        <f t="shared" si="1052"/>
        <v>0</v>
      </c>
      <c r="AE1502" s="42">
        <f t="shared" si="1077"/>
        <v>5365.3521620370375</v>
      </c>
      <c r="AF1502" s="43">
        <f t="shared" si="1035"/>
        <v>1.4903756005658437</v>
      </c>
      <c r="AG1502" s="73">
        <f t="shared" si="1036"/>
        <v>0</v>
      </c>
      <c r="AH1502">
        <f t="shared" si="1053"/>
        <v>11.879349922839506</v>
      </c>
      <c r="AI1502">
        <f t="shared" si="1078"/>
        <v>33992.828443287006</v>
      </c>
      <c r="AJ1502" s="41">
        <f t="shared" si="1054"/>
        <v>9.442452345357502</v>
      </c>
      <c r="AK1502">
        <f t="shared" si="1037"/>
        <v>11.879349922839506</v>
      </c>
      <c r="AL1502" s="38">
        <f t="shared" si="1055"/>
        <v>5204.3915971759261</v>
      </c>
      <c r="AM1502" s="38">
        <f t="shared" si="1056"/>
        <v>5152.3476812041672</v>
      </c>
      <c r="AN1502" s="38">
        <f t="shared" si="1057"/>
        <v>4843.2068203319168</v>
      </c>
      <c r="AO1502" s="38">
        <f t="shared" si="1058"/>
        <v>4794.7747521285974</v>
      </c>
      <c r="AP1502" s="38">
        <f t="shared" si="1059"/>
        <v>4507.0882670008814</v>
      </c>
      <c r="AQ1502" s="38">
        <f t="shared" si="1060"/>
        <v>4462.0173843308721</v>
      </c>
      <c r="AR1502" s="38">
        <f t="shared" si="1061"/>
        <v>4328.1568628009454</v>
      </c>
      <c r="AS1502">
        <f t="shared" si="1062"/>
        <v>4328.1568628009454</v>
      </c>
      <c r="AT1502" s="28">
        <f t="shared" si="1063"/>
        <v>1.2022657952224849</v>
      </c>
      <c r="AU1502">
        <f t="shared" si="1038"/>
        <v>29664.671580486061</v>
      </c>
      <c r="AV1502" s="28">
        <f t="shared" si="1064"/>
        <v>8.2401865501350162</v>
      </c>
      <c r="BJ1502" s="63">
        <v>0</v>
      </c>
      <c r="BK1502" s="64">
        <f t="shared" si="1065"/>
        <v>0</v>
      </c>
      <c r="BL1502" s="64">
        <f t="shared" si="1066"/>
        <v>0</v>
      </c>
      <c r="BM1502" s="64">
        <f t="shared" si="1067"/>
        <v>0</v>
      </c>
      <c r="BN1502" s="64">
        <f t="shared" si="1068"/>
        <v>0</v>
      </c>
      <c r="BO1502" s="64">
        <f t="shared" si="1069"/>
        <v>0</v>
      </c>
      <c r="BP1502" s="64">
        <f t="shared" si="1070"/>
        <v>0</v>
      </c>
      <c r="BQ1502" s="64">
        <f t="shared" si="1071"/>
        <v>0</v>
      </c>
      <c r="BR1502" s="65">
        <f t="shared" si="1039"/>
        <v>0</v>
      </c>
      <c r="BS1502" s="66">
        <f t="shared" si="1072"/>
        <v>0</v>
      </c>
      <c r="BT1502" s="65">
        <f>BJ1502-BR1502</f>
        <v>0</v>
      </c>
      <c r="BU1502" s="67">
        <f t="shared" si="1073"/>
        <v>0</v>
      </c>
    </row>
    <row r="1503" spans="1:73" x14ac:dyDescent="0.35">
      <c r="A1503" s="22">
        <v>119.359999999999</v>
      </c>
      <c r="B1503" s="22">
        <v>6.89</v>
      </c>
      <c r="C1503" s="22">
        <v>0</v>
      </c>
      <c r="D1503" s="22">
        <f t="shared" si="1040"/>
        <v>3.4449999999999998</v>
      </c>
      <c r="E1503" s="22">
        <f t="shared" si="1041"/>
        <v>0.95694444444444449</v>
      </c>
      <c r="F1503" s="22">
        <f t="shared" si="1074"/>
        <v>0.24305555555555608</v>
      </c>
      <c r="G1503" s="22">
        <f>Sheet1!$I$5*F1503</f>
        <v>80.451388888889056</v>
      </c>
      <c r="H1503" s="22"/>
      <c r="K1503" s="20" t="s">
        <v>119</v>
      </c>
      <c r="L1503" s="20">
        <v>1493</v>
      </c>
      <c r="M1503" s="20">
        <v>16</v>
      </c>
      <c r="N1503" s="21">
        <v>34.1</v>
      </c>
      <c r="O1503" s="35">
        <f t="shared" si="1042"/>
        <v>9.4722222222222214</v>
      </c>
      <c r="P1503" s="36">
        <f t="shared" si="1075"/>
        <v>0.97222222222222221</v>
      </c>
      <c r="Q1503" s="12"/>
      <c r="R1503" s="37">
        <f t="shared" si="1043"/>
        <v>321.80555555555554</v>
      </c>
      <c r="S1503" s="37">
        <f t="shared" si="1044"/>
        <v>64.9422</v>
      </c>
      <c r="T1503" s="37">
        <f t="shared" si="1045"/>
        <v>10.80822510800297</v>
      </c>
      <c r="U1503" s="37">
        <f t="shared" si="1046"/>
        <v>397.5559806635585</v>
      </c>
      <c r="V1503" s="37">
        <f t="shared" si="1076"/>
        <v>128973.62635893431</v>
      </c>
      <c r="W1503" s="40">
        <f t="shared" si="1047"/>
        <v>3765.7385946187064</v>
      </c>
      <c r="X1503" s="40">
        <f t="shared" si="1048"/>
        <v>3.7657385946187065</v>
      </c>
      <c r="Y1503" s="40">
        <f t="shared" si="1034"/>
        <v>0</v>
      </c>
      <c r="Z1503" s="40">
        <v>0</v>
      </c>
      <c r="AA1503" s="40">
        <f t="shared" si="1049"/>
        <v>438.43598354600732</v>
      </c>
      <c r="AB1503" s="42">
        <f t="shared" si="1050"/>
        <v>14849.15547839506</v>
      </c>
      <c r="AC1503" s="42">
        <f t="shared" si="1051"/>
        <v>14.84915547839506</v>
      </c>
      <c r="AD1503" s="42">
        <f t="shared" si="1052"/>
        <v>0</v>
      </c>
      <c r="AE1503" s="42">
        <f t="shared" si="1077"/>
        <v>5365.3521620370375</v>
      </c>
      <c r="AF1503" s="43">
        <f t="shared" si="1035"/>
        <v>1.4903756005658437</v>
      </c>
      <c r="AG1503" s="73">
        <f t="shared" si="1036"/>
        <v>0</v>
      </c>
      <c r="AH1503">
        <f t="shared" si="1053"/>
        <v>14.84915547839506</v>
      </c>
      <c r="AI1503">
        <f t="shared" si="1078"/>
        <v>34007.677598765404</v>
      </c>
      <c r="AJ1503" s="41">
        <f t="shared" si="1054"/>
        <v>9.4465771107681675</v>
      </c>
      <c r="AK1503">
        <f t="shared" si="1037"/>
        <v>14.84915547839506</v>
      </c>
      <c r="AL1503" s="38">
        <f t="shared" si="1055"/>
        <v>5204.3915971759261</v>
      </c>
      <c r="AM1503" s="38">
        <f t="shared" si="1056"/>
        <v>5152.3476812041672</v>
      </c>
      <c r="AN1503" s="38">
        <f t="shared" si="1057"/>
        <v>4843.2068203319168</v>
      </c>
      <c r="AO1503" s="38">
        <f t="shared" si="1058"/>
        <v>4794.7747521285974</v>
      </c>
      <c r="AP1503" s="38">
        <f t="shared" si="1059"/>
        <v>4507.0882670008814</v>
      </c>
      <c r="AQ1503" s="38">
        <f t="shared" si="1060"/>
        <v>4462.0173843308721</v>
      </c>
      <c r="AR1503" s="38">
        <f t="shared" si="1061"/>
        <v>4328.1568628009454</v>
      </c>
      <c r="AS1503">
        <f t="shared" si="1062"/>
        <v>4328.1568628009454</v>
      </c>
      <c r="AT1503" s="28">
        <f t="shared" si="1063"/>
        <v>1.2022657952224849</v>
      </c>
      <c r="AU1503">
        <f t="shared" si="1038"/>
        <v>29679.520735964459</v>
      </c>
      <c r="AV1503" s="28">
        <f t="shared" si="1064"/>
        <v>8.2443113155456835</v>
      </c>
      <c r="BJ1503" s="63">
        <v>0</v>
      </c>
      <c r="BK1503" s="64">
        <f t="shared" si="1065"/>
        <v>0</v>
      </c>
      <c r="BL1503" s="64">
        <f t="shared" si="1066"/>
        <v>0</v>
      </c>
      <c r="BM1503" s="64">
        <f t="shared" si="1067"/>
        <v>0</v>
      </c>
      <c r="BN1503" s="64">
        <f t="shared" si="1068"/>
        <v>0</v>
      </c>
      <c r="BO1503" s="64">
        <f t="shared" si="1069"/>
        <v>0</v>
      </c>
      <c r="BP1503" s="64">
        <f t="shared" si="1070"/>
        <v>0</v>
      </c>
      <c r="BQ1503" s="64">
        <f t="shared" si="1071"/>
        <v>0</v>
      </c>
      <c r="BR1503" s="65">
        <f t="shared" si="1039"/>
        <v>0</v>
      </c>
      <c r="BS1503" s="66">
        <f t="shared" si="1072"/>
        <v>0</v>
      </c>
      <c r="BT1503" s="65">
        <f>BJ1503-BR1503</f>
        <v>0</v>
      </c>
      <c r="BU1503" s="67">
        <f t="shared" si="1073"/>
        <v>0</v>
      </c>
    </row>
    <row r="1504" spans="1:73" x14ac:dyDescent="0.35">
      <c r="A1504" s="22">
        <v>119.439999999999</v>
      </c>
      <c r="B1504" s="22">
        <v>6.29</v>
      </c>
      <c r="C1504" s="22">
        <v>0</v>
      </c>
      <c r="D1504" s="22">
        <f t="shared" si="1040"/>
        <v>3.145</v>
      </c>
      <c r="E1504" s="22">
        <f t="shared" si="1041"/>
        <v>0.87361111111111112</v>
      </c>
      <c r="F1504" s="22">
        <f t="shared" si="1074"/>
        <v>-1.0416666666666672</v>
      </c>
      <c r="G1504" s="22">
        <f>Sheet1!$I$5*F1504</f>
        <v>-344.79166666666686</v>
      </c>
      <c r="H1504" s="22"/>
      <c r="K1504" s="20" t="s">
        <v>119</v>
      </c>
      <c r="L1504" s="20">
        <v>1494</v>
      </c>
      <c r="M1504" s="20">
        <v>17</v>
      </c>
      <c r="N1504" s="21">
        <v>37.5</v>
      </c>
      <c r="O1504" s="35">
        <f t="shared" si="1042"/>
        <v>10.416666666666666</v>
      </c>
      <c r="P1504" s="36">
        <f t="shared" si="1075"/>
        <v>0.90277777777777779</v>
      </c>
      <c r="Q1504" s="12"/>
      <c r="R1504" s="37">
        <f t="shared" si="1043"/>
        <v>298.81944444444446</v>
      </c>
      <c r="S1504" s="37">
        <f t="shared" si="1044"/>
        <v>64.9422</v>
      </c>
      <c r="T1504" s="37">
        <f t="shared" si="1045"/>
        <v>13.070980261718747</v>
      </c>
      <c r="U1504" s="37">
        <f t="shared" si="1046"/>
        <v>376.83262470616324</v>
      </c>
      <c r="V1504" s="37">
        <f t="shared" si="1076"/>
        <v>129350.45898364048</v>
      </c>
      <c r="W1504" s="40">
        <f t="shared" si="1047"/>
        <v>3925.3398406892002</v>
      </c>
      <c r="X1504" s="40">
        <f t="shared" si="1048"/>
        <v>3.9253398406892002</v>
      </c>
      <c r="Y1504" s="40">
        <f t="shared" si="1034"/>
        <v>0</v>
      </c>
      <c r="Z1504" s="40">
        <v>0</v>
      </c>
      <c r="AA1504" s="40">
        <f t="shared" si="1049"/>
        <v>438.43598354600732</v>
      </c>
      <c r="AB1504" s="42">
        <f t="shared" si="1050"/>
        <v>17957.899305555555</v>
      </c>
      <c r="AC1504" s="42">
        <f t="shared" si="1051"/>
        <v>17.957899305555554</v>
      </c>
      <c r="AD1504" s="42">
        <f t="shared" si="1052"/>
        <v>0</v>
      </c>
      <c r="AE1504" s="42">
        <f t="shared" si="1077"/>
        <v>5365.3521620370375</v>
      </c>
      <c r="AF1504" s="43">
        <f t="shared" si="1035"/>
        <v>1.4903756005658437</v>
      </c>
      <c r="AG1504" s="73">
        <f t="shared" si="1036"/>
        <v>0</v>
      </c>
      <c r="AH1504">
        <f t="shared" si="1053"/>
        <v>17.957899305555554</v>
      </c>
      <c r="AI1504">
        <f t="shared" si="1078"/>
        <v>34025.635498070958</v>
      </c>
      <c r="AJ1504" s="41">
        <f t="shared" si="1054"/>
        <v>9.4515654161308209</v>
      </c>
      <c r="AK1504">
        <f t="shared" si="1037"/>
        <v>17.957899305555554</v>
      </c>
      <c r="AL1504" s="38">
        <f t="shared" si="1055"/>
        <v>5204.3915971759261</v>
      </c>
      <c r="AM1504" s="38">
        <f t="shared" si="1056"/>
        <v>5152.3476812041672</v>
      </c>
      <c r="AN1504" s="38">
        <f t="shared" si="1057"/>
        <v>4843.2068203319168</v>
      </c>
      <c r="AO1504" s="38">
        <f t="shared" si="1058"/>
        <v>4794.7747521285974</v>
      </c>
      <c r="AP1504" s="38">
        <f t="shared" si="1059"/>
        <v>4507.0882670008814</v>
      </c>
      <c r="AQ1504" s="38">
        <f t="shared" si="1060"/>
        <v>4462.0173843308721</v>
      </c>
      <c r="AR1504" s="38">
        <f t="shared" si="1061"/>
        <v>4328.1568628009454</v>
      </c>
      <c r="AS1504">
        <f t="shared" si="1062"/>
        <v>4328.1568628009454</v>
      </c>
      <c r="AT1504" s="28">
        <f t="shared" si="1063"/>
        <v>1.2022657952224849</v>
      </c>
      <c r="AU1504">
        <f t="shared" si="1038"/>
        <v>29697.478635270014</v>
      </c>
      <c r="AV1504" s="28">
        <f t="shared" si="1064"/>
        <v>8.2492996209083369</v>
      </c>
      <c r="BJ1504" s="63">
        <v>0</v>
      </c>
      <c r="BK1504" s="64">
        <f t="shared" si="1065"/>
        <v>0</v>
      </c>
      <c r="BL1504" s="64">
        <f t="shared" si="1066"/>
        <v>0</v>
      </c>
      <c r="BM1504" s="64">
        <f t="shared" si="1067"/>
        <v>0</v>
      </c>
      <c r="BN1504" s="64">
        <f t="shared" si="1068"/>
        <v>0</v>
      </c>
      <c r="BO1504" s="64">
        <f t="shared" si="1069"/>
        <v>0</v>
      </c>
      <c r="BP1504" s="64">
        <f t="shared" si="1070"/>
        <v>0</v>
      </c>
      <c r="BQ1504" s="64">
        <f t="shared" si="1071"/>
        <v>0</v>
      </c>
      <c r="BR1504" s="65">
        <f t="shared" si="1039"/>
        <v>0</v>
      </c>
      <c r="BS1504" s="66">
        <f t="shared" si="1072"/>
        <v>0</v>
      </c>
      <c r="BT1504" s="65">
        <f>BJ1504-BR1504</f>
        <v>0</v>
      </c>
      <c r="BU1504" s="67">
        <f t="shared" si="1073"/>
        <v>0</v>
      </c>
    </row>
    <row r="1505" spans="1:73" x14ac:dyDescent="0.35">
      <c r="A1505" s="22">
        <v>119.519999999999</v>
      </c>
      <c r="B1505" s="22">
        <v>6.15</v>
      </c>
      <c r="C1505" s="22">
        <v>0</v>
      </c>
      <c r="D1505" s="22">
        <f t="shared" si="1040"/>
        <v>3.0750000000000002</v>
      </c>
      <c r="E1505" s="22">
        <f t="shared" si="1041"/>
        <v>0.85416666666666663</v>
      </c>
      <c r="F1505" s="22">
        <f t="shared" si="1074"/>
        <v>-0.24305555555555608</v>
      </c>
      <c r="G1505" s="22">
        <f>Sheet1!$I$5*F1505</f>
        <v>-80.451388888889056</v>
      </c>
      <c r="H1505" s="22"/>
      <c r="K1505" s="20" t="s">
        <v>119</v>
      </c>
      <c r="L1505" s="20">
        <v>1495</v>
      </c>
      <c r="M1505" s="20">
        <v>18</v>
      </c>
      <c r="N1505" s="21">
        <v>40.6</v>
      </c>
      <c r="O1505" s="35">
        <f t="shared" si="1042"/>
        <v>11.277777777777779</v>
      </c>
      <c r="P1505" s="36">
        <f t="shared" si="1075"/>
        <v>0.80555555555555514</v>
      </c>
      <c r="Q1505" s="12"/>
      <c r="R1505" s="37">
        <f t="shared" si="1043"/>
        <v>266.63888888888874</v>
      </c>
      <c r="S1505" s="37">
        <f t="shared" si="1044"/>
        <v>64.9422</v>
      </c>
      <c r="T1505" s="37">
        <f t="shared" si="1045"/>
        <v>15.321373172769224</v>
      </c>
      <c r="U1505" s="37">
        <f t="shared" si="1046"/>
        <v>346.90246206165796</v>
      </c>
      <c r="V1505" s="37">
        <f t="shared" si="1076"/>
        <v>129697.36144570213</v>
      </c>
      <c r="W1505" s="40">
        <f t="shared" si="1047"/>
        <v>3912.288877695365</v>
      </c>
      <c r="X1505" s="40">
        <f t="shared" si="1048"/>
        <v>3.912288877695365</v>
      </c>
      <c r="Y1505" s="40">
        <f t="shared" si="1034"/>
        <v>0</v>
      </c>
      <c r="Z1505" s="40">
        <v>0</v>
      </c>
      <c r="AA1505" s="40">
        <f t="shared" si="1049"/>
        <v>438.43598354600732</v>
      </c>
      <c r="AB1505" s="42">
        <f t="shared" si="1050"/>
        <v>21049.658950617286</v>
      </c>
      <c r="AC1505" s="42">
        <f t="shared" si="1051"/>
        <v>21.049658950617285</v>
      </c>
      <c r="AD1505" s="42">
        <f t="shared" si="1052"/>
        <v>0</v>
      </c>
      <c r="AE1505" s="42">
        <f t="shared" si="1077"/>
        <v>5365.3521620370375</v>
      </c>
      <c r="AF1505" s="43">
        <f t="shared" si="1035"/>
        <v>1.4903756005658437</v>
      </c>
      <c r="AG1505" s="73">
        <f t="shared" si="1036"/>
        <v>0</v>
      </c>
      <c r="AH1505">
        <f t="shared" si="1053"/>
        <v>21.049658950617285</v>
      </c>
      <c r="AI1505">
        <f t="shared" si="1078"/>
        <v>34046.685157021573</v>
      </c>
      <c r="AJ1505" s="41">
        <f t="shared" si="1054"/>
        <v>9.457412543617103</v>
      </c>
      <c r="AK1505">
        <f t="shared" si="1037"/>
        <v>21.049658950617285</v>
      </c>
      <c r="AL1505" s="38">
        <f t="shared" si="1055"/>
        <v>5204.3915971759261</v>
      </c>
      <c r="AM1505" s="38">
        <f t="shared" si="1056"/>
        <v>5152.3476812041672</v>
      </c>
      <c r="AN1505" s="38">
        <f t="shared" si="1057"/>
        <v>4843.2068203319168</v>
      </c>
      <c r="AO1505" s="38">
        <f t="shared" si="1058"/>
        <v>4794.7747521285974</v>
      </c>
      <c r="AP1505" s="38">
        <f t="shared" si="1059"/>
        <v>4507.0882670008814</v>
      </c>
      <c r="AQ1505" s="38">
        <f t="shared" si="1060"/>
        <v>4462.0173843308721</v>
      </c>
      <c r="AR1505" s="38">
        <f t="shared" si="1061"/>
        <v>4328.1568628009454</v>
      </c>
      <c r="AS1505">
        <f t="shared" si="1062"/>
        <v>4328.1568628009454</v>
      </c>
      <c r="AT1505" s="28">
        <f t="shared" si="1063"/>
        <v>1.2022657952224849</v>
      </c>
      <c r="AU1505">
        <f t="shared" si="1038"/>
        <v>29718.528294220629</v>
      </c>
      <c r="AV1505" s="28">
        <f t="shared" si="1064"/>
        <v>8.255146748394619</v>
      </c>
      <c r="BJ1505" s="63">
        <v>0</v>
      </c>
      <c r="BK1505" s="64">
        <f t="shared" si="1065"/>
        <v>0</v>
      </c>
      <c r="BL1505" s="64">
        <f t="shared" si="1066"/>
        <v>0</v>
      </c>
      <c r="BM1505" s="64">
        <f t="shared" si="1067"/>
        <v>0</v>
      </c>
      <c r="BN1505" s="64">
        <f t="shared" si="1068"/>
        <v>0</v>
      </c>
      <c r="BO1505" s="64">
        <f t="shared" si="1069"/>
        <v>0</v>
      </c>
      <c r="BP1505" s="64">
        <f t="shared" si="1070"/>
        <v>0</v>
      </c>
      <c r="BQ1505" s="64">
        <f t="shared" si="1071"/>
        <v>0</v>
      </c>
      <c r="BR1505" s="65">
        <f t="shared" si="1039"/>
        <v>0</v>
      </c>
      <c r="BS1505" s="66">
        <f t="shared" si="1072"/>
        <v>0</v>
      </c>
      <c r="BT1505" s="65">
        <f>BJ1505-BR1505</f>
        <v>0</v>
      </c>
      <c r="BU1505" s="67">
        <f t="shared" si="1073"/>
        <v>0</v>
      </c>
    </row>
    <row r="1506" spans="1:73" x14ac:dyDescent="0.35">
      <c r="A1506" s="22">
        <v>119.599999999999</v>
      </c>
      <c r="B1506" s="22">
        <v>6.65</v>
      </c>
      <c r="C1506" s="22">
        <v>0</v>
      </c>
      <c r="D1506" s="22">
        <f t="shared" si="1040"/>
        <v>3.3250000000000002</v>
      </c>
      <c r="E1506" s="22">
        <f t="shared" si="1041"/>
        <v>0.92361111111111116</v>
      </c>
      <c r="F1506" s="22">
        <f t="shared" si="1074"/>
        <v>0.86805555555555658</v>
      </c>
      <c r="G1506" s="22">
        <f>Sheet1!$I$5*F1506</f>
        <v>287.32638888888926</v>
      </c>
      <c r="H1506" s="22"/>
      <c r="K1506" s="20" t="s">
        <v>119</v>
      </c>
      <c r="L1506" s="20">
        <v>1496</v>
      </c>
      <c r="M1506" s="20">
        <v>19</v>
      </c>
      <c r="N1506" s="21">
        <v>43.3</v>
      </c>
      <c r="O1506" s="35">
        <f t="shared" si="1042"/>
        <v>12.027777777777779</v>
      </c>
      <c r="P1506" s="36">
        <f t="shared" si="1075"/>
        <v>0.70833333333333348</v>
      </c>
      <c r="Q1506" s="12"/>
      <c r="R1506" s="37">
        <f t="shared" si="1043"/>
        <v>234.45833333333337</v>
      </c>
      <c r="S1506" s="37">
        <f t="shared" si="1044"/>
        <v>64.9422</v>
      </c>
      <c r="T1506" s="37">
        <f t="shared" si="1045"/>
        <v>17.426951241168975</v>
      </c>
      <c r="U1506" s="37">
        <f t="shared" si="1046"/>
        <v>316.82748457450236</v>
      </c>
      <c r="V1506" s="37">
        <f t="shared" si="1076"/>
        <v>130014.18893027664</v>
      </c>
      <c r="W1506" s="40">
        <f t="shared" si="1047"/>
        <v>3810.7305783544316</v>
      </c>
      <c r="X1506" s="40">
        <f t="shared" si="1048"/>
        <v>3.8107305783544314</v>
      </c>
      <c r="Y1506" s="40">
        <f t="shared" si="1034"/>
        <v>0</v>
      </c>
      <c r="Z1506" s="40">
        <v>0</v>
      </c>
      <c r="AA1506" s="40">
        <f t="shared" si="1049"/>
        <v>438.43598354600732</v>
      </c>
      <c r="AB1506" s="42">
        <f t="shared" si="1050"/>
        <v>23942.461033950622</v>
      </c>
      <c r="AC1506" s="42">
        <f t="shared" si="1051"/>
        <v>23.942461033950622</v>
      </c>
      <c r="AD1506" s="42">
        <f t="shared" si="1052"/>
        <v>0</v>
      </c>
      <c r="AE1506" s="42">
        <f t="shared" si="1077"/>
        <v>5365.3521620370375</v>
      </c>
      <c r="AF1506" s="43">
        <f t="shared" si="1035"/>
        <v>1.4903756005658437</v>
      </c>
      <c r="AG1506" s="73">
        <f t="shared" si="1036"/>
        <v>0</v>
      </c>
      <c r="AH1506">
        <f t="shared" si="1053"/>
        <v>23.942461033950622</v>
      </c>
      <c r="AI1506">
        <f t="shared" si="1078"/>
        <v>34070.627618055521</v>
      </c>
      <c r="AJ1506" s="41">
        <f t="shared" si="1054"/>
        <v>9.464063227237645</v>
      </c>
      <c r="AK1506">
        <f t="shared" si="1037"/>
        <v>23.942461033950622</v>
      </c>
      <c r="AL1506" s="38">
        <f t="shared" si="1055"/>
        <v>5204.3915971759261</v>
      </c>
      <c r="AM1506" s="38">
        <f t="shared" si="1056"/>
        <v>5152.3476812041672</v>
      </c>
      <c r="AN1506" s="38">
        <f t="shared" si="1057"/>
        <v>4843.2068203319168</v>
      </c>
      <c r="AO1506" s="38">
        <f t="shared" si="1058"/>
        <v>4794.7747521285974</v>
      </c>
      <c r="AP1506" s="38">
        <f t="shared" si="1059"/>
        <v>4507.0882670008814</v>
      </c>
      <c r="AQ1506" s="38">
        <f t="shared" si="1060"/>
        <v>4462.0173843308721</v>
      </c>
      <c r="AR1506" s="38">
        <f t="shared" si="1061"/>
        <v>4328.1568628009454</v>
      </c>
      <c r="AS1506">
        <f t="shared" si="1062"/>
        <v>4328.1568628009454</v>
      </c>
      <c r="AT1506" s="28">
        <f t="shared" si="1063"/>
        <v>1.2022657952224849</v>
      </c>
      <c r="AU1506">
        <f t="shared" si="1038"/>
        <v>29742.470755254577</v>
      </c>
      <c r="AV1506" s="28">
        <f t="shared" si="1064"/>
        <v>8.261797432015161</v>
      </c>
      <c r="BJ1506" s="63">
        <v>0</v>
      </c>
      <c r="BK1506" s="64">
        <f t="shared" si="1065"/>
        <v>0</v>
      </c>
      <c r="BL1506" s="64">
        <f t="shared" si="1066"/>
        <v>0</v>
      </c>
      <c r="BM1506" s="64">
        <f t="shared" si="1067"/>
        <v>0</v>
      </c>
      <c r="BN1506" s="64">
        <f t="shared" si="1068"/>
        <v>0</v>
      </c>
      <c r="BO1506" s="64">
        <f t="shared" si="1069"/>
        <v>0</v>
      </c>
      <c r="BP1506" s="64">
        <f t="shared" si="1070"/>
        <v>0</v>
      </c>
      <c r="BQ1506" s="64">
        <f t="shared" si="1071"/>
        <v>0</v>
      </c>
      <c r="BR1506" s="65">
        <f t="shared" si="1039"/>
        <v>0</v>
      </c>
      <c r="BS1506" s="66">
        <f t="shared" si="1072"/>
        <v>0</v>
      </c>
      <c r="BT1506" s="65">
        <f>BJ1506-BR1506</f>
        <v>0</v>
      </c>
      <c r="BU1506" s="67">
        <f t="shared" si="1073"/>
        <v>0</v>
      </c>
    </row>
    <row r="1507" spans="1:73" x14ac:dyDescent="0.35">
      <c r="A1507" s="22">
        <v>119.679999999999</v>
      </c>
      <c r="B1507" s="22">
        <v>6.58</v>
      </c>
      <c r="C1507" s="22">
        <v>0</v>
      </c>
      <c r="D1507" s="22">
        <f t="shared" si="1040"/>
        <v>3.29</v>
      </c>
      <c r="E1507" s="22">
        <f t="shared" si="1041"/>
        <v>0.91388888888888886</v>
      </c>
      <c r="F1507" s="22">
        <f t="shared" si="1074"/>
        <v>-0.12152777777777873</v>
      </c>
      <c r="G1507" s="22">
        <f>Sheet1!$I$5*F1507</f>
        <v>-40.225694444444763</v>
      </c>
      <c r="H1507" s="22"/>
      <c r="K1507" s="20" t="s">
        <v>119</v>
      </c>
      <c r="L1507" s="20">
        <v>1497</v>
      </c>
      <c r="M1507" s="20">
        <v>20</v>
      </c>
      <c r="N1507" s="21">
        <v>45.7</v>
      </c>
      <c r="O1507" s="35">
        <f t="shared" si="1042"/>
        <v>12.694444444444445</v>
      </c>
      <c r="P1507" s="36">
        <f t="shared" si="1075"/>
        <v>0.61111111111111194</v>
      </c>
      <c r="Q1507" s="12"/>
      <c r="R1507" s="37">
        <f t="shared" si="1043"/>
        <v>202.27777777777806</v>
      </c>
      <c r="S1507" s="37">
        <f t="shared" si="1044"/>
        <v>64.9422</v>
      </c>
      <c r="T1507" s="37">
        <f t="shared" si="1045"/>
        <v>19.412346003055639</v>
      </c>
      <c r="U1507" s="37">
        <f t="shared" si="1046"/>
        <v>286.6323237808337</v>
      </c>
      <c r="V1507" s="37">
        <f t="shared" si="1076"/>
        <v>130300.82125405748</v>
      </c>
      <c r="W1507" s="40">
        <f t="shared" si="1047"/>
        <v>3638.6381102178057</v>
      </c>
      <c r="X1507" s="40">
        <f t="shared" si="1048"/>
        <v>3.6386381102178058</v>
      </c>
      <c r="Y1507" s="40">
        <f t="shared" si="1034"/>
        <v>0</v>
      </c>
      <c r="Z1507" s="40">
        <v>0</v>
      </c>
      <c r="AA1507" s="40">
        <f t="shared" si="1049"/>
        <v>438.43598354600732</v>
      </c>
      <c r="AB1507" s="42">
        <f t="shared" si="1050"/>
        <v>26670.146219135804</v>
      </c>
      <c r="AC1507" s="42">
        <f t="shared" si="1051"/>
        <v>26.670146219135805</v>
      </c>
      <c r="AD1507" s="42">
        <f t="shared" si="1052"/>
        <v>0</v>
      </c>
      <c r="AE1507" s="42">
        <f t="shared" si="1077"/>
        <v>5365.3521620370375</v>
      </c>
      <c r="AF1507" s="43">
        <f t="shared" si="1035"/>
        <v>1.4903756005658437</v>
      </c>
      <c r="AG1507" s="73">
        <f t="shared" si="1036"/>
        <v>0</v>
      </c>
      <c r="AH1507">
        <f t="shared" si="1053"/>
        <v>26.670146219135805</v>
      </c>
      <c r="AI1507">
        <f t="shared" si="1078"/>
        <v>34097.297764274655</v>
      </c>
      <c r="AJ1507" s="41">
        <f t="shared" si="1054"/>
        <v>9.4714716011874049</v>
      </c>
      <c r="AK1507">
        <f t="shared" si="1037"/>
        <v>26.670146219135805</v>
      </c>
      <c r="AL1507" s="38">
        <f t="shared" si="1055"/>
        <v>5204.3915971759261</v>
      </c>
      <c r="AM1507" s="38">
        <f t="shared" si="1056"/>
        <v>5152.3476812041672</v>
      </c>
      <c r="AN1507" s="38">
        <f t="shared" si="1057"/>
        <v>4843.2068203319168</v>
      </c>
      <c r="AO1507" s="38">
        <f t="shared" si="1058"/>
        <v>4794.7747521285974</v>
      </c>
      <c r="AP1507" s="38">
        <f t="shared" si="1059"/>
        <v>4507.0882670008814</v>
      </c>
      <c r="AQ1507" s="38">
        <f t="shared" si="1060"/>
        <v>4462.0173843308721</v>
      </c>
      <c r="AR1507" s="38">
        <f t="shared" si="1061"/>
        <v>4328.1568628009454</v>
      </c>
      <c r="AS1507">
        <f t="shared" si="1062"/>
        <v>4328.1568628009454</v>
      </c>
      <c r="AT1507" s="28">
        <f t="shared" si="1063"/>
        <v>1.2022657952224849</v>
      </c>
      <c r="AU1507">
        <f t="shared" si="1038"/>
        <v>29769.140901473711</v>
      </c>
      <c r="AV1507" s="28">
        <f t="shared" si="1064"/>
        <v>8.2692058059649192</v>
      </c>
      <c r="BJ1507" s="63">
        <v>0</v>
      </c>
      <c r="BK1507" s="64">
        <f t="shared" si="1065"/>
        <v>0</v>
      </c>
      <c r="BL1507" s="64">
        <f t="shared" si="1066"/>
        <v>0</v>
      </c>
      <c r="BM1507" s="64">
        <f t="shared" si="1067"/>
        <v>0</v>
      </c>
      <c r="BN1507" s="64">
        <f t="shared" si="1068"/>
        <v>0</v>
      </c>
      <c r="BO1507" s="64">
        <f t="shared" si="1069"/>
        <v>0</v>
      </c>
      <c r="BP1507" s="64">
        <f t="shared" si="1070"/>
        <v>0</v>
      </c>
      <c r="BQ1507" s="64">
        <f t="shared" si="1071"/>
        <v>0</v>
      </c>
      <c r="BR1507" s="65">
        <f t="shared" si="1039"/>
        <v>0</v>
      </c>
      <c r="BS1507" s="66">
        <f t="shared" si="1072"/>
        <v>0</v>
      </c>
      <c r="BT1507" s="65">
        <f>BJ1507-BR1507</f>
        <v>0</v>
      </c>
      <c r="BU1507" s="67">
        <f t="shared" si="1073"/>
        <v>0</v>
      </c>
    </row>
    <row r="1508" spans="1:73" x14ac:dyDescent="0.35">
      <c r="A1508" s="22">
        <v>119.759999999999</v>
      </c>
      <c r="B1508" s="22">
        <v>6.04</v>
      </c>
      <c r="C1508" s="22">
        <v>0</v>
      </c>
      <c r="D1508" s="22">
        <f t="shared" si="1040"/>
        <v>3.02</v>
      </c>
      <c r="E1508" s="22">
        <f t="shared" si="1041"/>
        <v>0.83888888888888891</v>
      </c>
      <c r="F1508" s="22">
        <f t="shared" si="1074"/>
        <v>-0.93749999999999944</v>
      </c>
      <c r="G1508" s="22">
        <f>Sheet1!$I$5*F1508</f>
        <v>-310.31249999999983</v>
      </c>
      <c r="H1508" s="22"/>
      <c r="K1508" s="20" t="s">
        <v>119</v>
      </c>
      <c r="L1508" s="20">
        <v>1498</v>
      </c>
      <c r="M1508" s="20">
        <v>21</v>
      </c>
      <c r="N1508" s="21">
        <v>47.7</v>
      </c>
      <c r="O1508" s="35">
        <f t="shared" si="1042"/>
        <v>13.25</v>
      </c>
      <c r="P1508" s="36">
        <f t="shared" si="1075"/>
        <v>0.49999999999999922</v>
      </c>
      <c r="Q1508" s="12"/>
      <c r="R1508" s="37">
        <f t="shared" si="1043"/>
        <v>165.49999999999974</v>
      </c>
      <c r="S1508" s="37">
        <f t="shared" si="1044"/>
        <v>64.9422</v>
      </c>
      <c r="T1508" s="37">
        <f t="shared" si="1045"/>
        <v>21.148636927776749</v>
      </c>
      <c r="U1508" s="37">
        <f t="shared" si="1046"/>
        <v>251.59083692777648</v>
      </c>
      <c r="V1508" s="37">
        <f t="shared" si="1076"/>
        <v>130552.41209098525</v>
      </c>
      <c r="W1508" s="40">
        <f t="shared" si="1047"/>
        <v>3333.5785892930385</v>
      </c>
      <c r="X1508" s="40">
        <f t="shared" si="1048"/>
        <v>3.3335785892930385</v>
      </c>
      <c r="Y1508" s="40">
        <f t="shared" si="1034"/>
        <v>0</v>
      </c>
      <c r="Z1508" s="40">
        <v>0</v>
      </c>
      <c r="AA1508" s="40">
        <f t="shared" si="1049"/>
        <v>438.43598354600732</v>
      </c>
      <c r="AB1508" s="42">
        <f t="shared" si="1050"/>
        <v>29055.59375</v>
      </c>
      <c r="AC1508" s="42">
        <f t="shared" si="1051"/>
        <v>29.05559375</v>
      </c>
      <c r="AD1508" s="42">
        <f t="shared" si="1052"/>
        <v>0</v>
      </c>
      <c r="AE1508" s="42">
        <f t="shared" si="1077"/>
        <v>5365.3521620370375</v>
      </c>
      <c r="AF1508" s="43">
        <f t="shared" si="1035"/>
        <v>1.4903756005658437</v>
      </c>
      <c r="AG1508" s="73">
        <f t="shared" si="1036"/>
        <v>0</v>
      </c>
      <c r="AH1508">
        <f t="shared" si="1053"/>
        <v>29.05559375</v>
      </c>
      <c r="AI1508">
        <f t="shared" si="1078"/>
        <v>34126.353358024659</v>
      </c>
      <c r="AJ1508" s="41">
        <f t="shared" si="1054"/>
        <v>9.4795425994512943</v>
      </c>
      <c r="AK1508">
        <f t="shared" si="1037"/>
        <v>29.05559375</v>
      </c>
      <c r="AL1508" s="38">
        <f t="shared" si="1055"/>
        <v>5204.3915971759261</v>
      </c>
      <c r="AM1508" s="38">
        <f t="shared" si="1056"/>
        <v>5152.3476812041672</v>
      </c>
      <c r="AN1508" s="38">
        <f t="shared" si="1057"/>
        <v>4843.2068203319168</v>
      </c>
      <c r="AO1508" s="38">
        <f t="shared" si="1058"/>
        <v>4794.7747521285974</v>
      </c>
      <c r="AP1508" s="38">
        <f t="shared" si="1059"/>
        <v>4507.0882670008814</v>
      </c>
      <c r="AQ1508" s="38">
        <f t="shared" si="1060"/>
        <v>4462.0173843308721</v>
      </c>
      <c r="AR1508" s="38">
        <f t="shared" si="1061"/>
        <v>4328.1568628009454</v>
      </c>
      <c r="AS1508">
        <f t="shared" si="1062"/>
        <v>4328.1568628009454</v>
      </c>
      <c r="AT1508" s="28">
        <f t="shared" si="1063"/>
        <v>1.2022657952224849</v>
      </c>
      <c r="AU1508">
        <f t="shared" si="1038"/>
        <v>29798.196495223714</v>
      </c>
      <c r="AV1508" s="28">
        <f t="shared" si="1064"/>
        <v>8.2772768042288103</v>
      </c>
      <c r="BJ1508" s="63">
        <v>0</v>
      </c>
      <c r="BK1508" s="64">
        <f t="shared" si="1065"/>
        <v>0</v>
      </c>
      <c r="BL1508" s="64">
        <f t="shared" si="1066"/>
        <v>0</v>
      </c>
      <c r="BM1508" s="64">
        <f t="shared" si="1067"/>
        <v>0</v>
      </c>
      <c r="BN1508" s="64">
        <f t="shared" si="1068"/>
        <v>0</v>
      </c>
      <c r="BO1508" s="64">
        <f t="shared" si="1069"/>
        <v>0</v>
      </c>
      <c r="BP1508" s="64">
        <f t="shared" si="1070"/>
        <v>0</v>
      </c>
      <c r="BQ1508" s="64">
        <f t="shared" si="1071"/>
        <v>0</v>
      </c>
      <c r="BR1508" s="65">
        <f t="shared" si="1039"/>
        <v>0</v>
      </c>
      <c r="BS1508" s="66">
        <f t="shared" si="1072"/>
        <v>0</v>
      </c>
      <c r="BT1508" s="65">
        <f>BJ1508-BR1508</f>
        <v>0</v>
      </c>
      <c r="BU1508" s="67">
        <f t="shared" si="1073"/>
        <v>0</v>
      </c>
    </row>
    <row r="1509" spans="1:73" x14ac:dyDescent="0.35">
      <c r="A1509" s="22">
        <v>119.83999999999899</v>
      </c>
      <c r="B1509" s="22">
        <v>6.1</v>
      </c>
      <c r="C1509" s="22">
        <v>0</v>
      </c>
      <c r="D1509" s="22">
        <f t="shared" si="1040"/>
        <v>3.05</v>
      </c>
      <c r="E1509" s="22">
        <f t="shared" si="1041"/>
        <v>0.84722222222222221</v>
      </c>
      <c r="F1509" s="22">
        <f t="shared" si="1074"/>
        <v>0.1041666666666663</v>
      </c>
      <c r="G1509" s="22">
        <f>Sheet1!$I$5*F1509</f>
        <v>34.479166666666544</v>
      </c>
      <c r="H1509" s="22"/>
      <c r="K1509" s="20" t="s">
        <v>119</v>
      </c>
      <c r="L1509" s="20">
        <v>1499</v>
      </c>
      <c r="M1509" s="20">
        <v>22</v>
      </c>
      <c r="N1509" s="21">
        <v>49.3</v>
      </c>
      <c r="O1509" s="35">
        <f t="shared" si="1042"/>
        <v>13.694444444444445</v>
      </c>
      <c r="P1509" s="36">
        <f t="shared" si="1075"/>
        <v>0.38888888888888851</v>
      </c>
      <c r="Q1509" s="12"/>
      <c r="R1509" s="37">
        <f t="shared" si="1043"/>
        <v>128.72222222222209</v>
      </c>
      <c r="S1509" s="37">
        <f t="shared" si="1044"/>
        <v>64.9422</v>
      </c>
      <c r="T1509" s="37">
        <f t="shared" si="1045"/>
        <v>22.591208402705639</v>
      </c>
      <c r="U1509" s="37">
        <f t="shared" si="1046"/>
        <v>216.2556306249277</v>
      </c>
      <c r="V1509" s="37">
        <f t="shared" si="1076"/>
        <v>130768.66772161018</v>
      </c>
      <c r="W1509" s="40">
        <f t="shared" si="1047"/>
        <v>2961.5007193913711</v>
      </c>
      <c r="X1509" s="40">
        <f t="shared" si="1048"/>
        <v>2.9615007193913709</v>
      </c>
      <c r="Y1509" s="40">
        <f t="shared" si="1034"/>
        <v>0</v>
      </c>
      <c r="Z1509" s="40">
        <v>0</v>
      </c>
      <c r="AA1509" s="40">
        <f t="shared" si="1049"/>
        <v>438.43598354600732</v>
      </c>
      <c r="AB1509" s="42">
        <f t="shared" si="1050"/>
        <v>31037.507330246914</v>
      </c>
      <c r="AC1509" s="42">
        <f t="shared" si="1051"/>
        <v>31.037507330246914</v>
      </c>
      <c r="AD1509" s="42">
        <f t="shared" si="1052"/>
        <v>0</v>
      </c>
      <c r="AE1509" s="42">
        <f t="shared" si="1077"/>
        <v>5365.3521620370375</v>
      </c>
      <c r="AF1509" s="43">
        <f t="shared" si="1035"/>
        <v>1.4903756005658437</v>
      </c>
      <c r="AG1509" s="73">
        <f t="shared" si="1036"/>
        <v>0</v>
      </c>
      <c r="AH1509">
        <f t="shared" si="1053"/>
        <v>31.037507330246914</v>
      </c>
      <c r="AI1509">
        <f t="shared" si="1078"/>
        <v>34157.390865354908</v>
      </c>
      <c r="AJ1509" s="41">
        <f t="shared" si="1054"/>
        <v>9.4881641292652521</v>
      </c>
      <c r="AK1509">
        <f t="shared" si="1037"/>
        <v>31.037507330246914</v>
      </c>
      <c r="AL1509" s="38">
        <f t="shared" si="1055"/>
        <v>5204.3915971759261</v>
      </c>
      <c r="AM1509" s="38">
        <f t="shared" si="1056"/>
        <v>5152.3476812041672</v>
      </c>
      <c r="AN1509" s="38">
        <f t="shared" si="1057"/>
        <v>4843.2068203319168</v>
      </c>
      <c r="AO1509" s="38">
        <f t="shared" si="1058"/>
        <v>4794.7747521285974</v>
      </c>
      <c r="AP1509" s="38">
        <f t="shared" si="1059"/>
        <v>4507.0882670008814</v>
      </c>
      <c r="AQ1509" s="38">
        <f t="shared" si="1060"/>
        <v>4462.0173843308721</v>
      </c>
      <c r="AR1509" s="38">
        <f t="shared" si="1061"/>
        <v>4328.1568628009454</v>
      </c>
      <c r="AS1509">
        <f t="shared" si="1062"/>
        <v>4328.1568628009454</v>
      </c>
      <c r="AT1509" s="28">
        <f t="shared" si="1063"/>
        <v>1.2022657952224849</v>
      </c>
      <c r="AU1509">
        <f t="shared" si="1038"/>
        <v>29829.234002553963</v>
      </c>
      <c r="AV1509" s="28">
        <f t="shared" si="1064"/>
        <v>8.2858983340427681</v>
      </c>
      <c r="BJ1509" s="63">
        <v>0</v>
      </c>
      <c r="BK1509" s="64">
        <f t="shared" si="1065"/>
        <v>0</v>
      </c>
      <c r="BL1509" s="64">
        <f t="shared" si="1066"/>
        <v>0</v>
      </c>
      <c r="BM1509" s="64">
        <f t="shared" si="1067"/>
        <v>0</v>
      </c>
      <c r="BN1509" s="64">
        <f t="shared" si="1068"/>
        <v>0</v>
      </c>
      <c r="BO1509" s="64">
        <f t="shared" si="1069"/>
        <v>0</v>
      </c>
      <c r="BP1509" s="64">
        <f t="shared" si="1070"/>
        <v>0</v>
      </c>
      <c r="BQ1509" s="64">
        <f t="shared" si="1071"/>
        <v>0</v>
      </c>
      <c r="BR1509" s="65">
        <f t="shared" si="1039"/>
        <v>0</v>
      </c>
      <c r="BS1509" s="66">
        <f t="shared" si="1072"/>
        <v>0</v>
      </c>
      <c r="BT1509" s="65">
        <f>BJ1509-BR1509</f>
        <v>0</v>
      </c>
      <c r="BU1509" s="67">
        <f t="shared" si="1073"/>
        <v>0</v>
      </c>
    </row>
    <row r="1510" spans="1:73" x14ac:dyDescent="0.35">
      <c r="A1510" s="22">
        <v>119.91999999999901</v>
      </c>
      <c r="B1510" s="22">
        <v>6.41</v>
      </c>
      <c r="C1510" s="22">
        <v>0</v>
      </c>
      <c r="D1510" s="22">
        <f t="shared" si="1040"/>
        <v>3.2050000000000001</v>
      </c>
      <c r="E1510" s="22">
        <f t="shared" si="1041"/>
        <v>0.89027777777777772</v>
      </c>
      <c r="F1510" s="22">
        <f t="shared" si="1074"/>
        <v>0.53819444444444386</v>
      </c>
      <c r="G1510" s="22">
        <f>Sheet1!$I$5*F1510</f>
        <v>178.14236111111092</v>
      </c>
      <c r="H1510" s="22"/>
      <c r="K1510" s="20" t="s">
        <v>119</v>
      </c>
      <c r="L1510" s="20">
        <v>1500</v>
      </c>
      <c r="M1510" s="20">
        <v>23</v>
      </c>
      <c r="N1510" s="21">
        <v>50.5</v>
      </c>
      <c r="O1510" s="35">
        <f t="shared" si="1042"/>
        <v>14.027777777777779</v>
      </c>
      <c r="P1510" s="36">
        <f t="shared" si="1075"/>
        <v>0.27777777777777779</v>
      </c>
      <c r="Q1510" s="12"/>
      <c r="R1510" s="37">
        <f t="shared" si="1043"/>
        <v>91.944444444444443</v>
      </c>
      <c r="S1510" s="37">
        <f t="shared" si="1044"/>
        <v>64.9422</v>
      </c>
      <c r="T1510" s="37">
        <f t="shared" si="1045"/>
        <v>23.704367937740976</v>
      </c>
      <c r="U1510" s="37">
        <f t="shared" si="1046"/>
        <v>180.59101238218543</v>
      </c>
      <c r="V1510" s="37">
        <f t="shared" si="1076"/>
        <v>130949.25873399236</v>
      </c>
      <c r="W1510" s="40">
        <f t="shared" si="1047"/>
        <v>2533.2905903612123</v>
      </c>
      <c r="X1510" s="40">
        <f t="shared" si="1048"/>
        <v>2.5332905903612124</v>
      </c>
      <c r="Y1510" s="40">
        <f t="shared" si="1034"/>
        <v>0</v>
      </c>
      <c r="Z1510" s="40">
        <v>0</v>
      </c>
      <c r="AA1510" s="40">
        <f t="shared" si="1049"/>
        <v>438.43598354600732</v>
      </c>
      <c r="AB1510" s="42">
        <f t="shared" si="1050"/>
        <v>32566.849922839512</v>
      </c>
      <c r="AC1510" s="42">
        <f t="shared" si="1051"/>
        <v>32.566849922839509</v>
      </c>
      <c r="AD1510" s="42">
        <f t="shared" si="1052"/>
        <v>0</v>
      </c>
      <c r="AE1510" s="42">
        <f t="shared" si="1077"/>
        <v>5365.3521620370375</v>
      </c>
      <c r="AF1510" s="43">
        <f t="shared" si="1035"/>
        <v>1.4903756005658437</v>
      </c>
      <c r="AG1510" s="73">
        <f t="shared" si="1036"/>
        <v>0</v>
      </c>
      <c r="AH1510">
        <f t="shared" si="1053"/>
        <v>32.566849922839509</v>
      </c>
      <c r="AI1510">
        <f t="shared" si="1078"/>
        <v>34189.957715277749</v>
      </c>
      <c r="AJ1510" s="41">
        <f t="shared" si="1054"/>
        <v>9.4972104764660408</v>
      </c>
      <c r="AK1510">
        <f t="shared" si="1037"/>
        <v>32.566849922839509</v>
      </c>
      <c r="AL1510" s="38">
        <f t="shared" si="1055"/>
        <v>5204.3915971759261</v>
      </c>
      <c r="AM1510" s="38">
        <f t="shared" si="1056"/>
        <v>5152.3476812041672</v>
      </c>
      <c r="AN1510" s="38">
        <f t="shared" si="1057"/>
        <v>4843.2068203319168</v>
      </c>
      <c r="AO1510" s="38">
        <f t="shared" si="1058"/>
        <v>4794.7747521285974</v>
      </c>
      <c r="AP1510" s="38">
        <f t="shared" si="1059"/>
        <v>4507.0882670008814</v>
      </c>
      <c r="AQ1510" s="38">
        <f t="shared" si="1060"/>
        <v>4462.0173843308721</v>
      </c>
      <c r="AR1510" s="38">
        <f t="shared" si="1061"/>
        <v>4328.1568628009454</v>
      </c>
      <c r="AS1510">
        <f t="shared" si="1062"/>
        <v>4328.1568628009454</v>
      </c>
      <c r="AT1510" s="28">
        <f t="shared" si="1063"/>
        <v>1.2022657952224849</v>
      </c>
      <c r="AU1510">
        <f t="shared" si="1038"/>
        <v>29861.800852476805</v>
      </c>
      <c r="AV1510" s="28">
        <f t="shared" si="1064"/>
        <v>8.2949446812435568</v>
      </c>
      <c r="BJ1510" s="63">
        <v>0</v>
      </c>
      <c r="BK1510" s="64">
        <f t="shared" si="1065"/>
        <v>0</v>
      </c>
      <c r="BL1510" s="64">
        <f t="shared" si="1066"/>
        <v>0</v>
      </c>
      <c r="BM1510" s="64">
        <f t="shared" si="1067"/>
        <v>0</v>
      </c>
      <c r="BN1510" s="64">
        <f t="shared" si="1068"/>
        <v>0</v>
      </c>
      <c r="BO1510" s="64">
        <f t="shared" si="1069"/>
        <v>0</v>
      </c>
      <c r="BP1510" s="64">
        <f t="shared" si="1070"/>
        <v>0</v>
      </c>
      <c r="BQ1510" s="64">
        <f t="shared" si="1071"/>
        <v>0</v>
      </c>
      <c r="BR1510" s="65">
        <f t="shared" si="1039"/>
        <v>0</v>
      </c>
      <c r="BS1510" s="66">
        <f t="shared" si="1072"/>
        <v>0</v>
      </c>
      <c r="BT1510" s="65">
        <f>BJ1510-BR1510</f>
        <v>0</v>
      </c>
      <c r="BU1510" s="67">
        <f t="shared" si="1073"/>
        <v>0</v>
      </c>
    </row>
    <row r="1511" spans="1:73" x14ac:dyDescent="0.35">
      <c r="A1511" s="22">
        <v>119.99999999999901</v>
      </c>
      <c r="B1511" s="22">
        <v>6.33</v>
      </c>
      <c r="C1511" s="22">
        <v>0</v>
      </c>
      <c r="D1511" s="22">
        <f t="shared" si="1040"/>
        <v>3.165</v>
      </c>
      <c r="E1511" s="22">
        <f t="shared" si="1041"/>
        <v>0.87916666666666665</v>
      </c>
      <c r="F1511" s="22">
        <f t="shared" si="1074"/>
        <v>-0.1388888888888884</v>
      </c>
      <c r="G1511" s="22">
        <f>Sheet1!$I$5*F1511</f>
        <v>-45.972222222222058</v>
      </c>
      <c r="H1511" s="22"/>
      <c r="K1511" s="20" t="s">
        <v>119</v>
      </c>
      <c r="L1511" s="20">
        <v>1501</v>
      </c>
      <c r="M1511" s="20">
        <v>24</v>
      </c>
      <c r="N1511" s="21">
        <v>51.3</v>
      </c>
      <c r="O1511" s="35">
        <f t="shared" si="1042"/>
        <v>14.25</v>
      </c>
      <c r="P1511" s="36">
        <f t="shared" si="1075"/>
        <v>0.2222222222222224</v>
      </c>
      <c r="Q1511" s="12"/>
      <c r="R1511" s="37">
        <f t="shared" si="1043"/>
        <v>73.555555555555614</v>
      </c>
      <c r="S1511" s="37">
        <f t="shared" si="1044"/>
        <v>64.9422</v>
      </c>
      <c r="T1511" s="37">
        <f t="shared" si="1045"/>
        <v>24.461346165306747</v>
      </c>
      <c r="U1511" s="37">
        <f t="shared" si="1046"/>
        <v>162.95910172086235</v>
      </c>
      <c r="V1511" s="37">
        <f t="shared" si="1076"/>
        <v>131112.21783571324</v>
      </c>
      <c r="W1511" s="40">
        <f t="shared" si="1047"/>
        <v>2322.1671995222887</v>
      </c>
      <c r="X1511" s="40">
        <f t="shared" si="1048"/>
        <v>2.3221671995222888</v>
      </c>
      <c r="Y1511" s="40">
        <f t="shared" si="1034"/>
        <v>0</v>
      </c>
      <c r="Z1511" s="40">
        <v>0</v>
      </c>
      <c r="AA1511" s="40">
        <f t="shared" si="1049"/>
        <v>438.43598354600732</v>
      </c>
      <c r="AB1511" s="42">
        <f t="shared" si="1050"/>
        <v>33606.84375</v>
      </c>
      <c r="AC1511" s="42">
        <f t="shared" si="1051"/>
        <v>33.606843750000003</v>
      </c>
      <c r="AD1511" s="42">
        <f t="shared" si="1052"/>
        <v>0</v>
      </c>
      <c r="AE1511" s="42">
        <f t="shared" si="1077"/>
        <v>5365.3521620370375</v>
      </c>
      <c r="AF1511" s="43">
        <f t="shared" si="1035"/>
        <v>1.4903756005658437</v>
      </c>
      <c r="AG1511" s="73">
        <f t="shared" si="1036"/>
        <v>0</v>
      </c>
      <c r="AH1511">
        <f t="shared" si="1053"/>
        <v>33.606843750000003</v>
      </c>
      <c r="AI1511">
        <f t="shared" si="1078"/>
        <v>34223.564559027749</v>
      </c>
      <c r="AJ1511" s="41">
        <f t="shared" si="1054"/>
        <v>9.5065457108410421</v>
      </c>
      <c r="AK1511">
        <f t="shared" si="1037"/>
        <v>33.606843750000003</v>
      </c>
      <c r="AL1511" s="38">
        <f t="shared" si="1055"/>
        <v>5204.3915971759261</v>
      </c>
      <c r="AM1511" s="38">
        <f t="shared" si="1056"/>
        <v>5152.3476812041672</v>
      </c>
      <c r="AN1511" s="38">
        <f t="shared" si="1057"/>
        <v>4843.2068203319168</v>
      </c>
      <c r="AO1511" s="38">
        <f t="shared" si="1058"/>
        <v>4794.7747521285974</v>
      </c>
      <c r="AP1511" s="38">
        <f t="shared" si="1059"/>
        <v>4507.0882670008814</v>
      </c>
      <c r="AQ1511" s="38">
        <f t="shared" si="1060"/>
        <v>4462.0173843308721</v>
      </c>
      <c r="AR1511" s="38">
        <f t="shared" si="1061"/>
        <v>4328.1568628009454</v>
      </c>
      <c r="AS1511">
        <f t="shared" si="1062"/>
        <v>4328.1568628009454</v>
      </c>
      <c r="AT1511" s="28">
        <f t="shared" si="1063"/>
        <v>1.2022657952224849</v>
      </c>
      <c r="AU1511">
        <f t="shared" si="1038"/>
        <v>29895.407696226805</v>
      </c>
      <c r="AV1511" s="28">
        <f t="shared" si="1064"/>
        <v>8.3042799156185563</v>
      </c>
      <c r="BJ1511" s="63">
        <v>0</v>
      </c>
      <c r="BK1511" s="64">
        <f t="shared" si="1065"/>
        <v>0</v>
      </c>
      <c r="BL1511" s="64">
        <f t="shared" si="1066"/>
        <v>0</v>
      </c>
      <c r="BM1511" s="64">
        <f t="shared" si="1067"/>
        <v>0</v>
      </c>
      <c r="BN1511" s="64">
        <f t="shared" si="1068"/>
        <v>0</v>
      </c>
      <c r="BO1511" s="64">
        <f t="shared" si="1069"/>
        <v>0</v>
      </c>
      <c r="BP1511" s="64">
        <f t="shared" si="1070"/>
        <v>0</v>
      </c>
      <c r="BQ1511" s="64">
        <f t="shared" si="1071"/>
        <v>0</v>
      </c>
      <c r="BR1511" s="65">
        <f t="shared" si="1039"/>
        <v>0</v>
      </c>
      <c r="BS1511" s="66">
        <f t="shared" si="1072"/>
        <v>0</v>
      </c>
      <c r="BT1511" s="65">
        <f>BJ1511-BR1511</f>
        <v>0</v>
      </c>
      <c r="BU1511" s="67">
        <f t="shared" si="1073"/>
        <v>0</v>
      </c>
    </row>
    <row r="1512" spans="1:73" x14ac:dyDescent="0.35">
      <c r="A1512" s="22">
        <v>120.079999999999</v>
      </c>
      <c r="B1512" s="22">
        <v>5.57</v>
      </c>
      <c r="C1512" s="22">
        <v>0</v>
      </c>
      <c r="D1512" s="22">
        <f t="shared" si="1040"/>
        <v>2.7850000000000001</v>
      </c>
      <c r="E1512" s="22">
        <f t="shared" si="1041"/>
        <v>0.77361111111111114</v>
      </c>
      <c r="F1512" s="22">
        <f t="shared" si="1074"/>
        <v>-1.319444444444444</v>
      </c>
      <c r="G1512" s="22">
        <f>Sheet1!$I$5*F1512</f>
        <v>-436.73611111111097</v>
      </c>
      <c r="H1512" s="22"/>
      <c r="K1512" s="20" t="s">
        <v>119</v>
      </c>
      <c r="L1512" s="20">
        <v>1502</v>
      </c>
      <c r="M1512" s="20">
        <v>25</v>
      </c>
      <c r="N1512" s="21">
        <v>52.1</v>
      </c>
      <c r="O1512" s="35">
        <f t="shared" si="1042"/>
        <v>14.472222222222221</v>
      </c>
      <c r="P1512" s="36">
        <f t="shared" si="1075"/>
        <v>0.19444444444444522</v>
      </c>
      <c r="Q1512" s="12"/>
      <c r="R1512" s="37">
        <f t="shared" si="1043"/>
        <v>64.36111111111137</v>
      </c>
      <c r="S1512" s="37">
        <f t="shared" si="1044"/>
        <v>64.9422</v>
      </c>
      <c r="T1512" s="37">
        <f t="shared" si="1045"/>
        <v>25.230221889572967</v>
      </c>
      <c r="U1512" s="37">
        <f t="shared" si="1046"/>
        <v>154.53353300068434</v>
      </c>
      <c r="V1512" s="37">
        <f t="shared" si="1076"/>
        <v>131266.75136871391</v>
      </c>
      <c r="W1512" s="40">
        <f t="shared" si="1047"/>
        <v>2236.4436303710149</v>
      </c>
      <c r="X1512" s="40">
        <f t="shared" si="1048"/>
        <v>2.2364436303710149</v>
      </c>
      <c r="Y1512" s="40">
        <f t="shared" si="1034"/>
        <v>0</v>
      </c>
      <c r="Z1512" s="40">
        <v>0</v>
      </c>
      <c r="AA1512" s="40">
        <f t="shared" si="1049"/>
        <v>438.43598354600732</v>
      </c>
      <c r="AB1512" s="42">
        <f t="shared" si="1050"/>
        <v>34663.183256172837</v>
      </c>
      <c r="AC1512" s="42">
        <f t="shared" si="1051"/>
        <v>34.663183256172836</v>
      </c>
      <c r="AD1512" s="42">
        <f t="shared" si="1052"/>
        <v>0</v>
      </c>
      <c r="AE1512" s="42">
        <f t="shared" si="1077"/>
        <v>5365.3521620370375</v>
      </c>
      <c r="AF1512" s="43">
        <f t="shared" si="1035"/>
        <v>1.4903756005658437</v>
      </c>
      <c r="AG1512" s="73">
        <f t="shared" si="1036"/>
        <v>0</v>
      </c>
      <c r="AH1512">
        <f t="shared" si="1053"/>
        <v>34.663183256172836</v>
      </c>
      <c r="AI1512">
        <f t="shared" si="1078"/>
        <v>34258.227742283925</v>
      </c>
      <c r="AJ1512" s="41">
        <f t="shared" si="1054"/>
        <v>9.5161743728566464</v>
      </c>
      <c r="AK1512">
        <f t="shared" si="1037"/>
        <v>34.663183256172836</v>
      </c>
      <c r="AL1512" s="38">
        <f t="shared" si="1055"/>
        <v>5204.3915971759261</v>
      </c>
      <c r="AM1512" s="38">
        <f t="shared" si="1056"/>
        <v>5152.3476812041672</v>
      </c>
      <c r="AN1512" s="38">
        <f t="shared" si="1057"/>
        <v>4843.2068203319168</v>
      </c>
      <c r="AO1512" s="38">
        <f t="shared" si="1058"/>
        <v>4794.7747521285974</v>
      </c>
      <c r="AP1512" s="38">
        <f t="shared" si="1059"/>
        <v>4507.0882670008814</v>
      </c>
      <c r="AQ1512" s="38">
        <f t="shared" si="1060"/>
        <v>4462.0173843308721</v>
      </c>
      <c r="AR1512" s="38">
        <f t="shared" si="1061"/>
        <v>4328.1568628009454</v>
      </c>
      <c r="AS1512">
        <f t="shared" si="1062"/>
        <v>4328.1568628009454</v>
      </c>
      <c r="AT1512" s="28">
        <f t="shared" si="1063"/>
        <v>1.2022657952224849</v>
      </c>
      <c r="AU1512">
        <f t="shared" si="1038"/>
        <v>29930.070879482981</v>
      </c>
      <c r="AV1512" s="28">
        <f t="shared" si="1064"/>
        <v>8.3139085776341606</v>
      </c>
      <c r="BJ1512" s="63">
        <v>0</v>
      </c>
      <c r="BK1512" s="64">
        <f t="shared" si="1065"/>
        <v>0</v>
      </c>
      <c r="BL1512" s="64">
        <f t="shared" si="1066"/>
        <v>0</v>
      </c>
      <c r="BM1512" s="64">
        <f t="shared" si="1067"/>
        <v>0</v>
      </c>
      <c r="BN1512" s="64">
        <f t="shared" si="1068"/>
        <v>0</v>
      </c>
      <c r="BO1512" s="64">
        <f t="shared" si="1069"/>
        <v>0</v>
      </c>
      <c r="BP1512" s="64">
        <f t="shared" si="1070"/>
        <v>0</v>
      </c>
      <c r="BQ1512" s="64">
        <f t="shared" si="1071"/>
        <v>0</v>
      </c>
      <c r="BR1512" s="65">
        <f t="shared" si="1039"/>
        <v>0</v>
      </c>
      <c r="BS1512" s="66">
        <f t="shared" si="1072"/>
        <v>0</v>
      </c>
      <c r="BT1512" s="65">
        <f>BJ1512-BR1512</f>
        <v>0</v>
      </c>
      <c r="BU1512" s="67">
        <f t="shared" si="1073"/>
        <v>0</v>
      </c>
    </row>
    <row r="1513" spans="1:73" x14ac:dyDescent="0.35">
      <c r="A1513" s="22">
        <v>120.159999999999</v>
      </c>
      <c r="B1513" s="22">
        <v>6.95</v>
      </c>
      <c r="C1513" s="22">
        <v>0</v>
      </c>
      <c r="D1513" s="22">
        <f t="shared" si="1040"/>
        <v>3.4750000000000001</v>
      </c>
      <c r="E1513" s="22">
        <f t="shared" si="1041"/>
        <v>0.96527777777777779</v>
      </c>
      <c r="F1513" s="22">
        <f t="shared" si="1074"/>
        <v>2.395833333333333</v>
      </c>
      <c r="G1513" s="22">
        <f>Sheet1!$I$5*F1513</f>
        <v>793.02083333333326</v>
      </c>
      <c r="H1513" s="22"/>
      <c r="K1513" s="20" t="s">
        <v>119</v>
      </c>
      <c r="L1513" s="20">
        <v>1503</v>
      </c>
      <c r="M1513" s="20">
        <v>26</v>
      </c>
      <c r="N1513" s="21">
        <v>52.7</v>
      </c>
      <c r="O1513" s="35">
        <f t="shared" si="1042"/>
        <v>14.638888888888889</v>
      </c>
      <c r="P1513" s="36">
        <f t="shared" si="1075"/>
        <v>0.18055555555555516</v>
      </c>
      <c r="Q1513" s="12"/>
      <c r="R1513" s="37">
        <f t="shared" si="1043"/>
        <v>59.763888888888758</v>
      </c>
      <c r="S1513" s="37">
        <f t="shared" si="1044"/>
        <v>64.9422</v>
      </c>
      <c r="T1513" s="37">
        <f t="shared" si="1045"/>
        <v>25.814686414982305</v>
      </c>
      <c r="U1513" s="37">
        <f t="shared" si="1046"/>
        <v>150.52077530387106</v>
      </c>
      <c r="V1513" s="37">
        <f t="shared" si="1076"/>
        <v>131417.2721440178</v>
      </c>
      <c r="W1513" s="40">
        <f t="shared" si="1047"/>
        <v>2203.4569051427793</v>
      </c>
      <c r="X1513" s="40">
        <f t="shared" si="1048"/>
        <v>2.2034569051427795</v>
      </c>
      <c r="Y1513" s="40">
        <f t="shared" si="1034"/>
        <v>0</v>
      </c>
      <c r="Z1513" s="40">
        <v>0</v>
      </c>
      <c r="AA1513" s="40">
        <f t="shared" si="1049"/>
        <v>438.43598354600732</v>
      </c>
      <c r="AB1513" s="42">
        <f t="shared" si="1050"/>
        <v>35466.164737654326</v>
      </c>
      <c r="AC1513" s="42">
        <f t="shared" si="1051"/>
        <v>35.466164737654324</v>
      </c>
      <c r="AD1513" s="42">
        <f t="shared" si="1052"/>
        <v>0</v>
      </c>
      <c r="AE1513" s="42">
        <f t="shared" si="1077"/>
        <v>5365.3521620370375</v>
      </c>
      <c r="AF1513" s="43">
        <f t="shared" si="1035"/>
        <v>1.4903756005658437</v>
      </c>
      <c r="AG1513" s="73">
        <f t="shared" si="1036"/>
        <v>0</v>
      </c>
      <c r="AH1513">
        <f t="shared" si="1053"/>
        <v>35.466164737654324</v>
      </c>
      <c r="AI1513">
        <f t="shared" si="1078"/>
        <v>34293.693907021581</v>
      </c>
      <c r="AJ1513" s="41">
        <f t="shared" si="1054"/>
        <v>9.5260260852837728</v>
      </c>
      <c r="AK1513">
        <f t="shared" si="1037"/>
        <v>35.466164737654324</v>
      </c>
      <c r="AL1513" s="38">
        <f t="shared" si="1055"/>
        <v>5204.3915971759261</v>
      </c>
      <c r="AM1513" s="38">
        <f t="shared" si="1056"/>
        <v>5152.3476812041672</v>
      </c>
      <c r="AN1513" s="38">
        <f t="shared" si="1057"/>
        <v>4843.2068203319168</v>
      </c>
      <c r="AO1513" s="38">
        <f t="shared" si="1058"/>
        <v>4794.7747521285974</v>
      </c>
      <c r="AP1513" s="38">
        <f t="shared" si="1059"/>
        <v>4507.0882670008814</v>
      </c>
      <c r="AQ1513" s="38">
        <f t="shared" si="1060"/>
        <v>4462.0173843308721</v>
      </c>
      <c r="AR1513" s="38">
        <f t="shared" si="1061"/>
        <v>4328.1568628009454</v>
      </c>
      <c r="AS1513">
        <f t="shared" si="1062"/>
        <v>4328.1568628009454</v>
      </c>
      <c r="AT1513" s="28">
        <f t="shared" si="1063"/>
        <v>1.2022657952224849</v>
      </c>
      <c r="AU1513">
        <f t="shared" si="1038"/>
        <v>29965.537044220637</v>
      </c>
      <c r="AV1513" s="28">
        <f t="shared" si="1064"/>
        <v>8.3237602900612888</v>
      </c>
      <c r="BJ1513" s="63">
        <v>0</v>
      </c>
      <c r="BK1513" s="64">
        <f t="shared" si="1065"/>
        <v>0</v>
      </c>
      <c r="BL1513" s="64">
        <f t="shared" si="1066"/>
        <v>0</v>
      </c>
      <c r="BM1513" s="64">
        <f t="shared" si="1067"/>
        <v>0</v>
      </c>
      <c r="BN1513" s="64">
        <f t="shared" si="1068"/>
        <v>0</v>
      </c>
      <c r="BO1513" s="64">
        <f t="shared" si="1069"/>
        <v>0</v>
      </c>
      <c r="BP1513" s="64">
        <f t="shared" si="1070"/>
        <v>0</v>
      </c>
      <c r="BQ1513" s="64">
        <f t="shared" si="1071"/>
        <v>0</v>
      </c>
      <c r="BR1513" s="65">
        <f t="shared" si="1039"/>
        <v>0</v>
      </c>
      <c r="BS1513" s="66">
        <f t="shared" si="1072"/>
        <v>0</v>
      </c>
      <c r="BT1513" s="65">
        <f>BJ1513-BR1513</f>
        <v>0</v>
      </c>
      <c r="BU1513" s="67">
        <f t="shared" si="1073"/>
        <v>0</v>
      </c>
    </row>
    <row r="1514" spans="1:73" x14ac:dyDescent="0.35">
      <c r="A1514" s="22">
        <v>120.239999999999</v>
      </c>
      <c r="B1514" s="22">
        <v>5.73</v>
      </c>
      <c r="C1514" s="22">
        <v>0</v>
      </c>
      <c r="D1514" s="22">
        <f t="shared" si="1040"/>
        <v>2.8650000000000002</v>
      </c>
      <c r="E1514" s="22">
        <f t="shared" si="1041"/>
        <v>0.79583333333333328</v>
      </c>
      <c r="F1514" s="22">
        <f t="shared" si="1074"/>
        <v>-2.1180555555555562</v>
      </c>
      <c r="G1514" s="22">
        <f>Sheet1!$I$5*F1514</f>
        <v>-701.07638888888914</v>
      </c>
      <c r="H1514" s="22"/>
      <c r="K1514" s="20" t="s">
        <v>119</v>
      </c>
      <c r="L1514" s="20">
        <v>1504</v>
      </c>
      <c r="M1514" s="20">
        <v>27</v>
      </c>
      <c r="N1514" s="21">
        <v>53.4</v>
      </c>
      <c r="O1514" s="35">
        <f t="shared" si="1042"/>
        <v>14.833333333333334</v>
      </c>
      <c r="P1514" s="36">
        <f t="shared" si="1075"/>
        <v>0.18055555555555516</v>
      </c>
      <c r="Q1514" s="12"/>
      <c r="R1514" s="37">
        <f t="shared" si="1043"/>
        <v>59.763888888888758</v>
      </c>
      <c r="S1514" s="37">
        <f t="shared" si="1044"/>
        <v>64.9422</v>
      </c>
      <c r="T1514" s="37">
        <f t="shared" si="1045"/>
        <v>26.505020071187001</v>
      </c>
      <c r="U1514" s="37">
        <f t="shared" si="1046"/>
        <v>151.21110896007576</v>
      </c>
      <c r="V1514" s="37">
        <f t="shared" si="1076"/>
        <v>131568.48325297787</v>
      </c>
      <c r="W1514" s="40">
        <f t="shared" si="1047"/>
        <v>2242.9647829077908</v>
      </c>
      <c r="X1514" s="40">
        <f t="shared" si="1048"/>
        <v>2.2429647829077908</v>
      </c>
      <c r="Y1514" s="40">
        <f t="shared" si="1034"/>
        <v>0</v>
      </c>
      <c r="Z1514" s="40">
        <v>0</v>
      </c>
      <c r="AA1514" s="40">
        <f t="shared" si="1049"/>
        <v>438.43598354600732</v>
      </c>
      <c r="AB1514" s="42">
        <f t="shared" si="1050"/>
        <v>36414.597222222226</v>
      </c>
      <c r="AC1514" s="42">
        <f t="shared" si="1051"/>
        <v>36.414597222222227</v>
      </c>
      <c r="AD1514" s="42">
        <f t="shared" si="1052"/>
        <v>0</v>
      </c>
      <c r="AE1514" s="42">
        <f t="shared" si="1077"/>
        <v>5365.3521620370375</v>
      </c>
      <c r="AF1514" s="43">
        <f t="shared" si="1035"/>
        <v>1.4903756005658437</v>
      </c>
      <c r="AG1514" s="73">
        <f t="shared" si="1036"/>
        <v>0</v>
      </c>
      <c r="AH1514">
        <f t="shared" si="1053"/>
        <v>36.414597222222227</v>
      </c>
      <c r="AI1514">
        <f t="shared" si="1078"/>
        <v>34330.108504243806</v>
      </c>
      <c r="AJ1514" s="41">
        <f t="shared" si="1054"/>
        <v>9.5361412511788348</v>
      </c>
      <c r="AK1514">
        <f t="shared" si="1037"/>
        <v>36.414597222222227</v>
      </c>
      <c r="AL1514" s="38">
        <f t="shared" si="1055"/>
        <v>5204.3915971759261</v>
      </c>
      <c r="AM1514" s="38">
        <f t="shared" si="1056"/>
        <v>5152.3476812041672</v>
      </c>
      <c r="AN1514" s="38">
        <f t="shared" si="1057"/>
        <v>4843.2068203319168</v>
      </c>
      <c r="AO1514" s="38">
        <f t="shared" si="1058"/>
        <v>4794.7747521285974</v>
      </c>
      <c r="AP1514" s="38">
        <f t="shared" si="1059"/>
        <v>4507.0882670008814</v>
      </c>
      <c r="AQ1514" s="38">
        <f t="shared" si="1060"/>
        <v>4462.0173843308721</v>
      </c>
      <c r="AR1514" s="38">
        <f t="shared" si="1061"/>
        <v>4328.1568628009454</v>
      </c>
      <c r="AS1514">
        <f t="shared" si="1062"/>
        <v>4328.1568628009454</v>
      </c>
      <c r="AT1514" s="28">
        <f t="shared" si="1063"/>
        <v>1.2022657952224849</v>
      </c>
      <c r="AU1514">
        <f t="shared" si="1038"/>
        <v>30001.951641442862</v>
      </c>
      <c r="AV1514" s="28">
        <f t="shared" si="1064"/>
        <v>8.3338754559563508</v>
      </c>
      <c r="BJ1514" s="63">
        <v>0</v>
      </c>
      <c r="BK1514" s="64">
        <f t="shared" si="1065"/>
        <v>0</v>
      </c>
      <c r="BL1514" s="64">
        <f t="shared" si="1066"/>
        <v>0</v>
      </c>
      <c r="BM1514" s="64">
        <f t="shared" si="1067"/>
        <v>0</v>
      </c>
      <c r="BN1514" s="64">
        <f t="shared" si="1068"/>
        <v>0</v>
      </c>
      <c r="BO1514" s="64">
        <f t="shared" si="1069"/>
        <v>0</v>
      </c>
      <c r="BP1514" s="64">
        <f t="shared" si="1070"/>
        <v>0</v>
      </c>
      <c r="BQ1514" s="64">
        <f t="shared" si="1071"/>
        <v>0</v>
      </c>
      <c r="BR1514" s="65">
        <f t="shared" si="1039"/>
        <v>0</v>
      </c>
      <c r="BS1514" s="66">
        <f t="shared" si="1072"/>
        <v>0</v>
      </c>
      <c r="BT1514" s="65">
        <f>BJ1514-BR1514</f>
        <v>0</v>
      </c>
      <c r="BU1514" s="67">
        <f t="shared" si="1073"/>
        <v>0</v>
      </c>
    </row>
    <row r="1515" spans="1:73" x14ac:dyDescent="0.35">
      <c r="A1515" s="22">
        <v>120.319999999999</v>
      </c>
      <c r="B1515" s="22">
        <v>5.65</v>
      </c>
      <c r="C1515" s="22">
        <v>0</v>
      </c>
      <c r="D1515" s="22">
        <f t="shared" si="1040"/>
        <v>2.8250000000000002</v>
      </c>
      <c r="E1515" s="22">
        <f t="shared" si="1041"/>
        <v>0.78472222222222221</v>
      </c>
      <c r="F1515" s="22">
        <f t="shared" si="1074"/>
        <v>-0.1388888888888884</v>
      </c>
      <c r="G1515" s="22">
        <f>Sheet1!$I$5*F1515</f>
        <v>-45.972222222222058</v>
      </c>
      <c r="H1515" s="22"/>
      <c r="K1515" s="20" t="s">
        <v>119</v>
      </c>
      <c r="L1515" s="20">
        <v>1505</v>
      </c>
      <c r="M1515" s="20">
        <v>28</v>
      </c>
      <c r="N1515" s="21">
        <v>54</v>
      </c>
      <c r="O1515" s="35">
        <f t="shared" si="1042"/>
        <v>15</v>
      </c>
      <c r="P1515" s="36">
        <f t="shared" si="1075"/>
        <v>0.15277777777777798</v>
      </c>
      <c r="Q1515" s="12"/>
      <c r="R1515" s="37">
        <f t="shared" si="1043"/>
        <v>50.569444444444514</v>
      </c>
      <c r="S1515" s="37">
        <f t="shared" si="1044"/>
        <v>64.9422</v>
      </c>
      <c r="T1515" s="37">
        <f t="shared" si="1045"/>
        <v>27.103984670699997</v>
      </c>
      <c r="U1515" s="37">
        <f t="shared" si="1046"/>
        <v>142.61562911514451</v>
      </c>
      <c r="V1515" s="37">
        <f t="shared" si="1076"/>
        <v>131711.09888209301</v>
      </c>
      <c r="W1515" s="40">
        <f t="shared" si="1047"/>
        <v>2139.2344367271676</v>
      </c>
      <c r="X1515" s="40">
        <f t="shared" si="1048"/>
        <v>2.1392344367271674</v>
      </c>
      <c r="Y1515" s="40">
        <f t="shared" si="1034"/>
        <v>0</v>
      </c>
      <c r="Z1515" s="40">
        <v>0</v>
      </c>
      <c r="AA1515" s="40">
        <f t="shared" si="1049"/>
        <v>438.43598354600732</v>
      </c>
      <c r="AB1515" s="42">
        <f t="shared" si="1050"/>
        <v>37237.5</v>
      </c>
      <c r="AC1515" s="42">
        <f t="shared" si="1051"/>
        <v>37.237499999999997</v>
      </c>
      <c r="AD1515" s="42">
        <f t="shared" si="1052"/>
        <v>0</v>
      </c>
      <c r="AE1515" s="42">
        <f t="shared" si="1077"/>
        <v>5365.3521620370375</v>
      </c>
      <c r="AF1515" s="43">
        <f t="shared" si="1035"/>
        <v>1.4903756005658437</v>
      </c>
      <c r="AG1515" s="73">
        <f t="shared" si="1036"/>
        <v>0</v>
      </c>
      <c r="AH1515">
        <f t="shared" si="1053"/>
        <v>37.237499999999997</v>
      </c>
      <c r="AI1515">
        <f t="shared" si="1078"/>
        <v>34367.346004243809</v>
      </c>
      <c r="AJ1515" s="41">
        <f t="shared" si="1054"/>
        <v>9.5464850011788354</v>
      </c>
      <c r="AK1515">
        <f t="shared" si="1037"/>
        <v>37.237499999999997</v>
      </c>
      <c r="AL1515" s="38">
        <f t="shared" si="1055"/>
        <v>5204.3915971759261</v>
      </c>
      <c r="AM1515" s="38">
        <f t="shared" si="1056"/>
        <v>5152.3476812041672</v>
      </c>
      <c r="AN1515" s="38">
        <f t="shared" si="1057"/>
        <v>4843.2068203319168</v>
      </c>
      <c r="AO1515" s="38">
        <f t="shared" si="1058"/>
        <v>4794.7747521285974</v>
      </c>
      <c r="AP1515" s="38">
        <f t="shared" si="1059"/>
        <v>4507.0882670008814</v>
      </c>
      <c r="AQ1515" s="38">
        <f t="shared" si="1060"/>
        <v>4462.0173843308721</v>
      </c>
      <c r="AR1515" s="38">
        <f t="shared" si="1061"/>
        <v>4328.1568628009454</v>
      </c>
      <c r="AS1515">
        <f t="shared" si="1062"/>
        <v>4328.1568628009454</v>
      </c>
      <c r="AT1515" s="28">
        <f t="shared" si="1063"/>
        <v>1.2022657952224849</v>
      </c>
      <c r="AU1515">
        <f t="shared" si="1038"/>
        <v>30039.189141442865</v>
      </c>
      <c r="AV1515" s="28">
        <f t="shared" si="1064"/>
        <v>8.3442192059563514</v>
      </c>
      <c r="BJ1515" s="63">
        <v>0</v>
      </c>
      <c r="BK1515" s="64">
        <f t="shared" si="1065"/>
        <v>0</v>
      </c>
      <c r="BL1515" s="64">
        <f t="shared" si="1066"/>
        <v>0</v>
      </c>
      <c r="BM1515" s="64">
        <f t="shared" si="1067"/>
        <v>0</v>
      </c>
      <c r="BN1515" s="64">
        <f t="shared" si="1068"/>
        <v>0</v>
      </c>
      <c r="BO1515" s="64">
        <f t="shared" si="1069"/>
        <v>0</v>
      </c>
      <c r="BP1515" s="64">
        <f t="shared" si="1070"/>
        <v>0</v>
      </c>
      <c r="BQ1515" s="64">
        <f t="shared" si="1071"/>
        <v>0</v>
      </c>
      <c r="BR1515" s="65">
        <f t="shared" si="1039"/>
        <v>0</v>
      </c>
      <c r="BS1515" s="66">
        <f t="shared" si="1072"/>
        <v>0</v>
      </c>
      <c r="BT1515" s="65">
        <f>BJ1515-BR1515</f>
        <v>0</v>
      </c>
      <c r="BU1515" s="67">
        <f t="shared" si="1073"/>
        <v>0</v>
      </c>
    </row>
    <row r="1516" spans="1:73" x14ac:dyDescent="0.35">
      <c r="A1516" s="22">
        <v>120.399999999999</v>
      </c>
      <c r="B1516" s="22">
        <v>6.03</v>
      </c>
      <c r="C1516" s="22">
        <v>0</v>
      </c>
      <c r="D1516" s="22">
        <f t="shared" si="1040"/>
        <v>3.0150000000000001</v>
      </c>
      <c r="E1516" s="22">
        <f t="shared" si="1041"/>
        <v>0.83750000000000002</v>
      </c>
      <c r="F1516" s="22">
        <f t="shared" si="1074"/>
        <v>0.65972222222222265</v>
      </c>
      <c r="G1516" s="22">
        <f>Sheet1!$I$5*F1516</f>
        <v>218.36805555555569</v>
      </c>
      <c r="H1516" s="22"/>
      <c r="K1516" s="20" t="s">
        <v>119</v>
      </c>
      <c r="L1516" s="20">
        <v>1506</v>
      </c>
      <c r="M1516" s="20">
        <v>29</v>
      </c>
      <c r="N1516" s="21">
        <v>54.5</v>
      </c>
      <c r="O1516" s="35">
        <f t="shared" si="1042"/>
        <v>15.138888888888889</v>
      </c>
      <c r="P1516" s="36">
        <f t="shared" si="1075"/>
        <v>0.1388888888888889</v>
      </c>
      <c r="Q1516" s="12"/>
      <c r="R1516" s="37">
        <f t="shared" si="1043"/>
        <v>45.972222222222221</v>
      </c>
      <c r="S1516" s="37">
        <f t="shared" si="1044"/>
        <v>64.9422</v>
      </c>
      <c r="T1516" s="37">
        <f t="shared" si="1045"/>
        <v>27.608234042574306</v>
      </c>
      <c r="U1516" s="37">
        <f t="shared" si="1046"/>
        <v>138.52265626479652</v>
      </c>
      <c r="V1516" s="37">
        <f t="shared" si="1076"/>
        <v>131849.62153835781</v>
      </c>
      <c r="W1516" s="40">
        <f t="shared" si="1047"/>
        <v>2097.0791017865031</v>
      </c>
      <c r="X1516" s="40">
        <f t="shared" si="1048"/>
        <v>2.0970791017865031</v>
      </c>
      <c r="Y1516" s="40">
        <f t="shared" si="1034"/>
        <v>0</v>
      </c>
      <c r="Z1516" s="40">
        <v>0</v>
      </c>
      <c r="AA1516" s="40">
        <f t="shared" si="1049"/>
        <v>438.43598354600732</v>
      </c>
      <c r="AB1516" s="42">
        <f t="shared" si="1050"/>
        <v>37930.275848765436</v>
      </c>
      <c r="AC1516" s="42">
        <f t="shared" si="1051"/>
        <v>37.930275848765433</v>
      </c>
      <c r="AD1516" s="42">
        <f t="shared" si="1052"/>
        <v>0</v>
      </c>
      <c r="AE1516" s="42">
        <f t="shared" si="1077"/>
        <v>5365.3521620370375</v>
      </c>
      <c r="AF1516" s="43">
        <f t="shared" si="1035"/>
        <v>1.4903756005658437</v>
      </c>
      <c r="AG1516" s="73">
        <f t="shared" si="1036"/>
        <v>0</v>
      </c>
      <c r="AH1516">
        <f t="shared" si="1053"/>
        <v>37.930275848765433</v>
      </c>
      <c r="AI1516">
        <f t="shared" si="1078"/>
        <v>34405.276280092578</v>
      </c>
      <c r="AJ1516" s="41">
        <f t="shared" si="1054"/>
        <v>9.5570211889146055</v>
      </c>
      <c r="AK1516">
        <f t="shared" si="1037"/>
        <v>37.930275848765433</v>
      </c>
      <c r="AL1516" s="38">
        <f t="shared" si="1055"/>
        <v>5204.3915971759261</v>
      </c>
      <c r="AM1516" s="38">
        <f t="shared" si="1056"/>
        <v>5152.3476812041672</v>
      </c>
      <c r="AN1516" s="38">
        <f t="shared" si="1057"/>
        <v>4843.2068203319168</v>
      </c>
      <c r="AO1516" s="38">
        <f t="shared" si="1058"/>
        <v>4794.7747521285974</v>
      </c>
      <c r="AP1516" s="38">
        <f t="shared" si="1059"/>
        <v>4507.0882670008814</v>
      </c>
      <c r="AQ1516" s="38">
        <f t="shared" si="1060"/>
        <v>4462.0173843308721</v>
      </c>
      <c r="AR1516" s="38">
        <f t="shared" si="1061"/>
        <v>4328.1568628009454</v>
      </c>
      <c r="AS1516">
        <f t="shared" si="1062"/>
        <v>4328.1568628009454</v>
      </c>
      <c r="AT1516" s="28">
        <f t="shared" si="1063"/>
        <v>1.2022657952224849</v>
      </c>
      <c r="AU1516">
        <f t="shared" si="1038"/>
        <v>30077.119417291633</v>
      </c>
      <c r="AV1516" s="28">
        <f t="shared" si="1064"/>
        <v>8.3547553936921197</v>
      </c>
      <c r="BJ1516" s="63">
        <v>0</v>
      </c>
      <c r="BK1516" s="64">
        <f t="shared" si="1065"/>
        <v>0</v>
      </c>
      <c r="BL1516" s="64">
        <f t="shared" si="1066"/>
        <v>0</v>
      </c>
      <c r="BM1516" s="64">
        <f t="shared" si="1067"/>
        <v>0</v>
      </c>
      <c r="BN1516" s="64">
        <f t="shared" si="1068"/>
        <v>0</v>
      </c>
      <c r="BO1516" s="64">
        <f t="shared" si="1069"/>
        <v>0</v>
      </c>
      <c r="BP1516" s="64">
        <f t="shared" si="1070"/>
        <v>0</v>
      </c>
      <c r="BQ1516" s="64">
        <f t="shared" si="1071"/>
        <v>0</v>
      </c>
      <c r="BR1516" s="65">
        <f t="shared" si="1039"/>
        <v>0</v>
      </c>
      <c r="BS1516" s="66">
        <f t="shared" si="1072"/>
        <v>0</v>
      </c>
      <c r="BT1516" s="65">
        <f>BJ1516-BR1516</f>
        <v>0</v>
      </c>
      <c r="BU1516" s="67">
        <f t="shared" si="1073"/>
        <v>0</v>
      </c>
    </row>
    <row r="1517" spans="1:73" x14ac:dyDescent="0.35">
      <c r="A1517" s="22">
        <v>120.479999999999</v>
      </c>
      <c r="B1517" s="22">
        <v>6.13</v>
      </c>
      <c r="C1517" s="22">
        <v>0</v>
      </c>
      <c r="D1517" s="22">
        <f t="shared" si="1040"/>
        <v>3.0649999999999999</v>
      </c>
      <c r="E1517" s="22">
        <f t="shared" si="1041"/>
        <v>0.85138888888888886</v>
      </c>
      <c r="F1517" s="22">
        <f t="shared" si="1074"/>
        <v>0.17361111111111049</v>
      </c>
      <c r="G1517" s="22">
        <f>Sheet1!$I$5*F1517</f>
        <v>57.465277777777573</v>
      </c>
      <c r="H1517" s="22"/>
      <c r="K1517" s="20" t="s">
        <v>119</v>
      </c>
      <c r="L1517" s="20">
        <v>1507</v>
      </c>
      <c r="M1517" s="20">
        <v>30</v>
      </c>
      <c r="N1517" s="21">
        <v>55</v>
      </c>
      <c r="O1517" s="35">
        <f t="shared" si="1042"/>
        <v>15.277777777777779</v>
      </c>
      <c r="P1517" s="36">
        <f t="shared" si="1075"/>
        <v>0.15277777777777798</v>
      </c>
      <c r="Q1517" s="12"/>
      <c r="R1517" s="37">
        <f t="shared" si="1043"/>
        <v>50.569444444444514</v>
      </c>
      <c r="S1517" s="37">
        <f t="shared" si="1044"/>
        <v>64.9422</v>
      </c>
      <c r="T1517" s="37">
        <f t="shared" si="1045"/>
        <v>28.117130874097221</v>
      </c>
      <c r="U1517" s="37">
        <f t="shared" si="1046"/>
        <v>143.62877531854173</v>
      </c>
      <c r="V1517" s="37">
        <f t="shared" si="1076"/>
        <v>131993.25031367634</v>
      </c>
      <c r="W1517" s="40">
        <f t="shared" si="1047"/>
        <v>2194.3285118110543</v>
      </c>
      <c r="X1517" s="40">
        <f t="shared" si="1048"/>
        <v>2.1943285118110545</v>
      </c>
      <c r="Y1517" s="40">
        <f t="shared" si="1034"/>
        <v>0</v>
      </c>
      <c r="Z1517" s="40">
        <v>0</v>
      </c>
      <c r="AA1517" s="40">
        <f t="shared" si="1049"/>
        <v>438.43598354600732</v>
      </c>
      <c r="AB1517" s="42">
        <f t="shared" si="1050"/>
        <v>38629.436728395063</v>
      </c>
      <c r="AC1517" s="42">
        <f t="shared" si="1051"/>
        <v>38.629436728395063</v>
      </c>
      <c r="AD1517" s="42">
        <f t="shared" si="1052"/>
        <v>0</v>
      </c>
      <c r="AE1517" s="42">
        <f t="shared" si="1077"/>
        <v>5365.3521620370375</v>
      </c>
      <c r="AF1517" s="43">
        <f t="shared" si="1035"/>
        <v>1.4903756005658437</v>
      </c>
      <c r="AG1517" s="73">
        <f t="shared" si="1036"/>
        <v>0</v>
      </c>
      <c r="AH1517">
        <f t="shared" si="1053"/>
        <v>38.629436728395063</v>
      </c>
      <c r="AI1517">
        <f t="shared" si="1078"/>
        <v>34443.905716820969</v>
      </c>
      <c r="AJ1517" s="41">
        <f t="shared" si="1054"/>
        <v>9.5677515880058248</v>
      </c>
      <c r="AK1517">
        <f t="shared" si="1037"/>
        <v>38.629436728395063</v>
      </c>
      <c r="AL1517" s="38">
        <f t="shared" si="1055"/>
        <v>5204.3915971759261</v>
      </c>
      <c r="AM1517" s="38">
        <f t="shared" si="1056"/>
        <v>5152.3476812041672</v>
      </c>
      <c r="AN1517" s="38">
        <f t="shared" si="1057"/>
        <v>4843.2068203319168</v>
      </c>
      <c r="AO1517" s="38">
        <f t="shared" si="1058"/>
        <v>4794.7747521285974</v>
      </c>
      <c r="AP1517" s="38">
        <f t="shared" si="1059"/>
        <v>4507.0882670008814</v>
      </c>
      <c r="AQ1517" s="38">
        <f t="shared" si="1060"/>
        <v>4462.0173843308721</v>
      </c>
      <c r="AR1517" s="38">
        <f t="shared" si="1061"/>
        <v>4328.1568628009454</v>
      </c>
      <c r="AS1517">
        <f t="shared" si="1062"/>
        <v>4328.1568628009454</v>
      </c>
      <c r="AT1517" s="28">
        <f t="shared" si="1063"/>
        <v>1.2022657952224849</v>
      </c>
      <c r="AU1517">
        <f t="shared" si="1038"/>
        <v>30115.748854020025</v>
      </c>
      <c r="AV1517" s="28">
        <f t="shared" si="1064"/>
        <v>8.3654857927833408</v>
      </c>
      <c r="BJ1517" s="63">
        <v>0</v>
      </c>
      <c r="BK1517" s="64">
        <f t="shared" si="1065"/>
        <v>0</v>
      </c>
      <c r="BL1517" s="64">
        <f t="shared" si="1066"/>
        <v>0</v>
      </c>
      <c r="BM1517" s="64">
        <f t="shared" si="1067"/>
        <v>0</v>
      </c>
      <c r="BN1517" s="64">
        <f t="shared" si="1068"/>
        <v>0</v>
      </c>
      <c r="BO1517" s="64">
        <f t="shared" si="1069"/>
        <v>0</v>
      </c>
      <c r="BP1517" s="64">
        <f t="shared" si="1070"/>
        <v>0</v>
      </c>
      <c r="BQ1517" s="64">
        <f t="shared" si="1071"/>
        <v>0</v>
      </c>
      <c r="BR1517" s="65">
        <f t="shared" si="1039"/>
        <v>0</v>
      </c>
      <c r="BS1517" s="66">
        <f t="shared" si="1072"/>
        <v>0</v>
      </c>
      <c r="BT1517" s="65">
        <f>BJ1517-BR1517</f>
        <v>0</v>
      </c>
      <c r="BU1517" s="67">
        <f t="shared" si="1073"/>
        <v>0</v>
      </c>
    </row>
    <row r="1518" spans="1:73" x14ac:dyDescent="0.35">
      <c r="A1518" s="22">
        <v>120.55999999999899</v>
      </c>
      <c r="B1518" s="22">
        <v>5.74</v>
      </c>
      <c r="C1518" s="22">
        <v>0</v>
      </c>
      <c r="D1518" s="22">
        <f t="shared" si="1040"/>
        <v>2.87</v>
      </c>
      <c r="E1518" s="22">
        <f t="shared" si="1041"/>
        <v>0.79722222222222228</v>
      </c>
      <c r="F1518" s="22">
        <f t="shared" si="1074"/>
        <v>-0.67708333333333226</v>
      </c>
      <c r="G1518" s="22">
        <f>Sheet1!$I$5*F1518</f>
        <v>-224.11458333333297</v>
      </c>
      <c r="H1518" s="22"/>
      <c r="K1518" s="20" t="s">
        <v>119</v>
      </c>
      <c r="L1518" s="20">
        <v>1508</v>
      </c>
      <c r="M1518" s="20">
        <v>31</v>
      </c>
      <c r="N1518" s="21">
        <v>55.6</v>
      </c>
      <c r="O1518" s="35">
        <f t="shared" si="1042"/>
        <v>15.444444444444445</v>
      </c>
      <c r="P1518" s="36">
        <f t="shared" si="1075"/>
        <v>0.18055555555555516</v>
      </c>
      <c r="Q1518" s="12"/>
      <c r="R1518" s="37">
        <f t="shared" si="1043"/>
        <v>59.763888888888758</v>
      </c>
      <c r="S1518" s="37">
        <f t="shared" si="1044"/>
        <v>64.9422</v>
      </c>
      <c r="T1518" s="37">
        <f t="shared" si="1045"/>
        <v>28.733941718660887</v>
      </c>
      <c r="U1518" s="37">
        <f t="shared" si="1046"/>
        <v>153.44003060754966</v>
      </c>
      <c r="V1518" s="37">
        <f t="shared" si="1076"/>
        <v>132146.69034428388</v>
      </c>
      <c r="W1518" s="40">
        <f t="shared" si="1047"/>
        <v>2369.796028272156</v>
      </c>
      <c r="X1518" s="40">
        <f t="shared" si="1048"/>
        <v>2.3697960282721562</v>
      </c>
      <c r="Y1518" s="40">
        <f t="shared" si="1034"/>
        <v>0</v>
      </c>
      <c r="Z1518" s="40">
        <v>0</v>
      </c>
      <c r="AA1518" s="40">
        <f t="shared" si="1049"/>
        <v>438.43598354600732</v>
      </c>
      <c r="AB1518" s="42">
        <f t="shared" si="1050"/>
        <v>39476.858024691355</v>
      </c>
      <c r="AC1518" s="42">
        <f t="shared" si="1051"/>
        <v>39.476858024691353</v>
      </c>
      <c r="AD1518" s="42">
        <f t="shared" si="1052"/>
        <v>0</v>
      </c>
      <c r="AE1518" s="42">
        <f t="shared" si="1077"/>
        <v>5365.3521620370375</v>
      </c>
      <c r="AF1518" s="43">
        <f t="shared" si="1035"/>
        <v>1.4903756005658437</v>
      </c>
      <c r="AG1518" s="73">
        <f t="shared" si="1036"/>
        <v>0</v>
      </c>
      <c r="AH1518">
        <f t="shared" si="1053"/>
        <v>39.476858024691353</v>
      </c>
      <c r="AI1518">
        <f t="shared" si="1078"/>
        <v>34483.382574845658</v>
      </c>
      <c r="AJ1518" s="41">
        <f t="shared" si="1054"/>
        <v>9.578717381901571</v>
      </c>
      <c r="AK1518">
        <f t="shared" si="1037"/>
        <v>39.476858024691353</v>
      </c>
      <c r="AL1518" s="38">
        <f t="shared" si="1055"/>
        <v>5204.3915971759261</v>
      </c>
      <c r="AM1518" s="38">
        <f t="shared" si="1056"/>
        <v>5152.3476812041672</v>
      </c>
      <c r="AN1518" s="38">
        <f t="shared" si="1057"/>
        <v>4843.2068203319168</v>
      </c>
      <c r="AO1518" s="38">
        <f t="shared" si="1058"/>
        <v>4794.7747521285974</v>
      </c>
      <c r="AP1518" s="38">
        <f t="shared" si="1059"/>
        <v>4507.0882670008814</v>
      </c>
      <c r="AQ1518" s="38">
        <f t="shared" si="1060"/>
        <v>4462.0173843308721</v>
      </c>
      <c r="AR1518" s="38">
        <f t="shared" si="1061"/>
        <v>4328.1568628009454</v>
      </c>
      <c r="AS1518">
        <f t="shared" si="1062"/>
        <v>4328.1568628009454</v>
      </c>
      <c r="AT1518" s="28">
        <f t="shared" si="1063"/>
        <v>1.2022657952224849</v>
      </c>
      <c r="AU1518">
        <f t="shared" si="1038"/>
        <v>30155.225712044714</v>
      </c>
      <c r="AV1518" s="28">
        <f t="shared" si="1064"/>
        <v>8.376451586679087</v>
      </c>
      <c r="BJ1518" s="63">
        <v>0</v>
      </c>
      <c r="BK1518" s="64">
        <f t="shared" si="1065"/>
        <v>0</v>
      </c>
      <c r="BL1518" s="64">
        <f t="shared" si="1066"/>
        <v>0</v>
      </c>
      <c r="BM1518" s="64">
        <f t="shared" si="1067"/>
        <v>0</v>
      </c>
      <c r="BN1518" s="64">
        <f t="shared" si="1068"/>
        <v>0</v>
      </c>
      <c r="BO1518" s="64">
        <f t="shared" si="1069"/>
        <v>0</v>
      </c>
      <c r="BP1518" s="64">
        <f t="shared" si="1070"/>
        <v>0</v>
      </c>
      <c r="BQ1518" s="64">
        <f t="shared" si="1071"/>
        <v>0</v>
      </c>
      <c r="BR1518" s="65">
        <f t="shared" si="1039"/>
        <v>0</v>
      </c>
      <c r="BS1518" s="66">
        <f t="shared" si="1072"/>
        <v>0</v>
      </c>
      <c r="BT1518" s="65">
        <f>BJ1518-BR1518</f>
        <v>0</v>
      </c>
      <c r="BU1518" s="67">
        <f t="shared" si="1073"/>
        <v>0</v>
      </c>
    </row>
    <row r="1519" spans="1:73" x14ac:dyDescent="0.35">
      <c r="A1519" s="22">
        <v>120.63999999999901</v>
      </c>
      <c r="B1519" s="22">
        <v>5.86</v>
      </c>
      <c r="C1519" s="22">
        <v>0</v>
      </c>
      <c r="D1519" s="22">
        <f t="shared" si="1040"/>
        <v>2.93</v>
      </c>
      <c r="E1519" s="22">
        <f t="shared" si="1041"/>
        <v>0.81388888888888888</v>
      </c>
      <c r="F1519" s="22">
        <f t="shared" si="1074"/>
        <v>0.20833333333333259</v>
      </c>
      <c r="G1519" s="22">
        <f>Sheet1!$I$5*F1519</f>
        <v>68.958333333333087</v>
      </c>
      <c r="H1519" s="22"/>
      <c r="K1519" s="20" t="s">
        <v>119</v>
      </c>
      <c r="L1519" s="20">
        <v>1509</v>
      </c>
      <c r="M1519" s="20">
        <v>32</v>
      </c>
      <c r="N1519" s="21">
        <v>56.3</v>
      </c>
      <c r="O1519" s="35">
        <f t="shared" si="1042"/>
        <v>15.638888888888889</v>
      </c>
      <c r="P1519" s="36">
        <f t="shared" si="1075"/>
        <v>0.2222222222222224</v>
      </c>
      <c r="Q1519" s="12"/>
      <c r="R1519" s="37">
        <f t="shared" si="1043"/>
        <v>73.555555555555614</v>
      </c>
      <c r="S1519" s="37">
        <f t="shared" si="1044"/>
        <v>64.9422</v>
      </c>
      <c r="T1519" s="37">
        <f t="shared" si="1045"/>
        <v>29.462012747212306</v>
      </c>
      <c r="U1519" s="37">
        <f t="shared" si="1046"/>
        <v>167.95976830276791</v>
      </c>
      <c r="V1519" s="37">
        <f t="shared" si="1076"/>
        <v>132314.65011258665</v>
      </c>
      <c r="W1519" s="40">
        <f t="shared" si="1047"/>
        <v>2626.7041542905095</v>
      </c>
      <c r="X1519" s="40">
        <f t="shared" si="1048"/>
        <v>2.6267041542905094</v>
      </c>
      <c r="Y1519" s="40">
        <f t="shared" si="1034"/>
        <v>0</v>
      </c>
      <c r="Z1519" s="40">
        <v>0</v>
      </c>
      <c r="AA1519" s="40">
        <f t="shared" si="1049"/>
        <v>438.43598354600732</v>
      </c>
      <c r="AB1519" s="42">
        <f t="shared" si="1050"/>
        <v>40477.136959876545</v>
      </c>
      <c r="AC1519" s="42">
        <f t="shared" si="1051"/>
        <v>40.477136959876546</v>
      </c>
      <c r="AD1519" s="42">
        <f t="shared" si="1052"/>
        <v>0</v>
      </c>
      <c r="AE1519" s="42">
        <f t="shared" si="1077"/>
        <v>5365.3521620370375</v>
      </c>
      <c r="AF1519" s="43">
        <f t="shared" si="1035"/>
        <v>1.4903756005658437</v>
      </c>
      <c r="AG1519" s="73">
        <f t="shared" si="1036"/>
        <v>0</v>
      </c>
      <c r="AH1519">
        <f t="shared" si="1053"/>
        <v>40.477136959876546</v>
      </c>
      <c r="AI1519">
        <f t="shared" si="1078"/>
        <v>34523.859711805533</v>
      </c>
      <c r="AJ1519" s="41">
        <f t="shared" si="1054"/>
        <v>9.5899610310570917</v>
      </c>
      <c r="AK1519">
        <f t="shared" si="1037"/>
        <v>40.477136959876546</v>
      </c>
      <c r="AL1519" s="38">
        <f t="shared" si="1055"/>
        <v>5204.3915971759261</v>
      </c>
      <c r="AM1519" s="38">
        <f t="shared" si="1056"/>
        <v>5152.3476812041672</v>
      </c>
      <c r="AN1519" s="38">
        <f t="shared" si="1057"/>
        <v>4843.2068203319168</v>
      </c>
      <c r="AO1519" s="38">
        <f t="shared" si="1058"/>
        <v>4794.7747521285974</v>
      </c>
      <c r="AP1519" s="38">
        <f t="shared" si="1059"/>
        <v>4507.0882670008814</v>
      </c>
      <c r="AQ1519" s="38">
        <f t="shared" si="1060"/>
        <v>4462.0173843308721</v>
      </c>
      <c r="AR1519" s="38">
        <f t="shared" si="1061"/>
        <v>4328.1568628009454</v>
      </c>
      <c r="AS1519">
        <f t="shared" si="1062"/>
        <v>4328.1568628009454</v>
      </c>
      <c r="AT1519" s="28">
        <f t="shared" si="1063"/>
        <v>1.2022657952224849</v>
      </c>
      <c r="AU1519">
        <f t="shared" si="1038"/>
        <v>30195.702849004589</v>
      </c>
      <c r="AV1519" s="28">
        <f t="shared" si="1064"/>
        <v>8.3876952358346077</v>
      </c>
      <c r="BJ1519" s="63">
        <v>0</v>
      </c>
      <c r="BK1519" s="64">
        <f t="shared" si="1065"/>
        <v>0</v>
      </c>
      <c r="BL1519" s="64">
        <f t="shared" si="1066"/>
        <v>0</v>
      </c>
      <c r="BM1519" s="64">
        <f t="shared" si="1067"/>
        <v>0</v>
      </c>
      <c r="BN1519" s="64">
        <f t="shared" si="1068"/>
        <v>0</v>
      </c>
      <c r="BO1519" s="64">
        <f t="shared" si="1069"/>
        <v>0</v>
      </c>
      <c r="BP1519" s="64">
        <f t="shared" si="1070"/>
        <v>0</v>
      </c>
      <c r="BQ1519" s="64">
        <f t="shared" si="1071"/>
        <v>0</v>
      </c>
      <c r="BR1519" s="65">
        <f t="shared" si="1039"/>
        <v>0</v>
      </c>
      <c r="BS1519" s="66">
        <f t="shared" si="1072"/>
        <v>0</v>
      </c>
      <c r="BT1519" s="65">
        <f>BJ1519-BR1519</f>
        <v>0</v>
      </c>
      <c r="BU1519" s="67">
        <f t="shared" si="1073"/>
        <v>0</v>
      </c>
    </row>
    <row r="1520" spans="1:73" x14ac:dyDescent="0.35">
      <c r="A1520" s="22">
        <v>120.719999999999</v>
      </c>
      <c r="B1520" s="22">
        <v>6.4</v>
      </c>
      <c r="C1520" s="22">
        <v>0</v>
      </c>
      <c r="D1520" s="22">
        <f t="shared" si="1040"/>
        <v>3.2</v>
      </c>
      <c r="E1520" s="22">
        <f t="shared" si="1041"/>
        <v>0.88888888888888884</v>
      </c>
      <c r="F1520" s="22">
        <f t="shared" si="1074"/>
        <v>0.93749999999999944</v>
      </c>
      <c r="G1520" s="22">
        <f>Sheet1!$I$5*F1520</f>
        <v>310.31249999999983</v>
      </c>
      <c r="H1520" s="22"/>
      <c r="K1520" s="20" t="s">
        <v>119</v>
      </c>
      <c r="L1520" s="20">
        <v>1510</v>
      </c>
      <c r="M1520" s="20">
        <v>33</v>
      </c>
      <c r="N1520" s="21">
        <v>57.2</v>
      </c>
      <c r="O1520" s="35">
        <f t="shared" si="1042"/>
        <v>15.888888888888889</v>
      </c>
      <c r="P1520" s="36">
        <f t="shared" si="1075"/>
        <v>0.30555555555555597</v>
      </c>
      <c r="Q1520" s="12"/>
      <c r="R1520" s="37">
        <f t="shared" si="1043"/>
        <v>101.13888888888903</v>
      </c>
      <c r="S1520" s="37">
        <f t="shared" si="1044"/>
        <v>64.9422</v>
      </c>
      <c r="T1520" s="37">
        <f t="shared" si="1045"/>
        <v>30.411488753423555</v>
      </c>
      <c r="U1520" s="37">
        <f t="shared" si="1046"/>
        <v>196.4925776423126</v>
      </c>
      <c r="V1520" s="37">
        <f t="shared" si="1076"/>
        <v>132511.14269022897</v>
      </c>
      <c r="W1520" s="40">
        <f t="shared" si="1047"/>
        <v>3122.0487336500778</v>
      </c>
      <c r="X1520" s="40">
        <f t="shared" si="1048"/>
        <v>3.122048733650078</v>
      </c>
      <c r="Y1520" s="40">
        <f t="shared" si="1034"/>
        <v>0</v>
      </c>
      <c r="Z1520" s="40">
        <v>0</v>
      </c>
      <c r="AA1520" s="40">
        <f t="shared" si="1049"/>
        <v>438.43598354600732</v>
      </c>
      <c r="AB1520" s="42">
        <f t="shared" si="1050"/>
        <v>41781.5987654321</v>
      </c>
      <c r="AC1520" s="42">
        <f t="shared" si="1051"/>
        <v>41.781598765432101</v>
      </c>
      <c r="AD1520" s="42">
        <f t="shared" si="1052"/>
        <v>0</v>
      </c>
      <c r="AE1520" s="42">
        <f t="shared" si="1077"/>
        <v>5365.3521620370375</v>
      </c>
      <c r="AF1520" s="43">
        <f t="shared" si="1035"/>
        <v>1.4903756005658437</v>
      </c>
      <c r="AG1520" s="73">
        <f t="shared" si="1036"/>
        <v>0</v>
      </c>
      <c r="AH1520">
        <f t="shared" si="1053"/>
        <v>41.781598765432101</v>
      </c>
      <c r="AI1520">
        <f t="shared" si="1078"/>
        <v>34565.641310570965</v>
      </c>
      <c r="AJ1520" s="41">
        <f t="shared" si="1054"/>
        <v>9.6015670307141576</v>
      </c>
      <c r="AK1520">
        <f t="shared" si="1037"/>
        <v>41.781598765432101</v>
      </c>
      <c r="AL1520" s="38">
        <f t="shared" si="1055"/>
        <v>5204.3915971759261</v>
      </c>
      <c r="AM1520" s="38">
        <f t="shared" si="1056"/>
        <v>5152.3476812041672</v>
      </c>
      <c r="AN1520" s="38">
        <f t="shared" si="1057"/>
        <v>4843.2068203319168</v>
      </c>
      <c r="AO1520" s="38">
        <f t="shared" si="1058"/>
        <v>4794.7747521285974</v>
      </c>
      <c r="AP1520" s="38">
        <f t="shared" si="1059"/>
        <v>4507.0882670008814</v>
      </c>
      <c r="AQ1520" s="38">
        <f t="shared" si="1060"/>
        <v>4462.0173843308721</v>
      </c>
      <c r="AR1520" s="38">
        <f t="shared" si="1061"/>
        <v>4328.1568628009454</v>
      </c>
      <c r="AS1520">
        <f t="shared" si="1062"/>
        <v>4328.1568628009454</v>
      </c>
      <c r="AT1520" s="28">
        <f t="shared" si="1063"/>
        <v>1.2022657952224849</v>
      </c>
      <c r="AU1520">
        <f t="shared" si="1038"/>
        <v>30237.484447770021</v>
      </c>
      <c r="AV1520" s="28">
        <f t="shared" si="1064"/>
        <v>8.3993012354916718</v>
      </c>
      <c r="BJ1520" s="63">
        <v>0</v>
      </c>
      <c r="BK1520" s="64">
        <f t="shared" si="1065"/>
        <v>0</v>
      </c>
      <c r="BL1520" s="64">
        <f t="shared" si="1066"/>
        <v>0</v>
      </c>
      <c r="BM1520" s="64">
        <f t="shared" si="1067"/>
        <v>0</v>
      </c>
      <c r="BN1520" s="64">
        <f t="shared" si="1068"/>
        <v>0</v>
      </c>
      <c r="BO1520" s="64">
        <f t="shared" si="1069"/>
        <v>0</v>
      </c>
      <c r="BP1520" s="64">
        <f t="shared" si="1070"/>
        <v>0</v>
      </c>
      <c r="BQ1520" s="64">
        <f t="shared" si="1071"/>
        <v>0</v>
      </c>
      <c r="BR1520" s="65">
        <f t="shared" si="1039"/>
        <v>0</v>
      </c>
      <c r="BS1520" s="66">
        <f t="shared" si="1072"/>
        <v>0</v>
      </c>
      <c r="BT1520" s="65">
        <f>BJ1520-BR1520</f>
        <v>0</v>
      </c>
      <c r="BU1520" s="67">
        <f t="shared" si="1073"/>
        <v>0</v>
      </c>
    </row>
    <row r="1521" spans="1:73" x14ac:dyDescent="0.35">
      <c r="A1521" s="22">
        <v>120.799999999999</v>
      </c>
      <c r="B1521" s="22">
        <v>5.6</v>
      </c>
      <c r="C1521" s="22">
        <v>0</v>
      </c>
      <c r="D1521" s="22">
        <f t="shared" si="1040"/>
        <v>2.8</v>
      </c>
      <c r="E1521" s="22">
        <f t="shared" si="1041"/>
        <v>0.77777777777777779</v>
      </c>
      <c r="F1521" s="22">
        <f t="shared" si="1074"/>
        <v>-1.3888888888888882</v>
      </c>
      <c r="G1521" s="22">
        <f>Sheet1!$I$5*F1521</f>
        <v>-459.722222222222</v>
      </c>
      <c r="H1521" s="22"/>
      <c r="K1521" s="20" t="s">
        <v>119</v>
      </c>
      <c r="L1521" s="20">
        <v>1511</v>
      </c>
      <c r="M1521" s="20">
        <v>34</v>
      </c>
      <c r="N1521" s="21">
        <v>58.5</v>
      </c>
      <c r="O1521" s="35">
        <f t="shared" si="1042"/>
        <v>16.25</v>
      </c>
      <c r="P1521" s="36">
        <f t="shared" si="1075"/>
        <v>0.41666666666666663</v>
      </c>
      <c r="Q1521" s="12"/>
      <c r="R1521" s="37">
        <f t="shared" si="1043"/>
        <v>137.91666666666666</v>
      </c>
      <c r="S1521" s="37">
        <f t="shared" si="1044"/>
        <v>64.9422</v>
      </c>
      <c r="T1521" s="37">
        <f t="shared" si="1045"/>
        <v>31.809537564918749</v>
      </c>
      <c r="U1521" s="37">
        <f t="shared" si="1046"/>
        <v>234.66840423158538</v>
      </c>
      <c r="V1521" s="37">
        <f t="shared" si="1076"/>
        <v>132745.81109446054</v>
      </c>
      <c r="W1521" s="40">
        <f t="shared" si="1047"/>
        <v>3813.3615687632623</v>
      </c>
      <c r="X1521" s="40">
        <f t="shared" si="1048"/>
        <v>3.8133615687632623</v>
      </c>
      <c r="Y1521" s="40">
        <f t="shared" si="1034"/>
        <v>0</v>
      </c>
      <c r="Z1521" s="40">
        <v>0</v>
      </c>
      <c r="AA1521" s="40">
        <f t="shared" si="1049"/>
        <v>438.43598354600732</v>
      </c>
      <c r="AB1521" s="42">
        <f t="shared" si="1050"/>
        <v>43702.34375</v>
      </c>
      <c r="AC1521" s="42">
        <f t="shared" si="1051"/>
        <v>43.702343749999997</v>
      </c>
      <c r="AD1521" s="42">
        <f t="shared" si="1052"/>
        <v>0</v>
      </c>
      <c r="AE1521" s="42">
        <f t="shared" si="1077"/>
        <v>5365.3521620370375</v>
      </c>
      <c r="AF1521" s="43">
        <f t="shared" si="1035"/>
        <v>1.4903756005658437</v>
      </c>
      <c r="AG1521" s="73">
        <f t="shared" si="1036"/>
        <v>0</v>
      </c>
      <c r="AH1521">
        <f t="shared" si="1053"/>
        <v>43.702343749999997</v>
      </c>
      <c r="AI1521">
        <f t="shared" si="1078"/>
        <v>34609.343654320968</v>
      </c>
      <c r="AJ1521" s="41">
        <f t="shared" si="1054"/>
        <v>9.6137065706447142</v>
      </c>
      <c r="AK1521">
        <f t="shared" si="1037"/>
        <v>43.702343749999997</v>
      </c>
      <c r="AL1521" s="38">
        <f t="shared" si="1055"/>
        <v>5204.3915971759261</v>
      </c>
      <c r="AM1521" s="38">
        <f t="shared" si="1056"/>
        <v>5152.3476812041672</v>
      </c>
      <c r="AN1521" s="38">
        <f t="shared" si="1057"/>
        <v>4843.2068203319168</v>
      </c>
      <c r="AO1521" s="38">
        <f t="shared" si="1058"/>
        <v>4794.7747521285974</v>
      </c>
      <c r="AP1521" s="38">
        <f t="shared" si="1059"/>
        <v>4507.0882670008814</v>
      </c>
      <c r="AQ1521" s="38">
        <f t="shared" si="1060"/>
        <v>4462.0173843308721</v>
      </c>
      <c r="AR1521" s="38">
        <f t="shared" si="1061"/>
        <v>4328.1568628009454</v>
      </c>
      <c r="AS1521">
        <f t="shared" si="1062"/>
        <v>4328.1568628009454</v>
      </c>
      <c r="AT1521" s="28">
        <f t="shared" si="1063"/>
        <v>1.2022657952224849</v>
      </c>
      <c r="AU1521">
        <f t="shared" si="1038"/>
        <v>30281.186791520024</v>
      </c>
      <c r="AV1521" s="28">
        <f t="shared" si="1064"/>
        <v>8.4114407754222285</v>
      </c>
      <c r="BJ1521" s="63">
        <v>0</v>
      </c>
      <c r="BK1521" s="64">
        <f t="shared" si="1065"/>
        <v>0</v>
      </c>
      <c r="BL1521" s="64">
        <f t="shared" si="1066"/>
        <v>0</v>
      </c>
      <c r="BM1521" s="64">
        <f t="shared" si="1067"/>
        <v>0</v>
      </c>
      <c r="BN1521" s="64">
        <f t="shared" si="1068"/>
        <v>0</v>
      </c>
      <c r="BO1521" s="64">
        <f t="shared" si="1069"/>
        <v>0</v>
      </c>
      <c r="BP1521" s="64">
        <f t="shared" si="1070"/>
        <v>0</v>
      </c>
      <c r="BQ1521" s="64">
        <f t="shared" si="1071"/>
        <v>0</v>
      </c>
      <c r="BR1521" s="65">
        <f t="shared" si="1039"/>
        <v>0</v>
      </c>
      <c r="BS1521" s="66">
        <f t="shared" si="1072"/>
        <v>0</v>
      </c>
      <c r="BT1521" s="65">
        <f>BJ1521-BR1521</f>
        <v>0</v>
      </c>
      <c r="BU1521" s="67">
        <f t="shared" si="1073"/>
        <v>0</v>
      </c>
    </row>
    <row r="1522" spans="1:73" x14ac:dyDescent="0.35">
      <c r="A1522" s="22">
        <v>120.879999999999</v>
      </c>
      <c r="B1522" s="22">
        <v>5.73</v>
      </c>
      <c r="C1522" s="22">
        <v>0</v>
      </c>
      <c r="D1522" s="22">
        <f t="shared" si="1040"/>
        <v>2.8650000000000002</v>
      </c>
      <c r="E1522" s="22">
        <f t="shared" si="1041"/>
        <v>0.79583333333333328</v>
      </c>
      <c r="F1522" s="22">
        <f t="shared" si="1074"/>
        <v>0.22569444444444364</v>
      </c>
      <c r="G1522" s="22">
        <f>Sheet1!$I$5*F1522</f>
        <v>74.704861111110844</v>
      </c>
      <c r="H1522" s="22"/>
      <c r="K1522" s="20" t="s">
        <v>119</v>
      </c>
      <c r="L1522" s="20">
        <v>1512</v>
      </c>
      <c r="M1522" s="20">
        <v>35</v>
      </c>
      <c r="N1522" s="21">
        <v>60.2</v>
      </c>
      <c r="O1522" s="35">
        <f t="shared" si="1042"/>
        <v>16.722222222222221</v>
      </c>
      <c r="P1522" s="36">
        <f t="shared" si="1075"/>
        <v>0.52777777777777735</v>
      </c>
      <c r="Q1522" s="12"/>
      <c r="R1522" s="37">
        <f t="shared" si="1043"/>
        <v>174.69444444444431</v>
      </c>
      <c r="S1522" s="37">
        <f t="shared" si="1044"/>
        <v>64.9422</v>
      </c>
      <c r="T1522" s="37">
        <f t="shared" si="1045"/>
        <v>33.685159329905218</v>
      </c>
      <c r="U1522" s="37">
        <f t="shared" si="1046"/>
        <v>273.32180377434952</v>
      </c>
      <c r="V1522" s="37">
        <f t="shared" si="1076"/>
        <v>133019.13289823488</v>
      </c>
      <c r="W1522" s="40">
        <f t="shared" si="1047"/>
        <v>4570.5479408932888</v>
      </c>
      <c r="X1522" s="40">
        <f t="shared" si="1048"/>
        <v>4.570547940893289</v>
      </c>
      <c r="Y1522" s="40">
        <f t="shared" si="1034"/>
        <v>0</v>
      </c>
      <c r="Z1522" s="40">
        <v>0</v>
      </c>
      <c r="AA1522" s="40">
        <f t="shared" si="1049"/>
        <v>438.43598354600732</v>
      </c>
      <c r="AB1522" s="42">
        <f t="shared" si="1050"/>
        <v>46279.214506172837</v>
      </c>
      <c r="AC1522" s="42">
        <f t="shared" si="1051"/>
        <v>46.279214506172835</v>
      </c>
      <c r="AD1522" s="42">
        <f t="shared" si="1052"/>
        <v>0</v>
      </c>
      <c r="AE1522" s="42">
        <f t="shared" si="1077"/>
        <v>5365.3521620370375</v>
      </c>
      <c r="AF1522" s="43">
        <f t="shared" si="1035"/>
        <v>1.4903756005658437</v>
      </c>
      <c r="AG1522" s="73">
        <f t="shared" si="1036"/>
        <v>0</v>
      </c>
      <c r="AH1522">
        <f t="shared" si="1053"/>
        <v>46.279214506172835</v>
      </c>
      <c r="AI1522">
        <f t="shared" si="1078"/>
        <v>34655.622868827144</v>
      </c>
      <c r="AJ1522" s="41">
        <f t="shared" si="1054"/>
        <v>9.62656190800754</v>
      </c>
      <c r="AK1522">
        <f t="shared" si="1037"/>
        <v>46.279214506172835</v>
      </c>
      <c r="AL1522" s="38">
        <f t="shared" si="1055"/>
        <v>5204.3915971759261</v>
      </c>
      <c r="AM1522" s="38">
        <f t="shared" si="1056"/>
        <v>5152.3476812041672</v>
      </c>
      <c r="AN1522" s="38">
        <f t="shared" si="1057"/>
        <v>4843.2068203319168</v>
      </c>
      <c r="AO1522" s="38">
        <f t="shared" si="1058"/>
        <v>4794.7747521285974</v>
      </c>
      <c r="AP1522" s="38">
        <f t="shared" si="1059"/>
        <v>4507.0882670008814</v>
      </c>
      <c r="AQ1522" s="38">
        <f t="shared" si="1060"/>
        <v>4462.0173843308721</v>
      </c>
      <c r="AR1522" s="38">
        <f t="shared" si="1061"/>
        <v>4328.1568628009454</v>
      </c>
      <c r="AS1522">
        <f t="shared" si="1062"/>
        <v>4328.1568628009454</v>
      </c>
      <c r="AT1522" s="28">
        <f t="shared" si="1063"/>
        <v>1.2022657952224849</v>
      </c>
      <c r="AU1522">
        <f t="shared" si="1038"/>
        <v>30327.466006026199</v>
      </c>
      <c r="AV1522" s="28">
        <f t="shared" si="1064"/>
        <v>8.424296112785056</v>
      </c>
      <c r="BJ1522" s="63">
        <v>0</v>
      </c>
      <c r="BK1522" s="64">
        <f t="shared" si="1065"/>
        <v>0</v>
      </c>
      <c r="BL1522" s="64">
        <f t="shared" si="1066"/>
        <v>0</v>
      </c>
      <c r="BM1522" s="64">
        <f t="shared" si="1067"/>
        <v>0</v>
      </c>
      <c r="BN1522" s="64">
        <f t="shared" si="1068"/>
        <v>0</v>
      </c>
      <c r="BO1522" s="64">
        <f t="shared" si="1069"/>
        <v>0</v>
      </c>
      <c r="BP1522" s="64">
        <f t="shared" si="1070"/>
        <v>0</v>
      </c>
      <c r="BQ1522" s="64">
        <f t="shared" si="1071"/>
        <v>0</v>
      </c>
      <c r="BR1522" s="65">
        <f t="shared" si="1039"/>
        <v>0</v>
      </c>
      <c r="BS1522" s="66">
        <f t="shared" si="1072"/>
        <v>0</v>
      </c>
      <c r="BT1522" s="65">
        <f>BJ1522-BR1522</f>
        <v>0</v>
      </c>
      <c r="BU1522" s="67">
        <f t="shared" si="1073"/>
        <v>0</v>
      </c>
    </row>
    <row r="1523" spans="1:73" x14ac:dyDescent="0.35">
      <c r="A1523" s="22">
        <v>120.959999999999</v>
      </c>
      <c r="B1523" s="22">
        <v>5.68</v>
      </c>
      <c r="C1523" s="22">
        <v>0</v>
      </c>
      <c r="D1523" s="22">
        <f t="shared" si="1040"/>
        <v>2.84</v>
      </c>
      <c r="E1523" s="22">
        <f t="shared" si="1041"/>
        <v>0.78888888888888886</v>
      </c>
      <c r="F1523" s="22">
        <f t="shared" si="1074"/>
        <v>-8.6805555555555247E-2</v>
      </c>
      <c r="G1523" s="22">
        <f>Sheet1!$I$5*F1523</f>
        <v>-28.732638888888786</v>
      </c>
      <c r="H1523" s="22"/>
      <c r="K1523" s="20" t="s">
        <v>119</v>
      </c>
      <c r="L1523" s="20">
        <v>1513</v>
      </c>
      <c r="M1523" s="20">
        <v>36</v>
      </c>
      <c r="N1523" s="21">
        <v>62.3</v>
      </c>
      <c r="O1523" s="35">
        <f t="shared" si="1042"/>
        <v>17.305555555555557</v>
      </c>
      <c r="P1523" s="36">
        <f t="shared" si="1075"/>
        <v>0.625</v>
      </c>
      <c r="Q1523" s="12"/>
      <c r="R1523" s="37">
        <f t="shared" si="1043"/>
        <v>206.875</v>
      </c>
      <c r="S1523" s="37">
        <f t="shared" si="1044"/>
        <v>64.9422</v>
      </c>
      <c r="T1523" s="37">
        <f t="shared" si="1045"/>
        <v>36.07627731911564</v>
      </c>
      <c r="U1523" s="37">
        <f t="shared" si="1046"/>
        <v>307.89347731911568</v>
      </c>
      <c r="V1523" s="37">
        <f t="shared" si="1076"/>
        <v>133327.02637555401</v>
      </c>
      <c r="W1523" s="40">
        <f t="shared" si="1047"/>
        <v>5328.267676939141</v>
      </c>
      <c r="X1523" s="40">
        <f t="shared" si="1048"/>
        <v>5.3282676769391406</v>
      </c>
      <c r="Y1523" s="40">
        <f t="shared" si="1034"/>
        <v>0</v>
      </c>
      <c r="Z1523" s="40">
        <v>0</v>
      </c>
      <c r="AA1523" s="40">
        <f t="shared" si="1049"/>
        <v>438.43598354600732</v>
      </c>
      <c r="AB1523" s="42">
        <f t="shared" si="1050"/>
        <v>49564.312885802479</v>
      </c>
      <c r="AC1523" s="42">
        <f t="shared" si="1051"/>
        <v>49.56431288580248</v>
      </c>
      <c r="AD1523" s="42">
        <f t="shared" si="1052"/>
        <v>0</v>
      </c>
      <c r="AE1523" s="42">
        <f t="shared" si="1077"/>
        <v>5365.3521620370375</v>
      </c>
      <c r="AF1523" s="43">
        <f t="shared" si="1035"/>
        <v>1.4903756005658437</v>
      </c>
      <c r="AG1523" s="73">
        <f t="shared" si="1036"/>
        <v>0</v>
      </c>
      <c r="AH1523">
        <f t="shared" si="1053"/>
        <v>49.56431288580248</v>
      </c>
      <c r="AI1523">
        <f t="shared" si="1078"/>
        <v>34705.187181712943</v>
      </c>
      <c r="AJ1523" s="41">
        <f t="shared" si="1054"/>
        <v>9.6403297726980401</v>
      </c>
      <c r="AK1523">
        <f t="shared" si="1037"/>
        <v>49.56431288580248</v>
      </c>
      <c r="AL1523" s="38">
        <f t="shared" si="1055"/>
        <v>5204.3915971759261</v>
      </c>
      <c r="AM1523" s="38">
        <f t="shared" si="1056"/>
        <v>5152.3476812041672</v>
      </c>
      <c r="AN1523" s="38">
        <f t="shared" si="1057"/>
        <v>4843.2068203319168</v>
      </c>
      <c r="AO1523" s="38">
        <f t="shared" si="1058"/>
        <v>4794.7747521285974</v>
      </c>
      <c r="AP1523" s="38">
        <f t="shared" si="1059"/>
        <v>4507.0882670008814</v>
      </c>
      <c r="AQ1523" s="38">
        <f t="shared" si="1060"/>
        <v>4462.0173843308721</v>
      </c>
      <c r="AR1523" s="38">
        <f t="shared" si="1061"/>
        <v>4328.1568628009454</v>
      </c>
      <c r="AS1523">
        <f t="shared" si="1062"/>
        <v>4328.1568628009454</v>
      </c>
      <c r="AT1523" s="28">
        <f t="shared" si="1063"/>
        <v>1.2022657952224849</v>
      </c>
      <c r="AU1523">
        <f t="shared" si="1038"/>
        <v>30377.030318911999</v>
      </c>
      <c r="AV1523" s="28">
        <f t="shared" si="1064"/>
        <v>8.4380639774755544</v>
      </c>
      <c r="BJ1523" s="63">
        <v>0</v>
      </c>
      <c r="BK1523" s="64">
        <f t="shared" si="1065"/>
        <v>0</v>
      </c>
      <c r="BL1523" s="64">
        <f t="shared" si="1066"/>
        <v>0</v>
      </c>
      <c r="BM1523" s="64">
        <f t="shared" si="1067"/>
        <v>0</v>
      </c>
      <c r="BN1523" s="64">
        <f t="shared" si="1068"/>
        <v>0</v>
      </c>
      <c r="BO1523" s="64">
        <f t="shared" si="1069"/>
        <v>0</v>
      </c>
      <c r="BP1523" s="64">
        <f t="shared" si="1070"/>
        <v>0</v>
      </c>
      <c r="BQ1523" s="64">
        <f t="shared" si="1071"/>
        <v>0</v>
      </c>
      <c r="BR1523" s="65">
        <f t="shared" si="1039"/>
        <v>0</v>
      </c>
      <c r="BS1523" s="66">
        <f t="shared" si="1072"/>
        <v>0</v>
      </c>
      <c r="BT1523" s="65">
        <f>BJ1523-BR1523</f>
        <v>0</v>
      </c>
      <c r="BU1523" s="67">
        <f t="shared" si="1073"/>
        <v>0</v>
      </c>
    </row>
    <row r="1524" spans="1:73" x14ac:dyDescent="0.35">
      <c r="A1524" s="22">
        <v>121.039999999999</v>
      </c>
      <c r="B1524" s="22">
        <v>5.89</v>
      </c>
      <c r="C1524" s="22">
        <v>0</v>
      </c>
      <c r="D1524" s="22">
        <f t="shared" si="1040"/>
        <v>2.9449999999999998</v>
      </c>
      <c r="E1524" s="22">
        <f t="shared" si="1041"/>
        <v>0.81805555555555554</v>
      </c>
      <c r="F1524" s="22">
        <f t="shared" si="1074"/>
        <v>0.36458333333333343</v>
      </c>
      <c r="G1524" s="22">
        <f>Sheet1!$I$5*F1524</f>
        <v>120.67708333333336</v>
      </c>
      <c r="H1524" s="22"/>
      <c r="K1524" s="20" t="s">
        <v>119</v>
      </c>
      <c r="L1524" s="20">
        <v>1514</v>
      </c>
      <c r="M1524" s="20">
        <v>37</v>
      </c>
      <c r="N1524" s="21">
        <v>64.7</v>
      </c>
      <c r="O1524" s="35">
        <f t="shared" si="1042"/>
        <v>17.972222222222221</v>
      </c>
      <c r="P1524" s="36">
        <f t="shared" si="1075"/>
        <v>0.6666666666666663</v>
      </c>
      <c r="Q1524" s="12"/>
      <c r="R1524" s="37">
        <f t="shared" si="1043"/>
        <v>220.66666666666654</v>
      </c>
      <c r="S1524" s="37">
        <f t="shared" si="1044"/>
        <v>64.9422</v>
      </c>
      <c r="T1524" s="37">
        <f t="shared" si="1045"/>
        <v>38.909368720908965</v>
      </c>
      <c r="U1524" s="37">
        <f t="shared" si="1046"/>
        <v>324.51823538757549</v>
      </c>
      <c r="V1524" s="37">
        <f t="shared" si="1076"/>
        <v>133651.54461094158</v>
      </c>
      <c r="W1524" s="40">
        <f t="shared" si="1047"/>
        <v>5832.3138415489257</v>
      </c>
      <c r="X1524" s="40">
        <f t="shared" si="1048"/>
        <v>5.8323138415489257</v>
      </c>
      <c r="Y1524" s="40">
        <f t="shared" si="1034"/>
        <v>0</v>
      </c>
      <c r="Z1524" s="40">
        <v>0</v>
      </c>
      <c r="AA1524" s="40">
        <f t="shared" si="1049"/>
        <v>438.43598354600732</v>
      </c>
      <c r="AB1524" s="42">
        <f t="shared" si="1050"/>
        <v>53456.627700617275</v>
      </c>
      <c r="AC1524" s="42">
        <f t="shared" si="1051"/>
        <v>53.456627700617275</v>
      </c>
      <c r="AD1524" s="42">
        <f t="shared" si="1052"/>
        <v>0</v>
      </c>
      <c r="AE1524" s="42">
        <f t="shared" si="1077"/>
        <v>5365.3521620370375</v>
      </c>
      <c r="AF1524" s="43">
        <f t="shared" si="1035"/>
        <v>1.4903756005658437</v>
      </c>
      <c r="AG1524" s="73">
        <f t="shared" si="1036"/>
        <v>0</v>
      </c>
      <c r="AH1524">
        <f t="shared" si="1053"/>
        <v>53.456627700617275</v>
      </c>
      <c r="AI1524">
        <f t="shared" si="1078"/>
        <v>34758.643809413559</v>
      </c>
      <c r="AJ1524" s="41">
        <f t="shared" si="1054"/>
        <v>9.6551788359482114</v>
      </c>
      <c r="AK1524">
        <f t="shared" si="1037"/>
        <v>53.456627700617275</v>
      </c>
      <c r="AL1524" s="38">
        <f t="shared" si="1055"/>
        <v>5204.3915971759261</v>
      </c>
      <c r="AM1524" s="38">
        <f t="shared" si="1056"/>
        <v>5152.3476812041672</v>
      </c>
      <c r="AN1524" s="38">
        <f t="shared" si="1057"/>
        <v>4843.2068203319168</v>
      </c>
      <c r="AO1524" s="38">
        <f t="shared" si="1058"/>
        <v>4794.7747521285974</v>
      </c>
      <c r="AP1524" s="38">
        <f t="shared" si="1059"/>
        <v>4507.0882670008814</v>
      </c>
      <c r="AQ1524" s="38">
        <f t="shared" si="1060"/>
        <v>4462.0173843308721</v>
      </c>
      <c r="AR1524" s="38">
        <f t="shared" si="1061"/>
        <v>4328.1568628009454</v>
      </c>
      <c r="AS1524">
        <f t="shared" si="1062"/>
        <v>4328.1568628009454</v>
      </c>
      <c r="AT1524" s="28">
        <f t="shared" si="1063"/>
        <v>1.2022657952224849</v>
      </c>
      <c r="AU1524">
        <f t="shared" si="1038"/>
        <v>30430.486946612615</v>
      </c>
      <c r="AV1524" s="28">
        <f t="shared" si="1064"/>
        <v>8.4529130407257256</v>
      </c>
      <c r="BJ1524" s="63">
        <v>0</v>
      </c>
      <c r="BK1524" s="64">
        <f t="shared" si="1065"/>
        <v>0</v>
      </c>
      <c r="BL1524" s="64">
        <f t="shared" si="1066"/>
        <v>0</v>
      </c>
      <c r="BM1524" s="64">
        <f t="shared" si="1067"/>
        <v>0</v>
      </c>
      <c r="BN1524" s="64">
        <f t="shared" si="1068"/>
        <v>0</v>
      </c>
      <c r="BO1524" s="64">
        <f t="shared" si="1069"/>
        <v>0</v>
      </c>
      <c r="BP1524" s="64">
        <f t="shared" si="1070"/>
        <v>0</v>
      </c>
      <c r="BQ1524" s="64">
        <f t="shared" si="1071"/>
        <v>0</v>
      </c>
      <c r="BR1524" s="65">
        <f t="shared" si="1039"/>
        <v>0</v>
      </c>
      <c r="BS1524" s="66">
        <f t="shared" si="1072"/>
        <v>0</v>
      </c>
      <c r="BT1524" s="65">
        <f>BJ1524-BR1524</f>
        <v>0</v>
      </c>
      <c r="BU1524" s="67">
        <f t="shared" si="1073"/>
        <v>0</v>
      </c>
    </row>
    <row r="1525" spans="1:73" x14ac:dyDescent="0.35">
      <c r="A1525" s="22">
        <v>121.119999999999</v>
      </c>
      <c r="B1525" s="22">
        <v>5.58</v>
      </c>
      <c r="C1525" s="22">
        <v>0</v>
      </c>
      <c r="D1525" s="22">
        <f t="shared" si="1040"/>
        <v>2.79</v>
      </c>
      <c r="E1525" s="22">
        <f t="shared" si="1041"/>
        <v>0.77500000000000002</v>
      </c>
      <c r="F1525" s="22">
        <f t="shared" si="1074"/>
        <v>-0.53819444444444386</v>
      </c>
      <c r="G1525" s="22">
        <f>Sheet1!$I$5*F1525</f>
        <v>-178.14236111111092</v>
      </c>
      <c r="H1525" s="22"/>
      <c r="K1525" s="20" t="s">
        <v>119</v>
      </c>
      <c r="L1525" s="20">
        <v>1515</v>
      </c>
      <c r="M1525" s="20">
        <v>38</v>
      </c>
      <c r="N1525" s="21">
        <v>67.099999999999994</v>
      </c>
      <c r="O1525" s="35">
        <f t="shared" si="1042"/>
        <v>18.638888888888889</v>
      </c>
      <c r="P1525" s="36">
        <f t="shared" si="1075"/>
        <v>0.625</v>
      </c>
      <c r="Q1525" s="12"/>
      <c r="R1525" s="37">
        <f t="shared" si="1043"/>
        <v>206.875</v>
      </c>
      <c r="S1525" s="37">
        <f t="shared" si="1044"/>
        <v>64.9422</v>
      </c>
      <c r="T1525" s="37">
        <f t="shared" si="1045"/>
        <v>41.849537593006303</v>
      </c>
      <c r="U1525" s="37">
        <f t="shared" si="1046"/>
        <v>313.6667375930063</v>
      </c>
      <c r="V1525" s="37">
        <f t="shared" si="1076"/>
        <v>133965.21134853459</v>
      </c>
      <c r="W1525" s="40">
        <f t="shared" si="1047"/>
        <v>5846.3994701363117</v>
      </c>
      <c r="X1525" s="40">
        <f t="shared" si="1048"/>
        <v>5.846399470136312</v>
      </c>
      <c r="Y1525" s="40">
        <f t="shared" si="1034"/>
        <v>0</v>
      </c>
      <c r="Z1525" s="40">
        <v>0</v>
      </c>
      <c r="AA1525" s="40">
        <f t="shared" si="1049"/>
        <v>438.43598354600732</v>
      </c>
      <c r="AB1525" s="42">
        <f t="shared" si="1050"/>
        <v>57496.053626543209</v>
      </c>
      <c r="AC1525" s="42">
        <f t="shared" si="1051"/>
        <v>57.496053626543208</v>
      </c>
      <c r="AD1525" s="42">
        <f t="shared" si="1052"/>
        <v>0</v>
      </c>
      <c r="AE1525" s="42">
        <f t="shared" si="1077"/>
        <v>5365.3521620370375</v>
      </c>
      <c r="AF1525" s="43">
        <f t="shared" si="1035"/>
        <v>1.4903756005658437</v>
      </c>
      <c r="AG1525" s="73">
        <f t="shared" si="1036"/>
        <v>0</v>
      </c>
      <c r="AH1525">
        <f t="shared" si="1053"/>
        <v>57.496053626543208</v>
      </c>
      <c r="AI1525">
        <f t="shared" si="1078"/>
        <v>34816.139863040102</v>
      </c>
      <c r="AJ1525" s="41">
        <f t="shared" si="1054"/>
        <v>9.6711499619555834</v>
      </c>
      <c r="AK1525">
        <f t="shared" si="1037"/>
        <v>57.496053626543208</v>
      </c>
      <c r="AL1525" s="38">
        <f t="shared" si="1055"/>
        <v>5204.3915971759261</v>
      </c>
      <c r="AM1525" s="38">
        <f t="shared" si="1056"/>
        <v>5152.3476812041672</v>
      </c>
      <c r="AN1525" s="38">
        <f t="shared" si="1057"/>
        <v>4843.2068203319168</v>
      </c>
      <c r="AO1525" s="38">
        <f t="shared" si="1058"/>
        <v>4794.7747521285974</v>
      </c>
      <c r="AP1525" s="38">
        <f t="shared" si="1059"/>
        <v>4507.0882670008814</v>
      </c>
      <c r="AQ1525" s="38">
        <f t="shared" si="1060"/>
        <v>4462.0173843308721</v>
      </c>
      <c r="AR1525" s="38">
        <f t="shared" si="1061"/>
        <v>4328.1568628009454</v>
      </c>
      <c r="AS1525">
        <f t="shared" si="1062"/>
        <v>4328.1568628009454</v>
      </c>
      <c r="AT1525" s="28">
        <f t="shared" si="1063"/>
        <v>1.2022657952224849</v>
      </c>
      <c r="AU1525">
        <f t="shared" si="1038"/>
        <v>30487.983000239157</v>
      </c>
      <c r="AV1525" s="28">
        <f t="shared" si="1064"/>
        <v>8.4688841667330994</v>
      </c>
      <c r="BJ1525" s="63">
        <v>0</v>
      </c>
      <c r="BK1525" s="64">
        <f t="shared" si="1065"/>
        <v>0</v>
      </c>
      <c r="BL1525" s="64">
        <f t="shared" si="1066"/>
        <v>0</v>
      </c>
      <c r="BM1525" s="64">
        <f t="shared" si="1067"/>
        <v>0</v>
      </c>
      <c r="BN1525" s="64">
        <f t="shared" si="1068"/>
        <v>0</v>
      </c>
      <c r="BO1525" s="64">
        <f t="shared" si="1069"/>
        <v>0</v>
      </c>
      <c r="BP1525" s="64">
        <f t="shared" si="1070"/>
        <v>0</v>
      </c>
      <c r="BQ1525" s="64">
        <f t="shared" si="1071"/>
        <v>0</v>
      </c>
      <c r="BR1525" s="65">
        <f t="shared" si="1039"/>
        <v>0</v>
      </c>
      <c r="BS1525" s="66">
        <f t="shared" si="1072"/>
        <v>0</v>
      </c>
      <c r="BT1525" s="65">
        <f>BJ1525-BR1525</f>
        <v>0</v>
      </c>
      <c r="BU1525" s="67">
        <f t="shared" si="1073"/>
        <v>0</v>
      </c>
    </row>
    <row r="1526" spans="1:73" x14ac:dyDescent="0.35">
      <c r="A1526" s="22">
        <v>121.19999999999899</v>
      </c>
      <c r="B1526" s="22">
        <v>5.17</v>
      </c>
      <c r="C1526" s="22">
        <v>0</v>
      </c>
      <c r="D1526" s="22">
        <f t="shared" si="1040"/>
        <v>2.585</v>
      </c>
      <c r="E1526" s="22">
        <f t="shared" si="1041"/>
        <v>0.71805555555555556</v>
      </c>
      <c r="F1526" s="22">
        <f t="shared" si="1074"/>
        <v>-0.7118055555555558</v>
      </c>
      <c r="G1526" s="22">
        <f>Sheet1!$I$5*F1526</f>
        <v>-235.60763888888897</v>
      </c>
      <c r="H1526" s="22"/>
      <c r="K1526" s="20" t="s">
        <v>119</v>
      </c>
      <c r="L1526" s="20">
        <v>1516</v>
      </c>
      <c r="M1526" s="20">
        <v>39</v>
      </c>
      <c r="N1526" s="21">
        <v>69.2</v>
      </c>
      <c r="O1526" s="35">
        <f t="shared" si="1042"/>
        <v>19.222222222222221</v>
      </c>
      <c r="P1526" s="36">
        <f t="shared" si="1075"/>
        <v>0.50000000000000122</v>
      </c>
      <c r="Q1526" s="12"/>
      <c r="R1526" s="37">
        <f t="shared" si="1043"/>
        <v>165.5000000000004</v>
      </c>
      <c r="S1526" s="37">
        <f t="shared" si="1044"/>
        <v>64.9422</v>
      </c>
      <c r="T1526" s="37">
        <f t="shared" si="1045"/>
        <v>44.510022343450217</v>
      </c>
      <c r="U1526" s="37">
        <f t="shared" si="1046"/>
        <v>274.95222234345061</v>
      </c>
      <c r="V1526" s="37">
        <f t="shared" si="1076"/>
        <v>134240.16357087804</v>
      </c>
      <c r="W1526" s="40">
        <f t="shared" si="1047"/>
        <v>5285.1927183796615</v>
      </c>
      <c r="X1526" s="40">
        <f t="shared" si="1048"/>
        <v>5.2851927183796619</v>
      </c>
      <c r="Y1526" s="40">
        <f t="shared" si="1034"/>
        <v>0</v>
      </c>
      <c r="Z1526" s="40">
        <v>0</v>
      </c>
      <c r="AA1526" s="40">
        <f t="shared" si="1049"/>
        <v>438.43598354600732</v>
      </c>
      <c r="AB1526" s="42">
        <f t="shared" si="1050"/>
        <v>61151.228395061727</v>
      </c>
      <c r="AC1526" s="42">
        <f t="shared" si="1051"/>
        <v>61.151228395061729</v>
      </c>
      <c r="AD1526" s="42">
        <f t="shared" si="1052"/>
        <v>0</v>
      </c>
      <c r="AE1526" s="42">
        <f t="shared" si="1077"/>
        <v>5365.3521620370375</v>
      </c>
      <c r="AF1526" s="43">
        <f t="shared" si="1035"/>
        <v>1.4903756005658437</v>
      </c>
      <c r="AG1526" s="73">
        <f t="shared" si="1036"/>
        <v>0</v>
      </c>
      <c r="AH1526">
        <f t="shared" si="1053"/>
        <v>61.151228395061729</v>
      </c>
      <c r="AI1526">
        <f t="shared" si="1078"/>
        <v>34877.291091435167</v>
      </c>
      <c r="AJ1526" s="41">
        <f t="shared" si="1054"/>
        <v>9.6881364142875466</v>
      </c>
      <c r="AK1526">
        <f t="shared" si="1037"/>
        <v>61.151228395061729</v>
      </c>
      <c r="AL1526" s="38">
        <f t="shared" si="1055"/>
        <v>5204.3915971759261</v>
      </c>
      <c r="AM1526" s="38">
        <f t="shared" si="1056"/>
        <v>5152.3476812041672</v>
      </c>
      <c r="AN1526" s="38">
        <f t="shared" si="1057"/>
        <v>4843.2068203319168</v>
      </c>
      <c r="AO1526" s="38">
        <f t="shared" si="1058"/>
        <v>4794.7747521285974</v>
      </c>
      <c r="AP1526" s="38">
        <f t="shared" si="1059"/>
        <v>4507.0882670008814</v>
      </c>
      <c r="AQ1526" s="38">
        <f t="shared" si="1060"/>
        <v>4462.0173843308721</v>
      </c>
      <c r="AR1526" s="38">
        <f t="shared" si="1061"/>
        <v>4328.1568628009454</v>
      </c>
      <c r="AS1526">
        <f t="shared" si="1062"/>
        <v>4328.1568628009454</v>
      </c>
      <c r="AT1526" s="28">
        <f t="shared" si="1063"/>
        <v>1.2022657952224849</v>
      </c>
      <c r="AU1526">
        <f t="shared" si="1038"/>
        <v>30549.134228634222</v>
      </c>
      <c r="AV1526" s="28">
        <f t="shared" si="1064"/>
        <v>8.4858706190650626</v>
      </c>
      <c r="BJ1526" s="63">
        <v>0</v>
      </c>
      <c r="BK1526" s="64">
        <f t="shared" si="1065"/>
        <v>0</v>
      </c>
      <c r="BL1526" s="64">
        <f t="shared" si="1066"/>
        <v>0</v>
      </c>
      <c r="BM1526" s="64">
        <f t="shared" si="1067"/>
        <v>0</v>
      </c>
      <c r="BN1526" s="64">
        <f t="shared" si="1068"/>
        <v>0</v>
      </c>
      <c r="BO1526" s="64">
        <f t="shared" si="1069"/>
        <v>0</v>
      </c>
      <c r="BP1526" s="64">
        <f t="shared" si="1070"/>
        <v>0</v>
      </c>
      <c r="BQ1526" s="64">
        <f t="shared" si="1071"/>
        <v>0</v>
      </c>
      <c r="BR1526" s="65">
        <f t="shared" si="1039"/>
        <v>0</v>
      </c>
      <c r="BS1526" s="66">
        <f t="shared" si="1072"/>
        <v>0</v>
      </c>
      <c r="BT1526" s="65">
        <f>BJ1526-BR1526</f>
        <v>0</v>
      </c>
      <c r="BU1526" s="67">
        <f t="shared" si="1073"/>
        <v>0</v>
      </c>
    </row>
    <row r="1527" spans="1:73" x14ac:dyDescent="0.35">
      <c r="A1527" s="22">
        <v>121.27999999999901</v>
      </c>
      <c r="B1527" s="22">
        <v>5.63</v>
      </c>
      <c r="C1527" s="22">
        <v>0</v>
      </c>
      <c r="D1527" s="22">
        <f t="shared" si="1040"/>
        <v>2.8149999999999999</v>
      </c>
      <c r="E1527" s="22">
        <f t="shared" si="1041"/>
        <v>0.78194444444444444</v>
      </c>
      <c r="F1527" s="22">
        <f t="shared" si="1074"/>
        <v>0.79861111111111105</v>
      </c>
      <c r="G1527" s="22">
        <f>Sheet1!$I$5*F1527</f>
        <v>264.34027777777777</v>
      </c>
      <c r="H1527" s="22"/>
      <c r="K1527" s="20" t="s">
        <v>119</v>
      </c>
      <c r="L1527" s="20">
        <v>1517</v>
      </c>
      <c r="M1527" s="20">
        <v>40</v>
      </c>
      <c r="N1527" s="21">
        <v>70.7</v>
      </c>
      <c r="O1527" s="35">
        <f t="shared" si="1042"/>
        <v>19.638888888888889</v>
      </c>
      <c r="P1527" s="36">
        <f t="shared" si="1075"/>
        <v>0.37500000000000039</v>
      </c>
      <c r="Q1527" s="12"/>
      <c r="R1527" s="37">
        <f t="shared" si="1043"/>
        <v>124.12500000000013</v>
      </c>
      <c r="S1527" s="37">
        <f t="shared" si="1044"/>
        <v>64.9422</v>
      </c>
      <c r="T1527" s="37">
        <f t="shared" si="1045"/>
        <v>46.460561157972307</v>
      </c>
      <c r="U1527" s="37">
        <f t="shared" si="1046"/>
        <v>235.52776115797244</v>
      </c>
      <c r="V1527" s="37">
        <f t="shared" si="1076"/>
        <v>134475.69133203602</v>
      </c>
      <c r="W1527" s="40">
        <f t="shared" si="1047"/>
        <v>4625.503531630181</v>
      </c>
      <c r="X1527" s="40">
        <f t="shared" si="1048"/>
        <v>4.6255035316301809</v>
      </c>
      <c r="Y1527" s="40">
        <f t="shared" si="1034"/>
        <v>0</v>
      </c>
      <c r="Z1527" s="40">
        <v>0</v>
      </c>
      <c r="AA1527" s="40">
        <f t="shared" si="1049"/>
        <v>438.43598354600732</v>
      </c>
      <c r="AB1527" s="42">
        <f t="shared" si="1050"/>
        <v>63831.025848765436</v>
      </c>
      <c r="AC1527" s="42">
        <f t="shared" si="1051"/>
        <v>63.831025848765435</v>
      </c>
      <c r="AD1527" s="42">
        <f t="shared" si="1052"/>
        <v>0</v>
      </c>
      <c r="AE1527" s="42">
        <f t="shared" si="1077"/>
        <v>5365.3521620370375</v>
      </c>
      <c r="AF1527" s="43">
        <f t="shared" si="1035"/>
        <v>1.4903756005658437</v>
      </c>
      <c r="AG1527" s="73">
        <f t="shared" si="1036"/>
        <v>0</v>
      </c>
      <c r="AH1527">
        <f t="shared" si="1053"/>
        <v>63.831025848765435</v>
      </c>
      <c r="AI1527">
        <f t="shared" si="1078"/>
        <v>34941.122117283936</v>
      </c>
      <c r="AJ1527" s="41">
        <f t="shared" si="1054"/>
        <v>9.7058672548010936</v>
      </c>
      <c r="AK1527">
        <f t="shared" si="1037"/>
        <v>63.831025848765435</v>
      </c>
      <c r="AL1527" s="38">
        <f t="shared" si="1055"/>
        <v>5204.3915971759261</v>
      </c>
      <c r="AM1527" s="38">
        <f t="shared" si="1056"/>
        <v>5152.3476812041672</v>
      </c>
      <c r="AN1527" s="38">
        <f t="shared" si="1057"/>
        <v>4843.2068203319168</v>
      </c>
      <c r="AO1527" s="38">
        <f t="shared" si="1058"/>
        <v>4794.7747521285974</v>
      </c>
      <c r="AP1527" s="38">
        <f t="shared" si="1059"/>
        <v>4507.0882670008814</v>
      </c>
      <c r="AQ1527" s="38">
        <f t="shared" si="1060"/>
        <v>4462.0173843308721</v>
      </c>
      <c r="AR1527" s="38">
        <f t="shared" si="1061"/>
        <v>4328.1568628009454</v>
      </c>
      <c r="AS1527">
        <f t="shared" si="1062"/>
        <v>4328.1568628009454</v>
      </c>
      <c r="AT1527" s="28">
        <f t="shared" si="1063"/>
        <v>1.2022657952224849</v>
      </c>
      <c r="AU1527">
        <f t="shared" si="1038"/>
        <v>30612.965254482991</v>
      </c>
      <c r="AV1527" s="28">
        <f t="shared" si="1064"/>
        <v>8.5036014595786096</v>
      </c>
      <c r="BJ1527" s="63">
        <v>0</v>
      </c>
      <c r="BK1527" s="64">
        <f t="shared" si="1065"/>
        <v>0</v>
      </c>
      <c r="BL1527" s="64">
        <f t="shared" si="1066"/>
        <v>0</v>
      </c>
      <c r="BM1527" s="64">
        <f t="shared" si="1067"/>
        <v>0</v>
      </c>
      <c r="BN1527" s="64">
        <f t="shared" si="1068"/>
        <v>0</v>
      </c>
      <c r="BO1527" s="64">
        <f t="shared" si="1069"/>
        <v>0</v>
      </c>
      <c r="BP1527" s="64">
        <f t="shared" si="1070"/>
        <v>0</v>
      </c>
      <c r="BQ1527" s="64">
        <f t="shared" si="1071"/>
        <v>0</v>
      </c>
      <c r="BR1527" s="65">
        <f t="shared" si="1039"/>
        <v>0</v>
      </c>
      <c r="BS1527" s="66">
        <f t="shared" si="1072"/>
        <v>0</v>
      </c>
      <c r="BT1527" s="65">
        <f>BJ1527-BR1527</f>
        <v>0</v>
      </c>
      <c r="BU1527" s="67">
        <f t="shared" si="1073"/>
        <v>0</v>
      </c>
    </row>
    <row r="1528" spans="1:73" x14ac:dyDescent="0.35">
      <c r="A1528" s="22">
        <v>121.359999999999</v>
      </c>
      <c r="B1528" s="22">
        <v>5.55</v>
      </c>
      <c r="C1528" s="22">
        <v>0</v>
      </c>
      <c r="D1528" s="22">
        <f t="shared" si="1040"/>
        <v>2.7749999999999999</v>
      </c>
      <c r="E1528" s="22">
        <f t="shared" si="1041"/>
        <v>0.77083333333333337</v>
      </c>
      <c r="F1528" s="22">
        <f t="shared" si="1074"/>
        <v>-0.1388888888888884</v>
      </c>
      <c r="G1528" s="22">
        <f>Sheet1!$I$5*F1528</f>
        <v>-45.972222222222058</v>
      </c>
      <c r="H1528" s="22"/>
      <c r="K1528" s="20" t="s">
        <v>119</v>
      </c>
      <c r="L1528" s="20">
        <v>1518</v>
      </c>
      <c r="M1528" s="20">
        <v>41</v>
      </c>
      <c r="N1528" s="21">
        <v>71.900000000000006</v>
      </c>
      <c r="O1528" s="35">
        <f t="shared" si="1042"/>
        <v>19.972222222222221</v>
      </c>
      <c r="P1528" s="36">
        <f t="shared" si="1075"/>
        <v>0.27777777777777779</v>
      </c>
      <c r="Q1528" s="12"/>
      <c r="R1528" s="37">
        <f t="shared" si="1043"/>
        <v>91.944444444444443</v>
      </c>
      <c r="S1528" s="37">
        <f t="shared" si="1044"/>
        <v>64.9422</v>
      </c>
      <c r="T1528" s="37">
        <f t="shared" si="1045"/>
        <v>48.051107748112969</v>
      </c>
      <c r="U1528" s="37">
        <f t="shared" si="1046"/>
        <v>204.93775219255741</v>
      </c>
      <c r="V1528" s="37">
        <f t="shared" si="1076"/>
        <v>134680.62908422857</v>
      </c>
      <c r="W1528" s="40">
        <f t="shared" si="1047"/>
        <v>4093.0623285124661</v>
      </c>
      <c r="X1528" s="40">
        <f t="shared" si="1048"/>
        <v>4.0930623285124659</v>
      </c>
      <c r="Y1528" s="40">
        <f t="shared" si="1034"/>
        <v>0</v>
      </c>
      <c r="Z1528" s="40">
        <v>0</v>
      </c>
      <c r="AA1528" s="40">
        <f t="shared" si="1049"/>
        <v>438.43598354600732</v>
      </c>
      <c r="AB1528" s="42">
        <f t="shared" si="1050"/>
        <v>66016.238811728384</v>
      </c>
      <c r="AC1528" s="42">
        <f t="shared" si="1051"/>
        <v>66.016238811728385</v>
      </c>
      <c r="AD1528" s="42">
        <f t="shared" si="1052"/>
        <v>0</v>
      </c>
      <c r="AE1528" s="42">
        <f t="shared" si="1077"/>
        <v>5365.3521620370375</v>
      </c>
      <c r="AF1528" s="43">
        <f t="shared" si="1035"/>
        <v>1.4903756005658437</v>
      </c>
      <c r="AG1528" s="73">
        <f t="shared" si="1036"/>
        <v>0</v>
      </c>
      <c r="AH1528">
        <f t="shared" si="1053"/>
        <v>66.016238811728385</v>
      </c>
      <c r="AI1528">
        <f t="shared" si="1078"/>
        <v>35007.138356095667</v>
      </c>
      <c r="AJ1528" s="41">
        <f t="shared" si="1054"/>
        <v>9.7242050989154638</v>
      </c>
      <c r="AK1528">
        <f t="shared" si="1037"/>
        <v>66.016238811728385</v>
      </c>
      <c r="AL1528" s="38">
        <f t="shared" si="1055"/>
        <v>5204.3915971759261</v>
      </c>
      <c r="AM1528" s="38">
        <f t="shared" si="1056"/>
        <v>5152.3476812041672</v>
      </c>
      <c r="AN1528" s="38">
        <f t="shared" si="1057"/>
        <v>4843.2068203319168</v>
      </c>
      <c r="AO1528" s="38">
        <f t="shared" si="1058"/>
        <v>4794.7747521285974</v>
      </c>
      <c r="AP1528" s="38">
        <f t="shared" si="1059"/>
        <v>4507.0882670008814</v>
      </c>
      <c r="AQ1528" s="38">
        <f t="shared" si="1060"/>
        <v>4462.0173843308721</v>
      </c>
      <c r="AR1528" s="38">
        <f t="shared" si="1061"/>
        <v>4328.1568628009454</v>
      </c>
      <c r="AS1528">
        <f t="shared" si="1062"/>
        <v>4328.1568628009454</v>
      </c>
      <c r="AT1528" s="28">
        <f t="shared" si="1063"/>
        <v>1.2022657952224849</v>
      </c>
      <c r="AU1528">
        <f t="shared" si="1038"/>
        <v>30678.981493294723</v>
      </c>
      <c r="AV1528" s="28">
        <f t="shared" si="1064"/>
        <v>8.521939303692978</v>
      </c>
      <c r="BJ1528" s="63">
        <v>0</v>
      </c>
      <c r="BK1528" s="64">
        <f t="shared" si="1065"/>
        <v>0</v>
      </c>
      <c r="BL1528" s="64">
        <f t="shared" si="1066"/>
        <v>0</v>
      </c>
      <c r="BM1528" s="64">
        <f t="shared" si="1067"/>
        <v>0</v>
      </c>
      <c r="BN1528" s="64">
        <f t="shared" si="1068"/>
        <v>0</v>
      </c>
      <c r="BO1528" s="64">
        <f t="shared" si="1069"/>
        <v>0</v>
      </c>
      <c r="BP1528" s="64">
        <f t="shared" si="1070"/>
        <v>0</v>
      </c>
      <c r="BQ1528" s="64">
        <f t="shared" si="1071"/>
        <v>0</v>
      </c>
      <c r="BR1528" s="65">
        <f t="shared" si="1039"/>
        <v>0</v>
      </c>
      <c r="BS1528" s="66">
        <f t="shared" si="1072"/>
        <v>0</v>
      </c>
      <c r="BT1528" s="65">
        <f>BJ1528-BR1528</f>
        <v>0</v>
      </c>
      <c r="BU1528" s="67">
        <f t="shared" si="1073"/>
        <v>0</v>
      </c>
    </row>
    <row r="1529" spans="1:73" x14ac:dyDescent="0.35">
      <c r="A1529" s="22">
        <v>121.439999999999</v>
      </c>
      <c r="B1529" s="22">
        <v>5.87</v>
      </c>
      <c r="C1529" s="22">
        <v>0</v>
      </c>
      <c r="D1529" s="22">
        <f t="shared" si="1040"/>
        <v>2.9350000000000001</v>
      </c>
      <c r="E1529" s="22">
        <f t="shared" si="1041"/>
        <v>0.81527777777777777</v>
      </c>
      <c r="F1529" s="22">
        <f t="shared" si="1074"/>
        <v>0.55555555555555491</v>
      </c>
      <c r="G1529" s="22">
        <f>Sheet1!$I$5*F1529</f>
        <v>183.88888888888869</v>
      </c>
      <c r="H1529" s="22"/>
      <c r="K1529" s="20" t="s">
        <v>119</v>
      </c>
      <c r="L1529" s="20">
        <v>1519</v>
      </c>
      <c r="M1529" s="20">
        <v>42</v>
      </c>
      <c r="N1529" s="21">
        <v>72.7</v>
      </c>
      <c r="O1529" s="35">
        <f t="shared" si="1042"/>
        <v>20.194444444444443</v>
      </c>
      <c r="P1529" s="36">
        <f t="shared" si="1075"/>
        <v>0.20833333333333331</v>
      </c>
      <c r="Q1529" s="12"/>
      <c r="R1529" s="37">
        <f t="shared" si="1043"/>
        <v>68.958333333333329</v>
      </c>
      <c r="S1529" s="37">
        <f t="shared" si="1044"/>
        <v>64.9422</v>
      </c>
      <c r="T1529" s="37">
        <f t="shared" si="1045"/>
        <v>49.126344012415629</v>
      </c>
      <c r="U1529" s="37">
        <f t="shared" si="1046"/>
        <v>183.02687734574897</v>
      </c>
      <c r="V1529" s="37">
        <f t="shared" si="1076"/>
        <v>134863.65596157432</v>
      </c>
      <c r="W1529" s="40">
        <f t="shared" si="1047"/>
        <v>3696.126106398875</v>
      </c>
      <c r="X1529" s="40">
        <f t="shared" si="1048"/>
        <v>3.6961261063988751</v>
      </c>
      <c r="Y1529" s="40">
        <f t="shared" si="1034"/>
        <v>0</v>
      </c>
      <c r="Z1529" s="40">
        <v>0</v>
      </c>
      <c r="AA1529" s="40">
        <f t="shared" si="1049"/>
        <v>438.43598354600732</v>
      </c>
      <c r="AB1529" s="42">
        <f t="shared" si="1050"/>
        <v>67493.479552469129</v>
      </c>
      <c r="AC1529" s="42">
        <f t="shared" si="1051"/>
        <v>67.493479552469125</v>
      </c>
      <c r="AD1529" s="42">
        <f t="shared" si="1052"/>
        <v>0</v>
      </c>
      <c r="AE1529" s="42">
        <f t="shared" si="1077"/>
        <v>5365.3521620370375</v>
      </c>
      <c r="AF1529" s="43">
        <f t="shared" si="1035"/>
        <v>1.4903756005658437</v>
      </c>
      <c r="AG1529" s="73">
        <f t="shared" si="1036"/>
        <v>0</v>
      </c>
      <c r="AH1529">
        <f t="shared" si="1053"/>
        <v>67.493479552469125</v>
      </c>
      <c r="AI1529">
        <f t="shared" si="1078"/>
        <v>35074.631835648135</v>
      </c>
      <c r="AJ1529" s="41">
        <f t="shared" si="1054"/>
        <v>9.742953287680038</v>
      </c>
      <c r="AK1529">
        <f t="shared" si="1037"/>
        <v>67.493479552469125</v>
      </c>
      <c r="AL1529" s="38">
        <f t="shared" si="1055"/>
        <v>5204.3915971759261</v>
      </c>
      <c r="AM1529" s="38">
        <f t="shared" si="1056"/>
        <v>5152.3476812041672</v>
      </c>
      <c r="AN1529" s="38">
        <f t="shared" si="1057"/>
        <v>4843.2068203319168</v>
      </c>
      <c r="AO1529" s="38">
        <f t="shared" si="1058"/>
        <v>4794.7747521285974</v>
      </c>
      <c r="AP1529" s="38">
        <f t="shared" si="1059"/>
        <v>4507.0882670008814</v>
      </c>
      <c r="AQ1529" s="38">
        <f t="shared" si="1060"/>
        <v>4462.0173843308721</v>
      </c>
      <c r="AR1529" s="38">
        <f t="shared" si="1061"/>
        <v>4328.1568628009454</v>
      </c>
      <c r="AS1529">
        <f t="shared" si="1062"/>
        <v>4328.1568628009454</v>
      </c>
      <c r="AT1529" s="28">
        <f t="shared" si="1063"/>
        <v>1.2022657952224849</v>
      </c>
      <c r="AU1529">
        <f t="shared" si="1038"/>
        <v>30746.474972847191</v>
      </c>
      <c r="AV1529" s="28">
        <f t="shared" si="1064"/>
        <v>8.5406874924575522</v>
      </c>
      <c r="BJ1529" s="63">
        <v>0</v>
      </c>
      <c r="BK1529" s="64">
        <f t="shared" si="1065"/>
        <v>0</v>
      </c>
      <c r="BL1529" s="64">
        <f t="shared" si="1066"/>
        <v>0</v>
      </c>
      <c r="BM1529" s="64">
        <f t="shared" si="1067"/>
        <v>0</v>
      </c>
      <c r="BN1529" s="64">
        <f t="shared" si="1068"/>
        <v>0</v>
      </c>
      <c r="BO1529" s="64">
        <f t="shared" si="1069"/>
        <v>0</v>
      </c>
      <c r="BP1529" s="64">
        <f t="shared" si="1070"/>
        <v>0</v>
      </c>
      <c r="BQ1529" s="64">
        <f t="shared" si="1071"/>
        <v>0</v>
      </c>
      <c r="BR1529" s="65">
        <f t="shared" si="1039"/>
        <v>0</v>
      </c>
      <c r="BS1529" s="66">
        <f t="shared" si="1072"/>
        <v>0</v>
      </c>
      <c r="BT1529" s="65">
        <f>BJ1529-BR1529</f>
        <v>0</v>
      </c>
      <c r="BU1529" s="67">
        <f t="shared" si="1073"/>
        <v>0</v>
      </c>
    </row>
    <row r="1530" spans="1:73" x14ac:dyDescent="0.35">
      <c r="A1530" s="22">
        <v>121.519999999999</v>
      </c>
      <c r="B1530" s="22">
        <v>5.22</v>
      </c>
      <c r="C1530" s="22">
        <v>0</v>
      </c>
      <c r="D1530" s="22">
        <f t="shared" si="1040"/>
        <v>2.61</v>
      </c>
      <c r="E1530" s="22">
        <f t="shared" si="1041"/>
        <v>0.72499999999999998</v>
      </c>
      <c r="F1530" s="22">
        <f t="shared" si="1074"/>
        <v>-1.1284722222222223</v>
      </c>
      <c r="G1530" s="22">
        <f>Sheet1!$I$5*F1530</f>
        <v>-373.5243055555556</v>
      </c>
      <c r="H1530" s="22"/>
      <c r="K1530" s="20" t="s">
        <v>119</v>
      </c>
      <c r="L1530" s="20">
        <v>1520</v>
      </c>
      <c r="M1530" s="20">
        <v>43</v>
      </c>
      <c r="N1530" s="21">
        <v>73.400000000000006</v>
      </c>
      <c r="O1530" s="35">
        <f t="shared" si="1042"/>
        <v>20.388888888888889</v>
      </c>
      <c r="P1530" s="36">
        <f t="shared" si="1075"/>
        <v>0.15277777777777699</v>
      </c>
      <c r="Q1530" s="12"/>
      <c r="R1530" s="37">
        <f t="shared" si="1043"/>
        <v>50.56944444444418</v>
      </c>
      <c r="S1530" s="37">
        <f t="shared" si="1044"/>
        <v>64.9422</v>
      </c>
      <c r="T1530" s="37">
        <f t="shared" si="1045"/>
        <v>50.076935408942553</v>
      </c>
      <c r="U1530" s="37">
        <f t="shared" si="1046"/>
        <v>165.58857985338673</v>
      </c>
      <c r="V1530" s="37">
        <f t="shared" si="1076"/>
        <v>135029.2445414277</v>
      </c>
      <c r="W1530" s="40">
        <f t="shared" si="1047"/>
        <v>3376.1671558996072</v>
      </c>
      <c r="X1530" s="40">
        <f t="shared" si="1048"/>
        <v>3.3761671558996071</v>
      </c>
      <c r="Y1530" s="40">
        <f t="shared" si="1034"/>
        <v>0</v>
      </c>
      <c r="Z1530" s="40">
        <v>0</v>
      </c>
      <c r="AA1530" s="40">
        <f t="shared" si="1049"/>
        <v>438.43598354600732</v>
      </c>
      <c r="AB1530" s="42">
        <f t="shared" si="1050"/>
        <v>68799.473765432107</v>
      </c>
      <c r="AC1530" s="42">
        <f t="shared" si="1051"/>
        <v>68.799473765432111</v>
      </c>
      <c r="AD1530" s="42">
        <f t="shared" si="1052"/>
        <v>0</v>
      </c>
      <c r="AE1530" s="42">
        <f t="shared" si="1077"/>
        <v>5365.3521620370375</v>
      </c>
      <c r="AF1530" s="43">
        <f t="shared" si="1035"/>
        <v>1.4903756005658437</v>
      </c>
      <c r="AG1530" s="73">
        <f t="shared" si="1036"/>
        <v>0</v>
      </c>
      <c r="AH1530">
        <f t="shared" si="1053"/>
        <v>68.799473765432111</v>
      </c>
      <c r="AI1530">
        <f t="shared" si="1078"/>
        <v>35143.431309413565</v>
      </c>
      <c r="AJ1530" s="41">
        <f t="shared" si="1054"/>
        <v>9.7620642526148789</v>
      </c>
      <c r="AK1530">
        <f t="shared" si="1037"/>
        <v>68.799473765432111</v>
      </c>
      <c r="AL1530" s="38">
        <f t="shared" si="1055"/>
        <v>5204.3915971759261</v>
      </c>
      <c r="AM1530" s="38">
        <f t="shared" si="1056"/>
        <v>5152.3476812041672</v>
      </c>
      <c r="AN1530" s="38">
        <f t="shared" si="1057"/>
        <v>4843.2068203319168</v>
      </c>
      <c r="AO1530" s="38">
        <f t="shared" si="1058"/>
        <v>4794.7747521285974</v>
      </c>
      <c r="AP1530" s="38">
        <f t="shared" si="1059"/>
        <v>4507.0882670008814</v>
      </c>
      <c r="AQ1530" s="38">
        <f t="shared" si="1060"/>
        <v>4462.0173843308721</v>
      </c>
      <c r="AR1530" s="38">
        <f t="shared" si="1061"/>
        <v>4328.1568628009454</v>
      </c>
      <c r="AS1530">
        <f t="shared" si="1062"/>
        <v>4328.1568628009454</v>
      </c>
      <c r="AT1530" s="28">
        <f t="shared" si="1063"/>
        <v>1.2022657952224849</v>
      </c>
      <c r="AU1530">
        <f t="shared" si="1038"/>
        <v>30815.274446612621</v>
      </c>
      <c r="AV1530" s="28">
        <f t="shared" si="1064"/>
        <v>8.5597984573923949</v>
      </c>
      <c r="BJ1530" s="63">
        <v>0</v>
      </c>
      <c r="BK1530" s="64">
        <f t="shared" si="1065"/>
        <v>0</v>
      </c>
      <c r="BL1530" s="64">
        <f t="shared" si="1066"/>
        <v>0</v>
      </c>
      <c r="BM1530" s="64">
        <f t="shared" si="1067"/>
        <v>0</v>
      </c>
      <c r="BN1530" s="64">
        <f t="shared" si="1068"/>
        <v>0</v>
      </c>
      <c r="BO1530" s="64">
        <f t="shared" si="1069"/>
        <v>0</v>
      </c>
      <c r="BP1530" s="64">
        <f t="shared" si="1070"/>
        <v>0</v>
      </c>
      <c r="BQ1530" s="64">
        <f t="shared" si="1071"/>
        <v>0</v>
      </c>
      <c r="BR1530" s="65">
        <f t="shared" si="1039"/>
        <v>0</v>
      </c>
      <c r="BS1530" s="66">
        <f t="shared" si="1072"/>
        <v>0</v>
      </c>
      <c r="BT1530" s="65">
        <f>BJ1530-BR1530</f>
        <v>0</v>
      </c>
      <c r="BU1530" s="67">
        <f t="shared" si="1073"/>
        <v>0</v>
      </c>
    </row>
    <row r="1531" spans="1:73" x14ac:dyDescent="0.35">
      <c r="A1531" s="22">
        <v>121.599999999999</v>
      </c>
      <c r="B1531" s="22">
        <v>5.42</v>
      </c>
      <c r="C1531" s="22">
        <v>0</v>
      </c>
      <c r="D1531" s="22">
        <f t="shared" si="1040"/>
        <v>2.71</v>
      </c>
      <c r="E1531" s="22">
        <f t="shared" si="1041"/>
        <v>0.75277777777777777</v>
      </c>
      <c r="F1531" s="22">
        <f t="shared" si="1074"/>
        <v>0.34722222222222238</v>
      </c>
      <c r="G1531" s="22">
        <f>Sheet1!$I$5*F1531</f>
        <v>114.9305555555556</v>
      </c>
      <c r="H1531" s="22"/>
      <c r="K1531" s="20" t="s">
        <v>119</v>
      </c>
      <c r="L1531" s="20">
        <v>1521</v>
      </c>
      <c r="M1531" s="20">
        <v>44</v>
      </c>
      <c r="N1531" s="21">
        <v>73.8</v>
      </c>
      <c r="O1531" s="35">
        <f t="shared" si="1042"/>
        <v>20.5</v>
      </c>
      <c r="P1531" s="36">
        <f t="shared" si="1075"/>
        <v>9.7222222222220642E-2</v>
      </c>
      <c r="Q1531" s="12"/>
      <c r="R1531" s="37">
        <f t="shared" si="1043"/>
        <v>32.180555555555031</v>
      </c>
      <c r="S1531" s="37">
        <f t="shared" si="1044"/>
        <v>64.9422</v>
      </c>
      <c r="T1531" s="37">
        <f t="shared" si="1045"/>
        <v>50.624220257162996</v>
      </c>
      <c r="U1531" s="37">
        <f t="shared" si="1046"/>
        <v>147.74697581271803</v>
      </c>
      <c r="V1531" s="37">
        <f t="shared" si="1076"/>
        <v>135176.99151724041</v>
      </c>
      <c r="W1531" s="40">
        <f t="shared" si="1047"/>
        <v>3028.8130041607196</v>
      </c>
      <c r="X1531" s="40">
        <f t="shared" si="1048"/>
        <v>3.0288130041607197</v>
      </c>
      <c r="Y1531" s="40">
        <f t="shared" si="1034"/>
        <v>0</v>
      </c>
      <c r="Z1531" s="40">
        <v>0</v>
      </c>
      <c r="AA1531" s="40">
        <f t="shared" si="1049"/>
        <v>438.43598354600732</v>
      </c>
      <c r="AB1531" s="42">
        <f t="shared" si="1050"/>
        <v>69551.375</v>
      </c>
      <c r="AC1531" s="42">
        <f t="shared" si="1051"/>
        <v>69.551374999999993</v>
      </c>
      <c r="AD1531" s="42">
        <f t="shared" si="1052"/>
        <v>0</v>
      </c>
      <c r="AE1531" s="42">
        <f t="shared" si="1077"/>
        <v>5365.3521620370375</v>
      </c>
      <c r="AF1531" s="43">
        <f t="shared" si="1035"/>
        <v>1.4903756005658437</v>
      </c>
      <c r="AG1531" s="73">
        <f t="shared" si="1036"/>
        <v>0</v>
      </c>
      <c r="AH1531">
        <f t="shared" si="1053"/>
        <v>69.551374999999993</v>
      </c>
      <c r="AI1531">
        <f t="shared" si="1078"/>
        <v>35212.982684413568</v>
      </c>
      <c r="AJ1531" s="41">
        <f t="shared" si="1054"/>
        <v>9.7813840790037681</v>
      </c>
      <c r="AK1531">
        <f t="shared" si="1037"/>
        <v>69.551374999999993</v>
      </c>
      <c r="AL1531" s="38">
        <f t="shared" si="1055"/>
        <v>5204.3915971759261</v>
      </c>
      <c r="AM1531" s="38">
        <f t="shared" si="1056"/>
        <v>5152.3476812041672</v>
      </c>
      <c r="AN1531" s="38">
        <f t="shared" si="1057"/>
        <v>4843.2068203319168</v>
      </c>
      <c r="AO1531" s="38">
        <f t="shared" si="1058"/>
        <v>4794.7747521285974</v>
      </c>
      <c r="AP1531" s="38">
        <f t="shared" si="1059"/>
        <v>4507.0882670008814</v>
      </c>
      <c r="AQ1531" s="38">
        <f t="shared" si="1060"/>
        <v>4462.0173843308721</v>
      </c>
      <c r="AR1531" s="38">
        <f t="shared" si="1061"/>
        <v>4328.1568628009454</v>
      </c>
      <c r="AS1531">
        <f t="shared" si="1062"/>
        <v>4328.1568628009454</v>
      </c>
      <c r="AT1531" s="28">
        <f t="shared" si="1063"/>
        <v>1.2022657952224849</v>
      </c>
      <c r="AU1531">
        <f t="shared" si="1038"/>
        <v>30884.825821612623</v>
      </c>
      <c r="AV1531" s="28">
        <f t="shared" si="1064"/>
        <v>8.579118283781284</v>
      </c>
      <c r="BJ1531" s="63">
        <v>0</v>
      </c>
      <c r="BK1531" s="64">
        <f t="shared" si="1065"/>
        <v>0</v>
      </c>
      <c r="BL1531" s="64">
        <f t="shared" si="1066"/>
        <v>0</v>
      </c>
      <c r="BM1531" s="64">
        <f t="shared" si="1067"/>
        <v>0</v>
      </c>
      <c r="BN1531" s="64">
        <f t="shared" si="1068"/>
        <v>0</v>
      </c>
      <c r="BO1531" s="64">
        <f t="shared" si="1069"/>
        <v>0</v>
      </c>
      <c r="BP1531" s="64">
        <f t="shared" si="1070"/>
        <v>0</v>
      </c>
      <c r="BQ1531" s="64">
        <f t="shared" si="1071"/>
        <v>0</v>
      </c>
      <c r="BR1531" s="65">
        <f t="shared" si="1039"/>
        <v>0</v>
      </c>
      <c r="BS1531" s="66">
        <f t="shared" si="1072"/>
        <v>0</v>
      </c>
      <c r="BT1531" s="65">
        <f>BJ1531-BR1531</f>
        <v>0</v>
      </c>
      <c r="BU1531" s="67">
        <f t="shared" si="1073"/>
        <v>0</v>
      </c>
    </row>
    <row r="1532" spans="1:73" x14ac:dyDescent="0.35">
      <c r="A1532" s="22">
        <v>121.679999999999</v>
      </c>
      <c r="B1532" s="22">
        <v>5.52</v>
      </c>
      <c r="C1532" s="22">
        <v>0</v>
      </c>
      <c r="D1532" s="22">
        <f t="shared" si="1040"/>
        <v>2.76</v>
      </c>
      <c r="E1532" s="22">
        <f t="shared" si="1041"/>
        <v>0.76666666666666672</v>
      </c>
      <c r="F1532" s="22">
        <f t="shared" si="1074"/>
        <v>0.17361111111111188</v>
      </c>
      <c r="G1532" s="22">
        <f>Sheet1!$I$5*F1532</f>
        <v>57.465277777778034</v>
      </c>
      <c r="H1532" s="22"/>
      <c r="K1532" s="20" t="s">
        <v>119</v>
      </c>
      <c r="L1532" s="20">
        <v>1522</v>
      </c>
      <c r="M1532" s="20">
        <v>45</v>
      </c>
      <c r="N1532" s="21">
        <v>74.099999999999994</v>
      </c>
      <c r="O1532" s="35">
        <f t="shared" si="1042"/>
        <v>20.583333333333332</v>
      </c>
      <c r="P1532" s="36">
        <f t="shared" si="1075"/>
        <v>2.7777777777778172E-2</v>
      </c>
      <c r="Q1532" s="12"/>
      <c r="R1532" s="37">
        <f t="shared" si="1043"/>
        <v>9.1944444444445743</v>
      </c>
      <c r="S1532" s="37">
        <f t="shared" si="1044"/>
        <v>64.9422</v>
      </c>
      <c r="T1532" s="37">
        <f t="shared" si="1045"/>
        <v>51.036635826380746</v>
      </c>
      <c r="U1532" s="37">
        <f t="shared" si="1046"/>
        <v>125.17328027082532</v>
      </c>
      <c r="V1532" s="37">
        <f t="shared" si="1076"/>
        <v>135302.16479751124</v>
      </c>
      <c r="W1532" s="40">
        <f t="shared" si="1047"/>
        <v>2576.4833522411541</v>
      </c>
      <c r="X1532" s="40">
        <f t="shared" si="1048"/>
        <v>2.5764833522411541</v>
      </c>
      <c r="Y1532" s="40">
        <f t="shared" si="1034"/>
        <v>0</v>
      </c>
      <c r="Z1532" s="40">
        <v>0</v>
      </c>
      <c r="AA1532" s="40">
        <f t="shared" si="1049"/>
        <v>438.43598354600732</v>
      </c>
      <c r="AB1532" s="42">
        <f t="shared" si="1050"/>
        <v>70117.982638888891</v>
      </c>
      <c r="AC1532" s="42">
        <f t="shared" si="1051"/>
        <v>70.11798263888889</v>
      </c>
      <c r="AD1532" s="42">
        <f t="shared" si="1052"/>
        <v>0</v>
      </c>
      <c r="AE1532" s="42">
        <f t="shared" si="1077"/>
        <v>5365.3521620370375</v>
      </c>
      <c r="AF1532" s="43">
        <f t="shared" si="1035"/>
        <v>1.4903756005658437</v>
      </c>
      <c r="AG1532" s="73">
        <f t="shared" si="1036"/>
        <v>0</v>
      </c>
      <c r="AH1532">
        <f t="shared" si="1053"/>
        <v>70.11798263888889</v>
      </c>
      <c r="AI1532">
        <f t="shared" si="1078"/>
        <v>35283.100667052458</v>
      </c>
      <c r="AJ1532" s="41">
        <f t="shared" si="1054"/>
        <v>9.8008612964034612</v>
      </c>
      <c r="AK1532">
        <f t="shared" si="1037"/>
        <v>70.11798263888889</v>
      </c>
      <c r="AL1532" s="38">
        <f t="shared" si="1055"/>
        <v>5204.3915971759261</v>
      </c>
      <c r="AM1532" s="38">
        <f t="shared" si="1056"/>
        <v>5152.3476812041672</v>
      </c>
      <c r="AN1532" s="38">
        <f t="shared" si="1057"/>
        <v>4843.2068203319168</v>
      </c>
      <c r="AO1532" s="38">
        <f t="shared" si="1058"/>
        <v>4794.7747521285974</v>
      </c>
      <c r="AP1532" s="38">
        <f t="shared" si="1059"/>
        <v>4507.0882670008814</v>
      </c>
      <c r="AQ1532" s="38">
        <f t="shared" si="1060"/>
        <v>4462.0173843308721</v>
      </c>
      <c r="AR1532" s="38">
        <f t="shared" si="1061"/>
        <v>4328.1568628009454</v>
      </c>
      <c r="AS1532">
        <f t="shared" si="1062"/>
        <v>4328.1568628009454</v>
      </c>
      <c r="AT1532" s="28">
        <f t="shared" si="1063"/>
        <v>1.2022657952224849</v>
      </c>
      <c r="AU1532">
        <f t="shared" si="1038"/>
        <v>30954.943804251514</v>
      </c>
      <c r="AV1532" s="28">
        <f t="shared" si="1064"/>
        <v>8.5985955011809754</v>
      </c>
      <c r="BJ1532" s="63">
        <v>0</v>
      </c>
      <c r="BK1532" s="64">
        <f t="shared" si="1065"/>
        <v>0</v>
      </c>
      <c r="BL1532" s="64">
        <f t="shared" si="1066"/>
        <v>0</v>
      </c>
      <c r="BM1532" s="64">
        <f t="shared" si="1067"/>
        <v>0</v>
      </c>
      <c r="BN1532" s="64">
        <f t="shared" si="1068"/>
        <v>0</v>
      </c>
      <c r="BO1532" s="64">
        <f t="shared" si="1069"/>
        <v>0</v>
      </c>
      <c r="BP1532" s="64">
        <f t="shared" si="1070"/>
        <v>0</v>
      </c>
      <c r="BQ1532" s="64">
        <f t="shared" si="1071"/>
        <v>0</v>
      </c>
      <c r="BR1532" s="65">
        <f t="shared" si="1039"/>
        <v>0</v>
      </c>
      <c r="BS1532" s="66">
        <f t="shared" si="1072"/>
        <v>0</v>
      </c>
      <c r="BT1532" s="65">
        <f>BJ1532-BR1532</f>
        <v>0</v>
      </c>
      <c r="BU1532" s="67">
        <f t="shared" si="1073"/>
        <v>0</v>
      </c>
    </row>
    <row r="1533" spans="1:73" x14ac:dyDescent="0.35">
      <c r="A1533" s="22">
        <v>121.759999999999</v>
      </c>
      <c r="B1533" s="22">
        <v>5.29</v>
      </c>
      <c r="C1533" s="22">
        <v>0</v>
      </c>
      <c r="D1533" s="22">
        <f t="shared" si="1040"/>
        <v>2.645</v>
      </c>
      <c r="E1533" s="22">
        <f t="shared" si="1041"/>
        <v>0.73472222222222228</v>
      </c>
      <c r="F1533" s="22">
        <f t="shared" si="1074"/>
        <v>-0.39930555555555552</v>
      </c>
      <c r="G1533" s="22">
        <f>Sheet1!$I$5*F1533</f>
        <v>-132.17013888888889</v>
      </c>
      <c r="H1533" s="22"/>
      <c r="K1533" s="20" t="s">
        <v>119</v>
      </c>
      <c r="L1533" s="20">
        <v>1523</v>
      </c>
      <c r="M1533" s="20">
        <v>46</v>
      </c>
      <c r="N1533" s="21">
        <v>74</v>
      </c>
      <c r="O1533" s="35">
        <f t="shared" si="1042"/>
        <v>20.555555555555557</v>
      </c>
      <c r="P1533" s="36">
        <f t="shared" si="1075"/>
        <v>-6.9444444444444448E-2</v>
      </c>
      <c r="Q1533" s="12"/>
      <c r="R1533" s="37">
        <f t="shared" si="1043"/>
        <v>-22.986111111111111</v>
      </c>
      <c r="S1533" s="37">
        <f t="shared" si="1044"/>
        <v>64.9422</v>
      </c>
      <c r="T1533" s="37">
        <f t="shared" si="1045"/>
        <v>50.898978071588893</v>
      </c>
      <c r="U1533" s="37">
        <f t="shared" si="1046"/>
        <v>92.855066960477785</v>
      </c>
      <c r="V1533" s="37">
        <f t="shared" si="1076"/>
        <v>135395.01986447172</v>
      </c>
      <c r="W1533" s="40">
        <f t="shared" si="1047"/>
        <v>1908.6874875209323</v>
      </c>
      <c r="X1533" s="40">
        <f t="shared" si="1048"/>
        <v>1.9086874875209323</v>
      </c>
      <c r="Y1533" s="40">
        <f t="shared" si="1034"/>
        <v>0</v>
      </c>
      <c r="Z1533" s="40">
        <v>0</v>
      </c>
      <c r="AA1533" s="40">
        <f t="shared" si="1049"/>
        <v>438.43598354600732</v>
      </c>
      <c r="AB1533" s="42">
        <f t="shared" si="1050"/>
        <v>69928.858024691377</v>
      </c>
      <c r="AC1533" s="42">
        <f t="shared" si="1051"/>
        <v>69.92885802469138</v>
      </c>
      <c r="AD1533" s="42">
        <f t="shared" si="1052"/>
        <v>0</v>
      </c>
      <c r="AE1533" s="42">
        <f t="shared" si="1077"/>
        <v>5365.3521620370375</v>
      </c>
      <c r="AF1533" s="43">
        <f t="shared" si="1035"/>
        <v>1.4903756005658437</v>
      </c>
      <c r="AG1533" s="73">
        <f t="shared" si="1036"/>
        <v>0</v>
      </c>
      <c r="AH1533">
        <f t="shared" si="1053"/>
        <v>69.92885802469138</v>
      </c>
      <c r="AI1533">
        <f t="shared" si="1078"/>
        <v>35353.029525077152</v>
      </c>
      <c r="AJ1533" s="41">
        <f t="shared" si="1054"/>
        <v>9.8202859791880979</v>
      </c>
      <c r="AK1533">
        <f t="shared" si="1037"/>
        <v>69.92885802469138</v>
      </c>
      <c r="AL1533" s="38">
        <f t="shared" si="1055"/>
        <v>5204.3915971759261</v>
      </c>
      <c r="AM1533" s="38">
        <f t="shared" si="1056"/>
        <v>5152.3476812041672</v>
      </c>
      <c r="AN1533" s="38">
        <f t="shared" si="1057"/>
        <v>4843.2068203319168</v>
      </c>
      <c r="AO1533" s="38">
        <f t="shared" si="1058"/>
        <v>4794.7747521285974</v>
      </c>
      <c r="AP1533" s="38">
        <f t="shared" si="1059"/>
        <v>4507.0882670008814</v>
      </c>
      <c r="AQ1533" s="38">
        <f t="shared" si="1060"/>
        <v>4462.0173843308721</v>
      </c>
      <c r="AR1533" s="38">
        <f t="shared" si="1061"/>
        <v>4328.1568628009454</v>
      </c>
      <c r="AS1533">
        <f t="shared" si="1062"/>
        <v>4328.1568628009454</v>
      </c>
      <c r="AT1533" s="28">
        <f t="shared" si="1063"/>
        <v>1.2022657952224849</v>
      </c>
      <c r="AU1533">
        <f t="shared" si="1038"/>
        <v>31024.872662276208</v>
      </c>
      <c r="AV1533" s="28">
        <f t="shared" si="1064"/>
        <v>8.6180201839656139</v>
      </c>
      <c r="BJ1533" s="63">
        <v>0</v>
      </c>
      <c r="BK1533" s="64">
        <f t="shared" si="1065"/>
        <v>0</v>
      </c>
      <c r="BL1533" s="64">
        <f t="shared" si="1066"/>
        <v>0</v>
      </c>
      <c r="BM1533" s="64">
        <f t="shared" si="1067"/>
        <v>0</v>
      </c>
      <c r="BN1533" s="64">
        <f t="shared" si="1068"/>
        <v>0</v>
      </c>
      <c r="BO1533" s="64">
        <f t="shared" si="1069"/>
        <v>0</v>
      </c>
      <c r="BP1533" s="64">
        <f t="shared" si="1070"/>
        <v>0</v>
      </c>
      <c r="BQ1533" s="64">
        <f t="shared" si="1071"/>
        <v>0</v>
      </c>
      <c r="BR1533" s="65">
        <f t="shared" si="1039"/>
        <v>0</v>
      </c>
      <c r="BS1533" s="66">
        <f t="shared" si="1072"/>
        <v>0</v>
      </c>
      <c r="BT1533" s="65">
        <f>BJ1533-BR1533</f>
        <v>0</v>
      </c>
      <c r="BU1533" s="67">
        <f t="shared" si="1073"/>
        <v>0</v>
      </c>
    </row>
    <row r="1534" spans="1:73" x14ac:dyDescent="0.35">
      <c r="A1534" s="22">
        <v>121.83999999999899</v>
      </c>
      <c r="B1534" s="22">
        <v>5.2</v>
      </c>
      <c r="C1534" s="22">
        <v>0</v>
      </c>
      <c r="D1534" s="22">
        <f t="shared" si="1040"/>
        <v>2.6</v>
      </c>
      <c r="E1534" s="22">
        <f t="shared" si="1041"/>
        <v>0.72222222222222221</v>
      </c>
      <c r="F1534" s="22">
        <f t="shared" si="1074"/>
        <v>-0.15625000000000083</v>
      </c>
      <c r="G1534" s="22">
        <f>Sheet1!$I$5*F1534</f>
        <v>-51.718750000000277</v>
      </c>
      <c r="H1534" s="22"/>
      <c r="K1534" s="20" t="s">
        <v>119</v>
      </c>
      <c r="L1534" s="20">
        <v>1524</v>
      </c>
      <c r="M1534" s="20">
        <v>47</v>
      </c>
      <c r="N1534" s="21">
        <v>73.599999999999994</v>
      </c>
      <c r="O1534" s="35">
        <f t="shared" si="1042"/>
        <v>20.444444444444443</v>
      </c>
      <c r="P1534" s="36">
        <f t="shared" si="1075"/>
        <v>-0.20833333333333331</v>
      </c>
      <c r="Q1534" s="12"/>
      <c r="R1534" s="37">
        <f t="shared" si="1043"/>
        <v>-68.958333333333329</v>
      </c>
      <c r="S1534" s="37">
        <f t="shared" si="1044"/>
        <v>64.9422</v>
      </c>
      <c r="T1534" s="37">
        <f t="shared" si="1045"/>
        <v>50.350206036280873</v>
      </c>
      <c r="U1534" s="37">
        <f t="shared" si="1046"/>
        <v>46.334072702947545</v>
      </c>
      <c r="V1534" s="37">
        <f t="shared" si="1076"/>
        <v>135441.35393717466</v>
      </c>
      <c r="W1534" s="40">
        <f t="shared" si="1047"/>
        <v>947.27437526026085</v>
      </c>
      <c r="X1534" s="40">
        <f t="shared" si="1048"/>
        <v>0.94727437526026081</v>
      </c>
      <c r="Y1534" s="40">
        <f t="shared" si="1034"/>
        <v>0</v>
      </c>
      <c r="Z1534" s="40">
        <v>0</v>
      </c>
      <c r="AA1534" s="40">
        <f t="shared" si="1049"/>
        <v>438.43598354600732</v>
      </c>
      <c r="AB1534" s="42">
        <f t="shared" si="1050"/>
        <v>69174.913580246895</v>
      </c>
      <c r="AC1534" s="42">
        <f t="shared" si="1051"/>
        <v>69.174913580246894</v>
      </c>
      <c r="AD1534" s="42">
        <f t="shared" si="1052"/>
        <v>0</v>
      </c>
      <c r="AE1534" s="42">
        <f t="shared" si="1077"/>
        <v>5365.3521620370375</v>
      </c>
      <c r="AF1534" s="43">
        <f t="shared" si="1035"/>
        <v>1.4903756005658437</v>
      </c>
      <c r="AG1534" s="73">
        <f t="shared" si="1036"/>
        <v>0</v>
      </c>
      <c r="AH1534">
        <f t="shared" si="1053"/>
        <v>69.174913580246894</v>
      </c>
      <c r="AI1534">
        <f t="shared" si="1078"/>
        <v>35422.204438657398</v>
      </c>
      <c r="AJ1534" s="41">
        <f t="shared" si="1054"/>
        <v>9.839501232960389</v>
      </c>
      <c r="AK1534">
        <f t="shared" si="1037"/>
        <v>69.174913580246894</v>
      </c>
      <c r="AL1534" s="38">
        <f t="shared" si="1055"/>
        <v>5204.3915971759261</v>
      </c>
      <c r="AM1534" s="38">
        <f t="shared" si="1056"/>
        <v>5152.3476812041672</v>
      </c>
      <c r="AN1534" s="38">
        <f t="shared" si="1057"/>
        <v>4843.2068203319168</v>
      </c>
      <c r="AO1534" s="38">
        <f t="shared" si="1058"/>
        <v>4794.7747521285974</v>
      </c>
      <c r="AP1534" s="38">
        <f t="shared" si="1059"/>
        <v>4507.0882670008814</v>
      </c>
      <c r="AQ1534" s="38">
        <f t="shared" si="1060"/>
        <v>4462.0173843308721</v>
      </c>
      <c r="AR1534" s="38">
        <f t="shared" si="1061"/>
        <v>4328.1568628009454</v>
      </c>
      <c r="AS1534">
        <f t="shared" si="1062"/>
        <v>4328.1568628009454</v>
      </c>
      <c r="AT1534" s="28">
        <f t="shared" si="1063"/>
        <v>1.2022657952224849</v>
      </c>
      <c r="AU1534">
        <f t="shared" si="1038"/>
        <v>31094.047575856453</v>
      </c>
      <c r="AV1534" s="28">
        <f t="shared" si="1064"/>
        <v>8.6372354377379033</v>
      </c>
      <c r="BJ1534" s="63">
        <v>0</v>
      </c>
      <c r="BK1534" s="64">
        <f t="shared" si="1065"/>
        <v>0</v>
      </c>
      <c r="BL1534" s="64">
        <f t="shared" si="1066"/>
        <v>0</v>
      </c>
      <c r="BM1534" s="64">
        <f t="shared" si="1067"/>
        <v>0</v>
      </c>
      <c r="BN1534" s="64">
        <f t="shared" si="1068"/>
        <v>0</v>
      </c>
      <c r="BO1534" s="64">
        <f t="shared" si="1069"/>
        <v>0</v>
      </c>
      <c r="BP1534" s="64">
        <f t="shared" si="1070"/>
        <v>0</v>
      </c>
      <c r="BQ1534" s="64">
        <f t="shared" si="1071"/>
        <v>0</v>
      </c>
      <c r="BR1534" s="65">
        <f t="shared" si="1039"/>
        <v>0</v>
      </c>
      <c r="BS1534" s="66">
        <f t="shared" si="1072"/>
        <v>0</v>
      </c>
      <c r="BT1534" s="65">
        <f>BJ1534-BR1534</f>
        <v>0</v>
      </c>
      <c r="BU1534" s="67">
        <f t="shared" si="1073"/>
        <v>0</v>
      </c>
    </row>
    <row r="1535" spans="1:73" x14ac:dyDescent="0.35">
      <c r="A1535" s="22">
        <v>121.91999999999901</v>
      </c>
      <c r="B1535" s="22">
        <v>4.93</v>
      </c>
      <c r="C1535" s="22">
        <v>0</v>
      </c>
      <c r="D1535" s="22">
        <f t="shared" si="1040"/>
        <v>2.4649999999999999</v>
      </c>
      <c r="E1535" s="22">
        <f t="shared" si="1041"/>
        <v>0.68472222222222223</v>
      </c>
      <c r="F1535" s="22">
        <f t="shared" si="1074"/>
        <v>-0.46874999999999972</v>
      </c>
      <c r="G1535" s="22">
        <f>Sheet1!$I$5*F1535</f>
        <v>-155.15624999999991</v>
      </c>
      <c r="H1535" s="22"/>
      <c r="K1535" s="20" t="s">
        <v>119</v>
      </c>
      <c r="L1535" s="20">
        <v>1525</v>
      </c>
      <c r="M1535" s="20">
        <v>48</v>
      </c>
      <c r="N1535" s="21">
        <v>72.5</v>
      </c>
      <c r="O1535" s="35">
        <f t="shared" si="1042"/>
        <v>20.138888888888889</v>
      </c>
      <c r="P1535" s="36">
        <f t="shared" si="1075"/>
        <v>-0.38888888888888851</v>
      </c>
      <c r="Q1535" s="12"/>
      <c r="R1535" s="37">
        <f t="shared" si="1043"/>
        <v>-128.72222222222209</v>
      </c>
      <c r="S1535" s="37">
        <f t="shared" si="1044"/>
        <v>64.9422</v>
      </c>
      <c r="T1535" s="37">
        <f t="shared" si="1045"/>
        <v>48.856419556024306</v>
      </c>
      <c r="U1535" s="37">
        <f t="shared" si="1046"/>
        <v>-14.92360266619778</v>
      </c>
      <c r="V1535" s="37">
        <f t="shared" si="1076"/>
        <v>135426.43033450845</v>
      </c>
      <c r="W1535" s="40">
        <f t="shared" si="1047"/>
        <v>-300.5447759164831</v>
      </c>
      <c r="X1535" s="40">
        <f t="shared" si="1048"/>
        <v>-0.3005447759164831</v>
      </c>
      <c r="Y1535" s="40">
        <f t="shared" si="1034"/>
        <v>-0.3005447759164831</v>
      </c>
      <c r="Z1535" s="40">
        <v>0.30054477591648299</v>
      </c>
      <c r="AA1535" s="40">
        <f t="shared" si="1049"/>
        <v>438.7365283219238</v>
      </c>
      <c r="AB1535" s="42">
        <f t="shared" si="1050"/>
        <v>67122.636959876545</v>
      </c>
      <c r="AC1535" s="42">
        <f t="shared" si="1051"/>
        <v>67.122636959876544</v>
      </c>
      <c r="AD1535" s="42">
        <f t="shared" si="1052"/>
        <v>67.122636959876544</v>
      </c>
      <c r="AE1535" s="42">
        <f t="shared" si="1077"/>
        <v>5432.4747989969137</v>
      </c>
      <c r="AF1535" s="43">
        <f t="shared" si="1035"/>
        <v>1.5090207774991427</v>
      </c>
      <c r="AG1535" s="73">
        <f t="shared" si="1036"/>
        <v>-0.3005447759164831</v>
      </c>
      <c r="AH1535">
        <f t="shared" si="1053"/>
        <v>0</v>
      </c>
      <c r="AI1535">
        <f t="shared" si="1078"/>
        <v>35422.204438657398</v>
      </c>
      <c r="AJ1535" s="41">
        <f t="shared" si="1054"/>
        <v>9.839501232960389</v>
      </c>
      <c r="AK1535">
        <f t="shared" si="1037"/>
        <v>0.3005447759164831</v>
      </c>
      <c r="AL1535" s="38">
        <f t="shared" si="1055"/>
        <v>5269.5005550270062</v>
      </c>
      <c r="AM1535" s="38">
        <f t="shared" si="1056"/>
        <v>5216.8055494767359</v>
      </c>
      <c r="AN1535" s="38">
        <f t="shared" si="1057"/>
        <v>4903.7972165081319</v>
      </c>
      <c r="AO1535" s="38">
        <f t="shared" si="1058"/>
        <v>4854.7592443430503</v>
      </c>
      <c r="AP1535" s="38">
        <f t="shared" si="1059"/>
        <v>4563.473689682467</v>
      </c>
      <c r="AQ1535" s="38">
        <f t="shared" si="1060"/>
        <v>4517.8389527856425</v>
      </c>
      <c r="AR1535" s="38">
        <f t="shared" si="1061"/>
        <v>4382.3037842020731</v>
      </c>
      <c r="AS1535">
        <f t="shared" si="1062"/>
        <v>4382.3037842020731</v>
      </c>
      <c r="AT1535" s="28">
        <f t="shared" si="1063"/>
        <v>1.217306606722798</v>
      </c>
      <c r="AU1535">
        <f t="shared" si="1038"/>
        <v>31039.900654455327</v>
      </c>
      <c r="AV1535" s="28">
        <f t="shared" si="1064"/>
        <v>8.6221946262375901</v>
      </c>
      <c r="BJ1535" s="63">
        <v>67.122636959876544</v>
      </c>
      <c r="BK1535" s="64">
        <f t="shared" si="1065"/>
        <v>65.108957851080248</v>
      </c>
      <c r="BL1535" s="64">
        <f t="shared" si="1066"/>
        <v>64.457868272569442</v>
      </c>
      <c r="BM1535" s="64">
        <f t="shared" si="1067"/>
        <v>60.590396176215272</v>
      </c>
      <c r="BN1535" s="64">
        <f t="shared" si="1068"/>
        <v>59.98449221445312</v>
      </c>
      <c r="BO1535" s="64">
        <f t="shared" si="1069"/>
        <v>56.385422681585929</v>
      </c>
      <c r="BP1535" s="64">
        <f t="shared" si="1070"/>
        <v>55.821568454770066</v>
      </c>
      <c r="BQ1535" s="64">
        <f t="shared" si="1071"/>
        <v>54.14692140112696</v>
      </c>
      <c r="BR1535" s="65">
        <f t="shared" si="1039"/>
        <v>54.14692140112696</v>
      </c>
      <c r="BS1535" s="66">
        <f t="shared" si="1072"/>
        <v>1.5040811500313044E-2</v>
      </c>
      <c r="BT1535" s="65">
        <f>BJ1535-BR1535</f>
        <v>12.975715558749584</v>
      </c>
      <c r="BU1535" s="67">
        <f t="shared" si="1073"/>
        <v>3.6043654329859956E-3</v>
      </c>
    </row>
    <row r="1536" spans="1:73" x14ac:dyDescent="0.35">
      <c r="A1536" s="22">
        <v>121.99999999999901</v>
      </c>
      <c r="B1536" s="22">
        <v>5.37</v>
      </c>
      <c r="C1536" s="22">
        <v>0</v>
      </c>
      <c r="D1536" s="22">
        <f t="shared" si="1040"/>
        <v>2.6850000000000001</v>
      </c>
      <c r="E1536" s="22">
        <f t="shared" si="1041"/>
        <v>0.74583333333333335</v>
      </c>
      <c r="F1536" s="22">
        <f t="shared" si="1074"/>
        <v>0.76388888888888895</v>
      </c>
      <c r="G1536" s="22">
        <f>Sheet1!$I$5*F1536</f>
        <v>252.84722222222223</v>
      </c>
      <c r="H1536" s="22"/>
      <c r="K1536" s="20" t="s">
        <v>119</v>
      </c>
      <c r="L1536" s="20">
        <v>1526</v>
      </c>
      <c r="M1536" s="20">
        <v>49</v>
      </c>
      <c r="N1536" s="21">
        <v>70.8</v>
      </c>
      <c r="O1536" s="35">
        <f t="shared" si="1042"/>
        <v>19.666666666666668</v>
      </c>
      <c r="P1536" s="36">
        <f t="shared" si="1075"/>
        <v>-0.54166666666666741</v>
      </c>
      <c r="Q1536" s="12"/>
      <c r="R1536" s="37">
        <f t="shared" si="1043"/>
        <v>-179.29166666666691</v>
      </c>
      <c r="S1536" s="37">
        <f t="shared" si="1044"/>
        <v>64.9422</v>
      </c>
      <c r="T1536" s="37">
        <f t="shared" si="1045"/>
        <v>46.592084266028003</v>
      </c>
      <c r="U1536" s="37">
        <f t="shared" si="1046"/>
        <v>-67.757382400638903</v>
      </c>
      <c r="V1536" s="37">
        <f t="shared" si="1076"/>
        <v>135358.67295210782</v>
      </c>
      <c r="W1536" s="40">
        <f t="shared" si="1047"/>
        <v>-1332.5618538792319</v>
      </c>
      <c r="X1536" s="40">
        <f t="shared" si="1048"/>
        <v>-1.3325618538792319</v>
      </c>
      <c r="Y1536" s="40">
        <f t="shared" si="1034"/>
        <v>-1.3325618538792319</v>
      </c>
      <c r="Z1536" s="40">
        <v>1.3325618538792301</v>
      </c>
      <c r="AA1536" s="40">
        <f t="shared" si="1049"/>
        <v>440.06909017580301</v>
      </c>
      <c r="AB1536" s="42">
        <f t="shared" si="1050"/>
        <v>64011.722222222234</v>
      </c>
      <c r="AC1536" s="42">
        <f t="shared" si="1051"/>
        <v>64.011722222222232</v>
      </c>
      <c r="AD1536" s="42">
        <f t="shared" si="1052"/>
        <v>64.011722222222232</v>
      </c>
      <c r="AE1536" s="42">
        <f t="shared" si="1077"/>
        <v>5496.4865212191362</v>
      </c>
      <c r="AF1536" s="43">
        <f t="shared" si="1035"/>
        <v>1.5268018114497601</v>
      </c>
      <c r="AG1536" s="73">
        <f t="shared" si="1036"/>
        <v>-1.3325618538792319</v>
      </c>
      <c r="AH1536">
        <f t="shared" si="1053"/>
        <v>0</v>
      </c>
      <c r="AI1536">
        <f t="shared" si="1078"/>
        <v>35422.204438657398</v>
      </c>
      <c r="AJ1536" s="41">
        <f t="shared" si="1054"/>
        <v>9.839501232960389</v>
      </c>
      <c r="AK1536">
        <f t="shared" si="1037"/>
        <v>1.3325618538792319</v>
      </c>
      <c r="AL1536" s="38">
        <f t="shared" si="1055"/>
        <v>5331.591925582562</v>
      </c>
      <c r="AM1536" s="38">
        <f t="shared" si="1056"/>
        <v>5278.276006326736</v>
      </c>
      <c r="AN1536" s="38">
        <f t="shared" si="1057"/>
        <v>4961.5794459471317</v>
      </c>
      <c r="AO1536" s="38">
        <f t="shared" si="1058"/>
        <v>4911.9636514876602</v>
      </c>
      <c r="AP1536" s="38">
        <f t="shared" si="1059"/>
        <v>4617.2458323984001</v>
      </c>
      <c r="AQ1536" s="38">
        <f t="shared" si="1060"/>
        <v>4571.0733740744163</v>
      </c>
      <c r="AR1536" s="38">
        <f t="shared" si="1061"/>
        <v>4433.9411728521836</v>
      </c>
      <c r="AS1536">
        <f t="shared" si="1062"/>
        <v>4433.9411728521836</v>
      </c>
      <c r="AT1536" s="28">
        <f t="shared" si="1063"/>
        <v>1.2316503257922733</v>
      </c>
      <c r="AU1536">
        <f t="shared" si="1038"/>
        <v>30988.263265805213</v>
      </c>
      <c r="AV1536" s="28">
        <f t="shared" si="1064"/>
        <v>8.607850907168114</v>
      </c>
      <c r="BJ1536" s="63">
        <v>64.011722222222232</v>
      </c>
      <c r="BK1536" s="64">
        <f t="shared" si="1065"/>
        <v>62.091370555555564</v>
      </c>
      <c r="BL1536" s="64">
        <f t="shared" si="1066"/>
        <v>61.470456850000005</v>
      </c>
      <c r="BM1536" s="64">
        <f t="shared" si="1067"/>
        <v>57.782229438999998</v>
      </c>
      <c r="BN1536" s="64">
        <f t="shared" si="1068"/>
        <v>57.204407144609995</v>
      </c>
      <c r="BO1536" s="64">
        <f t="shared" si="1069"/>
        <v>53.772142715933391</v>
      </c>
      <c r="BP1536" s="64">
        <f t="shared" si="1070"/>
        <v>53.234421288774058</v>
      </c>
      <c r="BQ1536" s="64">
        <f t="shared" si="1071"/>
        <v>51.637388650110836</v>
      </c>
      <c r="BR1536" s="65">
        <f t="shared" si="1039"/>
        <v>51.637388650110836</v>
      </c>
      <c r="BS1536" s="66">
        <f t="shared" si="1072"/>
        <v>1.4343719069475232E-2</v>
      </c>
      <c r="BT1536" s="65">
        <f>BJ1536-BR1536</f>
        <v>12.374333572111397</v>
      </c>
      <c r="BU1536" s="67">
        <f t="shared" si="1073"/>
        <v>3.4373148811420546E-3</v>
      </c>
    </row>
    <row r="1537" spans="1:73" x14ac:dyDescent="0.35">
      <c r="A1537" s="22">
        <v>122.079999999999</v>
      </c>
      <c r="B1537" s="22">
        <v>5.2</v>
      </c>
      <c r="C1537" s="22">
        <v>0</v>
      </c>
      <c r="D1537" s="22">
        <f t="shared" si="1040"/>
        <v>2.6</v>
      </c>
      <c r="E1537" s="22">
        <f t="shared" si="1041"/>
        <v>0.72222222222222221</v>
      </c>
      <c r="F1537" s="22">
        <f t="shared" si="1074"/>
        <v>-0.29513888888888923</v>
      </c>
      <c r="G1537" s="22">
        <f>Sheet1!$I$5*F1537</f>
        <v>-97.690972222222328</v>
      </c>
      <c r="H1537" s="22"/>
      <c r="K1537" s="20" t="s">
        <v>119</v>
      </c>
      <c r="L1537" s="20">
        <v>1527</v>
      </c>
      <c r="M1537" s="20">
        <v>50</v>
      </c>
      <c r="N1537" s="21">
        <v>68.599999999999994</v>
      </c>
      <c r="O1537" s="35">
        <f t="shared" si="1042"/>
        <v>19.055555555555557</v>
      </c>
      <c r="P1537" s="36">
        <f t="shared" si="1075"/>
        <v>-0.63888888888888806</v>
      </c>
      <c r="Q1537" s="12"/>
      <c r="R1537" s="37">
        <f t="shared" si="1043"/>
        <v>-211.47222222222194</v>
      </c>
      <c r="S1537" s="37">
        <f t="shared" si="1044"/>
        <v>64.9422</v>
      </c>
      <c r="T1537" s="37">
        <f t="shared" si="1045"/>
        <v>43.741518415955895</v>
      </c>
      <c r="U1537" s="37">
        <f t="shared" si="1046"/>
        <v>-102.78850380626604</v>
      </c>
      <c r="V1537" s="37">
        <f t="shared" si="1076"/>
        <v>135255.88444830157</v>
      </c>
      <c r="W1537" s="40">
        <f t="shared" si="1047"/>
        <v>-1958.6920447527364</v>
      </c>
      <c r="X1537" s="40">
        <f t="shared" si="1048"/>
        <v>-1.9586920447527363</v>
      </c>
      <c r="Y1537" s="40">
        <f t="shared" si="1034"/>
        <v>-1.9586920447527363</v>
      </c>
      <c r="Z1537" s="40">
        <v>1.9586920447527401</v>
      </c>
      <c r="AA1537" s="40">
        <f t="shared" si="1049"/>
        <v>442.02778222055576</v>
      </c>
      <c r="AB1537" s="42">
        <f t="shared" si="1050"/>
        <v>60095.399691358034</v>
      </c>
      <c r="AC1537" s="42">
        <f t="shared" si="1051"/>
        <v>60.095399691358033</v>
      </c>
      <c r="AD1537" s="42">
        <f t="shared" si="1052"/>
        <v>60.095399691358033</v>
      </c>
      <c r="AE1537" s="42">
        <f t="shared" si="1077"/>
        <v>5556.5819209104939</v>
      </c>
      <c r="AF1537" s="43">
        <f t="shared" si="1035"/>
        <v>1.5434949780306928</v>
      </c>
      <c r="AG1537" s="73">
        <f t="shared" si="1036"/>
        <v>-1.9586920447527363</v>
      </c>
      <c r="AH1537">
        <f t="shared" si="1053"/>
        <v>0</v>
      </c>
      <c r="AI1537">
        <f t="shared" si="1078"/>
        <v>35422.204438657398</v>
      </c>
      <c r="AJ1537" s="41">
        <f t="shared" si="1054"/>
        <v>9.839501232960389</v>
      </c>
      <c r="AK1537">
        <f t="shared" si="1037"/>
        <v>1.9586920447527363</v>
      </c>
      <c r="AL1537" s="38">
        <f t="shared" si="1055"/>
        <v>5389.8844632831788</v>
      </c>
      <c r="AM1537" s="38">
        <f t="shared" si="1056"/>
        <v>5335.9856186503466</v>
      </c>
      <c r="AN1537" s="38">
        <f t="shared" si="1057"/>
        <v>5015.826481531326</v>
      </c>
      <c r="AO1537" s="38">
        <f t="shared" si="1058"/>
        <v>4965.6682167160125</v>
      </c>
      <c r="AP1537" s="38">
        <f t="shared" si="1059"/>
        <v>4667.7281237130519</v>
      </c>
      <c r="AQ1537" s="38">
        <f t="shared" si="1060"/>
        <v>4621.0508424759209</v>
      </c>
      <c r="AR1537" s="38">
        <f t="shared" si="1061"/>
        <v>4482.419317201643</v>
      </c>
      <c r="AS1537">
        <f t="shared" si="1062"/>
        <v>4482.419317201643</v>
      </c>
      <c r="AT1537" s="28">
        <f t="shared" si="1063"/>
        <v>1.2451164770004564</v>
      </c>
      <c r="AU1537">
        <f t="shared" si="1038"/>
        <v>30939.785121455756</v>
      </c>
      <c r="AV1537" s="28">
        <f t="shared" si="1064"/>
        <v>8.5943847559599327</v>
      </c>
      <c r="BJ1537" s="63">
        <v>60.095399691358033</v>
      </c>
      <c r="BK1537" s="64">
        <f t="shared" si="1065"/>
        <v>58.292537700617288</v>
      </c>
      <c r="BL1537" s="64">
        <f t="shared" si="1066"/>
        <v>57.709612323611111</v>
      </c>
      <c r="BM1537" s="64">
        <f t="shared" si="1067"/>
        <v>54.247035584194442</v>
      </c>
      <c r="BN1537" s="64">
        <f t="shared" si="1068"/>
        <v>53.7045652283525</v>
      </c>
      <c r="BO1537" s="64">
        <f t="shared" si="1069"/>
        <v>50.482291314651349</v>
      </c>
      <c r="BP1537" s="64">
        <f t="shared" si="1070"/>
        <v>49.977468401504836</v>
      </c>
      <c r="BQ1537" s="64">
        <f t="shared" si="1071"/>
        <v>48.47814434945969</v>
      </c>
      <c r="BR1537" s="65">
        <f t="shared" si="1039"/>
        <v>48.47814434945969</v>
      </c>
      <c r="BS1537" s="66">
        <f t="shared" si="1072"/>
        <v>1.3466151208183248E-2</v>
      </c>
      <c r="BT1537" s="65">
        <f>BJ1537-BR1537</f>
        <v>11.617255341898343</v>
      </c>
      <c r="BU1537" s="67">
        <f t="shared" si="1073"/>
        <v>3.2270153727495397E-3</v>
      </c>
    </row>
    <row r="1538" spans="1:73" x14ac:dyDescent="0.35">
      <c r="A1538" s="22">
        <v>122.159999999999</v>
      </c>
      <c r="B1538" s="22">
        <v>5.29</v>
      </c>
      <c r="C1538" s="22">
        <v>0</v>
      </c>
      <c r="D1538" s="22">
        <f t="shared" si="1040"/>
        <v>2.645</v>
      </c>
      <c r="E1538" s="22">
        <f t="shared" si="1041"/>
        <v>0.73472222222222228</v>
      </c>
      <c r="F1538" s="22">
        <f t="shared" si="1074"/>
        <v>0.15625000000000083</v>
      </c>
      <c r="G1538" s="22">
        <f>Sheet1!$I$5*F1538</f>
        <v>51.718750000000277</v>
      </c>
      <c r="H1538" s="22"/>
      <c r="K1538" s="20" t="s">
        <v>119</v>
      </c>
      <c r="L1538" s="20">
        <v>1528</v>
      </c>
      <c r="M1538" s="20">
        <v>51</v>
      </c>
      <c r="N1538" s="21">
        <v>66.2</v>
      </c>
      <c r="O1538" s="35">
        <f t="shared" si="1042"/>
        <v>18.388888888888889</v>
      </c>
      <c r="P1538" s="36">
        <f t="shared" si="1075"/>
        <v>-0.63888888888888806</v>
      </c>
      <c r="Q1538" s="12"/>
      <c r="R1538" s="37">
        <f t="shared" si="1043"/>
        <v>-211.47222222222194</v>
      </c>
      <c r="S1538" s="37">
        <f t="shared" si="1044"/>
        <v>64.9422</v>
      </c>
      <c r="T1538" s="37">
        <f t="shared" si="1045"/>
        <v>40.734426124918556</v>
      </c>
      <c r="U1538" s="37">
        <f t="shared" si="1046"/>
        <v>-105.79559609730337</v>
      </c>
      <c r="V1538" s="37">
        <f t="shared" si="1076"/>
        <v>135150.08885220427</v>
      </c>
      <c r="W1538" s="40">
        <f t="shared" si="1047"/>
        <v>-1945.4634615670786</v>
      </c>
      <c r="X1538" s="40">
        <f t="shared" si="1048"/>
        <v>-1.9454634615670787</v>
      </c>
      <c r="Y1538" s="40">
        <f t="shared" si="1034"/>
        <v>-1.9454634615670787</v>
      </c>
      <c r="Z1538" s="40">
        <v>1.9454634615670801</v>
      </c>
      <c r="AA1538" s="40">
        <f t="shared" si="1049"/>
        <v>443.97324568212287</v>
      </c>
      <c r="AB1538" s="42">
        <f t="shared" si="1050"/>
        <v>55964.029320987662</v>
      </c>
      <c r="AC1538" s="42">
        <f t="shared" si="1051"/>
        <v>55.964029320987663</v>
      </c>
      <c r="AD1538" s="42">
        <f t="shared" si="1052"/>
        <v>55.964029320987663</v>
      </c>
      <c r="AE1538" s="42">
        <f t="shared" si="1077"/>
        <v>5612.5459502314816</v>
      </c>
      <c r="AF1538" s="43">
        <f t="shared" si="1035"/>
        <v>1.5590405417309672</v>
      </c>
      <c r="AG1538" s="73">
        <f t="shared" si="1036"/>
        <v>-1.9454634615670787</v>
      </c>
      <c r="AH1538">
        <f t="shared" si="1053"/>
        <v>0</v>
      </c>
      <c r="AI1538">
        <f t="shared" si="1078"/>
        <v>35422.204438657398</v>
      </c>
      <c r="AJ1538" s="41">
        <f t="shared" si="1054"/>
        <v>9.839501232960389</v>
      </c>
      <c r="AK1538">
        <f t="shared" si="1037"/>
        <v>1.9454634615670787</v>
      </c>
      <c r="AL1538" s="38">
        <f t="shared" si="1055"/>
        <v>5444.1695717245366</v>
      </c>
      <c r="AM1538" s="38">
        <f t="shared" si="1056"/>
        <v>5389.7278760072913</v>
      </c>
      <c r="AN1538" s="38">
        <f t="shared" si="1057"/>
        <v>5066.3442034468535</v>
      </c>
      <c r="AO1538" s="38">
        <f t="shared" si="1058"/>
        <v>5015.6807614123845</v>
      </c>
      <c r="AP1538" s="38">
        <f t="shared" si="1059"/>
        <v>4714.7399157276413</v>
      </c>
      <c r="AQ1538" s="38">
        <f t="shared" si="1060"/>
        <v>4667.5925165703648</v>
      </c>
      <c r="AR1538" s="38">
        <f t="shared" si="1061"/>
        <v>4527.5647410732536</v>
      </c>
      <c r="AS1538">
        <f t="shared" si="1062"/>
        <v>4527.5647410732536</v>
      </c>
      <c r="AT1538" s="28">
        <f t="shared" si="1063"/>
        <v>1.2576568725203483</v>
      </c>
      <c r="AU1538">
        <f t="shared" si="1038"/>
        <v>30894.639697584145</v>
      </c>
      <c r="AV1538" s="28">
        <f t="shared" si="1064"/>
        <v>8.5818443604400407</v>
      </c>
      <c r="BJ1538" s="63">
        <v>55.964029320987663</v>
      </c>
      <c r="BK1538" s="64">
        <f t="shared" si="1065"/>
        <v>54.285108441358034</v>
      </c>
      <c r="BL1538" s="64">
        <f t="shared" si="1066"/>
        <v>53.742257356944449</v>
      </c>
      <c r="BM1538" s="64">
        <f t="shared" si="1067"/>
        <v>50.51772191552778</v>
      </c>
      <c r="BN1538" s="64">
        <f t="shared" si="1068"/>
        <v>50.012544696372501</v>
      </c>
      <c r="BO1538" s="64">
        <f t="shared" si="1069"/>
        <v>47.011792014590149</v>
      </c>
      <c r="BP1538" s="64">
        <f t="shared" si="1070"/>
        <v>46.541674094444247</v>
      </c>
      <c r="BQ1538" s="64">
        <f t="shared" si="1071"/>
        <v>45.145423871610916</v>
      </c>
      <c r="BR1538" s="65">
        <f t="shared" si="1039"/>
        <v>45.145423871610916</v>
      </c>
      <c r="BS1538" s="66">
        <f t="shared" si="1072"/>
        <v>1.2540395519891921E-2</v>
      </c>
      <c r="BT1538" s="65">
        <f>BJ1538-BR1538</f>
        <v>10.818605449376747</v>
      </c>
      <c r="BU1538" s="67">
        <f t="shared" si="1073"/>
        <v>3.0051681803824298E-3</v>
      </c>
    </row>
    <row r="1539" spans="1:73" x14ac:dyDescent="0.35">
      <c r="A1539" s="22">
        <v>122.239999999999</v>
      </c>
      <c r="B1539" s="22">
        <v>5.13</v>
      </c>
      <c r="C1539" s="22">
        <v>0</v>
      </c>
      <c r="D1539" s="22">
        <f t="shared" si="1040"/>
        <v>2.5649999999999999</v>
      </c>
      <c r="E1539" s="22">
        <f t="shared" si="1041"/>
        <v>0.71250000000000002</v>
      </c>
      <c r="F1539" s="22">
        <f t="shared" si="1074"/>
        <v>-0.27777777777777818</v>
      </c>
      <c r="G1539" s="22">
        <f>Sheet1!$I$5*F1539</f>
        <v>-91.944444444444571</v>
      </c>
      <c r="H1539" s="22"/>
      <c r="K1539" s="20" t="s">
        <v>119</v>
      </c>
      <c r="L1539" s="20">
        <v>1529</v>
      </c>
      <c r="M1539" s="20">
        <v>52</v>
      </c>
      <c r="N1539" s="21">
        <v>64</v>
      </c>
      <c r="O1539" s="35">
        <f t="shared" si="1042"/>
        <v>17.777777777777779</v>
      </c>
      <c r="P1539" s="36">
        <f t="shared" si="1075"/>
        <v>-0.55555555555555558</v>
      </c>
      <c r="Q1539" s="12"/>
      <c r="R1539" s="37">
        <f t="shared" si="1043"/>
        <v>-183.88888888888889</v>
      </c>
      <c r="S1539" s="37">
        <f t="shared" si="1044"/>
        <v>64.9422</v>
      </c>
      <c r="T1539" s="37">
        <f t="shared" si="1045"/>
        <v>38.071989441422225</v>
      </c>
      <c r="U1539" s="37">
        <f t="shared" si="1046"/>
        <v>-80.874699447466668</v>
      </c>
      <c r="V1539" s="37">
        <f t="shared" si="1076"/>
        <v>135069.21415275679</v>
      </c>
      <c r="W1539" s="40">
        <f t="shared" si="1047"/>
        <v>-1437.7724346216298</v>
      </c>
      <c r="X1539" s="40">
        <f t="shared" si="1048"/>
        <v>-1.4377724346216298</v>
      </c>
      <c r="Y1539" s="40">
        <f t="shared" si="1034"/>
        <v>-1.4377724346216298</v>
      </c>
      <c r="Z1539" s="40">
        <v>1.4377724346216301</v>
      </c>
      <c r="AA1539" s="40">
        <f t="shared" si="1049"/>
        <v>445.41101811674451</v>
      </c>
      <c r="AB1539" s="42">
        <f t="shared" si="1050"/>
        <v>52306.17283950618</v>
      </c>
      <c r="AC1539" s="42">
        <f t="shared" si="1051"/>
        <v>52.306172839506182</v>
      </c>
      <c r="AD1539" s="42">
        <f t="shared" si="1052"/>
        <v>52.306172839506182</v>
      </c>
      <c r="AE1539" s="42">
        <f t="shared" si="1077"/>
        <v>5664.8521230709875</v>
      </c>
      <c r="AF1539" s="43">
        <f t="shared" si="1035"/>
        <v>1.5735700341863854</v>
      </c>
      <c r="AG1539" s="73">
        <f t="shared" si="1036"/>
        <v>-1.4377724346216298</v>
      </c>
      <c r="AH1539">
        <f t="shared" si="1053"/>
        <v>0</v>
      </c>
      <c r="AI1539">
        <f t="shared" si="1078"/>
        <v>35422.204438657398</v>
      </c>
      <c r="AJ1539" s="41">
        <f t="shared" si="1054"/>
        <v>9.839501232960389</v>
      </c>
      <c r="AK1539">
        <f t="shared" si="1037"/>
        <v>1.4377724346216298</v>
      </c>
      <c r="AL1539" s="38">
        <f t="shared" si="1055"/>
        <v>5494.9065593788582</v>
      </c>
      <c r="AM1539" s="38">
        <f t="shared" si="1056"/>
        <v>5439.9574937850693</v>
      </c>
      <c r="AN1539" s="38">
        <f t="shared" si="1057"/>
        <v>5113.5600441579645</v>
      </c>
      <c r="AO1539" s="38">
        <f t="shared" si="1058"/>
        <v>5062.4244437163852</v>
      </c>
      <c r="AP1539" s="38">
        <f t="shared" si="1059"/>
        <v>4758.678977093402</v>
      </c>
      <c r="AQ1539" s="38">
        <f t="shared" si="1060"/>
        <v>4711.0921873224679</v>
      </c>
      <c r="AR1539" s="38">
        <f t="shared" si="1061"/>
        <v>4569.7594217027936</v>
      </c>
      <c r="AS1539">
        <f t="shared" si="1062"/>
        <v>4569.7594217027936</v>
      </c>
      <c r="AT1539" s="28">
        <f t="shared" si="1063"/>
        <v>1.2693776171396649</v>
      </c>
      <c r="AU1539">
        <f t="shared" si="1038"/>
        <v>30852.445016954603</v>
      </c>
      <c r="AV1539" s="28">
        <f t="shared" si="1064"/>
        <v>8.570123615820723</v>
      </c>
      <c r="BJ1539" s="63">
        <v>52.306172839506182</v>
      </c>
      <c r="BK1539" s="64">
        <f t="shared" si="1065"/>
        <v>50.736987654320998</v>
      </c>
      <c r="BL1539" s="64">
        <f t="shared" si="1066"/>
        <v>50.22961777777779</v>
      </c>
      <c r="BM1539" s="64">
        <f t="shared" si="1067"/>
        <v>47.21584071111112</v>
      </c>
      <c r="BN1539" s="64">
        <f t="shared" si="1068"/>
        <v>46.743682304000011</v>
      </c>
      <c r="BO1539" s="64">
        <f t="shared" si="1069"/>
        <v>43.939061365760004</v>
      </c>
      <c r="BP1539" s="64">
        <f t="shared" si="1070"/>
        <v>43.499670752102404</v>
      </c>
      <c r="BQ1539" s="64">
        <f t="shared" si="1071"/>
        <v>42.194680629539327</v>
      </c>
      <c r="BR1539" s="65">
        <f t="shared" si="1039"/>
        <v>42.194680629539327</v>
      </c>
      <c r="BS1539" s="66">
        <f t="shared" si="1072"/>
        <v>1.172074461931648E-2</v>
      </c>
      <c r="BT1539" s="65">
        <f>BJ1539-BR1539</f>
        <v>10.111492209966855</v>
      </c>
      <c r="BU1539" s="67">
        <f t="shared" si="1073"/>
        <v>2.8087478361019042E-3</v>
      </c>
    </row>
    <row r="1540" spans="1:73" x14ac:dyDescent="0.35">
      <c r="A1540" s="22">
        <v>122.319999999999</v>
      </c>
      <c r="B1540" s="22">
        <v>5.41</v>
      </c>
      <c r="C1540" s="22">
        <v>0</v>
      </c>
      <c r="D1540" s="22">
        <f t="shared" si="1040"/>
        <v>2.7050000000000001</v>
      </c>
      <c r="E1540" s="22">
        <f t="shared" si="1041"/>
        <v>0.75138888888888888</v>
      </c>
      <c r="F1540" s="22">
        <f t="shared" si="1074"/>
        <v>0.48611111111111077</v>
      </c>
      <c r="G1540" s="22">
        <f>Sheet1!$I$5*F1540</f>
        <v>160.90277777777766</v>
      </c>
      <c r="H1540" s="22"/>
      <c r="K1540" s="20" t="s">
        <v>119</v>
      </c>
      <c r="L1540" s="20">
        <v>1530</v>
      </c>
      <c r="M1540" s="20">
        <v>53</v>
      </c>
      <c r="N1540" s="21">
        <v>62.2</v>
      </c>
      <c r="O1540" s="35">
        <f t="shared" si="1042"/>
        <v>17.277777777777779</v>
      </c>
      <c r="P1540" s="36">
        <f t="shared" si="1075"/>
        <v>-0.43055555555555575</v>
      </c>
      <c r="Q1540" s="12"/>
      <c r="R1540" s="37">
        <f t="shared" si="1043"/>
        <v>-142.51388888888894</v>
      </c>
      <c r="S1540" s="37">
        <f t="shared" si="1044"/>
        <v>64.9422</v>
      </c>
      <c r="T1540" s="37">
        <f t="shared" si="1045"/>
        <v>35.960555573865228</v>
      </c>
      <c r="U1540" s="37">
        <f t="shared" si="1046"/>
        <v>-41.611133315023714</v>
      </c>
      <c r="V1540" s="37">
        <f t="shared" si="1076"/>
        <v>135027.60301944177</v>
      </c>
      <c r="W1540" s="40">
        <f t="shared" si="1047"/>
        <v>-718.94791449846537</v>
      </c>
      <c r="X1540" s="40">
        <f t="shared" si="1048"/>
        <v>-0.7189479144984654</v>
      </c>
      <c r="Y1540" s="40">
        <f t="shared" si="1034"/>
        <v>-0.7189479144984654</v>
      </c>
      <c r="Z1540" s="40">
        <v>0.71894791449846496</v>
      </c>
      <c r="AA1540" s="40">
        <f t="shared" si="1049"/>
        <v>446.12996603124299</v>
      </c>
      <c r="AB1540" s="42">
        <f t="shared" si="1050"/>
        <v>49405.325617283961</v>
      </c>
      <c r="AC1540" s="42">
        <f t="shared" si="1051"/>
        <v>49.405325617283964</v>
      </c>
      <c r="AD1540" s="42">
        <f t="shared" si="1052"/>
        <v>49.405325617283964</v>
      </c>
      <c r="AE1540" s="42">
        <f t="shared" si="1077"/>
        <v>5714.2574486882713</v>
      </c>
      <c r="AF1540" s="43">
        <f t="shared" si="1035"/>
        <v>1.587293735746742</v>
      </c>
      <c r="AG1540" s="73">
        <f t="shared" si="1036"/>
        <v>-0.7189479144984654</v>
      </c>
      <c r="AH1540">
        <f t="shared" si="1053"/>
        <v>0</v>
      </c>
      <c r="AI1540">
        <f t="shared" si="1078"/>
        <v>35422.204438657398</v>
      </c>
      <c r="AJ1540" s="41">
        <f t="shared" si="1054"/>
        <v>9.839501232960389</v>
      </c>
      <c r="AK1540">
        <f t="shared" si="1037"/>
        <v>0.7189479144984654</v>
      </c>
      <c r="AL1540" s="38">
        <f t="shared" si="1055"/>
        <v>5542.8297252276234</v>
      </c>
      <c r="AM1540" s="38">
        <f t="shared" si="1056"/>
        <v>5487.4014279753474</v>
      </c>
      <c r="AN1540" s="38">
        <f t="shared" si="1057"/>
        <v>5158.1573422968258</v>
      </c>
      <c r="AO1540" s="38">
        <f t="shared" si="1058"/>
        <v>5106.5757688738577</v>
      </c>
      <c r="AP1540" s="38">
        <f t="shared" si="1059"/>
        <v>4800.1812227414257</v>
      </c>
      <c r="AQ1540" s="38">
        <f t="shared" si="1060"/>
        <v>4752.1794105140116</v>
      </c>
      <c r="AR1540" s="38">
        <f t="shared" si="1061"/>
        <v>4609.6140281985909</v>
      </c>
      <c r="AS1540">
        <f t="shared" si="1062"/>
        <v>4609.6140281985909</v>
      </c>
      <c r="AT1540" s="28">
        <f t="shared" si="1063"/>
        <v>1.2804483411662753</v>
      </c>
      <c r="AU1540">
        <f t="shared" si="1038"/>
        <v>30812.590410458808</v>
      </c>
      <c r="AV1540" s="28">
        <f t="shared" si="1064"/>
        <v>8.5590528917941135</v>
      </c>
      <c r="BJ1540" s="63">
        <v>49.405325617283964</v>
      </c>
      <c r="BK1540" s="64">
        <f t="shared" si="1065"/>
        <v>47.923165848765443</v>
      </c>
      <c r="BL1540" s="64">
        <f t="shared" si="1066"/>
        <v>47.443934190277787</v>
      </c>
      <c r="BM1540" s="64">
        <f t="shared" si="1067"/>
        <v>44.59729813886112</v>
      </c>
      <c r="BN1540" s="64">
        <f t="shared" si="1068"/>
        <v>44.151325157472506</v>
      </c>
      <c r="BO1540" s="64">
        <f t="shared" si="1069"/>
        <v>41.50224564802415</v>
      </c>
      <c r="BP1540" s="64">
        <f t="shared" si="1070"/>
        <v>41.087223191543906</v>
      </c>
      <c r="BQ1540" s="64">
        <f t="shared" si="1071"/>
        <v>39.85460649579759</v>
      </c>
      <c r="BR1540" s="65">
        <f t="shared" si="1039"/>
        <v>39.85460649579759</v>
      </c>
      <c r="BS1540" s="66">
        <f t="shared" si="1072"/>
        <v>1.1070724026610442E-2</v>
      </c>
      <c r="BT1540" s="65">
        <f>BJ1540-BR1540</f>
        <v>9.5507191214863738</v>
      </c>
      <c r="BU1540" s="67">
        <f t="shared" si="1073"/>
        <v>2.6529775337462151E-3</v>
      </c>
    </row>
    <row r="1541" spans="1:73" x14ac:dyDescent="0.35">
      <c r="A1541" s="22">
        <v>122.399999999999</v>
      </c>
      <c r="B1541" s="22">
        <v>5.27</v>
      </c>
      <c r="C1541" s="22">
        <v>0</v>
      </c>
      <c r="D1541" s="22">
        <f t="shared" si="1040"/>
        <v>2.6349999999999998</v>
      </c>
      <c r="E1541" s="22">
        <f t="shared" si="1041"/>
        <v>0.7319444444444444</v>
      </c>
      <c r="F1541" s="22">
        <f t="shared" si="1074"/>
        <v>-0.24305555555555608</v>
      </c>
      <c r="G1541" s="22">
        <f>Sheet1!$I$5*F1541</f>
        <v>-80.451388888889056</v>
      </c>
      <c r="H1541" s="22"/>
      <c r="K1541" s="20" t="s">
        <v>119</v>
      </c>
      <c r="L1541" s="20">
        <v>1531</v>
      </c>
      <c r="M1541" s="20">
        <v>54</v>
      </c>
      <c r="N1541" s="21">
        <v>60.9</v>
      </c>
      <c r="O1541" s="35">
        <f t="shared" si="1042"/>
        <v>16.916666666666668</v>
      </c>
      <c r="P1541" s="36">
        <f t="shared" si="1075"/>
        <v>-0.27777777777777779</v>
      </c>
      <c r="Q1541" s="12"/>
      <c r="R1541" s="37">
        <f t="shared" si="1043"/>
        <v>-91.944444444444443</v>
      </c>
      <c r="S1541" s="37">
        <f t="shared" si="1044"/>
        <v>64.9422</v>
      </c>
      <c r="T1541" s="37">
        <f t="shared" si="1045"/>
        <v>34.473089638730755</v>
      </c>
      <c r="U1541" s="37">
        <f t="shared" si="1046"/>
        <v>7.4708451942863121</v>
      </c>
      <c r="V1541" s="37">
        <f t="shared" si="1076"/>
        <v>135035.07386463607</v>
      </c>
      <c r="W1541" s="40">
        <f t="shared" si="1047"/>
        <v>126.38179787001012</v>
      </c>
      <c r="X1541" s="40">
        <f t="shared" si="1048"/>
        <v>0.12638179787001011</v>
      </c>
      <c r="Y1541" s="40">
        <f t="shared" si="1034"/>
        <v>0</v>
      </c>
      <c r="Z1541" s="40">
        <v>0</v>
      </c>
      <c r="AA1541" s="40">
        <f t="shared" si="1049"/>
        <v>446.12996603124299</v>
      </c>
      <c r="AB1541" s="42">
        <f t="shared" si="1050"/>
        <v>47361.732638888891</v>
      </c>
      <c r="AC1541" s="42">
        <f t="shared" si="1051"/>
        <v>47.361732638888888</v>
      </c>
      <c r="AD1541" s="42">
        <f t="shared" si="1052"/>
        <v>0</v>
      </c>
      <c r="AE1541" s="42">
        <f t="shared" si="1077"/>
        <v>5714.2574486882713</v>
      </c>
      <c r="AF1541" s="43">
        <f t="shared" si="1035"/>
        <v>1.587293735746742</v>
      </c>
      <c r="AG1541" s="73">
        <f t="shared" si="1036"/>
        <v>0</v>
      </c>
      <c r="AH1541">
        <f t="shared" si="1053"/>
        <v>47.361732638888888</v>
      </c>
      <c r="AI1541">
        <f t="shared" si="1078"/>
        <v>35469.56617129629</v>
      </c>
      <c r="AJ1541" s="41">
        <f t="shared" si="1054"/>
        <v>9.8526572698045243</v>
      </c>
      <c r="AK1541">
        <f t="shared" si="1037"/>
        <v>47.361732638888888</v>
      </c>
      <c r="AL1541" s="38">
        <f t="shared" si="1055"/>
        <v>5542.8297252276234</v>
      </c>
      <c r="AM1541" s="38">
        <f t="shared" si="1056"/>
        <v>5487.4014279753474</v>
      </c>
      <c r="AN1541" s="38">
        <f t="shared" si="1057"/>
        <v>5158.1573422968258</v>
      </c>
      <c r="AO1541" s="38">
        <f t="shared" si="1058"/>
        <v>5106.5757688738577</v>
      </c>
      <c r="AP1541" s="38">
        <f t="shared" si="1059"/>
        <v>4800.1812227414257</v>
      </c>
      <c r="AQ1541" s="38">
        <f t="shared" si="1060"/>
        <v>4752.1794105140116</v>
      </c>
      <c r="AR1541" s="38">
        <f t="shared" si="1061"/>
        <v>4609.6140281985909</v>
      </c>
      <c r="AS1541">
        <f t="shared" si="1062"/>
        <v>4609.6140281985909</v>
      </c>
      <c r="AT1541" s="28">
        <f t="shared" si="1063"/>
        <v>1.2804483411662753</v>
      </c>
      <c r="AU1541">
        <f t="shared" si="1038"/>
        <v>30859.9521430977</v>
      </c>
      <c r="AV1541" s="28">
        <f t="shared" si="1064"/>
        <v>8.5722089286382506</v>
      </c>
      <c r="BJ1541" s="63">
        <v>0</v>
      </c>
      <c r="BK1541" s="64">
        <f t="shared" si="1065"/>
        <v>0</v>
      </c>
      <c r="BL1541" s="64">
        <f t="shared" si="1066"/>
        <v>0</v>
      </c>
      <c r="BM1541" s="64">
        <f t="shared" si="1067"/>
        <v>0</v>
      </c>
      <c r="BN1541" s="64">
        <f t="shared" si="1068"/>
        <v>0</v>
      </c>
      <c r="BO1541" s="64">
        <f t="shared" si="1069"/>
        <v>0</v>
      </c>
      <c r="BP1541" s="64">
        <f t="shared" si="1070"/>
        <v>0</v>
      </c>
      <c r="BQ1541" s="64">
        <f t="shared" si="1071"/>
        <v>0</v>
      </c>
      <c r="BR1541" s="65">
        <f t="shared" si="1039"/>
        <v>0</v>
      </c>
      <c r="BS1541" s="66">
        <f t="shared" si="1072"/>
        <v>0</v>
      </c>
      <c r="BT1541" s="65">
        <f>BJ1541-BR1541</f>
        <v>0</v>
      </c>
      <c r="BU1541" s="67">
        <f t="shared" si="1073"/>
        <v>0</v>
      </c>
    </row>
    <row r="1542" spans="1:73" x14ac:dyDescent="0.35">
      <c r="A1542" s="22">
        <v>122.479999999999</v>
      </c>
      <c r="B1542" s="22">
        <v>4.83</v>
      </c>
      <c r="C1542" s="22">
        <v>0</v>
      </c>
      <c r="D1542" s="22">
        <f t="shared" si="1040"/>
        <v>2.415</v>
      </c>
      <c r="E1542" s="22">
        <f t="shared" si="1041"/>
        <v>0.67083333333333328</v>
      </c>
      <c r="F1542" s="22">
        <f t="shared" si="1074"/>
        <v>-0.76388888888888895</v>
      </c>
      <c r="G1542" s="22">
        <f>Sheet1!$I$5*F1542</f>
        <v>-252.84722222222223</v>
      </c>
      <c r="H1542" s="22"/>
      <c r="K1542" s="20" t="s">
        <v>119</v>
      </c>
      <c r="L1542" s="20">
        <v>1532</v>
      </c>
      <c r="M1542" s="20">
        <v>55</v>
      </c>
      <c r="N1542" s="21">
        <v>60.2</v>
      </c>
      <c r="O1542" s="35">
        <f t="shared" si="1042"/>
        <v>16.722222222222221</v>
      </c>
      <c r="P1542" s="36">
        <f t="shared" si="1075"/>
        <v>-0.12499999999999981</v>
      </c>
      <c r="Q1542" s="12"/>
      <c r="R1542" s="37">
        <f t="shared" si="1043"/>
        <v>-41.374999999999936</v>
      </c>
      <c r="S1542" s="37">
        <f t="shared" si="1044"/>
        <v>64.9422</v>
      </c>
      <c r="T1542" s="37">
        <f t="shared" si="1045"/>
        <v>33.685159329905218</v>
      </c>
      <c r="U1542" s="37">
        <f t="shared" si="1046"/>
        <v>57.252359329905282</v>
      </c>
      <c r="V1542" s="37">
        <f t="shared" si="1076"/>
        <v>135092.32622396597</v>
      </c>
      <c r="W1542" s="40">
        <f t="shared" si="1047"/>
        <v>957.38667546119382</v>
      </c>
      <c r="X1542" s="40">
        <f t="shared" si="1048"/>
        <v>0.95738667546119383</v>
      </c>
      <c r="Y1542" s="40">
        <f t="shared" si="1034"/>
        <v>0</v>
      </c>
      <c r="Z1542" s="40">
        <v>0</v>
      </c>
      <c r="AA1542" s="40">
        <f t="shared" si="1049"/>
        <v>446.12996603124299</v>
      </c>
      <c r="AB1542" s="42">
        <f t="shared" si="1050"/>
        <v>46279.214506172837</v>
      </c>
      <c r="AC1542" s="42">
        <f t="shared" si="1051"/>
        <v>46.279214506172835</v>
      </c>
      <c r="AD1542" s="42">
        <f t="shared" si="1052"/>
        <v>0</v>
      </c>
      <c r="AE1542" s="42">
        <f t="shared" si="1077"/>
        <v>5714.2574486882713</v>
      </c>
      <c r="AF1542" s="43">
        <f t="shared" si="1035"/>
        <v>1.587293735746742</v>
      </c>
      <c r="AG1542" s="73">
        <f t="shared" si="1036"/>
        <v>0</v>
      </c>
      <c r="AH1542">
        <f t="shared" si="1053"/>
        <v>46.279214506172835</v>
      </c>
      <c r="AI1542">
        <f t="shared" si="1078"/>
        <v>35515.845385802466</v>
      </c>
      <c r="AJ1542" s="41">
        <f t="shared" si="1054"/>
        <v>9.8655126071673518</v>
      </c>
      <c r="AK1542">
        <f t="shared" si="1037"/>
        <v>46.279214506172835</v>
      </c>
      <c r="AL1542" s="38">
        <f t="shared" si="1055"/>
        <v>5542.8297252276234</v>
      </c>
      <c r="AM1542" s="38">
        <f t="shared" si="1056"/>
        <v>5487.4014279753474</v>
      </c>
      <c r="AN1542" s="38">
        <f t="shared" si="1057"/>
        <v>5158.1573422968258</v>
      </c>
      <c r="AO1542" s="38">
        <f t="shared" si="1058"/>
        <v>5106.5757688738577</v>
      </c>
      <c r="AP1542" s="38">
        <f t="shared" si="1059"/>
        <v>4800.1812227414257</v>
      </c>
      <c r="AQ1542" s="38">
        <f t="shared" si="1060"/>
        <v>4752.1794105140116</v>
      </c>
      <c r="AR1542" s="38">
        <f t="shared" si="1061"/>
        <v>4609.6140281985909</v>
      </c>
      <c r="AS1542">
        <f t="shared" si="1062"/>
        <v>4609.6140281985909</v>
      </c>
      <c r="AT1542" s="28">
        <f t="shared" si="1063"/>
        <v>1.2804483411662753</v>
      </c>
      <c r="AU1542">
        <f t="shared" si="1038"/>
        <v>30906.231357603876</v>
      </c>
      <c r="AV1542" s="28">
        <f t="shared" si="1064"/>
        <v>8.5850642660010763</v>
      </c>
      <c r="BJ1542" s="63">
        <v>0</v>
      </c>
      <c r="BK1542" s="64">
        <f t="shared" si="1065"/>
        <v>0</v>
      </c>
      <c r="BL1542" s="64">
        <f t="shared" si="1066"/>
        <v>0</v>
      </c>
      <c r="BM1542" s="64">
        <f t="shared" si="1067"/>
        <v>0</v>
      </c>
      <c r="BN1542" s="64">
        <f t="shared" si="1068"/>
        <v>0</v>
      </c>
      <c r="BO1542" s="64">
        <f t="shared" si="1069"/>
        <v>0</v>
      </c>
      <c r="BP1542" s="64">
        <f t="shared" si="1070"/>
        <v>0</v>
      </c>
      <c r="BQ1542" s="64">
        <f t="shared" si="1071"/>
        <v>0</v>
      </c>
      <c r="BR1542" s="65">
        <f t="shared" si="1039"/>
        <v>0</v>
      </c>
      <c r="BS1542" s="66">
        <f t="shared" si="1072"/>
        <v>0</v>
      </c>
      <c r="BT1542" s="65">
        <f>BJ1542-BR1542</f>
        <v>0</v>
      </c>
      <c r="BU1542" s="67">
        <f t="shared" si="1073"/>
        <v>0</v>
      </c>
    </row>
    <row r="1543" spans="1:73" x14ac:dyDescent="0.35">
      <c r="A1543" s="22">
        <v>122.55999999999899</v>
      </c>
      <c r="B1543" s="22">
        <v>5.27</v>
      </c>
      <c r="C1543" s="22">
        <v>0</v>
      </c>
      <c r="D1543" s="22">
        <f t="shared" si="1040"/>
        <v>2.6349999999999998</v>
      </c>
      <c r="E1543" s="22">
        <f t="shared" si="1041"/>
        <v>0.7319444444444444</v>
      </c>
      <c r="F1543" s="22">
        <f t="shared" si="1074"/>
        <v>0.76388888888888895</v>
      </c>
      <c r="G1543" s="22">
        <f>Sheet1!$I$5*F1543</f>
        <v>252.84722222222223</v>
      </c>
      <c r="H1543" s="22"/>
      <c r="K1543" s="20" t="s">
        <v>119</v>
      </c>
      <c r="L1543" s="20">
        <v>1533</v>
      </c>
      <c r="M1543" s="20">
        <v>56</v>
      </c>
      <c r="N1543" s="21">
        <v>60</v>
      </c>
      <c r="O1543" s="35">
        <f t="shared" si="1042"/>
        <v>16.666666666666668</v>
      </c>
      <c r="P1543" s="36">
        <f t="shared" si="1075"/>
        <v>2.7777777777777186E-2</v>
      </c>
      <c r="Q1543" s="12"/>
      <c r="R1543" s="37">
        <f t="shared" si="1043"/>
        <v>9.1944444444442492</v>
      </c>
      <c r="S1543" s="37">
        <f t="shared" si="1044"/>
        <v>64.9422</v>
      </c>
      <c r="T1543" s="37">
        <f t="shared" si="1045"/>
        <v>33.461709470000002</v>
      </c>
      <c r="U1543" s="37">
        <f t="shared" si="1046"/>
        <v>107.59835391444425</v>
      </c>
      <c r="V1543" s="37">
        <f t="shared" si="1076"/>
        <v>135199.92457788042</v>
      </c>
      <c r="W1543" s="40">
        <f t="shared" si="1047"/>
        <v>1793.3058985740709</v>
      </c>
      <c r="X1543" s="40">
        <f t="shared" si="1048"/>
        <v>1.7933058985740709</v>
      </c>
      <c r="Y1543" s="40">
        <f t="shared" si="1034"/>
        <v>0</v>
      </c>
      <c r="Z1543" s="40">
        <v>0</v>
      </c>
      <c r="AA1543" s="40">
        <f t="shared" si="1049"/>
        <v>446.12996603124299</v>
      </c>
      <c r="AB1543" s="42">
        <f t="shared" si="1050"/>
        <v>45972.222222222234</v>
      </c>
      <c r="AC1543" s="42">
        <f t="shared" si="1051"/>
        <v>45.972222222222236</v>
      </c>
      <c r="AD1543" s="42">
        <f t="shared" si="1052"/>
        <v>0</v>
      </c>
      <c r="AE1543" s="42">
        <f t="shared" si="1077"/>
        <v>5714.2574486882713</v>
      </c>
      <c r="AF1543" s="43">
        <f t="shared" si="1035"/>
        <v>1.587293735746742</v>
      </c>
      <c r="AG1543" s="73">
        <f t="shared" si="1036"/>
        <v>0</v>
      </c>
      <c r="AH1543">
        <f t="shared" si="1053"/>
        <v>45.972222222222236</v>
      </c>
      <c r="AI1543">
        <f t="shared" si="1078"/>
        <v>35561.817608024685</v>
      </c>
      <c r="AJ1543" s="41">
        <f t="shared" si="1054"/>
        <v>9.8782826688957464</v>
      </c>
      <c r="AK1543">
        <f t="shared" si="1037"/>
        <v>45.972222222222236</v>
      </c>
      <c r="AL1543" s="38">
        <f t="shared" si="1055"/>
        <v>5542.8297252276234</v>
      </c>
      <c r="AM1543" s="38">
        <f t="shared" si="1056"/>
        <v>5487.4014279753474</v>
      </c>
      <c r="AN1543" s="38">
        <f t="shared" si="1057"/>
        <v>5158.1573422968258</v>
      </c>
      <c r="AO1543" s="38">
        <f t="shared" si="1058"/>
        <v>5106.5757688738577</v>
      </c>
      <c r="AP1543" s="38">
        <f t="shared" si="1059"/>
        <v>4800.1812227414257</v>
      </c>
      <c r="AQ1543" s="38">
        <f t="shared" si="1060"/>
        <v>4752.1794105140116</v>
      </c>
      <c r="AR1543" s="38">
        <f t="shared" si="1061"/>
        <v>4609.6140281985909</v>
      </c>
      <c r="AS1543">
        <f t="shared" si="1062"/>
        <v>4609.6140281985909</v>
      </c>
      <c r="AT1543" s="28">
        <f t="shared" si="1063"/>
        <v>1.2804483411662753</v>
      </c>
      <c r="AU1543">
        <f t="shared" si="1038"/>
        <v>30952.203579826095</v>
      </c>
      <c r="AV1543" s="28">
        <f t="shared" si="1064"/>
        <v>8.5978343277294709</v>
      </c>
      <c r="BJ1543" s="63">
        <v>0</v>
      </c>
      <c r="BK1543" s="64">
        <f t="shared" si="1065"/>
        <v>0</v>
      </c>
      <c r="BL1543" s="64">
        <f t="shared" si="1066"/>
        <v>0</v>
      </c>
      <c r="BM1543" s="64">
        <f t="shared" si="1067"/>
        <v>0</v>
      </c>
      <c r="BN1543" s="64">
        <f t="shared" si="1068"/>
        <v>0</v>
      </c>
      <c r="BO1543" s="64">
        <f t="shared" si="1069"/>
        <v>0</v>
      </c>
      <c r="BP1543" s="64">
        <f t="shared" si="1070"/>
        <v>0</v>
      </c>
      <c r="BQ1543" s="64">
        <f t="shared" si="1071"/>
        <v>0</v>
      </c>
      <c r="BR1543" s="65">
        <f t="shared" si="1039"/>
        <v>0</v>
      </c>
      <c r="BS1543" s="66">
        <f t="shared" si="1072"/>
        <v>0</v>
      </c>
      <c r="BT1543" s="65">
        <f>BJ1543-BR1543</f>
        <v>0</v>
      </c>
      <c r="BU1543" s="67">
        <f t="shared" si="1073"/>
        <v>0</v>
      </c>
    </row>
    <row r="1544" spans="1:73" x14ac:dyDescent="0.35">
      <c r="A1544" s="22">
        <v>122.63999999999901</v>
      </c>
      <c r="B1544" s="22">
        <v>5.18</v>
      </c>
      <c r="C1544" s="22">
        <v>0</v>
      </c>
      <c r="D1544" s="22">
        <f t="shared" si="1040"/>
        <v>2.59</v>
      </c>
      <c r="E1544" s="22">
        <f t="shared" si="1041"/>
        <v>0.71944444444444444</v>
      </c>
      <c r="F1544" s="22">
        <f t="shared" si="1074"/>
        <v>-0.15624999999999944</v>
      </c>
      <c r="G1544" s="22">
        <f>Sheet1!$I$5*F1544</f>
        <v>-51.718749999999815</v>
      </c>
      <c r="H1544" s="22"/>
      <c r="K1544" s="20" t="s">
        <v>119</v>
      </c>
      <c r="L1544" s="20">
        <v>1534</v>
      </c>
      <c r="M1544" s="20">
        <v>57</v>
      </c>
      <c r="N1544" s="21">
        <v>60.4</v>
      </c>
      <c r="O1544" s="35">
        <f t="shared" si="1042"/>
        <v>16.777777777777779</v>
      </c>
      <c r="P1544" s="36">
        <f t="shared" si="1075"/>
        <v>0.19444444444444425</v>
      </c>
      <c r="Q1544" s="12"/>
      <c r="R1544" s="37">
        <f t="shared" si="1043"/>
        <v>64.361111111111043</v>
      </c>
      <c r="S1544" s="37">
        <f t="shared" si="1044"/>
        <v>64.9422</v>
      </c>
      <c r="T1544" s="37">
        <f t="shared" si="1045"/>
        <v>33.90935278335423</v>
      </c>
      <c r="U1544" s="37">
        <f t="shared" si="1046"/>
        <v>163.21266389446527</v>
      </c>
      <c r="V1544" s="37">
        <f t="shared" si="1076"/>
        <v>135363.13724177488</v>
      </c>
      <c r="W1544" s="40">
        <f t="shared" si="1047"/>
        <v>2738.3458053404729</v>
      </c>
      <c r="X1544" s="40">
        <f t="shared" si="1048"/>
        <v>2.7383458053404728</v>
      </c>
      <c r="Y1544" s="40">
        <f t="shared" si="1034"/>
        <v>0</v>
      </c>
      <c r="Z1544" s="40">
        <v>0</v>
      </c>
      <c r="AA1544" s="40">
        <f t="shared" si="1049"/>
        <v>446.12996603124299</v>
      </c>
      <c r="AB1544" s="42">
        <f t="shared" si="1050"/>
        <v>46587.228395061735</v>
      </c>
      <c r="AC1544" s="42">
        <f t="shared" si="1051"/>
        <v>46.587228395061736</v>
      </c>
      <c r="AD1544" s="42">
        <f t="shared" si="1052"/>
        <v>0</v>
      </c>
      <c r="AE1544" s="42">
        <f t="shared" si="1077"/>
        <v>5714.2574486882713</v>
      </c>
      <c r="AF1544" s="43">
        <f t="shared" si="1035"/>
        <v>1.587293735746742</v>
      </c>
      <c r="AG1544" s="73">
        <f t="shared" si="1036"/>
        <v>0</v>
      </c>
      <c r="AH1544">
        <f t="shared" si="1053"/>
        <v>46.587228395061736</v>
      </c>
      <c r="AI1544">
        <f t="shared" si="1078"/>
        <v>35608.404836419744</v>
      </c>
      <c r="AJ1544" s="41">
        <f t="shared" si="1054"/>
        <v>9.891223565672151</v>
      </c>
      <c r="AK1544">
        <f t="shared" si="1037"/>
        <v>46.587228395061736</v>
      </c>
      <c r="AL1544" s="38">
        <f t="shared" si="1055"/>
        <v>5542.8297252276234</v>
      </c>
      <c r="AM1544" s="38">
        <f t="shared" si="1056"/>
        <v>5487.4014279753474</v>
      </c>
      <c r="AN1544" s="38">
        <f t="shared" si="1057"/>
        <v>5158.1573422968258</v>
      </c>
      <c r="AO1544" s="38">
        <f t="shared" si="1058"/>
        <v>5106.5757688738577</v>
      </c>
      <c r="AP1544" s="38">
        <f t="shared" si="1059"/>
        <v>4800.1812227414257</v>
      </c>
      <c r="AQ1544" s="38">
        <f t="shared" si="1060"/>
        <v>4752.1794105140116</v>
      </c>
      <c r="AR1544" s="38">
        <f t="shared" si="1061"/>
        <v>4609.6140281985909</v>
      </c>
      <c r="AS1544">
        <f t="shared" si="1062"/>
        <v>4609.6140281985909</v>
      </c>
      <c r="AT1544" s="28">
        <f t="shared" si="1063"/>
        <v>1.2804483411662753</v>
      </c>
      <c r="AU1544">
        <f t="shared" si="1038"/>
        <v>30998.790808221154</v>
      </c>
      <c r="AV1544" s="28">
        <f t="shared" si="1064"/>
        <v>8.6107752245058755</v>
      </c>
      <c r="BJ1544" s="63">
        <v>0</v>
      </c>
      <c r="BK1544" s="64">
        <f t="shared" si="1065"/>
        <v>0</v>
      </c>
      <c r="BL1544" s="64">
        <f t="shared" si="1066"/>
        <v>0</v>
      </c>
      <c r="BM1544" s="64">
        <f t="shared" si="1067"/>
        <v>0</v>
      </c>
      <c r="BN1544" s="64">
        <f t="shared" si="1068"/>
        <v>0</v>
      </c>
      <c r="BO1544" s="64">
        <f t="shared" si="1069"/>
        <v>0</v>
      </c>
      <c r="BP1544" s="64">
        <f t="shared" si="1070"/>
        <v>0</v>
      </c>
      <c r="BQ1544" s="64">
        <f t="shared" si="1071"/>
        <v>0</v>
      </c>
      <c r="BR1544" s="65">
        <f t="shared" si="1039"/>
        <v>0</v>
      </c>
      <c r="BS1544" s="66">
        <f t="shared" si="1072"/>
        <v>0</v>
      </c>
      <c r="BT1544" s="65">
        <f>BJ1544-BR1544</f>
        <v>0</v>
      </c>
      <c r="BU1544" s="67">
        <f t="shared" si="1073"/>
        <v>0</v>
      </c>
    </row>
    <row r="1545" spans="1:73" x14ac:dyDescent="0.35">
      <c r="A1545" s="22">
        <v>122.719999999999</v>
      </c>
      <c r="B1545" s="22">
        <v>4.8499999999999996</v>
      </c>
      <c r="C1545" s="22">
        <v>0</v>
      </c>
      <c r="D1545" s="22">
        <f t="shared" si="1040"/>
        <v>2.4249999999999998</v>
      </c>
      <c r="E1545" s="22">
        <f t="shared" si="1041"/>
        <v>0.67361111111111116</v>
      </c>
      <c r="F1545" s="22">
        <f t="shared" si="1074"/>
        <v>-0.57291666666666596</v>
      </c>
      <c r="G1545" s="22">
        <f>Sheet1!$I$5*F1545</f>
        <v>-189.63541666666643</v>
      </c>
      <c r="H1545" s="22"/>
      <c r="K1545" s="20" t="s">
        <v>119</v>
      </c>
      <c r="L1545" s="20">
        <v>1535</v>
      </c>
      <c r="M1545" s="20">
        <v>58</v>
      </c>
      <c r="N1545" s="21">
        <v>61.4</v>
      </c>
      <c r="O1545" s="35">
        <f t="shared" si="1042"/>
        <v>17.055555555555557</v>
      </c>
      <c r="P1545" s="36">
        <f t="shared" si="1075"/>
        <v>0.38888888888888945</v>
      </c>
      <c r="Q1545" s="12"/>
      <c r="R1545" s="37">
        <f t="shared" si="1043"/>
        <v>128.7222222222224</v>
      </c>
      <c r="S1545" s="37">
        <f t="shared" si="1044"/>
        <v>64.9422</v>
      </c>
      <c r="T1545" s="37">
        <f t="shared" si="1045"/>
        <v>35.04147395375589</v>
      </c>
      <c r="U1545" s="37">
        <f t="shared" si="1046"/>
        <v>228.7058961759783</v>
      </c>
      <c r="V1545" s="37">
        <f t="shared" si="1076"/>
        <v>135591.84313795087</v>
      </c>
      <c r="W1545" s="40">
        <f t="shared" si="1047"/>
        <v>3900.7061181125191</v>
      </c>
      <c r="X1545" s="40">
        <f t="shared" si="1048"/>
        <v>3.9007061181125193</v>
      </c>
      <c r="Y1545" s="40">
        <f t="shared" si="1034"/>
        <v>0</v>
      </c>
      <c r="Z1545" s="40">
        <v>0</v>
      </c>
      <c r="AA1545" s="40">
        <f t="shared" si="1049"/>
        <v>446.12996603124299</v>
      </c>
      <c r="AB1545" s="42">
        <f t="shared" si="1050"/>
        <v>48142.621913580253</v>
      </c>
      <c r="AC1545" s="42">
        <f t="shared" si="1051"/>
        <v>48.14262191358025</v>
      </c>
      <c r="AD1545" s="42">
        <f t="shared" si="1052"/>
        <v>0</v>
      </c>
      <c r="AE1545" s="42">
        <f t="shared" si="1077"/>
        <v>5714.2574486882713</v>
      </c>
      <c r="AF1545" s="43">
        <f t="shared" si="1035"/>
        <v>1.587293735746742</v>
      </c>
      <c r="AG1545" s="73">
        <f t="shared" si="1036"/>
        <v>0</v>
      </c>
      <c r="AH1545">
        <f t="shared" si="1053"/>
        <v>48.14262191358025</v>
      </c>
      <c r="AI1545">
        <f t="shared" si="1078"/>
        <v>35656.547458333327</v>
      </c>
      <c r="AJ1545" s="41">
        <f t="shared" si="1054"/>
        <v>9.9045965162037017</v>
      </c>
      <c r="AK1545">
        <f t="shared" si="1037"/>
        <v>48.14262191358025</v>
      </c>
      <c r="AL1545" s="38">
        <f t="shared" si="1055"/>
        <v>5542.8297252276234</v>
      </c>
      <c r="AM1545" s="38">
        <f t="shared" si="1056"/>
        <v>5487.4014279753474</v>
      </c>
      <c r="AN1545" s="38">
        <f t="shared" si="1057"/>
        <v>5158.1573422968258</v>
      </c>
      <c r="AO1545" s="38">
        <f t="shared" si="1058"/>
        <v>5106.5757688738577</v>
      </c>
      <c r="AP1545" s="38">
        <f t="shared" si="1059"/>
        <v>4800.1812227414257</v>
      </c>
      <c r="AQ1545" s="38">
        <f t="shared" si="1060"/>
        <v>4752.1794105140116</v>
      </c>
      <c r="AR1545" s="38">
        <f t="shared" si="1061"/>
        <v>4609.6140281985909</v>
      </c>
      <c r="AS1545">
        <f t="shared" si="1062"/>
        <v>4609.6140281985909</v>
      </c>
      <c r="AT1545" s="28">
        <f t="shared" si="1063"/>
        <v>1.2804483411662753</v>
      </c>
      <c r="AU1545">
        <f t="shared" si="1038"/>
        <v>31046.933430134737</v>
      </c>
      <c r="AV1545" s="28">
        <f t="shared" si="1064"/>
        <v>8.6241481750374263</v>
      </c>
      <c r="BJ1545" s="63">
        <v>0</v>
      </c>
      <c r="BK1545" s="64">
        <f t="shared" si="1065"/>
        <v>0</v>
      </c>
      <c r="BL1545" s="64">
        <f t="shared" si="1066"/>
        <v>0</v>
      </c>
      <c r="BM1545" s="64">
        <f t="shared" si="1067"/>
        <v>0</v>
      </c>
      <c r="BN1545" s="64">
        <f t="shared" si="1068"/>
        <v>0</v>
      </c>
      <c r="BO1545" s="64">
        <f t="shared" si="1069"/>
        <v>0</v>
      </c>
      <c r="BP1545" s="64">
        <f t="shared" si="1070"/>
        <v>0</v>
      </c>
      <c r="BQ1545" s="64">
        <f t="shared" si="1071"/>
        <v>0</v>
      </c>
      <c r="BR1545" s="65">
        <f t="shared" si="1039"/>
        <v>0</v>
      </c>
      <c r="BS1545" s="66">
        <f t="shared" si="1072"/>
        <v>0</v>
      </c>
      <c r="BT1545" s="65">
        <f>BJ1545-BR1545</f>
        <v>0</v>
      </c>
      <c r="BU1545" s="67">
        <f t="shared" si="1073"/>
        <v>0</v>
      </c>
    </row>
    <row r="1546" spans="1:73" x14ac:dyDescent="0.35">
      <c r="A1546" s="22">
        <v>122.799999999999</v>
      </c>
      <c r="B1546" s="22">
        <v>5.14</v>
      </c>
      <c r="C1546" s="22">
        <v>0</v>
      </c>
      <c r="D1546" s="22">
        <f t="shared" si="1040"/>
        <v>2.57</v>
      </c>
      <c r="E1546" s="22">
        <f t="shared" si="1041"/>
        <v>0.71388888888888891</v>
      </c>
      <c r="F1546" s="22">
        <f t="shared" si="1074"/>
        <v>0.50347222222222177</v>
      </c>
      <c r="G1546" s="22">
        <f>Sheet1!$I$5*F1546</f>
        <v>166.6493055555554</v>
      </c>
      <c r="H1546" s="22"/>
      <c r="K1546" s="20" t="s">
        <v>119</v>
      </c>
      <c r="L1546" s="20">
        <v>1536</v>
      </c>
      <c r="M1546" s="20">
        <v>59</v>
      </c>
      <c r="N1546" s="21">
        <v>63.2</v>
      </c>
      <c r="O1546" s="35">
        <f t="shared" si="1042"/>
        <v>17.555555555555557</v>
      </c>
      <c r="P1546" s="36">
        <f t="shared" si="1075"/>
        <v>0.5833333333333327</v>
      </c>
      <c r="Q1546" s="12"/>
      <c r="R1546" s="37">
        <f t="shared" si="1043"/>
        <v>193.08333333333312</v>
      </c>
      <c r="S1546" s="37">
        <f t="shared" si="1044"/>
        <v>64.9422</v>
      </c>
      <c r="T1546" s="37">
        <f t="shared" si="1045"/>
        <v>37.126138453736893</v>
      </c>
      <c r="U1546" s="37">
        <f t="shared" si="1046"/>
        <v>295.15167178706997</v>
      </c>
      <c r="V1546" s="37">
        <f t="shared" si="1076"/>
        <v>135886.99480973795</v>
      </c>
      <c r="W1546" s="40">
        <f t="shared" si="1047"/>
        <v>5181.5515713730065</v>
      </c>
      <c r="X1546" s="40">
        <f t="shared" si="1048"/>
        <v>5.1815515713730065</v>
      </c>
      <c r="Y1546" s="40">
        <f t="shared" ref="Y1546:Y1609" si="1079">IF(X1546&lt;0, X1546, 0)</f>
        <v>0</v>
      </c>
      <c r="Z1546" s="40">
        <v>0</v>
      </c>
      <c r="AA1546" s="40">
        <f t="shared" si="1049"/>
        <v>446.12996603124299</v>
      </c>
      <c r="AB1546" s="42">
        <f t="shared" si="1050"/>
        <v>51006.691358024698</v>
      </c>
      <c r="AC1546" s="42">
        <f t="shared" si="1051"/>
        <v>51.006691358024696</v>
      </c>
      <c r="AD1546" s="42">
        <f t="shared" si="1052"/>
        <v>0</v>
      </c>
      <c r="AE1546" s="42">
        <f t="shared" si="1077"/>
        <v>5714.2574486882713</v>
      </c>
      <c r="AF1546" s="43">
        <f t="shared" ref="AF1546:AF1609" si="1080">AE1546/3600</f>
        <v>1.587293735746742</v>
      </c>
      <c r="AG1546" s="73">
        <f t="shared" ref="AG1546:AG1609" si="1081">IF(X1546&lt;0,X1546,0)</f>
        <v>0</v>
      </c>
      <c r="AH1546">
        <f t="shared" si="1053"/>
        <v>51.006691358024696</v>
      </c>
      <c r="AI1546">
        <f t="shared" si="1078"/>
        <v>35707.55414969135</v>
      </c>
      <c r="AJ1546" s="41">
        <f t="shared" si="1054"/>
        <v>9.9187650415809312</v>
      </c>
      <c r="AK1546">
        <f t="shared" ref="AK1546:AK1609" si="1082">AH1546-AG1546</f>
        <v>51.006691358024696</v>
      </c>
      <c r="AL1546" s="38">
        <f t="shared" si="1055"/>
        <v>5542.8297252276234</v>
      </c>
      <c r="AM1546" s="38">
        <f t="shared" si="1056"/>
        <v>5487.4014279753474</v>
      </c>
      <c r="AN1546" s="38">
        <f t="shared" si="1057"/>
        <v>5158.1573422968258</v>
      </c>
      <c r="AO1546" s="38">
        <f t="shared" si="1058"/>
        <v>5106.5757688738577</v>
      </c>
      <c r="AP1546" s="38">
        <f t="shared" si="1059"/>
        <v>4800.1812227414257</v>
      </c>
      <c r="AQ1546" s="38">
        <f t="shared" si="1060"/>
        <v>4752.1794105140116</v>
      </c>
      <c r="AR1546" s="38">
        <f t="shared" si="1061"/>
        <v>4609.6140281985909</v>
      </c>
      <c r="AS1546">
        <f t="shared" si="1062"/>
        <v>4609.6140281985909</v>
      </c>
      <c r="AT1546" s="28">
        <f t="shared" si="1063"/>
        <v>1.2804483411662753</v>
      </c>
      <c r="AU1546">
        <f t="shared" ref="AU1546:AU1609" si="1083">AI1546-AS1546</f>
        <v>31097.94012149276</v>
      </c>
      <c r="AV1546" s="28">
        <f t="shared" si="1064"/>
        <v>8.6383167004146557</v>
      </c>
      <c r="BJ1546" s="63">
        <v>0</v>
      </c>
      <c r="BK1546" s="64">
        <f t="shared" si="1065"/>
        <v>0</v>
      </c>
      <c r="BL1546" s="64">
        <f t="shared" si="1066"/>
        <v>0</v>
      </c>
      <c r="BM1546" s="64">
        <f t="shared" si="1067"/>
        <v>0</v>
      </c>
      <c r="BN1546" s="64">
        <f t="shared" si="1068"/>
        <v>0</v>
      </c>
      <c r="BO1546" s="64">
        <f t="shared" si="1069"/>
        <v>0</v>
      </c>
      <c r="BP1546" s="64">
        <f t="shared" si="1070"/>
        <v>0</v>
      </c>
      <c r="BQ1546" s="64">
        <f t="shared" si="1071"/>
        <v>0</v>
      </c>
      <c r="BR1546" s="65">
        <f t="shared" ref="BR1546:BR1609" si="1084">BQ1546</f>
        <v>0</v>
      </c>
      <c r="BS1546" s="66">
        <f t="shared" si="1072"/>
        <v>0</v>
      </c>
      <c r="BT1546" s="65">
        <f>BJ1546-BR1546</f>
        <v>0</v>
      </c>
      <c r="BU1546" s="67">
        <f t="shared" si="1073"/>
        <v>0</v>
      </c>
    </row>
    <row r="1547" spans="1:73" x14ac:dyDescent="0.35">
      <c r="A1547" s="22">
        <v>122.879999999999</v>
      </c>
      <c r="B1547" s="22">
        <v>5.1100000000000003</v>
      </c>
      <c r="C1547" s="22">
        <v>0</v>
      </c>
      <c r="D1547" s="22">
        <f t="shared" ref="D1547:D1610" si="1085" xml:space="preserve"> AVERAGE(B1547,C1547)</f>
        <v>2.5550000000000002</v>
      </c>
      <c r="E1547" s="22">
        <f t="shared" ref="E1547:E1610" si="1086">SUM(D1547*1000)/3600</f>
        <v>0.70972222222222225</v>
      </c>
      <c r="F1547" s="22">
        <f t="shared" si="1074"/>
        <v>-5.2083333333333148E-2</v>
      </c>
      <c r="G1547" s="22">
        <f>Sheet1!$I$5*F1547</f>
        <v>-17.239583333333272</v>
      </c>
      <c r="H1547" s="22"/>
      <c r="K1547" s="20" t="s">
        <v>119</v>
      </c>
      <c r="L1547" s="20">
        <v>1537</v>
      </c>
      <c r="M1547" s="20">
        <v>60</v>
      </c>
      <c r="N1547" s="21">
        <v>65.599999999999994</v>
      </c>
      <c r="O1547" s="35">
        <f t="shared" ref="O1547:O1610" si="1087">N1547*1000/3600</f>
        <v>18.222222222222221</v>
      </c>
      <c r="P1547" s="36">
        <f t="shared" si="1075"/>
        <v>0.72222222222222265</v>
      </c>
      <c r="Q1547" s="12"/>
      <c r="R1547" s="37">
        <f t="shared" ref="R1547:R1610" si="1088">$I$5*P1547</f>
        <v>239.05555555555569</v>
      </c>
      <c r="S1547" s="37">
        <f t="shared" ref="S1547:S1610" si="1089">$I$5*9.81*$F$3</f>
        <v>64.9422</v>
      </c>
      <c r="T1547" s="37">
        <f t="shared" ref="T1547:T1610" si="1090">(0.5*$L$3*$Q$3*$T$3*O1547^2)</f>
        <v>39.999383906894217</v>
      </c>
      <c r="U1547" s="37">
        <f t="shared" ref="U1547:U1610" si="1091">R1547+S1547+T1547</f>
        <v>343.99713946244987</v>
      </c>
      <c r="V1547" s="37">
        <f t="shared" si="1076"/>
        <v>136230.9919492004</v>
      </c>
      <c r="W1547" s="40">
        <f t="shared" ref="W1547:W1610" si="1092">U1547*O1547</f>
        <v>6268.3923190935302</v>
      </c>
      <c r="X1547" s="40">
        <f t="shared" ref="X1547:X1610" si="1093">W1547/1000</f>
        <v>6.2683923190935298</v>
      </c>
      <c r="Y1547" s="40">
        <f t="shared" si="1079"/>
        <v>0</v>
      </c>
      <c r="Z1547" s="40">
        <v>0</v>
      </c>
      <c r="AA1547" s="40">
        <f t="shared" ref="AA1547:AA1610" si="1094">-AG1547+AA1546</f>
        <v>446.12996603124299</v>
      </c>
      <c r="AB1547" s="42">
        <f t="shared" ref="AB1547:AB1610" si="1095">0.5*$I$5*O1547^2</f>
        <v>54954.172839506173</v>
      </c>
      <c r="AC1547" s="42">
        <f t="shared" ref="AC1547:AC1610" si="1096">AB1547/1000</f>
        <v>54.954172839506171</v>
      </c>
      <c r="AD1547" s="42">
        <f t="shared" ref="AD1547:AD1610" si="1097">IF(X1547&lt;0,AC1547,0)</f>
        <v>0</v>
      </c>
      <c r="AE1547" s="42">
        <f t="shared" si="1077"/>
        <v>5714.2574486882713</v>
      </c>
      <c r="AF1547" s="43">
        <f t="shared" si="1080"/>
        <v>1.587293735746742</v>
      </c>
      <c r="AG1547" s="73">
        <f t="shared" si="1081"/>
        <v>0</v>
      </c>
      <c r="AH1547">
        <f t="shared" ref="AH1547:AH1610" si="1098">IF(X1547&gt;0,AC1547,0)</f>
        <v>54.954172839506171</v>
      </c>
      <c r="AI1547">
        <f t="shared" si="1078"/>
        <v>35762.508322530855</v>
      </c>
      <c r="AJ1547" s="41">
        <f t="shared" ref="AJ1547:AJ1610" si="1099">AI1547/3600</f>
        <v>9.9340300895919036</v>
      </c>
      <c r="AK1547">
        <f t="shared" si="1082"/>
        <v>54.954172839506171</v>
      </c>
      <c r="AL1547" s="38">
        <f t="shared" ref="AL1547:AL1610" si="1100">AE1547*$AL$7</f>
        <v>5542.8297252276234</v>
      </c>
      <c r="AM1547" s="38">
        <f t="shared" ref="AM1547:AM1610" si="1101">AL1547*$AM$7</f>
        <v>5487.4014279753474</v>
      </c>
      <c r="AN1547" s="38">
        <f t="shared" ref="AN1547:AN1610" si="1102">AM1547*$AN$7</f>
        <v>5158.1573422968258</v>
      </c>
      <c r="AO1547" s="38">
        <f t="shared" ref="AO1547:AO1610" si="1103">AN1547*$AO$7</f>
        <v>5106.5757688738577</v>
      </c>
      <c r="AP1547" s="38">
        <f t="shared" ref="AP1547:AP1610" si="1104">AO1547*$AP$7</f>
        <v>4800.1812227414257</v>
      </c>
      <c r="AQ1547" s="38">
        <f t="shared" ref="AQ1547:AQ1610" si="1105">AP1547*$AQ$7</f>
        <v>4752.1794105140116</v>
      </c>
      <c r="AR1547" s="38">
        <f t="shared" ref="AR1547:AR1610" si="1106">AQ1547*$AR$7</f>
        <v>4609.6140281985909</v>
      </c>
      <c r="AS1547">
        <f t="shared" ref="AS1547:AS1610" si="1107">AR1547</f>
        <v>4609.6140281985909</v>
      </c>
      <c r="AT1547" s="28">
        <f t="shared" ref="AT1547:AT1610" si="1108">AS1547/3600</f>
        <v>1.2804483411662753</v>
      </c>
      <c r="AU1547">
        <f t="shared" si="1083"/>
        <v>31152.894294332265</v>
      </c>
      <c r="AV1547" s="28">
        <f t="shared" ref="AV1547:AV1610" si="1109">AU1547/3600</f>
        <v>8.6535817484256299</v>
      </c>
      <c r="BJ1547" s="63">
        <v>0</v>
      </c>
      <c r="BK1547" s="64">
        <f t="shared" ref="BK1547:BK1610" si="1110">BJ1547*$AL$7</f>
        <v>0</v>
      </c>
      <c r="BL1547" s="64">
        <f t="shared" ref="BL1547:BL1610" si="1111">BK1547*$AM$7</f>
        <v>0</v>
      </c>
      <c r="BM1547" s="64">
        <f t="shared" ref="BM1547:BM1610" si="1112">BL1547*$AN$7</f>
        <v>0</v>
      </c>
      <c r="BN1547" s="64">
        <f t="shared" ref="BN1547:BN1610" si="1113">BM1547*$AO$7</f>
        <v>0</v>
      </c>
      <c r="BO1547" s="64">
        <f t="shared" ref="BO1547:BO1610" si="1114">BN1547*$AP$7</f>
        <v>0</v>
      </c>
      <c r="BP1547" s="64">
        <f t="shared" ref="BP1547:BP1610" si="1115">BO1547*$AQ$7</f>
        <v>0</v>
      </c>
      <c r="BQ1547" s="64">
        <f t="shared" ref="BQ1547:BQ1610" si="1116">BP1547*$AR$7</f>
        <v>0</v>
      </c>
      <c r="BR1547" s="65">
        <f t="shared" si="1084"/>
        <v>0</v>
      </c>
      <c r="BS1547" s="66">
        <f t="shared" ref="BS1547:BS1610" si="1117">BR1547/3600</f>
        <v>0</v>
      </c>
      <c r="BT1547" s="65">
        <f>BJ1547-BR1547</f>
        <v>0</v>
      </c>
      <c r="BU1547" s="67">
        <f t="shared" ref="BU1547:BU1610" si="1118">BT1547/3600</f>
        <v>0</v>
      </c>
    </row>
    <row r="1548" spans="1:73" x14ac:dyDescent="0.35">
      <c r="A1548" s="22">
        <v>122.959999999999</v>
      </c>
      <c r="B1548" s="22">
        <v>4.63</v>
      </c>
      <c r="C1548" s="22">
        <v>0</v>
      </c>
      <c r="D1548" s="22">
        <f t="shared" si="1085"/>
        <v>2.3149999999999999</v>
      </c>
      <c r="E1548" s="22">
        <f t="shared" si="1086"/>
        <v>0.6430555555555556</v>
      </c>
      <c r="F1548" s="22">
        <f t="shared" ref="F1548:F1611" si="1119">(E1548-E1547)/0.08</f>
        <v>-0.83333333333333315</v>
      </c>
      <c r="G1548" s="22">
        <f>Sheet1!$I$5*F1548</f>
        <v>-275.83333333333326</v>
      </c>
      <c r="H1548" s="22"/>
      <c r="K1548" s="20" t="s">
        <v>119</v>
      </c>
      <c r="L1548" s="20">
        <v>1538</v>
      </c>
      <c r="M1548" s="20">
        <v>61</v>
      </c>
      <c r="N1548" s="21">
        <v>68.400000000000006</v>
      </c>
      <c r="O1548" s="35">
        <f t="shared" si="1087"/>
        <v>19</v>
      </c>
      <c r="P1548" s="36">
        <f t="shared" ref="P1548:P1611" si="1120">($N1549-$N1547)/2/3.6</f>
        <v>0.83333333333333326</v>
      </c>
      <c r="Q1548" s="12"/>
      <c r="R1548" s="37">
        <f t="shared" si="1088"/>
        <v>275.83333333333331</v>
      </c>
      <c r="S1548" s="37">
        <f t="shared" si="1089"/>
        <v>64.9422</v>
      </c>
      <c r="T1548" s="37">
        <f t="shared" si="1090"/>
        <v>43.486837627211997</v>
      </c>
      <c r="U1548" s="37">
        <f t="shared" si="1091"/>
        <v>384.26237096054535</v>
      </c>
      <c r="V1548" s="37">
        <f t="shared" ref="V1548:V1611" si="1121">U1548+V1547</f>
        <v>136615.25432016095</v>
      </c>
      <c r="W1548" s="40">
        <f t="shared" si="1092"/>
        <v>7300.9850482503616</v>
      </c>
      <c r="X1548" s="40">
        <f t="shared" si="1093"/>
        <v>7.3009850482503618</v>
      </c>
      <c r="Y1548" s="40">
        <f t="shared" si="1079"/>
        <v>0</v>
      </c>
      <c r="Z1548" s="40">
        <v>0</v>
      </c>
      <c r="AA1548" s="40">
        <f t="shared" si="1094"/>
        <v>446.12996603124299</v>
      </c>
      <c r="AB1548" s="42">
        <f t="shared" si="1095"/>
        <v>59745.5</v>
      </c>
      <c r="AC1548" s="42">
        <f t="shared" si="1096"/>
        <v>59.7455</v>
      </c>
      <c r="AD1548" s="42">
        <f t="shared" si="1097"/>
        <v>0</v>
      </c>
      <c r="AE1548" s="42">
        <f t="shared" ref="AE1548:AE1611" si="1122">AD1548+AE1547</f>
        <v>5714.2574486882713</v>
      </c>
      <c r="AF1548" s="43">
        <f t="shared" si="1080"/>
        <v>1.587293735746742</v>
      </c>
      <c r="AG1548" s="73">
        <f t="shared" si="1081"/>
        <v>0</v>
      </c>
      <c r="AH1548">
        <f t="shared" si="1098"/>
        <v>59.7455</v>
      </c>
      <c r="AI1548">
        <f t="shared" ref="AI1548:AI1611" si="1123">AH1548+AI1547</f>
        <v>35822.253822530853</v>
      </c>
      <c r="AJ1548" s="41">
        <f t="shared" si="1099"/>
        <v>9.9506260618141251</v>
      </c>
      <c r="AK1548">
        <f t="shared" si="1082"/>
        <v>59.7455</v>
      </c>
      <c r="AL1548" s="38">
        <f t="shared" si="1100"/>
        <v>5542.8297252276234</v>
      </c>
      <c r="AM1548" s="38">
        <f t="shared" si="1101"/>
        <v>5487.4014279753474</v>
      </c>
      <c r="AN1548" s="38">
        <f t="shared" si="1102"/>
        <v>5158.1573422968258</v>
      </c>
      <c r="AO1548" s="38">
        <f t="shared" si="1103"/>
        <v>5106.5757688738577</v>
      </c>
      <c r="AP1548" s="38">
        <f t="shared" si="1104"/>
        <v>4800.1812227414257</v>
      </c>
      <c r="AQ1548" s="38">
        <f t="shared" si="1105"/>
        <v>4752.1794105140116</v>
      </c>
      <c r="AR1548" s="38">
        <f t="shared" si="1106"/>
        <v>4609.6140281985909</v>
      </c>
      <c r="AS1548">
        <f t="shared" si="1107"/>
        <v>4609.6140281985909</v>
      </c>
      <c r="AT1548" s="28">
        <f t="shared" si="1108"/>
        <v>1.2804483411662753</v>
      </c>
      <c r="AU1548">
        <f t="shared" si="1083"/>
        <v>31212.639794332263</v>
      </c>
      <c r="AV1548" s="28">
        <f t="shared" si="1109"/>
        <v>8.6701777206478514</v>
      </c>
      <c r="BJ1548" s="63">
        <v>0</v>
      </c>
      <c r="BK1548" s="64">
        <f t="shared" si="1110"/>
        <v>0</v>
      </c>
      <c r="BL1548" s="64">
        <f t="shared" si="1111"/>
        <v>0</v>
      </c>
      <c r="BM1548" s="64">
        <f t="shared" si="1112"/>
        <v>0</v>
      </c>
      <c r="BN1548" s="64">
        <f t="shared" si="1113"/>
        <v>0</v>
      </c>
      <c r="BO1548" s="64">
        <f t="shared" si="1114"/>
        <v>0</v>
      </c>
      <c r="BP1548" s="64">
        <f t="shared" si="1115"/>
        <v>0</v>
      </c>
      <c r="BQ1548" s="64">
        <f t="shared" si="1116"/>
        <v>0</v>
      </c>
      <c r="BR1548" s="65">
        <f t="shared" si="1084"/>
        <v>0</v>
      </c>
      <c r="BS1548" s="66">
        <f t="shared" si="1117"/>
        <v>0</v>
      </c>
      <c r="BT1548" s="65">
        <f>BJ1548-BR1548</f>
        <v>0</v>
      </c>
      <c r="BU1548" s="67">
        <f t="shared" si="1118"/>
        <v>0</v>
      </c>
    </row>
    <row r="1549" spans="1:73" x14ac:dyDescent="0.35">
      <c r="A1549" s="22">
        <v>123.039999999999</v>
      </c>
      <c r="B1549" s="22">
        <v>4.8499999999999996</v>
      </c>
      <c r="C1549" s="22">
        <v>0</v>
      </c>
      <c r="D1549" s="22">
        <f t="shared" si="1085"/>
        <v>2.4249999999999998</v>
      </c>
      <c r="E1549" s="22">
        <f t="shared" si="1086"/>
        <v>0.67361111111111116</v>
      </c>
      <c r="F1549" s="22">
        <f t="shared" si="1119"/>
        <v>0.38194444444444448</v>
      </c>
      <c r="G1549" s="22">
        <f>Sheet1!$I$5*F1549</f>
        <v>126.42361111111111</v>
      </c>
      <c r="H1549" s="22"/>
      <c r="K1549" s="20" t="s">
        <v>119</v>
      </c>
      <c r="L1549" s="20">
        <v>1539</v>
      </c>
      <c r="M1549" s="20">
        <v>62</v>
      </c>
      <c r="N1549" s="21">
        <v>71.599999999999994</v>
      </c>
      <c r="O1549" s="35">
        <f t="shared" si="1087"/>
        <v>19.888888888888889</v>
      </c>
      <c r="P1549" s="36">
        <f t="shared" si="1120"/>
        <v>0.90277777777777779</v>
      </c>
      <c r="Q1549" s="12"/>
      <c r="R1549" s="37">
        <f t="shared" si="1088"/>
        <v>298.81944444444446</v>
      </c>
      <c r="S1549" s="37">
        <f t="shared" si="1089"/>
        <v>64.9422</v>
      </c>
      <c r="T1549" s="37">
        <f t="shared" si="1090"/>
        <v>47.650961472367555</v>
      </c>
      <c r="U1549" s="37">
        <f t="shared" si="1091"/>
        <v>411.41260591681203</v>
      </c>
      <c r="V1549" s="37">
        <f t="shared" si="1121"/>
        <v>137026.66692607777</v>
      </c>
      <c r="W1549" s="40">
        <f t="shared" si="1092"/>
        <v>8182.539606567706</v>
      </c>
      <c r="X1549" s="40">
        <f t="shared" si="1093"/>
        <v>8.1825396065677065</v>
      </c>
      <c r="Y1549" s="40">
        <f t="shared" si="1079"/>
        <v>0</v>
      </c>
      <c r="Z1549" s="40">
        <v>0</v>
      </c>
      <c r="AA1549" s="40">
        <f t="shared" si="1094"/>
        <v>446.12996603124299</v>
      </c>
      <c r="AB1549" s="42">
        <f t="shared" si="1095"/>
        <v>65466.48765432099</v>
      </c>
      <c r="AC1549" s="42">
        <f t="shared" si="1096"/>
        <v>65.466487654320986</v>
      </c>
      <c r="AD1549" s="42">
        <f t="shared" si="1097"/>
        <v>0</v>
      </c>
      <c r="AE1549" s="42">
        <f t="shared" si="1122"/>
        <v>5714.2574486882713</v>
      </c>
      <c r="AF1549" s="43">
        <f t="shared" si="1080"/>
        <v>1.587293735746742</v>
      </c>
      <c r="AG1549" s="73">
        <f t="shared" si="1081"/>
        <v>0</v>
      </c>
      <c r="AH1549">
        <f t="shared" si="1098"/>
        <v>65.466487654320986</v>
      </c>
      <c r="AI1549">
        <f t="shared" si="1123"/>
        <v>35887.72031018517</v>
      </c>
      <c r="AJ1549" s="41">
        <f t="shared" si="1099"/>
        <v>9.9688111972736575</v>
      </c>
      <c r="AK1549">
        <f t="shared" si="1082"/>
        <v>65.466487654320986</v>
      </c>
      <c r="AL1549" s="38">
        <f t="shared" si="1100"/>
        <v>5542.8297252276234</v>
      </c>
      <c r="AM1549" s="38">
        <f t="shared" si="1101"/>
        <v>5487.4014279753474</v>
      </c>
      <c r="AN1549" s="38">
        <f t="shared" si="1102"/>
        <v>5158.1573422968258</v>
      </c>
      <c r="AO1549" s="38">
        <f t="shared" si="1103"/>
        <v>5106.5757688738577</v>
      </c>
      <c r="AP1549" s="38">
        <f t="shared" si="1104"/>
        <v>4800.1812227414257</v>
      </c>
      <c r="AQ1549" s="38">
        <f t="shared" si="1105"/>
        <v>4752.1794105140116</v>
      </c>
      <c r="AR1549" s="38">
        <f t="shared" si="1106"/>
        <v>4609.6140281985909</v>
      </c>
      <c r="AS1549">
        <f t="shared" si="1107"/>
        <v>4609.6140281985909</v>
      </c>
      <c r="AT1549" s="28">
        <f t="shared" si="1108"/>
        <v>1.2804483411662753</v>
      </c>
      <c r="AU1549">
        <f t="shared" si="1083"/>
        <v>31278.10628198658</v>
      </c>
      <c r="AV1549" s="28">
        <f t="shared" si="1109"/>
        <v>8.6883628561073838</v>
      </c>
      <c r="BJ1549" s="63">
        <v>0</v>
      </c>
      <c r="BK1549" s="64">
        <f t="shared" si="1110"/>
        <v>0</v>
      </c>
      <c r="BL1549" s="64">
        <f t="shared" si="1111"/>
        <v>0</v>
      </c>
      <c r="BM1549" s="64">
        <f t="shared" si="1112"/>
        <v>0</v>
      </c>
      <c r="BN1549" s="64">
        <f t="shared" si="1113"/>
        <v>0</v>
      </c>
      <c r="BO1549" s="64">
        <f t="shared" si="1114"/>
        <v>0</v>
      </c>
      <c r="BP1549" s="64">
        <f t="shared" si="1115"/>
        <v>0</v>
      </c>
      <c r="BQ1549" s="64">
        <f t="shared" si="1116"/>
        <v>0</v>
      </c>
      <c r="BR1549" s="65">
        <f t="shared" si="1084"/>
        <v>0</v>
      </c>
      <c r="BS1549" s="66">
        <f t="shared" si="1117"/>
        <v>0</v>
      </c>
      <c r="BT1549" s="65">
        <f>BJ1549-BR1549</f>
        <v>0</v>
      </c>
      <c r="BU1549" s="67">
        <f t="shared" si="1118"/>
        <v>0</v>
      </c>
    </row>
    <row r="1550" spans="1:73" x14ac:dyDescent="0.35">
      <c r="A1550" s="22">
        <v>123.119999999999</v>
      </c>
      <c r="B1550" s="22">
        <v>5.1100000000000003</v>
      </c>
      <c r="C1550" s="22">
        <v>0</v>
      </c>
      <c r="D1550" s="22">
        <f t="shared" si="1085"/>
        <v>2.5550000000000002</v>
      </c>
      <c r="E1550" s="22">
        <f t="shared" si="1086"/>
        <v>0.70972222222222225</v>
      </c>
      <c r="F1550" s="22">
        <f t="shared" si="1119"/>
        <v>0.45138888888888867</v>
      </c>
      <c r="G1550" s="22">
        <f>Sheet1!$I$5*F1550</f>
        <v>149.40972222222214</v>
      </c>
      <c r="H1550" s="22"/>
      <c r="K1550" s="20" t="s">
        <v>119</v>
      </c>
      <c r="L1550" s="20">
        <v>1540</v>
      </c>
      <c r="M1550" s="20">
        <v>63</v>
      </c>
      <c r="N1550" s="21">
        <v>74.900000000000006</v>
      </c>
      <c r="O1550" s="35">
        <f t="shared" si="1087"/>
        <v>20.805555555555557</v>
      </c>
      <c r="P1550" s="36">
        <f t="shared" si="1120"/>
        <v>0.94444444444444597</v>
      </c>
      <c r="Q1550" s="12"/>
      <c r="R1550" s="37">
        <f t="shared" si="1088"/>
        <v>312.6111111111116</v>
      </c>
      <c r="S1550" s="37">
        <f t="shared" si="1089"/>
        <v>64.9422</v>
      </c>
      <c r="T1550" s="37">
        <f t="shared" si="1090"/>
        <v>52.144590206609642</v>
      </c>
      <c r="U1550" s="37">
        <f t="shared" si="1091"/>
        <v>429.69790131772123</v>
      </c>
      <c r="V1550" s="37">
        <f t="shared" si="1121"/>
        <v>137456.3648273955</v>
      </c>
      <c r="W1550" s="40">
        <f t="shared" si="1092"/>
        <v>8940.1035579714789</v>
      </c>
      <c r="X1550" s="40">
        <f t="shared" si="1093"/>
        <v>8.9401035579714794</v>
      </c>
      <c r="Y1550" s="40">
        <f t="shared" si="1079"/>
        <v>0</v>
      </c>
      <c r="Z1550" s="40">
        <v>0</v>
      </c>
      <c r="AA1550" s="40">
        <f t="shared" si="1094"/>
        <v>446.12996603124299</v>
      </c>
      <c r="AB1550" s="42">
        <f t="shared" si="1095"/>
        <v>71640.173996913596</v>
      </c>
      <c r="AC1550" s="42">
        <f t="shared" si="1096"/>
        <v>71.640173996913603</v>
      </c>
      <c r="AD1550" s="42">
        <f t="shared" si="1097"/>
        <v>0</v>
      </c>
      <c r="AE1550" s="42">
        <f t="shared" si="1122"/>
        <v>5714.2574486882713</v>
      </c>
      <c r="AF1550" s="43">
        <f t="shared" si="1080"/>
        <v>1.587293735746742</v>
      </c>
      <c r="AG1550" s="73">
        <f t="shared" si="1081"/>
        <v>0</v>
      </c>
      <c r="AH1550">
        <f t="shared" si="1098"/>
        <v>71.640173996913603</v>
      </c>
      <c r="AI1550">
        <f t="shared" si="1123"/>
        <v>35959.360484182085</v>
      </c>
      <c r="AJ1550" s="41">
        <f t="shared" si="1099"/>
        <v>9.9887112456061349</v>
      </c>
      <c r="AK1550">
        <f t="shared" si="1082"/>
        <v>71.640173996913603</v>
      </c>
      <c r="AL1550" s="38">
        <f t="shared" si="1100"/>
        <v>5542.8297252276234</v>
      </c>
      <c r="AM1550" s="38">
        <f t="shared" si="1101"/>
        <v>5487.4014279753474</v>
      </c>
      <c r="AN1550" s="38">
        <f t="shared" si="1102"/>
        <v>5158.1573422968258</v>
      </c>
      <c r="AO1550" s="38">
        <f t="shared" si="1103"/>
        <v>5106.5757688738577</v>
      </c>
      <c r="AP1550" s="38">
        <f t="shared" si="1104"/>
        <v>4800.1812227414257</v>
      </c>
      <c r="AQ1550" s="38">
        <f t="shared" si="1105"/>
        <v>4752.1794105140116</v>
      </c>
      <c r="AR1550" s="38">
        <f t="shared" si="1106"/>
        <v>4609.6140281985909</v>
      </c>
      <c r="AS1550">
        <f t="shared" si="1107"/>
        <v>4609.6140281985909</v>
      </c>
      <c r="AT1550" s="28">
        <f t="shared" si="1108"/>
        <v>1.2804483411662753</v>
      </c>
      <c r="AU1550">
        <f t="shared" si="1083"/>
        <v>31349.746455983495</v>
      </c>
      <c r="AV1550" s="28">
        <f t="shared" si="1109"/>
        <v>8.7082629044398594</v>
      </c>
      <c r="BJ1550" s="63">
        <v>0</v>
      </c>
      <c r="BK1550" s="64">
        <f t="shared" si="1110"/>
        <v>0</v>
      </c>
      <c r="BL1550" s="64">
        <f t="shared" si="1111"/>
        <v>0</v>
      </c>
      <c r="BM1550" s="64">
        <f t="shared" si="1112"/>
        <v>0</v>
      </c>
      <c r="BN1550" s="64">
        <f t="shared" si="1113"/>
        <v>0</v>
      </c>
      <c r="BO1550" s="64">
        <f t="shared" si="1114"/>
        <v>0</v>
      </c>
      <c r="BP1550" s="64">
        <f t="shared" si="1115"/>
        <v>0</v>
      </c>
      <c r="BQ1550" s="64">
        <f t="shared" si="1116"/>
        <v>0</v>
      </c>
      <c r="BR1550" s="65">
        <f t="shared" si="1084"/>
        <v>0</v>
      </c>
      <c r="BS1550" s="66">
        <f t="shared" si="1117"/>
        <v>0</v>
      </c>
      <c r="BT1550" s="65">
        <f>BJ1550-BR1550</f>
        <v>0</v>
      </c>
      <c r="BU1550" s="67">
        <f t="shared" si="1118"/>
        <v>0</v>
      </c>
    </row>
    <row r="1551" spans="1:73" x14ac:dyDescent="0.35">
      <c r="A1551" s="22">
        <v>123.19999999999899</v>
      </c>
      <c r="B1551" s="22">
        <v>4.8</v>
      </c>
      <c r="C1551" s="22">
        <v>0</v>
      </c>
      <c r="D1551" s="22">
        <f t="shared" si="1085"/>
        <v>2.4</v>
      </c>
      <c r="E1551" s="22">
        <f t="shared" si="1086"/>
        <v>0.66666666666666663</v>
      </c>
      <c r="F1551" s="22">
        <f t="shared" si="1119"/>
        <v>-0.53819444444444531</v>
      </c>
      <c r="G1551" s="22">
        <f>Sheet1!$I$5*F1551</f>
        <v>-178.1423611111114</v>
      </c>
      <c r="H1551" s="22"/>
      <c r="K1551" s="20" t="s">
        <v>119</v>
      </c>
      <c r="L1551" s="20">
        <v>1541</v>
      </c>
      <c r="M1551" s="20">
        <v>64</v>
      </c>
      <c r="N1551" s="21">
        <v>78.400000000000006</v>
      </c>
      <c r="O1551" s="35">
        <f t="shared" si="1087"/>
        <v>21.777777777777779</v>
      </c>
      <c r="P1551" s="36">
        <f t="shared" si="1120"/>
        <v>0.95833333333333215</v>
      </c>
      <c r="Q1551" s="12"/>
      <c r="R1551" s="37">
        <f t="shared" si="1088"/>
        <v>317.20833333333292</v>
      </c>
      <c r="S1551" s="37">
        <f t="shared" si="1089"/>
        <v>64.9422</v>
      </c>
      <c r="T1551" s="37">
        <f t="shared" si="1090"/>
        <v>57.131779155534225</v>
      </c>
      <c r="U1551" s="37">
        <f t="shared" si="1091"/>
        <v>439.28231248886715</v>
      </c>
      <c r="V1551" s="37">
        <f t="shared" si="1121"/>
        <v>137895.64713988436</v>
      </c>
      <c r="W1551" s="40">
        <f t="shared" si="1092"/>
        <v>9566.5925830908855</v>
      </c>
      <c r="X1551" s="40">
        <f t="shared" si="1093"/>
        <v>9.5665925830908858</v>
      </c>
      <c r="Y1551" s="40">
        <f t="shared" si="1079"/>
        <v>0</v>
      </c>
      <c r="Z1551" s="40">
        <v>0</v>
      </c>
      <c r="AA1551" s="40">
        <f t="shared" si="1094"/>
        <v>446.12996603124299</v>
      </c>
      <c r="AB1551" s="42">
        <f t="shared" si="1095"/>
        <v>78491.950617283961</v>
      </c>
      <c r="AC1551" s="42">
        <f t="shared" si="1096"/>
        <v>78.491950617283962</v>
      </c>
      <c r="AD1551" s="42">
        <f t="shared" si="1097"/>
        <v>0</v>
      </c>
      <c r="AE1551" s="42">
        <f t="shared" si="1122"/>
        <v>5714.2574486882713</v>
      </c>
      <c r="AF1551" s="43">
        <f t="shared" si="1080"/>
        <v>1.587293735746742</v>
      </c>
      <c r="AG1551" s="73">
        <f t="shared" si="1081"/>
        <v>0</v>
      </c>
      <c r="AH1551">
        <f t="shared" si="1098"/>
        <v>78.491950617283962</v>
      </c>
      <c r="AI1551">
        <f t="shared" si="1123"/>
        <v>36037.852434799366</v>
      </c>
      <c r="AJ1551" s="41">
        <f t="shared" si="1099"/>
        <v>10.010514565222046</v>
      </c>
      <c r="AK1551">
        <f t="shared" si="1082"/>
        <v>78.491950617283962</v>
      </c>
      <c r="AL1551" s="38">
        <f t="shared" si="1100"/>
        <v>5542.8297252276234</v>
      </c>
      <c r="AM1551" s="38">
        <f t="shared" si="1101"/>
        <v>5487.4014279753474</v>
      </c>
      <c r="AN1551" s="38">
        <f t="shared" si="1102"/>
        <v>5158.1573422968258</v>
      </c>
      <c r="AO1551" s="38">
        <f t="shared" si="1103"/>
        <v>5106.5757688738577</v>
      </c>
      <c r="AP1551" s="38">
        <f t="shared" si="1104"/>
        <v>4800.1812227414257</v>
      </c>
      <c r="AQ1551" s="38">
        <f t="shared" si="1105"/>
        <v>4752.1794105140116</v>
      </c>
      <c r="AR1551" s="38">
        <f t="shared" si="1106"/>
        <v>4609.6140281985909</v>
      </c>
      <c r="AS1551">
        <f t="shared" si="1107"/>
        <v>4609.6140281985909</v>
      </c>
      <c r="AT1551" s="28">
        <f t="shared" si="1108"/>
        <v>1.2804483411662753</v>
      </c>
      <c r="AU1551">
        <f t="shared" si="1083"/>
        <v>31428.238406600776</v>
      </c>
      <c r="AV1551" s="28">
        <f t="shared" si="1109"/>
        <v>8.730066224055772</v>
      </c>
      <c r="BJ1551" s="63">
        <v>0</v>
      </c>
      <c r="BK1551" s="64">
        <f t="shared" si="1110"/>
        <v>0</v>
      </c>
      <c r="BL1551" s="64">
        <f t="shared" si="1111"/>
        <v>0</v>
      </c>
      <c r="BM1551" s="64">
        <f t="shared" si="1112"/>
        <v>0</v>
      </c>
      <c r="BN1551" s="64">
        <f t="shared" si="1113"/>
        <v>0</v>
      </c>
      <c r="BO1551" s="64">
        <f t="shared" si="1114"/>
        <v>0</v>
      </c>
      <c r="BP1551" s="64">
        <f t="shared" si="1115"/>
        <v>0</v>
      </c>
      <c r="BQ1551" s="64">
        <f t="shared" si="1116"/>
        <v>0</v>
      </c>
      <c r="BR1551" s="65">
        <f t="shared" si="1084"/>
        <v>0</v>
      </c>
      <c r="BS1551" s="66">
        <f t="shared" si="1117"/>
        <v>0</v>
      </c>
      <c r="BT1551" s="65">
        <f>BJ1551-BR1551</f>
        <v>0</v>
      </c>
      <c r="BU1551" s="67">
        <f t="shared" si="1118"/>
        <v>0</v>
      </c>
    </row>
    <row r="1552" spans="1:73" x14ac:dyDescent="0.35">
      <c r="A1552" s="22">
        <v>123.27999999999901</v>
      </c>
      <c r="B1552" s="22">
        <v>4.6900000000000004</v>
      </c>
      <c r="C1552" s="22">
        <v>0</v>
      </c>
      <c r="D1552" s="22">
        <f t="shared" si="1085"/>
        <v>2.3450000000000002</v>
      </c>
      <c r="E1552" s="22">
        <f t="shared" si="1086"/>
        <v>0.65138888888888891</v>
      </c>
      <c r="F1552" s="22">
        <f t="shared" si="1119"/>
        <v>-0.19097222222222154</v>
      </c>
      <c r="G1552" s="22">
        <f>Sheet1!$I$5*F1552</f>
        <v>-63.21180555555533</v>
      </c>
      <c r="H1552" s="22"/>
      <c r="K1552" s="20" t="s">
        <v>119</v>
      </c>
      <c r="L1552" s="20">
        <v>1542</v>
      </c>
      <c r="M1552" s="20">
        <v>65</v>
      </c>
      <c r="N1552" s="21">
        <v>81.8</v>
      </c>
      <c r="O1552" s="35">
        <f t="shared" si="1087"/>
        <v>22.722222222222221</v>
      </c>
      <c r="P1552" s="36">
        <f t="shared" si="1120"/>
        <v>0.90277777777777779</v>
      </c>
      <c r="Q1552" s="12"/>
      <c r="R1552" s="37">
        <f t="shared" si="1088"/>
        <v>298.81944444444446</v>
      </c>
      <c r="S1552" s="37">
        <f t="shared" si="1089"/>
        <v>64.9422</v>
      </c>
      <c r="T1552" s="37">
        <f t="shared" si="1090"/>
        <v>62.194535798345207</v>
      </c>
      <c r="U1552" s="37">
        <f t="shared" si="1091"/>
        <v>425.95618024278969</v>
      </c>
      <c r="V1552" s="37">
        <f t="shared" si="1121"/>
        <v>138321.60332012715</v>
      </c>
      <c r="W1552" s="40">
        <f t="shared" si="1092"/>
        <v>9678.6709844056095</v>
      </c>
      <c r="X1552" s="40">
        <f t="shared" si="1093"/>
        <v>9.6786709844056098</v>
      </c>
      <c r="Y1552" s="40">
        <f t="shared" si="1079"/>
        <v>0</v>
      </c>
      <c r="Z1552" s="40">
        <v>0</v>
      </c>
      <c r="AA1552" s="40">
        <f t="shared" si="1094"/>
        <v>446.12996603124299</v>
      </c>
      <c r="AB1552" s="42">
        <f t="shared" si="1095"/>
        <v>85447.547839506165</v>
      </c>
      <c r="AC1552" s="42">
        <f t="shared" si="1096"/>
        <v>85.447547839506171</v>
      </c>
      <c r="AD1552" s="42">
        <f t="shared" si="1097"/>
        <v>0</v>
      </c>
      <c r="AE1552" s="42">
        <f t="shared" si="1122"/>
        <v>5714.2574486882713</v>
      </c>
      <c r="AF1552" s="43">
        <f t="shared" si="1080"/>
        <v>1.587293735746742</v>
      </c>
      <c r="AG1552" s="73">
        <f t="shared" si="1081"/>
        <v>0</v>
      </c>
      <c r="AH1552">
        <f t="shared" si="1098"/>
        <v>85.447547839506171</v>
      </c>
      <c r="AI1552">
        <f t="shared" si="1123"/>
        <v>36123.29998263887</v>
      </c>
      <c r="AJ1552" s="41">
        <f t="shared" si="1099"/>
        <v>10.034249995177463</v>
      </c>
      <c r="AK1552">
        <f t="shared" si="1082"/>
        <v>85.447547839506171</v>
      </c>
      <c r="AL1552" s="38">
        <f t="shared" si="1100"/>
        <v>5542.8297252276234</v>
      </c>
      <c r="AM1552" s="38">
        <f t="shared" si="1101"/>
        <v>5487.4014279753474</v>
      </c>
      <c r="AN1552" s="38">
        <f t="shared" si="1102"/>
        <v>5158.1573422968258</v>
      </c>
      <c r="AO1552" s="38">
        <f t="shared" si="1103"/>
        <v>5106.5757688738577</v>
      </c>
      <c r="AP1552" s="38">
        <f t="shared" si="1104"/>
        <v>4800.1812227414257</v>
      </c>
      <c r="AQ1552" s="38">
        <f t="shared" si="1105"/>
        <v>4752.1794105140116</v>
      </c>
      <c r="AR1552" s="38">
        <f t="shared" si="1106"/>
        <v>4609.6140281985909</v>
      </c>
      <c r="AS1552">
        <f t="shared" si="1107"/>
        <v>4609.6140281985909</v>
      </c>
      <c r="AT1552" s="28">
        <f t="shared" si="1108"/>
        <v>1.2804483411662753</v>
      </c>
      <c r="AU1552">
        <f t="shared" si="1083"/>
        <v>31513.68595444028</v>
      </c>
      <c r="AV1552" s="28">
        <f t="shared" si="1109"/>
        <v>8.7538016540111894</v>
      </c>
      <c r="BJ1552" s="63">
        <v>0</v>
      </c>
      <c r="BK1552" s="64">
        <f t="shared" si="1110"/>
        <v>0</v>
      </c>
      <c r="BL1552" s="64">
        <f t="shared" si="1111"/>
        <v>0</v>
      </c>
      <c r="BM1552" s="64">
        <f t="shared" si="1112"/>
        <v>0</v>
      </c>
      <c r="BN1552" s="64">
        <f t="shared" si="1113"/>
        <v>0</v>
      </c>
      <c r="BO1552" s="64">
        <f t="shared" si="1114"/>
        <v>0</v>
      </c>
      <c r="BP1552" s="64">
        <f t="shared" si="1115"/>
        <v>0</v>
      </c>
      <c r="BQ1552" s="64">
        <f t="shared" si="1116"/>
        <v>0</v>
      </c>
      <c r="BR1552" s="65">
        <f t="shared" si="1084"/>
        <v>0</v>
      </c>
      <c r="BS1552" s="66">
        <f t="shared" si="1117"/>
        <v>0</v>
      </c>
      <c r="BT1552" s="65">
        <f>BJ1552-BR1552</f>
        <v>0</v>
      </c>
      <c r="BU1552" s="67">
        <f t="shared" si="1118"/>
        <v>0</v>
      </c>
    </row>
    <row r="1553" spans="1:73" x14ac:dyDescent="0.35">
      <c r="A1553" s="22">
        <v>123.359999999999</v>
      </c>
      <c r="B1553" s="22">
        <v>4.43</v>
      </c>
      <c r="C1553" s="22">
        <v>0</v>
      </c>
      <c r="D1553" s="22">
        <f t="shared" si="1085"/>
        <v>2.2149999999999999</v>
      </c>
      <c r="E1553" s="22">
        <f t="shared" si="1086"/>
        <v>0.61527777777777781</v>
      </c>
      <c r="F1553" s="22">
        <f t="shared" si="1119"/>
        <v>-0.45138888888888867</v>
      </c>
      <c r="G1553" s="22">
        <f>Sheet1!$I$5*F1553</f>
        <v>-149.40972222222214</v>
      </c>
      <c r="H1553" s="22"/>
      <c r="K1553" s="20" t="s">
        <v>119</v>
      </c>
      <c r="L1553" s="20">
        <v>1543</v>
      </c>
      <c r="M1553" s="20">
        <v>66</v>
      </c>
      <c r="N1553" s="21">
        <v>84.9</v>
      </c>
      <c r="O1553" s="35">
        <f t="shared" si="1087"/>
        <v>23.583333333333332</v>
      </c>
      <c r="P1553" s="36">
        <f t="shared" si="1120"/>
        <v>0.7777777777777789</v>
      </c>
      <c r="Q1553" s="12"/>
      <c r="R1553" s="37">
        <f t="shared" si="1088"/>
        <v>257.4444444444448</v>
      </c>
      <c r="S1553" s="37">
        <f t="shared" si="1089"/>
        <v>64.9422</v>
      </c>
      <c r="T1553" s="37">
        <f t="shared" si="1090"/>
        <v>66.997871243570742</v>
      </c>
      <c r="U1553" s="37">
        <f t="shared" si="1091"/>
        <v>389.38451568801554</v>
      </c>
      <c r="V1553" s="37">
        <f t="shared" si="1121"/>
        <v>138710.98783581518</v>
      </c>
      <c r="W1553" s="40">
        <f t="shared" si="1092"/>
        <v>9182.9848283090323</v>
      </c>
      <c r="X1553" s="40">
        <f t="shared" si="1093"/>
        <v>9.1829848283090332</v>
      </c>
      <c r="Y1553" s="40">
        <f t="shared" si="1079"/>
        <v>0</v>
      </c>
      <c r="Z1553" s="40">
        <v>0</v>
      </c>
      <c r="AA1553" s="40">
        <f t="shared" si="1094"/>
        <v>446.12996603124299</v>
      </c>
      <c r="AB1553" s="42">
        <f t="shared" si="1095"/>
        <v>92046.732638888891</v>
      </c>
      <c r="AC1553" s="42">
        <f t="shared" si="1096"/>
        <v>92.046732638888884</v>
      </c>
      <c r="AD1553" s="42">
        <f t="shared" si="1097"/>
        <v>0</v>
      </c>
      <c r="AE1553" s="42">
        <f t="shared" si="1122"/>
        <v>5714.2574486882713</v>
      </c>
      <c r="AF1553" s="43">
        <f t="shared" si="1080"/>
        <v>1.587293735746742</v>
      </c>
      <c r="AG1553" s="73">
        <f t="shared" si="1081"/>
        <v>0</v>
      </c>
      <c r="AH1553">
        <f t="shared" si="1098"/>
        <v>92.046732638888884</v>
      </c>
      <c r="AI1553">
        <f t="shared" si="1123"/>
        <v>36215.346715277759</v>
      </c>
      <c r="AJ1553" s="41">
        <f t="shared" si="1099"/>
        <v>10.0598185320216</v>
      </c>
      <c r="AK1553">
        <f t="shared" si="1082"/>
        <v>92.046732638888884</v>
      </c>
      <c r="AL1553" s="38">
        <f t="shared" si="1100"/>
        <v>5542.8297252276234</v>
      </c>
      <c r="AM1553" s="38">
        <f t="shared" si="1101"/>
        <v>5487.4014279753474</v>
      </c>
      <c r="AN1553" s="38">
        <f t="shared" si="1102"/>
        <v>5158.1573422968258</v>
      </c>
      <c r="AO1553" s="38">
        <f t="shared" si="1103"/>
        <v>5106.5757688738577</v>
      </c>
      <c r="AP1553" s="38">
        <f t="shared" si="1104"/>
        <v>4800.1812227414257</v>
      </c>
      <c r="AQ1553" s="38">
        <f t="shared" si="1105"/>
        <v>4752.1794105140116</v>
      </c>
      <c r="AR1553" s="38">
        <f t="shared" si="1106"/>
        <v>4609.6140281985909</v>
      </c>
      <c r="AS1553">
        <f t="shared" si="1107"/>
        <v>4609.6140281985909</v>
      </c>
      <c r="AT1553" s="28">
        <f t="shared" si="1108"/>
        <v>1.2804483411662753</v>
      </c>
      <c r="AU1553">
        <f t="shared" si="1083"/>
        <v>31605.732687079169</v>
      </c>
      <c r="AV1553" s="28">
        <f t="shared" si="1109"/>
        <v>8.7793701908553246</v>
      </c>
      <c r="BJ1553" s="63">
        <v>0</v>
      </c>
      <c r="BK1553" s="64">
        <f t="shared" si="1110"/>
        <v>0</v>
      </c>
      <c r="BL1553" s="64">
        <f t="shared" si="1111"/>
        <v>0</v>
      </c>
      <c r="BM1553" s="64">
        <f t="shared" si="1112"/>
        <v>0</v>
      </c>
      <c r="BN1553" s="64">
        <f t="shared" si="1113"/>
        <v>0</v>
      </c>
      <c r="BO1553" s="64">
        <f t="shared" si="1114"/>
        <v>0</v>
      </c>
      <c r="BP1553" s="64">
        <f t="shared" si="1115"/>
        <v>0</v>
      </c>
      <c r="BQ1553" s="64">
        <f t="shared" si="1116"/>
        <v>0</v>
      </c>
      <c r="BR1553" s="65">
        <f t="shared" si="1084"/>
        <v>0</v>
      </c>
      <c r="BS1553" s="66">
        <f t="shared" si="1117"/>
        <v>0</v>
      </c>
      <c r="BT1553" s="65">
        <f>BJ1553-BR1553</f>
        <v>0</v>
      </c>
      <c r="BU1553" s="67">
        <f t="shared" si="1118"/>
        <v>0</v>
      </c>
    </row>
    <row r="1554" spans="1:73" x14ac:dyDescent="0.35">
      <c r="A1554" s="22">
        <v>123.439999999999</v>
      </c>
      <c r="B1554" s="22">
        <v>5.09</v>
      </c>
      <c r="C1554" s="22">
        <v>0</v>
      </c>
      <c r="D1554" s="22">
        <f t="shared" si="1085"/>
        <v>2.5449999999999999</v>
      </c>
      <c r="E1554" s="22">
        <f t="shared" si="1086"/>
        <v>0.70694444444444449</v>
      </c>
      <c r="F1554" s="22">
        <f t="shared" si="1119"/>
        <v>1.1458333333333335</v>
      </c>
      <c r="G1554" s="22">
        <f>Sheet1!$I$5*F1554</f>
        <v>379.27083333333337</v>
      </c>
      <c r="H1554" s="22"/>
      <c r="K1554" s="20" t="s">
        <v>119</v>
      </c>
      <c r="L1554" s="20">
        <v>1544</v>
      </c>
      <c r="M1554" s="20">
        <v>67</v>
      </c>
      <c r="N1554" s="21">
        <v>87.4</v>
      </c>
      <c r="O1554" s="35">
        <f t="shared" si="1087"/>
        <v>24.277777777777779</v>
      </c>
      <c r="P1554" s="36">
        <f t="shared" si="1120"/>
        <v>0.56944444444444364</v>
      </c>
      <c r="Q1554" s="12"/>
      <c r="R1554" s="37">
        <f t="shared" si="1088"/>
        <v>188.48611111111086</v>
      </c>
      <c r="S1554" s="37">
        <f t="shared" si="1089"/>
        <v>64.9422</v>
      </c>
      <c r="T1554" s="37">
        <f t="shared" si="1090"/>
        <v>71.001657730849217</v>
      </c>
      <c r="U1554" s="37">
        <f t="shared" si="1091"/>
        <v>324.42996884196009</v>
      </c>
      <c r="V1554" s="37">
        <f t="shared" si="1121"/>
        <v>139035.41780465713</v>
      </c>
      <c r="W1554" s="40">
        <f t="shared" si="1092"/>
        <v>7876.4386879964759</v>
      </c>
      <c r="X1554" s="40">
        <f t="shared" si="1093"/>
        <v>7.8764386879964761</v>
      </c>
      <c r="Y1554" s="40">
        <f t="shared" si="1079"/>
        <v>0</v>
      </c>
      <c r="Z1554" s="40">
        <v>0</v>
      </c>
      <c r="AA1554" s="40">
        <f t="shared" si="1094"/>
        <v>446.12996603124299</v>
      </c>
      <c r="AB1554" s="42">
        <f t="shared" si="1095"/>
        <v>97547.436728395071</v>
      </c>
      <c r="AC1554" s="42">
        <f t="shared" si="1096"/>
        <v>97.54743672839507</v>
      </c>
      <c r="AD1554" s="42">
        <f t="shared" si="1097"/>
        <v>0</v>
      </c>
      <c r="AE1554" s="42">
        <f t="shared" si="1122"/>
        <v>5714.2574486882713</v>
      </c>
      <c r="AF1554" s="43">
        <f t="shared" si="1080"/>
        <v>1.587293735746742</v>
      </c>
      <c r="AG1554" s="73">
        <f t="shared" si="1081"/>
        <v>0</v>
      </c>
      <c r="AH1554">
        <f t="shared" si="1098"/>
        <v>97.54743672839507</v>
      </c>
      <c r="AI1554">
        <f t="shared" si="1123"/>
        <v>36312.894152006156</v>
      </c>
      <c r="AJ1554" s="41">
        <f t="shared" si="1099"/>
        <v>10.086915042223932</v>
      </c>
      <c r="AK1554">
        <f t="shared" si="1082"/>
        <v>97.54743672839507</v>
      </c>
      <c r="AL1554" s="38">
        <f t="shared" si="1100"/>
        <v>5542.8297252276234</v>
      </c>
      <c r="AM1554" s="38">
        <f t="shared" si="1101"/>
        <v>5487.4014279753474</v>
      </c>
      <c r="AN1554" s="38">
        <f t="shared" si="1102"/>
        <v>5158.1573422968258</v>
      </c>
      <c r="AO1554" s="38">
        <f t="shared" si="1103"/>
        <v>5106.5757688738577</v>
      </c>
      <c r="AP1554" s="38">
        <f t="shared" si="1104"/>
        <v>4800.1812227414257</v>
      </c>
      <c r="AQ1554" s="38">
        <f t="shared" si="1105"/>
        <v>4752.1794105140116</v>
      </c>
      <c r="AR1554" s="38">
        <f t="shared" si="1106"/>
        <v>4609.6140281985909</v>
      </c>
      <c r="AS1554">
        <f t="shared" si="1107"/>
        <v>4609.6140281985909</v>
      </c>
      <c r="AT1554" s="28">
        <f t="shared" si="1108"/>
        <v>1.2804483411662753</v>
      </c>
      <c r="AU1554">
        <f t="shared" si="1083"/>
        <v>31703.280123807566</v>
      </c>
      <c r="AV1554" s="28">
        <f t="shared" si="1109"/>
        <v>8.8064667010576567</v>
      </c>
      <c r="BJ1554" s="63">
        <v>0</v>
      </c>
      <c r="BK1554" s="64">
        <f t="shared" si="1110"/>
        <v>0</v>
      </c>
      <c r="BL1554" s="64">
        <f t="shared" si="1111"/>
        <v>0</v>
      </c>
      <c r="BM1554" s="64">
        <f t="shared" si="1112"/>
        <v>0</v>
      </c>
      <c r="BN1554" s="64">
        <f t="shared" si="1113"/>
        <v>0</v>
      </c>
      <c r="BO1554" s="64">
        <f t="shared" si="1114"/>
        <v>0</v>
      </c>
      <c r="BP1554" s="64">
        <f t="shared" si="1115"/>
        <v>0</v>
      </c>
      <c r="BQ1554" s="64">
        <f t="shared" si="1116"/>
        <v>0</v>
      </c>
      <c r="BR1554" s="65">
        <f t="shared" si="1084"/>
        <v>0</v>
      </c>
      <c r="BS1554" s="66">
        <f t="shared" si="1117"/>
        <v>0</v>
      </c>
      <c r="BT1554" s="65">
        <f>BJ1554-BR1554</f>
        <v>0</v>
      </c>
      <c r="BU1554" s="67">
        <f t="shared" si="1118"/>
        <v>0</v>
      </c>
    </row>
    <row r="1555" spans="1:73" x14ac:dyDescent="0.35">
      <c r="A1555" s="22">
        <v>123.519999999999</v>
      </c>
      <c r="B1555" s="22">
        <v>5.0199999999999996</v>
      </c>
      <c r="C1555" s="22">
        <v>0</v>
      </c>
      <c r="D1555" s="22">
        <f t="shared" si="1085"/>
        <v>2.5099999999999998</v>
      </c>
      <c r="E1555" s="22">
        <f t="shared" si="1086"/>
        <v>0.69722222222222219</v>
      </c>
      <c r="F1555" s="22">
        <f t="shared" si="1119"/>
        <v>-0.12152777777777873</v>
      </c>
      <c r="G1555" s="22">
        <f>Sheet1!$I$5*F1555</f>
        <v>-40.225694444444763</v>
      </c>
      <c r="H1555" s="22"/>
      <c r="K1555" s="20" t="s">
        <v>119</v>
      </c>
      <c r="L1555" s="20">
        <v>1545</v>
      </c>
      <c r="M1555" s="20">
        <v>68</v>
      </c>
      <c r="N1555" s="21">
        <v>89</v>
      </c>
      <c r="O1555" s="35">
        <f t="shared" si="1087"/>
        <v>24.722222222222221</v>
      </c>
      <c r="P1555" s="36">
        <f t="shared" si="1120"/>
        <v>0.36111111111111033</v>
      </c>
      <c r="Q1555" s="12"/>
      <c r="R1555" s="37">
        <f t="shared" si="1088"/>
        <v>119.52777777777752</v>
      </c>
      <c r="S1555" s="37">
        <f t="shared" si="1089"/>
        <v>64.9422</v>
      </c>
      <c r="T1555" s="37">
        <f t="shared" si="1090"/>
        <v>73.625055753297218</v>
      </c>
      <c r="U1555" s="37">
        <f t="shared" si="1091"/>
        <v>258.09503353107471</v>
      </c>
      <c r="V1555" s="37">
        <f t="shared" si="1121"/>
        <v>139293.51283818821</v>
      </c>
      <c r="W1555" s="40">
        <f t="shared" si="1092"/>
        <v>6380.6827734071248</v>
      </c>
      <c r="X1555" s="40">
        <f t="shared" si="1093"/>
        <v>6.3806827734071252</v>
      </c>
      <c r="Y1555" s="40">
        <f t="shared" si="1079"/>
        <v>0</v>
      </c>
      <c r="Z1555" s="40">
        <v>0</v>
      </c>
      <c r="AA1555" s="40">
        <f t="shared" si="1094"/>
        <v>446.12996603124299</v>
      </c>
      <c r="AB1555" s="42">
        <f t="shared" si="1095"/>
        <v>101151.65895061727</v>
      </c>
      <c r="AC1555" s="42">
        <f t="shared" si="1096"/>
        <v>101.15165895061727</v>
      </c>
      <c r="AD1555" s="42">
        <f t="shared" si="1097"/>
        <v>0</v>
      </c>
      <c r="AE1555" s="42">
        <f t="shared" si="1122"/>
        <v>5714.2574486882713</v>
      </c>
      <c r="AF1555" s="43">
        <f t="shared" si="1080"/>
        <v>1.587293735746742</v>
      </c>
      <c r="AG1555" s="73">
        <f t="shared" si="1081"/>
        <v>0</v>
      </c>
      <c r="AH1555">
        <f t="shared" si="1098"/>
        <v>101.15165895061727</v>
      </c>
      <c r="AI1555">
        <f t="shared" si="1123"/>
        <v>36414.04581095677</v>
      </c>
      <c r="AJ1555" s="41">
        <f t="shared" si="1099"/>
        <v>10.115012725265769</v>
      </c>
      <c r="AK1555">
        <f t="shared" si="1082"/>
        <v>101.15165895061727</v>
      </c>
      <c r="AL1555" s="38">
        <f t="shared" si="1100"/>
        <v>5542.8297252276234</v>
      </c>
      <c r="AM1555" s="38">
        <f t="shared" si="1101"/>
        <v>5487.4014279753474</v>
      </c>
      <c r="AN1555" s="38">
        <f t="shared" si="1102"/>
        <v>5158.1573422968258</v>
      </c>
      <c r="AO1555" s="38">
        <f t="shared" si="1103"/>
        <v>5106.5757688738577</v>
      </c>
      <c r="AP1555" s="38">
        <f t="shared" si="1104"/>
        <v>4800.1812227414257</v>
      </c>
      <c r="AQ1555" s="38">
        <f t="shared" si="1105"/>
        <v>4752.1794105140116</v>
      </c>
      <c r="AR1555" s="38">
        <f t="shared" si="1106"/>
        <v>4609.6140281985909</v>
      </c>
      <c r="AS1555">
        <f t="shared" si="1107"/>
        <v>4609.6140281985909</v>
      </c>
      <c r="AT1555" s="28">
        <f t="shared" si="1108"/>
        <v>1.2804483411662753</v>
      </c>
      <c r="AU1555">
        <f t="shared" si="1083"/>
        <v>31804.43178275818</v>
      </c>
      <c r="AV1555" s="28">
        <f t="shared" si="1109"/>
        <v>8.8345643840994939</v>
      </c>
      <c r="BJ1555" s="63">
        <v>0</v>
      </c>
      <c r="BK1555" s="64">
        <f t="shared" si="1110"/>
        <v>0</v>
      </c>
      <c r="BL1555" s="64">
        <f t="shared" si="1111"/>
        <v>0</v>
      </c>
      <c r="BM1555" s="64">
        <f t="shared" si="1112"/>
        <v>0</v>
      </c>
      <c r="BN1555" s="64">
        <f t="shared" si="1113"/>
        <v>0</v>
      </c>
      <c r="BO1555" s="64">
        <f t="shared" si="1114"/>
        <v>0</v>
      </c>
      <c r="BP1555" s="64">
        <f t="shared" si="1115"/>
        <v>0</v>
      </c>
      <c r="BQ1555" s="64">
        <f t="shared" si="1116"/>
        <v>0</v>
      </c>
      <c r="BR1555" s="65">
        <f t="shared" si="1084"/>
        <v>0</v>
      </c>
      <c r="BS1555" s="66">
        <f t="shared" si="1117"/>
        <v>0</v>
      </c>
      <c r="BT1555" s="65">
        <f>BJ1555-BR1555</f>
        <v>0</v>
      </c>
      <c r="BU1555" s="67">
        <f t="shared" si="1118"/>
        <v>0</v>
      </c>
    </row>
    <row r="1556" spans="1:73" x14ac:dyDescent="0.35">
      <c r="A1556" s="22">
        <v>123.599999999999</v>
      </c>
      <c r="B1556" s="22">
        <v>4.74</v>
      </c>
      <c r="C1556" s="22">
        <v>0</v>
      </c>
      <c r="D1556" s="22">
        <f t="shared" si="1085"/>
        <v>2.37</v>
      </c>
      <c r="E1556" s="22">
        <f t="shared" si="1086"/>
        <v>0.65833333333333333</v>
      </c>
      <c r="F1556" s="22">
        <f t="shared" si="1119"/>
        <v>-0.48611111111111077</v>
      </c>
      <c r="G1556" s="22">
        <f>Sheet1!$I$5*F1556</f>
        <v>-160.90277777777766</v>
      </c>
      <c r="H1556" s="22"/>
      <c r="K1556" s="20" t="s">
        <v>119</v>
      </c>
      <c r="L1556" s="20">
        <v>1546</v>
      </c>
      <c r="M1556" s="20">
        <v>69</v>
      </c>
      <c r="N1556" s="21">
        <v>90</v>
      </c>
      <c r="O1556" s="35">
        <f t="shared" si="1087"/>
        <v>25</v>
      </c>
      <c r="P1556" s="36">
        <f t="shared" si="1120"/>
        <v>0.22222222222222143</v>
      </c>
      <c r="Q1556" s="12"/>
      <c r="R1556" s="37">
        <f t="shared" si="1088"/>
        <v>73.555555555555287</v>
      </c>
      <c r="S1556" s="37">
        <f t="shared" si="1089"/>
        <v>64.9422</v>
      </c>
      <c r="T1556" s="37">
        <f t="shared" si="1090"/>
        <v>75.288846307499995</v>
      </c>
      <c r="U1556" s="37">
        <f t="shared" si="1091"/>
        <v>213.78660186305527</v>
      </c>
      <c r="V1556" s="37">
        <f t="shared" si="1121"/>
        <v>139507.29944005125</v>
      </c>
      <c r="W1556" s="40">
        <f t="shared" si="1092"/>
        <v>5344.6650465763814</v>
      </c>
      <c r="X1556" s="40">
        <f t="shared" si="1093"/>
        <v>5.3446650465763819</v>
      </c>
      <c r="Y1556" s="40">
        <f t="shared" si="1079"/>
        <v>0</v>
      </c>
      <c r="Z1556" s="40">
        <v>0</v>
      </c>
      <c r="AA1556" s="40">
        <f t="shared" si="1094"/>
        <v>446.12996603124299</v>
      </c>
      <c r="AB1556" s="42">
        <f t="shared" si="1095"/>
        <v>103437.5</v>
      </c>
      <c r="AC1556" s="42">
        <f t="shared" si="1096"/>
        <v>103.4375</v>
      </c>
      <c r="AD1556" s="42">
        <f t="shared" si="1097"/>
        <v>0</v>
      </c>
      <c r="AE1556" s="42">
        <f t="shared" si="1122"/>
        <v>5714.2574486882713</v>
      </c>
      <c r="AF1556" s="43">
        <f t="shared" si="1080"/>
        <v>1.587293735746742</v>
      </c>
      <c r="AG1556" s="73">
        <f t="shared" si="1081"/>
        <v>0</v>
      </c>
      <c r="AH1556">
        <f t="shared" si="1098"/>
        <v>103.4375</v>
      </c>
      <c r="AI1556">
        <f t="shared" si="1123"/>
        <v>36517.48331095677</v>
      </c>
      <c r="AJ1556" s="41">
        <f t="shared" si="1099"/>
        <v>10.143745364154658</v>
      </c>
      <c r="AK1556">
        <f t="shared" si="1082"/>
        <v>103.4375</v>
      </c>
      <c r="AL1556" s="38">
        <f t="shared" si="1100"/>
        <v>5542.8297252276234</v>
      </c>
      <c r="AM1556" s="38">
        <f t="shared" si="1101"/>
        <v>5487.4014279753474</v>
      </c>
      <c r="AN1556" s="38">
        <f t="shared" si="1102"/>
        <v>5158.1573422968258</v>
      </c>
      <c r="AO1556" s="38">
        <f t="shared" si="1103"/>
        <v>5106.5757688738577</v>
      </c>
      <c r="AP1556" s="38">
        <f t="shared" si="1104"/>
        <v>4800.1812227414257</v>
      </c>
      <c r="AQ1556" s="38">
        <f t="shared" si="1105"/>
        <v>4752.1794105140116</v>
      </c>
      <c r="AR1556" s="38">
        <f t="shared" si="1106"/>
        <v>4609.6140281985909</v>
      </c>
      <c r="AS1556">
        <f t="shared" si="1107"/>
        <v>4609.6140281985909</v>
      </c>
      <c r="AT1556" s="28">
        <f t="shared" si="1108"/>
        <v>1.2804483411662753</v>
      </c>
      <c r="AU1556">
        <f t="shared" si="1083"/>
        <v>31907.86928275818</v>
      </c>
      <c r="AV1556" s="28">
        <f t="shared" si="1109"/>
        <v>8.8632970229883838</v>
      </c>
      <c r="BJ1556" s="63">
        <v>0</v>
      </c>
      <c r="BK1556" s="64">
        <f t="shared" si="1110"/>
        <v>0</v>
      </c>
      <c r="BL1556" s="64">
        <f t="shared" si="1111"/>
        <v>0</v>
      </c>
      <c r="BM1556" s="64">
        <f t="shared" si="1112"/>
        <v>0</v>
      </c>
      <c r="BN1556" s="64">
        <f t="shared" si="1113"/>
        <v>0</v>
      </c>
      <c r="BO1556" s="64">
        <f t="shared" si="1114"/>
        <v>0</v>
      </c>
      <c r="BP1556" s="64">
        <f t="shared" si="1115"/>
        <v>0</v>
      </c>
      <c r="BQ1556" s="64">
        <f t="shared" si="1116"/>
        <v>0</v>
      </c>
      <c r="BR1556" s="65">
        <f t="shared" si="1084"/>
        <v>0</v>
      </c>
      <c r="BS1556" s="66">
        <f t="shared" si="1117"/>
        <v>0</v>
      </c>
      <c r="BT1556" s="65">
        <f>BJ1556-BR1556</f>
        <v>0</v>
      </c>
      <c r="BU1556" s="67">
        <f t="shared" si="1118"/>
        <v>0</v>
      </c>
    </row>
    <row r="1557" spans="1:73" x14ac:dyDescent="0.35">
      <c r="A1557" s="22">
        <v>123.679999999999</v>
      </c>
      <c r="B1557" s="22">
        <v>4.53</v>
      </c>
      <c r="C1557" s="22">
        <v>0</v>
      </c>
      <c r="D1557" s="22">
        <f t="shared" si="1085"/>
        <v>2.2650000000000001</v>
      </c>
      <c r="E1557" s="22">
        <f t="shared" si="1086"/>
        <v>0.62916666666666665</v>
      </c>
      <c r="F1557" s="22">
        <f t="shared" si="1119"/>
        <v>-0.36458333333333343</v>
      </c>
      <c r="G1557" s="22">
        <f>Sheet1!$I$5*F1557</f>
        <v>-120.67708333333336</v>
      </c>
      <c r="H1557" s="22"/>
      <c r="K1557" s="20" t="s">
        <v>119</v>
      </c>
      <c r="L1557" s="20">
        <v>1547</v>
      </c>
      <c r="M1557" s="20">
        <v>70</v>
      </c>
      <c r="N1557" s="21">
        <v>90.6</v>
      </c>
      <c r="O1557" s="35">
        <f t="shared" si="1087"/>
        <v>25.166666666666668</v>
      </c>
      <c r="P1557" s="36">
        <f t="shared" si="1120"/>
        <v>0.1388888888888889</v>
      </c>
      <c r="Q1557" s="12"/>
      <c r="R1557" s="37">
        <f t="shared" si="1088"/>
        <v>45.972222222222221</v>
      </c>
      <c r="S1557" s="37">
        <f t="shared" si="1089"/>
        <v>64.9422</v>
      </c>
      <c r="T1557" s="37">
        <f t="shared" si="1090"/>
        <v>76.296043762547001</v>
      </c>
      <c r="U1557" s="37">
        <f t="shared" si="1091"/>
        <v>187.2104659847692</v>
      </c>
      <c r="V1557" s="37">
        <f t="shared" si="1121"/>
        <v>139694.50990603602</v>
      </c>
      <c r="W1557" s="40">
        <f t="shared" si="1092"/>
        <v>4711.4633939500254</v>
      </c>
      <c r="X1557" s="40">
        <f t="shared" si="1093"/>
        <v>4.7114633939500257</v>
      </c>
      <c r="Y1557" s="40">
        <f t="shared" si="1079"/>
        <v>0</v>
      </c>
      <c r="Z1557" s="40">
        <v>0</v>
      </c>
      <c r="AA1557" s="40">
        <f t="shared" si="1094"/>
        <v>446.12996603124299</v>
      </c>
      <c r="AB1557" s="42">
        <f t="shared" si="1095"/>
        <v>104821.26388888891</v>
      </c>
      <c r="AC1557" s="42">
        <f t="shared" si="1096"/>
        <v>104.82126388888891</v>
      </c>
      <c r="AD1557" s="42">
        <f t="shared" si="1097"/>
        <v>0</v>
      </c>
      <c r="AE1557" s="42">
        <f t="shared" si="1122"/>
        <v>5714.2574486882713</v>
      </c>
      <c r="AF1557" s="43">
        <f t="shared" si="1080"/>
        <v>1.587293735746742</v>
      </c>
      <c r="AG1557" s="73">
        <f t="shared" si="1081"/>
        <v>0</v>
      </c>
      <c r="AH1557">
        <f t="shared" si="1098"/>
        <v>104.82126388888891</v>
      </c>
      <c r="AI1557">
        <f t="shared" si="1123"/>
        <v>36622.304574845657</v>
      </c>
      <c r="AJ1557" s="41">
        <f t="shared" si="1099"/>
        <v>10.172862381901572</v>
      </c>
      <c r="AK1557">
        <f t="shared" si="1082"/>
        <v>104.82126388888891</v>
      </c>
      <c r="AL1557" s="38">
        <f t="shared" si="1100"/>
        <v>5542.8297252276234</v>
      </c>
      <c r="AM1557" s="38">
        <f t="shared" si="1101"/>
        <v>5487.4014279753474</v>
      </c>
      <c r="AN1557" s="38">
        <f t="shared" si="1102"/>
        <v>5158.1573422968258</v>
      </c>
      <c r="AO1557" s="38">
        <f t="shared" si="1103"/>
        <v>5106.5757688738577</v>
      </c>
      <c r="AP1557" s="38">
        <f t="shared" si="1104"/>
        <v>4800.1812227414257</v>
      </c>
      <c r="AQ1557" s="38">
        <f t="shared" si="1105"/>
        <v>4752.1794105140116</v>
      </c>
      <c r="AR1557" s="38">
        <f t="shared" si="1106"/>
        <v>4609.6140281985909</v>
      </c>
      <c r="AS1557">
        <f t="shared" si="1107"/>
        <v>4609.6140281985909</v>
      </c>
      <c r="AT1557" s="28">
        <f t="shared" si="1108"/>
        <v>1.2804483411662753</v>
      </c>
      <c r="AU1557">
        <f t="shared" si="1083"/>
        <v>32012.690546647067</v>
      </c>
      <c r="AV1557" s="28">
        <f t="shared" si="1109"/>
        <v>8.8924140407352965</v>
      </c>
      <c r="BJ1557" s="63">
        <v>0</v>
      </c>
      <c r="BK1557" s="64">
        <f t="shared" si="1110"/>
        <v>0</v>
      </c>
      <c r="BL1557" s="64">
        <f t="shared" si="1111"/>
        <v>0</v>
      </c>
      <c r="BM1557" s="64">
        <f t="shared" si="1112"/>
        <v>0</v>
      </c>
      <c r="BN1557" s="64">
        <f t="shared" si="1113"/>
        <v>0</v>
      </c>
      <c r="BO1557" s="64">
        <f t="shared" si="1114"/>
        <v>0</v>
      </c>
      <c r="BP1557" s="64">
        <f t="shared" si="1115"/>
        <v>0</v>
      </c>
      <c r="BQ1557" s="64">
        <f t="shared" si="1116"/>
        <v>0</v>
      </c>
      <c r="BR1557" s="65">
        <f t="shared" si="1084"/>
        <v>0</v>
      </c>
      <c r="BS1557" s="66">
        <f t="shared" si="1117"/>
        <v>0</v>
      </c>
      <c r="BT1557" s="65">
        <f>BJ1557-BR1557</f>
        <v>0</v>
      </c>
      <c r="BU1557" s="67">
        <f t="shared" si="1118"/>
        <v>0</v>
      </c>
    </row>
    <row r="1558" spans="1:73" x14ac:dyDescent="0.35">
      <c r="A1558" s="22">
        <v>123.759999999999</v>
      </c>
      <c r="B1558" s="22">
        <v>4.5199999999999996</v>
      </c>
      <c r="C1558" s="22">
        <v>0</v>
      </c>
      <c r="D1558" s="22">
        <f t="shared" si="1085"/>
        <v>2.2599999999999998</v>
      </c>
      <c r="E1558" s="22">
        <f t="shared" si="1086"/>
        <v>0.62777777777777777</v>
      </c>
      <c r="F1558" s="22">
        <f t="shared" si="1119"/>
        <v>-1.7361111111111049E-2</v>
      </c>
      <c r="G1558" s="22">
        <f>Sheet1!$I$5*F1558</f>
        <v>-5.7465277777777573</v>
      </c>
      <c r="H1558" s="22"/>
      <c r="K1558" s="20" t="s">
        <v>119</v>
      </c>
      <c r="L1558" s="20">
        <v>1548</v>
      </c>
      <c r="M1558" s="20">
        <v>71</v>
      </c>
      <c r="N1558" s="21">
        <v>91</v>
      </c>
      <c r="O1558" s="35">
        <f t="shared" si="1087"/>
        <v>25.277777777777779</v>
      </c>
      <c r="P1558" s="36">
        <f t="shared" si="1120"/>
        <v>0.12500000000000078</v>
      </c>
      <c r="Q1558" s="12"/>
      <c r="R1558" s="37">
        <f t="shared" si="1088"/>
        <v>41.375000000000256</v>
      </c>
      <c r="S1558" s="37">
        <f t="shared" si="1089"/>
        <v>64.9422</v>
      </c>
      <c r="T1558" s="37">
        <f t="shared" si="1090"/>
        <v>76.971226700297223</v>
      </c>
      <c r="U1558" s="37">
        <f t="shared" si="1091"/>
        <v>183.28842670029746</v>
      </c>
      <c r="V1558" s="37">
        <f t="shared" si="1121"/>
        <v>139877.79833273633</v>
      </c>
      <c r="W1558" s="40">
        <f t="shared" si="1092"/>
        <v>4633.1241193686301</v>
      </c>
      <c r="X1558" s="40">
        <f t="shared" si="1093"/>
        <v>4.6331241193686301</v>
      </c>
      <c r="Y1558" s="40">
        <f t="shared" si="1079"/>
        <v>0</v>
      </c>
      <c r="Z1558" s="40">
        <v>0</v>
      </c>
      <c r="AA1558" s="40">
        <f t="shared" si="1094"/>
        <v>446.12996603124299</v>
      </c>
      <c r="AB1558" s="42">
        <f t="shared" si="1095"/>
        <v>105748.88117283951</v>
      </c>
      <c r="AC1558" s="42">
        <f t="shared" si="1096"/>
        <v>105.7488811728395</v>
      </c>
      <c r="AD1558" s="42">
        <f t="shared" si="1097"/>
        <v>0</v>
      </c>
      <c r="AE1558" s="42">
        <f t="shared" si="1122"/>
        <v>5714.2574486882713</v>
      </c>
      <c r="AF1558" s="43">
        <f t="shared" si="1080"/>
        <v>1.587293735746742</v>
      </c>
      <c r="AG1558" s="73">
        <f t="shared" si="1081"/>
        <v>0</v>
      </c>
      <c r="AH1558">
        <f t="shared" si="1098"/>
        <v>105.7488811728395</v>
      </c>
      <c r="AI1558">
        <f t="shared" si="1123"/>
        <v>36728.053456018497</v>
      </c>
      <c r="AJ1558" s="41">
        <f t="shared" si="1099"/>
        <v>10.202237071116249</v>
      </c>
      <c r="AK1558">
        <f t="shared" si="1082"/>
        <v>105.7488811728395</v>
      </c>
      <c r="AL1558" s="38">
        <f t="shared" si="1100"/>
        <v>5542.8297252276234</v>
      </c>
      <c r="AM1558" s="38">
        <f t="shared" si="1101"/>
        <v>5487.4014279753474</v>
      </c>
      <c r="AN1558" s="38">
        <f t="shared" si="1102"/>
        <v>5158.1573422968258</v>
      </c>
      <c r="AO1558" s="38">
        <f t="shared" si="1103"/>
        <v>5106.5757688738577</v>
      </c>
      <c r="AP1558" s="38">
        <f t="shared" si="1104"/>
        <v>4800.1812227414257</v>
      </c>
      <c r="AQ1558" s="38">
        <f t="shared" si="1105"/>
        <v>4752.1794105140116</v>
      </c>
      <c r="AR1558" s="38">
        <f t="shared" si="1106"/>
        <v>4609.6140281985909</v>
      </c>
      <c r="AS1558">
        <f t="shared" si="1107"/>
        <v>4609.6140281985909</v>
      </c>
      <c r="AT1558" s="28">
        <f t="shared" si="1108"/>
        <v>1.2804483411662753</v>
      </c>
      <c r="AU1558">
        <f t="shared" si="1083"/>
        <v>32118.439427819907</v>
      </c>
      <c r="AV1558" s="28">
        <f t="shared" si="1109"/>
        <v>8.9217887299499736</v>
      </c>
      <c r="BJ1558" s="63">
        <v>0</v>
      </c>
      <c r="BK1558" s="64">
        <f t="shared" si="1110"/>
        <v>0</v>
      </c>
      <c r="BL1558" s="64">
        <f t="shared" si="1111"/>
        <v>0</v>
      </c>
      <c r="BM1558" s="64">
        <f t="shared" si="1112"/>
        <v>0</v>
      </c>
      <c r="BN1558" s="64">
        <f t="shared" si="1113"/>
        <v>0</v>
      </c>
      <c r="BO1558" s="64">
        <f t="shared" si="1114"/>
        <v>0</v>
      </c>
      <c r="BP1558" s="64">
        <f t="shared" si="1115"/>
        <v>0</v>
      </c>
      <c r="BQ1558" s="64">
        <f t="shared" si="1116"/>
        <v>0</v>
      </c>
      <c r="BR1558" s="65">
        <f t="shared" si="1084"/>
        <v>0</v>
      </c>
      <c r="BS1558" s="66">
        <f t="shared" si="1117"/>
        <v>0</v>
      </c>
      <c r="BT1558" s="65">
        <f>BJ1558-BR1558</f>
        <v>0</v>
      </c>
      <c r="BU1558" s="67">
        <f t="shared" si="1118"/>
        <v>0</v>
      </c>
    </row>
    <row r="1559" spans="1:73" x14ac:dyDescent="0.35">
      <c r="A1559" s="22">
        <v>123.83999999999899</v>
      </c>
      <c r="B1559" s="22">
        <v>4.74</v>
      </c>
      <c r="C1559" s="22">
        <v>0</v>
      </c>
      <c r="D1559" s="22">
        <f t="shared" si="1085"/>
        <v>2.37</v>
      </c>
      <c r="E1559" s="22">
        <f t="shared" si="1086"/>
        <v>0.65833333333333333</v>
      </c>
      <c r="F1559" s="22">
        <f t="shared" si="1119"/>
        <v>0.38194444444444448</v>
      </c>
      <c r="G1559" s="22">
        <f>Sheet1!$I$5*F1559</f>
        <v>126.42361111111111</v>
      </c>
      <c r="H1559" s="22"/>
      <c r="K1559" s="20" t="s">
        <v>119</v>
      </c>
      <c r="L1559" s="20">
        <v>1549</v>
      </c>
      <c r="M1559" s="20">
        <v>72</v>
      </c>
      <c r="N1559" s="21">
        <v>91.5</v>
      </c>
      <c r="O1559" s="35">
        <f t="shared" si="1087"/>
        <v>25.416666666666668</v>
      </c>
      <c r="P1559" s="36">
        <f t="shared" si="1120"/>
        <v>0.1388888888888889</v>
      </c>
      <c r="Q1559" s="12"/>
      <c r="R1559" s="37">
        <f t="shared" si="1088"/>
        <v>45.972222222222221</v>
      </c>
      <c r="S1559" s="37">
        <f t="shared" si="1089"/>
        <v>64.9422</v>
      </c>
      <c r="T1559" s="37">
        <f t="shared" si="1090"/>
        <v>77.819388086168743</v>
      </c>
      <c r="U1559" s="37">
        <f t="shared" si="1091"/>
        <v>188.73381030839096</v>
      </c>
      <c r="V1559" s="37">
        <f t="shared" si="1121"/>
        <v>140066.53214304472</v>
      </c>
      <c r="W1559" s="40">
        <f t="shared" si="1092"/>
        <v>4796.98434533827</v>
      </c>
      <c r="X1559" s="40">
        <f t="shared" si="1093"/>
        <v>4.7969843453382701</v>
      </c>
      <c r="Y1559" s="40">
        <f t="shared" si="1079"/>
        <v>0</v>
      </c>
      <c r="Z1559" s="40">
        <v>0</v>
      </c>
      <c r="AA1559" s="40">
        <f t="shared" si="1094"/>
        <v>446.12996603124299</v>
      </c>
      <c r="AB1559" s="42">
        <f t="shared" si="1095"/>
        <v>106914.14930555556</v>
      </c>
      <c r="AC1559" s="42">
        <f t="shared" si="1096"/>
        <v>106.91414930555557</v>
      </c>
      <c r="AD1559" s="42">
        <f t="shared" si="1097"/>
        <v>0</v>
      </c>
      <c r="AE1559" s="42">
        <f t="shared" si="1122"/>
        <v>5714.2574486882713</v>
      </c>
      <c r="AF1559" s="43">
        <f t="shared" si="1080"/>
        <v>1.587293735746742</v>
      </c>
      <c r="AG1559" s="73">
        <f t="shared" si="1081"/>
        <v>0</v>
      </c>
      <c r="AH1559">
        <f t="shared" si="1098"/>
        <v>106.91414930555557</v>
      </c>
      <c r="AI1559">
        <f t="shared" si="1123"/>
        <v>36834.967605324055</v>
      </c>
      <c r="AJ1559" s="41">
        <f t="shared" si="1099"/>
        <v>10.231935445923348</v>
      </c>
      <c r="AK1559">
        <f t="shared" si="1082"/>
        <v>106.91414930555557</v>
      </c>
      <c r="AL1559" s="38">
        <f t="shared" si="1100"/>
        <v>5542.8297252276234</v>
      </c>
      <c r="AM1559" s="38">
        <f t="shared" si="1101"/>
        <v>5487.4014279753474</v>
      </c>
      <c r="AN1559" s="38">
        <f t="shared" si="1102"/>
        <v>5158.1573422968258</v>
      </c>
      <c r="AO1559" s="38">
        <f t="shared" si="1103"/>
        <v>5106.5757688738577</v>
      </c>
      <c r="AP1559" s="38">
        <f t="shared" si="1104"/>
        <v>4800.1812227414257</v>
      </c>
      <c r="AQ1559" s="38">
        <f t="shared" si="1105"/>
        <v>4752.1794105140116</v>
      </c>
      <c r="AR1559" s="38">
        <f t="shared" si="1106"/>
        <v>4609.6140281985909</v>
      </c>
      <c r="AS1559">
        <f t="shared" si="1107"/>
        <v>4609.6140281985909</v>
      </c>
      <c r="AT1559" s="28">
        <f t="shared" si="1108"/>
        <v>1.2804483411662753</v>
      </c>
      <c r="AU1559">
        <f t="shared" si="1083"/>
        <v>32225.353577125465</v>
      </c>
      <c r="AV1559" s="28">
        <f t="shared" si="1109"/>
        <v>8.9514871047570743</v>
      </c>
      <c r="BJ1559" s="63">
        <v>0</v>
      </c>
      <c r="BK1559" s="64">
        <f t="shared" si="1110"/>
        <v>0</v>
      </c>
      <c r="BL1559" s="64">
        <f t="shared" si="1111"/>
        <v>0</v>
      </c>
      <c r="BM1559" s="64">
        <f t="shared" si="1112"/>
        <v>0</v>
      </c>
      <c r="BN1559" s="64">
        <f t="shared" si="1113"/>
        <v>0</v>
      </c>
      <c r="BO1559" s="64">
        <f t="shared" si="1114"/>
        <v>0</v>
      </c>
      <c r="BP1559" s="64">
        <f t="shared" si="1115"/>
        <v>0</v>
      </c>
      <c r="BQ1559" s="64">
        <f t="shared" si="1116"/>
        <v>0</v>
      </c>
      <c r="BR1559" s="65">
        <f t="shared" si="1084"/>
        <v>0</v>
      </c>
      <c r="BS1559" s="66">
        <f t="shared" si="1117"/>
        <v>0</v>
      </c>
      <c r="BT1559" s="65">
        <f>BJ1559-BR1559</f>
        <v>0</v>
      </c>
      <c r="BU1559" s="67">
        <f t="shared" si="1118"/>
        <v>0</v>
      </c>
    </row>
    <row r="1560" spans="1:73" x14ac:dyDescent="0.35">
      <c r="A1560" s="22">
        <v>123.91999999999901</v>
      </c>
      <c r="B1560" s="22">
        <v>4.68</v>
      </c>
      <c r="C1560" s="22">
        <v>0</v>
      </c>
      <c r="D1560" s="22">
        <f t="shared" si="1085"/>
        <v>2.34</v>
      </c>
      <c r="E1560" s="22">
        <f t="shared" si="1086"/>
        <v>0.65</v>
      </c>
      <c r="F1560" s="22">
        <f t="shared" si="1119"/>
        <v>-0.1041666666666663</v>
      </c>
      <c r="G1560" s="22">
        <f>Sheet1!$I$5*F1560</f>
        <v>-34.479166666666544</v>
      </c>
      <c r="H1560" s="22"/>
      <c r="K1560" s="20" t="s">
        <v>119</v>
      </c>
      <c r="L1560" s="20">
        <v>1550</v>
      </c>
      <c r="M1560" s="20">
        <v>73</v>
      </c>
      <c r="N1560" s="21">
        <v>92</v>
      </c>
      <c r="O1560" s="35">
        <f t="shared" si="1087"/>
        <v>25.555555555555557</v>
      </c>
      <c r="P1560" s="36">
        <f t="shared" si="1120"/>
        <v>0.16666666666666705</v>
      </c>
      <c r="Q1560" s="12"/>
      <c r="R1560" s="37">
        <f t="shared" si="1088"/>
        <v>55.166666666666792</v>
      </c>
      <c r="S1560" s="37">
        <f t="shared" si="1089"/>
        <v>64.9422</v>
      </c>
      <c r="T1560" s="37">
        <f t="shared" si="1090"/>
        <v>78.672196931688887</v>
      </c>
      <c r="U1560" s="37">
        <f t="shared" si="1091"/>
        <v>198.78106359835567</v>
      </c>
      <c r="V1560" s="37">
        <f t="shared" si="1121"/>
        <v>140265.31320664307</v>
      </c>
      <c r="W1560" s="40">
        <f t="shared" si="1092"/>
        <v>5079.9605141802012</v>
      </c>
      <c r="X1560" s="40">
        <f t="shared" si="1093"/>
        <v>5.0799605141802013</v>
      </c>
      <c r="Y1560" s="40">
        <f t="shared" si="1079"/>
        <v>0</v>
      </c>
      <c r="Z1560" s="40">
        <v>0</v>
      </c>
      <c r="AA1560" s="40">
        <f t="shared" si="1094"/>
        <v>446.12996603124299</v>
      </c>
      <c r="AB1560" s="42">
        <f t="shared" si="1095"/>
        <v>108085.80246913582</v>
      </c>
      <c r="AC1560" s="42">
        <f t="shared" si="1096"/>
        <v>108.08580246913581</v>
      </c>
      <c r="AD1560" s="42">
        <f t="shared" si="1097"/>
        <v>0</v>
      </c>
      <c r="AE1560" s="42">
        <f t="shared" si="1122"/>
        <v>5714.2574486882713</v>
      </c>
      <c r="AF1560" s="43">
        <f t="shared" si="1080"/>
        <v>1.587293735746742</v>
      </c>
      <c r="AG1560" s="73">
        <f t="shared" si="1081"/>
        <v>0</v>
      </c>
      <c r="AH1560">
        <f t="shared" si="1098"/>
        <v>108.08580246913581</v>
      </c>
      <c r="AI1560">
        <f t="shared" si="1123"/>
        <v>36943.053407793188</v>
      </c>
      <c r="AJ1560" s="41">
        <f t="shared" si="1099"/>
        <v>10.261959279942552</v>
      </c>
      <c r="AK1560">
        <f t="shared" si="1082"/>
        <v>108.08580246913581</v>
      </c>
      <c r="AL1560" s="38">
        <f t="shared" si="1100"/>
        <v>5542.8297252276234</v>
      </c>
      <c r="AM1560" s="38">
        <f t="shared" si="1101"/>
        <v>5487.4014279753474</v>
      </c>
      <c r="AN1560" s="38">
        <f t="shared" si="1102"/>
        <v>5158.1573422968258</v>
      </c>
      <c r="AO1560" s="38">
        <f t="shared" si="1103"/>
        <v>5106.5757688738577</v>
      </c>
      <c r="AP1560" s="38">
        <f t="shared" si="1104"/>
        <v>4800.1812227414257</v>
      </c>
      <c r="AQ1560" s="38">
        <f t="shared" si="1105"/>
        <v>4752.1794105140116</v>
      </c>
      <c r="AR1560" s="38">
        <f t="shared" si="1106"/>
        <v>4609.6140281985909</v>
      </c>
      <c r="AS1560">
        <f t="shared" si="1107"/>
        <v>4609.6140281985909</v>
      </c>
      <c r="AT1560" s="28">
        <f t="shared" si="1108"/>
        <v>1.2804483411662753</v>
      </c>
      <c r="AU1560">
        <f t="shared" si="1083"/>
        <v>32333.439379594598</v>
      </c>
      <c r="AV1560" s="28">
        <f t="shared" si="1109"/>
        <v>8.9815109387762764</v>
      </c>
      <c r="BJ1560" s="63">
        <v>0</v>
      </c>
      <c r="BK1560" s="64">
        <f t="shared" si="1110"/>
        <v>0</v>
      </c>
      <c r="BL1560" s="64">
        <f t="shared" si="1111"/>
        <v>0</v>
      </c>
      <c r="BM1560" s="64">
        <f t="shared" si="1112"/>
        <v>0</v>
      </c>
      <c r="BN1560" s="64">
        <f t="shared" si="1113"/>
        <v>0</v>
      </c>
      <c r="BO1560" s="64">
        <f t="shared" si="1114"/>
        <v>0</v>
      </c>
      <c r="BP1560" s="64">
        <f t="shared" si="1115"/>
        <v>0</v>
      </c>
      <c r="BQ1560" s="64">
        <f t="shared" si="1116"/>
        <v>0</v>
      </c>
      <c r="BR1560" s="65">
        <f t="shared" si="1084"/>
        <v>0</v>
      </c>
      <c r="BS1560" s="66">
        <f t="shared" si="1117"/>
        <v>0</v>
      </c>
      <c r="BT1560" s="65">
        <f>BJ1560-BR1560</f>
        <v>0</v>
      </c>
      <c r="BU1560" s="67">
        <f t="shared" si="1118"/>
        <v>0</v>
      </c>
    </row>
    <row r="1561" spans="1:73" x14ac:dyDescent="0.35">
      <c r="A1561" s="22">
        <v>123.99999999999901</v>
      </c>
      <c r="B1561" s="22">
        <v>4.29</v>
      </c>
      <c r="C1561" s="22">
        <v>0</v>
      </c>
      <c r="D1561" s="22">
        <f t="shared" si="1085"/>
        <v>2.145</v>
      </c>
      <c r="E1561" s="22">
        <f t="shared" si="1086"/>
        <v>0.59583333333333333</v>
      </c>
      <c r="F1561" s="22">
        <f t="shared" si="1119"/>
        <v>-0.6770833333333337</v>
      </c>
      <c r="G1561" s="22">
        <f>Sheet1!$I$5*F1561</f>
        <v>-224.11458333333346</v>
      </c>
      <c r="H1561" s="22"/>
      <c r="K1561" s="20" t="s">
        <v>119</v>
      </c>
      <c r="L1561" s="20">
        <v>1551</v>
      </c>
      <c r="M1561" s="20">
        <v>74</v>
      </c>
      <c r="N1561" s="21">
        <v>92.7</v>
      </c>
      <c r="O1561" s="35">
        <f t="shared" si="1087"/>
        <v>25.75</v>
      </c>
      <c r="P1561" s="36">
        <f t="shared" si="1120"/>
        <v>0.19444444444444522</v>
      </c>
      <c r="Q1561" s="12"/>
      <c r="R1561" s="37">
        <f t="shared" si="1088"/>
        <v>64.36111111111137</v>
      </c>
      <c r="S1561" s="37">
        <f t="shared" si="1089"/>
        <v>64.9422</v>
      </c>
      <c r="T1561" s="37">
        <f t="shared" si="1090"/>
        <v>79.87393704762674</v>
      </c>
      <c r="U1561" s="37">
        <f t="shared" si="1091"/>
        <v>209.17724815873811</v>
      </c>
      <c r="V1561" s="37">
        <f t="shared" si="1121"/>
        <v>140474.49045480179</v>
      </c>
      <c r="W1561" s="40">
        <f t="shared" si="1092"/>
        <v>5386.3141400875065</v>
      </c>
      <c r="X1561" s="40">
        <f t="shared" si="1093"/>
        <v>5.3863141400875065</v>
      </c>
      <c r="Y1561" s="40">
        <f t="shared" si="1079"/>
        <v>0</v>
      </c>
      <c r="Z1561" s="40">
        <v>0</v>
      </c>
      <c r="AA1561" s="40">
        <f t="shared" si="1094"/>
        <v>446.12996603124299</v>
      </c>
      <c r="AB1561" s="42">
        <f t="shared" si="1095"/>
        <v>109736.84375</v>
      </c>
      <c r="AC1561" s="42">
        <f t="shared" si="1096"/>
        <v>109.73684375000001</v>
      </c>
      <c r="AD1561" s="42">
        <f t="shared" si="1097"/>
        <v>0</v>
      </c>
      <c r="AE1561" s="42">
        <f t="shared" si="1122"/>
        <v>5714.2574486882713</v>
      </c>
      <c r="AF1561" s="43">
        <f t="shared" si="1080"/>
        <v>1.587293735746742</v>
      </c>
      <c r="AG1561" s="73">
        <f t="shared" si="1081"/>
        <v>0</v>
      </c>
      <c r="AH1561">
        <f t="shared" si="1098"/>
        <v>109.73684375000001</v>
      </c>
      <c r="AI1561">
        <f t="shared" si="1123"/>
        <v>37052.790251543185</v>
      </c>
      <c r="AJ1561" s="41">
        <f t="shared" si="1099"/>
        <v>10.292441736539773</v>
      </c>
      <c r="AK1561">
        <f t="shared" si="1082"/>
        <v>109.73684375000001</v>
      </c>
      <c r="AL1561" s="38">
        <f t="shared" si="1100"/>
        <v>5542.8297252276234</v>
      </c>
      <c r="AM1561" s="38">
        <f t="shared" si="1101"/>
        <v>5487.4014279753474</v>
      </c>
      <c r="AN1561" s="38">
        <f t="shared" si="1102"/>
        <v>5158.1573422968258</v>
      </c>
      <c r="AO1561" s="38">
        <f t="shared" si="1103"/>
        <v>5106.5757688738577</v>
      </c>
      <c r="AP1561" s="38">
        <f t="shared" si="1104"/>
        <v>4800.1812227414257</v>
      </c>
      <c r="AQ1561" s="38">
        <f t="shared" si="1105"/>
        <v>4752.1794105140116</v>
      </c>
      <c r="AR1561" s="38">
        <f t="shared" si="1106"/>
        <v>4609.6140281985909</v>
      </c>
      <c r="AS1561">
        <f t="shared" si="1107"/>
        <v>4609.6140281985909</v>
      </c>
      <c r="AT1561" s="28">
        <f t="shared" si="1108"/>
        <v>1.2804483411662753</v>
      </c>
      <c r="AU1561">
        <f t="shared" si="1083"/>
        <v>32443.176223344595</v>
      </c>
      <c r="AV1561" s="28">
        <f t="shared" si="1109"/>
        <v>9.0119933953734979</v>
      </c>
      <c r="BJ1561" s="63">
        <v>0</v>
      </c>
      <c r="BK1561" s="64">
        <f t="shared" si="1110"/>
        <v>0</v>
      </c>
      <c r="BL1561" s="64">
        <f t="shared" si="1111"/>
        <v>0</v>
      </c>
      <c r="BM1561" s="64">
        <f t="shared" si="1112"/>
        <v>0</v>
      </c>
      <c r="BN1561" s="64">
        <f t="shared" si="1113"/>
        <v>0</v>
      </c>
      <c r="BO1561" s="64">
        <f t="shared" si="1114"/>
        <v>0</v>
      </c>
      <c r="BP1561" s="64">
        <f t="shared" si="1115"/>
        <v>0</v>
      </c>
      <c r="BQ1561" s="64">
        <f t="shared" si="1116"/>
        <v>0</v>
      </c>
      <c r="BR1561" s="65">
        <f t="shared" si="1084"/>
        <v>0</v>
      </c>
      <c r="BS1561" s="66">
        <f t="shared" si="1117"/>
        <v>0</v>
      </c>
      <c r="BT1561" s="65">
        <f>BJ1561-BR1561</f>
        <v>0</v>
      </c>
      <c r="BU1561" s="67">
        <f t="shared" si="1118"/>
        <v>0</v>
      </c>
    </row>
    <row r="1562" spans="1:73" x14ac:dyDescent="0.35">
      <c r="A1562" s="22">
        <v>124.079999999999</v>
      </c>
      <c r="B1562" s="22">
        <v>4.09</v>
      </c>
      <c r="C1562" s="22">
        <v>0</v>
      </c>
      <c r="D1562" s="22">
        <f t="shared" si="1085"/>
        <v>2.0449999999999999</v>
      </c>
      <c r="E1562" s="22">
        <f t="shared" si="1086"/>
        <v>0.56805555555555554</v>
      </c>
      <c r="F1562" s="22">
        <f t="shared" si="1119"/>
        <v>-0.34722222222222238</v>
      </c>
      <c r="G1562" s="22">
        <f>Sheet1!$I$5*F1562</f>
        <v>-114.9305555555556</v>
      </c>
      <c r="H1562" s="22"/>
      <c r="K1562" s="20" t="s">
        <v>119</v>
      </c>
      <c r="L1562" s="20">
        <v>1552</v>
      </c>
      <c r="M1562" s="20">
        <v>75</v>
      </c>
      <c r="N1562" s="21">
        <v>93.4</v>
      </c>
      <c r="O1562" s="35">
        <f t="shared" si="1087"/>
        <v>25.944444444444443</v>
      </c>
      <c r="P1562" s="36">
        <f t="shared" si="1120"/>
        <v>0.20833333333333331</v>
      </c>
      <c r="Q1562" s="12"/>
      <c r="R1562" s="37">
        <f t="shared" si="1088"/>
        <v>68.958333333333329</v>
      </c>
      <c r="S1562" s="37">
        <f t="shared" si="1089"/>
        <v>64.9422</v>
      </c>
      <c r="T1562" s="37">
        <f t="shared" si="1090"/>
        <v>81.084786184475874</v>
      </c>
      <c r="U1562" s="37">
        <f t="shared" si="1091"/>
        <v>214.98531951780922</v>
      </c>
      <c r="V1562" s="37">
        <f t="shared" si="1121"/>
        <v>140689.47577431961</v>
      </c>
      <c r="W1562" s="40">
        <f t="shared" si="1092"/>
        <v>5577.6746786009389</v>
      </c>
      <c r="X1562" s="40">
        <f t="shared" si="1093"/>
        <v>5.577674678600939</v>
      </c>
      <c r="Y1562" s="40">
        <f t="shared" si="1079"/>
        <v>0</v>
      </c>
      <c r="Z1562" s="40">
        <v>0</v>
      </c>
      <c r="AA1562" s="40">
        <f t="shared" si="1094"/>
        <v>446.12996603124299</v>
      </c>
      <c r="AB1562" s="42">
        <f t="shared" si="1095"/>
        <v>111400.399691358</v>
      </c>
      <c r="AC1562" s="42">
        <f t="shared" si="1096"/>
        <v>111.400399691358</v>
      </c>
      <c r="AD1562" s="42">
        <f t="shared" si="1097"/>
        <v>0</v>
      </c>
      <c r="AE1562" s="42">
        <f t="shared" si="1122"/>
        <v>5714.2574486882713</v>
      </c>
      <c r="AF1562" s="43">
        <f t="shared" si="1080"/>
        <v>1.587293735746742</v>
      </c>
      <c r="AG1562" s="73">
        <f t="shared" si="1081"/>
        <v>0</v>
      </c>
      <c r="AH1562">
        <f t="shared" si="1098"/>
        <v>111.400399691358</v>
      </c>
      <c r="AI1562">
        <f t="shared" si="1123"/>
        <v>37164.190651234545</v>
      </c>
      <c r="AJ1562" s="41">
        <f t="shared" si="1099"/>
        <v>10.323386292009596</v>
      </c>
      <c r="AK1562">
        <f t="shared" si="1082"/>
        <v>111.400399691358</v>
      </c>
      <c r="AL1562" s="38">
        <f t="shared" si="1100"/>
        <v>5542.8297252276234</v>
      </c>
      <c r="AM1562" s="38">
        <f t="shared" si="1101"/>
        <v>5487.4014279753474</v>
      </c>
      <c r="AN1562" s="38">
        <f t="shared" si="1102"/>
        <v>5158.1573422968258</v>
      </c>
      <c r="AO1562" s="38">
        <f t="shared" si="1103"/>
        <v>5106.5757688738577</v>
      </c>
      <c r="AP1562" s="38">
        <f t="shared" si="1104"/>
        <v>4800.1812227414257</v>
      </c>
      <c r="AQ1562" s="38">
        <f t="shared" si="1105"/>
        <v>4752.1794105140116</v>
      </c>
      <c r="AR1562" s="38">
        <f t="shared" si="1106"/>
        <v>4609.6140281985909</v>
      </c>
      <c r="AS1562">
        <f t="shared" si="1107"/>
        <v>4609.6140281985909</v>
      </c>
      <c r="AT1562" s="28">
        <f t="shared" si="1108"/>
        <v>1.2804483411662753</v>
      </c>
      <c r="AU1562">
        <f t="shared" si="1083"/>
        <v>32554.576623035955</v>
      </c>
      <c r="AV1562" s="28">
        <f t="shared" si="1109"/>
        <v>9.0429379508433207</v>
      </c>
      <c r="BJ1562" s="63">
        <v>0</v>
      </c>
      <c r="BK1562" s="64">
        <f t="shared" si="1110"/>
        <v>0</v>
      </c>
      <c r="BL1562" s="64">
        <f t="shared" si="1111"/>
        <v>0</v>
      </c>
      <c r="BM1562" s="64">
        <f t="shared" si="1112"/>
        <v>0</v>
      </c>
      <c r="BN1562" s="64">
        <f t="shared" si="1113"/>
        <v>0</v>
      </c>
      <c r="BO1562" s="64">
        <f t="shared" si="1114"/>
        <v>0</v>
      </c>
      <c r="BP1562" s="64">
        <f t="shared" si="1115"/>
        <v>0</v>
      </c>
      <c r="BQ1562" s="64">
        <f t="shared" si="1116"/>
        <v>0</v>
      </c>
      <c r="BR1562" s="65">
        <f t="shared" si="1084"/>
        <v>0</v>
      </c>
      <c r="BS1562" s="66">
        <f t="shared" si="1117"/>
        <v>0</v>
      </c>
      <c r="BT1562" s="65">
        <f>BJ1562-BR1562</f>
        <v>0</v>
      </c>
      <c r="BU1562" s="67">
        <f t="shared" si="1118"/>
        <v>0</v>
      </c>
    </row>
    <row r="1563" spans="1:73" x14ac:dyDescent="0.35">
      <c r="A1563" s="22">
        <v>124.159999999999</v>
      </c>
      <c r="B1563" s="22">
        <v>4.5599999999999996</v>
      </c>
      <c r="C1563" s="22">
        <v>0</v>
      </c>
      <c r="D1563" s="22">
        <f t="shared" si="1085"/>
        <v>2.2799999999999998</v>
      </c>
      <c r="E1563" s="22">
        <f t="shared" si="1086"/>
        <v>0.6333333333333333</v>
      </c>
      <c r="F1563" s="22">
        <f t="shared" si="1119"/>
        <v>0.8159722222222221</v>
      </c>
      <c r="G1563" s="22">
        <f>Sheet1!$I$5*F1563</f>
        <v>270.08680555555554</v>
      </c>
      <c r="H1563" s="22"/>
      <c r="K1563" s="20" t="s">
        <v>119</v>
      </c>
      <c r="L1563" s="20">
        <v>1553</v>
      </c>
      <c r="M1563" s="20">
        <v>76</v>
      </c>
      <c r="N1563" s="21">
        <v>94.2</v>
      </c>
      <c r="O1563" s="35">
        <f t="shared" si="1087"/>
        <v>26.166666666666668</v>
      </c>
      <c r="P1563" s="36">
        <f t="shared" si="1120"/>
        <v>0.20833333333333331</v>
      </c>
      <c r="Q1563" s="12"/>
      <c r="R1563" s="37">
        <f t="shared" si="1088"/>
        <v>68.958333333333329</v>
      </c>
      <c r="S1563" s="37">
        <f t="shared" si="1089"/>
        <v>64.9422</v>
      </c>
      <c r="T1563" s="37">
        <f t="shared" si="1090"/>
        <v>82.479767672603003</v>
      </c>
      <c r="U1563" s="37">
        <f t="shared" si="1091"/>
        <v>216.38030100593633</v>
      </c>
      <c r="V1563" s="37">
        <f t="shared" si="1121"/>
        <v>140905.85607532554</v>
      </c>
      <c r="W1563" s="40">
        <f t="shared" si="1092"/>
        <v>5661.9512096553344</v>
      </c>
      <c r="X1563" s="40">
        <f t="shared" si="1093"/>
        <v>5.6619512096553342</v>
      </c>
      <c r="Y1563" s="40">
        <f t="shared" si="1079"/>
        <v>0</v>
      </c>
      <c r="Z1563" s="40">
        <v>0</v>
      </c>
      <c r="AA1563" s="40">
        <f t="shared" si="1094"/>
        <v>446.12996603124299</v>
      </c>
      <c r="AB1563" s="42">
        <f t="shared" si="1095"/>
        <v>113316.93055555556</v>
      </c>
      <c r="AC1563" s="42">
        <f t="shared" si="1096"/>
        <v>113.31693055555556</v>
      </c>
      <c r="AD1563" s="42">
        <f t="shared" si="1097"/>
        <v>0</v>
      </c>
      <c r="AE1563" s="42">
        <f t="shared" si="1122"/>
        <v>5714.2574486882713</v>
      </c>
      <c r="AF1563" s="43">
        <f t="shared" si="1080"/>
        <v>1.587293735746742</v>
      </c>
      <c r="AG1563" s="73">
        <f t="shared" si="1081"/>
        <v>0</v>
      </c>
      <c r="AH1563">
        <f t="shared" si="1098"/>
        <v>113.31693055555556</v>
      </c>
      <c r="AI1563">
        <f t="shared" si="1123"/>
        <v>37277.507581790102</v>
      </c>
      <c r="AJ1563" s="41">
        <f t="shared" si="1099"/>
        <v>10.354863217163917</v>
      </c>
      <c r="AK1563">
        <f t="shared" si="1082"/>
        <v>113.31693055555556</v>
      </c>
      <c r="AL1563" s="38">
        <f t="shared" si="1100"/>
        <v>5542.8297252276234</v>
      </c>
      <c r="AM1563" s="38">
        <f t="shared" si="1101"/>
        <v>5487.4014279753474</v>
      </c>
      <c r="AN1563" s="38">
        <f t="shared" si="1102"/>
        <v>5158.1573422968258</v>
      </c>
      <c r="AO1563" s="38">
        <f t="shared" si="1103"/>
        <v>5106.5757688738577</v>
      </c>
      <c r="AP1563" s="38">
        <f t="shared" si="1104"/>
        <v>4800.1812227414257</v>
      </c>
      <c r="AQ1563" s="38">
        <f t="shared" si="1105"/>
        <v>4752.1794105140116</v>
      </c>
      <c r="AR1563" s="38">
        <f t="shared" si="1106"/>
        <v>4609.6140281985909</v>
      </c>
      <c r="AS1563">
        <f t="shared" si="1107"/>
        <v>4609.6140281985909</v>
      </c>
      <c r="AT1563" s="28">
        <f t="shared" si="1108"/>
        <v>1.2804483411662753</v>
      </c>
      <c r="AU1563">
        <f t="shared" si="1083"/>
        <v>32667.893553591512</v>
      </c>
      <c r="AV1563" s="28">
        <f t="shared" si="1109"/>
        <v>9.0744148759976415</v>
      </c>
      <c r="BJ1563" s="63">
        <v>0</v>
      </c>
      <c r="BK1563" s="64">
        <f t="shared" si="1110"/>
        <v>0</v>
      </c>
      <c r="BL1563" s="64">
        <f t="shared" si="1111"/>
        <v>0</v>
      </c>
      <c r="BM1563" s="64">
        <f t="shared" si="1112"/>
        <v>0</v>
      </c>
      <c r="BN1563" s="64">
        <f t="shared" si="1113"/>
        <v>0</v>
      </c>
      <c r="BO1563" s="64">
        <f t="shared" si="1114"/>
        <v>0</v>
      </c>
      <c r="BP1563" s="64">
        <f t="shared" si="1115"/>
        <v>0</v>
      </c>
      <c r="BQ1563" s="64">
        <f t="shared" si="1116"/>
        <v>0</v>
      </c>
      <c r="BR1563" s="65">
        <f t="shared" si="1084"/>
        <v>0</v>
      </c>
      <c r="BS1563" s="66">
        <f t="shared" si="1117"/>
        <v>0</v>
      </c>
      <c r="BT1563" s="65">
        <f>BJ1563-BR1563</f>
        <v>0</v>
      </c>
      <c r="BU1563" s="67">
        <f t="shared" si="1118"/>
        <v>0</v>
      </c>
    </row>
    <row r="1564" spans="1:73" x14ac:dyDescent="0.35">
      <c r="A1564" s="22">
        <v>124.239999999999</v>
      </c>
      <c r="B1564" s="22">
        <v>4.08</v>
      </c>
      <c r="C1564" s="22">
        <v>0</v>
      </c>
      <c r="D1564" s="22">
        <f t="shared" si="1085"/>
        <v>2.04</v>
      </c>
      <c r="E1564" s="22">
        <f t="shared" si="1086"/>
        <v>0.56666666666666665</v>
      </c>
      <c r="F1564" s="22">
        <f t="shared" si="1119"/>
        <v>-0.83333333333333315</v>
      </c>
      <c r="G1564" s="22">
        <f>Sheet1!$I$5*F1564</f>
        <v>-275.83333333333326</v>
      </c>
      <c r="H1564" s="22"/>
      <c r="K1564" s="20" t="s">
        <v>119</v>
      </c>
      <c r="L1564" s="20">
        <v>1554</v>
      </c>
      <c r="M1564" s="20">
        <v>77</v>
      </c>
      <c r="N1564" s="21">
        <v>94.9</v>
      </c>
      <c r="O1564" s="35">
        <f t="shared" si="1087"/>
        <v>26.361111111111111</v>
      </c>
      <c r="P1564" s="36">
        <f t="shared" si="1120"/>
        <v>0.20833333333333331</v>
      </c>
      <c r="Q1564" s="12"/>
      <c r="R1564" s="37">
        <f t="shared" si="1088"/>
        <v>68.958333333333329</v>
      </c>
      <c r="S1564" s="37">
        <f t="shared" si="1089"/>
        <v>64.9422</v>
      </c>
      <c r="T1564" s="37">
        <f t="shared" si="1090"/>
        <v>83.710136139976299</v>
      </c>
      <c r="U1564" s="37">
        <f t="shared" si="1091"/>
        <v>217.61066947330963</v>
      </c>
      <c r="V1564" s="37">
        <f t="shared" si="1121"/>
        <v>141123.46674479885</v>
      </c>
      <c r="W1564" s="40">
        <f t="shared" si="1092"/>
        <v>5736.4590369491898</v>
      </c>
      <c r="X1564" s="40">
        <f t="shared" si="1093"/>
        <v>5.7364590369491895</v>
      </c>
      <c r="Y1564" s="40">
        <f t="shared" si="1079"/>
        <v>0</v>
      </c>
      <c r="Z1564" s="40">
        <v>0</v>
      </c>
      <c r="AA1564" s="40">
        <f t="shared" si="1094"/>
        <v>446.12996603124299</v>
      </c>
      <c r="AB1564" s="42">
        <f t="shared" si="1095"/>
        <v>115007.3036265432</v>
      </c>
      <c r="AC1564" s="42">
        <f t="shared" si="1096"/>
        <v>115.00730362654321</v>
      </c>
      <c r="AD1564" s="42">
        <f t="shared" si="1097"/>
        <v>0</v>
      </c>
      <c r="AE1564" s="42">
        <f t="shared" si="1122"/>
        <v>5714.2574486882713</v>
      </c>
      <c r="AF1564" s="43">
        <f t="shared" si="1080"/>
        <v>1.587293735746742</v>
      </c>
      <c r="AG1564" s="73">
        <f t="shared" si="1081"/>
        <v>0</v>
      </c>
      <c r="AH1564">
        <f t="shared" si="1098"/>
        <v>115.00730362654321</v>
      </c>
      <c r="AI1564">
        <f t="shared" si="1123"/>
        <v>37392.514885416647</v>
      </c>
      <c r="AJ1564" s="41">
        <f t="shared" si="1099"/>
        <v>10.386809690393513</v>
      </c>
      <c r="AK1564">
        <f t="shared" si="1082"/>
        <v>115.00730362654321</v>
      </c>
      <c r="AL1564" s="38">
        <f t="shared" si="1100"/>
        <v>5542.8297252276234</v>
      </c>
      <c r="AM1564" s="38">
        <f t="shared" si="1101"/>
        <v>5487.4014279753474</v>
      </c>
      <c r="AN1564" s="38">
        <f t="shared" si="1102"/>
        <v>5158.1573422968258</v>
      </c>
      <c r="AO1564" s="38">
        <f t="shared" si="1103"/>
        <v>5106.5757688738577</v>
      </c>
      <c r="AP1564" s="38">
        <f t="shared" si="1104"/>
        <v>4800.1812227414257</v>
      </c>
      <c r="AQ1564" s="38">
        <f t="shared" si="1105"/>
        <v>4752.1794105140116</v>
      </c>
      <c r="AR1564" s="38">
        <f t="shared" si="1106"/>
        <v>4609.6140281985909</v>
      </c>
      <c r="AS1564">
        <f t="shared" si="1107"/>
        <v>4609.6140281985909</v>
      </c>
      <c r="AT1564" s="28">
        <f t="shared" si="1108"/>
        <v>1.2804483411662753</v>
      </c>
      <c r="AU1564">
        <f t="shared" si="1083"/>
        <v>32782.900857218054</v>
      </c>
      <c r="AV1564" s="28">
        <f t="shared" si="1109"/>
        <v>9.1063613492272371</v>
      </c>
      <c r="BJ1564" s="63">
        <v>0</v>
      </c>
      <c r="BK1564" s="64">
        <f t="shared" si="1110"/>
        <v>0</v>
      </c>
      <c r="BL1564" s="64">
        <f t="shared" si="1111"/>
        <v>0</v>
      </c>
      <c r="BM1564" s="64">
        <f t="shared" si="1112"/>
        <v>0</v>
      </c>
      <c r="BN1564" s="64">
        <f t="shared" si="1113"/>
        <v>0</v>
      </c>
      <c r="BO1564" s="64">
        <f t="shared" si="1114"/>
        <v>0</v>
      </c>
      <c r="BP1564" s="64">
        <f t="shared" si="1115"/>
        <v>0</v>
      </c>
      <c r="BQ1564" s="64">
        <f t="shared" si="1116"/>
        <v>0</v>
      </c>
      <c r="BR1564" s="65">
        <f t="shared" si="1084"/>
        <v>0</v>
      </c>
      <c r="BS1564" s="66">
        <f t="shared" si="1117"/>
        <v>0</v>
      </c>
      <c r="BT1564" s="65">
        <f>BJ1564-BR1564</f>
        <v>0</v>
      </c>
      <c r="BU1564" s="67">
        <f t="shared" si="1118"/>
        <v>0</v>
      </c>
    </row>
    <row r="1565" spans="1:73" x14ac:dyDescent="0.35">
      <c r="A1565" s="22">
        <v>124.319999999999</v>
      </c>
      <c r="B1565" s="22">
        <v>4.24</v>
      </c>
      <c r="C1565" s="22">
        <v>0</v>
      </c>
      <c r="D1565" s="22">
        <f t="shared" si="1085"/>
        <v>2.12</v>
      </c>
      <c r="E1565" s="22">
        <f t="shared" si="1086"/>
        <v>0.58888888888888891</v>
      </c>
      <c r="F1565" s="22">
        <f t="shared" si="1119"/>
        <v>0.27777777777777818</v>
      </c>
      <c r="G1565" s="22">
        <f>Sheet1!$I$5*F1565</f>
        <v>91.944444444444571</v>
      </c>
      <c r="H1565" s="22"/>
      <c r="K1565" s="20" t="s">
        <v>119</v>
      </c>
      <c r="L1565" s="20">
        <v>1555</v>
      </c>
      <c r="M1565" s="20">
        <v>78</v>
      </c>
      <c r="N1565" s="21">
        <v>95.7</v>
      </c>
      <c r="O1565" s="35">
        <f t="shared" si="1087"/>
        <v>26.583333333333332</v>
      </c>
      <c r="P1565" s="36">
        <f t="shared" si="1120"/>
        <v>0.23611111111110952</v>
      </c>
      <c r="Q1565" s="12"/>
      <c r="R1565" s="37">
        <f t="shared" si="1088"/>
        <v>78.152777777777246</v>
      </c>
      <c r="S1565" s="37">
        <f t="shared" si="1089"/>
        <v>64.9422</v>
      </c>
      <c r="T1565" s="37">
        <f t="shared" si="1090"/>
        <v>85.127425434416736</v>
      </c>
      <c r="U1565" s="37">
        <f t="shared" si="1091"/>
        <v>228.22240321219397</v>
      </c>
      <c r="V1565" s="37">
        <f t="shared" si="1121"/>
        <v>141351.68914801104</v>
      </c>
      <c r="W1565" s="40">
        <f t="shared" si="1092"/>
        <v>6066.9122187241564</v>
      </c>
      <c r="X1565" s="40">
        <f t="shared" si="1093"/>
        <v>6.0669122187241564</v>
      </c>
      <c r="Y1565" s="40">
        <f t="shared" si="1079"/>
        <v>0</v>
      </c>
      <c r="Z1565" s="40">
        <v>0</v>
      </c>
      <c r="AA1565" s="40">
        <f t="shared" si="1094"/>
        <v>446.12996603124299</v>
      </c>
      <c r="AB1565" s="42">
        <f t="shared" si="1095"/>
        <v>116954.48263888889</v>
      </c>
      <c r="AC1565" s="42">
        <f t="shared" si="1096"/>
        <v>116.95448263888889</v>
      </c>
      <c r="AD1565" s="42">
        <f t="shared" si="1097"/>
        <v>0</v>
      </c>
      <c r="AE1565" s="42">
        <f t="shared" si="1122"/>
        <v>5714.2574486882713</v>
      </c>
      <c r="AF1565" s="43">
        <f t="shared" si="1080"/>
        <v>1.587293735746742</v>
      </c>
      <c r="AG1565" s="73">
        <f t="shared" si="1081"/>
        <v>0</v>
      </c>
      <c r="AH1565">
        <f t="shared" si="1098"/>
        <v>116.95448263888889</v>
      </c>
      <c r="AI1565">
        <f t="shared" si="1123"/>
        <v>37509.469368055536</v>
      </c>
      <c r="AJ1565" s="41">
        <f t="shared" si="1099"/>
        <v>10.419297046682093</v>
      </c>
      <c r="AK1565">
        <f t="shared" si="1082"/>
        <v>116.95448263888889</v>
      </c>
      <c r="AL1565" s="38">
        <f t="shared" si="1100"/>
        <v>5542.8297252276234</v>
      </c>
      <c r="AM1565" s="38">
        <f t="shared" si="1101"/>
        <v>5487.4014279753474</v>
      </c>
      <c r="AN1565" s="38">
        <f t="shared" si="1102"/>
        <v>5158.1573422968258</v>
      </c>
      <c r="AO1565" s="38">
        <f t="shared" si="1103"/>
        <v>5106.5757688738577</v>
      </c>
      <c r="AP1565" s="38">
        <f t="shared" si="1104"/>
        <v>4800.1812227414257</v>
      </c>
      <c r="AQ1565" s="38">
        <f t="shared" si="1105"/>
        <v>4752.1794105140116</v>
      </c>
      <c r="AR1565" s="38">
        <f t="shared" si="1106"/>
        <v>4609.6140281985909</v>
      </c>
      <c r="AS1565">
        <f t="shared" si="1107"/>
        <v>4609.6140281985909</v>
      </c>
      <c r="AT1565" s="28">
        <f t="shared" si="1108"/>
        <v>1.2804483411662753</v>
      </c>
      <c r="AU1565">
        <f t="shared" si="1083"/>
        <v>32899.855339856942</v>
      </c>
      <c r="AV1565" s="28">
        <f t="shared" si="1109"/>
        <v>9.1388487055158176</v>
      </c>
      <c r="BJ1565" s="63">
        <v>0</v>
      </c>
      <c r="BK1565" s="64">
        <f t="shared" si="1110"/>
        <v>0</v>
      </c>
      <c r="BL1565" s="64">
        <f t="shared" si="1111"/>
        <v>0</v>
      </c>
      <c r="BM1565" s="64">
        <f t="shared" si="1112"/>
        <v>0</v>
      </c>
      <c r="BN1565" s="64">
        <f t="shared" si="1113"/>
        <v>0</v>
      </c>
      <c r="BO1565" s="64">
        <f t="shared" si="1114"/>
        <v>0</v>
      </c>
      <c r="BP1565" s="64">
        <f t="shared" si="1115"/>
        <v>0</v>
      </c>
      <c r="BQ1565" s="64">
        <f t="shared" si="1116"/>
        <v>0</v>
      </c>
      <c r="BR1565" s="65">
        <f t="shared" si="1084"/>
        <v>0</v>
      </c>
      <c r="BS1565" s="66">
        <f t="shared" si="1117"/>
        <v>0</v>
      </c>
      <c r="BT1565" s="65">
        <f>BJ1565-BR1565</f>
        <v>0</v>
      </c>
      <c r="BU1565" s="67">
        <f t="shared" si="1118"/>
        <v>0</v>
      </c>
    </row>
    <row r="1566" spans="1:73" x14ac:dyDescent="0.35">
      <c r="A1566" s="22">
        <v>124.399999999999</v>
      </c>
      <c r="B1566" s="22">
        <v>4.3499999999999996</v>
      </c>
      <c r="C1566" s="22">
        <v>0</v>
      </c>
      <c r="D1566" s="22">
        <f t="shared" si="1085"/>
        <v>2.1749999999999998</v>
      </c>
      <c r="E1566" s="22">
        <f t="shared" si="1086"/>
        <v>0.60416666666666663</v>
      </c>
      <c r="F1566" s="22">
        <f t="shared" si="1119"/>
        <v>0.19097222222222154</v>
      </c>
      <c r="G1566" s="22">
        <f>Sheet1!$I$5*F1566</f>
        <v>63.21180555555533</v>
      </c>
      <c r="H1566" s="22"/>
      <c r="K1566" s="20" t="s">
        <v>119</v>
      </c>
      <c r="L1566" s="20">
        <v>1556</v>
      </c>
      <c r="M1566" s="20">
        <v>79</v>
      </c>
      <c r="N1566" s="21">
        <v>96.6</v>
      </c>
      <c r="O1566" s="35">
        <f t="shared" si="1087"/>
        <v>26.833333333333332</v>
      </c>
      <c r="P1566" s="36">
        <f t="shared" si="1120"/>
        <v>0.27777777777777779</v>
      </c>
      <c r="Q1566" s="12"/>
      <c r="R1566" s="37">
        <f t="shared" si="1088"/>
        <v>91.944444444444443</v>
      </c>
      <c r="S1566" s="37">
        <f t="shared" si="1089"/>
        <v>64.9422</v>
      </c>
      <c r="T1566" s="37">
        <f t="shared" si="1090"/>
        <v>86.736097117186986</v>
      </c>
      <c r="U1566" s="37">
        <f t="shared" si="1091"/>
        <v>243.62274156163141</v>
      </c>
      <c r="V1566" s="37">
        <f t="shared" si="1121"/>
        <v>141595.31188957268</v>
      </c>
      <c r="W1566" s="40">
        <f t="shared" si="1092"/>
        <v>6537.2102319037758</v>
      </c>
      <c r="X1566" s="40">
        <f t="shared" si="1093"/>
        <v>6.5372102319037761</v>
      </c>
      <c r="Y1566" s="40">
        <f t="shared" si="1079"/>
        <v>0</v>
      </c>
      <c r="Z1566" s="40">
        <v>0</v>
      </c>
      <c r="AA1566" s="40">
        <f t="shared" si="1094"/>
        <v>446.12996603124299</v>
      </c>
      <c r="AB1566" s="42">
        <f t="shared" si="1095"/>
        <v>119164.59722222222</v>
      </c>
      <c r="AC1566" s="42">
        <f t="shared" si="1096"/>
        <v>119.16459722222221</v>
      </c>
      <c r="AD1566" s="42">
        <f t="shared" si="1097"/>
        <v>0</v>
      </c>
      <c r="AE1566" s="42">
        <f t="shared" si="1122"/>
        <v>5714.2574486882713</v>
      </c>
      <c r="AF1566" s="43">
        <f t="shared" si="1080"/>
        <v>1.587293735746742</v>
      </c>
      <c r="AG1566" s="73">
        <f t="shared" si="1081"/>
        <v>0</v>
      </c>
      <c r="AH1566">
        <f t="shared" si="1098"/>
        <v>119.16459722222221</v>
      </c>
      <c r="AI1566">
        <f t="shared" si="1123"/>
        <v>37628.633965277761</v>
      </c>
      <c r="AJ1566" s="41">
        <f t="shared" si="1099"/>
        <v>10.452398323688266</v>
      </c>
      <c r="AK1566">
        <f t="shared" si="1082"/>
        <v>119.16459722222221</v>
      </c>
      <c r="AL1566" s="38">
        <f t="shared" si="1100"/>
        <v>5542.8297252276234</v>
      </c>
      <c r="AM1566" s="38">
        <f t="shared" si="1101"/>
        <v>5487.4014279753474</v>
      </c>
      <c r="AN1566" s="38">
        <f t="shared" si="1102"/>
        <v>5158.1573422968258</v>
      </c>
      <c r="AO1566" s="38">
        <f t="shared" si="1103"/>
        <v>5106.5757688738577</v>
      </c>
      <c r="AP1566" s="38">
        <f t="shared" si="1104"/>
        <v>4800.1812227414257</v>
      </c>
      <c r="AQ1566" s="38">
        <f t="shared" si="1105"/>
        <v>4752.1794105140116</v>
      </c>
      <c r="AR1566" s="38">
        <f t="shared" si="1106"/>
        <v>4609.6140281985909</v>
      </c>
      <c r="AS1566">
        <f t="shared" si="1107"/>
        <v>4609.6140281985909</v>
      </c>
      <c r="AT1566" s="28">
        <f t="shared" si="1108"/>
        <v>1.2804483411662753</v>
      </c>
      <c r="AU1566">
        <f t="shared" si="1083"/>
        <v>33019.019937079167</v>
      </c>
      <c r="AV1566" s="28">
        <f t="shared" si="1109"/>
        <v>9.1719499825219906</v>
      </c>
      <c r="BJ1566" s="63">
        <v>0</v>
      </c>
      <c r="BK1566" s="64">
        <f t="shared" si="1110"/>
        <v>0</v>
      </c>
      <c r="BL1566" s="64">
        <f t="shared" si="1111"/>
        <v>0</v>
      </c>
      <c r="BM1566" s="64">
        <f t="shared" si="1112"/>
        <v>0</v>
      </c>
      <c r="BN1566" s="64">
        <f t="shared" si="1113"/>
        <v>0</v>
      </c>
      <c r="BO1566" s="64">
        <f t="shared" si="1114"/>
        <v>0</v>
      </c>
      <c r="BP1566" s="64">
        <f t="shared" si="1115"/>
        <v>0</v>
      </c>
      <c r="BQ1566" s="64">
        <f t="shared" si="1116"/>
        <v>0</v>
      </c>
      <c r="BR1566" s="65">
        <f t="shared" si="1084"/>
        <v>0</v>
      </c>
      <c r="BS1566" s="66">
        <f t="shared" si="1117"/>
        <v>0</v>
      </c>
      <c r="BT1566" s="65">
        <f>BJ1566-BR1566</f>
        <v>0</v>
      </c>
      <c r="BU1566" s="67">
        <f t="shared" si="1118"/>
        <v>0</v>
      </c>
    </row>
    <row r="1567" spans="1:73" x14ac:dyDescent="0.35">
      <c r="A1567" s="22">
        <v>124.479999999999</v>
      </c>
      <c r="B1567" s="22">
        <v>4.16</v>
      </c>
      <c r="C1567" s="22">
        <v>0</v>
      </c>
      <c r="D1567" s="22">
        <f t="shared" si="1085"/>
        <v>2.08</v>
      </c>
      <c r="E1567" s="22">
        <f t="shared" si="1086"/>
        <v>0.57777777777777772</v>
      </c>
      <c r="F1567" s="22">
        <f t="shared" si="1119"/>
        <v>-0.32986111111111133</v>
      </c>
      <c r="G1567" s="22">
        <f>Sheet1!$I$5*F1567</f>
        <v>-109.18402777777784</v>
      </c>
      <c r="H1567" s="22"/>
      <c r="K1567" s="20" t="s">
        <v>119</v>
      </c>
      <c r="L1567" s="20">
        <v>1557</v>
      </c>
      <c r="M1567" s="20">
        <v>80</v>
      </c>
      <c r="N1567" s="21">
        <v>97.7</v>
      </c>
      <c r="O1567" s="35">
        <f t="shared" si="1087"/>
        <v>27.138888888888889</v>
      </c>
      <c r="P1567" s="36">
        <f t="shared" si="1120"/>
        <v>0.31944444444444603</v>
      </c>
      <c r="Q1567" s="12"/>
      <c r="R1567" s="37">
        <f t="shared" si="1088"/>
        <v>105.73611111111164</v>
      </c>
      <c r="S1567" s="37">
        <f t="shared" si="1089"/>
        <v>64.9422</v>
      </c>
      <c r="T1567" s="37">
        <f t="shared" si="1090"/>
        <v>88.722700218582304</v>
      </c>
      <c r="U1567" s="37">
        <f t="shared" si="1091"/>
        <v>259.40101132969392</v>
      </c>
      <c r="V1567" s="37">
        <f t="shared" si="1121"/>
        <v>141854.71290090238</v>
      </c>
      <c r="W1567" s="40">
        <f t="shared" si="1092"/>
        <v>7039.8552241419711</v>
      </c>
      <c r="X1567" s="40">
        <f t="shared" si="1093"/>
        <v>7.039855224141971</v>
      </c>
      <c r="Y1567" s="40">
        <f t="shared" si="1079"/>
        <v>0</v>
      </c>
      <c r="Z1567" s="40">
        <v>0</v>
      </c>
      <c r="AA1567" s="40">
        <f t="shared" si="1094"/>
        <v>446.12996603124299</v>
      </c>
      <c r="AB1567" s="42">
        <f t="shared" si="1095"/>
        <v>121893.94251543211</v>
      </c>
      <c r="AC1567" s="42">
        <f t="shared" si="1096"/>
        <v>121.8939425154321</v>
      </c>
      <c r="AD1567" s="42">
        <f t="shared" si="1097"/>
        <v>0</v>
      </c>
      <c r="AE1567" s="42">
        <f t="shared" si="1122"/>
        <v>5714.2574486882713</v>
      </c>
      <c r="AF1567" s="43">
        <f t="shared" si="1080"/>
        <v>1.587293735746742</v>
      </c>
      <c r="AG1567" s="73">
        <f t="shared" si="1081"/>
        <v>0</v>
      </c>
      <c r="AH1567">
        <f t="shared" si="1098"/>
        <v>121.8939425154321</v>
      </c>
      <c r="AI1567">
        <f t="shared" si="1123"/>
        <v>37750.527907793192</v>
      </c>
      <c r="AJ1567" s="41">
        <f t="shared" si="1099"/>
        <v>10.486257752164775</v>
      </c>
      <c r="AK1567">
        <f t="shared" si="1082"/>
        <v>121.8939425154321</v>
      </c>
      <c r="AL1567" s="38">
        <f t="shared" si="1100"/>
        <v>5542.8297252276234</v>
      </c>
      <c r="AM1567" s="38">
        <f t="shared" si="1101"/>
        <v>5487.4014279753474</v>
      </c>
      <c r="AN1567" s="38">
        <f t="shared" si="1102"/>
        <v>5158.1573422968258</v>
      </c>
      <c r="AO1567" s="38">
        <f t="shared" si="1103"/>
        <v>5106.5757688738577</v>
      </c>
      <c r="AP1567" s="38">
        <f t="shared" si="1104"/>
        <v>4800.1812227414257</v>
      </c>
      <c r="AQ1567" s="38">
        <f t="shared" si="1105"/>
        <v>4752.1794105140116</v>
      </c>
      <c r="AR1567" s="38">
        <f t="shared" si="1106"/>
        <v>4609.6140281985909</v>
      </c>
      <c r="AS1567">
        <f t="shared" si="1107"/>
        <v>4609.6140281985909</v>
      </c>
      <c r="AT1567" s="28">
        <f t="shared" si="1108"/>
        <v>1.2804483411662753</v>
      </c>
      <c r="AU1567">
        <f t="shared" si="1083"/>
        <v>33140.913879594598</v>
      </c>
      <c r="AV1567" s="28">
        <f t="shared" si="1109"/>
        <v>9.2058094109984996</v>
      </c>
      <c r="BJ1567" s="63">
        <v>0</v>
      </c>
      <c r="BK1567" s="64">
        <f t="shared" si="1110"/>
        <v>0</v>
      </c>
      <c r="BL1567" s="64">
        <f t="shared" si="1111"/>
        <v>0</v>
      </c>
      <c r="BM1567" s="64">
        <f t="shared" si="1112"/>
        <v>0</v>
      </c>
      <c r="BN1567" s="64">
        <f t="shared" si="1113"/>
        <v>0</v>
      </c>
      <c r="BO1567" s="64">
        <f t="shared" si="1114"/>
        <v>0</v>
      </c>
      <c r="BP1567" s="64">
        <f t="shared" si="1115"/>
        <v>0</v>
      </c>
      <c r="BQ1567" s="64">
        <f t="shared" si="1116"/>
        <v>0</v>
      </c>
      <c r="BR1567" s="65">
        <f t="shared" si="1084"/>
        <v>0</v>
      </c>
      <c r="BS1567" s="66">
        <f t="shared" si="1117"/>
        <v>0</v>
      </c>
      <c r="BT1567" s="65">
        <f>BJ1567-BR1567</f>
        <v>0</v>
      </c>
      <c r="BU1567" s="67">
        <f t="shared" si="1118"/>
        <v>0</v>
      </c>
    </row>
    <row r="1568" spans="1:73" x14ac:dyDescent="0.35">
      <c r="A1568" s="22">
        <v>124.55999999999899</v>
      </c>
      <c r="B1568" s="22">
        <v>3.92</v>
      </c>
      <c r="C1568" s="22">
        <v>0</v>
      </c>
      <c r="D1568" s="22">
        <f t="shared" si="1085"/>
        <v>1.96</v>
      </c>
      <c r="E1568" s="22">
        <f t="shared" si="1086"/>
        <v>0.5444444444444444</v>
      </c>
      <c r="F1568" s="22">
        <f t="shared" si="1119"/>
        <v>-0.41666666666666657</v>
      </c>
      <c r="G1568" s="22">
        <f>Sheet1!$I$5*F1568</f>
        <v>-137.91666666666663</v>
      </c>
      <c r="H1568" s="22"/>
      <c r="K1568" s="20" t="s">
        <v>119</v>
      </c>
      <c r="L1568" s="20">
        <v>1558</v>
      </c>
      <c r="M1568" s="20">
        <v>81</v>
      </c>
      <c r="N1568" s="21">
        <v>98.9</v>
      </c>
      <c r="O1568" s="35">
        <f t="shared" si="1087"/>
        <v>27.472222222222221</v>
      </c>
      <c r="P1568" s="36">
        <f t="shared" si="1120"/>
        <v>0.37500000000000039</v>
      </c>
      <c r="Q1568" s="12"/>
      <c r="R1568" s="37">
        <f t="shared" si="1088"/>
        <v>124.12500000000013</v>
      </c>
      <c r="S1568" s="37">
        <f t="shared" si="1089"/>
        <v>64.9422</v>
      </c>
      <c r="T1568" s="37">
        <f t="shared" si="1090"/>
        <v>90.915557579182959</v>
      </c>
      <c r="U1568" s="37">
        <f t="shared" si="1091"/>
        <v>279.9827575791831</v>
      </c>
      <c r="V1568" s="37">
        <f t="shared" si="1121"/>
        <v>142134.69565848156</v>
      </c>
      <c r="W1568" s="40">
        <f t="shared" si="1092"/>
        <v>7691.7485346058911</v>
      </c>
      <c r="X1568" s="40">
        <f t="shared" si="1093"/>
        <v>7.6917485346058907</v>
      </c>
      <c r="Y1568" s="40">
        <f t="shared" si="1079"/>
        <v>0</v>
      </c>
      <c r="Z1568" s="40">
        <v>0</v>
      </c>
      <c r="AA1568" s="40">
        <f t="shared" si="1094"/>
        <v>446.12996603124299</v>
      </c>
      <c r="AB1568" s="42">
        <f t="shared" si="1095"/>
        <v>124906.65547839504</v>
      </c>
      <c r="AC1568" s="42">
        <f t="shared" si="1096"/>
        <v>124.90665547839504</v>
      </c>
      <c r="AD1568" s="42">
        <f t="shared" si="1097"/>
        <v>0</v>
      </c>
      <c r="AE1568" s="42">
        <f t="shared" si="1122"/>
        <v>5714.2574486882713</v>
      </c>
      <c r="AF1568" s="43">
        <f t="shared" si="1080"/>
        <v>1.587293735746742</v>
      </c>
      <c r="AG1568" s="73">
        <f t="shared" si="1081"/>
        <v>0</v>
      </c>
      <c r="AH1568">
        <f t="shared" si="1098"/>
        <v>124.90665547839504</v>
      </c>
      <c r="AI1568">
        <f t="shared" si="1123"/>
        <v>37875.434563271585</v>
      </c>
      <c r="AJ1568" s="41">
        <f t="shared" si="1099"/>
        <v>10.520954045353218</v>
      </c>
      <c r="AK1568">
        <f t="shared" si="1082"/>
        <v>124.90665547839504</v>
      </c>
      <c r="AL1568" s="38">
        <f t="shared" si="1100"/>
        <v>5542.8297252276234</v>
      </c>
      <c r="AM1568" s="38">
        <f t="shared" si="1101"/>
        <v>5487.4014279753474</v>
      </c>
      <c r="AN1568" s="38">
        <f t="shared" si="1102"/>
        <v>5158.1573422968258</v>
      </c>
      <c r="AO1568" s="38">
        <f t="shared" si="1103"/>
        <v>5106.5757688738577</v>
      </c>
      <c r="AP1568" s="38">
        <f t="shared" si="1104"/>
        <v>4800.1812227414257</v>
      </c>
      <c r="AQ1568" s="38">
        <f t="shared" si="1105"/>
        <v>4752.1794105140116</v>
      </c>
      <c r="AR1568" s="38">
        <f t="shared" si="1106"/>
        <v>4609.6140281985909</v>
      </c>
      <c r="AS1568">
        <f t="shared" si="1107"/>
        <v>4609.6140281985909</v>
      </c>
      <c r="AT1568" s="28">
        <f t="shared" si="1108"/>
        <v>1.2804483411662753</v>
      </c>
      <c r="AU1568">
        <f t="shared" si="1083"/>
        <v>33265.820535072991</v>
      </c>
      <c r="AV1568" s="28">
        <f t="shared" si="1109"/>
        <v>9.2405057041869423</v>
      </c>
      <c r="BJ1568" s="63">
        <v>0</v>
      </c>
      <c r="BK1568" s="64">
        <f t="shared" si="1110"/>
        <v>0</v>
      </c>
      <c r="BL1568" s="64">
        <f t="shared" si="1111"/>
        <v>0</v>
      </c>
      <c r="BM1568" s="64">
        <f t="shared" si="1112"/>
        <v>0</v>
      </c>
      <c r="BN1568" s="64">
        <f t="shared" si="1113"/>
        <v>0</v>
      </c>
      <c r="BO1568" s="64">
        <f t="shared" si="1114"/>
        <v>0</v>
      </c>
      <c r="BP1568" s="64">
        <f t="shared" si="1115"/>
        <v>0</v>
      </c>
      <c r="BQ1568" s="64">
        <f t="shared" si="1116"/>
        <v>0</v>
      </c>
      <c r="BR1568" s="65">
        <f t="shared" si="1084"/>
        <v>0</v>
      </c>
      <c r="BS1568" s="66">
        <f t="shared" si="1117"/>
        <v>0</v>
      </c>
      <c r="BT1568" s="65">
        <f>BJ1568-BR1568</f>
        <v>0</v>
      </c>
      <c r="BU1568" s="67">
        <f t="shared" si="1118"/>
        <v>0</v>
      </c>
    </row>
    <row r="1569" spans="1:73" x14ac:dyDescent="0.35">
      <c r="A1569" s="22">
        <v>124.63999999999901</v>
      </c>
      <c r="B1569" s="22">
        <v>4.2699999999999996</v>
      </c>
      <c r="C1569" s="22">
        <v>0</v>
      </c>
      <c r="D1569" s="22">
        <f t="shared" si="1085"/>
        <v>2.1349999999999998</v>
      </c>
      <c r="E1569" s="22">
        <f t="shared" si="1086"/>
        <v>0.59305555555555556</v>
      </c>
      <c r="F1569" s="22">
        <f t="shared" si="1119"/>
        <v>0.60763888888888951</v>
      </c>
      <c r="G1569" s="22">
        <f>Sheet1!$I$5*F1569</f>
        <v>201.12847222222243</v>
      </c>
      <c r="H1569" s="22"/>
      <c r="K1569" s="20" t="s">
        <v>119</v>
      </c>
      <c r="L1569" s="20">
        <v>1559</v>
      </c>
      <c r="M1569" s="20">
        <v>82</v>
      </c>
      <c r="N1569" s="21">
        <v>100.4</v>
      </c>
      <c r="O1569" s="35">
        <f t="shared" si="1087"/>
        <v>27.888888888888889</v>
      </c>
      <c r="P1569" s="36">
        <f t="shared" si="1120"/>
        <v>0.43055555555555475</v>
      </c>
      <c r="Q1569" s="12"/>
      <c r="R1569" s="37">
        <f t="shared" si="1088"/>
        <v>142.51388888888863</v>
      </c>
      <c r="S1569" s="37">
        <f t="shared" si="1089"/>
        <v>64.9422</v>
      </c>
      <c r="T1569" s="37">
        <f t="shared" si="1090"/>
        <v>93.694273703087561</v>
      </c>
      <c r="U1569" s="37">
        <f t="shared" si="1091"/>
        <v>301.1503625919762</v>
      </c>
      <c r="V1569" s="37">
        <f t="shared" si="1121"/>
        <v>142435.84602107355</v>
      </c>
      <c r="W1569" s="40">
        <f t="shared" si="1092"/>
        <v>8398.7490011762256</v>
      </c>
      <c r="X1569" s="40">
        <f t="shared" si="1093"/>
        <v>8.3987490011762258</v>
      </c>
      <c r="Y1569" s="40">
        <f t="shared" si="1079"/>
        <v>0</v>
      </c>
      <c r="Z1569" s="40">
        <v>0</v>
      </c>
      <c r="AA1569" s="40">
        <f t="shared" si="1094"/>
        <v>446.12996603124299</v>
      </c>
      <c r="AB1569" s="42">
        <f t="shared" si="1095"/>
        <v>128724.26543209878</v>
      </c>
      <c r="AC1569" s="42">
        <f t="shared" si="1096"/>
        <v>128.72426543209878</v>
      </c>
      <c r="AD1569" s="42">
        <f t="shared" si="1097"/>
        <v>0</v>
      </c>
      <c r="AE1569" s="42">
        <f t="shared" si="1122"/>
        <v>5714.2574486882713</v>
      </c>
      <c r="AF1569" s="43">
        <f t="shared" si="1080"/>
        <v>1.587293735746742</v>
      </c>
      <c r="AG1569" s="73">
        <f t="shared" si="1081"/>
        <v>0</v>
      </c>
      <c r="AH1569">
        <f t="shared" si="1098"/>
        <v>128.72426543209878</v>
      </c>
      <c r="AI1569">
        <f t="shared" si="1123"/>
        <v>38004.158828703687</v>
      </c>
      <c r="AJ1569" s="41">
        <f t="shared" si="1099"/>
        <v>10.556710785751024</v>
      </c>
      <c r="AK1569">
        <f t="shared" si="1082"/>
        <v>128.72426543209878</v>
      </c>
      <c r="AL1569" s="38">
        <f t="shared" si="1100"/>
        <v>5542.8297252276234</v>
      </c>
      <c r="AM1569" s="38">
        <f t="shared" si="1101"/>
        <v>5487.4014279753474</v>
      </c>
      <c r="AN1569" s="38">
        <f t="shared" si="1102"/>
        <v>5158.1573422968258</v>
      </c>
      <c r="AO1569" s="38">
        <f t="shared" si="1103"/>
        <v>5106.5757688738577</v>
      </c>
      <c r="AP1569" s="38">
        <f t="shared" si="1104"/>
        <v>4800.1812227414257</v>
      </c>
      <c r="AQ1569" s="38">
        <f t="shared" si="1105"/>
        <v>4752.1794105140116</v>
      </c>
      <c r="AR1569" s="38">
        <f t="shared" si="1106"/>
        <v>4609.6140281985909</v>
      </c>
      <c r="AS1569">
        <f t="shared" si="1107"/>
        <v>4609.6140281985909</v>
      </c>
      <c r="AT1569" s="28">
        <f t="shared" si="1108"/>
        <v>1.2804483411662753</v>
      </c>
      <c r="AU1569">
        <f t="shared" si="1083"/>
        <v>33394.544800505093</v>
      </c>
      <c r="AV1569" s="28">
        <f t="shared" si="1109"/>
        <v>9.2762624445847486</v>
      </c>
      <c r="BJ1569" s="63">
        <v>0</v>
      </c>
      <c r="BK1569" s="64">
        <f t="shared" si="1110"/>
        <v>0</v>
      </c>
      <c r="BL1569" s="64">
        <f t="shared" si="1111"/>
        <v>0</v>
      </c>
      <c r="BM1569" s="64">
        <f t="shared" si="1112"/>
        <v>0</v>
      </c>
      <c r="BN1569" s="64">
        <f t="shared" si="1113"/>
        <v>0</v>
      </c>
      <c r="BO1569" s="64">
        <f t="shared" si="1114"/>
        <v>0</v>
      </c>
      <c r="BP1569" s="64">
        <f t="shared" si="1115"/>
        <v>0</v>
      </c>
      <c r="BQ1569" s="64">
        <f t="shared" si="1116"/>
        <v>0</v>
      </c>
      <c r="BR1569" s="65">
        <f t="shared" si="1084"/>
        <v>0</v>
      </c>
      <c r="BS1569" s="66">
        <f t="shared" si="1117"/>
        <v>0</v>
      </c>
      <c r="BT1569" s="65">
        <f>BJ1569-BR1569</f>
        <v>0</v>
      </c>
      <c r="BU1569" s="67">
        <f t="shared" si="1118"/>
        <v>0</v>
      </c>
    </row>
    <row r="1570" spans="1:73" x14ac:dyDescent="0.35">
      <c r="A1570" s="22">
        <v>124.719999999999</v>
      </c>
      <c r="B1570" s="22">
        <v>3.9</v>
      </c>
      <c r="C1570" s="22">
        <v>0</v>
      </c>
      <c r="D1570" s="22">
        <f t="shared" si="1085"/>
        <v>1.95</v>
      </c>
      <c r="E1570" s="22">
        <f t="shared" si="1086"/>
        <v>0.54166666666666663</v>
      </c>
      <c r="F1570" s="22">
        <f t="shared" si="1119"/>
        <v>-0.6423611111111116</v>
      </c>
      <c r="G1570" s="22">
        <f>Sheet1!$I$5*F1570</f>
        <v>-212.62152777777794</v>
      </c>
      <c r="H1570" s="22"/>
      <c r="K1570" s="20" t="s">
        <v>119</v>
      </c>
      <c r="L1570" s="20">
        <v>1560</v>
      </c>
      <c r="M1570" s="20">
        <v>83</v>
      </c>
      <c r="N1570" s="21">
        <v>102</v>
      </c>
      <c r="O1570" s="35">
        <f t="shared" si="1087"/>
        <v>28.333333333333332</v>
      </c>
      <c r="P1570" s="36">
        <f t="shared" si="1120"/>
        <v>0.44444444444444287</v>
      </c>
      <c r="Q1570" s="12"/>
      <c r="R1570" s="37">
        <f t="shared" si="1088"/>
        <v>147.11111111111057</v>
      </c>
      <c r="S1570" s="37">
        <f t="shared" si="1089"/>
        <v>64.9422</v>
      </c>
      <c r="T1570" s="37">
        <f t="shared" si="1090"/>
        <v>96.704340368299981</v>
      </c>
      <c r="U1570" s="37">
        <f t="shared" si="1091"/>
        <v>308.75765147941058</v>
      </c>
      <c r="V1570" s="37">
        <f t="shared" si="1121"/>
        <v>142744.60367255297</v>
      </c>
      <c r="W1570" s="40">
        <f t="shared" si="1092"/>
        <v>8748.1334585832992</v>
      </c>
      <c r="X1570" s="40">
        <f t="shared" si="1093"/>
        <v>8.7481334585832986</v>
      </c>
      <c r="Y1570" s="40">
        <f t="shared" si="1079"/>
        <v>0</v>
      </c>
      <c r="Z1570" s="40">
        <v>0</v>
      </c>
      <c r="AA1570" s="40">
        <f t="shared" si="1094"/>
        <v>446.12996603124299</v>
      </c>
      <c r="AB1570" s="42">
        <f t="shared" si="1095"/>
        <v>132859.72222222222</v>
      </c>
      <c r="AC1570" s="42">
        <f t="shared" si="1096"/>
        <v>132.85972222222222</v>
      </c>
      <c r="AD1570" s="42">
        <f t="shared" si="1097"/>
        <v>0</v>
      </c>
      <c r="AE1570" s="42">
        <f t="shared" si="1122"/>
        <v>5714.2574486882713</v>
      </c>
      <c r="AF1570" s="43">
        <f t="shared" si="1080"/>
        <v>1.587293735746742</v>
      </c>
      <c r="AG1570" s="73">
        <f t="shared" si="1081"/>
        <v>0</v>
      </c>
      <c r="AH1570">
        <f t="shared" si="1098"/>
        <v>132.85972222222222</v>
      </c>
      <c r="AI1570">
        <f t="shared" si="1123"/>
        <v>38137.01855092591</v>
      </c>
      <c r="AJ1570" s="41">
        <f t="shared" si="1099"/>
        <v>10.593616264146085</v>
      </c>
      <c r="AK1570">
        <f t="shared" si="1082"/>
        <v>132.85972222222222</v>
      </c>
      <c r="AL1570" s="38">
        <f t="shared" si="1100"/>
        <v>5542.8297252276234</v>
      </c>
      <c r="AM1570" s="38">
        <f t="shared" si="1101"/>
        <v>5487.4014279753474</v>
      </c>
      <c r="AN1570" s="38">
        <f t="shared" si="1102"/>
        <v>5158.1573422968258</v>
      </c>
      <c r="AO1570" s="38">
        <f t="shared" si="1103"/>
        <v>5106.5757688738577</v>
      </c>
      <c r="AP1570" s="38">
        <f t="shared" si="1104"/>
        <v>4800.1812227414257</v>
      </c>
      <c r="AQ1570" s="38">
        <f t="shared" si="1105"/>
        <v>4752.1794105140116</v>
      </c>
      <c r="AR1570" s="38">
        <f t="shared" si="1106"/>
        <v>4609.6140281985909</v>
      </c>
      <c r="AS1570">
        <f t="shared" si="1107"/>
        <v>4609.6140281985909</v>
      </c>
      <c r="AT1570" s="28">
        <f t="shared" si="1108"/>
        <v>1.2804483411662753</v>
      </c>
      <c r="AU1570">
        <f t="shared" si="1083"/>
        <v>33527.404522727316</v>
      </c>
      <c r="AV1570" s="28">
        <f t="shared" si="1109"/>
        <v>9.3131679229798099</v>
      </c>
      <c r="BJ1570" s="63">
        <v>0</v>
      </c>
      <c r="BK1570" s="64">
        <f t="shared" si="1110"/>
        <v>0</v>
      </c>
      <c r="BL1570" s="64">
        <f t="shared" si="1111"/>
        <v>0</v>
      </c>
      <c r="BM1570" s="64">
        <f t="shared" si="1112"/>
        <v>0</v>
      </c>
      <c r="BN1570" s="64">
        <f t="shared" si="1113"/>
        <v>0</v>
      </c>
      <c r="BO1570" s="64">
        <f t="shared" si="1114"/>
        <v>0</v>
      </c>
      <c r="BP1570" s="64">
        <f t="shared" si="1115"/>
        <v>0</v>
      </c>
      <c r="BQ1570" s="64">
        <f t="shared" si="1116"/>
        <v>0</v>
      </c>
      <c r="BR1570" s="65">
        <f t="shared" si="1084"/>
        <v>0</v>
      </c>
      <c r="BS1570" s="66">
        <f t="shared" si="1117"/>
        <v>0</v>
      </c>
      <c r="BT1570" s="65">
        <f>BJ1570-BR1570</f>
        <v>0</v>
      </c>
      <c r="BU1570" s="67">
        <f t="shared" si="1118"/>
        <v>0</v>
      </c>
    </row>
    <row r="1571" spans="1:73" x14ac:dyDescent="0.35">
      <c r="A1571" s="22">
        <v>124.799999999999</v>
      </c>
      <c r="B1571" s="22">
        <v>3.94</v>
      </c>
      <c r="C1571" s="22">
        <v>0</v>
      </c>
      <c r="D1571" s="22">
        <f t="shared" si="1085"/>
        <v>1.97</v>
      </c>
      <c r="E1571" s="22">
        <f t="shared" si="1086"/>
        <v>0.54722222222222228</v>
      </c>
      <c r="F1571" s="22">
        <f t="shared" si="1119"/>
        <v>6.9444444444445586E-2</v>
      </c>
      <c r="G1571" s="22">
        <f>Sheet1!$I$5*F1571</f>
        <v>22.986111111111487</v>
      </c>
      <c r="H1571" s="22"/>
      <c r="K1571" s="20" t="s">
        <v>119</v>
      </c>
      <c r="L1571" s="20">
        <v>1561</v>
      </c>
      <c r="M1571" s="20">
        <v>84</v>
      </c>
      <c r="N1571" s="21">
        <v>103.6</v>
      </c>
      <c r="O1571" s="35">
        <f t="shared" si="1087"/>
        <v>28.777777777777779</v>
      </c>
      <c r="P1571" s="36">
        <f t="shared" si="1120"/>
        <v>0.44444444444444481</v>
      </c>
      <c r="Q1571" s="12"/>
      <c r="R1571" s="37">
        <f t="shared" si="1088"/>
        <v>147.11111111111123</v>
      </c>
      <c r="S1571" s="37">
        <f t="shared" si="1089"/>
        <v>64.9422</v>
      </c>
      <c r="T1571" s="37">
        <f t="shared" si="1090"/>
        <v>99.761997020314212</v>
      </c>
      <c r="U1571" s="37">
        <f t="shared" si="1091"/>
        <v>311.81530813142541</v>
      </c>
      <c r="V1571" s="37">
        <f t="shared" si="1121"/>
        <v>143056.41898068439</v>
      </c>
      <c r="W1571" s="40">
        <f t="shared" si="1092"/>
        <v>8973.3516451154646</v>
      </c>
      <c r="X1571" s="40">
        <f t="shared" si="1093"/>
        <v>8.9733516451154642</v>
      </c>
      <c r="Y1571" s="40">
        <f t="shared" si="1079"/>
        <v>0</v>
      </c>
      <c r="Z1571" s="40">
        <v>0</v>
      </c>
      <c r="AA1571" s="40">
        <f t="shared" si="1094"/>
        <v>446.12996603124299</v>
      </c>
      <c r="AB1571" s="42">
        <f t="shared" si="1095"/>
        <v>137060.56172839506</v>
      </c>
      <c r="AC1571" s="42">
        <f t="shared" si="1096"/>
        <v>137.06056172839504</v>
      </c>
      <c r="AD1571" s="42">
        <f t="shared" si="1097"/>
        <v>0</v>
      </c>
      <c r="AE1571" s="42">
        <f t="shared" si="1122"/>
        <v>5714.2574486882713</v>
      </c>
      <c r="AF1571" s="43">
        <f t="shared" si="1080"/>
        <v>1.587293735746742</v>
      </c>
      <c r="AG1571" s="73">
        <f t="shared" si="1081"/>
        <v>0</v>
      </c>
      <c r="AH1571">
        <f t="shared" si="1098"/>
        <v>137.06056172839504</v>
      </c>
      <c r="AI1571">
        <f t="shared" si="1123"/>
        <v>38274.079112654304</v>
      </c>
      <c r="AJ1571" s="41">
        <f t="shared" si="1099"/>
        <v>10.631688642403974</v>
      </c>
      <c r="AK1571">
        <f t="shared" si="1082"/>
        <v>137.06056172839504</v>
      </c>
      <c r="AL1571" s="38">
        <f t="shared" si="1100"/>
        <v>5542.8297252276234</v>
      </c>
      <c r="AM1571" s="38">
        <f t="shared" si="1101"/>
        <v>5487.4014279753474</v>
      </c>
      <c r="AN1571" s="38">
        <f t="shared" si="1102"/>
        <v>5158.1573422968258</v>
      </c>
      <c r="AO1571" s="38">
        <f t="shared" si="1103"/>
        <v>5106.5757688738577</v>
      </c>
      <c r="AP1571" s="38">
        <f t="shared" si="1104"/>
        <v>4800.1812227414257</v>
      </c>
      <c r="AQ1571" s="38">
        <f t="shared" si="1105"/>
        <v>4752.1794105140116</v>
      </c>
      <c r="AR1571" s="38">
        <f t="shared" si="1106"/>
        <v>4609.6140281985909</v>
      </c>
      <c r="AS1571">
        <f t="shared" si="1107"/>
        <v>4609.6140281985909</v>
      </c>
      <c r="AT1571" s="28">
        <f t="shared" si="1108"/>
        <v>1.2804483411662753</v>
      </c>
      <c r="AU1571">
        <f t="shared" si="1083"/>
        <v>33664.465084455711</v>
      </c>
      <c r="AV1571" s="28">
        <f t="shared" si="1109"/>
        <v>9.3512403012376968</v>
      </c>
      <c r="BJ1571" s="63">
        <v>0</v>
      </c>
      <c r="BK1571" s="64">
        <f t="shared" si="1110"/>
        <v>0</v>
      </c>
      <c r="BL1571" s="64">
        <f t="shared" si="1111"/>
        <v>0</v>
      </c>
      <c r="BM1571" s="64">
        <f t="shared" si="1112"/>
        <v>0</v>
      </c>
      <c r="BN1571" s="64">
        <f t="shared" si="1113"/>
        <v>0</v>
      </c>
      <c r="BO1571" s="64">
        <f t="shared" si="1114"/>
        <v>0</v>
      </c>
      <c r="BP1571" s="64">
        <f t="shared" si="1115"/>
        <v>0</v>
      </c>
      <c r="BQ1571" s="64">
        <f t="shared" si="1116"/>
        <v>0</v>
      </c>
      <c r="BR1571" s="65">
        <f t="shared" si="1084"/>
        <v>0</v>
      </c>
      <c r="BS1571" s="66">
        <f t="shared" si="1117"/>
        <v>0</v>
      </c>
      <c r="BT1571" s="65">
        <f>BJ1571-BR1571</f>
        <v>0</v>
      </c>
      <c r="BU1571" s="67">
        <f t="shared" si="1118"/>
        <v>0</v>
      </c>
    </row>
    <row r="1572" spans="1:73" x14ac:dyDescent="0.35">
      <c r="A1572" s="22">
        <v>124.879999999999</v>
      </c>
      <c r="B1572" s="22">
        <v>4.28</v>
      </c>
      <c r="C1572" s="22">
        <v>0</v>
      </c>
      <c r="D1572" s="22">
        <f t="shared" si="1085"/>
        <v>2.14</v>
      </c>
      <c r="E1572" s="22">
        <f t="shared" si="1086"/>
        <v>0.59444444444444444</v>
      </c>
      <c r="F1572" s="22">
        <f t="shared" si="1119"/>
        <v>0.59027777777777701</v>
      </c>
      <c r="G1572" s="22">
        <f>Sheet1!$I$5*F1572</f>
        <v>195.3819444444442</v>
      </c>
      <c r="H1572" s="22"/>
      <c r="K1572" s="20" t="s">
        <v>119</v>
      </c>
      <c r="L1572" s="20">
        <v>1562</v>
      </c>
      <c r="M1572" s="20">
        <v>85</v>
      </c>
      <c r="N1572" s="21">
        <v>105.2</v>
      </c>
      <c r="O1572" s="35">
        <f t="shared" si="1087"/>
        <v>29.222222222222221</v>
      </c>
      <c r="P1572" s="36">
        <f t="shared" si="1120"/>
        <v>0.44444444444444481</v>
      </c>
      <c r="Q1572" s="12"/>
      <c r="R1572" s="37">
        <f t="shared" si="1088"/>
        <v>147.11111111111123</v>
      </c>
      <c r="S1572" s="37">
        <f t="shared" si="1089"/>
        <v>64.9422</v>
      </c>
      <c r="T1572" s="37">
        <f t="shared" si="1090"/>
        <v>102.86724365913021</v>
      </c>
      <c r="U1572" s="37">
        <f t="shared" si="1091"/>
        <v>314.92055477024144</v>
      </c>
      <c r="V1572" s="37">
        <f t="shared" si="1121"/>
        <v>143371.33953545464</v>
      </c>
      <c r="W1572" s="40">
        <f t="shared" si="1092"/>
        <v>9202.6784338415</v>
      </c>
      <c r="X1572" s="40">
        <f t="shared" si="1093"/>
        <v>9.2026784338415002</v>
      </c>
      <c r="Y1572" s="40">
        <f t="shared" si="1079"/>
        <v>0</v>
      </c>
      <c r="Z1572" s="40">
        <v>0</v>
      </c>
      <c r="AA1572" s="40">
        <f t="shared" si="1094"/>
        <v>446.12996603124299</v>
      </c>
      <c r="AB1572" s="42">
        <f t="shared" si="1095"/>
        <v>141326.78395061727</v>
      </c>
      <c r="AC1572" s="42">
        <f t="shared" si="1096"/>
        <v>141.32678395061728</v>
      </c>
      <c r="AD1572" s="42">
        <f t="shared" si="1097"/>
        <v>0</v>
      </c>
      <c r="AE1572" s="42">
        <f t="shared" si="1122"/>
        <v>5714.2574486882713</v>
      </c>
      <c r="AF1572" s="43">
        <f t="shared" si="1080"/>
        <v>1.587293735746742</v>
      </c>
      <c r="AG1572" s="73">
        <f t="shared" si="1081"/>
        <v>0</v>
      </c>
      <c r="AH1572">
        <f t="shared" si="1098"/>
        <v>141.32678395061728</v>
      </c>
      <c r="AI1572">
        <f t="shared" si="1123"/>
        <v>38415.40589660492</v>
      </c>
      <c r="AJ1572" s="41">
        <f t="shared" si="1099"/>
        <v>10.670946082390255</v>
      </c>
      <c r="AK1572">
        <f t="shared" si="1082"/>
        <v>141.32678395061728</v>
      </c>
      <c r="AL1572" s="38">
        <f t="shared" si="1100"/>
        <v>5542.8297252276234</v>
      </c>
      <c r="AM1572" s="38">
        <f t="shared" si="1101"/>
        <v>5487.4014279753474</v>
      </c>
      <c r="AN1572" s="38">
        <f t="shared" si="1102"/>
        <v>5158.1573422968258</v>
      </c>
      <c r="AO1572" s="38">
        <f t="shared" si="1103"/>
        <v>5106.5757688738577</v>
      </c>
      <c r="AP1572" s="38">
        <f t="shared" si="1104"/>
        <v>4800.1812227414257</v>
      </c>
      <c r="AQ1572" s="38">
        <f t="shared" si="1105"/>
        <v>4752.1794105140116</v>
      </c>
      <c r="AR1572" s="38">
        <f t="shared" si="1106"/>
        <v>4609.6140281985909</v>
      </c>
      <c r="AS1572">
        <f t="shared" si="1107"/>
        <v>4609.6140281985909</v>
      </c>
      <c r="AT1572" s="28">
        <f t="shared" si="1108"/>
        <v>1.2804483411662753</v>
      </c>
      <c r="AU1572">
        <f t="shared" si="1083"/>
        <v>33805.791868406326</v>
      </c>
      <c r="AV1572" s="28">
        <f t="shared" si="1109"/>
        <v>9.3904977412239798</v>
      </c>
      <c r="BJ1572" s="63">
        <v>0</v>
      </c>
      <c r="BK1572" s="64">
        <f t="shared" si="1110"/>
        <v>0</v>
      </c>
      <c r="BL1572" s="64">
        <f t="shared" si="1111"/>
        <v>0</v>
      </c>
      <c r="BM1572" s="64">
        <f t="shared" si="1112"/>
        <v>0</v>
      </c>
      <c r="BN1572" s="64">
        <f t="shared" si="1113"/>
        <v>0</v>
      </c>
      <c r="BO1572" s="64">
        <f t="shared" si="1114"/>
        <v>0</v>
      </c>
      <c r="BP1572" s="64">
        <f t="shared" si="1115"/>
        <v>0</v>
      </c>
      <c r="BQ1572" s="64">
        <f t="shared" si="1116"/>
        <v>0</v>
      </c>
      <c r="BR1572" s="65">
        <f t="shared" si="1084"/>
        <v>0</v>
      </c>
      <c r="BS1572" s="66">
        <f t="shared" si="1117"/>
        <v>0</v>
      </c>
      <c r="BT1572" s="65">
        <f>BJ1572-BR1572</f>
        <v>0</v>
      </c>
      <c r="BU1572" s="67">
        <f t="shared" si="1118"/>
        <v>0</v>
      </c>
    </row>
    <row r="1573" spans="1:73" x14ac:dyDescent="0.35">
      <c r="A1573" s="22">
        <v>124.959999999999</v>
      </c>
      <c r="B1573" s="22">
        <v>4.13</v>
      </c>
      <c r="C1573" s="22">
        <v>0</v>
      </c>
      <c r="D1573" s="22">
        <f t="shared" si="1085"/>
        <v>2.0649999999999999</v>
      </c>
      <c r="E1573" s="22">
        <f t="shared" si="1086"/>
        <v>0.57361111111111107</v>
      </c>
      <c r="F1573" s="22">
        <f t="shared" si="1119"/>
        <v>-0.26041666666666713</v>
      </c>
      <c r="G1573" s="22">
        <f>Sheet1!$I$5*F1573</f>
        <v>-86.197916666666814</v>
      </c>
      <c r="H1573" s="22"/>
      <c r="K1573" s="20" t="s">
        <v>119</v>
      </c>
      <c r="L1573" s="20">
        <v>1563</v>
      </c>
      <c r="M1573" s="20">
        <v>86</v>
      </c>
      <c r="N1573" s="21">
        <v>106.8</v>
      </c>
      <c r="O1573" s="35">
        <f t="shared" si="1087"/>
        <v>29.666666666666668</v>
      </c>
      <c r="P1573" s="36">
        <f t="shared" si="1120"/>
        <v>0.45833333333333293</v>
      </c>
      <c r="Q1573" s="12"/>
      <c r="R1573" s="37">
        <f t="shared" si="1088"/>
        <v>151.7083333333332</v>
      </c>
      <c r="S1573" s="37">
        <f t="shared" si="1089"/>
        <v>64.9422</v>
      </c>
      <c r="T1573" s="37">
        <f t="shared" si="1090"/>
        <v>106.020080284748</v>
      </c>
      <c r="U1573" s="37">
        <f t="shared" si="1091"/>
        <v>322.67061361808123</v>
      </c>
      <c r="V1573" s="37">
        <f t="shared" si="1121"/>
        <v>143694.01014907271</v>
      </c>
      <c r="W1573" s="40">
        <f t="shared" si="1092"/>
        <v>9572.5615373364108</v>
      </c>
      <c r="X1573" s="40">
        <f t="shared" si="1093"/>
        <v>9.5725615373364104</v>
      </c>
      <c r="Y1573" s="40">
        <f t="shared" si="1079"/>
        <v>0</v>
      </c>
      <c r="Z1573" s="40">
        <v>0</v>
      </c>
      <c r="AA1573" s="40">
        <f t="shared" si="1094"/>
        <v>446.12996603124299</v>
      </c>
      <c r="AB1573" s="42">
        <f t="shared" si="1095"/>
        <v>145658.38888888891</v>
      </c>
      <c r="AC1573" s="42">
        <f t="shared" si="1096"/>
        <v>145.65838888888891</v>
      </c>
      <c r="AD1573" s="42">
        <f t="shared" si="1097"/>
        <v>0</v>
      </c>
      <c r="AE1573" s="42">
        <f t="shared" si="1122"/>
        <v>5714.2574486882713</v>
      </c>
      <c r="AF1573" s="43">
        <f t="shared" si="1080"/>
        <v>1.587293735746742</v>
      </c>
      <c r="AG1573" s="73">
        <f t="shared" si="1081"/>
        <v>0</v>
      </c>
      <c r="AH1573">
        <f t="shared" si="1098"/>
        <v>145.65838888888891</v>
      </c>
      <c r="AI1573">
        <f t="shared" si="1123"/>
        <v>38561.064285493805</v>
      </c>
      <c r="AJ1573" s="41">
        <f t="shared" si="1099"/>
        <v>10.711406745970502</v>
      </c>
      <c r="AK1573">
        <f t="shared" si="1082"/>
        <v>145.65838888888891</v>
      </c>
      <c r="AL1573" s="38">
        <f t="shared" si="1100"/>
        <v>5542.8297252276234</v>
      </c>
      <c r="AM1573" s="38">
        <f t="shared" si="1101"/>
        <v>5487.4014279753474</v>
      </c>
      <c r="AN1573" s="38">
        <f t="shared" si="1102"/>
        <v>5158.1573422968258</v>
      </c>
      <c r="AO1573" s="38">
        <f t="shared" si="1103"/>
        <v>5106.5757688738577</v>
      </c>
      <c r="AP1573" s="38">
        <f t="shared" si="1104"/>
        <v>4800.1812227414257</v>
      </c>
      <c r="AQ1573" s="38">
        <f t="shared" si="1105"/>
        <v>4752.1794105140116</v>
      </c>
      <c r="AR1573" s="38">
        <f t="shared" si="1106"/>
        <v>4609.6140281985909</v>
      </c>
      <c r="AS1573">
        <f t="shared" si="1107"/>
        <v>4609.6140281985909</v>
      </c>
      <c r="AT1573" s="28">
        <f t="shared" si="1108"/>
        <v>1.2804483411662753</v>
      </c>
      <c r="AU1573">
        <f t="shared" si="1083"/>
        <v>33951.450257295211</v>
      </c>
      <c r="AV1573" s="28">
        <f t="shared" si="1109"/>
        <v>9.4309584048042261</v>
      </c>
      <c r="BJ1573" s="63">
        <v>0</v>
      </c>
      <c r="BK1573" s="64">
        <f t="shared" si="1110"/>
        <v>0</v>
      </c>
      <c r="BL1573" s="64">
        <f t="shared" si="1111"/>
        <v>0</v>
      </c>
      <c r="BM1573" s="64">
        <f t="shared" si="1112"/>
        <v>0</v>
      </c>
      <c r="BN1573" s="64">
        <f t="shared" si="1113"/>
        <v>0</v>
      </c>
      <c r="BO1573" s="64">
        <f t="shared" si="1114"/>
        <v>0</v>
      </c>
      <c r="BP1573" s="64">
        <f t="shared" si="1115"/>
        <v>0</v>
      </c>
      <c r="BQ1573" s="64">
        <f t="shared" si="1116"/>
        <v>0</v>
      </c>
      <c r="BR1573" s="65">
        <f t="shared" si="1084"/>
        <v>0</v>
      </c>
      <c r="BS1573" s="66">
        <f t="shared" si="1117"/>
        <v>0</v>
      </c>
      <c r="BT1573" s="65">
        <f>BJ1573-BR1573</f>
        <v>0</v>
      </c>
      <c r="BU1573" s="67">
        <f t="shared" si="1118"/>
        <v>0</v>
      </c>
    </row>
    <row r="1574" spans="1:73" x14ac:dyDescent="0.35">
      <c r="A1574" s="22">
        <v>125.039999999999</v>
      </c>
      <c r="B1574" s="22">
        <v>4.1100000000000003</v>
      </c>
      <c r="C1574" s="22">
        <v>0</v>
      </c>
      <c r="D1574" s="22">
        <f t="shared" si="1085"/>
        <v>2.0550000000000002</v>
      </c>
      <c r="E1574" s="22">
        <f t="shared" si="1086"/>
        <v>0.5708333333333333</v>
      </c>
      <c r="F1574" s="22">
        <f t="shared" si="1119"/>
        <v>-3.4722222222222099E-2</v>
      </c>
      <c r="G1574" s="22">
        <f>Sheet1!$I$5*F1574</f>
        <v>-11.493055555555515</v>
      </c>
      <c r="H1574" s="22"/>
      <c r="K1574" s="20" t="s">
        <v>119</v>
      </c>
      <c r="L1574" s="20">
        <v>1564</v>
      </c>
      <c r="M1574" s="20">
        <v>87</v>
      </c>
      <c r="N1574" s="21">
        <v>108.5</v>
      </c>
      <c r="O1574" s="35">
        <f t="shared" si="1087"/>
        <v>30.138888888888889</v>
      </c>
      <c r="P1574" s="36">
        <f t="shared" si="1120"/>
        <v>0.47222222222222299</v>
      </c>
      <c r="Q1574" s="12"/>
      <c r="R1574" s="37">
        <f t="shared" si="1088"/>
        <v>156.3055555555558</v>
      </c>
      <c r="S1574" s="37">
        <f t="shared" si="1089"/>
        <v>64.9422</v>
      </c>
      <c r="T1574" s="37">
        <f t="shared" si="1090"/>
        <v>109.42211369672431</v>
      </c>
      <c r="U1574" s="37">
        <f t="shared" si="1091"/>
        <v>330.66986925228008</v>
      </c>
      <c r="V1574" s="37">
        <f t="shared" si="1121"/>
        <v>144024.68001832499</v>
      </c>
      <c r="W1574" s="40">
        <f t="shared" si="1092"/>
        <v>9966.0224482978865</v>
      </c>
      <c r="X1574" s="40">
        <f t="shared" si="1093"/>
        <v>9.9660224482978865</v>
      </c>
      <c r="Y1574" s="40">
        <f t="shared" si="1079"/>
        <v>0</v>
      </c>
      <c r="Z1574" s="40">
        <v>0</v>
      </c>
      <c r="AA1574" s="40">
        <f t="shared" si="1094"/>
        <v>446.12996603124299</v>
      </c>
      <c r="AB1574" s="42">
        <f t="shared" si="1095"/>
        <v>150332.35918209876</v>
      </c>
      <c r="AC1574" s="42">
        <f t="shared" si="1096"/>
        <v>150.33235918209877</v>
      </c>
      <c r="AD1574" s="42">
        <f t="shared" si="1097"/>
        <v>0</v>
      </c>
      <c r="AE1574" s="42">
        <f t="shared" si="1122"/>
        <v>5714.2574486882713</v>
      </c>
      <c r="AF1574" s="43">
        <f t="shared" si="1080"/>
        <v>1.587293735746742</v>
      </c>
      <c r="AG1574" s="73">
        <f t="shared" si="1081"/>
        <v>0</v>
      </c>
      <c r="AH1574">
        <f t="shared" si="1098"/>
        <v>150.33235918209877</v>
      </c>
      <c r="AI1574">
        <f t="shared" si="1123"/>
        <v>38711.3966446759</v>
      </c>
      <c r="AJ1574" s="41">
        <f t="shared" si="1099"/>
        <v>10.753165734632194</v>
      </c>
      <c r="AK1574">
        <f t="shared" si="1082"/>
        <v>150.33235918209877</v>
      </c>
      <c r="AL1574" s="38">
        <f t="shared" si="1100"/>
        <v>5542.8297252276234</v>
      </c>
      <c r="AM1574" s="38">
        <f t="shared" si="1101"/>
        <v>5487.4014279753474</v>
      </c>
      <c r="AN1574" s="38">
        <f t="shared" si="1102"/>
        <v>5158.1573422968258</v>
      </c>
      <c r="AO1574" s="38">
        <f t="shared" si="1103"/>
        <v>5106.5757688738577</v>
      </c>
      <c r="AP1574" s="38">
        <f t="shared" si="1104"/>
        <v>4800.1812227414257</v>
      </c>
      <c r="AQ1574" s="38">
        <f t="shared" si="1105"/>
        <v>4752.1794105140116</v>
      </c>
      <c r="AR1574" s="38">
        <f t="shared" si="1106"/>
        <v>4609.6140281985909</v>
      </c>
      <c r="AS1574">
        <f t="shared" si="1107"/>
        <v>4609.6140281985909</v>
      </c>
      <c r="AT1574" s="28">
        <f t="shared" si="1108"/>
        <v>1.2804483411662753</v>
      </c>
      <c r="AU1574">
        <f t="shared" si="1083"/>
        <v>34101.782616477307</v>
      </c>
      <c r="AV1574" s="28">
        <f t="shared" si="1109"/>
        <v>9.4727173934659188</v>
      </c>
      <c r="BJ1574" s="63">
        <v>0</v>
      </c>
      <c r="BK1574" s="64">
        <f t="shared" si="1110"/>
        <v>0</v>
      </c>
      <c r="BL1574" s="64">
        <f t="shared" si="1111"/>
        <v>0</v>
      </c>
      <c r="BM1574" s="64">
        <f t="shared" si="1112"/>
        <v>0</v>
      </c>
      <c r="BN1574" s="64">
        <f t="shared" si="1113"/>
        <v>0</v>
      </c>
      <c r="BO1574" s="64">
        <f t="shared" si="1114"/>
        <v>0</v>
      </c>
      <c r="BP1574" s="64">
        <f t="shared" si="1115"/>
        <v>0</v>
      </c>
      <c r="BQ1574" s="64">
        <f t="shared" si="1116"/>
        <v>0</v>
      </c>
      <c r="BR1574" s="65">
        <f t="shared" si="1084"/>
        <v>0</v>
      </c>
      <c r="BS1574" s="66">
        <f t="shared" si="1117"/>
        <v>0</v>
      </c>
      <c r="BT1574" s="65">
        <f>BJ1574-BR1574</f>
        <v>0</v>
      </c>
      <c r="BU1574" s="67">
        <f t="shared" si="1118"/>
        <v>0</v>
      </c>
    </row>
    <row r="1575" spans="1:73" x14ac:dyDescent="0.35">
      <c r="A1575" s="22">
        <v>125.119999999999</v>
      </c>
      <c r="B1575" s="22">
        <v>3.57</v>
      </c>
      <c r="C1575" s="22">
        <v>0</v>
      </c>
      <c r="D1575" s="22">
        <f t="shared" si="1085"/>
        <v>1.7849999999999999</v>
      </c>
      <c r="E1575" s="22">
        <f t="shared" si="1086"/>
        <v>0.49583333333333335</v>
      </c>
      <c r="F1575" s="22">
        <f t="shared" si="1119"/>
        <v>-0.93749999999999944</v>
      </c>
      <c r="G1575" s="22">
        <f>Sheet1!$I$5*F1575</f>
        <v>-310.31249999999983</v>
      </c>
      <c r="H1575" s="22"/>
      <c r="K1575" s="20" t="s">
        <v>119</v>
      </c>
      <c r="L1575" s="20">
        <v>1565</v>
      </c>
      <c r="M1575" s="20">
        <v>88</v>
      </c>
      <c r="N1575" s="21">
        <v>110.2</v>
      </c>
      <c r="O1575" s="35">
        <f t="shared" si="1087"/>
        <v>30.611111111111111</v>
      </c>
      <c r="P1575" s="36">
        <f t="shared" si="1120"/>
        <v>0.47222222222222299</v>
      </c>
      <c r="Q1575" s="12"/>
      <c r="R1575" s="37">
        <f t="shared" si="1088"/>
        <v>156.3055555555558</v>
      </c>
      <c r="S1575" s="37">
        <f t="shared" si="1089"/>
        <v>64.9422</v>
      </c>
      <c r="T1575" s="37">
        <f t="shared" si="1090"/>
        <v>112.87787174223854</v>
      </c>
      <c r="U1575" s="37">
        <f t="shared" si="1091"/>
        <v>334.12562729779432</v>
      </c>
      <c r="V1575" s="37">
        <f t="shared" si="1121"/>
        <v>144358.80564562278</v>
      </c>
      <c r="W1575" s="40">
        <f t="shared" si="1092"/>
        <v>10227.956702282481</v>
      </c>
      <c r="X1575" s="40">
        <f t="shared" si="1093"/>
        <v>10.227956702282482</v>
      </c>
      <c r="Y1575" s="40">
        <f t="shared" si="1079"/>
        <v>0</v>
      </c>
      <c r="Z1575" s="40">
        <v>0</v>
      </c>
      <c r="AA1575" s="40">
        <f t="shared" si="1094"/>
        <v>446.12996603124299</v>
      </c>
      <c r="AB1575" s="42">
        <f t="shared" si="1095"/>
        <v>155080.14043209876</v>
      </c>
      <c r="AC1575" s="42">
        <f t="shared" si="1096"/>
        <v>155.08014043209877</v>
      </c>
      <c r="AD1575" s="42">
        <f t="shared" si="1097"/>
        <v>0</v>
      </c>
      <c r="AE1575" s="42">
        <f t="shared" si="1122"/>
        <v>5714.2574486882713</v>
      </c>
      <c r="AF1575" s="43">
        <f t="shared" si="1080"/>
        <v>1.587293735746742</v>
      </c>
      <c r="AG1575" s="73">
        <f t="shared" si="1081"/>
        <v>0</v>
      </c>
      <c r="AH1575">
        <f t="shared" si="1098"/>
        <v>155.08014043209877</v>
      </c>
      <c r="AI1575">
        <f t="shared" si="1123"/>
        <v>38866.476785107996</v>
      </c>
      <c r="AJ1575" s="41">
        <f t="shared" si="1099"/>
        <v>10.796243551418888</v>
      </c>
      <c r="AK1575">
        <f t="shared" si="1082"/>
        <v>155.08014043209877</v>
      </c>
      <c r="AL1575" s="38">
        <f t="shared" si="1100"/>
        <v>5542.8297252276234</v>
      </c>
      <c r="AM1575" s="38">
        <f t="shared" si="1101"/>
        <v>5487.4014279753474</v>
      </c>
      <c r="AN1575" s="38">
        <f t="shared" si="1102"/>
        <v>5158.1573422968258</v>
      </c>
      <c r="AO1575" s="38">
        <f t="shared" si="1103"/>
        <v>5106.5757688738577</v>
      </c>
      <c r="AP1575" s="38">
        <f t="shared" si="1104"/>
        <v>4800.1812227414257</v>
      </c>
      <c r="AQ1575" s="38">
        <f t="shared" si="1105"/>
        <v>4752.1794105140116</v>
      </c>
      <c r="AR1575" s="38">
        <f t="shared" si="1106"/>
        <v>4609.6140281985909</v>
      </c>
      <c r="AS1575">
        <f t="shared" si="1107"/>
        <v>4609.6140281985909</v>
      </c>
      <c r="AT1575" s="28">
        <f t="shared" si="1108"/>
        <v>1.2804483411662753</v>
      </c>
      <c r="AU1575">
        <f t="shared" si="1083"/>
        <v>34256.862756909402</v>
      </c>
      <c r="AV1575" s="28">
        <f t="shared" si="1109"/>
        <v>9.5157952102526124</v>
      </c>
      <c r="BJ1575" s="63">
        <v>0</v>
      </c>
      <c r="BK1575" s="64">
        <f t="shared" si="1110"/>
        <v>0</v>
      </c>
      <c r="BL1575" s="64">
        <f t="shared" si="1111"/>
        <v>0</v>
      </c>
      <c r="BM1575" s="64">
        <f t="shared" si="1112"/>
        <v>0</v>
      </c>
      <c r="BN1575" s="64">
        <f t="shared" si="1113"/>
        <v>0</v>
      </c>
      <c r="BO1575" s="64">
        <f t="shared" si="1114"/>
        <v>0</v>
      </c>
      <c r="BP1575" s="64">
        <f t="shared" si="1115"/>
        <v>0</v>
      </c>
      <c r="BQ1575" s="64">
        <f t="shared" si="1116"/>
        <v>0</v>
      </c>
      <c r="BR1575" s="65">
        <f t="shared" si="1084"/>
        <v>0</v>
      </c>
      <c r="BS1575" s="66">
        <f t="shared" si="1117"/>
        <v>0</v>
      </c>
      <c r="BT1575" s="65">
        <f>BJ1575-BR1575</f>
        <v>0</v>
      </c>
      <c r="BU1575" s="67">
        <f t="shared" si="1118"/>
        <v>0</v>
      </c>
    </row>
    <row r="1576" spans="1:73" x14ac:dyDescent="0.35">
      <c r="A1576" s="22">
        <v>125.19999999999899</v>
      </c>
      <c r="B1576" s="22">
        <v>4.16</v>
      </c>
      <c r="C1576" s="22">
        <v>0</v>
      </c>
      <c r="D1576" s="22">
        <f t="shared" si="1085"/>
        <v>2.08</v>
      </c>
      <c r="E1576" s="22">
        <f t="shared" si="1086"/>
        <v>0.57777777777777772</v>
      </c>
      <c r="F1576" s="22">
        <f t="shared" si="1119"/>
        <v>1.0243055555555547</v>
      </c>
      <c r="G1576" s="22">
        <f>Sheet1!$I$5*F1576</f>
        <v>339.04513888888863</v>
      </c>
      <c r="H1576" s="22"/>
      <c r="K1576" s="20" t="s">
        <v>119</v>
      </c>
      <c r="L1576" s="20">
        <v>1566</v>
      </c>
      <c r="M1576" s="20">
        <v>89</v>
      </c>
      <c r="N1576" s="21">
        <v>111.9</v>
      </c>
      <c r="O1576" s="35">
        <f t="shared" si="1087"/>
        <v>31.083333333333332</v>
      </c>
      <c r="P1576" s="36">
        <f t="shared" si="1120"/>
        <v>0.4861111111111111</v>
      </c>
      <c r="Q1576" s="12"/>
      <c r="R1576" s="37">
        <f t="shared" si="1088"/>
        <v>160.90277777777777</v>
      </c>
      <c r="S1576" s="37">
        <f t="shared" si="1089"/>
        <v>64.9422</v>
      </c>
      <c r="T1576" s="37">
        <f t="shared" si="1090"/>
        <v>116.38735442129074</v>
      </c>
      <c r="U1576" s="37">
        <f t="shared" si="1091"/>
        <v>342.23233219906854</v>
      </c>
      <c r="V1576" s="37">
        <f t="shared" si="1121"/>
        <v>144701.03797782183</v>
      </c>
      <c r="W1576" s="40">
        <f t="shared" si="1092"/>
        <v>10637.721659187713</v>
      </c>
      <c r="X1576" s="40">
        <f t="shared" si="1093"/>
        <v>10.637721659187713</v>
      </c>
      <c r="Y1576" s="40">
        <f t="shared" si="1079"/>
        <v>0</v>
      </c>
      <c r="Z1576" s="40">
        <v>0</v>
      </c>
      <c r="AA1576" s="40">
        <f t="shared" si="1094"/>
        <v>446.12996603124299</v>
      </c>
      <c r="AB1576" s="42">
        <f t="shared" si="1095"/>
        <v>159901.73263888888</v>
      </c>
      <c r="AC1576" s="42">
        <f t="shared" si="1096"/>
        <v>159.90173263888889</v>
      </c>
      <c r="AD1576" s="42">
        <f t="shared" si="1097"/>
        <v>0</v>
      </c>
      <c r="AE1576" s="42">
        <f t="shared" si="1122"/>
        <v>5714.2574486882713</v>
      </c>
      <c r="AF1576" s="43">
        <f t="shared" si="1080"/>
        <v>1.587293735746742</v>
      </c>
      <c r="AG1576" s="73">
        <f t="shared" si="1081"/>
        <v>0</v>
      </c>
      <c r="AH1576">
        <f t="shared" si="1098"/>
        <v>159.90173263888889</v>
      </c>
      <c r="AI1576">
        <f t="shared" si="1123"/>
        <v>39026.378517746882</v>
      </c>
      <c r="AJ1576" s="41">
        <f t="shared" si="1099"/>
        <v>10.840660699374133</v>
      </c>
      <c r="AK1576">
        <f t="shared" si="1082"/>
        <v>159.90173263888889</v>
      </c>
      <c r="AL1576" s="38">
        <f t="shared" si="1100"/>
        <v>5542.8297252276234</v>
      </c>
      <c r="AM1576" s="38">
        <f t="shared" si="1101"/>
        <v>5487.4014279753474</v>
      </c>
      <c r="AN1576" s="38">
        <f t="shared" si="1102"/>
        <v>5158.1573422968258</v>
      </c>
      <c r="AO1576" s="38">
        <f t="shared" si="1103"/>
        <v>5106.5757688738577</v>
      </c>
      <c r="AP1576" s="38">
        <f t="shared" si="1104"/>
        <v>4800.1812227414257</v>
      </c>
      <c r="AQ1576" s="38">
        <f t="shared" si="1105"/>
        <v>4752.1794105140116</v>
      </c>
      <c r="AR1576" s="38">
        <f t="shared" si="1106"/>
        <v>4609.6140281985909</v>
      </c>
      <c r="AS1576">
        <f t="shared" si="1107"/>
        <v>4609.6140281985909</v>
      </c>
      <c r="AT1576" s="28">
        <f t="shared" si="1108"/>
        <v>1.2804483411662753</v>
      </c>
      <c r="AU1576">
        <f t="shared" si="1083"/>
        <v>34416.764489548288</v>
      </c>
      <c r="AV1576" s="28">
        <f t="shared" si="1109"/>
        <v>9.560212358207858</v>
      </c>
      <c r="BJ1576" s="63">
        <v>0</v>
      </c>
      <c r="BK1576" s="64">
        <f t="shared" si="1110"/>
        <v>0</v>
      </c>
      <c r="BL1576" s="64">
        <f t="shared" si="1111"/>
        <v>0</v>
      </c>
      <c r="BM1576" s="64">
        <f t="shared" si="1112"/>
        <v>0</v>
      </c>
      <c r="BN1576" s="64">
        <f t="shared" si="1113"/>
        <v>0</v>
      </c>
      <c r="BO1576" s="64">
        <f t="shared" si="1114"/>
        <v>0</v>
      </c>
      <c r="BP1576" s="64">
        <f t="shared" si="1115"/>
        <v>0</v>
      </c>
      <c r="BQ1576" s="64">
        <f t="shared" si="1116"/>
        <v>0</v>
      </c>
      <c r="BR1576" s="65">
        <f t="shared" si="1084"/>
        <v>0</v>
      </c>
      <c r="BS1576" s="66">
        <f t="shared" si="1117"/>
        <v>0</v>
      </c>
      <c r="BT1576" s="65">
        <f>BJ1576-BR1576</f>
        <v>0</v>
      </c>
      <c r="BU1576" s="67">
        <f t="shared" si="1118"/>
        <v>0</v>
      </c>
    </row>
    <row r="1577" spans="1:73" x14ac:dyDescent="0.35">
      <c r="A1577" s="22">
        <v>125.27999999999901</v>
      </c>
      <c r="B1577" s="22">
        <v>3.9</v>
      </c>
      <c r="C1577" s="22">
        <v>0</v>
      </c>
      <c r="D1577" s="22">
        <f t="shared" si="1085"/>
        <v>1.95</v>
      </c>
      <c r="E1577" s="22">
        <f t="shared" si="1086"/>
        <v>0.54166666666666663</v>
      </c>
      <c r="F1577" s="22">
        <f t="shared" si="1119"/>
        <v>-0.45138888888888867</v>
      </c>
      <c r="G1577" s="22">
        <f>Sheet1!$I$5*F1577</f>
        <v>-149.40972222222214</v>
      </c>
      <c r="H1577" s="22"/>
      <c r="K1577" s="20" t="s">
        <v>119</v>
      </c>
      <c r="L1577" s="20">
        <v>1567</v>
      </c>
      <c r="M1577" s="20">
        <v>90</v>
      </c>
      <c r="N1577" s="21">
        <v>113.7</v>
      </c>
      <c r="O1577" s="35">
        <f t="shared" si="1087"/>
        <v>31.583333333333332</v>
      </c>
      <c r="P1577" s="36">
        <f t="shared" si="1120"/>
        <v>0.47222222222222104</v>
      </c>
      <c r="Q1577" s="12"/>
      <c r="R1577" s="37">
        <f t="shared" si="1088"/>
        <v>156.30555555555517</v>
      </c>
      <c r="S1577" s="37">
        <f t="shared" si="1089"/>
        <v>64.9422</v>
      </c>
      <c r="T1577" s="37">
        <f t="shared" si="1090"/>
        <v>120.16183524950674</v>
      </c>
      <c r="U1577" s="37">
        <f t="shared" si="1091"/>
        <v>341.4095908050619</v>
      </c>
      <c r="V1577" s="37">
        <f t="shared" si="1121"/>
        <v>145042.4475686269</v>
      </c>
      <c r="W1577" s="40">
        <f t="shared" si="1092"/>
        <v>10782.852909593204</v>
      </c>
      <c r="X1577" s="40">
        <f t="shared" si="1093"/>
        <v>10.782852909593204</v>
      </c>
      <c r="Y1577" s="40">
        <f t="shared" si="1079"/>
        <v>0</v>
      </c>
      <c r="Z1577" s="40">
        <v>0</v>
      </c>
      <c r="AA1577" s="40">
        <f t="shared" si="1094"/>
        <v>446.12996603124299</v>
      </c>
      <c r="AB1577" s="42">
        <f t="shared" si="1095"/>
        <v>165087.39930555553</v>
      </c>
      <c r="AC1577" s="42">
        <f t="shared" si="1096"/>
        <v>165.08739930555552</v>
      </c>
      <c r="AD1577" s="42">
        <f t="shared" si="1097"/>
        <v>0</v>
      </c>
      <c r="AE1577" s="42">
        <f t="shared" si="1122"/>
        <v>5714.2574486882713</v>
      </c>
      <c r="AF1577" s="43">
        <f t="shared" si="1080"/>
        <v>1.587293735746742</v>
      </c>
      <c r="AG1577" s="73">
        <f t="shared" si="1081"/>
        <v>0</v>
      </c>
      <c r="AH1577">
        <f t="shared" si="1098"/>
        <v>165.08739930555552</v>
      </c>
      <c r="AI1577">
        <f t="shared" si="1123"/>
        <v>39191.465917052439</v>
      </c>
      <c r="AJ1577" s="41">
        <f t="shared" si="1099"/>
        <v>10.886518310292344</v>
      </c>
      <c r="AK1577">
        <f t="shared" si="1082"/>
        <v>165.08739930555552</v>
      </c>
      <c r="AL1577" s="38">
        <f t="shared" si="1100"/>
        <v>5542.8297252276234</v>
      </c>
      <c r="AM1577" s="38">
        <f t="shared" si="1101"/>
        <v>5487.4014279753474</v>
      </c>
      <c r="AN1577" s="38">
        <f t="shared" si="1102"/>
        <v>5158.1573422968258</v>
      </c>
      <c r="AO1577" s="38">
        <f t="shared" si="1103"/>
        <v>5106.5757688738577</v>
      </c>
      <c r="AP1577" s="38">
        <f t="shared" si="1104"/>
        <v>4800.1812227414257</v>
      </c>
      <c r="AQ1577" s="38">
        <f t="shared" si="1105"/>
        <v>4752.1794105140116</v>
      </c>
      <c r="AR1577" s="38">
        <f t="shared" si="1106"/>
        <v>4609.6140281985909</v>
      </c>
      <c r="AS1577">
        <f t="shared" si="1107"/>
        <v>4609.6140281985909</v>
      </c>
      <c r="AT1577" s="28">
        <f t="shared" si="1108"/>
        <v>1.2804483411662753</v>
      </c>
      <c r="AU1577">
        <f t="shared" si="1083"/>
        <v>34581.851888853846</v>
      </c>
      <c r="AV1577" s="28">
        <f t="shared" si="1109"/>
        <v>9.606069969126068</v>
      </c>
      <c r="BJ1577" s="63">
        <v>0</v>
      </c>
      <c r="BK1577" s="64">
        <f t="shared" si="1110"/>
        <v>0</v>
      </c>
      <c r="BL1577" s="64">
        <f t="shared" si="1111"/>
        <v>0</v>
      </c>
      <c r="BM1577" s="64">
        <f t="shared" si="1112"/>
        <v>0</v>
      </c>
      <c r="BN1577" s="64">
        <f t="shared" si="1113"/>
        <v>0</v>
      </c>
      <c r="BO1577" s="64">
        <f t="shared" si="1114"/>
        <v>0</v>
      </c>
      <c r="BP1577" s="64">
        <f t="shared" si="1115"/>
        <v>0</v>
      </c>
      <c r="BQ1577" s="64">
        <f t="shared" si="1116"/>
        <v>0</v>
      </c>
      <c r="BR1577" s="65">
        <f t="shared" si="1084"/>
        <v>0</v>
      </c>
      <c r="BS1577" s="66">
        <f t="shared" si="1117"/>
        <v>0</v>
      </c>
      <c r="BT1577" s="65">
        <f>BJ1577-BR1577</f>
        <v>0</v>
      </c>
      <c r="BU1577" s="67">
        <f t="shared" si="1118"/>
        <v>0</v>
      </c>
    </row>
    <row r="1578" spans="1:73" x14ac:dyDescent="0.35">
      <c r="A1578" s="22">
        <v>125.359999999999</v>
      </c>
      <c r="B1578" s="22">
        <v>3.91</v>
      </c>
      <c r="C1578" s="22">
        <v>0</v>
      </c>
      <c r="D1578" s="22">
        <f t="shared" si="1085"/>
        <v>1.9550000000000001</v>
      </c>
      <c r="E1578" s="22">
        <f t="shared" si="1086"/>
        <v>0.54305555555555551</v>
      </c>
      <c r="F1578" s="22">
        <f t="shared" si="1119"/>
        <v>1.7361111111111049E-2</v>
      </c>
      <c r="G1578" s="22">
        <f>Sheet1!$I$5*F1578</f>
        <v>5.7465277777777573</v>
      </c>
      <c r="H1578" s="22"/>
      <c r="K1578" s="20" t="s">
        <v>119</v>
      </c>
      <c r="L1578" s="20">
        <v>1568</v>
      </c>
      <c r="M1578" s="20">
        <v>91</v>
      </c>
      <c r="N1578" s="21">
        <v>115.3</v>
      </c>
      <c r="O1578" s="35">
        <f t="shared" si="1087"/>
        <v>32.027777777777779</v>
      </c>
      <c r="P1578" s="36">
        <f t="shared" si="1120"/>
        <v>0.43055555555555475</v>
      </c>
      <c r="Q1578" s="12"/>
      <c r="R1578" s="37">
        <f t="shared" si="1088"/>
        <v>142.51388888888863</v>
      </c>
      <c r="S1578" s="37">
        <f t="shared" si="1089"/>
        <v>64.9422</v>
      </c>
      <c r="T1578" s="37">
        <f t="shared" si="1090"/>
        <v>123.56749368000898</v>
      </c>
      <c r="U1578" s="37">
        <f t="shared" si="1091"/>
        <v>331.02358256889761</v>
      </c>
      <c r="V1578" s="37">
        <f t="shared" si="1121"/>
        <v>145373.47115119579</v>
      </c>
      <c r="W1578" s="40">
        <f t="shared" si="1092"/>
        <v>10601.949741720526</v>
      </c>
      <c r="X1578" s="40">
        <f t="shared" si="1093"/>
        <v>10.601949741720526</v>
      </c>
      <c r="Y1578" s="40">
        <f t="shared" si="1079"/>
        <v>0</v>
      </c>
      <c r="Z1578" s="40">
        <v>0</v>
      </c>
      <c r="AA1578" s="40">
        <f t="shared" si="1094"/>
        <v>446.12996603124299</v>
      </c>
      <c r="AB1578" s="42">
        <f t="shared" si="1095"/>
        <v>169766.34992283952</v>
      </c>
      <c r="AC1578" s="42">
        <f t="shared" si="1096"/>
        <v>169.76634992283951</v>
      </c>
      <c r="AD1578" s="42">
        <f t="shared" si="1097"/>
        <v>0</v>
      </c>
      <c r="AE1578" s="42">
        <f t="shared" si="1122"/>
        <v>5714.2574486882713</v>
      </c>
      <c r="AF1578" s="43">
        <f t="shared" si="1080"/>
        <v>1.587293735746742</v>
      </c>
      <c r="AG1578" s="73">
        <f t="shared" si="1081"/>
        <v>0</v>
      </c>
      <c r="AH1578">
        <f t="shared" si="1098"/>
        <v>169.76634992283951</v>
      </c>
      <c r="AI1578">
        <f t="shared" si="1123"/>
        <v>39361.232266975276</v>
      </c>
      <c r="AJ1578" s="41">
        <f t="shared" si="1099"/>
        <v>10.933675629715355</v>
      </c>
      <c r="AK1578">
        <f t="shared" si="1082"/>
        <v>169.76634992283951</v>
      </c>
      <c r="AL1578" s="38">
        <f t="shared" si="1100"/>
        <v>5542.8297252276234</v>
      </c>
      <c r="AM1578" s="38">
        <f t="shared" si="1101"/>
        <v>5487.4014279753474</v>
      </c>
      <c r="AN1578" s="38">
        <f t="shared" si="1102"/>
        <v>5158.1573422968258</v>
      </c>
      <c r="AO1578" s="38">
        <f t="shared" si="1103"/>
        <v>5106.5757688738577</v>
      </c>
      <c r="AP1578" s="38">
        <f t="shared" si="1104"/>
        <v>4800.1812227414257</v>
      </c>
      <c r="AQ1578" s="38">
        <f t="shared" si="1105"/>
        <v>4752.1794105140116</v>
      </c>
      <c r="AR1578" s="38">
        <f t="shared" si="1106"/>
        <v>4609.6140281985909</v>
      </c>
      <c r="AS1578">
        <f t="shared" si="1107"/>
        <v>4609.6140281985909</v>
      </c>
      <c r="AT1578" s="28">
        <f t="shared" si="1108"/>
        <v>1.2804483411662753</v>
      </c>
      <c r="AU1578">
        <f t="shared" si="1083"/>
        <v>34751.618238776682</v>
      </c>
      <c r="AV1578" s="28">
        <f t="shared" si="1109"/>
        <v>9.6532272885490791</v>
      </c>
      <c r="BJ1578" s="63">
        <v>0</v>
      </c>
      <c r="BK1578" s="64">
        <f t="shared" si="1110"/>
        <v>0</v>
      </c>
      <c r="BL1578" s="64">
        <f t="shared" si="1111"/>
        <v>0</v>
      </c>
      <c r="BM1578" s="64">
        <f t="shared" si="1112"/>
        <v>0</v>
      </c>
      <c r="BN1578" s="64">
        <f t="shared" si="1113"/>
        <v>0</v>
      </c>
      <c r="BO1578" s="64">
        <f t="shared" si="1114"/>
        <v>0</v>
      </c>
      <c r="BP1578" s="64">
        <f t="shared" si="1115"/>
        <v>0</v>
      </c>
      <c r="BQ1578" s="64">
        <f t="shared" si="1116"/>
        <v>0</v>
      </c>
      <c r="BR1578" s="65">
        <f t="shared" si="1084"/>
        <v>0</v>
      </c>
      <c r="BS1578" s="66">
        <f t="shared" si="1117"/>
        <v>0</v>
      </c>
      <c r="BT1578" s="65">
        <f>BJ1578-BR1578</f>
        <v>0</v>
      </c>
      <c r="BU1578" s="67">
        <f t="shared" si="1118"/>
        <v>0</v>
      </c>
    </row>
    <row r="1579" spans="1:73" x14ac:dyDescent="0.35">
      <c r="A1579" s="22">
        <v>125.439999999999</v>
      </c>
      <c r="B1579" s="22">
        <v>4.17</v>
      </c>
      <c r="C1579" s="22">
        <v>0</v>
      </c>
      <c r="D1579" s="22">
        <f t="shared" si="1085"/>
        <v>2.085</v>
      </c>
      <c r="E1579" s="22">
        <f t="shared" si="1086"/>
        <v>0.57916666666666672</v>
      </c>
      <c r="F1579" s="22">
        <f t="shared" si="1119"/>
        <v>0.45138888888889006</v>
      </c>
      <c r="G1579" s="22">
        <f>Sheet1!$I$5*F1579</f>
        <v>149.4097222222226</v>
      </c>
      <c r="H1579" s="22"/>
      <c r="K1579" s="20" t="s">
        <v>119</v>
      </c>
      <c r="L1579" s="20">
        <v>1569</v>
      </c>
      <c r="M1579" s="20">
        <v>92</v>
      </c>
      <c r="N1579" s="21">
        <v>116.8</v>
      </c>
      <c r="O1579" s="35">
        <f t="shared" si="1087"/>
        <v>32.444444444444443</v>
      </c>
      <c r="P1579" s="36">
        <f t="shared" si="1120"/>
        <v>0.40277777777777857</v>
      </c>
      <c r="Q1579" s="12"/>
      <c r="R1579" s="37">
        <f t="shared" si="1088"/>
        <v>133.31944444444471</v>
      </c>
      <c r="S1579" s="37">
        <f t="shared" si="1089"/>
        <v>64.9422</v>
      </c>
      <c r="T1579" s="37">
        <f t="shared" si="1090"/>
        <v>126.80351983333686</v>
      </c>
      <c r="U1579" s="37">
        <f t="shared" si="1091"/>
        <v>325.06516427778155</v>
      </c>
      <c r="V1579" s="37">
        <f t="shared" si="1121"/>
        <v>145698.53631547358</v>
      </c>
      <c r="W1579" s="40">
        <f t="shared" si="1092"/>
        <v>10546.558663234689</v>
      </c>
      <c r="X1579" s="40">
        <f t="shared" si="1093"/>
        <v>10.546558663234689</v>
      </c>
      <c r="Y1579" s="40">
        <f t="shared" si="1079"/>
        <v>0</v>
      </c>
      <c r="Z1579" s="40">
        <v>0</v>
      </c>
      <c r="AA1579" s="40">
        <f t="shared" si="1094"/>
        <v>446.12996603124299</v>
      </c>
      <c r="AB1579" s="42">
        <f t="shared" si="1095"/>
        <v>174212.24691358022</v>
      </c>
      <c r="AC1579" s="42">
        <f t="shared" si="1096"/>
        <v>174.21224691358023</v>
      </c>
      <c r="AD1579" s="42">
        <f t="shared" si="1097"/>
        <v>0</v>
      </c>
      <c r="AE1579" s="42">
        <f t="shared" si="1122"/>
        <v>5714.2574486882713</v>
      </c>
      <c r="AF1579" s="43">
        <f t="shared" si="1080"/>
        <v>1.587293735746742</v>
      </c>
      <c r="AG1579" s="73">
        <f t="shared" si="1081"/>
        <v>0</v>
      </c>
      <c r="AH1579">
        <f t="shared" si="1098"/>
        <v>174.21224691358023</v>
      </c>
      <c r="AI1579">
        <f t="shared" si="1123"/>
        <v>39535.444513888855</v>
      </c>
      <c r="AJ1579" s="41">
        <f t="shared" si="1099"/>
        <v>10.982067920524681</v>
      </c>
      <c r="AK1579">
        <f t="shared" si="1082"/>
        <v>174.21224691358023</v>
      </c>
      <c r="AL1579" s="38">
        <f t="shared" si="1100"/>
        <v>5542.8297252276234</v>
      </c>
      <c r="AM1579" s="38">
        <f t="shared" si="1101"/>
        <v>5487.4014279753474</v>
      </c>
      <c r="AN1579" s="38">
        <f t="shared" si="1102"/>
        <v>5158.1573422968258</v>
      </c>
      <c r="AO1579" s="38">
        <f t="shared" si="1103"/>
        <v>5106.5757688738577</v>
      </c>
      <c r="AP1579" s="38">
        <f t="shared" si="1104"/>
        <v>4800.1812227414257</v>
      </c>
      <c r="AQ1579" s="38">
        <f t="shared" si="1105"/>
        <v>4752.1794105140116</v>
      </c>
      <c r="AR1579" s="38">
        <f t="shared" si="1106"/>
        <v>4609.6140281985909</v>
      </c>
      <c r="AS1579">
        <f t="shared" si="1107"/>
        <v>4609.6140281985909</v>
      </c>
      <c r="AT1579" s="28">
        <f t="shared" si="1108"/>
        <v>1.2804483411662753</v>
      </c>
      <c r="AU1579">
        <f t="shared" si="1083"/>
        <v>34925.830485690261</v>
      </c>
      <c r="AV1579" s="28">
        <f t="shared" si="1109"/>
        <v>9.7016195793584057</v>
      </c>
      <c r="BJ1579" s="63">
        <v>0</v>
      </c>
      <c r="BK1579" s="64">
        <f t="shared" si="1110"/>
        <v>0</v>
      </c>
      <c r="BL1579" s="64">
        <f t="shared" si="1111"/>
        <v>0</v>
      </c>
      <c r="BM1579" s="64">
        <f t="shared" si="1112"/>
        <v>0</v>
      </c>
      <c r="BN1579" s="64">
        <f t="shared" si="1113"/>
        <v>0</v>
      </c>
      <c r="BO1579" s="64">
        <f t="shared" si="1114"/>
        <v>0</v>
      </c>
      <c r="BP1579" s="64">
        <f t="shared" si="1115"/>
        <v>0</v>
      </c>
      <c r="BQ1579" s="64">
        <f t="shared" si="1116"/>
        <v>0</v>
      </c>
      <c r="BR1579" s="65">
        <f t="shared" si="1084"/>
        <v>0</v>
      </c>
      <c r="BS1579" s="66">
        <f t="shared" si="1117"/>
        <v>0</v>
      </c>
      <c r="BT1579" s="65">
        <f>BJ1579-BR1579</f>
        <v>0</v>
      </c>
      <c r="BU1579" s="67">
        <f t="shared" si="1118"/>
        <v>0</v>
      </c>
    </row>
    <row r="1580" spans="1:73" x14ac:dyDescent="0.35">
      <c r="A1580" s="22">
        <v>125.519999999999</v>
      </c>
      <c r="B1580" s="22">
        <v>3.82</v>
      </c>
      <c r="C1580" s="22">
        <v>0</v>
      </c>
      <c r="D1580" s="22">
        <f t="shared" si="1085"/>
        <v>1.91</v>
      </c>
      <c r="E1580" s="22">
        <f t="shared" si="1086"/>
        <v>0.53055555555555556</v>
      </c>
      <c r="F1580" s="22">
        <f t="shared" si="1119"/>
        <v>-0.60763888888888951</v>
      </c>
      <c r="G1580" s="22">
        <f>Sheet1!$I$5*F1580</f>
        <v>-201.12847222222243</v>
      </c>
      <c r="H1580" s="22"/>
      <c r="K1580" s="20" t="s">
        <v>119</v>
      </c>
      <c r="L1580" s="20">
        <v>1570</v>
      </c>
      <c r="M1580" s="20">
        <v>93</v>
      </c>
      <c r="N1580" s="21">
        <v>118.2</v>
      </c>
      <c r="O1580" s="35">
        <f t="shared" si="1087"/>
        <v>32.833333333333336</v>
      </c>
      <c r="P1580" s="36">
        <f t="shared" si="1120"/>
        <v>0.37500000000000039</v>
      </c>
      <c r="Q1580" s="12"/>
      <c r="R1580" s="37">
        <f t="shared" si="1088"/>
        <v>124.12500000000013</v>
      </c>
      <c r="S1580" s="37">
        <f t="shared" si="1089"/>
        <v>64.9422</v>
      </c>
      <c r="T1580" s="37">
        <f t="shared" si="1090"/>
        <v>129.86154828212301</v>
      </c>
      <c r="U1580" s="37">
        <f t="shared" si="1091"/>
        <v>318.92874828212314</v>
      </c>
      <c r="V1580" s="37">
        <f t="shared" si="1121"/>
        <v>146017.46506375569</v>
      </c>
      <c r="W1580" s="40">
        <f t="shared" si="1092"/>
        <v>10471.493901929711</v>
      </c>
      <c r="X1580" s="40">
        <f t="shared" si="1093"/>
        <v>10.47149390192971</v>
      </c>
      <c r="Y1580" s="40">
        <f t="shared" si="1079"/>
        <v>0</v>
      </c>
      <c r="Z1580" s="40">
        <v>0</v>
      </c>
      <c r="AA1580" s="40">
        <f t="shared" si="1094"/>
        <v>446.12996603124299</v>
      </c>
      <c r="AB1580" s="42">
        <f t="shared" si="1095"/>
        <v>178413.59722222222</v>
      </c>
      <c r="AC1580" s="42">
        <f t="shared" si="1096"/>
        <v>178.41359722222222</v>
      </c>
      <c r="AD1580" s="42">
        <f t="shared" si="1097"/>
        <v>0</v>
      </c>
      <c r="AE1580" s="42">
        <f t="shared" si="1122"/>
        <v>5714.2574486882713</v>
      </c>
      <c r="AF1580" s="43">
        <f t="shared" si="1080"/>
        <v>1.587293735746742</v>
      </c>
      <c r="AG1580" s="73">
        <f t="shared" si="1081"/>
        <v>0</v>
      </c>
      <c r="AH1580">
        <f t="shared" si="1098"/>
        <v>178.41359722222222</v>
      </c>
      <c r="AI1580">
        <f t="shared" si="1123"/>
        <v>39713.858111111076</v>
      </c>
      <c r="AJ1580" s="41">
        <f t="shared" si="1099"/>
        <v>11.031627253086411</v>
      </c>
      <c r="AK1580">
        <f t="shared" si="1082"/>
        <v>178.41359722222222</v>
      </c>
      <c r="AL1580" s="38">
        <f t="shared" si="1100"/>
        <v>5542.8297252276234</v>
      </c>
      <c r="AM1580" s="38">
        <f t="shared" si="1101"/>
        <v>5487.4014279753474</v>
      </c>
      <c r="AN1580" s="38">
        <f t="shared" si="1102"/>
        <v>5158.1573422968258</v>
      </c>
      <c r="AO1580" s="38">
        <f t="shared" si="1103"/>
        <v>5106.5757688738577</v>
      </c>
      <c r="AP1580" s="38">
        <f t="shared" si="1104"/>
        <v>4800.1812227414257</v>
      </c>
      <c r="AQ1580" s="38">
        <f t="shared" si="1105"/>
        <v>4752.1794105140116</v>
      </c>
      <c r="AR1580" s="38">
        <f t="shared" si="1106"/>
        <v>4609.6140281985909</v>
      </c>
      <c r="AS1580">
        <f t="shared" si="1107"/>
        <v>4609.6140281985909</v>
      </c>
      <c r="AT1580" s="28">
        <f t="shared" si="1108"/>
        <v>1.2804483411662753</v>
      </c>
      <c r="AU1580">
        <f t="shared" si="1083"/>
        <v>35104.244082912483</v>
      </c>
      <c r="AV1580" s="28">
        <f t="shared" si="1109"/>
        <v>9.7511789119201335</v>
      </c>
      <c r="BJ1580" s="63">
        <v>0</v>
      </c>
      <c r="BK1580" s="64">
        <f t="shared" si="1110"/>
        <v>0</v>
      </c>
      <c r="BL1580" s="64">
        <f t="shared" si="1111"/>
        <v>0</v>
      </c>
      <c r="BM1580" s="64">
        <f t="shared" si="1112"/>
        <v>0</v>
      </c>
      <c r="BN1580" s="64">
        <f t="shared" si="1113"/>
        <v>0</v>
      </c>
      <c r="BO1580" s="64">
        <f t="shared" si="1114"/>
        <v>0</v>
      </c>
      <c r="BP1580" s="64">
        <f t="shared" si="1115"/>
        <v>0</v>
      </c>
      <c r="BQ1580" s="64">
        <f t="shared" si="1116"/>
        <v>0</v>
      </c>
      <c r="BR1580" s="65">
        <f t="shared" si="1084"/>
        <v>0</v>
      </c>
      <c r="BS1580" s="66">
        <f t="shared" si="1117"/>
        <v>0</v>
      </c>
      <c r="BT1580" s="65">
        <f>BJ1580-BR1580</f>
        <v>0</v>
      </c>
      <c r="BU1580" s="67">
        <f t="shared" si="1118"/>
        <v>0</v>
      </c>
    </row>
    <row r="1581" spans="1:73" x14ac:dyDescent="0.35">
      <c r="A1581" s="22">
        <v>125.599999999999</v>
      </c>
      <c r="B1581" s="22">
        <v>3.66</v>
      </c>
      <c r="C1581" s="22">
        <v>0</v>
      </c>
      <c r="D1581" s="22">
        <f t="shared" si="1085"/>
        <v>1.83</v>
      </c>
      <c r="E1581" s="22">
        <f t="shared" si="1086"/>
        <v>0.5083333333333333</v>
      </c>
      <c r="F1581" s="22">
        <f t="shared" si="1119"/>
        <v>-0.27777777777777818</v>
      </c>
      <c r="G1581" s="22">
        <f>Sheet1!$I$5*F1581</f>
        <v>-91.944444444444571</v>
      </c>
      <c r="H1581" s="22"/>
      <c r="K1581" s="20" t="s">
        <v>119</v>
      </c>
      <c r="L1581" s="20">
        <v>1571</v>
      </c>
      <c r="M1581" s="20">
        <v>94</v>
      </c>
      <c r="N1581" s="21">
        <v>119.5</v>
      </c>
      <c r="O1581" s="35">
        <f t="shared" si="1087"/>
        <v>33.194444444444443</v>
      </c>
      <c r="P1581" s="36">
        <f t="shared" si="1120"/>
        <v>0.34722222222222221</v>
      </c>
      <c r="Q1581" s="12"/>
      <c r="R1581" s="37">
        <f t="shared" si="1088"/>
        <v>114.93055555555556</v>
      </c>
      <c r="S1581" s="37">
        <f t="shared" si="1089"/>
        <v>64.9422</v>
      </c>
      <c r="T1581" s="37">
        <f t="shared" si="1090"/>
        <v>132.73377129415761</v>
      </c>
      <c r="U1581" s="37">
        <f t="shared" si="1091"/>
        <v>312.60652684971319</v>
      </c>
      <c r="V1581" s="37">
        <f t="shared" si="1121"/>
        <v>146330.0715906054</v>
      </c>
      <c r="W1581" s="40">
        <f t="shared" si="1092"/>
        <v>10376.799988483535</v>
      </c>
      <c r="X1581" s="40">
        <f t="shared" si="1093"/>
        <v>10.376799988483535</v>
      </c>
      <c r="Y1581" s="40">
        <f t="shared" si="1079"/>
        <v>0</v>
      </c>
      <c r="Z1581" s="40">
        <v>0</v>
      </c>
      <c r="AA1581" s="40">
        <f t="shared" si="1094"/>
        <v>446.12996603124299</v>
      </c>
      <c r="AB1581" s="42">
        <f t="shared" si="1095"/>
        <v>182359.67399691357</v>
      </c>
      <c r="AC1581" s="42">
        <f t="shared" si="1096"/>
        <v>182.35967399691356</v>
      </c>
      <c r="AD1581" s="42">
        <f t="shared" si="1097"/>
        <v>0</v>
      </c>
      <c r="AE1581" s="42">
        <f t="shared" si="1122"/>
        <v>5714.2574486882713</v>
      </c>
      <c r="AF1581" s="43">
        <f t="shared" si="1080"/>
        <v>1.587293735746742</v>
      </c>
      <c r="AG1581" s="73">
        <f t="shared" si="1081"/>
        <v>0</v>
      </c>
      <c r="AH1581">
        <f t="shared" si="1098"/>
        <v>182.35967399691356</v>
      </c>
      <c r="AI1581">
        <f t="shared" si="1123"/>
        <v>39896.21778510799</v>
      </c>
      <c r="AJ1581" s="41">
        <f t="shared" si="1099"/>
        <v>11.082282718085553</v>
      </c>
      <c r="AK1581">
        <f t="shared" si="1082"/>
        <v>182.35967399691356</v>
      </c>
      <c r="AL1581" s="38">
        <f t="shared" si="1100"/>
        <v>5542.8297252276234</v>
      </c>
      <c r="AM1581" s="38">
        <f t="shared" si="1101"/>
        <v>5487.4014279753474</v>
      </c>
      <c r="AN1581" s="38">
        <f t="shared" si="1102"/>
        <v>5158.1573422968258</v>
      </c>
      <c r="AO1581" s="38">
        <f t="shared" si="1103"/>
        <v>5106.5757688738577</v>
      </c>
      <c r="AP1581" s="38">
        <f t="shared" si="1104"/>
        <v>4800.1812227414257</v>
      </c>
      <c r="AQ1581" s="38">
        <f t="shared" si="1105"/>
        <v>4752.1794105140116</v>
      </c>
      <c r="AR1581" s="38">
        <f t="shared" si="1106"/>
        <v>4609.6140281985909</v>
      </c>
      <c r="AS1581">
        <f t="shared" si="1107"/>
        <v>4609.6140281985909</v>
      </c>
      <c r="AT1581" s="28">
        <f t="shared" si="1108"/>
        <v>1.2804483411662753</v>
      </c>
      <c r="AU1581">
        <f t="shared" si="1083"/>
        <v>35286.603756909397</v>
      </c>
      <c r="AV1581" s="28">
        <f t="shared" si="1109"/>
        <v>9.8018343769192775</v>
      </c>
      <c r="BJ1581" s="63">
        <v>0</v>
      </c>
      <c r="BK1581" s="64">
        <f t="shared" si="1110"/>
        <v>0</v>
      </c>
      <c r="BL1581" s="64">
        <f t="shared" si="1111"/>
        <v>0</v>
      </c>
      <c r="BM1581" s="64">
        <f t="shared" si="1112"/>
        <v>0</v>
      </c>
      <c r="BN1581" s="64">
        <f t="shared" si="1113"/>
        <v>0</v>
      </c>
      <c r="BO1581" s="64">
        <f t="shared" si="1114"/>
        <v>0</v>
      </c>
      <c r="BP1581" s="64">
        <f t="shared" si="1115"/>
        <v>0</v>
      </c>
      <c r="BQ1581" s="64">
        <f t="shared" si="1116"/>
        <v>0</v>
      </c>
      <c r="BR1581" s="65">
        <f t="shared" si="1084"/>
        <v>0</v>
      </c>
      <c r="BS1581" s="66">
        <f t="shared" si="1117"/>
        <v>0</v>
      </c>
      <c r="BT1581" s="65">
        <f>BJ1581-BR1581</f>
        <v>0</v>
      </c>
      <c r="BU1581" s="67">
        <f t="shared" si="1118"/>
        <v>0</v>
      </c>
    </row>
    <row r="1582" spans="1:73" x14ac:dyDescent="0.35">
      <c r="A1582" s="22">
        <v>125.679999999999</v>
      </c>
      <c r="B1582" s="22">
        <v>3.61</v>
      </c>
      <c r="C1582" s="22">
        <v>0</v>
      </c>
      <c r="D1582" s="22">
        <f t="shared" si="1085"/>
        <v>1.8049999999999999</v>
      </c>
      <c r="E1582" s="22">
        <f t="shared" si="1086"/>
        <v>0.50138888888888888</v>
      </c>
      <c r="F1582" s="22">
        <f t="shared" si="1119"/>
        <v>-8.6805555555555247E-2</v>
      </c>
      <c r="G1582" s="22">
        <f>Sheet1!$I$5*F1582</f>
        <v>-28.732638888888786</v>
      </c>
      <c r="H1582" s="22"/>
      <c r="K1582" s="20" t="s">
        <v>119</v>
      </c>
      <c r="L1582" s="20">
        <v>1572</v>
      </c>
      <c r="M1582" s="20">
        <v>95</v>
      </c>
      <c r="N1582" s="21">
        <v>120.7</v>
      </c>
      <c r="O1582" s="35">
        <f t="shared" si="1087"/>
        <v>33.527777777777779</v>
      </c>
      <c r="P1582" s="36">
        <f t="shared" si="1120"/>
        <v>0.31944444444444403</v>
      </c>
      <c r="Q1582" s="12"/>
      <c r="R1582" s="37">
        <f t="shared" si="1088"/>
        <v>105.73611111111097</v>
      </c>
      <c r="S1582" s="37">
        <f t="shared" si="1089"/>
        <v>64.9422</v>
      </c>
      <c r="T1582" s="37">
        <f t="shared" si="1090"/>
        <v>135.41293883238896</v>
      </c>
      <c r="U1582" s="37">
        <f t="shared" si="1091"/>
        <v>306.09124994349997</v>
      </c>
      <c r="V1582" s="37">
        <f t="shared" si="1121"/>
        <v>146636.1628405489</v>
      </c>
      <c r="W1582" s="40">
        <f t="shared" si="1092"/>
        <v>10262.559407827903</v>
      </c>
      <c r="X1582" s="40">
        <f t="shared" si="1093"/>
        <v>10.262559407827903</v>
      </c>
      <c r="Y1582" s="40">
        <f t="shared" si="1079"/>
        <v>0</v>
      </c>
      <c r="Z1582" s="40">
        <v>0</v>
      </c>
      <c r="AA1582" s="40">
        <f t="shared" si="1094"/>
        <v>446.12996603124299</v>
      </c>
      <c r="AB1582" s="42">
        <f t="shared" si="1095"/>
        <v>186040.51658950618</v>
      </c>
      <c r="AC1582" s="42">
        <f t="shared" si="1096"/>
        <v>186.04051658950618</v>
      </c>
      <c r="AD1582" s="42">
        <f t="shared" si="1097"/>
        <v>0</v>
      </c>
      <c r="AE1582" s="42">
        <f t="shared" si="1122"/>
        <v>5714.2574486882713</v>
      </c>
      <c r="AF1582" s="43">
        <f t="shared" si="1080"/>
        <v>1.587293735746742</v>
      </c>
      <c r="AG1582" s="73">
        <f t="shared" si="1081"/>
        <v>0</v>
      </c>
      <c r="AH1582">
        <f t="shared" si="1098"/>
        <v>186.04051658950618</v>
      </c>
      <c r="AI1582">
        <f t="shared" si="1123"/>
        <v>40082.258301697497</v>
      </c>
      <c r="AJ1582" s="41">
        <f t="shared" si="1099"/>
        <v>11.133960639360415</v>
      </c>
      <c r="AK1582">
        <f t="shared" si="1082"/>
        <v>186.04051658950618</v>
      </c>
      <c r="AL1582" s="38">
        <f t="shared" si="1100"/>
        <v>5542.8297252276234</v>
      </c>
      <c r="AM1582" s="38">
        <f t="shared" si="1101"/>
        <v>5487.4014279753474</v>
      </c>
      <c r="AN1582" s="38">
        <f t="shared" si="1102"/>
        <v>5158.1573422968258</v>
      </c>
      <c r="AO1582" s="38">
        <f t="shared" si="1103"/>
        <v>5106.5757688738577</v>
      </c>
      <c r="AP1582" s="38">
        <f t="shared" si="1104"/>
        <v>4800.1812227414257</v>
      </c>
      <c r="AQ1582" s="38">
        <f t="shared" si="1105"/>
        <v>4752.1794105140116</v>
      </c>
      <c r="AR1582" s="38">
        <f t="shared" si="1106"/>
        <v>4609.6140281985909</v>
      </c>
      <c r="AS1582">
        <f t="shared" si="1107"/>
        <v>4609.6140281985909</v>
      </c>
      <c r="AT1582" s="28">
        <f t="shared" si="1108"/>
        <v>1.2804483411662753</v>
      </c>
      <c r="AU1582">
        <f t="shared" si="1083"/>
        <v>35472.644273498903</v>
      </c>
      <c r="AV1582" s="28">
        <f t="shared" si="1109"/>
        <v>9.8535122981941399</v>
      </c>
      <c r="BJ1582" s="63">
        <v>0</v>
      </c>
      <c r="BK1582" s="64">
        <f t="shared" si="1110"/>
        <v>0</v>
      </c>
      <c r="BL1582" s="64">
        <f t="shared" si="1111"/>
        <v>0</v>
      </c>
      <c r="BM1582" s="64">
        <f t="shared" si="1112"/>
        <v>0</v>
      </c>
      <c r="BN1582" s="64">
        <f t="shared" si="1113"/>
        <v>0</v>
      </c>
      <c r="BO1582" s="64">
        <f t="shared" si="1114"/>
        <v>0</v>
      </c>
      <c r="BP1582" s="64">
        <f t="shared" si="1115"/>
        <v>0</v>
      </c>
      <c r="BQ1582" s="64">
        <f t="shared" si="1116"/>
        <v>0</v>
      </c>
      <c r="BR1582" s="65">
        <f t="shared" si="1084"/>
        <v>0</v>
      </c>
      <c r="BS1582" s="66">
        <f t="shared" si="1117"/>
        <v>0</v>
      </c>
      <c r="BT1582" s="65">
        <f>BJ1582-BR1582</f>
        <v>0</v>
      </c>
      <c r="BU1582" s="67">
        <f t="shared" si="1118"/>
        <v>0</v>
      </c>
    </row>
    <row r="1583" spans="1:73" x14ac:dyDescent="0.35">
      <c r="A1583" s="22">
        <v>125.759999999999</v>
      </c>
      <c r="B1583" s="22">
        <v>3.81</v>
      </c>
      <c r="C1583" s="22">
        <v>0</v>
      </c>
      <c r="D1583" s="22">
        <f t="shared" si="1085"/>
        <v>1.905</v>
      </c>
      <c r="E1583" s="22">
        <f t="shared" si="1086"/>
        <v>0.52916666666666667</v>
      </c>
      <c r="F1583" s="22">
        <f t="shared" si="1119"/>
        <v>0.34722222222222238</v>
      </c>
      <c r="G1583" s="22">
        <f>Sheet1!$I$5*F1583</f>
        <v>114.9305555555556</v>
      </c>
      <c r="H1583" s="22"/>
      <c r="K1583" s="20" t="s">
        <v>119</v>
      </c>
      <c r="L1583" s="20">
        <v>1573</v>
      </c>
      <c r="M1583" s="20">
        <v>96</v>
      </c>
      <c r="N1583" s="21">
        <v>121.8</v>
      </c>
      <c r="O1583" s="35">
        <f t="shared" si="1087"/>
        <v>33.833333333333336</v>
      </c>
      <c r="P1583" s="36">
        <f t="shared" si="1120"/>
        <v>0.26388888888888767</v>
      </c>
      <c r="Q1583" s="12"/>
      <c r="R1583" s="37">
        <f t="shared" si="1088"/>
        <v>87.347222222221816</v>
      </c>
      <c r="S1583" s="37">
        <f t="shared" si="1089"/>
        <v>64.9422</v>
      </c>
      <c r="T1583" s="37">
        <f t="shared" si="1090"/>
        <v>137.89235855492302</v>
      </c>
      <c r="U1583" s="37">
        <f t="shared" si="1091"/>
        <v>290.18178077714481</v>
      </c>
      <c r="V1583" s="37">
        <f t="shared" si="1121"/>
        <v>146926.34462132605</v>
      </c>
      <c r="W1583" s="40">
        <f t="shared" si="1092"/>
        <v>9817.8169162934009</v>
      </c>
      <c r="X1583" s="40">
        <f t="shared" si="1093"/>
        <v>9.8178169162934008</v>
      </c>
      <c r="Y1583" s="40">
        <f t="shared" si="1079"/>
        <v>0</v>
      </c>
      <c r="Z1583" s="40">
        <v>0</v>
      </c>
      <c r="AA1583" s="40">
        <f t="shared" si="1094"/>
        <v>446.12996603124299</v>
      </c>
      <c r="AB1583" s="42">
        <f t="shared" si="1095"/>
        <v>189446.93055555556</v>
      </c>
      <c r="AC1583" s="42">
        <f t="shared" si="1096"/>
        <v>189.44693055555555</v>
      </c>
      <c r="AD1583" s="42">
        <f t="shared" si="1097"/>
        <v>0</v>
      </c>
      <c r="AE1583" s="42">
        <f t="shared" si="1122"/>
        <v>5714.2574486882713</v>
      </c>
      <c r="AF1583" s="43">
        <f t="shared" si="1080"/>
        <v>1.587293735746742</v>
      </c>
      <c r="AG1583" s="73">
        <f t="shared" si="1081"/>
        <v>0</v>
      </c>
      <c r="AH1583">
        <f t="shared" si="1098"/>
        <v>189.44693055555555</v>
      </c>
      <c r="AI1583">
        <f t="shared" si="1123"/>
        <v>40271.705232253051</v>
      </c>
      <c r="AJ1583" s="41">
        <f t="shared" si="1099"/>
        <v>11.186584786736958</v>
      </c>
      <c r="AK1583">
        <f t="shared" si="1082"/>
        <v>189.44693055555555</v>
      </c>
      <c r="AL1583" s="38">
        <f t="shared" si="1100"/>
        <v>5542.8297252276234</v>
      </c>
      <c r="AM1583" s="38">
        <f t="shared" si="1101"/>
        <v>5487.4014279753474</v>
      </c>
      <c r="AN1583" s="38">
        <f t="shared" si="1102"/>
        <v>5158.1573422968258</v>
      </c>
      <c r="AO1583" s="38">
        <f t="shared" si="1103"/>
        <v>5106.5757688738577</v>
      </c>
      <c r="AP1583" s="38">
        <f t="shared" si="1104"/>
        <v>4800.1812227414257</v>
      </c>
      <c r="AQ1583" s="38">
        <f t="shared" si="1105"/>
        <v>4752.1794105140116</v>
      </c>
      <c r="AR1583" s="38">
        <f t="shared" si="1106"/>
        <v>4609.6140281985909</v>
      </c>
      <c r="AS1583">
        <f t="shared" si="1107"/>
        <v>4609.6140281985909</v>
      </c>
      <c r="AT1583" s="28">
        <f t="shared" si="1108"/>
        <v>1.2804483411662753</v>
      </c>
      <c r="AU1583">
        <f t="shared" si="1083"/>
        <v>35662.091204054457</v>
      </c>
      <c r="AV1583" s="28">
        <f t="shared" si="1109"/>
        <v>9.9061364455706826</v>
      </c>
      <c r="BJ1583" s="63">
        <v>0</v>
      </c>
      <c r="BK1583" s="64">
        <f t="shared" si="1110"/>
        <v>0</v>
      </c>
      <c r="BL1583" s="64">
        <f t="shared" si="1111"/>
        <v>0</v>
      </c>
      <c r="BM1583" s="64">
        <f t="shared" si="1112"/>
        <v>0</v>
      </c>
      <c r="BN1583" s="64">
        <f t="shared" si="1113"/>
        <v>0</v>
      </c>
      <c r="BO1583" s="64">
        <f t="shared" si="1114"/>
        <v>0</v>
      </c>
      <c r="BP1583" s="64">
        <f t="shared" si="1115"/>
        <v>0</v>
      </c>
      <c r="BQ1583" s="64">
        <f t="shared" si="1116"/>
        <v>0</v>
      </c>
      <c r="BR1583" s="65">
        <f t="shared" si="1084"/>
        <v>0</v>
      </c>
      <c r="BS1583" s="66">
        <f t="shared" si="1117"/>
        <v>0</v>
      </c>
      <c r="BT1583" s="65">
        <f>BJ1583-BR1583</f>
        <v>0</v>
      </c>
      <c r="BU1583" s="67">
        <f t="shared" si="1118"/>
        <v>0</v>
      </c>
    </row>
    <row r="1584" spans="1:73" x14ac:dyDescent="0.35">
      <c r="A1584" s="22">
        <v>125.83999999999899</v>
      </c>
      <c r="B1584" s="22">
        <v>3.68</v>
      </c>
      <c r="C1584" s="22">
        <v>0</v>
      </c>
      <c r="D1584" s="22">
        <f t="shared" si="1085"/>
        <v>1.84</v>
      </c>
      <c r="E1584" s="22">
        <f t="shared" si="1086"/>
        <v>0.51111111111111107</v>
      </c>
      <c r="F1584" s="22">
        <f t="shared" si="1119"/>
        <v>-0.22569444444444503</v>
      </c>
      <c r="G1584" s="22">
        <f>Sheet1!$I$5*F1584</f>
        <v>-74.704861111111299</v>
      </c>
      <c r="H1584" s="22"/>
      <c r="K1584" s="20" t="s">
        <v>119</v>
      </c>
      <c r="L1584" s="20">
        <v>1574</v>
      </c>
      <c r="M1584" s="20">
        <v>97</v>
      </c>
      <c r="N1584" s="21">
        <v>122.6</v>
      </c>
      <c r="O1584" s="35">
        <f t="shared" si="1087"/>
        <v>34.055555555555557</v>
      </c>
      <c r="P1584" s="36">
        <f t="shared" si="1120"/>
        <v>0.19444444444444522</v>
      </c>
      <c r="Q1584" s="12"/>
      <c r="R1584" s="37">
        <f t="shared" si="1088"/>
        <v>64.36111111111137</v>
      </c>
      <c r="S1584" s="37">
        <f t="shared" si="1089"/>
        <v>64.9422</v>
      </c>
      <c r="T1584" s="37">
        <f t="shared" si="1090"/>
        <v>139.70970117591588</v>
      </c>
      <c r="U1584" s="37">
        <f t="shared" si="1091"/>
        <v>269.01301228702727</v>
      </c>
      <c r="V1584" s="37">
        <f t="shared" si="1121"/>
        <v>147195.35763361308</v>
      </c>
      <c r="W1584" s="40">
        <f t="shared" si="1092"/>
        <v>9161.3875851082066</v>
      </c>
      <c r="X1584" s="40">
        <f t="shared" si="1093"/>
        <v>9.1613875851082067</v>
      </c>
      <c r="Y1584" s="40">
        <f t="shared" si="1079"/>
        <v>0</v>
      </c>
      <c r="Z1584" s="40">
        <v>0</v>
      </c>
      <c r="AA1584" s="40">
        <f t="shared" si="1094"/>
        <v>446.12996603124299</v>
      </c>
      <c r="AB1584" s="42">
        <f t="shared" si="1095"/>
        <v>191943.73302469138</v>
      </c>
      <c r="AC1584" s="42">
        <f t="shared" si="1096"/>
        <v>191.94373302469137</v>
      </c>
      <c r="AD1584" s="42">
        <f t="shared" si="1097"/>
        <v>0</v>
      </c>
      <c r="AE1584" s="42">
        <f t="shared" si="1122"/>
        <v>5714.2574486882713</v>
      </c>
      <c r="AF1584" s="43">
        <f t="shared" si="1080"/>
        <v>1.587293735746742</v>
      </c>
      <c r="AG1584" s="73">
        <f t="shared" si="1081"/>
        <v>0</v>
      </c>
      <c r="AH1584">
        <f t="shared" si="1098"/>
        <v>191.94373302469137</v>
      </c>
      <c r="AI1584">
        <f t="shared" si="1123"/>
        <v>40463.648965277745</v>
      </c>
      <c r="AJ1584" s="41">
        <f t="shared" si="1099"/>
        <v>11.239902490354929</v>
      </c>
      <c r="AK1584">
        <f t="shared" si="1082"/>
        <v>191.94373302469137</v>
      </c>
      <c r="AL1584" s="38">
        <f t="shared" si="1100"/>
        <v>5542.8297252276234</v>
      </c>
      <c r="AM1584" s="38">
        <f t="shared" si="1101"/>
        <v>5487.4014279753474</v>
      </c>
      <c r="AN1584" s="38">
        <f t="shared" si="1102"/>
        <v>5158.1573422968258</v>
      </c>
      <c r="AO1584" s="38">
        <f t="shared" si="1103"/>
        <v>5106.5757688738577</v>
      </c>
      <c r="AP1584" s="38">
        <f t="shared" si="1104"/>
        <v>4800.1812227414257</v>
      </c>
      <c r="AQ1584" s="38">
        <f t="shared" si="1105"/>
        <v>4752.1794105140116</v>
      </c>
      <c r="AR1584" s="38">
        <f t="shared" si="1106"/>
        <v>4609.6140281985909</v>
      </c>
      <c r="AS1584">
        <f t="shared" si="1107"/>
        <v>4609.6140281985909</v>
      </c>
      <c r="AT1584" s="28">
        <f t="shared" si="1108"/>
        <v>1.2804483411662753</v>
      </c>
      <c r="AU1584">
        <f t="shared" si="1083"/>
        <v>35854.034937079152</v>
      </c>
      <c r="AV1584" s="28">
        <f t="shared" si="1109"/>
        <v>9.9594541491886535</v>
      </c>
      <c r="BJ1584" s="63">
        <v>0</v>
      </c>
      <c r="BK1584" s="64">
        <f t="shared" si="1110"/>
        <v>0</v>
      </c>
      <c r="BL1584" s="64">
        <f t="shared" si="1111"/>
        <v>0</v>
      </c>
      <c r="BM1584" s="64">
        <f t="shared" si="1112"/>
        <v>0</v>
      </c>
      <c r="BN1584" s="64">
        <f t="shared" si="1113"/>
        <v>0</v>
      </c>
      <c r="BO1584" s="64">
        <f t="shared" si="1114"/>
        <v>0</v>
      </c>
      <c r="BP1584" s="64">
        <f t="shared" si="1115"/>
        <v>0</v>
      </c>
      <c r="BQ1584" s="64">
        <f t="shared" si="1116"/>
        <v>0</v>
      </c>
      <c r="BR1584" s="65">
        <f t="shared" si="1084"/>
        <v>0</v>
      </c>
      <c r="BS1584" s="66">
        <f t="shared" si="1117"/>
        <v>0</v>
      </c>
      <c r="BT1584" s="65">
        <f>BJ1584-BR1584</f>
        <v>0</v>
      </c>
      <c r="BU1584" s="67">
        <f t="shared" si="1118"/>
        <v>0</v>
      </c>
    </row>
    <row r="1585" spans="1:73" x14ac:dyDescent="0.35">
      <c r="A1585" s="22">
        <v>125.91999999999901</v>
      </c>
      <c r="B1585" s="22">
        <v>3.91</v>
      </c>
      <c r="C1585" s="22">
        <v>0</v>
      </c>
      <c r="D1585" s="22">
        <f t="shared" si="1085"/>
        <v>1.9550000000000001</v>
      </c>
      <c r="E1585" s="22">
        <f t="shared" si="1086"/>
        <v>0.54305555555555551</v>
      </c>
      <c r="F1585" s="22">
        <f t="shared" si="1119"/>
        <v>0.39930555555555552</v>
      </c>
      <c r="G1585" s="22">
        <f>Sheet1!$I$5*F1585</f>
        <v>132.17013888888889</v>
      </c>
      <c r="H1585" s="22"/>
      <c r="K1585" s="20" t="s">
        <v>119</v>
      </c>
      <c r="L1585" s="20">
        <v>1575</v>
      </c>
      <c r="M1585" s="20">
        <v>98</v>
      </c>
      <c r="N1585" s="21">
        <v>123.2</v>
      </c>
      <c r="O1585" s="35">
        <f t="shared" si="1087"/>
        <v>34.222222222222221</v>
      </c>
      <c r="P1585" s="36">
        <f t="shared" si="1120"/>
        <v>0.1388888888888889</v>
      </c>
      <c r="Q1585" s="12"/>
      <c r="R1585" s="37">
        <f t="shared" si="1088"/>
        <v>45.972222222222221</v>
      </c>
      <c r="S1585" s="37">
        <f t="shared" si="1089"/>
        <v>64.9422</v>
      </c>
      <c r="T1585" s="37">
        <f t="shared" si="1090"/>
        <v>141.08051587387021</v>
      </c>
      <c r="U1585" s="37">
        <f t="shared" si="1091"/>
        <v>251.99493809609243</v>
      </c>
      <c r="V1585" s="37">
        <f t="shared" si="1121"/>
        <v>147447.35257170917</v>
      </c>
      <c r="W1585" s="40">
        <f t="shared" si="1092"/>
        <v>8623.826770399608</v>
      </c>
      <c r="X1585" s="40">
        <f t="shared" si="1093"/>
        <v>8.6238267703996083</v>
      </c>
      <c r="Y1585" s="40">
        <f t="shared" si="1079"/>
        <v>0</v>
      </c>
      <c r="Z1585" s="40">
        <v>0</v>
      </c>
      <c r="AA1585" s="40">
        <f t="shared" si="1094"/>
        <v>446.12996603124299</v>
      </c>
      <c r="AB1585" s="42">
        <f t="shared" si="1095"/>
        <v>193827.06172839506</v>
      </c>
      <c r="AC1585" s="42">
        <f t="shared" si="1096"/>
        <v>193.82706172839505</v>
      </c>
      <c r="AD1585" s="42">
        <f t="shared" si="1097"/>
        <v>0</v>
      </c>
      <c r="AE1585" s="42">
        <f t="shared" si="1122"/>
        <v>5714.2574486882713</v>
      </c>
      <c r="AF1585" s="43">
        <f t="shared" si="1080"/>
        <v>1.587293735746742</v>
      </c>
      <c r="AG1585" s="73">
        <f t="shared" si="1081"/>
        <v>0</v>
      </c>
      <c r="AH1585">
        <f t="shared" si="1098"/>
        <v>193.82706172839505</v>
      </c>
      <c r="AI1585">
        <f t="shared" si="1123"/>
        <v>40657.476027006138</v>
      </c>
      <c r="AJ1585" s="41">
        <f t="shared" si="1099"/>
        <v>11.293743340835038</v>
      </c>
      <c r="AK1585">
        <f t="shared" si="1082"/>
        <v>193.82706172839505</v>
      </c>
      <c r="AL1585" s="38">
        <f t="shared" si="1100"/>
        <v>5542.8297252276234</v>
      </c>
      <c r="AM1585" s="38">
        <f t="shared" si="1101"/>
        <v>5487.4014279753474</v>
      </c>
      <c r="AN1585" s="38">
        <f t="shared" si="1102"/>
        <v>5158.1573422968258</v>
      </c>
      <c r="AO1585" s="38">
        <f t="shared" si="1103"/>
        <v>5106.5757688738577</v>
      </c>
      <c r="AP1585" s="38">
        <f t="shared" si="1104"/>
        <v>4800.1812227414257</v>
      </c>
      <c r="AQ1585" s="38">
        <f t="shared" si="1105"/>
        <v>4752.1794105140116</v>
      </c>
      <c r="AR1585" s="38">
        <f t="shared" si="1106"/>
        <v>4609.6140281985909</v>
      </c>
      <c r="AS1585">
        <f t="shared" si="1107"/>
        <v>4609.6140281985909</v>
      </c>
      <c r="AT1585" s="28">
        <f t="shared" si="1108"/>
        <v>1.2804483411662753</v>
      </c>
      <c r="AU1585">
        <f t="shared" si="1083"/>
        <v>36047.861998807544</v>
      </c>
      <c r="AV1585" s="28">
        <f t="shared" si="1109"/>
        <v>10.013294999668762</v>
      </c>
      <c r="BJ1585" s="63">
        <v>0</v>
      </c>
      <c r="BK1585" s="64">
        <f t="shared" si="1110"/>
        <v>0</v>
      </c>
      <c r="BL1585" s="64">
        <f t="shared" si="1111"/>
        <v>0</v>
      </c>
      <c r="BM1585" s="64">
        <f t="shared" si="1112"/>
        <v>0</v>
      </c>
      <c r="BN1585" s="64">
        <f t="shared" si="1113"/>
        <v>0</v>
      </c>
      <c r="BO1585" s="64">
        <f t="shared" si="1114"/>
        <v>0</v>
      </c>
      <c r="BP1585" s="64">
        <f t="shared" si="1115"/>
        <v>0</v>
      </c>
      <c r="BQ1585" s="64">
        <f t="shared" si="1116"/>
        <v>0</v>
      </c>
      <c r="BR1585" s="65">
        <f t="shared" si="1084"/>
        <v>0</v>
      </c>
      <c r="BS1585" s="66">
        <f t="shared" si="1117"/>
        <v>0</v>
      </c>
      <c r="BT1585" s="65">
        <f>BJ1585-BR1585</f>
        <v>0</v>
      </c>
      <c r="BU1585" s="67">
        <f t="shared" si="1118"/>
        <v>0</v>
      </c>
    </row>
    <row r="1586" spans="1:73" x14ac:dyDescent="0.35">
      <c r="A1586" s="22">
        <v>125.99999999999901</v>
      </c>
      <c r="B1586" s="22">
        <v>3.12</v>
      </c>
      <c r="C1586" s="22">
        <v>0</v>
      </c>
      <c r="D1586" s="22">
        <f t="shared" si="1085"/>
        <v>1.56</v>
      </c>
      <c r="E1586" s="22">
        <f t="shared" si="1086"/>
        <v>0.43333333333333335</v>
      </c>
      <c r="F1586" s="22">
        <f t="shared" si="1119"/>
        <v>-1.371527777777777</v>
      </c>
      <c r="G1586" s="22">
        <f>Sheet1!$I$5*F1586</f>
        <v>-453.97569444444417</v>
      </c>
      <c r="H1586" s="22"/>
      <c r="K1586" s="20" t="s">
        <v>119</v>
      </c>
      <c r="L1586" s="20">
        <v>1576</v>
      </c>
      <c r="M1586" s="20">
        <v>99</v>
      </c>
      <c r="N1586" s="21">
        <v>123.6</v>
      </c>
      <c r="O1586" s="35">
        <f t="shared" si="1087"/>
        <v>34.333333333333336</v>
      </c>
      <c r="P1586" s="36">
        <f t="shared" si="1120"/>
        <v>6.9444444444444448E-2</v>
      </c>
      <c r="Q1586" s="12"/>
      <c r="R1586" s="37">
        <f t="shared" si="1088"/>
        <v>22.986111111111111</v>
      </c>
      <c r="S1586" s="37">
        <f t="shared" si="1089"/>
        <v>64.9422</v>
      </c>
      <c r="T1586" s="37">
        <f t="shared" si="1090"/>
        <v>141.99811030689199</v>
      </c>
      <c r="U1586" s="37">
        <f t="shared" si="1091"/>
        <v>229.92642141800309</v>
      </c>
      <c r="V1586" s="37">
        <f t="shared" si="1121"/>
        <v>147677.27899312717</v>
      </c>
      <c r="W1586" s="40">
        <f t="shared" si="1092"/>
        <v>7894.1404686847736</v>
      </c>
      <c r="X1586" s="40">
        <f t="shared" si="1093"/>
        <v>7.8941404686847738</v>
      </c>
      <c r="Y1586" s="40">
        <f t="shared" si="1079"/>
        <v>0</v>
      </c>
      <c r="Z1586" s="40">
        <v>0</v>
      </c>
      <c r="AA1586" s="40">
        <f t="shared" si="1094"/>
        <v>446.12996603124299</v>
      </c>
      <c r="AB1586" s="42">
        <f t="shared" si="1095"/>
        <v>195087.72222222222</v>
      </c>
      <c r="AC1586" s="42">
        <f t="shared" si="1096"/>
        <v>195.08772222222223</v>
      </c>
      <c r="AD1586" s="42">
        <f t="shared" si="1097"/>
        <v>0</v>
      </c>
      <c r="AE1586" s="42">
        <f t="shared" si="1122"/>
        <v>5714.2574486882713</v>
      </c>
      <c r="AF1586" s="43">
        <f t="shared" si="1080"/>
        <v>1.587293735746742</v>
      </c>
      <c r="AG1586" s="73">
        <f t="shared" si="1081"/>
        <v>0</v>
      </c>
      <c r="AH1586">
        <f t="shared" si="1098"/>
        <v>195.08772222222223</v>
      </c>
      <c r="AI1586">
        <f t="shared" si="1123"/>
        <v>40852.563749228357</v>
      </c>
      <c r="AJ1586" s="41">
        <f t="shared" si="1099"/>
        <v>11.347934374785655</v>
      </c>
      <c r="AK1586">
        <f t="shared" si="1082"/>
        <v>195.08772222222223</v>
      </c>
      <c r="AL1586" s="38">
        <f t="shared" si="1100"/>
        <v>5542.8297252276234</v>
      </c>
      <c r="AM1586" s="38">
        <f t="shared" si="1101"/>
        <v>5487.4014279753474</v>
      </c>
      <c r="AN1586" s="38">
        <f t="shared" si="1102"/>
        <v>5158.1573422968258</v>
      </c>
      <c r="AO1586" s="38">
        <f t="shared" si="1103"/>
        <v>5106.5757688738577</v>
      </c>
      <c r="AP1586" s="38">
        <f t="shared" si="1104"/>
        <v>4800.1812227414257</v>
      </c>
      <c r="AQ1586" s="38">
        <f t="shared" si="1105"/>
        <v>4752.1794105140116</v>
      </c>
      <c r="AR1586" s="38">
        <f t="shared" si="1106"/>
        <v>4609.6140281985909</v>
      </c>
      <c r="AS1586">
        <f t="shared" si="1107"/>
        <v>4609.6140281985909</v>
      </c>
      <c r="AT1586" s="28">
        <f t="shared" si="1108"/>
        <v>1.2804483411662753</v>
      </c>
      <c r="AU1586">
        <f t="shared" si="1083"/>
        <v>36242.949721029763</v>
      </c>
      <c r="AV1586" s="28">
        <f t="shared" si="1109"/>
        <v>10.067486033619378</v>
      </c>
      <c r="BJ1586" s="63">
        <v>0</v>
      </c>
      <c r="BK1586" s="64">
        <f t="shared" si="1110"/>
        <v>0</v>
      </c>
      <c r="BL1586" s="64">
        <f t="shared" si="1111"/>
        <v>0</v>
      </c>
      <c r="BM1586" s="64">
        <f t="shared" si="1112"/>
        <v>0</v>
      </c>
      <c r="BN1586" s="64">
        <f t="shared" si="1113"/>
        <v>0</v>
      </c>
      <c r="BO1586" s="64">
        <f t="shared" si="1114"/>
        <v>0</v>
      </c>
      <c r="BP1586" s="64">
        <f t="shared" si="1115"/>
        <v>0</v>
      </c>
      <c r="BQ1586" s="64">
        <f t="shared" si="1116"/>
        <v>0</v>
      </c>
      <c r="BR1586" s="65">
        <f t="shared" si="1084"/>
        <v>0</v>
      </c>
      <c r="BS1586" s="66">
        <f t="shared" si="1117"/>
        <v>0</v>
      </c>
      <c r="BT1586" s="65">
        <f>BJ1586-BR1586</f>
        <v>0</v>
      </c>
      <c r="BU1586" s="67">
        <f t="shared" si="1118"/>
        <v>0</v>
      </c>
    </row>
    <row r="1587" spans="1:73" x14ac:dyDescent="0.35">
      <c r="A1587" s="22">
        <v>126.079999999999</v>
      </c>
      <c r="B1587" s="22">
        <v>3.26</v>
      </c>
      <c r="C1587" s="22">
        <v>0</v>
      </c>
      <c r="D1587" s="22">
        <f t="shared" si="1085"/>
        <v>1.63</v>
      </c>
      <c r="E1587" s="22">
        <f t="shared" si="1086"/>
        <v>0.45277777777777778</v>
      </c>
      <c r="F1587" s="22">
        <f t="shared" si="1119"/>
        <v>0.24305555555555539</v>
      </c>
      <c r="G1587" s="22">
        <f>Sheet1!$I$5*F1587</f>
        <v>80.451388888888829</v>
      </c>
      <c r="H1587" s="22"/>
      <c r="K1587" s="20" t="s">
        <v>119</v>
      </c>
      <c r="L1587" s="20">
        <v>1577</v>
      </c>
      <c r="M1587" s="20">
        <v>100</v>
      </c>
      <c r="N1587" s="21">
        <v>123.7</v>
      </c>
      <c r="O1587" s="35">
        <f t="shared" si="1087"/>
        <v>34.361111111111114</v>
      </c>
      <c r="P1587" s="36">
        <f t="shared" si="1120"/>
        <v>0</v>
      </c>
      <c r="Q1587" s="12"/>
      <c r="R1587" s="37">
        <f t="shared" si="1088"/>
        <v>0</v>
      </c>
      <c r="S1587" s="37">
        <f t="shared" si="1089"/>
        <v>64.9422</v>
      </c>
      <c r="T1587" s="37">
        <f t="shared" si="1090"/>
        <v>142.22797366111234</v>
      </c>
      <c r="U1587" s="37">
        <f t="shared" si="1091"/>
        <v>207.17017366111236</v>
      </c>
      <c r="V1587" s="37">
        <f t="shared" si="1121"/>
        <v>147884.44916678828</v>
      </c>
      <c r="W1587" s="40">
        <f t="shared" si="1092"/>
        <v>7118.5973560776665</v>
      </c>
      <c r="X1587" s="40">
        <f t="shared" si="1093"/>
        <v>7.1185973560776663</v>
      </c>
      <c r="Y1587" s="40">
        <f t="shared" si="1079"/>
        <v>0</v>
      </c>
      <c r="Z1587" s="40">
        <v>0</v>
      </c>
      <c r="AA1587" s="40">
        <f t="shared" si="1094"/>
        <v>446.12996603124299</v>
      </c>
      <c r="AB1587" s="42">
        <f t="shared" si="1095"/>
        <v>195403.52584876548</v>
      </c>
      <c r="AC1587" s="42">
        <f t="shared" si="1096"/>
        <v>195.40352584876547</v>
      </c>
      <c r="AD1587" s="42">
        <f t="shared" si="1097"/>
        <v>0</v>
      </c>
      <c r="AE1587" s="42">
        <f t="shared" si="1122"/>
        <v>5714.2574486882713</v>
      </c>
      <c r="AF1587" s="43">
        <f t="shared" si="1080"/>
        <v>1.587293735746742</v>
      </c>
      <c r="AG1587" s="73">
        <f t="shared" si="1081"/>
        <v>0</v>
      </c>
      <c r="AH1587">
        <f t="shared" si="1098"/>
        <v>195.40352584876547</v>
      </c>
      <c r="AI1587">
        <f t="shared" si="1123"/>
        <v>41047.967275077121</v>
      </c>
      <c r="AJ1587" s="41">
        <f t="shared" si="1099"/>
        <v>11.402213131965867</v>
      </c>
      <c r="AK1587">
        <f t="shared" si="1082"/>
        <v>195.40352584876547</v>
      </c>
      <c r="AL1587" s="38">
        <f t="shared" si="1100"/>
        <v>5542.8297252276234</v>
      </c>
      <c r="AM1587" s="38">
        <f t="shared" si="1101"/>
        <v>5487.4014279753474</v>
      </c>
      <c r="AN1587" s="38">
        <f t="shared" si="1102"/>
        <v>5158.1573422968258</v>
      </c>
      <c r="AO1587" s="38">
        <f t="shared" si="1103"/>
        <v>5106.5757688738577</v>
      </c>
      <c r="AP1587" s="38">
        <f t="shared" si="1104"/>
        <v>4800.1812227414257</v>
      </c>
      <c r="AQ1587" s="38">
        <f t="shared" si="1105"/>
        <v>4752.1794105140116</v>
      </c>
      <c r="AR1587" s="38">
        <f t="shared" si="1106"/>
        <v>4609.6140281985909</v>
      </c>
      <c r="AS1587">
        <f t="shared" si="1107"/>
        <v>4609.6140281985909</v>
      </c>
      <c r="AT1587" s="28">
        <f t="shared" si="1108"/>
        <v>1.2804483411662753</v>
      </c>
      <c r="AU1587">
        <f t="shared" si="1083"/>
        <v>36438.353246878527</v>
      </c>
      <c r="AV1587" s="28">
        <f t="shared" si="1109"/>
        <v>10.12176479079959</v>
      </c>
      <c r="BJ1587" s="63">
        <v>0</v>
      </c>
      <c r="BK1587" s="64">
        <f t="shared" si="1110"/>
        <v>0</v>
      </c>
      <c r="BL1587" s="64">
        <f t="shared" si="1111"/>
        <v>0</v>
      </c>
      <c r="BM1587" s="64">
        <f t="shared" si="1112"/>
        <v>0</v>
      </c>
      <c r="BN1587" s="64">
        <f t="shared" si="1113"/>
        <v>0</v>
      </c>
      <c r="BO1587" s="64">
        <f t="shared" si="1114"/>
        <v>0</v>
      </c>
      <c r="BP1587" s="64">
        <f t="shared" si="1115"/>
        <v>0</v>
      </c>
      <c r="BQ1587" s="64">
        <f t="shared" si="1116"/>
        <v>0</v>
      </c>
      <c r="BR1587" s="65">
        <f t="shared" si="1084"/>
        <v>0</v>
      </c>
      <c r="BS1587" s="66">
        <f t="shared" si="1117"/>
        <v>0</v>
      </c>
      <c r="BT1587" s="65">
        <f>BJ1587-BR1587</f>
        <v>0</v>
      </c>
      <c r="BU1587" s="67">
        <f t="shared" si="1118"/>
        <v>0</v>
      </c>
    </row>
    <row r="1588" spans="1:73" x14ac:dyDescent="0.35">
      <c r="A1588" s="22">
        <v>126.159999999999</v>
      </c>
      <c r="B1588" s="22">
        <v>3.02</v>
      </c>
      <c r="C1588" s="22">
        <v>0</v>
      </c>
      <c r="D1588" s="22">
        <f t="shared" si="1085"/>
        <v>1.51</v>
      </c>
      <c r="E1588" s="22">
        <f t="shared" si="1086"/>
        <v>0.41944444444444445</v>
      </c>
      <c r="F1588" s="22">
        <f t="shared" si="1119"/>
        <v>-0.41666666666666657</v>
      </c>
      <c r="G1588" s="22">
        <f>Sheet1!$I$5*F1588</f>
        <v>-137.91666666666663</v>
      </c>
      <c r="H1588" s="22"/>
      <c r="K1588" s="20" t="s">
        <v>119</v>
      </c>
      <c r="L1588" s="20">
        <v>1578</v>
      </c>
      <c r="M1588" s="20">
        <v>101</v>
      </c>
      <c r="N1588" s="21">
        <v>123.6</v>
      </c>
      <c r="O1588" s="35">
        <f t="shared" si="1087"/>
        <v>34.333333333333336</v>
      </c>
      <c r="P1588" s="36">
        <f t="shared" si="1120"/>
        <v>-5.5555555555556344E-2</v>
      </c>
      <c r="Q1588" s="12"/>
      <c r="R1588" s="37">
        <f t="shared" si="1088"/>
        <v>-18.388888888889149</v>
      </c>
      <c r="S1588" s="37">
        <f t="shared" si="1089"/>
        <v>64.9422</v>
      </c>
      <c r="T1588" s="37">
        <f t="shared" si="1090"/>
        <v>141.99811030689199</v>
      </c>
      <c r="U1588" s="37">
        <f t="shared" si="1091"/>
        <v>188.55142141800283</v>
      </c>
      <c r="V1588" s="37">
        <f t="shared" si="1121"/>
        <v>148073.00058820628</v>
      </c>
      <c r="W1588" s="40">
        <f t="shared" si="1092"/>
        <v>6473.5988020180976</v>
      </c>
      <c r="X1588" s="40">
        <f t="shared" si="1093"/>
        <v>6.4735988020180972</v>
      </c>
      <c r="Y1588" s="40">
        <f t="shared" si="1079"/>
        <v>0</v>
      </c>
      <c r="Z1588" s="40">
        <v>0</v>
      </c>
      <c r="AA1588" s="40">
        <f t="shared" si="1094"/>
        <v>446.12996603124299</v>
      </c>
      <c r="AB1588" s="42">
        <f t="shared" si="1095"/>
        <v>195087.72222222222</v>
      </c>
      <c r="AC1588" s="42">
        <f t="shared" si="1096"/>
        <v>195.08772222222223</v>
      </c>
      <c r="AD1588" s="42">
        <f t="shared" si="1097"/>
        <v>0</v>
      </c>
      <c r="AE1588" s="42">
        <f t="shared" si="1122"/>
        <v>5714.2574486882713</v>
      </c>
      <c r="AF1588" s="43">
        <f t="shared" si="1080"/>
        <v>1.587293735746742</v>
      </c>
      <c r="AG1588" s="73">
        <f t="shared" si="1081"/>
        <v>0</v>
      </c>
      <c r="AH1588">
        <f t="shared" si="1098"/>
        <v>195.08772222222223</v>
      </c>
      <c r="AI1588">
        <f t="shared" si="1123"/>
        <v>41243.054997299339</v>
      </c>
      <c r="AJ1588" s="41">
        <f t="shared" si="1099"/>
        <v>11.456404165916483</v>
      </c>
      <c r="AK1588">
        <f t="shared" si="1082"/>
        <v>195.08772222222223</v>
      </c>
      <c r="AL1588" s="38">
        <f t="shared" si="1100"/>
        <v>5542.8297252276234</v>
      </c>
      <c r="AM1588" s="38">
        <f t="shared" si="1101"/>
        <v>5487.4014279753474</v>
      </c>
      <c r="AN1588" s="38">
        <f t="shared" si="1102"/>
        <v>5158.1573422968258</v>
      </c>
      <c r="AO1588" s="38">
        <f t="shared" si="1103"/>
        <v>5106.5757688738577</v>
      </c>
      <c r="AP1588" s="38">
        <f t="shared" si="1104"/>
        <v>4800.1812227414257</v>
      </c>
      <c r="AQ1588" s="38">
        <f t="shared" si="1105"/>
        <v>4752.1794105140116</v>
      </c>
      <c r="AR1588" s="38">
        <f t="shared" si="1106"/>
        <v>4609.6140281985909</v>
      </c>
      <c r="AS1588">
        <f t="shared" si="1107"/>
        <v>4609.6140281985909</v>
      </c>
      <c r="AT1588" s="28">
        <f t="shared" si="1108"/>
        <v>1.2804483411662753</v>
      </c>
      <c r="AU1588">
        <f t="shared" si="1083"/>
        <v>36633.440969100746</v>
      </c>
      <c r="AV1588" s="28">
        <f t="shared" si="1109"/>
        <v>10.175955824750208</v>
      </c>
      <c r="BJ1588" s="63">
        <v>0</v>
      </c>
      <c r="BK1588" s="64">
        <f t="shared" si="1110"/>
        <v>0</v>
      </c>
      <c r="BL1588" s="64">
        <f t="shared" si="1111"/>
        <v>0</v>
      </c>
      <c r="BM1588" s="64">
        <f t="shared" si="1112"/>
        <v>0</v>
      </c>
      <c r="BN1588" s="64">
        <f t="shared" si="1113"/>
        <v>0</v>
      </c>
      <c r="BO1588" s="64">
        <f t="shared" si="1114"/>
        <v>0</v>
      </c>
      <c r="BP1588" s="64">
        <f t="shared" si="1115"/>
        <v>0</v>
      </c>
      <c r="BQ1588" s="64">
        <f t="shared" si="1116"/>
        <v>0</v>
      </c>
      <c r="BR1588" s="65">
        <f t="shared" si="1084"/>
        <v>0</v>
      </c>
      <c r="BS1588" s="66">
        <f t="shared" si="1117"/>
        <v>0</v>
      </c>
      <c r="BT1588" s="65">
        <f>BJ1588-BR1588</f>
        <v>0</v>
      </c>
      <c r="BU1588" s="67">
        <f t="shared" si="1118"/>
        <v>0</v>
      </c>
    </row>
    <row r="1589" spans="1:73" x14ac:dyDescent="0.35">
      <c r="A1589" s="22">
        <v>126.239999999999</v>
      </c>
      <c r="B1589" s="22">
        <v>3.56</v>
      </c>
      <c r="C1589" s="22">
        <v>0</v>
      </c>
      <c r="D1589" s="22">
        <f t="shared" si="1085"/>
        <v>1.78</v>
      </c>
      <c r="E1589" s="22">
        <f t="shared" si="1086"/>
        <v>0.49444444444444446</v>
      </c>
      <c r="F1589" s="22">
        <f t="shared" si="1119"/>
        <v>0.93750000000000011</v>
      </c>
      <c r="G1589" s="22">
        <f>Sheet1!$I$5*F1589</f>
        <v>310.31250000000006</v>
      </c>
      <c r="H1589" s="22"/>
      <c r="K1589" s="20" t="s">
        <v>119</v>
      </c>
      <c r="L1589" s="20">
        <v>1579</v>
      </c>
      <c r="M1589" s="20">
        <v>102</v>
      </c>
      <c r="N1589" s="21">
        <v>123.3</v>
      </c>
      <c r="O1589" s="35">
        <f t="shared" si="1087"/>
        <v>34.25</v>
      </c>
      <c r="P1589" s="36">
        <f t="shared" si="1120"/>
        <v>-8.3333333333332538E-2</v>
      </c>
      <c r="Q1589" s="12"/>
      <c r="R1589" s="37">
        <f t="shared" si="1088"/>
        <v>-27.583333333333069</v>
      </c>
      <c r="S1589" s="37">
        <f t="shared" si="1089"/>
        <v>64.9422</v>
      </c>
      <c r="T1589" s="37">
        <f t="shared" si="1090"/>
        <v>141.30963563454674</v>
      </c>
      <c r="U1589" s="37">
        <f t="shared" si="1091"/>
        <v>178.66850230121366</v>
      </c>
      <c r="V1589" s="37">
        <f t="shared" si="1121"/>
        <v>148251.66909050749</v>
      </c>
      <c r="W1589" s="40">
        <f t="shared" si="1092"/>
        <v>6119.3962038165682</v>
      </c>
      <c r="X1589" s="40">
        <f t="shared" si="1093"/>
        <v>6.1193962038165681</v>
      </c>
      <c r="Y1589" s="40">
        <f t="shared" si="1079"/>
        <v>0</v>
      </c>
      <c r="Z1589" s="40">
        <v>0</v>
      </c>
      <c r="AA1589" s="40">
        <f t="shared" si="1094"/>
        <v>446.12996603124299</v>
      </c>
      <c r="AB1589" s="42">
        <f t="shared" si="1095"/>
        <v>194141.84375</v>
      </c>
      <c r="AC1589" s="42">
        <f t="shared" si="1096"/>
        <v>194.14184374999999</v>
      </c>
      <c r="AD1589" s="42">
        <f t="shared" si="1097"/>
        <v>0</v>
      </c>
      <c r="AE1589" s="42">
        <f t="shared" si="1122"/>
        <v>5714.2574486882713</v>
      </c>
      <c r="AF1589" s="43">
        <f t="shared" si="1080"/>
        <v>1.587293735746742</v>
      </c>
      <c r="AG1589" s="73">
        <f t="shared" si="1081"/>
        <v>0</v>
      </c>
      <c r="AH1589">
        <f t="shared" si="1098"/>
        <v>194.14184374999999</v>
      </c>
      <c r="AI1589">
        <f t="shared" si="1123"/>
        <v>41437.196841049343</v>
      </c>
      <c r="AJ1589" s="41">
        <f t="shared" si="1099"/>
        <v>11.51033245584704</v>
      </c>
      <c r="AK1589">
        <f t="shared" si="1082"/>
        <v>194.14184374999999</v>
      </c>
      <c r="AL1589" s="38">
        <f t="shared" si="1100"/>
        <v>5542.8297252276234</v>
      </c>
      <c r="AM1589" s="38">
        <f t="shared" si="1101"/>
        <v>5487.4014279753474</v>
      </c>
      <c r="AN1589" s="38">
        <f t="shared" si="1102"/>
        <v>5158.1573422968258</v>
      </c>
      <c r="AO1589" s="38">
        <f t="shared" si="1103"/>
        <v>5106.5757688738577</v>
      </c>
      <c r="AP1589" s="38">
        <f t="shared" si="1104"/>
        <v>4800.1812227414257</v>
      </c>
      <c r="AQ1589" s="38">
        <f t="shared" si="1105"/>
        <v>4752.1794105140116</v>
      </c>
      <c r="AR1589" s="38">
        <f t="shared" si="1106"/>
        <v>4609.6140281985909</v>
      </c>
      <c r="AS1589">
        <f t="shared" si="1107"/>
        <v>4609.6140281985909</v>
      </c>
      <c r="AT1589" s="28">
        <f t="shared" si="1108"/>
        <v>1.2804483411662753</v>
      </c>
      <c r="AU1589">
        <f t="shared" si="1083"/>
        <v>36827.582812850749</v>
      </c>
      <c r="AV1589" s="28">
        <f t="shared" si="1109"/>
        <v>10.229884114680763</v>
      </c>
      <c r="BJ1589" s="63">
        <v>0</v>
      </c>
      <c r="BK1589" s="64">
        <f t="shared" si="1110"/>
        <v>0</v>
      </c>
      <c r="BL1589" s="64">
        <f t="shared" si="1111"/>
        <v>0</v>
      </c>
      <c r="BM1589" s="64">
        <f t="shared" si="1112"/>
        <v>0</v>
      </c>
      <c r="BN1589" s="64">
        <f t="shared" si="1113"/>
        <v>0</v>
      </c>
      <c r="BO1589" s="64">
        <f t="shared" si="1114"/>
        <v>0</v>
      </c>
      <c r="BP1589" s="64">
        <f t="shared" si="1115"/>
        <v>0</v>
      </c>
      <c r="BQ1589" s="64">
        <f t="shared" si="1116"/>
        <v>0</v>
      </c>
      <c r="BR1589" s="65">
        <f t="shared" si="1084"/>
        <v>0</v>
      </c>
      <c r="BS1589" s="66">
        <f t="shared" si="1117"/>
        <v>0</v>
      </c>
      <c r="BT1589" s="65">
        <f>BJ1589-BR1589</f>
        <v>0</v>
      </c>
      <c r="BU1589" s="67">
        <f t="shared" si="1118"/>
        <v>0</v>
      </c>
    </row>
    <row r="1590" spans="1:73" x14ac:dyDescent="0.35">
      <c r="A1590" s="22">
        <v>126.319999999999</v>
      </c>
      <c r="B1590" s="22">
        <v>2.82</v>
      </c>
      <c r="C1590" s="22">
        <v>0</v>
      </c>
      <c r="D1590" s="22">
        <f t="shared" si="1085"/>
        <v>1.41</v>
      </c>
      <c r="E1590" s="22">
        <f t="shared" si="1086"/>
        <v>0.39166666666666666</v>
      </c>
      <c r="F1590" s="22">
        <f t="shared" si="1119"/>
        <v>-1.2847222222222225</v>
      </c>
      <c r="G1590" s="22">
        <f>Sheet1!$I$5*F1590</f>
        <v>-425.24305555555566</v>
      </c>
      <c r="H1590" s="22"/>
      <c r="K1590" s="20" t="s">
        <v>119</v>
      </c>
      <c r="L1590" s="20">
        <v>1580</v>
      </c>
      <c r="M1590" s="20">
        <v>103</v>
      </c>
      <c r="N1590" s="21">
        <v>123</v>
      </c>
      <c r="O1590" s="35">
        <f t="shared" si="1087"/>
        <v>34.166666666666664</v>
      </c>
      <c r="P1590" s="36">
        <f t="shared" si="1120"/>
        <v>-0.11111111111111072</v>
      </c>
      <c r="Q1590" s="12"/>
      <c r="R1590" s="37">
        <f t="shared" si="1088"/>
        <v>-36.777777777777644</v>
      </c>
      <c r="S1590" s="37">
        <f t="shared" si="1089"/>
        <v>64.9422</v>
      </c>
      <c r="T1590" s="37">
        <f t="shared" si="1090"/>
        <v>140.62283404767496</v>
      </c>
      <c r="U1590" s="37">
        <f t="shared" si="1091"/>
        <v>168.78725626989731</v>
      </c>
      <c r="V1590" s="37">
        <f t="shared" si="1121"/>
        <v>148420.45634677738</v>
      </c>
      <c r="W1590" s="40">
        <f t="shared" si="1092"/>
        <v>5766.8979225548246</v>
      </c>
      <c r="X1590" s="40">
        <f t="shared" si="1093"/>
        <v>5.7668979225548247</v>
      </c>
      <c r="Y1590" s="40">
        <f t="shared" si="1079"/>
        <v>0</v>
      </c>
      <c r="Z1590" s="40">
        <v>0</v>
      </c>
      <c r="AA1590" s="40">
        <f t="shared" si="1094"/>
        <v>446.12996603124299</v>
      </c>
      <c r="AB1590" s="42">
        <f t="shared" si="1095"/>
        <v>193198.26388888885</v>
      </c>
      <c r="AC1590" s="42">
        <f t="shared" si="1096"/>
        <v>193.19826388888885</v>
      </c>
      <c r="AD1590" s="42">
        <f t="shared" si="1097"/>
        <v>0</v>
      </c>
      <c r="AE1590" s="42">
        <f t="shared" si="1122"/>
        <v>5714.2574486882713</v>
      </c>
      <c r="AF1590" s="43">
        <f t="shared" si="1080"/>
        <v>1.587293735746742</v>
      </c>
      <c r="AG1590" s="73">
        <f t="shared" si="1081"/>
        <v>0</v>
      </c>
      <c r="AH1590">
        <f t="shared" si="1098"/>
        <v>193.19826388888885</v>
      </c>
      <c r="AI1590">
        <f t="shared" si="1123"/>
        <v>41630.39510493823</v>
      </c>
      <c r="AJ1590" s="41">
        <f t="shared" si="1099"/>
        <v>11.563998640260619</v>
      </c>
      <c r="AK1590">
        <f t="shared" si="1082"/>
        <v>193.19826388888885</v>
      </c>
      <c r="AL1590" s="38">
        <f t="shared" si="1100"/>
        <v>5542.8297252276234</v>
      </c>
      <c r="AM1590" s="38">
        <f t="shared" si="1101"/>
        <v>5487.4014279753474</v>
      </c>
      <c r="AN1590" s="38">
        <f t="shared" si="1102"/>
        <v>5158.1573422968258</v>
      </c>
      <c r="AO1590" s="38">
        <f t="shared" si="1103"/>
        <v>5106.5757688738577</v>
      </c>
      <c r="AP1590" s="38">
        <f t="shared" si="1104"/>
        <v>4800.1812227414257</v>
      </c>
      <c r="AQ1590" s="38">
        <f t="shared" si="1105"/>
        <v>4752.1794105140116</v>
      </c>
      <c r="AR1590" s="38">
        <f t="shared" si="1106"/>
        <v>4609.6140281985909</v>
      </c>
      <c r="AS1590">
        <f t="shared" si="1107"/>
        <v>4609.6140281985909</v>
      </c>
      <c r="AT1590" s="28">
        <f t="shared" si="1108"/>
        <v>1.2804483411662753</v>
      </c>
      <c r="AU1590">
        <f t="shared" si="1083"/>
        <v>37020.781076739637</v>
      </c>
      <c r="AV1590" s="28">
        <f t="shared" si="1109"/>
        <v>10.283550299094344</v>
      </c>
      <c r="BJ1590" s="63">
        <v>0</v>
      </c>
      <c r="BK1590" s="64">
        <f t="shared" si="1110"/>
        <v>0</v>
      </c>
      <c r="BL1590" s="64">
        <f t="shared" si="1111"/>
        <v>0</v>
      </c>
      <c r="BM1590" s="64">
        <f t="shared" si="1112"/>
        <v>0</v>
      </c>
      <c r="BN1590" s="64">
        <f t="shared" si="1113"/>
        <v>0</v>
      </c>
      <c r="BO1590" s="64">
        <f t="shared" si="1114"/>
        <v>0</v>
      </c>
      <c r="BP1590" s="64">
        <f t="shared" si="1115"/>
        <v>0</v>
      </c>
      <c r="BQ1590" s="64">
        <f t="shared" si="1116"/>
        <v>0</v>
      </c>
      <c r="BR1590" s="65">
        <f t="shared" si="1084"/>
        <v>0</v>
      </c>
      <c r="BS1590" s="66">
        <f t="shared" si="1117"/>
        <v>0</v>
      </c>
      <c r="BT1590" s="65">
        <f>BJ1590-BR1590</f>
        <v>0</v>
      </c>
      <c r="BU1590" s="67">
        <f t="shared" si="1118"/>
        <v>0</v>
      </c>
    </row>
    <row r="1591" spans="1:73" x14ac:dyDescent="0.35">
      <c r="A1591" s="22">
        <v>126.399999999999</v>
      </c>
      <c r="B1591" s="22">
        <v>3.33</v>
      </c>
      <c r="C1591" s="22">
        <v>0</v>
      </c>
      <c r="D1591" s="22">
        <f t="shared" si="1085"/>
        <v>1.665</v>
      </c>
      <c r="E1591" s="22">
        <f t="shared" si="1086"/>
        <v>0.46250000000000002</v>
      </c>
      <c r="F1591" s="22">
        <f t="shared" si="1119"/>
        <v>0.88541666666666696</v>
      </c>
      <c r="G1591" s="22">
        <f>Sheet1!$I$5*F1591</f>
        <v>293.07291666666674</v>
      </c>
      <c r="H1591" s="22"/>
      <c r="K1591" s="20" t="s">
        <v>119</v>
      </c>
      <c r="L1591" s="20">
        <v>1581</v>
      </c>
      <c r="M1591" s="20">
        <v>104</v>
      </c>
      <c r="N1591" s="21">
        <v>122.5</v>
      </c>
      <c r="O1591" s="35">
        <f t="shared" si="1087"/>
        <v>34.027777777777779</v>
      </c>
      <c r="P1591" s="36">
        <f t="shared" si="1120"/>
        <v>-0.12500000000000078</v>
      </c>
      <c r="Q1591" s="12"/>
      <c r="R1591" s="37">
        <f t="shared" si="1088"/>
        <v>-41.375000000000256</v>
      </c>
      <c r="S1591" s="37">
        <f t="shared" si="1089"/>
        <v>64.9422</v>
      </c>
      <c r="T1591" s="37">
        <f t="shared" si="1090"/>
        <v>139.48188270394098</v>
      </c>
      <c r="U1591" s="37">
        <f t="shared" si="1091"/>
        <v>163.04908270394071</v>
      </c>
      <c r="V1591" s="37">
        <f t="shared" si="1121"/>
        <v>148583.50542948133</v>
      </c>
      <c r="W1591" s="40">
        <f t="shared" si="1092"/>
        <v>5548.1979531202051</v>
      </c>
      <c r="X1591" s="40">
        <f t="shared" si="1093"/>
        <v>5.548197953120205</v>
      </c>
      <c r="Y1591" s="40">
        <f t="shared" si="1079"/>
        <v>0</v>
      </c>
      <c r="Z1591" s="40">
        <v>0</v>
      </c>
      <c r="AA1591" s="40">
        <f t="shared" si="1094"/>
        <v>446.12996603124299</v>
      </c>
      <c r="AB1591" s="42">
        <f t="shared" si="1095"/>
        <v>191630.7388117284</v>
      </c>
      <c r="AC1591" s="42">
        <f t="shared" si="1096"/>
        <v>191.63073881172841</v>
      </c>
      <c r="AD1591" s="42">
        <f t="shared" si="1097"/>
        <v>0</v>
      </c>
      <c r="AE1591" s="42">
        <f t="shared" si="1122"/>
        <v>5714.2574486882713</v>
      </c>
      <c r="AF1591" s="43">
        <f t="shared" si="1080"/>
        <v>1.587293735746742</v>
      </c>
      <c r="AG1591" s="73">
        <f t="shared" si="1081"/>
        <v>0</v>
      </c>
      <c r="AH1591">
        <f t="shared" si="1098"/>
        <v>191.63073881172841</v>
      </c>
      <c r="AI1591">
        <f t="shared" si="1123"/>
        <v>41822.025843749958</v>
      </c>
      <c r="AJ1591" s="41">
        <f t="shared" si="1099"/>
        <v>11.617229401041655</v>
      </c>
      <c r="AK1591">
        <f t="shared" si="1082"/>
        <v>191.63073881172841</v>
      </c>
      <c r="AL1591" s="38">
        <f t="shared" si="1100"/>
        <v>5542.8297252276234</v>
      </c>
      <c r="AM1591" s="38">
        <f t="shared" si="1101"/>
        <v>5487.4014279753474</v>
      </c>
      <c r="AN1591" s="38">
        <f t="shared" si="1102"/>
        <v>5158.1573422968258</v>
      </c>
      <c r="AO1591" s="38">
        <f t="shared" si="1103"/>
        <v>5106.5757688738577</v>
      </c>
      <c r="AP1591" s="38">
        <f t="shared" si="1104"/>
        <v>4800.1812227414257</v>
      </c>
      <c r="AQ1591" s="38">
        <f t="shared" si="1105"/>
        <v>4752.1794105140116</v>
      </c>
      <c r="AR1591" s="38">
        <f t="shared" si="1106"/>
        <v>4609.6140281985909</v>
      </c>
      <c r="AS1591">
        <f t="shared" si="1107"/>
        <v>4609.6140281985909</v>
      </c>
      <c r="AT1591" s="28">
        <f t="shared" si="1108"/>
        <v>1.2804483411662753</v>
      </c>
      <c r="AU1591">
        <f t="shared" si="1083"/>
        <v>37212.411815551364</v>
      </c>
      <c r="AV1591" s="28">
        <f t="shared" si="1109"/>
        <v>10.33678105987538</v>
      </c>
      <c r="BJ1591" s="63">
        <v>0</v>
      </c>
      <c r="BK1591" s="64">
        <f t="shared" si="1110"/>
        <v>0</v>
      </c>
      <c r="BL1591" s="64">
        <f t="shared" si="1111"/>
        <v>0</v>
      </c>
      <c r="BM1591" s="64">
        <f t="shared" si="1112"/>
        <v>0</v>
      </c>
      <c r="BN1591" s="64">
        <f t="shared" si="1113"/>
        <v>0</v>
      </c>
      <c r="BO1591" s="64">
        <f t="shared" si="1114"/>
        <v>0</v>
      </c>
      <c r="BP1591" s="64">
        <f t="shared" si="1115"/>
        <v>0</v>
      </c>
      <c r="BQ1591" s="64">
        <f t="shared" si="1116"/>
        <v>0</v>
      </c>
      <c r="BR1591" s="65">
        <f t="shared" si="1084"/>
        <v>0</v>
      </c>
      <c r="BS1591" s="66">
        <f t="shared" si="1117"/>
        <v>0</v>
      </c>
      <c r="BT1591" s="65">
        <f>BJ1591-BR1591</f>
        <v>0</v>
      </c>
      <c r="BU1591" s="67">
        <f t="shared" si="1118"/>
        <v>0</v>
      </c>
    </row>
    <row r="1592" spans="1:73" x14ac:dyDescent="0.35">
      <c r="A1592" s="22">
        <v>126.479999999999</v>
      </c>
      <c r="B1592" s="22">
        <v>3.31</v>
      </c>
      <c r="C1592" s="22">
        <v>0</v>
      </c>
      <c r="D1592" s="22">
        <f t="shared" si="1085"/>
        <v>1.655</v>
      </c>
      <c r="E1592" s="22">
        <f t="shared" si="1086"/>
        <v>0.4597222222222222</v>
      </c>
      <c r="F1592" s="22">
        <f t="shared" si="1119"/>
        <v>-3.4722222222222793E-2</v>
      </c>
      <c r="G1592" s="22">
        <f>Sheet1!$I$5*F1592</f>
        <v>-11.493055555555744</v>
      </c>
      <c r="H1592" s="22"/>
      <c r="K1592" s="20" t="s">
        <v>119</v>
      </c>
      <c r="L1592" s="20">
        <v>1582</v>
      </c>
      <c r="M1592" s="20">
        <v>105</v>
      </c>
      <c r="N1592" s="21">
        <v>122.1</v>
      </c>
      <c r="O1592" s="35">
        <f t="shared" si="1087"/>
        <v>33.916666666666664</v>
      </c>
      <c r="P1592" s="36">
        <f t="shared" si="1120"/>
        <v>-0.1388888888888889</v>
      </c>
      <c r="Q1592" s="12"/>
      <c r="R1592" s="37">
        <f t="shared" si="1088"/>
        <v>-45.972222222222221</v>
      </c>
      <c r="S1592" s="37">
        <f t="shared" si="1089"/>
        <v>64.9422</v>
      </c>
      <c r="T1592" s="37">
        <f t="shared" si="1090"/>
        <v>138.57246779990072</v>
      </c>
      <c r="U1592" s="37">
        <f t="shared" si="1091"/>
        <v>157.54244557767851</v>
      </c>
      <c r="V1592" s="37">
        <f t="shared" si="1121"/>
        <v>148741.04787505901</v>
      </c>
      <c r="W1592" s="40">
        <f t="shared" si="1092"/>
        <v>5343.3146125095955</v>
      </c>
      <c r="X1592" s="40">
        <f t="shared" si="1093"/>
        <v>5.3433146125095954</v>
      </c>
      <c r="Y1592" s="40">
        <f t="shared" si="1079"/>
        <v>0</v>
      </c>
      <c r="Z1592" s="40">
        <v>0</v>
      </c>
      <c r="AA1592" s="40">
        <f t="shared" si="1094"/>
        <v>446.12996603124299</v>
      </c>
      <c r="AB1592" s="42">
        <f t="shared" si="1095"/>
        <v>190381.31597222219</v>
      </c>
      <c r="AC1592" s="42">
        <f t="shared" si="1096"/>
        <v>190.38131597222218</v>
      </c>
      <c r="AD1592" s="42">
        <f t="shared" si="1097"/>
        <v>0</v>
      </c>
      <c r="AE1592" s="42">
        <f t="shared" si="1122"/>
        <v>5714.2574486882713</v>
      </c>
      <c r="AF1592" s="43">
        <f t="shared" si="1080"/>
        <v>1.587293735746742</v>
      </c>
      <c r="AG1592" s="73">
        <f t="shared" si="1081"/>
        <v>0</v>
      </c>
      <c r="AH1592">
        <f t="shared" si="1098"/>
        <v>190.38131597222218</v>
      </c>
      <c r="AI1592">
        <f t="shared" si="1123"/>
        <v>42012.407159722177</v>
      </c>
      <c r="AJ1592" s="41">
        <f t="shared" si="1099"/>
        <v>11.670113099922826</v>
      </c>
      <c r="AK1592">
        <f t="shared" si="1082"/>
        <v>190.38131597222218</v>
      </c>
      <c r="AL1592" s="38">
        <f t="shared" si="1100"/>
        <v>5542.8297252276234</v>
      </c>
      <c r="AM1592" s="38">
        <f t="shared" si="1101"/>
        <v>5487.4014279753474</v>
      </c>
      <c r="AN1592" s="38">
        <f t="shared" si="1102"/>
        <v>5158.1573422968258</v>
      </c>
      <c r="AO1592" s="38">
        <f t="shared" si="1103"/>
        <v>5106.5757688738577</v>
      </c>
      <c r="AP1592" s="38">
        <f t="shared" si="1104"/>
        <v>4800.1812227414257</v>
      </c>
      <c r="AQ1592" s="38">
        <f t="shared" si="1105"/>
        <v>4752.1794105140116</v>
      </c>
      <c r="AR1592" s="38">
        <f t="shared" si="1106"/>
        <v>4609.6140281985909</v>
      </c>
      <c r="AS1592">
        <f t="shared" si="1107"/>
        <v>4609.6140281985909</v>
      </c>
      <c r="AT1592" s="28">
        <f t="shared" si="1108"/>
        <v>1.2804483411662753</v>
      </c>
      <c r="AU1592">
        <f t="shared" si="1083"/>
        <v>37402.793131523584</v>
      </c>
      <c r="AV1592" s="28">
        <f t="shared" si="1109"/>
        <v>10.389664758756551</v>
      </c>
      <c r="BJ1592" s="63">
        <v>0</v>
      </c>
      <c r="BK1592" s="64">
        <f t="shared" si="1110"/>
        <v>0</v>
      </c>
      <c r="BL1592" s="64">
        <f t="shared" si="1111"/>
        <v>0</v>
      </c>
      <c r="BM1592" s="64">
        <f t="shared" si="1112"/>
        <v>0</v>
      </c>
      <c r="BN1592" s="64">
        <f t="shared" si="1113"/>
        <v>0</v>
      </c>
      <c r="BO1592" s="64">
        <f t="shared" si="1114"/>
        <v>0</v>
      </c>
      <c r="BP1592" s="64">
        <f t="shared" si="1115"/>
        <v>0</v>
      </c>
      <c r="BQ1592" s="64">
        <f t="shared" si="1116"/>
        <v>0</v>
      </c>
      <c r="BR1592" s="65">
        <f t="shared" si="1084"/>
        <v>0</v>
      </c>
      <c r="BS1592" s="66">
        <f t="shared" si="1117"/>
        <v>0</v>
      </c>
      <c r="BT1592" s="65">
        <f>BJ1592-BR1592</f>
        <v>0</v>
      </c>
      <c r="BU1592" s="67">
        <f t="shared" si="1118"/>
        <v>0</v>
      </c>
    </row>
    <row r="1593" spans="1:73" x14ac:dyDescent="0.35">
      <c r="A1593" s="22">
        <v>126.55999999999899</v>
      </c>
      <c r="B1593" s="22">
        <v>2.64</v>
      </c>
      <c r="C1593" s="22">
        <v>0</v>
      </c>
      <c r="D1593" s="22">
        <f t="shared" si="1085"/>
        <v>1.32</v>
      </c>
      <c r="E1593" s="22">
        <f t="shared" si="1086"/>
        <v>0.36666666666666664</v>
      </c>
      <c r="F1593" s="22">
        <f t="shared" si="1119"/>
        <v>-1.1631944444444444</v>
      </c>
      <c r="G1593" s="22">
        <f>Sheet1!$I$5*F1593</f>
        <v>-385.01736111111109</v>
      </c>
      <c r="H1593" s="22"/>
      <c r="K1593" s="20" t="s">
        <v>119</v>
      </c>
      <c r="L1593" s="20">
        <v>1583</v>
      </c>
      <c r="M1593" s="20">
        <v>106</v>
      </c>
      <c r="N1593" s="21">
        <v>121.5</v>
      </c>
      <c r="O1593" s="35">
        <f t="shared" si="1087"/>
        <v>33.75</v>
      </c>
      <c r="P1593" s="36">
        <f t="shared" si="1120"/>
        <v>-0.18055555555555516</v>
      </c>
      <c r="Q1593" s="12"/>
      <c r="R1593" s="37">
        <f t="shared" si="1088"/>
        <v>-59.763888888888758</v>
      </c>
      <c r="S1593" s="37">
        <f t="shared" si="1089"/>
        <v>64.9422</v>
      </c>
      <c r="T1593" s="37">
        <f t="shared" si="1090"/>
        <v>137.21392239541873</v>
      </c>
      <c r="U1593" s="37">
        <f t="shared" si="1091"/>
        <v>142.39223350652998</v>
      </c>
      <c r="V1593" s="37">
        <f t="shared" si="1121"/>
        <v>148883.44010856556</v>
      </c>
      <c r="W1593" s="40">
        <f t="shared" si="1092"/>
        <v>4805.7378808453868</v>
      </c>
      <c r="X1593" s="40">
        <f t="shared" si="1093"/>
        <v>4.8057378808453866</v>
      </c>
      <c r="Y1593" s="40">
        <f t="shared" si="1079"/>
        <v>0</v>
      </c>
      <c r="Z1593" s="40">
        <v>0</v>
      </c>
      <c r="AA1593" s="40">
        <f t="shared" si="1094"/>
        <v>446.12996603124299</v>
      </c>
      <c r="AB1593" s="42">
        <f t="shared" si="1095"/>
        <v>188514.84375</v>
      </c>
      <c r="AC1593" s="42">
        <f t="shared" si="1096"/>
        <v>188.51484375000001</v>
      </c>
      <c r="AD1593" s="42">
        <f t="shared" si="1097"/>
        <v>0</v>
      </c>
      <c r="AE1593" s="42">
        <f t="shared" si="1122"/>
        <v>5714.2574486882713</v>
      </c>
      <c r="AF1593" s="43">
        <f t="shared" si="1080"/>
        <v>1.587293735746742</v>
      </c>
      <c r="AG1593" s="73">
        <f t="shared" si="1081"/>
        <v>0</v>
      </c>
      <c r="AH1593">
        <f t="shared" si="1098"/>
        <v>188.51484375000001</v>
      </c>
      <c r="AI1593">
        <f t="shared" si="1123"/>
        <v>42200.92200347218</v>
      </c>
      <c r="AJ1593" s="41">
        <f t="shared" si="1099"/>
        <v>11.722478334297827</v>
      </c>
      <c r="AK1593">
        <f t="shared" si="1082"/>
        <v>188.51484375000001</v>
      </c>
      <c r="AL1593" s="38">
        <f t="shared" si="1100"/>
        <v>5542.8297252276234</v>
      </c>
      <c r="AM1593" s="38">
        <f t="shared" si="1101"/>
        <v>5487.4014279753474</v>
      </c>
      <c r="AN1593" s="38">
        <f t="shared" si="1102"/>
        <v>5158.1573422968258</v>
      </c>
      <c r="AO1593" s="38">
        <f t="shared" si="1103"/>
        <v>5106.5757688738577</v>
      </c>
      <c r="AP1593" s="38">
        <f t="shared" si="1104"/>
        <v>4800.1812227414257</v>
      </c>
      <c r="AQ1593" s="38">
        <f t="shared" si="1105"/>
        <v>4752.1794105140116</v>
      </c>
      <c r="AR1593" s="38">
        <f t="shared" si="1106"/>
        <v>4609.6140281985909</v>
      </c>
      <c r="AS1593">
        <f t="shared" si="1107"/>
        <v>4609.6140281985909</v>
      </c>
      <c r="AT1593" s="28">
        <f t="shared" si="1108"/>
        <v>1.2804483411662753</v>
      </c>
      <c r="AU1593">
        <f t="shared" si="1083"/>
        <v>37591.307975273587</v>
      </c>
      <c r="AV1593" s="28">
        <f t="shared" si="1109"/>
        <v>10.442029993131552</v>
      </c>
      <c r="BJ1593" s="63">
        <v>0</v>
      </c>
      <c r="BK1593" s="64">
        <f t="shared" si="1110"/>
        <v>0</v>
      </c>
      <c r="BL1593" s="64">
        <f t="shared" si="1111"/>
        <v>0</v>
      </c>
      <c r="BM1593" s="64">
        <f t="shared" si="1112"/>
        <v>0</v>
      </c>
      <c r="BN1593" s="64">
        <f t="shared" si="1113"/>
        <v>0</v>
      </c>
      <c r="BO1593" s="64">
        <f t="shared" si="1114"/>
        <v>0</v>
      </c>
      <c r="BP1593" s="64">
        <f t="shared" si="1115"/>
        <v>0</v>
      </c>
      <c r="BQ1593" s="64">
        <f t="shared" si="1116"/>
        <v>0</v>
      </c>
      <c r="BR1593" s="65">
        <f t="shared" si="1084"/>
        <v>0</v>
      </c>
      <c r="BS1593" s="66">
        <f t="shared" si="1117"/>
        <v>0</v>
      </c>
      <c r="BT1593" s="65">
        <f>BJ1593-BR1593</f>
        <v>0</v>
      </c>
      <c r="BU1593" s="67">
        <f t="shared" si="1118"/>
        <v>0</v>
      </c>
    </row>
    <row r="1594" spans="1:73" x14ac:dyDescent="0.35">
      <c r="A1594" s="22">
        <v>126.63999999999901</v>
      </c>
      <c r="B1594" s="22">
        <v>3.15</v>
      </c>
      <c r="C1594" s="22">
        <v>0</v>
      </c>
      <c r="D1594" s="22">
        <f t="shared" si="1085"/>
        <v>1.575</v>
      </c>
      <c r="E1594" s="22">
        <f t="shared" si="1086"/>
        <v>0.4375</v>
      </c>
      <c r="F1594" s="22">
        <f t="shared" si="1119"/>
        <v>0.88541666666666696</v>
      </c>
      <c r="G1594" s="22">
        <f>Sheet1!$I$5*F1594</f>
        <v>293.07291666666674</v>
      </c>
      <c r="H1594" s="22"/>
      <c r="K1594" s="20" t="s">
        <v>119</v>
      </c>
      <c r="L1594" s="20">
        <v>1584</v>
      </c>
      <c r="M1594" s="20">
        <v>107</v>
      </c>
      <c r="N1594" s="21">
        <v>120.8</v>
      </c>
      <c r="O1594" s="35">
        <f t="shared" si="1087"/>
        <v>33.555555555555557</v>
      </c>
      <c r="P1594" s="36">
        <f t="shared" si="1120"/>
        <v>-0.20833333333333331</v>
      </c>
      <c r="Q1594" s="12"/>
      <c r="R1594" s="37">
        <f t="shared" si="1088"/>
        <v>-68.958333333333329</v>
      </c>
      <c r="S1594" s="37">
        <f t="shared" si="1089"/>
        <v>64.9422</v>
      </c>
      <c r="T1594" s="37">
        <f t="shared" si="1090"/>
        <v>135.63741113341692</v>
      </c>
      <c r="U1594" s="37">
        <f t="shared" si="1091"/>
        <v>131.62127780008359</v>
      </c>
      <c r="V1594" s="37">
        <f t="shared" si="1121"/>
        <v>149015.06138636565</v>
      </c>
      <c r="W1594" s="40">
        <f t="shared" si="1092"/>
        <v>4416.6250995139162</v>
      </c>
      <c r="X1594" s="40">
        <f t="shared" si="1093"/>
        <v>4.416625099513916</v>
      </c>
      <c r="Y1594" s="40">
        <f t="shared" si="1079"/>
        <v>0</v>
      </c>
      <c r="Z1594" s="40">
        <v>0</v>
      </c>
      <c r="AA1594" s="40">
        <f t="shared" si="1094"/>
        <v>446.12996603124299</v>
      </c>
      <c r="AB1594" s="42">
        <f t="shared" si="1095"/>
        <v>186348.91358024694</v>
      </c>
      <c r="AC1594" s="42">
        <f t="shared" si="1096"/>
        <v>186.34891358024694</v>
      </c>
      <c r="AD1594" s="42">
        <f t="shared" si="1097"/>
        <v>0</v>
      </c>
      <c r="AE1594" s="42">
        <f t="shared" si="1122"/>
        <v>5714.2574486882713</v>
      </c>
      <c r="AF1594" s="43">
        <f t="shared" si="1080"/>
        <v>1.587293735746742</v>
      </c>
      <c r="AG1594" s="73">
        <f t="shared" si="1081"/>
        <v>0</v>
      </c>
      <c r="AH1594">
        <f t="shared" si="1098"/>
        <v>186.34891358024694</v>
      </c>
      <c r="AI1594">
        <f t="shared" si="1123"/>
        <v>42387.270917052425</v>
      </c>
      <c r="AJ1594" s="41">
        <f t="shared" si="1099"/>
        <v>11.774241921403451</v>
      </c>
      <c r="AK1594">
        <f t="shared" si="1082"/>
        <v>186.34891358024694</v>
      </c>
      <c r="AL1594" s="38">
        <f t="shared" si="1100"/>
        <v>5542.8297252276234</v>
      </c>
      <c r="AM1594" s="38">
        <f t="shared" si="1101"/>
        <v>5487.4014279753474</v>
      </c>
      <c r="AN1594" s="38">
        <f t="shared" si="1102"/>
        <v>5158.1573422968258</v>
      </c>
      <c r="AO1594" s="38">
        <f t="shared" si="1103"/>
        <v>5106.5757688738577</v>
      </c>
      <c r="AP1594" s="38">
        <f t="shared" si="1104"/>
        <v>4800.1812227414257</v>
      </c>
      <c r="AQ1594" s="38">
        <f t="shared" si="1105"/>
        <v>4752.1794105140116</v>
      </c>
      <c r="AR1594" s="38">
        <f t="shared" si="1106"/>
        <v>4609.6140281985909</v>
      </c>
      <c r="AS1594">
        <f t="shared" si="1107"/>
        <v>4609.6140281985909</v>
      </c>
      <c r="AT1594" s="28">
        <f t="shared" si="1108"/>
        <v>1.2804483411662753</v>
      </c>
      <c r="AU1594">
        <f t="shared" si="1083"/>
        <v>37777.656888853831</v>
      </c>
      <c r="AV1594" s="28">
        <f t="shared" si="1109"/>
        <v>10.493793580237176</v>
      </c>
      <c r="BJ1594" s="63">
        <v>0</v>
      </c>
      <c r="BK1594" s="64">
        <f t="shared" si="1110"/>
        <v>0</v>
      </c>
      <c r="BL1594" s="64">
        <f t="shared" si="1111"/>
        <v>0</v>
      </c>
      <c r="BM1594" s="64">
        <f t="shared" si="1112"/>
        <v>0</v>
      </c>
      <c r="BN1594" s="64">
        <f t="shared" si="1113"/>
        <v>0</v>
      </c>
      <c r="BO1594" s="64">
        <f t="shared" si="1114"/>
        <v>0</v>
      </c>
      <c r="BP1594" s="64">
        <f t="shared" si="1115"/>
        <v>0</v>
      </c>
      <c r="BQ1594" s="64">
        <f t="shared" si="1116"/>
        <v>0</v>
      </c>
      <c r="BR1594" s="65">
        <f t="shared" si="1084"/>
        <v>0</v>
      </c>
      <c r="BS1594" s="66">
        <f t="shared" si="1117"/>
        <v>0</v>
      </c>
      <c r="BT1594" s="65">
        <f>BJ1594-BR1594</f>
        <v>0</v>
      </c>
      <c r="BU1594" s="67">
        <f t="shared" si="1118"/>
        <v>0</v>
      </c>
    </row>
    <row r="1595" spans="1:73" x14ac:dyDescent="0.35">
      <c r="A1595" s="22">
        <v>126.719999999999</v>
      </c>
      <c r="B1595" s="22">
        <v>2.86</v>
      </c>
      <c r="C1595" s="22">
        <v>0</v>
      </c>
      <c r="D1595" s="22">
        <f t="shared" si="1085"/>
        <v>1.43</v>
      </c>
      <c r="E1595" s="22">
        <f t="shared" si="1086"/>
        <v>0.3972222222222222</v>
      </c>
      <c r="F1595" s="22">
        <f t="shared" si="1119"/>
        <v>-0.50347222222222254</v>
      </c>
      <c r="G1595" s="22">
        <f>Sheet1!$I$5*F1595</f>
        <v>-166.64930555555566</v>
      </c>
      <c r="H1595" s="22"/>
      <c r="K1595" s="20" t="s">
        <v>119</v>
      </c>
      <c r="L1595" s="20">
        <v>1585</v>
      </c>
      <c r="M1595" s="20">
        <v>108</v>
      </c>
      <c r="N1595" s="21">
        <v>120</v>
      </c>
      <c r="O1595" s="35">
        <f t="shared" si="1087"/>
        <v>33.333333333333336</v>
      </c>
      <c r="P1595" s="36">
        <f t="shared" si="1120"/>
        <v>-0.23611111111111149</v>
      </c>
      <c r="Q1595" s="12"/>
      <c r="R1595" s="37">
        <f t="shared" si="1088"/>
        <v>-78.152777777777899</v>
      </c>
      <c r="S1595" s="37">
        <f t="shared" si="1089"/>
        <v>64.9422</v>
      </c>
      <c r="T1595" s="37">
        <f t="shared" si="1090"/>
        <v>133.84683788000001</v>
      </c>
      <c r="U1595" s="37">
        <f t="shared" si="1091"/>
        <v>120.63626010222211</v>
      </c>
      <c r="V1595" s="37">
        <f t="shared" si="1121"/>
        <v>149135.69764646786</v>
      </c>
      <c r="W1595" s="40">
        <f t="shared" si="1092"/>
        <v>4021.2086700740706</v>
      </c>
      <c r="X1595" s="40">
        <f t="shared" si="1093"/>
        <v>4.0212086700740706</v>
      </c>
      <c r="Y1595" s="40">
        <f t="shared" si="1079"/>
        <v>0</v>
      </c>
      <c r="Z1595" s="40">
        <v>0</v>
      </c>
      <c r="AA1595" s="40">
        <f t="shared" si="1094"/>
        <v>446.12996603124299</v>
      </c>
      <c r="AB1595" s="42">
        <f t="shared" si="1095"/>
        <v>183888.88888888893</v>
      </c>
      <c r="AC1595" s="42">
        <f t="shared" si="1096"/>
        <v>183.88888888888894</v>
      </c>
      <c r="AD1595" s="42">
        <f t="shared" si="1097"/>
        <v>0</v>
      </c>
      <c r="AE1595" s="42">
        <f t="shared" si="1122"/>
        <v>5714.2574486882713</v>
      </c>
      <c r="AF1595" s="43">
        <f t="shared" si="1080"/>
        <v>1.587293735746742</v>
      </c>
      <c r="AG1595" s="73">
        <f t="shared" si="1081"/>
        <v>0</v>
      </c>
      <c r="AH1595">
        <f t="shared" si="1098"/>
        <v>183.88888888888894</v>
      </c>
      <c r="AI1595">
        <f t="shared" si="1123"/>
        <v>42571.159805941315</v>
      </c>
      <c r="AJ1595" s="41">
        <f t="shared" si="1099"/>
        <v>11.825322168317031</v>
      </c>
      <c r="AK1595">
        <f t="shared" si="1082"/>
        <v>183.88888888888894</v>
      </c>
      <c r="AL1595" s="38">
        <f t="shared" si="1100"/>
        <v>5542.8297252276234</v>
      </c>
      <c r="AM1595" s="38">
        <f t="shared" si="1101"/>
        <v>5487.4014279753474</v>
      </c>
      <c r="AN1595" s="38">
        <f t="shared" si="1102"/>
        <v>5158.1573422968258</v>
      </c>
      <c r="AO1595" s="38">
        <f t="shared" si="1103"/>
        <v>5106.5757688738577</v>
      </c>
      <c r="AP1595" s="38">
        <f t="shared" si="1104"/>
        <v>4800.1812227414257</v>
      </c>
      <c r="AQ1595" s="38">
        <f t="shared" si="1105"/>
        <v>4752.1794105140116</v>
      </c>
      <c r="AR1595" s="38">
        <f t="shared" si="1106"/>
        <v>4609.6140281985909</v>
      </c>
      <c r="AS1595">
        <f t="shared" si="1107"/>
        <v>4609.6140281985909</v>
      </c>
      <c r="AT1595" s="28">
        <f t="shared" si="1108"/>
        <v>1.2804483411662753</v>
      </c>
      <c r="AU1595">
        <f t="shared" si="1083"/>
        <v>37961.545777742722</v>
      </c>
      <c r="AV1595" s="28">
        <f t="shared" si="1109"/>
        <v>10.544873827150756</v>
      </c>
      <c r="BJ1595" s="63">
        <v>0</v>
      </c>
      <c r="BK1595" s="64">
        <f t="shared" si="1110"/>
        <v>0</v>
      </c>
      <c r="BL1595" s="64">
        <f t="shared" si="1111"/>
        <v>0</v>
      </c>
      <c r="BM1595" s="64">
        <f t="shared" si="1112"/>
        <v>0</v>
      </c>
      <c r="BN1595" s="64">
        <f t="shared" si="1113"/>
        <v>0</v>
      </c>
      <c r="BO1595" s="64">
        <f t="shared" si="1114"/>
        <v>0</v>
      </c>
      <c r="BP1595" s="64">
        <f t="shared" si="1115"/>
        <v>0</v>
      </c>
      <c r="BQ1595" s="64">
        <f t="shared" si="1116"/>
        <v>0</v>
      </c>
      <c r="BR1595" s="65">
        <f t="shared" si="1084"/>
        <v>0</v>
      </c>
      <c r="BS1595" s="66">
        <f t="shared" si="1117"/>
        <v>0</v>
      </c>
      <c r="BT1595" s="65">
        <f>BJ1595-BR1595</f>
        <v>0</v>
      </c>
      <c r="BU1595" s="67">
        <f t="shared" si="1118"/>
        <v>0</v>
      </c>
    </row>
    <row r="1596" spans="1:73" x14ac:dyDescent="0.35">
      <c r="A1596" s="22">
        <v>126.799999999999</v>
      </c>
      <c r="B1596" s="22">
        <v>2.89</v>
      </c>
      <c r="C1596" s="22">
        <v>0</v>
      </c>
      <c r="D1596" s="22">
        <f t="shared" si="1085"/>
        <v>1.4450000000000001</v>
      </c>
      <c r="E1596" s="22">
        <f t="shared" si="1086"/>
        <v>0.40138888888888891</v>
      </c>
      <c r="F1596" s="22">
        <f t="shared" si="1119"/>
        <v>5.2083333333333842E-2</v>
      </c>
      <c r="G1596" s="22">
        <f>Sheet1!$I$5*F1596</f>
        <v>17.239583333333503</v>
      </c>
      <c r="H1596" s="22"/>
      <c r="K1596" s="20" t="s">
        <v>119</v>
      </c>
      <c r="L1596" s="20">
        <v>1586</v>
      </c>
      <c r="M1596" s="20">
        <v>109</v>
      </c>
      <c r="N1596" s="21">
        <v>119.1</v>
      </c>
      <c r="O1596" s="35">
        <f t="shared" si="1087"/>
        <v>33.083333333333336</v>
      </c>
      <c r="P1596" s="36">
        <f t="shared" si="1120"/>
        <v>-0.26388888888888967</v>
      </c>
      <c r="Q1596" s="12"/>
      <c r="R1596" s="37">
        <f t="shared" si="1088"/>
        <v>-87.347222222222484</v>
      </c>
      <c r="S1596" s="37">
        <f t="shared" si="1089"/>
        <v>64.9422</v>
      </c>
      <c r="T1596" s="37">
        <f t="shared" si="1090"/>
        <v>131.84666419643077</v>
      </c>
      <c r="U1596" s="37">
        <f t="shared" si="1091"/>
        <v>109.44164197420828</v>
      </c>
      <c r="V1596" s="37">
        <f t="shared" si="1121"/>
        <v>149245.13928844206</v>
      </c>
      <c r="W1596" s="40">
        <f t="shared" si="1092"/>
        <v>3620.6943219800573</v>
      </c>
      <c r="X1596" s="40">
        <f t="shared" si="1093"/>
        <v>3.6206943219800571</v>
      </c>
      <c r="Y1596" s="40">
        <f t="shared" si="1079"/>
        <v>0</v>
      </c>
      <c r="Z1596" s="40">
        <v>0</v>
      </c>
      <c r="AA1596" s="40">
        <f t="shared" si="1094"/>
        <v>446.12996603124299</v>
      </c>
      <c r="AB1596" s="42">
        <f t="shared" si="1095"/>
        <v>181140.89930555556</v>
      </c>
      <c r="AC1596" s="42">
        <f t="shared" si="1096"/>
        <v>181.14089930555556</v>
      </c>
      <c r="AD1596" s="42">
        <f t="shared" si="1097"/>
        <v>0</v>
      </c>
      <c r="AE1596" s="42">
        <f t="shared" si="1122"/>
        <v>5714.2574486882713</v>
      </c>
      <c r="AF1596" s="43">
        <f t="shared" si="1080"/>
        <v>1.587293735746742</v>
      </c>
      <c r="AG1596" s="73">
        <f t="shared" si="1081"/>
        <v>0</v>
      </c>
      <c r="AH1596">
        <f t="shared" si="1098"/>
        <v>181.14089930555556</v>
      </c>
      <c r="AI1596">
        <f t="shared" si="1123"/>
        <v>42752.300705246867</v>
      </c>
      <c r="AJ1596" s="41">
        <f t="shared" si="1099"/>
        <v>11.875639084790796</v>
      </c>
      <c r="AK1596">
        <f t="shared" si="1082"/>
        <v>181.14089930555556</v>
      </c>
      <c r="AL1596" s="38">
        <f t="shared" si="1100"/>
        <v>5542.8297252276234</v>
      </c>
      <c r="AM1596" s="38">
        <f t="shared" si="1101"/>
        <v>5487.4014279753474</v>
      </c>
      <c r="AN1596" s="38">
        <f t="shared" si="1102"/>
        <v>5158.1573422968258</v>
      </c>
      <c r="AO1596" s="38">
        <f t="shared" si="1103"/>
        <v>5106.5757688738577</v>
      </c>
      <c r="AP1596" s="38">
        <f t="shared" si="1104"/>
        <v>4800.1812227414257</v>
      </c>
      <c r="AQ1596" s="38">
        <f t="shared" si="1105"/>
        <v>4752.1794105140116</v>
      </c>
      <c r="AR1596" s="38">
        <f t="shared" si="1106"/>
        <v>4609.6140281985909</v>
      </c>
      <c r="AS1596">
        <f t="shared" si="1107"/>
        <v>4609.6140281985909</v>
      </c>
      <c r="AT1596" s="28">
        <f t="shared" si="1108"/>
        <v>1.2804483411662753</v>
      </c>
      <c r="AU1596">
        <f t="shared" si="1083"/>
        <v>38142.686677048274</v>
      </c>
      <c r="AV1596" s="28">
        <f t="shared" si="1109"/>
        <v>10.595190743624521</v>
      </c>
      <c r="BJ1596" s="63">
        <v>0</v>
      </c>
      <c r="BK1596" s="64">
        <f t="shared" si="1110"/>
        <v>0</v>
      </c>
      <c r="BL1596" s="64">
        <f t="shared" si="1111"/>
        <v>0</v>
      </c>
      <c r="BM1596" s="64">
        <f t="shared" si="1112"/>
        <v>0</v>
      </c>
      <c r="BN1596" s="64">
        <f t="shared" si="1113"/>
        <v>0</v>
      </c>
      <c r="BO1596" s="64">
        <f t="shared" si="1114"/>
        <v>0</v>
      </c>
      <c r="BP1596" s="64">
        <f t="shared" si="1115"/>
        <v>0</v>
      </c>
      <c r="BQ1596" s="64">
        <f t="shared" si="1116"/>
        <v>0</v>
      </c>
      <c r="BR1596" s="65">
        <f t="shared" si="1084"/>
        <v>0</v>
      </c>
      <c r="BS1596" s="66">
        <f t="shared" si="1117"/>
        <v>0</v>
      </c>
      <c r="BT1596" s="65">
        <f>BJ1596-BR1596</f>
        <v>0</v>
      </c>
      <c r="BU1596" s="67">
        <f t="shared" si="1118"/>
        <v>0</v>
      </c>
    </row>
    <row r="1597" spans="1:73" x14ac:dyDescent="0.35">
      <c r="A1597" s="22">
        <v>126.879999999999</v>
      </c>
      <c r="B1597" s="22">
        <v>3.24</v>
      </c>
      <c r="C1597" s="22">
        <v>0</v>
      </c>
      <c r="D1597" s="22">
        <f t="shared" si="1085"/>
        <v>1.62</v>
      </c>
      <c r="E1597" s="22">
        <f t="shared" si="1086"/>
        <v>0.45</v>
      </c>
      <c r="F1597" s="22">
        <f t="shared" si="1119"/>
        <v>0.60763888888888884</v>
      </c>
      <c r="G1597" s="22">
        <f>Sheet1!$I$5*F1597</f>
        <v>201.1284722222222</v>
      </c>
      <c r="H1597" s="22"/>
      <c r="K1597" s="20" t="s">
        <v>119</v>
      </c>
      <c r="L1597" s="20">
        <v>1587</v>
      </c>
      <c r="M1597" s="20">
        <v>110</v>
      </c>
      <c r="N1597" s="21">
        <v>118.1</v>
      </c>
      <c r="O1597" s="35">
        <f t="shared" si="1087"/>
        <v>32.805555555555557</v>
      </c>
      <c r="P1597" s="36">
        <f t="shared" si="1120"/>
        <v>-0.27777777777777779</v>
      </c>
      <c r="Q1597" s="12"/>
      <c r="R1597" s="37">
        <f t="shared" si="1088"/>
        <v>-91.944444444444443</v>
      </c>
      <c r="S1597" s="37">
        <f t="shared" si="1089"/>
        <v>64.9422</v>
      </c>
      <c r="T1597" s="37">
        <f t="shared" si="1090"/>
        <v>129.64190933912963</v>
      </c>
      <c r="U1597" s="37">
        <f t="shared" si="1091"/>
        <v>102.63966489468518</v>
      </c>
      <c r="V1597" s="37">
        <f t="shared" si="1121"/>
        <v>149347.77895333676</v>
      </c>
      <c r="W1597" s="40">
        <f t="shared" si="1092"/>
        <v>3367.1512289062002</v>
      </c>
      <c r="X1597" s="40">
        <f t="shared" si="1093"/>
        <v>3.3671512289062004</v>
      </c>
      <c r="Y1597" s="40">
        <f t="shared" si="1079"/>
        <v>0</v>
      </c>
      <c r="Z1597" s="40">
        <v>0</v>
      </c>
      <c r="AA1597" s="40">
        <f t="shared" si="1094"/>
        <v>446.12996603124299</v>
      </c>
      <c r="AB1597" s="42">
        <f t="shared" si="1095"/>
        <v>178111.84066358025</v>
      </c>
      <c r="AC1597" s="42">
        <f t="shared" si="1096"/>
        <v>178.11184066358027</v>
      </c>
      <c r="AD1597" s="42">
        <f t="shared" si="1097"/>
        <v>0</v>
      </c>
      <c r="AE1597" s="42">
        <f t="shared" si="1122"/>
        <v>5714.2574486882713</v>
      </c>
      <c r="AF1597" s="43">
        <f t="shared" si="1080"/>
        <v>1.587293735746742</v>
      </c>
      <c r="AG1597" s="73">
        <f t="shared" si="1081"/>
        <v>0</v>
      </c>
      <c r="AH1597">
        <f t="shared" si="1098"/>
        <v>178.11184066358027</v>
      </c>
      <c r="AI1597">
        <f t="shared" si="1123"/>
        <v>42930.412545910447</v>
      </c>
      <c r="AJ1597" s="41">
        <f t="shared" si="1099"/>
        <v>11.925114596086235</v>
      </c>
      <c r="AK1597">
        <f t="shared" si="1082"/>
        <v>178.11184066358027</v>
      </c>
      <c r="AL1597" s="38">
        <f t="shared" si="1100"/>
        <v>5542.8297252276234</v>
      </c>
      <c r="AM1597" s="38">
        <f t="shared" si="1101"/>
        <v>5487.4014279753474</v>
      </c>
      <c r="AN1597" s="38">
        <f t="shared" si="1102"/>
        <v>5158.1573422968258</v>
      </c>
      <c r="AO1597" s="38">
        <f t="shared" si="1103"/>
        <v>5106.5757688738577</v>
      </c>
      <c r="AP1597" s="38">
        <f t="shared" si="1104"/>
        <v>4800.1812227414257</v>
      </c>
      <c r="AQ1597" s="38">
        <f t="shared" si="1105"/>
        <v>4752.1794105140116</v>
      </c>
      <c r="AR1597" s="38">
        <f t="shared" si="1106"/>
        <v>4609.6140281985909</v>
      </c>
      <c r="AS1597">
        <f t="shared" si="1107"/>
        <v>4609.6140281985909</v>
      </c>
      <c r="AT1597" s="28">
        <f t="shared" si="1108"/>
        <v>1.2804483411662753</v>
      </c>
      <c r="AU1597">
        <f t="shared" si="1083"/>
        <v>38320.798517711853</v>
      </c>
      <c r="AV1597" s="28">
        <f t="shared" si="1109"/>
        <v>10.64466625491996</v>
      </c>
      <c r="BJ1597" s="63">
        <v>0</v>
      </c>
      <c r="BK1597" s="64">
        <f t="shared" si="1110"/>
        <v>0</v>
      </c>
      <c r="BL1597" s="64">
        <f t="shared" si="1111"/>
        <v>0</v>
      </c>
      <c r="BM1597" s="64">
        <f t="shared" si="1112"/>
        <v>0</v>
      </c>
      <c r="BN1597" s="64">
        <f t="shared" si="1113"/>
        <v>0</v>
      </c>
      <c r="BO1597" s="64">
        <f t="shared" si="1114"/>
        <v>0</v>
      </c>
      <c r="BP1597" s="64">
        <f t="shared" si="1115"/>
        <v>0</v>
      </c>
      <c r="BQ1597" s="64">
        <f t="shared" si="1116"/>
        <v>0</v>
      </c>
      <c r="BR1597" s="65">
        <f t="shared" si="1084"/>
        <v>0</v>
      </c>
      <c r="BS1597" s="66">
        <f t="shared" si="1117"/>
        <v>0</v>
      </c>
      <c r="BT1597" s="65">
        <f>BJ1597-BR1597</f>
        <v>0</v>
      </c>
      <c r="BU1597" s="67">
        <f t="shared" si="1118"/>
        <v>0</v>
      </c>
    </row>
    <row r="1598" spans="1:73" x14ac:dyDescent="0.35">
      <c r="A1598" s="22">
        <v>126.959999999999</v>
      </c>
      <c r="B1598" s="22">
        <v>3.22</v>
      </c>
      <c r="C1598" s="22">
        <v>0</v>
      </c>
      <c r="D1598" s="22">
        <f t="shared" si="1085"/>
        <v>1.61</v>
      </c>
      <c r="E1598" s="22">
        <f t="shared" si="1086"/>
        <v>0.44722222222222224</v>
      </c>
      <c r="F1598" s="22">
        <f t="shared" si="1119"/>
        <v>-3.4722222222222099E-2</v>
      </c>
      <c r="G1598" s="22">
        <f>Sheet1!$I$5*F1598</f>
        <v>-11.493055555555515</v>
      </c>
      <c r="H1598" s="22"/>
      <c r="K1598" s="20" t="s">
        <v>119</v>
      </c>
      <c r="L1598" s="20">
        <v>1588</v>
      </c>
      <c r="M1598" s="20">
        <v>111</v>
      </c>
      <c r="N1598" s="21">
        <v>117.1</v>
      </c>
      <c r="O1598" s="35">
        <f t="shared" si="1087"/>
        <v>32.527777777777779</v>
      </c>
      <c r="P1598" s="36">
        <f t="shared" si="1120"/>
        <v>-0.26388888888888767</v>
      </c>
      <c r="Q1598" s="12"/>
      <c r="R1598" s="37">
        <f t="shared" si="1088"/>
        <v>-87.347222222221816</v>
      </c>
      <c r="S1598" s="37">
        <f t="shared" si="1089"/>
        <v>64.9422</v>
      </c>
      <c r="T1598" s="37">
        <f t="shared" si="1090"/>
        <v>127.45574432042295</v>
      </c>
      <c r="U1598" s="37">
        <f t="shared" si="1091"/>
        <v>105.05072209820113</v>
      </c>
      <c r="V1598" s="37">
        <f t="shared" si="1121"/>
        <v>149452.82967543497</v>
      </c>
      <c r="W1598" s="40">
        <f t="shared" si="1092"/>
        <v>3417.0665438053757</v>
      </c>
      <c r="X1598" s="40">
        <f t="shared" si="1093"/>
        <v>3.4170665438053756</v>
      </c>
      <c r="Y1598" s="40">
        <f t="shared" si="1079"/>
        <v>0</v>
      </c>
      <c r="Z1598" s="40">
        <v>0</v>
      </c>
      <c r="AA1598" s="40">
        <f t="shared" si="1094"/>
        <v>446.12996603124299</v>
      </c>
      <c r="AB1598" s="42">
        <f t="shared" si="1095"/>
        <v>175108.32214506171</v>
      </c>
      <c r="AC1598" s="42">
        <f t="shared" si="1096"/>
        <v>175.10832214506172</v>
      </c>
      <c r="AD1598" s="42">
        <f t="shared" si="1097"/>
        <v>0</v>
      </c>
      <c r="AE1598" s="42">
        <f t="shared" si="1122"/>
        <v>5714.2574486882713</v>
      </c>
      <c r="AF1598" s="43">
        <f t="shared" si="1080"/>
        <v>1.587293735746742</v>
      </c>
      <c r="AG1598" s="73">
        <f t="shared" si="1081"/>
        <v>0</v>
      </c>
      <c r="AH1598">
        <f t="shared" si="1098"/>
        <v>175.10832214506172</v>
      </c>
      <c r="AI1598">
        <f t="shared" si="1123"/>
        <v>43105.520868055508</v>
      </c>
      <c r="AJ1598" s="41">
        <f t="shared" si="1099"/>
        <v>11.973755796682086</v>
      </c>
      <c r="AK1598">
        <f t="shared" si="1082"/>
        <v>175.10832214506172</v>
      </c>
      <c r="AL1598" s="38">
        <f t="shared" si="1100"/>
        <v>5542.8297252276234</v>
      </c>
      <c r="AM1598" s="38">
        <f t="shared" si="1101"/>
        <v>5487.4014279753474</v>
      </c>
      <c r="AN1598" s="38">
        <f t="shared" si="1102"/>
        <v>5158.1573422968258</v>
      </c>
      <c r="AO1598" s="38">
        <f t="shared" si="1103"/>
        <v>5106.5757688738577</v>
      </c>
      <c r="AP1598" s="38">
        <f t="shared" si="1104"/>
        <v>4800.1812227414257</v>
      </c>
      <c r="AQ1598" s="38">
        <f t="shared" si="1105"/>
        <v>4752.1794105140116</v>
      </c>
      <c r="AR1598" s="38">
        <f t="shared" si="1106"/>
        <v>4609.6140281985909</v>
      </c>
      <c r="AS1598">
        <f t="shared" si="1107"/>
        <v>4609.6140281985909</v>
      </c>
      <c r="AT1598" s="28">
        <f t="shared" si="1108"/>
        <v>1.2804483411662753</v>
      </c>
      <c r="AU1598">
        <f t="shared" si="1083"/>
        <v>38495.906839856914</v>
      </c>
      <c r="AV1598" s="28">
        <f t="shared" si="1109"/>
        <v>10.693307455515809</v>
      </c>
      <c r="BJ1598" s="63">
        <v>0</v>
      </c>
      <c r="BK1598" s="64">
        <f t="shared" si="1110"/>
        <v>0</v>
      </c>
      <c r="BL1598" s="64">
        <f t="shared" si="1111"/>
        <v>0</v>
      </c>
      <c r="BM1598" s="64">
        <f t="shared" si="1112"/>
        <v>0</v>
      </c>
      <c r="BN1598" s="64">
        <f t="shared" si="1113"/>
        <v>0</v>
      </c>
      <c r="BO1598" s="64">
        <f t="shared" si="1114"/>
        <v>0</v>
      </c>
      <c r="BP1598" s="64">
        <f t="shared" si="1115"/>
        <v>0</v>
      </c>
      <c r="BQ1598" s="64">
        <f t="shared" si="1116"/>
        <v>0</v>
      </c>
      <c r="BR1598" s="65">
        <f t="shared" si="1084"/>
        <v>0</v>
      </c>
      <c r="BS1598" s="66">
        <f t="shared" si="1117"/>
        <v>0</v>
      </c>
      <c r="BT1598" s="65">
        <f>BJ1598-BR1598</f>
        <v>0</v>
      </c>
      <c r="BU1598" s="67">
        <f t="shared" si="1118"/>
        <v>0</v>
      </c>
    </row>
    <row r="1599" spans="1:73" x14ac:dyDescent="0.35">
      <c r="A1599" s="22">
        <v>127.039999999999</v>
      </c>
      <c r="B1599" s="22">
        <v>2.92</v>
      </c>
      <c r="C1599" s="22">
        <v>0</v>
      </c>
      <c r="D1599" s="22">
        <f t="shared" si="1085"/>
        <v>1.46</v>
      </c>
      <c r="E1599" s="22">
        <f t="shared" si="1086"/>
        <v>0.40555555555555556</v>
      </c>
      <c r="F1599" s="22">
        <f t="shared" si="1119"/>
        <v>-0.52083333333333359</v>
      </c>
      <c r="G1599" s="22">
        <f>Sheet1!$I$5*F1599</f>
        <v>-172.39583333333343</v>
      </c>
      <c r="H1599" s="22"/>
      <c r="K1599" s="20" t="s">
        <v>119</v>
      </c>
      <c r="L1599" s="20">
        <v>1589</v>
      </c>
      <c r="M1599" s="20">
        <v>112</v>
      </c>
      <c r="N1599" s="21">
        <v>116.2</v>
      </c>
      <c r="O1599" s="35">
        <f t="shared" si="1087"/>
        <v>32.277777777777779</v>
      </c>
      <c r="P1599" s="36">
        <f t="shared" si="1120"/>
        <v>-0.22222222222222143</v>
      </c>
      <c r="Q1599" s="12"/>
      <c r="R1599" s="37">
        <f t="shared" si="1088"/>
        <v>-73.555555555555287</v>
      </c>
      <c r="S1599" s="37">
        <f t="shared" si="1089"/>
        <v>64.9422</v>
      </c>
      <c r="T1599" s="37">
        <f t="shared" si="1090"/>
        <v>125.50409011558523</v>
      </c>
      <c r="U1599" s="37">
        <f t="shared" si="1091"/>
        <v>116.89073456002994</v>
      </c>
      <c r="V1599" s="37">
        <f t="shared" si="1121"/>
        <v>149569.720409995</v>
      </c>
      <c r="W1599" s="40">
        <f t="shared" si="1092"/>
        <v>3772.9731544098554</v>
      </c>
      <c r="X1599" s="40">
        <f t="shared" si="1093"/>
        <v>3.7729731544098555</v>
      </c>
      <c r="Y1599" s="40">
        <f t="shared" si="1079"/>
        <v>0</v>
      </c>
      <c r="Z1599" s="40">
        <v>0</v>
      </c>
      <c r="AA1599" s="40">
        <f t="shared" si="1094"/>
        <v>446.12996603124299</v>
      </c>
      <c r="AB1599" s="42">
        <f t="shared" si="1095"/>
        <v>172426.99228395065</v>
      </c>
      <c r="AC1599" s="42">
        <f t="shared" si="1096"/>
        <v>172.42699228395065</v>
      </c>
      <c r="AD1599" s="42">
        <f t="shared" si="1097"/>
        <v>0</v>
      </c>
      <c r="AE1599" s="42">
        <f t="shared" si="1122"/>
        <v>5714.2574486882713</v>
      </c>
      <c r="AF1599" s="43">
        <f t="shared" si="1080"/>
        <v>1.587293735746742</v>
      </c>
      <c r="AG1599" s="73">
        <f t="shared" si="1081"/>
        <v>0</v>
      </c>
      <c r="AH1599">
        <f t="shared" si="1098"/>
        <v>172.42699228395065</v>
      </c>
      <c r="AI1599">
        <f t="shared" si="1123"/>
        <v>43277.94786033946</v>
      </c>
      <c r="AJ1599" s="41">
        <f t="shared" si="1099"/>
        <v>12.021652183427628</v>
      </c>
      <c r="AK1599">
        <f t="shared" si="1082"/>
        <v>172.42699228395065</v>
      </c>
      <c r="AL1599" s="38">
        <f t="shared" si="1100"/>
        <v>5542.8297252276234</v>
      </c>
      <c r="AM1599" s="38">
        <f t="shared" si="1101"/>
        <v>5487.4014279753474</v>
      </c>
      <c r="AN1599" s="38">
        <f t="shared" si="1102"/>
        <v>5158.1573422968258</v>
      </c>
      <c r="AO1599" s="38">
        <f t="shared" si="1103"/>
        <v>5106.5757688738577</v>
      </c>
      <c r="AP1599" s="38">
        <f t="shared" si="1104"/>
        <v>4800.1812227414257</v>
      </c>
      <c r="AQ1599" s="38">
        <f t="shared" si="1105"/>
        <v>4752.1794105140116</v>
      </c>
      <c r="AR1599" s="38">
        <f t="shared" si="1106"/>
        <v>4609.6140281985909</v>
      </c>
      <c r="AS1599">
        <f t="shared" si="1107"/>
        <v>4609.6140281985909</v>
      </c>
      <c r="AT1599" s="28">
        <f t="shared" si="1108"/>
        <v>1.2804483411662753</v>
      </c>
      <c r="AU1599">
        <f t="shared" si="1083"/>
        <v>38668.333832140866</v>
      </c>
      <c r="AV1599" s="28">
        <f t="shared" si="1109"/>
        <v>10.741203842261351</v>
      </c>
      <c r="BJ1599" s="63">
        <v>0</v>
      </c>
      <c r="BK1599" s="64">
        <f t="shared" si="1110"/>
        <v>0</v>
      </c>
      <c r="BL1599" s="64">
        <f t="shared" si="1111"/>
        <v>0</v>
      </c>
      <c r="BM1599" s="64">
        <f t="shared" si="1112"/>
        <v>0</v>
      </c>
      <c r="BN1599" s="64">
        <f t="shared" si="1113"/>
        <v>0</v>
      </c>
      <c r="BO1599" s="64">
        <f t="shared" si="1114"/>
        <v>0</v>
      </c>
      <c r="BP1599" s="64">
        <f t="shared" si="1115"/>
        <v>0</v>
      </c>
      <c r="BQ1599" s="64">
        <f t="shared" si="1116"/>
        <v>0</v>
      </c>
      <c r="BR1599" s="65">
        <f t="shared" si="1084"/>
        <v>0</v>
      </c>
      <c r="BS1599" s="66">
        <f t="shared" si="1117"/>
        <v>0</v>
      </c>
      <c r="BT1599" s="65">
        <f>BJ1599-BR1599</f>
        <v>0</v>
      </c>
      <c r="BU1599" s="67">
        <f t="shared" si="1118"/>
        <v>0</v>
      </c>
    </row>
    <row r="1600" spans="1:73" x14ac:dyDescent="0.35">
      <c r="A1600" s="22">
        <v>127.119999999999</v>
      </c>
      <c r="B1600" s="22">
        <v>3.04</v>
      </c>
      <c r="C1600" s="22">
        <v>0</v>
      </c>
      <c r="D1600" s="22">
        <f t="shared" si="1085"/>
        <v>1.52</v>
      </c>
      <c r="E1600" s="22">
        <f t="shared" si="1086"/>
        <v>0.42222222222222222</v>
      </c>
      <c r="F1600" s="22">
        <f t="shared" si="1119"/>
        <v>0.20833333333333329</v>
      </c>
      <c r="G1600" s="22">
        <f>Sheet1!$I$5*F1600</f>
        <v>68.958333333333314</v>
      </c>
      <c r="H1600" s="22"/>
      <c r="K1600" s="20" t="s">
        <v>119</v>
      </c>
      <c r="L1600" s="20">
        <v>1590</v>
      </c>
      <c r="M1600" s="20">
        <v>113</v>
      </c>
      <c r="N1600" s="21">
        <v>115.5</v>
      </c>
      <c r="O1600" s="35">
        <f t="shared" si="1087"/>
        <v>32.083333333333336</v>
      </c>
      <c r="P1600" s="36">
        <f t="shared" si="1120"/>
        <v>-0.18055555555555516</v>
      </c>
      <c r="Q1600" s="12"/>
      <c r="R1600" s="37">
        <f t="shared" si="1088"/>
        <v>-59.763888888888758</v>
      </c>
      <c r="S1600" s="37">
        <f t="shared" si="1089"/>
        <v>64.9422</v>
      </c>
      <c r="T1600" s="37">
        <f t="shared" si="1090"/>
        <v>123.99654715476875</v>
      </c>
      <c r="U1600" s="37">
        <f t="shared" si="1091"/>
        <v>129.17485826588</v>
      </c>
      <c r="V1600" s="37">
        <f t="shared" si="1121"/>
        <v>149698.89526826088</v>
      </c>
      <c r="W1600" s="40">
        <f t="shared" si="1092"/>
        <v>4144.3600360303171</v>
      </c>
      <c r="X1600" s="40">
        <f t="shared" si="1093"/>
        <v>4.1443600360303172</v>
      </c>
      <c r="Y1600" s="40">
        <f t="shared" si="1079"/>
        <v>0</v>
      </c>
      <c r="Z1600" s="40">
        <v>0</v>
      </c>
      <c r="AA1600" s="40">
        <f t="shared" si="1094"/>
        <v>446.12996603124299</v>
      </c>
      <c r="AB1600" s="42">
        <f t="shared" si="1095"/>
        <v>170355.81597222222</v>
      </c>
      <c r="AC1600" s="42">
        <f t="shared" si="1096"/>
        <v>170.35581597222222</v>
      </c>
      <c r="AD1600" s="42">
        <f t="shared" si="1097"/>
        <v>0</v>
      </c>
      <c r="AE1600" s="42">
        <f t="shared" si="1122"/>
        <v>5714.2574486882713</v>
      </c>
      <c r="AF1600" s="43">
        <f t="shared" si="1080"/>
        <v>1.587293735746742</v>
      </c>
      <c r="AG1600" s="73">
        <f t="shared" si="1081"/>
        <v>0</v>
      </c>
      <c r="AH1600">
        <f t="shared" si="1098"/>
        <v>170.35581597222222</v>
      </c>
      <c r="AI1600">
        <f t="shared" si="1123"/>
        <v>43448.303676311683</v>
      </c>
      <c r="AJ1600" s="41">
        <f t="shared" si="1099"/>
        <v>12.068973243419912</v>
      </c>
      <c r="AK1600">
        <f t="shared" si="1082"/>
        <v>170.35581597222222</v>
      </c>
      <c r="AL1600" s="38">
        <f t="shared" si="1100"/>
        <v>5542.8297252276234</v>
      </c>
      <c r="AM1600" s="38">
        <f t="shared" si="1101"/>
        <v>5487.4014279753474</v>
      </c>
      <c r="AN1600" s="38">
        <f t="shared" si="1102"/>
        <v>5158.1573422968258</v>
      </c>
      <c r="AO1600" s="38">
        <f t="shared" si="1103"/>
        <v>5106.5757688738577</v>
      </c>
      <c r="AP1600" s="38">
        <f t="shared" si="1104"/>
        <v>4800.1812227414257</v>
      </c>
      <c r="AQ1600" s="38">
        <f t="shared" si="1105"/>
        <v>4752.1794105140116</v>
      </c>
      <c r="AR1600" s="38">
        <f t="shared" si="1106"/>
        <v>4609.6140281985909</v>
      </c>
      <c r="AS1600">
        <f t="shared" si="1107"/>
        <v>4609.6140281985909</v>
      </c>
      <c r="AT1600" s="28">
        <f t="shared" si="1108"/>
        <v>1.2804483411662753</v>
      </c>
      <c r="AU1600">
        <f t="shared" si="1083"/>
        <v>38838.68964811309</v>
      </c>
      <c r="AV1600" s="28">
        <f t="shared" si="1109"/>
        <v>10.788524902253636</v>
      </c>
      <c r="BJ1600" s="63">
        <v>0</v>
      </c>
      <c r="BK1600" s="64">
        <f t="shared" si="1110"/>
        <v>0</v>
      </c>
      <c r="BL1600" s="64">
        <f t="shared" si="1111"/>
        <v>0</v>
      </c>
      <c r="BM1600" s="64">
        <f t="shared" si="1112"/>
        <v>0</v>
      </c>
      <c r="BN1600" s="64">
        <f t="shared" si="1113"/>
        <v>0</v>
      </c>
      <c r="BO1600" s="64">
        <f t="shared" si="1114"/>
        <v>0</v>
      </c>
      <c r="BP1600" s="64">
        <f t="shared" si="1115"/>
        <v>0</v>
      </c>
      <c r="BQ1600" s="64">
        <f t="shared" si="1116"/>
        <v>0</v>
      </c>
      <c r="BR1600" s="65">
        <f t="shared" si="1084"/>
        <v>0</v>
      </c>
      <c r="BS1600" s="66">
        <f t="shared" si="1117"/>
        <v>0</v>
      </c>
      <c r="BT1600" s="65">
        <f>BJ1600-BR1600</f>
        <v>0</v>
      </c>
      <c r="BU1600" s="67">
        <f t="shared" si="1118"/>
        <v>0</v>
      </c>
    </row>
    <row r="1601" spans="1:73" x14ac:dyDescent="0.35">
      <c r="A1601" s="22">
        <v>127.19999999999899</v>
      </c>
      <c r="B1601" s="22">
        <v>3.01</v>
      </c>
      <c r="C1601" s="22">
        <v>0</v>
      </c>
      <c r="D1601" s="22">
        <f t="shared" si="1085"/>
        <v>1.5049999999999999</v>
      </c>
      <c r="E1601" s="22">
        <f t="shared" si="1086"/>
        <v>0.41805555555555557</v>
      </c>
      <c r="F1601" s="22">
        <f t="shared" si="1119"/>
        <v>-5.2083333333333148E-2</v>
      </c>
      <c r="G1601" s="22">
        <f>Sheet1!$I$5*F1601</f>
        <v>-17.239583333333272</v>
      </c>
      <c r="H1601" s="22"/>
      <c r="K1601" s="20" t="s">
        <v>119</v>
      </c>
      <c r="L1601" s="20">
        <v>1591</v>
      </c>
      <c r="M1601" s="20">
        <v>114</v>
      </c>
      <c r="N1601" s="21">
        <v>114.9</v>
      </c>
      <c r="O1601" s="35">
        <f t="shared" si="1087"/>
        <v>31.916666666666668</v>
      </c>
      <c r="P1601" s="36">
        <f t="shared" si="1120"/>
        <v>-0.1388888888888889</v>
      </c>
      <c r="Q1601" s="12"/>
      <c r="R1601" s="37">
        <f t="shared" si="1088"/>
        <v>-45.972222222222221</v>
      </c>
      <c r="S1601" s="37">
        <f t="shared" si="1089"/>
        <v>64.9422</v>
      </c>
      <c r="T1601" s="37">
        <f t="shared" si="1090"/>
        <v>122.71161751112075</v>
      </c>
      <c r="U1601" s="37">
        <f t="shared" si="1091"/>
        <v>141.68159528889854</v>
      </c>
      <c r="V1601" s="37">
        <f t="shared" si="1121"/>
        <v>149840.57686354977</v>
      </c>
      <c r="W1601" s="40">
        <f t="shared" si="1092"/>
        <v>4522.0042496373453</v>
      </c>
      <c r="X1601" s="40">
        <f t="shared" si="1093"/>
        <v>4.5220042496373454</v>
      </c>
      <c r="Y1601" s="40">
        <f t="shared" si="1079"/>
        <v>0</v>
      </c>
      <c r="Z1601" s="40">
        <v>0</v>
      </c>
      <c r="AA1601" s="40">
        <f t="shared" si="1094"/>
        <v>446.12996603124299</v>
      </c>
      <c r="AB1601" s="42">
        <f t="shared" si="1095"/>
        <v>168590.48263888891</v>
      </c>
      <c r="AC1601" s="42">
        <f t="shared" si="1096"/>
        <v>168.59048263888891</v>
      </c>
      <c r="AD1601" s="42">
        <f t="shared" si="1097"/>
        <v>0</v>
      </c>
      <c r="AE1601" s="42">
        <f t="shared" si="1122"/>
        <v>5714.2574486882713</v>
      </c>
      <c r="AF1601" s="43">
        <f t="shared" si="1080"/>
        <v>1.587293735746742</v>
      </c>
      <c r="AG1601" s="73">
        <f t="shared" si="1081"/>
        <v>0</v>
      </c>
      <c r="AH1601">
        <f t="shared" si="1098"/>
        <v>168.59048263888891</v>
      </c>
      <c r="AI1601">
        <f t="shared" si="1123"/>
        <v>43616.89415895057</v>
      </c>
      <c r="AJ1601" s="41">
        <f t="shared" si="1099"/>
        <v>12.115803933041825</v>
      </c>
      <c r="AK1601">
        <f t="shared" si="1082"/>
        <v>168.59048263888891</v>
      </c>
      <c r="AL1601" s="38">
        <f t="shared" si="1100"/>
        <v>5542.8297252276234</v>
      </c>
      <c r="AM1601" s="38">
        <f t="shared" si="1101"/>
        <v>5487.4014279753474</v>
      </c>
      <c r="AN1601" s="38">
        <f t="shared" si="1102"/>
        <v>5158.1573422968258</v>
      </c>
      <c r="AO1601" s="38">
        <f t="shared" si="1103"/>
        <v>5106.5757688738577</v>
      </c>
      <c r="AP1601" s="38">
        <f t="shared" si="1104"/>
        <v>4800.1812227414257</v>
      </c>
      <c r="AQ1601" s="38">
        <f t="shared" si="1105"/>
        <v>4752.1794105140116</v>
      </c>
      <c r="AR1601" s="38">
        <f t="shared" si="1106"/>
        <v>4609.6140281985909</v>
      </c>
      <c r="AS1601">
        <f t="shared" si="1107"/>
        <v>4609.6140281985909</v>
      </c>
      <c r="AT1601" s="28">
        <f t="shared" si="1108"/>
        <v>1.2804483411662753</v>
      </c>
      <c r="AU1601">
        <f t="shared" si="1083"/>
        <v>39007.280130751977</v>
      </c>
      <c r="AV1601" s="28">
        <f t="shared" si="1109"/>
        <v>10.835355591875549</v>
      </c>
      <c r="BJ1601" s="63">
        <v>0</v>
      </c>
      <c r="BK1601" s="64">
        <f t="shared" si="1110"/>
        <v>0</v>
      </c>
      <c r="BL1601" s="64">
        <f t="shared" si="1111"/>
        <v>0</v>
      </c>
      <c r="BM1601" s="64">
        <f t="shared" si="1112"/>
        <v>0</v>
      </c>
      <c r="BN1601" s="64">
        <f t="shared" si="1113"/>
        <v>0</v>
      </c>
      <c r="BO1601" s="64">
        <f t="shared" si="1114"/>
        <v>0</v>
      </c>
      <c r="BP1601" s="64">
        <f t="shared" si="1115"/>
        <v>0</v>
      </c>
      <c r="BQ1601" s="64">
        <f t="shared" si="1116"/>
        <v>0</v>
      </c>
      <c r="BR1601" s="65">
        <f t="shared" si="1084"/>
        <v>0</v>
      </c>
      <c r="BS1601" s="66">
        <f t="shared" si="1117"/>
        <v>0</v>
      </c>
      <c r="BT1601" s="65">
        <f>BJ1601-BR1601</f>
        <v>0</v>
      </c>
      <c r="BU1601" s="67">
        <f t="shared" si="1118"/>
        <v>0</v>
      </c>
    </row>
    <row r="1602" spans="1:73" x14ac:dyDescent="0.35">
      <c r="A1602" s="22">
        <v>127.27999999999901</v>
      </c>
      <c r="B1602" s="22">
        <v>2.5299999999999998</v>
      </c>
      <c r="C1602" s="22">
        <v>0</v>
      </c>
      <c r="D1602" s="22">
        <f t="shared" si="1085"/>
        <v>1.2649999999999999</v>
      </c>
      <c r="E1602" s="22">
        <f t="shared" si="1086"/>
        <v>0.35138888888888886</v>
      </c>
      <c r="F1602" s="22">
        <f t="shared" si="1119"/>
        <v>-0.83333333333333381</v>
      </c>
      <c r="G1602" s="22">
        <f>Sheet1!$I$5*F1602</f>
        <v>-275.83333333333348</v>
      </c>
      <c r="H1602" s="22"/>
      <c r="K1602" s="20" t="s">
        <v>119</v>
      </c>
      <c r="L1602" s="20">
        <v>1592</v>
      </c>
      <c r="M1602" s="20">
        <v>115</v>
      </c>
      <c r="N1602" s="21">
        <v>114.5</v>
      </c>
      <c r="O1602" s="35">
        <f t="shared" si="1087"/>
        <v>31.805555555555557</v>
      </c>
      <c r="P1602" s="36">
        <f t="shared" si="1120"/>
        <v>-0.11111111111111269</v>
      </c>
      <c r="Q1602" s="12"/>
      <c r="R1602" s="37">
        <f t="shared" si="1088"/>
        <v>-36.777777777778297</v>
      </c>
      <c r="S1602" s="37">
        <f t="shared" si="1089"/>
        <v>64.9422</v>
      </c>
      <c r="T1602" s="37">
        <f t="shared" si="1090"/>
        <v>121.85871571640764</v>
      </c>
      <c r="U1602" s="37">
        <f t="shared" si="1091"/>
        <v>150.02313793862936</v>
      </c>
      <c r="V1602" s="37">
        <f t="shared" si="1121"/>
        <v>149990.6000014884</v>
      </c>
      <c r="W1602" s="40">
        <f t="shared" si="1092"/>
        <v>4771.5692483258508</v>
      </c>
      <c r="X1602" s="40">
        <f t="shared" si="1093"/>
        <v>4.7715692483258509</v>
      </c>
      <c r="Y1602" s="40">
        <f t="shared" si="1079"/>
        <v>0</v>
      </c>
      <c r="Z1602" s="40">
        <v>0</v>
      </c>
      <c r="AA1602" s="40">
        <f t="shared" si="1094"/>
        <v>446.12996603124299</v>
      </c>
      <c r="AB1602" s="42">
        <f t="shared" si="1095"/>
        <v>167418.70177469138</v>
      </c>
      <c r="AC1602" s="42">
        <f t="shared" si="1096"/>
        <v>167.41870177469139</v>
      </c>
      <c r="AD1602" s="42">
        <f t="shared" si="1097"/>
        <v>0</v>
      </c>
      <c r="AE1602" s="42">
        <f t="shared" si="1122"/>
        <v>5714.2574486882713</v>
      </c>
      <c r="AF1602" s="43">
        <f t="shared" si="1080"/>
        <v>1.587293735746742</v>
      </c>
      <c r="AG1602" s="73">
        <f t="shared" si="1081"/>
        <v>0</v>
      </c>
      <c r="AH1602">
        <f t="shared" si="1098"/>
        <v>167.41870177469139</v>
      </c>
      <c r="AI1602">
        <f t="shared" si="1123"/>
        <v>43784.312860725258</v>
      </c>
      <c r="AJ1602" s="41">
        <f t="shared" si="1099"/>
        <v>12.162309127979238</v>
      </c>
      <c r="AK1602">
        <f t="shared" si="1082"/>
        <v>167.41870177469139</v>
      </c>
      <c r="AL1602" s="38">
        <f t="shared" si="1100"/>
        <v>5542.8297252276234</v>
      </c>
      <c r="AM1602" s="38">
        <f t="shared" si="1101"/>
        <v>5487.4014279753474</v>
      </c>
      <c r="AN1602" s="38">
        <f t="shared" si="1102"/>
        <v>5158.1573422968258</v>
      </c>
      <c r="AO1602" s="38">
        <f t="shared" si="1103"/>
        <v>5106.5757688738577</v>
      </c>
      <c r="AP1602" s="38">
        <f t="shared" si="1104"/>
        <v>4800.1812227414257</v>
      </c>
      <c r="AQ1602" s="38">
        <f t="shared" si="1105"/>
        <v>4752.1794105140116</v>
      </c>
      <c r="AR1602" s="38">
        <f t="shared" si="1106"/>
        <v>4609.6140281985909</v>
      </c>
      <c r="AS1602">
        <f t="shared" si="1107"/>
        <v>4609.6140281985909</v>
      </c>
      <c r="AT1602" s="28">
        <f t="shared" si="1108"/>
        <v>1.2804483411662753</v>
      </c>
      <c r="AU1602">
        <f t="shared" si="1083"/>
        <v>39174.698832526665</v>
      </c>
      <c r="AV1602" s="28">
        <f t="shared" si="1109"/>
        <v>10.881860786812963</v>
      </c>
      <c r="BJ1602" s="63">
        <v>0</v>
      </c>
      <c r="BK1602" s="64">
        <f t="shared" si="1110"/>
        <v>0</v>
      </c>
      <c r="BL1602" s="64">
        <f t="shared" si="1111"/>
        <v>0</v>
      </c>
      <c r="BM1602" s="64">
        <f t="shared" si="1112"/>
        <v>0</v>
      </c>
      <c r="BN1602" s="64">
        <f t="shared" si="1113"/>
        <v>0</v>
      </c>
      <c r="BO1602" s="64">
        <f t="shared" si="1114"/>
        <v>0</v>
      </c>
      <c r="BP1602" s="64">
        <f t="shared" si="1115"/>
        <v>0</v>
      </c>
      <c r="BQ1602" s="64">
        <f t="shared" si="1116"/>
        <v>0</v>
      </c>
      <c r="BR1602" s="65">
        <f t="shared" si="1084"/>
        <v>0</v>
      </c>
      <c r="BS1602" s="66">
        <f t="shared" si="1117"/>
        <v>0</v>
      </c>
      <c r="BT1602" s="65">
        <f>BJ1602-BR1602</f>
        <v>0</v>
      </c>
      <c r="BU1602" s="67">
        <f t="shared" si="1118"/>
        <v>0</v>
      </c>
    </row>
    <row r="1603" spans="1:73" x14ac:dyDescent="0.35">
      <c r="A1603" s="22">
        <v>127.359999999999</v>
      </c>
      <c r="B1603" s="22">
        <v>2.66</v>
      </c>
      <c r="C1603" s="22">
        <v>0</v>
      </c>
      <c r="D1603" s="22">
        <f t="shared" si="1085"/>
        <v>1.33</v>
      </c>
      <c r="E1603" s="22">
        <f t="shared" si="1086"/>
        <v>0.36944444444444446</v>
      </c>
      <c r="F1603" s="22">
        <f t="shared" si="1119"/>
        <v>0.22569444444444503</v>
      </c>
      <c r="G1603" s="22">
        <f>Sheet1!$I$5*F1603</f>
        <v>74.704861111111299</v>
      </c>
      <c r="H1603" s="22"/>
      <c r="K1603" s="20" t="s">
        <v>119</v>
      </c>
      <c r="L1603" s="20">
        <v>1593</v>
      </c>
      <c r="M1603" s="20">
        <v>116</v>
      </c>
      <c r="N1603" s="21">
        <v>114.1</v>
      </c>
      <c r="O1603" s="35">
        <f t="shared" si="1087"/>
        <v>31.694444444444443</v>
      </c>
      <c r="P1603" s="36">
        <f t="shared" si="1120"/>
        <v>-8.3333333333332538E-2</v>
      </c>
      <c r="Q1603" s="12"/>
      <c r="R1603" s="37">
        <f t="shared" si="1088"/>
        <v>-27.583333333333069</v>
      </c>
      <c r="S1603" s="37">
        <f t="shared" si="1089"/>
        <v>64.9422</v>
      </c>
      <c r="T1603" s="37">
        <f t="shared" si="1090"/>
        <v>121.00878829586962</v>
      </c>
      <c r="U1603" s="37">
        <f t="shared" si="1091"/>
        <v>158.36765496253656</v>
      </c>
      <c r="V1603" s="37">
        <f t="shared" si="1121"/>
        <v>150148.96765645093</v>
      </c>
      <c r="W1603" s="40">
        <f t="shared" si="1092"/>
        <v>5019.3748420070615</v>
      </c>
      <c r="X1603" s="40">
        <f t="shared" si="1093"/>
        <v>5.0193748420070614</v>
      </c>
      <c r="Y1603" s="40">
        <f t="shared" si="1079"/>
        <v>0</v>
      </c>
      <c r="Z1603" s="40">
        <v>0</v>
      </c>
      <c r="AA1603" s="40">
        <f t="shared" si="1094"/>
        <v>446.12996603124299</v>
      </c>
      <c r="AB1603" s="42">
        <f t="shared" si="1095"/>
        <v>166251.00733024688</v>
      </c>
      <c r="AC1603" s="42">
        <f t="shared" si="1096"/>
        <v>166.25100733024689</v>
      </c>
      <c r="AD1603" s="42">
        <f t="shared" si="1097"/>
        <v>0</v>
      </c>
      <c r="AE1603" s="42">
        <f t="shared" si="1122"/>
        <v>5714.2574486882713</v>
      </c>
      <c r="AF1603" s="43">
        <f t="shared" si="1080"/>
        <v>1.587293735746742</v>
      </c>
      <c r="AG1603" s="73">
        <f t="shared" si="1081"/>
        <v>0</v>
      </c>
      <c r="AH1603">
        <f t="shared" si="1098"/>
        <v>166.25100733024689</v>
      </c>
      <c r="AI1603">
        <f t="shared" si="1123"/>
        <v>43950.563868055506</v>
      </c>
      <c r="AJ1603" s="41">
        <f t="shared" si="1099"/>
        <v>12.208489963348752</v>
      </c>
      <c r="AK1603">
        <f t="shared" si="1082"/>
        <v>166.25100733024689</v>
      </c>
      <c r="AL1603" s="38">
        <f t="shared" si="1100"/>
        <v>5542.8297252276234</v>
      </c>
      <c r="AM1603" s="38">
        <f t="shared" si="1101"/>
        <v>5487.4014279753474</v>
      </c>
      <c r="AN1603" s="38">
        <f t="shared" si="1102"/>
        <v>5158.1573422968258</v>
      </c>
      <c r="AO1603" s="38">
        <f t="shared" si="1103"/>
        <v>5106.5757688738577</v>
      </c>
      <c r="AP1603" s="38">
        <f t="shared" si="1104"/>
        <v>4800.1812227414257</v>
      </c>
      <c r="AQ1603" s="38">
        <f t="shared" si="1105"/>
        <v>4752.1794105140116</v>
      </c>
      <c r="AR1603" s="38">
        <f t="shared" si="1106"/>
        <v>4609.6140281985909</v>
      </c>
      <c r="AS1603">
        <f t="shared" si="1107"/>
        <v>4609.6140281985909</v>
      </c>
      <c r="AT1603" s="28">
        <f t="shared" si="1108"/>
        <v>1.2804483411662753</v>
      </c>
      <c r="AU1603">
        <f t="shared" si="1083"/>
        <v>39340.949839856912</v>
      </c>
      <c r="AV1603" s="28">
        <f t="shared" si="1109"/>
        <v>10.928041622182475</v>
      </c>
      <c r="BJ1603" s="63">
        <v>0</v>
      </c>
      <c r="BK1603" s="64">
        <f t="shared" si="1110"/>
        <v>0</v>
      </c>
      <c r="BL1603" s="64">
        <f t="shared" si="1111"/>
        <v>0</v>
      </c>
      <c r="BM1603" s="64">
        <f t="shared" si="1112"/>
        <v>0</v>
      </c>
      <c r="BN1603" s="64">
        <f t="shared" si="1113"/>
        <v>0</v>
      </c>
      <c r="BO1603" s="64">
        <f t="shared" si="1114"/>
        <v>0</v>
      </c>
      <c r="BP1603" s="64">
        <f t="shared" si="1115"/>
        <v>0</v>
      </c>
      <c r="BQ1603" s="64">
        <f t="shared" si="1116"/>
        <v>0</v>
      </c>
      <c r="BR1603" s="65">
        <f t="shared" si="1084"/>
        <v>0</v>
      </c>
      <c r="BS1603" s="66">
        <f t="shared" si="1117"/>
        <v>0</v>
      </c>
      <c r="BT1603" s="65">
        <f>BJ1603-BR1603</f>
        <v>0</v>
      </c>
      <c r="BU1603" s="67">
        <f t="shared" si="1118"/>
        <v>0</v>
      </c>
    </row>
    <row r="1604" spans="1:73" x14ac:dyDescent="0.35">
      <c r="A1604" s="22">
        <v>127.439999999999</v>
      </c>
      <c r="B1604" s="22">
        <v>2.93</v>
      </c>
      <c r="C1604" s="22">
        <v>0</v>
      </c>
      <c r="D1604" s="22">
        <f t="shared" si="1085"/>
        <v>1.4650000000000001</v>
      </c>
      <c r="E1604" s="22">
        <f t="shared" si="1086"/>
        <v>0.40694444444444444</v>
      </c>
      <c r="F1604" s="22">
        <f t="shared" si="1119"/>
        <v>0.46874999999999972</v>
      </c>
      <c r="G1604" s="22">
        <f>Sheet1!$I$5*F1604</f>
        <v>155.15624999999991</v>
      </c>
      <c r="H1604" s="22"/>
      <c r="K1604" s="20" t="s">
        <v>119</v>
      </c>
      <c r="L1604" s="20">
        <v>1594</v>
      </c>
      <c r="M1604" s="20">
        <v>117</v>
      </c>
      <c r="N1604" s="21">
        <v>113.9</v>
      </c>
      <c r="O1604" s="35">
        <f t="shared" si="1087"/>
        <v>31.638888888888889</v>
      </c>
      <c r="P1604" s="36">
        <f t="shared" si="1120"/>
        <v>-5.5555555555554373E-2</v>
      </c>
      <c r="Q1604" s="12"/>
      <c r="R1604" s="37">
        <f t="shared" si="1088"/>
        <v>-18.388888888888498</v>
      </c>
      <c r="S1604" s="37">
        <f t="shared" si="1089"/>
        <v>64.9422</v>
      </c>
      <c r="T1604" s="37">
        <f t="shared" si="1090"/>
        <v>120.5849399759163</v>
      </c>
      <c r="U1604" s="37">
        <f t="shared" si="1091"/>
        <v>167.13825108702781</v>
      </c>
      <c r="V1604" s="37">
        <f t="shared" si="1121"/>
        <v>150316.10590753795</v>
      </c>
      <c r="W1604" s="40">
        <f t="shared" si="1092"/>
        <v>5288.0685552256855</v>
      </c>
      <c r="X1604" s="40">
        <f t="shared" si="1093"/>
        <v>5.2880685552256859</v>
      </c>
      <c r="Y1604" s="40">
        <f t="shared" si="1079"/>
        <v>0</v>
      </c>
      <c r="Z1604" s="40">
        <v>0</v>
      </c>
      <c r="AA1604" s="40">
        <f t="shared" si="1094"/>
        <v>446.12996603124299</v>
      </c>
      <c r="AB1604" s="42">
        <f t="shared" si="1095"/>
        <v>165668.69251543211</v>
      </c>
      <c r="AC1604" s="42">
        <f t="shared" si="1096"/>
        <v>165.6686925154321</v>
      </c>
      <c r="AD1604" s="42">
        <f t="shared" si="1097"/>
        <v>0</v>
      </c>
      <c r="AE1604" s="42">
        <f t="shared" si="1122"/>
        <v>5714.2574486882713</v>
      </c>
      <c r="AF1604" s="43">
        <f t="shared" si="1080"/>
        <v>1.587293735746742</v>
      </c>
      <c r="AG1604" s="73">
        <f t="shared" si="1081"/>
        <v>0</v>
      </c>
      <c r="AH1604">
        <f t="shared" si="1098"/>
        <v>165.6686925154321</v>
      </c>
      <c r="AI1604">
        <f t="shared" si="1123"/>
        <v>44116.232560570941</v>
      </c>
      <c r="AJ1604" s="41">
        <f t="shared" si="1099"/>
        <v>12.25450904460304</v>
      </c>
      <c r="AK1604">
        <f t="shared" si="1082"/>
        <v>165.6686925154321</v>
      </c>
      <c r="AL1604" s="38">
        <f t="shared" si="1100"/>
        <v>5542.8297252276234</v>
      </c>
      <c r="AM1604" s="38">
        <f t="shared" si="1101"/>
        <v>5487.4014279753474</v>
      </c>
      <c r="AN1604" s="38">
        <f t="shared" si="1102"/>
        <v>5158.1573422968258</v>
      </c>
      <c r="AO1604" s="38">
        <f t="shared" si="1103"/>
        <v>5106.5757688738577</v>
      </c>
      <c r="AP1604" s="38">
        <f t="shared" si="1104"/>
        <v>4800.1812227414257</v>
      </c>
      <c r="AQ1604" s="38">
        <f t="shared" si="1105"/>
        <v>4752.1794105140116</v>
      </c>
      <c r="AR1604" s="38">
        <f t="shared" si="1106"/>
        <v>4609.6140281985909</v>
      </c>
      <c r="AS1604">
        <f t="shared" si="1107"/>
        <v>4609.6140281985909</v>
      </c>
      <c r="AT1604" s="28">
        <f t="shared" si="1108"/>
        <v>1.2804483411662753</v>
      </c>
      <c r="AU1604">
        <f t="shared" si="1083"/>
        <v>39506.618532372348</v>
      </c>
      <c r="AV1604" s="28">
        <f t="shared" si="1109"/>
        <v>10.974060703436763</v>
      </c>
      <c r="BJ1604" s="63">
        <v>0</v>
      </c>
      <c r="BK1604" s="64">
        <f t="shared" si="1110"/>
        <v>0</v>
      </c>
      <c r="BL1604" s="64">
        <f t="shared" si="1111"/>
        <v>0</v>
      </c>
      <c r="BM1604" s="64">
        <f t="shared" si="1112"/>
        <v>0</v>
      </c>
      <c r="BN1604" s="64">
        <f t="shared" si="1113"/>
        <v>0</v>
      </c>
      <c r="BO1604" s="64">
        <f t="shared" si="1114"/>
        <v>0</v>
      </c>
      <c r="BP1604" s="64">
        <f t="shared" si="1115"/>
        <v>0</v>
      </c>
      <c r="BQ1604" s="64">
        <f t="shared" si="1116"/>
        <v>0</v>
      </c>
      <c r="BR1604" s="65">
        <f t="shared" si="1084"/>
        <v>0</v>
      </c>
      <c r="BS1604" s="66">
        <f t="shared" si="1117"/>
        <v>0</v>
      </c>
      <c r="BT1604" s="65">
        <f>BJ1604-BR1604</f>
        <v>0</v>
      </c>
      <c r="BU1604" s="67">
        <f t="shared" si="1118"/>
        <v>0</v>
      </c>
    </row>
    <row r="1605" spans="1:73" x14ac:dyDescent="0.35">
      <c r="A1605" s="22">
        <v>127.519999999999</v>
      </c>
      <c r="B1605" s="22">
        <v>2.59</v>
      </c>
      <c r="C1605" s="22">
        <v>0</v>
      </c>
      <c r="D1605" s="22">
        <f t="shared" si="1085"/>
        <v>1.2949999999999999</v>
      </c>
      <c r="E1605" s="22">
        <f t="shared" si="1086"/>
        <v>0.35972222222222222</v>
      </c>
      <c r="F1605" s="22">
        <f t="shared" si="1119"/>
        <v>-0.59027777777777779</v>
      </c>
      <c r="G1605" s="22">
        <f>Sheet1!$I$5*F1605</f>
        <v>-195.38194444444446</v>
      </c>
      <c r="H1605" s="22"/>
      <c r="K1605" s="20" t="s">
        <v>119</v>
      </c>
      <c r="L1605" s="20">
        <v>1595</v>
      </c>
      <c r="M1605" s="20">
        <v>118</v>
      </c>
      <c r="N1605" s="21">
        <v>113.7</v>
      </c>
      <c r="O1605" s="35">
        <f t="shared" si="1087"/>
        <v>31.583333333333332</v>
      </c>
      <c r="P1605" s="36">
        <f t="shared" si="1120"/>
        <v>-8.3333333333334522E-2</v>
      </c>
      <c r="Q1605" s="12"/>
      <c r="R1605" s="37">
        <f t="shared" si="1088"/>
        <v>-27.583333333333727</v>
      </c>
      <c r="S1605" s="37">
        <f t="shared" si="1089"/>
        <v>64.9422</v>
      </c>
      <c r="T1605" s="37">
        <f t="shared" si="1090"/>
        <v>120.16183524950674</v>
      </c>
      <c r="U1605" s="37">
        <f t="shared" si="1091"/>
        <v>157.52070191617301</v>
      </c>
      <c r="V1605" s="37">
        <f t="shared" si="1121"/>
        <v>150473.62660945411</v>
      </c>
      <c r="W1605" s="40">
        <f t="shared" si="1092"/>
        <v>4975.0288355191306</v>
      </c>
      <c r="X1605" s="40">
        <f t="shared" si="1093"/>
        <v>4.9750288355191303</v>
      </c>
      <c r="Y1605" s="40">
        <f t="shared" si="1079"/>
        <v>0</v>
      </c>
      <c r="Z1605" s="40">
        <v>0</v>
      </c>
      <c r="AA1605" s="40">
        <f t="shared" si="1094"/>
        <v>446.12996603124299</v>
      </c>
      <c r="AB1605" s="42">
        <f t="shared" si="1095"/>
        <v>165087.39930555553</v>
      </c>
      <c r="AC1605" s="42">
        <f t="shared" si="1096"/>
        <v>165.08739930555552</v>
      </c>
      <c r="AD1605" s="42">
        <f t="shared" si="1097"/>
        <v>0</v>
      </c>
      <c r="AE1605" s="42">
        <f t="shared" si="1122"/>
        <v>5714.2574486882713</v>
      </c>
      <c r="AF1605" s="43">
        <f t="shared" si="1080"/>
        <v>1.587293735746742</v>
      </c>
      <c r="AG1605" s="73">
        <f t="shared" si="1081"/>
        <v>0</v>
      </c>
      <c r="AH1605">
        <f t="shared" si="1098"/>
        <v>165.08739930555552</v>
      </c>
      <c r="AI1605">
        <f t="shared" si="1123"/>
        <v>44281.319959876499</v>
      </c>
      <c r="AJ1605" s="41">
        <f t="shared" si="1099"/>
        <v>12.30036665552125</v>
      </c>
      <c r="AK1605">
        <f t="shared" si="1082"/>
        <v>165.08739930555552</v>
      </c>
      <c r="AL1605" s="38">
        <f t="shared" si="1100"/>
        <v>5542.8297252276234</v>
      </c>
      <c r="AM1605" s="38">
        <f t="shared" si="1101"/>
        <v>5487.4014279753474</v>
      </c>
      <c r="AN1605" s="38">
        <f t="shared" si="1102"/>
        <v>5158.1573422968258</v>
      </c>
      <c r="AO1605" s="38">
        <f t="shared" si="1103"/>
        <v>5106.5757688738577</v>
      </c>
      <c r="AP1605" s="38">
        <f t="shared" si="1104"/>
        <v>4800.1812227414257</v>
      </c>
      <c r="AQ1605" s="38">
        <f t="shared" si="1105"/>
        <v>4752.1794105140116</v>
      </c>
      <c r="AR1605" s="38">
        <f t="shared" si="1106"/>
        <v>4609.6140281985909</v>
      </c>
      <c r="AS1605">
        <f t="shared" si="1107"/>
        <v>4609.6140281985909</v>
      </c>
      <c r="AT1605" s="28">
        <f t="shared" si="1108"/>
        <v>1.2804483411662753</v>
      </c>
      <c r="AU1605">
        <f t="shared" si="1083"/>
        <v>39671.705931677905</v>
      </c>
      <c r="AV1605" s="28">
        <f t="shared" si="1109"/>
        <v>11.019918314354973</v>
      </c>
      <c r="BJ1605" s="63">
        <v>0</v>
      </c>
      <c r="BK1605" s="64">
        <f t="shared" si="1110"/>
        <v>0</v>
      </c>
      <c r="BL1605" s="64">
        <f t="shared" si="1111"/>
        <v>0</v>
      </c>
      <c r="BM1605" s="64">
        <f t="shared" si="1112"/>
        <v>0</v>
      </c>
      <c r="BN1605" s="64">
        <f t="shared" si="1113"/>
        <v>0</v>
      </c>
      <c r="BO1605" s="64">
        <f t="shared" si="1114"/>
        <v>0</v>
      </c>
      <c r="BP1605" s="64">
        <f t="shared" si="1115"/>
        <v>0</v>
      </c>
      <c r="BQ1605" s="64">
        <f t="shared" si="1116"/>
        <v>0</v>
      </c>
      <c r="BR1605" s="65">
        <f t="shared" si="1084"/>
        <v>0</v>
      </c>
      <c r="BS1605" s="66">
        <f t="shared" si="1117"/>
        <v>0</v>
      </c>
      <c r="BT1605" s="65">
        <f>BJ1605-BR1605</f>
        <v>0</v>
      </c>
      <c r="BU1605" s="67">
        <f t="shared" si="1118"/>
        <v>0</v>
      </c>
    </row>
    <row r="1606" spans="1:73" x14ac:dyDescent="0.35">
      <c r="A1606" s="22">
        <v>127.599999999999</v>
      </c>
      <c r="B1606" s="22">
        <v>2.27</v>
      </c>
      <c r="C1606" s="22">
        <v>0</v>
      </c>
      <c r="D1606" s="22">
        <f t="shared" si="1085"/>
        <v>1.135</v>
      </c>
      <c r="E1606" s="22">
        <f t="shared" si="1086"/>
        <v>0.31527777777777777</v>
      </c>
      <c r="F1606" s="22">
        <f t="shared" si="1119"/>
        <v>-0.55555555555555569</v>
      </c>
      <c r="G1606" s="22">
        <f>Sheet1!$I$5*F1606</f>
        <v>-183.88888888888894</v>
      </c>
      <c r="H1606" s="22"/>
      <c r="K1606" s="20" t="s">
        <v>119</v>
      </c>
      <c r="L1606" s="20">
        <v>1596</v>
      </c>
      <c r="M1606" s="20">
        <v>119</v>
      </c>
      <c r="N1606" s="21">
        <v>113.3</v>
      </c>
      <c r="O1606" s="35">
        <f t="shared" si="1087"/>
        <v>31.472222222222221</v>
      </c>
      <c r="P1606" s="36">
        <f t="shared" si="1120"/>
        <v>-0.11111111111111072</v>
      </c>
      <c r="Q1606" s="12"/>
      <c r="R1606" s="37">
        <f t="shared" si="1088"/>
        <v>-36.777777777777644</v>
      </c>
      <c r="S1606" s="37">
        <f t="shared" si="1089"/>
        <v>64.9422</v>
      </c>
      <c r="T1606" s="37">
        <f t="shared" si="1090"/>
        <v>119.31785657731896</v>
      </c>
      <c r="U1606" s="37">
        <f t="shared" si="1091"/>
        <v>147.48227879954132</v>
      </c>
      <c r="V1606" s="37">
        <f t="shared" si="1121"/>
        <v>150621.10888825366</v>
      </c>
      <c r="W1606" s="40">
        <f t="shared" si="1092"/>
        <v>4641.5950522188978</v>
      </c>
      <c r="X1606" s="40">
        <f t="shared" si="1093"/>
        <v>4.6415950522188973</v>
      </c>
      <c r="Y1606" s="40">
        <f t="shared" si="1079"/>
        <v>0</v>
      </c>
      <c r="Z1606" s="40">
        <v>0</v>
      </c>
      <c r="AA1606" s="40">
        <f t="shared" si="1094"/>
        <v>446.12996603124299</v>
      </c>
      <c r="AB1606" s="42">
        <f t="shared" si="1095"/>
        <v>163927.87770061727</v>
      </c>
      <c r="AC1606" s="42">
        <f t="shared" si="1096"/>
        <v>163.92787770061727</v>
      </c>
      <c r="AD1606" s="42">
        <f t="shared" si="1097"/>
        <v>0</v>
      </c>
      <c r="AE1606" s="42">
        <f t="shared" si="1122"/>
        <v>5714.2574486882713</v>
      </c>
      <c r="AF1606" s="43">
        <f t="shared" si="1080"/>
        <v>1.587293735746742</v>
      </c>
      <c r="AG1606" s="73">
        <f t="shared" si="1081"/>
        <v>0</v>
      </c>
      <c r="AH1606">
        <f t="shared" si="1098"/>
        <v>163.92787770061727</v>
      </c>
      <c r="AI1606">
        <f t="shared" si="1123"/>
        <v>44445.247837577117</v>
      </c>
      <c r="AJ1606" s="41">
        <f t="shared" si="1099"/>
        <v>12.345902177104755</v>
      </c>
      <c r="AK1606">
        <f t="shared" si="1082"/>
        <v>163.92787770061727</v>
      </c>
      <c r="AL1606" s="38">
        <f t="shared" si="1100"/>
        <v>5542.8297252276234</v>
      </c>
      <c r="AM1606" s="38">
        <f t="shared" si="1101"/>
        <v>5487.4014279753474</v>
      </c>
      <c r="AN1606" s="38">
        <f t="shared" si="1102"/>
        <v>5158.1573422968258</v>
      </c>
      <c r="AO1606" s="38">
        <f t="shared" si="1103"/>
        <v>5106.5757688738577</v>
      </c>
      <c r="AP1606" s="38">
        <f t="shared" si="1104"/>
        <v>4800.1812227414257</v>
      </c>
      <c r="AQ1606" s="38">
        <f t="shared" si="1105"/>
        <v>4752.1794105140116</v>
      </c>
      <c r="AR1606" s="38">
        <f t="shared" si="1106"/>
        <v>4609.6140281985909</v>
      </c>
      <c r="AS1606">
        <f t="shared" si="1107"/>
        <v>4609.6140281985909</v>
      </c>
      <c r="AT1606" s="28">
        <f t="shared" si="1108"/>
        <v>1.2804483411662753</v>
      </c>
      <c r="AU1606">
        <f t="shared" si="1083"/>
        <v>39835.633809378523</v>
      </c>
      <c r="AV1606" s="28">
        <f t="shared" si="1109"/>
        <v>11.065453835938479</v>
      </c>
      <c r="BJ1606" s="63">
        <v>0</v>
      </c>
      <c r="BK1606" s="64">
        <f t="shared" si="1110"/>
        <v>0</v>
      </c>
      <c r="BL1606" s="64">
        <f t="shared" si="1111"/>
        <v>0</v>
      </c>
      <c r="BM1606" s="64">
        <f t="shared" si="1112"/>
        <v>0</v>
      </c>
      <c r="BN1606" s="64">
        <f t="shared" si="1113"/>
        <v>0</v>
      </c>
      <c r="BO1606" s="64">
        <f t="shared" si="1114"/>
        <v>0</v>
      </c>
      <c r="BP1606" s="64">
        <f t="shared" si="1115"/>
        <v>0</v>
      </c>
      <c r="BQ1606" s="64">
        <f t="shared" si="1116"/>
        <v>0</v>
      </c>
      <c r="BR1606" s="65">
        <f t="shared" si="1084"/>
        <v>0</v>
      </c>
      <c r="BS1606" s="66">
        <f t="shared" si="1117"/>
        <v>0</v>
      </c>
      <c r="BT1606" s="65">
        <f>BJ1606-BR1606</f>
        <v>0</v>
      </c>
      <c r="BU1606" s="67">
        <f t="shared" si="1118"/>
        <v>0</v>
      </c>
    </row>
    <row r="1607" spans="1:73" x14ac:dyDescent="0.35">
      <c r="A1607" s="22">
        <v>127.679999999999</v>
      </c>
      <c r="B1607" s="22">
        <v>3.56</v>
      </c>
      <c r="C1607" s="22">
        <v>0</v>
      </c>
      <c r="D1607" s="22">
        <f t="shared" si="1085"/>
        <v>1.78</v>
      </c>
      <c r="E1607" s="22">
        <f t="shared" si="1086"/>
        <v>0.49444444444444446</v>
      </c>
      <c r="F1607" s="22">
        <f t="shared" si="1119"/>
        <v>2.2395833333333335</v>
      </c>
      <c r="G1607" s="22">
        <f>Sheet1!$I$5*F1607</f>
        <v>741.30208333333337</v>
      </c>
      <c r="H1607" s="22"/>
      <c r="K1607" s="20" t="s">
        <v>119</v>
      </c>
      <c r="L1607" s="20">
        <v>1597</v>
      </c>
      <c r="M1607" s="20">
        <v>120</v>
      </c>
      <c r="N1607" s="21">
        <v>112.9</v>
      </c>
      <c r="O1607" s="35">
        <f t="shared" si="1087"/>
        <v>31.361111111111111</v>
      </c>
      <c r="P1607" s="36">
        <f t="shared" si="1120"/>
        <v>-0.15277777777777699</v>
      </c>
      <c r="Q1607" s="12"/>
      <c r="R1607" s="37">
        <f t="shared" si="1088"/>
        <v>-50.56944444444418</v>
      </c>
      <c r="S1607" s="37">
        <f t="shared" si="1089"/>
        <v>64.9422</v>
      </c>
      <c r="T1607" s="37">
        <f t="shared" si="1090"/>
        <v>118.4768522793063</v>
      </c>
      <c r="U1607" s="37">
        <f t="shared" si="1091"/>
        <v>132.84960783486213</v>
      </c>
      <c r="V1607" s="37">
        <f t="shared" si="1121"/>
        <v>150753.95849608851</v>
      </c>
      <c r="W1607" s="40">
        <f t="shared" si="1092"/>
        <v>4166.3113123766479</v>
      </c>
      <c r="X1607" s="40">
        <f t="shared" si="1093"/>
        <v>4.1663113123766475</v>
      </c>
      <c r="Y1607" s="40">
        <f t="shared" si="1079"/>
        <v>0</v>
      </c>
      <c r="Z1607" s="40">
        <v>0</v>
      </c>
      <c r="AA1607" s="40">
        <f t="shared" si="1094"/>
        <v>446.12996603124299</v>
      </c>
      <c r="AB1607" s="42">
        <f t="shared" si="1095"/>
        <v>162772.44251543211</v>
      </c>
      <c r="AC1607" s="42">
        <f t="shared" si="1096"/>
        <v>162.77244251543212</v>
      </c>
      <c r="AD1607" s="42">
        <f t="shared" si="1097"/>
        <v>0</v>
      </c>
      <c r="AE1607" s="42">
        <f t="shared" si="1122"/>
        <v>5714.2574486882713</v>
      </c>
      <c r="AF1607" s="43">
        <f t="shared" si="1080"/>
        <v>1.587293735746742</v>
      </c>
      <c r="AG1607" s="73">
        <f t="shared" si="1081"/>
        <v>0</v>
      </c>
      <c r="AH1607">
        <f t="shared" si="1098"/>
        <v>162.77244251543212</v>
      </c>
      <c r="AI1607">
        <f t="shared" si="1123"/>
        <v>44608.020280092547</v>
      </c>
      <c r="AJ1607" s="41">
        <f t="shared" si="1099"/>
        <v>12.391116744470152</v>
      </c>
      <c r="AK1607">
        <f t="shared" si="1082"/>
        <v>162.77244251543212</v>
      </c>
      <c r="AL1607" s="38">
        <f t="shared" si="1100"/>
        <v>5542.8297252276234</v>
      </c>
      <c r="AM1607" s="38">
        <f t="shared" si="1101"/>
        <v>5487.4014279753474</v>
      </c>
      <c r="AN1607" s="38">
        <f t="shared" si="1102"/>
        <v>5158.1573422968258</v>
      </c>
      <c r="AO1607" s="38">
        <f t="shared" si="1103"/>
        <v>5106.5757688738577</v>
      </c>
      <c r="AP1607" s="38">
        <f t="shared" si="1104"/>
        <v>4800.1812227414257</v>
      </c>
      <c r="AQ1607" s="38">
        <f t="shared" si="1105"/>
        <v>4752.1794105140116</v>
      </c>
      <c r="AR1607" s="38">
        <f t="shared" si="1106"/>
        <v>4609.6140281985909</v>
      </c>
      <c r="AS1607">
        <f t="shared" si="1107"/>
        <v>4609.6140281985909</v>
      </c>
      <c r="AT1607" s="28">
        <f t="shared" si="1108"/>
        <v>1.2804483411662753</v>
      </c>
      <c r="AU1607">
        <f t="shared" si="1083"/>
        <v>39998.406251893954</v>
      </c>
      <c r="AV1607" s="28">
        <f t="shared" si="1109"/>
        <v>11.110668403303876</v>
      </c>
      <c r="BJ1607" s="63">
        <v>0</v>
      </c>
      <c r="BK1607" s="64">
        <f t="shared" si="1110"/>
        <v>0</v>
      </c>
      <c r="BL1607" s="64">
        <f t="shared" si="1111"/>
        <v>0</v>
      </c>
      <c r="BM1607" s="64">
        <f t="shared" si="1112"/>
        <v>0</v>
      </c>
      <c r="BN1607" s="64">
        <f t="shared" si="1113"/>
        <v>0</v>
      </c>
      <c r="BO1607" s="64">
        <f t="shared" si="1114"/>
        <v>0</v>
      </c>
      <c r="BP1607" s="64">
        <f t="shared" si="1115"/>
        <v>0</v>
      </c>
      <c r="BQ1607" s="64">
        <f t="shared" si="1116"/>
        <v>0</v>
      </c>
      <c r="BR1607" s="65">
        <f t="shared" si="1084"/>
        <v>0</v>
      </c>
      <c r="BS1607" s="66">
        <f t="shared" si="1117"/>
        <v>0</v>
      </c>
      <c r="BT1607" s="65">
        <f>BJ1607-BR1607</f>
        <v>0</v>
      </c>
      <c r="BU1607" s="67">
        <f t="shared" si="1118"/>
        <v>0</v>
      </c>
    </row>
    <row r="1608" spans="1:73" x14ac:dyDescent="0.35">
      <c r="A1608" s="22">
        <v>127.759999999999</v>
      </c>
      <c r="B1608" s="22">
        <v>2.4</v>
      </c>
      <c r="C1608" s="22">
        <v>0</v>
      </c>
      <c r="D1608" s="22">
        <f t="shared" si="1085"/>
        <v>1.2</v>
      </c>
      <c r="E1608" s="22">
        <f t="shared" si="1086"/>
        <v>0.33333333333333331</v>
      </c>
      <c r="F1608" s="22">
        <f t="shared" si="1119"/>
        <v>-2.0138888888888893</v>
      </c>
      <c r="G1608" s="22">
        <f>Sheet1!$I$5*F1608</f>
        <v>-666.5972222222224</v>
      </c>
      <c r="H1608" s="22"/>
      <c r="K1608" s="20" t="s">
        <v>119</v>
      </c>
      <c r="L1608" s="20">
        <v>1598</v>
      </c>
      <c r="M1608" s="20">
        <v>121</v>
      </c>
      <c r="N1608" s="21">
        <v>112.2</v>
      </c>
      <c r="O1608" s="35">
        <f t="shared" si="1087"/>
        <v>31.166666666666668</v>
      </c>
      <c r="P1608" s="36">
        <f t="shared" si="1120"/>
        <v>-0.20833333333333331</v>
      </c>
      <c r="Q1608" s="12"/>
      <c r="R1608" s="37">
        <f t="shared" si="1088"/>
        <v>-68.958333333333329</v>
      </c>
      <c r="S1608" s="37">
        <f t="shared" si="1089"/>
        <v>64.9422</v>
      </c>
      <c r="T1608" s="37">
        <f t="shared" si="1090"/>
        <v>117.01225184564301</v>
      </c>
      <c r="U1608" s="37">
        <f t="shared" si="1091"/>
        <v>112.99611851230968</v>
      </c>
      <c r="V1608" s="37">
        <f t="shared" si="1121"/>
        <v>150866.95461460081</v>
      </c>
      <c r="W1608" s="40">
        <f t="shared" si="1092"/>
        <v>3521.7123603003183</v>
      </c>
      <c r="X1608" s="40">
        <f t="shared" si="1093"/>
        <v>3.5217123603003184</v>
      </c>
      <c r="Y1608" s="40">
        <f t="shared" si="1079"/>
        <v>0</v>
      </c>
      <c r="Z1608" s="40">
        <v>0</v>
      </c>
      <c r="AA1608" s="40">
        <f t="shared" si="1094"/>
        <v>446.12996603124299</v>
      </c>
      <c r="AB1608" s="42">
        <f t="shared" si="1095"/>
        <v>160760.26388888891</v>
      </c>
      <c r="AC1608" s="42">
        <f t="shared" si="1096"/>
        <v>160.76026388888891</v>
      </c>
      <c r="AD1608" s="42">
        <f t="shared" si="1097"/>
        <v>0</v>
      </c>
      <c r="AE1608" s="42">
        <f t="shared" si="1122"/>
        <v>5714.2574486882713</v>
      </c>
      <c r="AF1608" s="43">
        <f t="shared" si="1080"/>
        <v>1.587293735746742</v>
      </c>
      <c r="AG1608" s="73">
        <f t="shared" si="1081"/>
        <v>0</v>
      </c>
      <c r="AH1608">
        <f t="shared" si="1098"/>
        <v>160.76026388888891</v>
      </c>
      <c r="AI1608">
        <f t="shared" si="1123"/>
        <v>44768.780543981433</v>
      </c>
      <c r="AJ1608" s="41">
        <f t="shared" si="1099"/>
        <v>12.435772373328176</v>
      </c>
      <c r="AK1608">
        <f t="shared" si="1082"/>
        <v>160.76026388888891</v>
      </c>
      <c r="AL1608" s="38">
        <f t="shared" si="1100"/>
        <v>5542.8297252276234</v>
      </c>
      <c r="AM1608" s="38">
        <f t="shared" si="1101"/>
        <v>5487.4014279753474</v>
      </c>
      <c r="AN1608" s="38">
        <f t="shared" si="1102"/>
        <v>5158.1573422968258</v>
      </c>
      <c r="AO1608" s="38">
        <f t="shared" si="1103"/>
        <v>5106.5757688738577</v>
      </c>
      <c r="AP1608" s="38">
        <f t="shared" si="1104"/>
        <v>4800.1812227414257</v>
      </c>
      <c r="AQ1608" s="38">
        <f t="shared" si="1105"/>
        <v>4752.1794105140116</v>
      </c>
      <c r="AR1608" s="38">
        <f t="shared" si="1106"/>
        <v>4609.6140281985909</v>
      </c>
      <c r="AS1608">
        <f t="shared" si="1107"/>
        <v>4609.6140281985909</v>
      </c>
      <c r="AT1608" s="28">
        <f t="shared" si="1108"/>
        <v>1.2804483411662753</v>
      </c>
      <c r="AU1608">
        <f t="shared" si="1083"/>
        <v>40159.166515782839</v>
      </c>
      <c r="AV1608" s="28">
        <f t="shared" si="1109"/>
        <v>11.1553240321619</v>
      </c>
      <c r="BJ1608" s="63">
        <v>0</v>
      </c>
      <c r="BK1608" s="64">
        <f t="shared" si="1110"/>
        <v>0</v>
      </c>
      <c r="BL1608" s="64">
        <f t="shared" si="1111"/>
        <v>0</v>
      </c>
      <c r="BM1608" s="64">
        <f t="shared" si="1112"/>
        <v>0</v>
      </c>
      <c r="BN1608" s="64">
        <f t="shared" si="1113"/>
        <v>0</v>
      </c>
      <c r="BO1608" s="64">
        <f t="shared" si="1114"/>
        <v>0</v>
      </c>
      <c r="BP1608" s="64">
        <f t="shared" si="1115"/>
        <v>0</v>
      </c>
      <c r="BQ1608" s="64">
        <f t="shared" si="1116"/>
        <v>0</v>
      </c>
      <c r="BR1608" s="65">
        <f t="shared" si="1084"/>
        <v>0</v>
      </c>
      <c r="BS1608" s="66">
        <f t="shared" si="1117"/>
        <v>0</v>
      </c>
      <c r="BT1608" s="65">
        <f>BJ1608-BR1608</f>
        <v>0</v>
      </c>
      <c r="BU1608" s="67">
        <f t="shared" si="1118"/>
        <v>0</v>
      </c>
    </row>
    <row r="1609" spans="1:73" x14ac:dyDescent="0.35">
      <c r="A1609" s="22">
        <v>127.83999999999899</v>
      </c>
      <c r="B1609" s="22">
        <v>1.81</v>
      </c>
      <c r="C1609" s="22">
        <v>0</v>
      </c>
      <c r="D1609" s="22">
        <f t="shared" si="1085"/>
        <v>0.90500000000000003</v>
      </c>
      <c r="E1609" s="22">
        <f t="shared" si="1086"/>
        <v>0.25138888888888888</v>
      </c>
      <c r="F1609" s="22">
        <f t="shared" si="1119"/>
        <v>-1.0243055555555554</v>
      </c>
      <c r="G1609" s="22">
        <f>Sheet1!$I$5*F1609</f>
        <v>-339.0451388888888</v>
      </c>
      <c r="H1609" s="22"/>
      <c r="K1609" s="20" t="s">
        <v>119</v>
      </c>
      <c r="L1609" s="20">
        <v>1599</v>
      </c>
      <c r="M1609" s="20">
        <v>122</v>
      </c>
      <c r="N1609" s="21">
        <v>111.4</v>
      </c>
      <c r="O1609" s="35">
        <f t="shared" si="1087"/>
        <v>30.944444444444443</v>
      </c>
      <c r="P1609" s="36">
        <f t="shared" si="1120"/>
        <v>-0.23611111111111149</v>
      </c>
      <c r="Q1609" s="12"/>
      <c r="R1609" s="37">
        <f t="shared" si="1088"/>
        <v>-78.152777777777899</v>
      </c>
      <c r="S1609" s="37">
        <f t="shared" si="1089"/>
        <v>64.9422</v>
      </c>
      <c r="T1609" s="37">
        <f t="shared" si="1090"/>
        <v>115.34957668175588</v>
      </c>
      <c r="U1609" s="37">
        <f t="shared" si="1091"/>
        <v>102.13899890397798</v>
      </c>
      <c r="V1609" s="37">
        <f t="shared" si="1121"/>
        <v>150969.09361350478</v>
      </c>
      <c r="W1609" s="40">
        <f t="shared" si="1092"/>
        <v>3160.6345771953183</v>
      </c>
      <c r="X1609" s="40">
        <f t="shared" si="1093"/>
        <v>3.1606345771953182</v>
      </c>
      <c r="Y1609" s="40">
        <f t="shared" si="1079"/>
        <v>0</v>
      </c>
      <c r="Z1609" s="40">
        <v>0</v>
      </c>
      <c r="AA1609" s="40">
        <f t="shared" si="1094"/>
        <v>446.12996603124299</v>
      </c>
      <c r="AB1609" s="42">
        <f t="shared" si="1095"/>
        <v>158475.95524691357</v>
      </c>
      <c r="AC1609" s="42">
        <f t="shared" si="1096"/>
        <v>158.47595524691357</v>
      </c>
      <c r="AD1609" s="42">
        <f t="shared" si="1097"/>
        <v>0</v>
      </c>
      <c r="AE1609" s="42">
        <f t="shared" si="1122"/>
        <v>5714.2574486882713</v>
      </c>
      <c r="AF1609" s="43">
        <f t="shared" si="1080"/>
        <v>1.587293735746742</v>
      </c>
      <c r="AG1609" s="73">
        <f t="shared" si="1081"/>
        <v>0</v>
      </c>
      <c r="AH1609">
        <f t="shared" si="1098"/>
        <v>158.47595524691357</v>
      </c>
      <c r="AI1609">
        <f t="shared" si="1123"/>
        <v>44927.256499228344</v>
      </c>
      <c r="AJ1609" s="41">
        <f t="shared" si="1099"/>
        <v>12.479793472007874</v>
      </c>
      <c r="AK1609">
        <f t="shared" si="1082"/>
        <v>158.47595524691357</v>
      </c>
      <c r="AL1609" s="38">
        <f t="shared" si="1100"/>
        <v>5542.8297252276234</v>
      </c>
      <c r="AM1609" s="38">
        <f t="shared" si="1101"/>
        <v>5487.4014279753474</v>
      </c>
      <c r="AN1609" s="38">
        <f t="shared" si="1102"/>
        <v>5158.1573422968258</v>
      </c>
      <c r="AO1609" s="38">
        <f t="shared" si="1103"/>
        <v>5106.5757688738577</v>
      </c>
      <c r="AP1609" s="38">
        <f t="shared" si="1104"/>
        <v>4800.1812227414257</v>
      </c>
      <c r="AQ1609" s="38">
        <f t="shared" si="1105"/>
        <v>4752.1794105140116</v>
      </c>
      <c r="AR1609" s="38">
        <f t="shared" si="1106"/>
        <v>4609.6140281985909</v>
      </c>
      <c r="AS1609">
        <f t="shared" si="1107"/>
        <v>4609.6140281985909</v>
      </c>
      <c r="AT1609" s="28">
        <f t="shared" si="1108"/>
        <v>1.2804483411662753</v>
      </c>
      <c r="AU1609">
        <f t="shared" si="1083"/>
        <v>40317.642471029751</v>
      </c>
      <c r="AV1609" s="28">
        <f t="shared" si="1109"/>
        <v>11.199345130841598</v>
      </c>
      <c r="BJ1609" s="63">
        <v>0</v>
      </c>
      <c r="BK1609" s="64">
        <f t="shared" si="1110"/>
        <v>0</v>
      </c>
      <c r="BL1609" s="64">
        <f t="shared" si="1111"/>
        <v>0</v>
      </c>
      <c r="BM1609" s="64">
        <f t="shared" si="1112"/>
        <v>0</v>
      </c>
      <c r="BN1609" s="64">
        <f t="shared" si="1113"/>
        <v>0</v>
      </c>
      <c r="BO1609" s="64">
        <f t="shared" si="1114"/>
        <v>0</v>
      </c>
      <c r="BP1609" s="64">
        <f t="shared" si="1115"/>
        <v>0</v>
      </c>
      <c r="BQ1609" s="64">
        <f t="shared" si="1116"/>
        <v>0</v>
      </c>
      <c r="BR1609" s="65">
        <f t="shared" si="1084"/>
        <v>0</v>
      </c>
      <c r="BS1609" s="66">
        <f t="shared" si="1117"/>
        <v>0</v>
      </c>
      <c r="BT1609" s="65">
        <f>BJ1609-BR1609</f>
        <v>0</v>
      </c>
      <c r="BU1609" s="67">
        <f t="shared" si="1118"/>
        <v>0</v>
      </c>
    </row>
    <row r="1610" spans="1:73" x14ac:dyDescent="0.35">
      <c r="A1610" s="22">
        <v>127.91999999999901</v>
      </c>
      <c r="B1610" s="22">
        <v>2.65</v>
      </c>
      <c r="C1610" s="22">
        <v>0</v>
      </c>
      <c r="D1610" s="22">
        <f t="shared" si="1085"/>
        <v>1.325</v>
      </c>
      <c r="E1610" s="22">
        <f t="shared" si="1086"/>
        <v>0.36805555555555558</v>
      </c>
      <c r="F1610" s="22">
        <f t="shared" si="1119"/>
        <v>1.4583333333333337</v>
      </c>
      <c r="G1610" s="22">
        <f>Sheet1!$I$5*F1610</f>
        <v>482.70833333333343</v>
      </c>
      <c r="H1610" s="22"/>
      <c r="K1610" s="20" t="s">
        <v>119</v>
      </c>
      <c r="L1610" s="20">
        <v>1600</v>
      </c>
      <c r="M1610" s="20">
        <v>123</v>
      </c>
      <c r="N1610" s="21">
        <v>110.5</v>
      </c>
      <c r="O1610" s="35">
        <f t="shared" si="1087"/>
        <v>30.694444444444443</v>
      </c>
      <c r="P1610" s="36">
        <f t="shared" si="1120"/>
        <v>-0.26388888888888967</v>
      </c>
      <c r="Q1610" s="12"/>
      <c r="R1610" s="37">
        <f t="shared" si="1088"/>
        <v>-87.347222222222484</v>
      </c>
      <c r="S1610" s="37">
        <f t="shared" si="1089"/>
        <v>64.9422</v>
      </c>
      <c r="T1610" s="37">
        <f t="shared" si="1090"/>
        <v>113.49328834890763</v>
      </c>
      <c r="U1610" s="37">
        <f t="shared" si="1091"/>
        <v>91.088266126685141</v>
      </c>
      <c r="V1610" s="37">
        <f t="shared" si="1121"/>
        <v>151060.18187963148</v>
      </c>
      <c r="W1610" s="40">
        <f t="shared" si="1092"/>
        <v>2795.9037241663077</v>
      </c>
      <c r="X1610" s="40">
        <f t="shared" si="1093"/>
        <v>2.7959037241663078</v>
      </c>
      <c r="Y1610" s="40">
        <f t="shared" ref="Y1610:Y1673" si="1124">IF(X1610&lt;0, X1610, 0)</f>
        <v>0</v>
      </c>
      <c r="Z1610" s="40">
        <v>0</v>
      </c>
      <c r="AA1610" s="40">
        <f t="shared" si="1094"/>
        <v>446.12996603124299</v>
      </c>
      <c r="AB1610" s="42">
        <f t="shared" si="1095"/>
        <v>155925.64621913579</v>
      </c>
      <c r="AC1610" s="42">
        <f t="shared" si="1096"/>
        <v>155.92564621913579</v>
      </c>
      <c r="AD1610" s="42">
        <f t="shared" si="1097"/>
        <v>0</v>
      </c>
      <c r="AE1610" s="42">
        <f t="shared" si="1122"/>
        <v>5714.2574486882713</v>
      </c>
      <c r="AF1610" s="43">
        <f t="shared" ref="AF1610:AF1673" si="1125">AE1610/3600</f>
        <v>1.587293735746742</v>
      </c>
      <c r="AG1610" s="73">
        <f t="shared" ref="AG1610:AG1673" si="1126">IF(X1610&lt;0,X1610,0)</f>
        <v>0</v>
      </c>
      <c r="AH1610">
        <f t="shared" si="1098"/>
        <v>155.92564621913579</v>
      </c>
      <c r="AI1610">
        <f t="shared" si="1123"/>
        <v>45083.182145447478</v>
      </c>
      <c r="AJ1610" s="41">
        <f t="shared" si="1099"/>
        <v>12.523106151513188</v>
      </c>
      <c r="AK1610">
        <f t="shared" ref="AK1610:AK1673" si="1127">AH1610-AG1610</f>
        <v>155.92564621913579</v>
      </c>
      <c r="AL1610" s="38">
        <f t="shared" si="1100"/>
        <v>5542.8297252276234</v>
      </c>
      <c r="AM1610" s="38">
        <f t="shared" si="1101"/>
        <v>5487.4014279753474</v>
      </c>
      <c r="AN1610" s="38">
        <f t="shared" si="1102"/>
        <v>5158.1573422968258</v>
      </c>
      <c r="AO1610" s="38">
        <f t="shared" si="1103"/>
        <v>5106.5757688738577</v>
      </c>
      <c r="AP1610" s="38">
        <f t="shared" si="1104"/>
        <v>4800.1812227414257</v>
      </c>
      <c r="AQ1610" s="38">
        <f t="shared" si="1105"/>
        <v>4752.1794105140116</v>
      </c>
      <c r="AR1610" s="38">
        <f t="shared" si="1106"/>
        <v>4609.6140281985909</v>
      </c>
      <c r="AS1610">
        <f t="shared" si="1107"/>
        <v>4609.6140281985909</v>
      </c>
      <c r="AT1610" s="28">
        <f t="shared" si="1108"/>
        <v>1.2804483411662753</v>
      </c>
      <c r="AU1610">
        <f t="shared" ref="AU1610:AU1673" si="1128">AI1610-AS1610</f>
        <v>40473.568117248884</v>
      </c>
      <c r="AV1610" s="28">
        <f t="shared" si="1109"/>
        <v>11.242657810346913</v>
      </c>
      <c r="BJ1610" s="63">
        <v>0</v>
      </c>
      <c r="BK1610" s="64">
        <f t="shared" si="1110"/>
        <v>0</v>
      </c>
      <c r="BL1610" s="64">
        <f t="shared" si="1111"/>
        <v>0</v>
      </c>
      <c r="BM1610" s="64">
        <f t="shared" si="1112"/>
        <v>0</v>
      </c>
      <c r="BN1610" s="64">
        <f t="shared" si="1113"/>
        <v>0</v>
      </c>
      <c r="BO1610" s="64">
        <f t="shared" si="1114"/>
        <v>0</v>
      </c>
      <c r="BP1610" s="64">
        <f t="shared" si="1115"/>
        <v>0</v>
      </c>
      <c r="BQ1610" s="64">
        <f t="shared" si="1116"/>
        <v>0</v>
      </c>
      <c r="BR1610" s="65">
        <f t="shared" ref="BR1610:BR1673" si="1129">BQ1610</f>
        <v>0</v>
      </c>
      <c r="BS1610" s="66">
        <f t="shared" si="1117"/>
        <v>0</v>
      </c>
      <c r="BT1610" s="65">
        <f>BJ1610-BR1610</f>
        <v>0</v>
      </c>
      <c r="BU1610" s="67">
        <f t="shared" si="1118"/>
        <v>0</v>
      </c>
    </row>
    <row r="1611" spans="1:73" x14ac:dyDescent="0.35">
      <c r="A1611" s="22">
        <v>127.99999999999901</v>
      </c>
      <c r="B1611" s="22">
        <v>2.8</v>
      </c>
      <c r="C1611" s="22">
        <v>0</v>
      </c>
      <c r="D1611" s="22">
        <f t="shared" ref="D1611:D1647" si="1130" xml:space="preserve"> AVERAGE(B1611,C1611)</f>
        <v>1.4</v>
      </c>
      <c r="E1611" s="22">
        <f t="shared" ref="E1611:E1648" si="1131">SUM(D1611*1000)/3600</f>
        <v>0.3888888888888889</v>
      </c>
      <c r="F1611" s="22">
        <f t="shared" si="1119"/>
        <v>0.26041666666666641</v>
      </c>
      <c r="G1611" s="22">
        <f>Sheet1!$I$5*F1611</f>
        <v>86.197916666666586</v>
      </c>
      <c r="H1611" s="22"/>
      <c r="K1611" s="20" t="s">
        <v>119</v>
      </c>
      <c r="L1611" s="20">
        <v>1601</v>
      </c>
      <c r="M1611" s="20">
        <v>124</v>
      </c>
      <c r="N1611" s="21">
        <v>109.5</v>
      </c>
      <c r="O1611" s="35">
        <f t="shared" ref="O1611:O1674" si="1132">N1611*1000/3600</f>
        <v>30.416666666666668</v>
      </c>
      <c r="P1611" s="36">
        <f t="shared" si="1120"/>
        <v>-0.27777777777777779</v>
      </c>
      <c r="Q1611" s="12"/>
      <c r="R1611" s="37">
        <f t="shared" ref="R1611:R1674" si="1133">$I$5*P1611</f>
        <v>-91.944444444444443</v>
      </c>
      <c r="S1611" s="37">
        <f t="shared" ref="S1611:S1674" si="1134">$I$5*9.81*$F$3</f>
        <v>64.9422</v>
      </c>
      <c r="T1611" s="37">
        <f t="shared" ref="T1611:T1674" si="1135">(0.5*$L$3*$Q$3*$T$3*O1611^2)</f>
        <v>111.44840610351875</v>
      </c>
      <c r="U1611" s="37">
        <f t="shared" ref="U1611:U1674" si="1136">R1611+S1611+T1611</f>
        <v>84.446161659074306</v>
      </c>
      <c r="V1611" s="37">
        <f t="shared" si="1121"/>
        <v>151144.62804129056</v>
      </c>
      <c r="W1611" s="40">
        <f t="shared" ref="W1611:W1674" si="1137">U1611*O1611</f>
        <v>2568.5707504635102</v>
      </c>
      <c r="X1611" s="40">
        <f t="shared" ref="X1611:X1674" si="1138">W1611/1000</f>
        <v>2.5685707504635102</v>
      </c>
      <c r="Y1611" s="40">
        <f t="shared" si="1124"/>
        <v>0</v>
      </c>
      <c r="Z1611" s="40">
        <v>0</v>
      </c>
      <c r="AA1611" s="40">
        <f t="shared" ref="AA1611:AA1674" si="1139">-AG1611+AA1610</f>
        <v>446.12996603124299</v>
      </c>
      <c r="AB1611" s="42">
        <f t="shared" ref="AB1611:AB1674" si="1140">0.5*$I$5*O1611^2</f>
        <v>153116.23263888891</v>
      </c>
      <c r="AC1611" s="42">
        <f t="shared" ref="AC1611:AC1674" si="1141">AB1611/1000</f>
        <v>153.1162326388889</v>
      </c>
      <c r="AD1611" s="42">
        <f t="shared" ref="AD1611:AD1674" si="1142">IF(X1611&lt;0,AC1611,0)</f>
        <v>0</v>
      </c>
      <c r="AE1611" s="42">
        <f t="shared" si="1122"/>
        <v>5714.2574486882713</v>
      </c>
      <c r="AF1611" s="43">
        <f t="shared" si="1125"/>
        <v>1.587293735746742</v>
      </c>
      <c r="AG1611" s="73">
        <f t="shared" si="1126"/>
        <v>0</v>
      </c>
      <c r="AH1611">
        <f t="shared" ref="AH1611:AH1674" si="1143">IF(X1611&gt;0,AC1611,0)</f>
        <v>153.1162326388889</v>
      </c>
      <c r="AI1611">
        <f t="shared" si="1123"/>
        <v>45236.298378086365</v>
      </c>
      <c r="AJ1611" s="41">
        <f t="shared" ref="AJ1611:AJ1674" si="1144">AI1611/3600</f>
        <v>12.565638438357324</v>
      </c>
      <c r="AK1611">
        <f t="shared" si="1127"/>
        <v>153.1162326388889</v>
      </c>
      <c r="AL1611" s="38">
        <f t="shared" ref="AL1611:AL1674" si="1145">AE1611*$AL$7</f>
        <v>5542.8297252276234</v>
      </c>
      <c r="AM1611" s="38">
        <f t="shared" ref="AM1611:AM1674" si="1146">AL1611*$AM$7</f>
        <v>5487.4014279753474</v>
      </c>
      <c r="AN1611" s="38">
        <f t="shared" ref="AN1611:AN1674" si="1147">AM1611*$AN$7</f>
        <v>5158.1573422968258</v>
      </c>
      <c r="AO1611" s="38">
        <f t="shared" ref="AO1611:AO1674" si="1148">AN1611*$AO$7</f>
        <v>5106.5757688738577</v>
      </c>
      <c r="AP1611" s="38">
        <f t="shared" ref="AP1611:AP1674" si="1149">AO1611*$AP$7</f>
        <v>4800.1812227414257</v>
      </c>
      <c r="AQ1611" s="38">
        <f t="shared" ref="AQ1611:AQ1674" si="1150">AP1611*$AQ$7</f>
        <v>4752.1794105140116</v>
      </c>
      <c r="AR1611" s="38">
        <f t="shared" ref="AR1611:AR1674" si="1151">AQ1611*$AR$7</f>
        <v>4609.6140281985909</v>
      </c>
      <c r="AS1611">
        <f t="shared" ref="AS1611:AS1674" si="1152">AR1611</f>
        <v>4609.6140281985909</v>
      </c>
      <c r="AT1611" s="28">
        <f t="shared" ref="AT1611:AT1674" si="1153">AS1611/3600</f>
        <v>1.2804483411662753</v>
      </c>
      <c r="AU1611">
        <f t="shared" si="1128"/>
        <v>40626.684349887772</v>
      </c>
      <c r="AV1611" s="28">
        <f t="shared" ref="AV1611:AV1674" si="1154">AU1611/3600</f>
        <v>11.285190097191048</v>
      </c>
      <c r="BJ1611" s="63">
        <v>0</v>
      </c>
      <c r="BK1611" s="64">
        <f t="shared" ref="BK1611:BK1674" si="1155">BJ1611*$AL$7</f>
        <v>0</v>
      </c>
      <c r="BL1611" s="64">
        <f t="shared" ref="BL1611:BL1674" si="1156">BK1611*$AM$7</f>
        <v>0</v>
      </c>
      <c r="BM1611" s="64">
        <f t="shared" ref="BM1611:BM1674" si="1157">BL1611*$AN$7</f>
        <v>0</v>
      </c>
      <c r="BN1611" s="64">
        <f t="shared" ref="BN1611:BN1674" si="1158">BM1611*$AO$7</f>
        <v>0</v>
      </c>
      <c r="BO1611" s="64">
        <f t="shared" ref="BO1611:BO1674" si="1159">BN1611*$AP$7</f>
        <v>0</v>
      </c>
      <c r="BP1611" s="64">
        <f t="shared" ref="BP1611:BP1674" si="1160">BO1611*$AQ$7</f>
        <v>0</v>
      </c>
      <c r="BQ1611" s="64">
        <f t="shared" ref="BQ1611:BQ1674" si="1161">BP1611*$AR$7</f>
        <v>0</v>
      </c>
      <c r="BR1611" s="65">
        <f t="shared" si="1129"/>
        <v>0</v>
      </c>
      <c r="BS1611" s="66">
        <f t="shared" ref="BS1611:BS1674" si="1162">BR1611/3600</f>
        <v>0</v>
      </c>
      <c r="BT1611" s="65">
        <f>BJ1611-BR1611</f>
        <v>0</v>
      </c>
      <c r="BU1611" s="67">
        <f t="shared" ref="BU1611:BU1674" si="1163">BT1611/3600</f>
        <v>0</v>
      </c>
    </row>
    <row r="1612" spans="1:73" x14ac:dyDescent="0.35">
      <c r="A1612" s="22">
        <v>128.07999999999899</v>
      </c>
      <c r="B1612" s="22">
        <v>2.39</v>
      </c>
      <c r="C1612" s="22">
        <v>0</v>
      </c>
      <c r="D1612" s="22">
        <f t="shared" si="1130"/>
        <v>1.1950000000000001</v>
      </c>
      <c r="E1612" s="22">
        <f t="shared" si="1131"/>
        <v>0.33194444444444443</v>
      </c>
      <c r="F1612" s="22">
        <f t="shared" ref="F1612:F1648" si="1164">(E1612-E1611)/0.08</f>
        <v>-0.7118055555555558</v>
      </c>
      <c r="G1612" s="22">
        <f>Sheet1!$I$5*F1612</f>
        <v>-235.60763888888897</v>
      </c>
      <c r="H1612" s="22"/>
      <c r="K1612" s="20" t="s">
        <v>119</v>
      </c>
      <c r="L1612" s="20">
        <v>1602</v>
      </c>
      <c r="M1612" s="20">
        <v>125</v>
      </c>
      <c r="N1612" s="21">
        <v>108.5</v>
      </c>
      <c r="O1612" s="35">
        <f t="shared" si="1132"/>
        <v>30.138888888888889</v>
      </c>
      <c r="P1612" s="36">
        <f t="shared" ref="P1612:P1675" si="1165">($N1613-$N1611)/2/3.6</f>
        <v>-0.24999999999999961</v>
      </c>
      <c r="Q1612" s="12"/>
      <c r="R1612" s="37">
        <f t="shared" si="1133"/>
        <v>-82.749999999999872</v>
      </c>
      <c r="S1612" s="37">
        <f t="shared" si="1134"/>
        <v>64.9422</v>
      </c>
      <c r="T1612" s="37">
        <f t="shared" si="1135"/>
        <v>109.42211369672431</v>
      </c>
      <c r="U1612" s="37">
        <f t="shared" si="1136"/>
        <v>91.614313696724437</v>
      </c>
      <c r="V1612" s="37">
        <f t="shared" ref="V1612:V1675" si="1166">U1612+V1611</f>
        <v>151236.24235498728</v>
      </c>
      <c r="W1612" s="40">
        <f t="shared" si="1137"/>
        <v>2761.1536211373891</v>
      </c>
      <c r="X1612" s="40">
        <f t="shared" si="1138"/>
        <v>2.7611536211373893</v>
      </c>
      <c r="Y1612" s="40">
        <f t="shared" si="1124"/>
        <v>0</v>
      </c>
      <c r="Z1612" s="40">
        <v>0</v>
      </c>
      <c r="AA1612" s="40">
        <f t="shared" si="1139"/>
        <v>446.12996603124299</v>
      </c>
      <c r="AB1612" s="42">
        <f t="shared" si="1140"/>
        <v>150332.35918209876</v>
      </c>
      <c r="AC1612" s="42">
        <f t="shared" si="1141"/>
        <v>150.33235918209877</v>
      </c>
      <c r="AD1612" s="42">
        <f t="shared" si="1142"/>
        <v>0</v>
      </c>
      <c r="AE1612" s="42">
        <f t="shared" ref="AE1612:AE1675" si="1167">AD1612+AE1611</f>
        <v>5714.2574486882713</v>
      </c>
      <c r="AF1612" s="43">
        <f t="shared" si="1125"/>
        <v>1.587293735746742</v>
      </c>
      <c r="AG1612" s="73">
        <f t="shared" si="1126"/>
        <v>0</v>
      </c>
      <c r="AH1612">
        <f t="shared" si="1143"/>
        <v>150.33235918209877</v>
      </c>
      <c r="AI1612">
        <f t="shared" ref="AI1612:AI1675" si="1168">AH1612+AI1611</f>
        <v>45386.630737268461</v>
      </c>
      <c r="AJ1612" s="41">
        <f t="shared" si="1144"/>
        <v>12.607397427019016</v>
      </c>
      <c r="AK1612">
        <f t="shared" si="1127"/>
        <v>150.33235918209877</v>
      </c>
      <c r="AL1612" s="38">
        <f t="shared" si="1145"/>
        <v>5542.8297252276234</v>
      </c>
      <c r="AM1612" s="38">
        <f t="shared" si="1146"/>
        <v>5487.4014279753474</v>
      </c>
      <c r="AN1612" s="38">
        <f t="shared" si="1147"/>
        <v>5158.1573422968258</v>
      </c>
      <c r="AO1612" s="38">
        <f t="shared" si="1148"/>
        <v>5106.5757688738577</v>
      </c>
      <c r="AP1612" s="38">
        <f t="shared" si="1149"/>
        <v>4800.1812227414257</v>
      </c>
      <c r="AQ1612" s="38">
        <f t="shared" si="1150"/>
        <v>4752.1794105140116</v>
      </c>
      <c r="AR1612" s="38">
        <f t="shared" si="1151"/>
        <v>4609.6140281985909</v>
      </c>
      <c r="AS1612">
        <f t="shared" si="1152"/>
        <v>4609.6140281985909</v>
      </c>
      <c r="AT1612" s="28">
        <f t="shared" si="1153"/>
        <v>1.2804483411662753</v>
      </c>
      <c r="AU1612">
        <f t="shared" si="1128"/>
        <v>40777.016709069867</v>
      </c>
      <c r="AV1612" s="28">
        <f t="shared" si="1154"/>
        <v>11.326949085852741</v>
      </c>
      <c r="BJ1612" s="63">
        <v>0</v>
      </c>
      <c r="BK1612" s="64">
        <f t="shared" si="1155"/>
        <v>0</v>
      </c>
      <c r="BL1612" s="64">
        <f t="shared" si="1156"/>
        <v>0</v>
      </c>
      <c r="BM1612" s="64">
        <f t="shared" si="1157"/>
        <v>0</v>
      </c>
      <c r="BN1612" s="64">
        <f t="shared" si="1158"/>
        <v>0</v>
      </c>
      <c r="BO1612" s="64">
        <f t="shared" si="1159"/>
        <v>0</v>
      </c>
      <c r="BP1612" s="64">
        <f t="shared" si="1160"/>
        <v>0</v>
      </c>
      <c r="BQ1612" s="64">
        <f t="shared" si="1161"/>
        <v>0</v>
      </c>
      <c r="BR1612" s="65">
        <f t="shared" si="1129"/>
        <v>0</v>
      </c>
      <c r="BS1612" s="66">
        <f t="shared" si="1162"/>
        <v>0</v>
      </c>
      <c r="BT1612" s="65">
        <f>BJ1612-BR1612</f>
        <v>0</v>
      </c>
      <c r="BU1612" s="67">
        <f t="shared" si="1163"/>
        <v>0</v>
      </c>
    </row>
    <row r="1613" spans="1:73" x14ac:dyDescent="0.35">
      <c r="A1613" s="22">
        <v>128.159999999999</v>
      </c>
      <c r="B1613" s="22">
        <v>2.39</v>
      </c>
      <c r="C1613" s="22">
        <v>0</v>
      </c>
      <c r="D1613" s="22">
        <f t="shared" si="1130"/>
        <v>1.1950000000000001</v>
      </c>
      <c r="E1613" s="22">
        <f t="shared" si="1131"/>
        <v>0.33194444444444443</v>
      </c>
      <c r="F1613" s="22">
        <f t="shared" si="1164"/>
        <v>0</v>
      </c>
      <c r="G1613" s="22">
        <f>Sheet1!$I$5*F1613</f>
        <v>0</v>
      </c>
      <c r="H1613" s="22"/>
      <c r="K1613" s="20" t="s">
        <v>119</v>
      </c>
      <c r="L1613" s="20">
        <v>1603</v>
      </c>
      <c r="M1613" s="20">
        <v>126</v>
      </c>
      <c r="N1613" s="21">
        <v>107.7</v>
      </c>
      <c r="O1613" s="35">
        <f t="shared" si="1132"/>
        <v>29.916666666666668</v>
      </c>
      <c r="P1613" s="36">
        <f t="shared" si="1165"/>
        <v>-0.19444444444444522</v>
      </c>
      <c r="Q1613" s="12"/>
      <c r="R1613" s="37">
        <f t="shared" si="1133"/>
        <v>-64.36111111111137</v>
      </c>
      <c r="S1613" s="37">
        <f t="shared" si="1134"/>
        <v>64.9422</v>
      </c>
      <c r="T1613" s="37">
        <f t="shared" si="1135"/>
        <v>107.81446445507676</v>
      </c>
      <c r="U1613" s="37">
        <f t="shared" si="1136"/>
        <v>108.39555334396539</v>
      </c>
      <c r="V1613" s="37">
        <f t="shared" si="1166"/>
        <v>151344.63790833123</v>
      </c>
      <c r="W1613" s="40">
        <f t="shared" si="1137"/>
        <v>3242.8336375402982</v>
      </c>
      <c r="X1613" s="40">
        <f t="shared" si="1138"/>
        <v>3.2428336375402984</v>
      </c>
      <c r="Y1613" s="40">
        <f t="shared" si="1124"/>
        <v>0</v>
      </c>
      <c r="Z1613" s="40">
        <v>0</v>
      </c>
      <c r="AA1613" s="40">
        <f t="shared" si="1139"/>
        <v>446.12996603124299</v>
      </c>
      <c r="AB1613" s="42">
        <f t="shared" si="1140"/>
        <v>148123.64930555556</v>
      </c>
      <c r="AC1613" s="42">
        <f t="shared" si="1141"/>
        <v>148.12364930555557</v>
      </c>
      <c r="AD1613" s="42">
        <f t="shared" si="1142"/>
        <v>0</v>
      </c>
      <c r="AE1613" s="42">
        <f t="shared" si="1167"/>
        <v>5714.2574486882713</v>
      </c>
      <c r="AF1613" s="43">
        <f t="shared" si="1125"/>
        <v>1.587293735746742</v>
      </c>
      <c r="AG1613" s="73">
        <f t="shared" si="1126"/>
        <v>0</v>
      </c>
      <c r="AH1613">
        <f t="shared" si="1143"/>
        <v>148.12364930555557</v>
      </c>
      <c r="AI1613">
        <f t="shared" si="1168"/>
        <v>45534.754386574015</v>
      </c>
      <c r="AJ1613" s="41">
        <f t="shared" si="1144"/>
        <v>12.648542885159449</v>
      </c>
      <c r="AK1613">
        <f t="shared" si="1127"/>
        <v>148.12364930555557</v>
      </c>
      <c r="AL1613" s="38">
        <f t="shared" si="1145"/>
        <v>5542.8297252276234</v>
      </c>
      <c r="AM1613" s="38">
        <f t="shared" si="1146"/>
        <v>5487.4014279753474</v>
      </c>
      <c r="AN1613" s="38">
        <f t="shared" si="1147"/>
        <v>5158.1573422968258</v>
      </c>
      <c r="AO1613" s="38">
        <f t="shared" si="1148"/>
        <v>5106.5757688738577</v>
      </c>
      <c r="AP1613" s="38">
        <f t="shared" si="1149"/>
        <v>4800.1812227414257</v>
      </c>
      <c r="AQ1613" s="38">
        <f t="shared" si="1150"/>
        <v>4752.1794105140116</v>
      </c>
      <c r="AR1613" s="38">
        <f t="shared" si="1151"/>
        <v>4609.6140281985909</v>
      </c>
      <c r="AS1613">
        <f t="shared" si="1152"/>
        <v>4609.6140281985909</v>
      </c>
      <c r="AT1613" s="28">
        <f t="shared" si="1153"/>
        <v>1.2804483411662753</v>
      </c>
      <c r="AU1613">
        <f t="shared" si="1128"/>
        <v>40925.140358375422</v>
      </c>
      <c r="AV1613" s="28">
        <f t="shared" si="1154"/>
        <v>11.368094543993173</v>
      </c>
      <c r="BJ1613" s="63">
        <v>0</v>
      </c>
      <c r="BK1613" s="64">
        <f t="shared" si="1155"/>
        <v>0</v>
      </c>
      <c r="BL1613" s="64">
        <f t="shared" si="1156"/>
        <v>0</v>
      </c>
      <c r="BM1613" s="64">
        <f t="shared" si="1157"/>
        <v>0</v>
      </c>
      <c r="BN1613" s="64">
        <f t="shared" si="1158"/>
        <v>0</v>
      </c>
      <c r="BO1613" s="64">
        <f t="shared" si="1159"/>
        <v>0</v>
      </c>
      <c r="BP1613" s="64">
        <f t="shared" si="1160"/>
        <v>0</v>
      </c>
      <c r="BQ1613" s="64">
        <f t="shared" si="1161"/>
        <v>0</v>
      </c>
      <c r="BR1613" s="65">
        <f t="shared" si="1129"/>
        <v>0</v>
      </c>
      <c r="BS1613" s="66">
        <f t="shared" si="1162"/>
        <v>0</v>
      </c>
      <c r="BT1613" s="65">
        <f>BJ1613-BR1613</f>
        <v>0</v>
      </c>
      <c r="BU1613" s="67">
        <f t="shared" si="1163"/>
        <v>0</v>
      </c>
    </row>
    <row r="1614" spans="1:73" x14ac:dyDescent="0.35">
      <c r="A1614" s="22">
        <v>128.23999999999899</v>
      </c>
      <c r="B1614" s="22">
        <v>2.25</v>
      </c>
      <c r="C1614" s="22">
        <v>0</v>
      </c>
      <c r="D1614" s="22">
        <f t="shared" si="1130"/>
        <v>1.125</v>
      </c>
      <c r="E1614" s="22">
        <f t="shared" si="1131"/>
        <v>0.3125</v>
      </c>
      <c r="F1614" s="22">
        <f t="shared" si="1164"/>
        <v>-0.24305555555555539</v>
      </c>
      <c r="G1614" s="22">
        <f>Sheet1!$I$5*F1614</f>
        <v>-80.451388888888829</v>
      </c>
      <c r="H1614" s="22"/>
      <c r="K1614" s="20" t="s">
        <v>119</v>
      </c>
      <c r="L1614" s="20">
        <v>1604</v>
      </c>
      <c r="M1614" s="20">
        <v>127</v>
      </c>
      <c r="N1614" s="21">
        <v>107.1</v>
      </c>
      <c r="O1614" s="35">
        <f t="shared" si="1132"/>
        <v>29.75</v>
      </c>
      <c r="P1614" s="36">
        <f t="shared" si="1165"/>
        <v>-0.15277777777777896</v>
      </c>
      <c r="Q1614" s="12"/>
      <c r="R1614" s="37">
        <f t="shared" si="1133"/>
        <v>-50.569444444444834</v>
      </c>
      <c r="S1614" s="37">
        <f t="shared" si="1134"/>
        <v>64.9422</v>
      </c>
      <c r="T1614" s="37">
        <f t="shared" si="1135"/>
        <v>106.61653525605074</v>
      </c>
      <c r="U1614" s="37">
        <f t="shared" si="1136"/>
        <v>120.98929081160591</v>
      </c>
      <c r="V1614" s="37">
        <f t="shared" si="1166"/>
        <v>151465.62719914285</v>
      </c>
      <c r="W1614" s="40">
        <f t="shared" si="1137"/>
        <v>3599.4314016452759</v>
      </c>
      <c r="X1614" s="40">
        <f t="shared" si="1138"/>
        <v>3.5994314016452758</v>
      </c>
      <c r="Y1614" s="40">
        <f t="shared" si="1124"/>
        <v>0</v>
      </c>
      <c r="Z1614" s="40">
        <v>0</v>
      </c>
      <c r="AA1614" s="40">
        <f t="shared" si="1139"/>
        <v>446.12996603124299</v>
      </c>
      <c r="AB1614" s="42">
        <f t="shared" si="1140"/>
        <v>146477.84375</v>
      </c>
      <c r="AC1614" s="42">
        <f t="shared" si="1141"/>
        <v>146.47784375000001</v>
      </c>
      <c r="AD1614" s="42">
        <f t="shared" si="1142"/>
        <v>0</v>
      </c>
      <c r="AE1614" s="42">
        <f t="shared" si="1167"/>
        <v>5714.2574486882713</v>
      </c>
      <c r="AF1614" s="43">
        <f t="shared" si="1125"/>
        <v>1.587293735746742</v>
      </c>
      <c r="AG1614" s="73">
        <f t="shared" si="1126"/>
        <v>0</v>
      </c>
      <c r="AH1614">
        <f t="shared" si="1143"/>
        <v>146.47784375000001</v>
      </c>
      <c r="AI1614">
        <f t="shared" si="1168"/>
        <v>45681.232230324014</v>
      </c>
      <c r="AJ1614" s="41">
        <f t="shared" si="1144"/>
        <v>12.689231175090004</v>
      </c>
      <c r="AK1614">
        <f t="shared" si="1127"/>
        <v>146.47784375000001</v>
      </c>
      <c r="AL1614" s="38">
        <f t="shared" si="1145"/>
        <v>5542.8297252276234</v>
      </c>
      <c r="AM1614" s="38">
        <f t="shared" si="1146"/>
        <v>5487.4014279753474</v>
      </c>
      <c r="AN1614" s="38">
        <f t="shared" si="1147"/>
        <v>5158.1573422968258</v>
      </c>
      <c r="AO1614" s="38">
        <f t="shared" si="1148"/>
        <v>5106.5757688738577</v>
      </c>
      <c r="AP1614" s="38">
        <f t="shared" si="1149"/>
        <v>4800.1812227414257</v>
      </c>
      <c r="AQ1614" s="38">
        <f t="shared" si="1150"/>
        <v>4752.1794105140116</v>
      </c>
      <c r="AR1614" s="38">
        <f t="shared" si="1151"/>
        <v>4609.6140281985909</v>
      </c>
      <c r="AS1614">
        <f t="shared" si="1152"/>
        <v>4609.6140281985909</v>
      </c>
      <c r="AT1614" s="28">
        <f t="shared" si="1153"/>
        <v>1.2804483411662753</v>
      </c>
      <c r="AU1614">
        <f t="shared" si="1128"/>
        <v>41071.618202125421</v>
      </c>
      <c r="AV1614" s="28">
        <f t="shared" si="1154"/>
        <v>11.408782833923729</v>
      </c>
      <c r="BJ1614" s="63">
        <v>0</v>
      </c>
      <c r="BK1614" s="64">
        <f t="shared" si="1155"/>
        <v>0</v>
      </c>
      <c r="BL1614" s="64">
        <f t="shared" si="1156"/>
        <v>0</v>
      </c>
      <c r="BM1614" s="64">
        <f t="shared" si="1157"/>
        <v>0</v>
      </c>
      <c r="BN1614" s="64">
        <f t="shared" si="1158"/>
        <v>0</v>
      </c>
      <c r="BO1614" s="64">
        <f t="shared" si="1159"/>
        <v>0</v>
      </c>
      <c r="BP1614" s="64">
        <f t="shared" si="1160"/>
        <v>0</v>
      </c>
      <c r="BQ1614" s="64">
        <f t="shared" si="1161"/>
        <v>0</v>
      </c>
      <c r="BR1614" s="65">
        <f t="shared" si="1129"/>
        <v>0</v>
      </c>
      <c r="BS1614" s="66">
        <f t="shared" si="1162"/>
        <v>0</v>
      </c>
      <c r="BT1614" s="65">
        <f>BJ1614-BR1614</f>
        <v>0</v>
      </c>
      <c r="BU1614" s="67">
        <f t="shared" si="1163"/>
        <v>0</v>
      </c>
    </row>
    <row r="1615" spans="1:73" x14ac:dyDescent="0.35">
      <c r="A1615" s="22">
        <v>128.319999999999</v>
      </c>
      <c r="B1615" s="22">
        <v>2.2999999999999998</v>
      </c>
      <c r="C1615" s="22">
        <v>0</v>
      </c>
      <c r="D1615" s="22">
        <f t="shared" si="1130"/>
        <v>1.1499999999999999</v>
      </c>
      <c r="E1615" s="22">
        <f t="shared" si="1131"/>
        <v>0.31944444444444442</v>
      </c>
      <c r="F1615" s="22">
        <f t="shared" si="1164"/>
        <v>8.6805555555555247E-2</v>
      </c>
      <c r="G1615" s="22">
        <f>Sheet1!$I$5*F1615</f>
        <v>28.732638888888786</v>
      </c>
      <c r="H1615" s="22"/>
      <c r="K1615" s="20" t="s">
        <v>119</v>
      </c>
      <c r="L1615" s="20">
        <v>1605</v>
      </c>
      <c r="M1615" s="20">
        <v>128</v>
      </c>
      <c r="N1615" s="21">
        <v>106.6</v>
      </c>
      <c r="O1615" s="35">
        <f t="shared" si="1132"/>
        <v>29.611111111111111</v>
      </c>
      <c r="P1615" s="36">
        <f t="shared" si="1165"/>
        <v>-9.7222222222220642E-2</v>
      </c>
      <c r="Q1615" s="12"/>
      <c r="R1615" s="37">
        <f t="shared" si="1133"/>
        <v>-32.180555555555031</v>
      </c>
      <c r="S1615" s="37">
        <f t="shared" si="1134"/>
        <v>64.9422</v>
      </c>
      <c r="T1615" s="37">
        <f t="shared" si="1135"/>
        <v>105.62337312914255</v>
      </c>
      <c r="U1615" s="37">
        <f t="shared" si="1136"/>
        <v>138.3850175735875</v>
      </c>
      <c r="V1615" s="37">
        <f t="shared" si="1166"/>
        <v>151604.01221671645</v>
      </c>
      <c r="W1615" s="40">
        <f t="shared" si="1137"/>
        <v>4097.7341314845635</v>
      </c>
      <c r="X1615" s="40">
        <f t="shared" si="1138"/>
        <v>4.0977341314845637</v>
      </c>
      <c r="Y1615" s="40">
        <f t="shared" si="1124"/>
        <v>0</v>
      </c>
      <c r="Z1615" s="40">
        <v>0</v>
      </c>
      <c r="AA1615" s="40">
        <f t="shared" si="1139"/>
        <v>446.12996603124299</v>
      </c>
      <c r="AB1615" s="42">
        <f t="shared" si="1140"/>
        <v>145113.36265432098</v>
      </c>
      <c r="AC1615" s="42">
        <f t="shared" si="1141"/>
        <v>145.11336265432098</v>
      </c>
      <c r="AD1615" s="42">
        <f t="shared" si="1142"/>
        <v>0</v>
      </c>
      <c r="AE1615" s="42">
        <f t="shared" si="1167"/>
        <v>5714.2574486882713</v>
      </c>
      <c r="AF1615" s="43">
        <f t="shared" si="1125"/>
        <v>1.587293735746742</v>
      </c>
      <c r="AG1615" s="73">
        <f t="shared" si="1126"/>
        <v>0</v>
      </c>
      <c r="AH1615">
        <f t="shared" si="1143"/>
        <v>145.11336265432098</v>
      </c>
      <c r="AI1615">
        <f t="shared" si="1168"/>
        <v>45826.345592978338</v>
      </c>
      <c r="AJ1615" s="41">
        <f t="shared" si="1144"/>
        <v>12.729540442493983</v>
      </c>
      <c r="AK1615">
        <f t="shared" si="1127"/>
        <v>145.11336265432098</v>
      </c>
      <c r="AL1615" s="38">
        <f t="shared" si="1145"/>
        <v>5542.8297252276234</v>
      </c>
      <c r="AM1615" s="38">
        <f t="shared" si="1146"/>
        <v>5487.4014279753474</v>
      </c>
      <c r="AN1615" s="38">
        <f t="shared" si="1147"/>
        <v>5158.1573422968258</v>
      </c>
      <c r="AO1615" s="38">
        <f t="shared" si="1148"/>
        <v>5106.5757688738577</v>
      </c>
      <c r="AP1615" s="38">
        <f t="shared" si="1149"/>
        <v>4800.1812227414257</v>
      </c>
      <c r="AQ1615" s="38">
        <f t="shared" si="1150"/>
        <v>4752.1794105140116</v>
      </c>
      <c r="AR1615" s="38">
        <f t="shared" si="1151"/>
        <v>4609.6140281985909</v>
      </c>
      <c r="AS1615">
        <f t="shared" si="1152"/>
        <v>4609.6140281985909</v>
      </c>
      <c r="AT1615" s="28">
        <f t="shared" si="1153"/>
        <v>1.2804483411662753</v>
      </c>
      <c r="AU1615">
        <f t="shared" si="1128"/>
        <v>41216.731564779744</v>
      </c>
      <c r="AV1615" s="28">
        <f t="shared" si="1154"/>
        <v>11.449092101327707</v>
      </c>
      <c r="BJ1615" s="63">
        <v>0</v>
      </c>
      <c r="BK1615" s="64">
        <f t="shared" si="1155"/>
        <v>0</v>
      </c>
      <c r="BL1615" s="64">
        <f t="shared" si="1156"/>
        <v>0</v>
      </c>
      <c r="BM1615" s="64">
        <f t="shared" si="1157"/>
        <v>0</v>
      </c>
      <c r="BN1615" s="64">
        <f t="shared" si="1158"/>
        <v>0</v>
      </c>
      <c r="BO1615" s="64">
        <f t="shared" si="1159"/>
        <v>0</v>
      </c>
      <c r="BP1615" s="64">
        <f t="shared" si="1160"/>
        <v>0</v>
      </c>
      <c r="BQ1615" s="64">
        <f t="shared" si="1161"/>
        <v>0</v>
      </c>
      <c r="BR1615" s="65">
        <f t="shared" si="1129"/>
        <v>0</v>
      </c>
      <c r="BS1615" s="66">
        <f t="shared" si="1162"/>
        <v>0</v>
      </c>
      <c r="BT1615" s="65">
        <f>BJ1615-BR1615</f>
        <v>0</v>
      </c>
      <c r="BU1615" s="67">
        <f t="shared" si="1163"/>
        <v>0</v>
      </c>
    </row>
    <row r="1616" spans="1:73" x14ac:dyDescent="0.35">
      <c r="A1616" s="22">
        <v>128.39999999999901</v>
      </c>
      <c r="B1616" s="22">
        <v>2.14</v>
      </c>
      <c r="C1616" s="22">
        <v>0</v>
      </c>
      <c r="D1616" s="22">
        <f t="shared" si="1130"/>
        <v>1.07</v>
      </c>
      <c r="E1616" s="22">
        <f t="shared" si="1131"/>
        <v>0.29722222222222222</v>
      </c>
      <c r="F1616" s="22">
        <f t="shared" si="1164"/>
        <v>-0.27777777777777746</v>
      </c>
      <c r="G1616" s="22">
        <f>Sheet1!$I$5*F1616</f>
        <v>-91.944444444444343</v>
      </c>
      <c r="H1616" s="22"/>
      <c r="K1616" s="20" t="s">
        <v>119</v>
      </c>
      <c r="L1616" s="20">
        <v>1606</v>
      </c>
      <c r="M1616" s="20">
        <v>129</v>
      </c>
      <c r="N1616" s="21">
        <v>106.4</v>
      </c>
      <c r="O1616" s="35">
        <f t="shared" si="1132"/>
        <v>29.555555555555557</v>
      </c>
      <c r="P1616" s="36">
        <f t="shared" si="1165"/>
        <v>-5.5555555555554373E-2</v>
      </c>
      <c r="Q1616" s="12"/>
      <c r="R1616" s="37">
        <f t="shared" si="1133"/>
        <v>-18.388888888888498</v>
      </c>
      <c r="S1616" s="37">
        <f t="shared" si="1134"/>
        <v>64.9422</v>
      </c>
      <c r="T1616" s="37">
        <f t="shared" si="1135"/>
        <v>105.2274095670809</v>
      </c>
      <c r="U1616" s="37">
        <f t="shared" si="1136"/>
        <v>151.78072067819238</v>
      </c>
      <c r="V1616" s="37">
        <f t="shared" si="1166"/>
        <v>151755.79293739464</v>
      </c>
      <c r="W1616" s="40">
        <f t="shared" si="1137"/>
        <v>4485.9635222665747</v>
      </c>
      <c r="X1616" s="40">
        <f t="shared" si="1138"/>
        <v>4.4859635222665748</v>
      </c>
      <c r="Y1616" s="40">
        <f t="shared" si="1124"/>
        <v>0</v>
      </c>
      <c r="Z1616" s="40">
        <v>0</v>
      </c>
      <c r="AA1616" s="40">
        <f t="shared" si="1139"/>
        <v>446.12996603124299</v>
      </c>
      <c r="AB1616" s="42">
        <f t="shared" si="1140"/>
        <v>144569.35802469138</v>
      </c>
      <c r="AC1616" s="42">
        <f t="shared" si="1141"/>
        <v>144.56935802469138</v>
      </c>
      <c r="AD1616" s="42">
        <f t="shared" si="1142"/>
        <v>0</v>
      </c>
      <c r="AE1616" s="42">
        <f t="shared" si="1167"/>
        <v>5714.2574486882713</v>
      </c>
      <c r="AF1616" s="43">
        <f t="shared" si="1125"/>
        <v>1.587293735746742</v>
      </c>
      <c r="AG1616" s="73">
        <f t="shared" si="1126"/>
        <v>0</v>
      </c>
      <c r="AH1616">
        <f t="shared" si="1143"/>
        <v>144.56935802469138</v>
      </c>
      <c r="AI1616">
        <f t="shared" si="1168"/>
        <v>45970.914951003026</v>
      </c>
      <c r="AJ1616" s="41">
        <f t="shared" si="1144"/>
        <v>12.76969859750084</v>
      </c>
      <c r="AK1616">
        <f t="shared" si="1127"/>
        <v>144.56935802469138</v>
      </c>
      <c r="AL1616" s="38">
        <f t="shared" si="1145"/>
        <v>5542.8297252276234</v>
      </c>
      <c r="AM1616" s="38">
        <f t="shared" si="1146"/>
        <v>5487.4014279753474</v>
      </c>
      <c r="AN1616" s="38">
        <f t="shared" si="1147"/>
        <v>5158.1573422968258</v>
      </c>
      <c r="AO1616" s="38">
        <f t="shared" si="1148"/>
        <v>5106.5757688738577</v>
      </c>
      <c r="AP1616" s="38">
        <f t="shared" si="1149"/>
        <v>4800.1812227414257</v>
      </c>
      <c r="AQ1616" s="38">
        <f t="shared" si="1150"/>
        <v>4752.1794105140116</v>
      </c>
      <c r="AR1616" s="38">
        <f t="shared" si="1151"/>
        <v>4609.6140281985909</v>
      </c>
      <c r="AS1616">
        <f t="shared" si="1152"/>
        <v>4609.6140281985909</v>
      </c>
      <c r="AT1616" s="28">
        <f t="shared" si="1153"/>
        <v>1.2804483411662753</v>
      </c>
      <c r="AU1616">
        <f t="shared" si="1128"/>
        <v>41361.300922804432</v>
      </c>
      <c r="AV1616" s="28">
        <f t="shared" si="1154"/>
        <v>11.489250256334564</v>
      </c>
      <c r="BJ1616" s="63">
        <v>0</v>
      </c>
      <c r="BK1616" s="64">
        <f t="shared" si="1155"/>
        <v>0</v>
      </c>
      <c r="BL1616" s="64">
        <f t="shared" si="1156"/>
        <v>0</v>
      </c>
      <c r="BM1616" s="64">
        <f t="shared" si="1157"/>
        <v>0</v>
      </c>
      <c r="BN1616" s="64">
        <f t="shared" si="1158"/>
        <v>0</v>
      </c>
      <c r="BO1616" s="64">
        <f t="shared" si="1159"/>
        <v>0</v>
      </c>
      <c r="BP1616" s="64">
        <f t="shared" si="1160"/>
        <v>0</v>
      </c>
      <c r="BQ1616" s="64">
        <f t="shared" si="1161"/>
        <v>0</v>
      </c>
      <c r="BR1616" s="65">
        <f t="shared" si="1129"/>
        <v>0</v>
      </c>
      <c r="BS1616" s="66">
        <f t="shared" si="1162"/>
        <v>0</v>
      </c>
      <c r="BT1616" s="65">
        <f>BJ1616-BR1616</f>
        <v>0</v>
      </c>
      <c r="BU1616" s="67">
        <f t="shared" si="1163"/>
        <v>0</v>
      </c>
    </row>
    <row r="1617" spans="1:73" x14ac:dyDescent="0.35">
      <c r="A1617" s="22">
        <v>128.479999999999</v>
      </c>
      <c r="B1617" s="22">
        <v>2.42</v>
      </c>
      <c r="C1617" s="22">
        <v>0</v>
      </c>
      <c r="D1617" s="22">
        <f t="shared" si="1130"/>
        <v>1.21</v>
      </c>
      <c r="E1617" s="22">
        <f t="shared" si="1131"/>
        <v>0.33611111111111114</v>
      </c>
      <c r="F1617" s="22">
        <f t="shared" si="1164"/>
        <v>0.48611111111111144</v>
      </c>
      <c r="G1617" s="22">
        <f>Sheet1!$I$5*F1617</f>
        <v>160.90277777777789</v>
      </c>
      <c r="H1617" s="22"/>
      <c r="K1617" s="20" t="s">
        <v>119</v>
      </c>
      <c r="L1617" s="20">
        <v>1607</v>
      </c>
      <c r="M1617" s="20">
        <v>130</v>
      </c>
      <c r="N1617" s="21">
        <v>106.2</v>
      </c>
      <c r="O1617" s="35">
        <f t="shared" si="1132"/>
        <v>29.5</v>
      </c>
      <c r="P1617" s="36">
        <f t="shared" si="1165"/>
        <v>-2.7777777777778172E-2</v>
      </c>
      <c r="Q1617" s="12"/>
      <c r="R1617" s="37">
        <f t="shared" si="1133"/>
        <v>-9.1944444444445743</v>
      </c>
      <c r="S1617" s="37">
        <f t="shared" si="1134"/>
        <v>64.9422</v>
      </c>
      <c r="T1617" s="37">
        <f t="shared" si="1135"/>
        <v>104.83218959856299</v>
      </c>
      <c r="U1617" s="37">
        <f t="shared" si="1136"/>
        <v>160.57994515411843</v>
      </c>
      <c r="V1617" s="37">
        <f t="shared" si="1166"/>
        <v>151916.37288254875</v>
      </c>
      <c r="W1617" s="40">
        <f t="shared" si="1137"/>
        <v>4737.1083820464937</v>
      </c>
      <c r="X1617" s="40">
        <f t="shared" si="1138"/>
        <v>4.7371083820464941</v>
      </c>
      <c r="Y1617" s="40">
        <f t="shared" si="1124"/>
        <v>0</v>
      </c>
      <c r="Z1617" s="40">
        <v>0</v>
      </c>
      <c r="AA1617" s="40">
        <f t="shared" si="1139"/>
        <v>446.12996603124299</v>
      </c>
      <c r="AB1617" s="42">
        <f t="shared" si="1140"/>
        <v>144026.375</v>
      </c>
      <c r="AC1617" s="42">
        <f t="shared" si="1141"/>
        <v>144.026375</v>
      </c>
      <c r="AD1617" s="42">
        <f t="shared" si="1142"/>
        <v>0</v>
      </c>
      <c r="AE1617" s="42">
        <f t="shared" si="1167"/>
        <v>5714.2574486882713</v>
      </c>
      <c r="AF1617" s="43">
        <f t="shared" si="1125"/>
        <v>1.587293735746742</v>
      </c>
      <c r="AG1617" s="73">
        <f t="shared" si="1126"/>
        <v>0</v>
      </c>
      <c r="AH1617">
        <f t="shared" si="1143"/>
        <v>144.026375</v>
      </c>
      <c r="AI1617">
        <f t="shared" si="1168"/>
        <v>46114.941326003027</v>
      </c>
      <c r="AJ1617" s="41">
        <f t="shared" si="1144"/>
        <v>12.80970592388973</v>
      </c>
      <c r="AK1617">
        <f t="shared" si="1127"/>
        <v>144.026375</v>
      </c>
      <c r="AL1617" s="38">
        <f t="shared" si="1145"/>
        <v>5542.8297252276234</v>
      </c>
      <c r="AM1617" s="38">
        <f t="shared" si="1146"/>
        <v>5487.4014279753474</v>
      </c>
      <c r="AN1617" s="38">
        <f t="shared" si="1147"/>
        <v>5158.1573422968258</v>
      </c>
      <c r="AO1617" s="38">
        <f t="shared" si="1148"/>
        <v>5106.5757688738577</v>
      </c>
      <c r="AP1617" s="38">
        <f t="shared" si="1149"/>
        <v>4800.1812227414257</v>
      </c>
      <c r="AQ1617" s="38">
        <f t="shared" si="1150"/>
        <v>4752.1794105140116</v>
      </c>
      <c r="AR1617" s="38">
        <f t="shared" si="1151"/>
        <v>4609.6140281985909</v>
      </c>
      <c r="AS1617">
        <f t="shared" si="1152"/>
        <v>4609.6140281985909</v>
      </c>
      <c r="AT1617" s="28">
        <f t="shared" si="1153"/>
        <v>1.2804483411662753</v>
      </c>
      <c r="AU1617">
        <f t="shared" si="1128"/>
        <v>41505.327297804433</v>
      </c>
      <c r="AV1617" s="28">
        <f t="shared" si="1154"/>
        <v>11.529257582723453</v>
      </c>
      <c r="BJ1617" s="63">
        <v>0</v>
      </c>
      <c r="BK1617" s="64">
        <f t="shared" si="1155"/>
        <v>0</v>
      </c>
      <c r="BL1617" s="64">
        <f t="shared" si="1156"/>
        <v>0</v>
      </c>
      <c r="BM1617" s="64">
        <f t="shared" si="1157"/>
        <v>0</v>
      </c>
      <c r="BN1617" s="64">
        <f t="shared" si="1158"/>
        <v>0</v>
      </c>
      <c r="BO1617" s="64">
        <f t="shared" si="1159"/>
        <v>0</v>
      </c>
      <c r="BP1617" s="64">
        <f t="shared" si="1160"/>
        <v>0</v>
      </c>
      <c r="BQ1617" s="64">
        <f t="shared" si="1161"/>
        <v>0</v>
      </c>
      <c r="BR1617" s="65">
        <f t="shared" si="1129"/>
        <v>0</v>
      </c>
      <c r="BS1617" s="66">
        <f t="shared" si="1162"/>
        <v>0</v>
      </c>
      <c r="BT1617" s="65">
        <f>BJ1617-BR1617</f>
        <v>0</v>
      </c>
      <c r="BU1617" s="67">
        <f t="shared" si="1163"/>
        <v>0</v>
      </c>
    </row>
    <row r="1618" spans="1:73" x14ac:dyDescent="0.35">
      <c r="A1618" s="22">
        <v>128.55999999999901</v>
      </c>
      <c r="B1618" s="22">
        <v>1.98</v>
      </c>
      <c r="C1618" s="22">
        <v>0</v>
      </c>
      <c r="D1618" s="22">
        <f t="shared" si="1130"/>
        <v>0.99</v>
      </c>
      <c r="E1618" s="22">
        <f t="shared" si="1131"/>
        <v>0.27500000000000002</v>
      </c>
      <c r="F1618" s="22">
        <f t="shared" si="1164"/>
        <v>-0.76388888888888895</v>
      </c>
      <c r="G1618" s="22">
        <f>Sheet1!$I$5*F1618</f>
        <v>-252.84722222222223</v>
      </c>
      <c r="H1618" s="22"/>
      <c r="K1618" s="20" t="s">
        <v>119</v>
      </c>
      <c r="L1618" s="20">
        <v>1608</v>
      </c>
      <c r="M1618" s="20">
        <v>131</v>
      </c>
      <c r="N1618" s="21">
        <v>106.2</v>
      </c>
      <c r="O1618" s="35">
        <f t="shared" si="1132"/>
        <v>29.5</v>
      </c>
      <c r="P1618" s="36">
        <f t="shared" si="1165"/>
        <v>0</v>
      </c>
      <c r="Q1618" s="12"/>
      <c r="R1618" s="37">
        <f t="shared" si="1133"/>
        <v>0</v>
      </c>
      <c r="S1618" s="37">
        <f t="shared" si="1134"/>
        <v>64.9422</v>
      </c>
      <c r="T1618" s="37">
        <f t="shared" si="1135"/>
        <v>104.83218959856299</v>
      </c>
      <c r="U1618" s="37">
        <f t="shared" si="1136"/>
        <v>169.774389598563</v>
      </c>
      <c r="V1618" s="37">
        <f t="shared" si="1166"/>
        <v>152086.14727214733</v>
      </c>
      <c r="W1618" s="40">
        <f t="shared" si="1137"/>
        <v>5008.3444931576087</v>
      </c>
      <c r="X1618" s="40">
        <f t="shared" si="1138"/>
        <v>5.0083444931576091</v>
      </c>
      <c r="Y1618" s="40">
        <f t="shared" si="1124"/>
        <v>0</v>
      </c>
      <c r="Z1618" s="40">
        <v>0</v>
      </c>
      <c r="AA1618" s="40">
        <f t="shared" si="1139"/>
        <v>446.12996603124299</v>
      </c>
      <c r="AB1618" s="42">
        <f t="shared" si="1140"/>
        <v>144026.375</v>
      </c>
      <c r="AC1618" s="42">
        <f t="shared" si="1141"/>
        <v>144.026375</v>
      </c>
      <c r="AD1618" s="42">
        <f t="shared" si="1142"/>
        <v>0</v>
      </c>
      <c r="AE1618" s="42">
        <f t="shared" si="1167"/>
        <v>5714.2574486882713</v>
      </c>
      <c r="AF1618" s="43">
        <f t="shared" si="1125"/>
        <v>1.587293735746742</v>
      </c>
      <c r="AG1618" s="73">
        <f t="shared" si="1126"/>
        <v>0</v>
      </c>
      <c r="AH1618">
        <f t="shared" si="1143"/>
        <v>144.026375</v>
      </c>
      <c r="AI1618">
        <f t="shared" si="1168"/>
        <v>46258.967701003028</v>
      </c>
      <c r="AJ1618" s="41">
        <f t="shared" si="1144"/>
        <v>12.849713250278619</v>
      </c>
      <c r="AK1618">
        <f t="shared" si="1127"/>
        <v>144.026375</v>
      </c>
      <c r="AL1618" s="38">
        <f t="shared" si="1145"/>
        <v>5542.8297252276234</v>
      </c>
      <c r="AM1618" s="38">
        <f t="shared" si="1146"/>
        <v>5487.4014279753474</v>
      </c>
      <c r="AN1618" s="38">
        <f t="shared" si="1147"/>
        <v>5158.1573422968258</v>
      </c>
      <c r="AO1618" s="38">
        <f t="shared" si="1148"/>
        <v>5106.5757688738577</v>
      </c>
      <c r="AP1618" s="38">
        <f t="shared" si="1149"/>
        <v>4800.1812227414257</v>
      </c>
      <c r="AQ1618" s="38">
        <f t="shared" si="1150"/>
        <v>4752.1794105140116</v>
      </c>
      <c r="AR1618" s="38">
        <f t="shared" si="1151"/>
        <v>4609.6140281985909</v>
      </c>
      <c r="AS1618">
        <f t="shared" si="1152"/>
        <v>4609.6140281985909</v>
      </c>
      <c r="AT1618" s="28">
        <f t="shared" si="1153"/>
        <v>1.2804483411662753</v>
      </c>
      <c r="AU1618">
        <f t="shared" si="1128"/>
        <v>41649.353672804435</v>
      </c>
      <c r="AV1618" s="28">
        <f t="shared" si="1154"/>
        <v>11.569264909112343</v>
      </c>
      <c r="BJ1618" s="63">
        <v>0</v>
      </c>
      <c r="BK1618" s="64">
        <f t="shared" si="1155"/>
        <v>0</v>
      </c>
      <c r="BL1618" s="64">
        <f t="shared" si="1156"/>
        <v>0</v>
      </c>
      <c r="BM1618" s="64">
        <f t="shared" si="1157"/>
        <v>0</v>
      </c>
      <c r="BN1618" s="64">
        <f t="shared" si="1158"/>
        <v>0</v>
      </c>
      <c r="BO1618" s="64">
        <f t="shared" si="1159"/>
        <v>0</v>
      </c>
      <c r="BP1618" s="64">
        <f t="shared" si="1160"/>
        <v>0</v>
      </c>
      <c r="BQ1618" s="64">
        <f t="shared" si="1161"/>
        <v>0</v>
      </c>
      <c r="BR1618" s="65">
        <f t="shared" si="1129"/>
        <v>0</v>
      </c>
      <c r="BS1618" s="66">
        <f t="shared" si="1162"/>
        <v>0</v>
      </c>
      <c r="BT1618" s="65">
        <f>BJ1618-BR1618</f>
        <v>0</v>
      </c>
      <c r="BU1618" s="67">
        <f t="shared" si="1163"/>
        <v>0</v>
      </c>
    </row>
    <row r="1619" spans="1:73" x14ac:dyDescent="0.35">
      <c r="A1619" s="22">
        <v>128.63999999999899</v>
      </c>
      <c r="B1619" s="22">
        <v>2.13</v>
      </c>
      <c r="C1619" s="22">
        <v>0</v>
      </c>
      <c r="D1619" s="22">
        <f t="shared" si="1130"/>
        <v>1.0649999999999999</v>
      </c>
      <c r="E1619" s="22">
        <f t="shared" si="1131"/>
        <v>0.29583333333333334</v>
      </c>
      <c r="F1619" s="22">
        <f t="shared" si="1164"/>
        <v>0.26041666666666641</v>
      </c>
      <c r="G1619" s="22">
        <f>Sheet1!$I$5*F1619</f>
        <v>86.197916666666586</v>
      </c>
      <c r="H1619" s="22"/>
      <c r="K1619" s="20" t="s">
        <v>119</v>
      </c>
      <c r="L1619" s="20">
        <v>1609</v>
      </c>
      <c r="M1619" s="20">
        <v>132</v>
      </c>
      <c r="N1619" s="21">
        <v>106.2</v>
      </c>
      <c r="O1619" s="35">
        <f t="shared" si="1132"/>
        <v>29.5</v>
      </c>
      <c r="P1619" s="36">
        <f t="shared" si="1165"/>
        <v>2.7777777777778172E-2</v>
      </c>
      <c r="Q1619" s="12"/>
      <c r="R1619" s="37">
        <f t="shared" si="1133"/>
        <v>9.1944444444445743</v>
      </c>
      <c r="S1619" s="37">
        <f t="shared" si="1134"/>
        <v>64.9422</v>
      </c>
      <c r="T1619" s="37">
        <f t="shared" si="1135"/>
        <v>104.83218959856299</v>
      </c>
      <c r="U1619" s="37">
        <f t="shared" si="1136"/>
        <v>178.96883404300758</v>
      </c>
      <c r="V1619" s="37">
        <f t="shared" si="1166"/>
        <v>152265.11610619034</v>
      </c>
      <c r="W1619" s="40">
        <f t="shared" si="1137"/>
        <v>5279.5806042687236</v>
      </c>
      <c r="X1619" s="40">
        <f t="shared" si="1138"/>
        <v>5.2795806042687232</v>
      </c>
      <c r="Y1619" s="40">
        <f t="shared" si="1124"/>
        <v>0</v>
      </c>
      <c r="Z1619" s="40">
        <v>0</v>
      </c>
      <c r="AA1619" s="40">
        <f t="shared" si="1139"/>
        <v>446.12996603124299</v>
      </c>
      <c r="AB1619" s="42">
        <f t="shared" si="1140"/>
        <v>144026.375</v>
      </c>
      <c r="AC1619" s="42">
        <f t="shared" si="1141"/>
        <v>144.026375</v>
      </c>
      <c r="AD1619" s="42">
        <f t="shared" si="1142"/>
        <v>0</v>
      </c>
      <c r="AE1619" s="42">
        <f t="shared" si="1167"/>
        <v>5714.2574486882713</v>
      </c>
      <c r="AF1619" s="43">
        <f t="shared" si="1125"/>
        <v>1.587293735746742</v>
      </c>
      <c r="AG1619" s="73">
        <f t="shared" si="1126"/>
        <v>0</v>
      </c>
      <c r="AH1619">
        <f t="shared" si="1143"/>
        <v>144.026375</v>
      </c>
      <c r="AI1619">
        <f t="shared" si="1168"/>
        <v>46402.994076003029</v>
      </c>
      <c r="AJ1619" s="41">
        <f t="shared" si="1144"/>
        <v>12.889720576667509</v>
      </c>
      <c r="AK1619">
        <f t="shared" si="1127"/>
        <v>144.026375</v>
      </c>
      <c r="AL1619" s="38">
        <f t="shared" si="1145"/>
        <v>5542.8297252276234</v>
      </c>
      <c r="AM1619" s="38">
        <f t="shared" si="1146"/>
        <v>5487.4014279753474</v>
      </c>
      <c r="AN1619" s="38">
        <f t="shared" si="1147"/>
        <v>5158.1573422968258</v>
      </c>
      <c r="AO1619" s="38">
        <f t="shared" si="1148"/>
        <v>5106.5757688738577</v>
      </c>
      <c r="AP1619" s="38">
        <f t="shared" si="1149"/>
        <v>4800.1812227414257</v>
      </c>
      <c r="AQ1619" s="38">
        <f t="shared" si="1150"/>
        <v>4752.1794105140116</v>
      </c>
      <c r="AR1619" s="38">
        <f t="shared" si="1151"/>
        <v>4609.6140281985909</v>
      </c>
      <c r="AS1619">
        <f t="shared" si="1152"/>
        <v>4609.6140281985909</v>
      </c>
      <c r="AT1619" s="28">
        <f t="shared" si="1153"/>
        <v>1.2804483411662753</v>
      </c>
      <c r="AU1619">
        <f t="shared" si="1128"/>
        <v>41793.380047804436</v>
      </c>
      <c r="AV1619" s="28">
        <f t="shared" si="1154"/>
        <v>11.609272235501232</v>
      </c>
      <c r="BJ1619" s="63">
        <v>0</v>
      </c>
      <c r="BK1619" s="64">
        <f t="shared" si="1155"/>
        <v>0</v>
      </c>
      <c r="BL1619" s="64">
        <f t="shared" si="1156"/>
        <v>0</v>
      </c>
      <c r="BM1619" s="64">
        <f t="shared" si="1157"/>
        <v>0</v>
      </c>
      <c r="BN1619" s="64">
        <f t="shared" si="1158"/>
        <v>0</v>
      </c>
      <c r="BO1619" s="64">
        <f t="shared" si="1159"/>
        <v>0</v>
      </c>
      <c r="BP1619" s="64">
        <f t="shared" si="1160"/>
        <v>0</v>
      </c>
      <c r="BQ1619" s="64">
        <f t="shared" si="1161"/>
        <v>0</v>
      </c>
      <c r="BR1619" s="65">
        <f t="shared" si="1129"/>
        <v>0</v>
      </c>
      <c r="BS1619" s="66">
        <f t="shared" si="1162"/>
        <v>0</v>
      </c>
      <c r="BT1619" s="65">
        <f>BJ1619-BR1619</f>
        <v>0</v>
      </c>
      <c r="BU1619" s="67">
        <f t="shared" si="1163"/>
        <v>0</v>
      </c>
    </row>
    <row r="1620" spans="1:73" x14ac:dyDescent="0.35">
      <c r="A1620" s="22">
        <v>128.719999999999</v>
      </c>
      <c r="B1620" s="22">
        <v>2.39</v>
      </c>
      <c r="C1620" s="22">
        <v>0</v>
      </c>
      <c r="D1620" s="22">
        <f t="shared" si="1130"/>
        <v>1.1950000000000001</v>
      </c>
      <c r="E1620" s="22">
        <f t="shared" si="1131"/>
        <v>0.33194444444444443</v>
      </c>
      <c r="F1620" s="22">
        <f t="shared" si="1164"/>
        <v>0.45138888888888867</v>
      </c>
      <c r="G1620" s="22">
        <f>Sheet1!$I$5*F1620</f>
        <v>149.40972222222214</v>
      </c>
      <c r="H1620" s="22"/>
      <c r="K1620" s="20" t="s">
        <v>119</v>
      </c>
      <c r="L1620" s="20">
        <v>1610</v>
      </c>
      <c r="M1620" s="20">
        <v>133</v>
      </c>
      <c r="N1620" s="21">
        <v>106.4</v>
      </c>
      <c r="O1620" s="35">
        <f t="shared" si="1132"/>
        <v>29.555555555555557</v>
      </c>
      <c r="P1620" s="36">
        <f t="shared" si="1165"/>
        <v>4.1666666666666269E-2</v>
      </c>
      <c r="Q1620" s="12"/>
      <c r="R1620" s="37">
        <f t="shared" si="1133"/>
        <v>13.791666666666535</v>
      </c>
      <c r="S1620" s="37">
        <f t="shared" si="1134"/>
        <v>64.9422</v>
      </c>
      <c r="T1620" s="37">
        <f t="shared" si="1135"/>
        <v>105.2274095670809</v>
      </c>
      <c r="U1620" s="37">
        <f t="shared" si="1136"/>
        <v>183.96127623374741</v>
      </c>
      <c r="V1620" s="37">
        <f t="shared" si="1166"/>
        <v>152449.07738242409</v>
      </c>
      <c r="W1620" s="40">
        <f t="shared" si="1137"/>
        <v>5437.0777197974239</v>
      </c>
      <c r="X1620" s="40">
        <f t="shared" si="1138"/>
        <v>5.4370777197974238</v>
      </c>
      <c r="Y1620" s="40">
        <f t="shared" si="1124"/>
        <v>0</v>
      </c>
      <c r="Z1620" s="40">
        <v>0</v>
      </c>
      <c r="AA1620" s="40">
        <f t="shared" si="1139"/>
        <v>446.12996603124299</v>
      </c>
      <c r="AB1620" s="42">
        <f t="shared" si="1140"/>
        <v>144569.35802469138</v>
      </c>
      <c r="AC1620" s="42">
        <f t="shared" si="1141"/>
        <v>144.56935802469138</v>
      </c>
      <c r="AD1620" s="42">
        <f t="shared" si="1142"/>
        <v>0</v>
      </c>
      <c r="AE1620" s="42">
        <f t="shared" si="1167"/>
        <v>5714.2574486882713</v>
      </c>
      <c r="AF1620" s="43">
        <f t="shared" si="1125"/>
        <v>1.587293735746742</v>
      </c>
      <c r="AG1620" s="73">
        <f t="shared" si="1126"/>
        <v>0</v>
      </c>
      <c r="AH1620">
        <f t="shared" si="1143"/>
        <v>144.56935802469138</v>
      </c>
      <c r="AI1620">
        <f t="shared" si="1168"/>
        <v>46547.563434027717</v>
      </c>
      <c r="AJ1620" s="41">
        <f t="shared" si="1144"/>
        <v>12.929878731674366</v>
      </c>
      <c r="AK1620">
        <f t="shared" si="1127"/>
        <v>144.56935802469138</v>
      </c>
      <c r="AL1620" s="38">
        <f t="shared" si="1145"/>
        <v>5542.8297252276234</v>
      </c>
      <c r="AM1620" s="38">
        <f t="shared" si="1146"/>
        <v>5487.4014279753474</v>
      </c>
      <c r="AN1620" s="38">
        <f t="shared" si="1147"/>
        <v>5158.1573422968258</v>
      </c>
      <c r="AO1620" s="38">
        <f t="shared" si="1148"/>
        <v>5106.5757688738577</v>
      </c>
      <c r="AP1620" s="38">
        <f t="shared" si="1149"/>
        <v>4800.1812227414257</v>
      </c>
      <c r="AQ1620" s="38">
        <f t="shared" si="1150"/>
        <v>4752.1794105140116</v>
      </c>
      <c r="AR1620" s="38">
        <f t="shared" si="1151"/>
        <v>4609.6140281985909</v>
      </c>
      <c r="AS1620">
        <f t="shared" si="1152"/>
        <v>4609.6140281985909</v>
      </c>
      <c r="AT1620" s="28">
        <f t="shared" si="1153"/>
        <v>1.2804483411662753</v>
      </c>
      <c r="AU1620">
        <f t="shared" si="1128"/>
        <v>41937.949405829124</v>
      </c>
      <c r="AV1620" s="28">
        <f t="shared" si="1154"/>
        <v>11.64943039050809</v>
      </c>
      <c r="BJ1620" s="63">
        <v>0</v>
      </c>
      <c r="BK1620" s="64">
        <f t="shared" si="1155"/>
        <v>0</v>
      </c>
      <c r="BL1620" s="64">
        <f t="shared" si="1156"/>
        <v>0</v>
      </c>
      <c r="BM1620" s="64">
        <f t="shared" si="1157"/>
        <v>0</v>
      </c>
      <c r="BN1620" s="64">
        <f t="shared" si="1158"/>
        <v>0</v>
      </c>
      <c r="BO1620" s="64">
        <f t="shared" si="1159"/>
        <v>0</v>
      </c>
      <c r="BP1620" s="64">
        <f t="shared" si="1160"/>
        <v>0</v>
      </c>
      <c r="BQ1620" s="64">
        <f t="shared" si="1161"/>
        <v>0</v>
      </c>
      <c r="BR1620" s="65">
        <f t="shared" si="1129"/>
        <v>0</v>
      </c>
      <c r="BS1620" s="66">
        <f t="shared" si="1162"/>
        <v>0</v>
      </c>
      <c r="BT1620" s="65">
        <f>BJ1620-BR1620</f>
        <v>0</v>
      </c>
      <c r="BU1620" s="67">
        <f t="shared" si="1163"/>
        <v>0</v>
      </c>
    </row>
    <row r="1621" spans="1:73" x14ac:dyDescent="0.35">
      <c r="A1621" s="22">
        <v>128.79999999999899</v>
      </c>
      <c r="B1621" s="22">
        <v>1.79</v>
      </c>
      <c r="C1621" s="22">
        <v>0</v>
      </c>
      <c r="D1621" s="22">
        <f t="shared" si="1130"/>
        <v>0.89500000000000002</v>
      </c>
      <c r="E1621" s="22">
        <f t="shared" si="1131"/>
        <v>0.24861111111111112</v>
      </c>
      <c r="F1621" s="22">
        <f t="shared" si="1164"/>
        <v>-1.0416666666666665</v>
      </c>
      <c r="G1621" s="22">
        <f>Sheet1!$I$5*F1621</f>
        <v>-344.79166666666663</v>
      </c>
      <c r="H1621" s="22"/>
      <c r="K1621" s="20" t="s">
        <v>119</v>
      </c>
      <c r="L1621" s="20">
        <v>1611</v>
      </c>
      <c r="M1621" s="20">
        <v>134</v>
      </c>
      <c r="N1621" s="21">
        <v>106.5</v>
      </c>
      <c r="O1621" s="35">
        <f t="shared" si="1132"/>
        <v>29.583333333333332</v>
      </c>
      <c r="P1621" s="36">
        <f t="shared" si="1165"/>
        <v>5.5555555555554373E-2</v>
      </c>
      <c r="Q1621" s="12"/>
      <c r="R1621" s="37">
        <f t="shared" si="1133"/>
        <v>18.388888888888498</v>
      </c>
      <c r="S1621" s="37">
        <f t="shared" si="1134"/>
        <v>64.9422</v>
      </c>
      <c r="T1621" s="37">
        <f t="shared" si="1135"/>
        <v>105.42529839891874</v>
      </c>
      <c r="U1621" s="37">
        <f t="shared" si="1136"/>
        <v>188.75638728780723</v>
      </c>
      <c r="V1621" s="37">
        <f t="shared" si="1166"/>
        <v>152637.8337697119</v>
      </c>
      <c r="W1621" s="40">
        <f t="shared" si="1137"/>
        <v>5584.0431239309637</v>
      </c>
      <c r="X1621" s="40">
        <f t="shared" si="1138"/>
        <v>5.5840431239309636</v>
      </c>
      <c r="Y1621" s="40">
        <f t="shared" si="1124"/>
        <v>0</v>
      </c>
      <c r="Z1621" s="40">
        <v>0</v>
      </c>
      <c r="AA1621" s="40">
        <f t="shared" si="1139"/>
        <v>446.12996603124299</v>
      </c>
      <c r="AB1621" s="42">
        <f t="shared" si="1140"/>
        <v>144841.23263888888</v>
      </c>
      <c r="AC1621" s="42">
        <f t="shared" si="1141"/>
        <v>144.84123263888887</v>
      </c>
      <c r="AD1621" s="42">
        <f t="shared" si="1142"/>
        <v>0</v>
      </c>
      <c r="AE1621" s="42">
        <f t="shared" si="1167"/>
        <v>5714.2574486882713</v>
      </c>
      <c r="AF1621" s="43">
        <f t="shared" si="1125"/>
        <v>1.587293735746742</v>
      </c>
      <c r="AG1621" s="73">
        <f t="shared" si="1126"/>
        <v>0</v>
      </c>
      <c r="AH1621">
        <f t="shared" si="1143"/>
        <v>144.84123263888887</v>
      </c>
      <c r="AI1621">
        <f t="shared" si="1168"/>
        <v>46692.404666666604</v>
      </c>
      <c r="AJ1621" s="41">
        <f t="shared" si="1144"/>
        <v>12.97011240740739</v>
      </c>
      <c r="AK1621">
        <f t="shared" si="1127"/>
        <v>144.84123263888887</v>
      </c>
      <c r="AL1621" s="38">
        <f t="shared" si="1145"/>
        <v>5542.8297252276234</v>
      </c>
      <c r="AM1621" s="38">
        <f t="shared" si="1146"/>
        <v>5487.4014279753474</v>
      </c>
      <c r="AN1621" s="38">
        <f t="shared" si="1147"/>
        <v>5158.1573422968258</v>
      </c>
      <c r="AO1621" s="38">
        <f t="shared" si="1148"/>
        <v>5106.5757688738577</v>
      </c>
      <c r="AP1621" s="38">
        <f t="shared" si="1149"/>
        <v>4800.1812227414257</v>
      </c>
      <c r="AQ1621" s="38">
        <f t="shared" si="1150"/>
        <v>4752.1794105140116</v>
      </c>
      <c r="AR1621" s="38">
        <f t="shared" si="1151"/>
        <v>4609.6140281985909</v>
      </c>
      <c r="AS1621">
        <f t="shared" si="1152"/>
        <v>4609.6140281985909</v>
      </c>
      <c r="AT1621" s="28">
        <f t="shared" si="1153"/>
        <v>1.2804483411662753</v>
      </c>
      <c r="AU1621">
        <f t="shared" si="1128"/>
        <v>42082.79063846801</v>
      </c>
      <c r="AV1621" s="28">
        <f t="shared" si="1154"/>
        <v>11.689664066241114</v>
      </c>
      <c r="BJ1621" s="63">
        <v>0</v>
      </c>
      <c r="BK1621" s="64">
        <f t="shared" si="1155"/>
        <v>0</v>
      </c>
      <c r="BL1621" s="64">
        <f t="shared" si="1156"/>
        <v>0</v>
      </c>
      <c r="BM1621" s="64">
        <f t="shared" si="1157"/>
        <v>0</v>
      </c>
      <c r="BN1621" s="64">
        <f t="shared" si="1158"/>
        <v>0</v>
      </c>
      <c r="BO1621" s="64">
        <f t="shared" si="1159"/>
        <v>0</v>
      </c>
      <c r="BP1621" s="64">
        <f t="shared" si="1160"/>
        <v>0</v>
      </c>
      <c r="BQ1621" s="64">
        <f t="shared" si="1161"/>
        <v>0</v>
      </c>
      <c r="BR1621" s="65">
        <f t="shared" si="1129"/>
        <v>0</v>
      </c>
      <c r="BS1621" s="66">
        <f t="shared" si="1162"/>
        <v>0</v>
      </c>
      <c r="BT1621" s="65">
        <f>BJ1621-BR1621</f>
        <v>0</v>
      </c>
      <c r="BU1621" s="67">
        <f t="shared" si="1163"/>
        <v>0</v>
      </c>
    </row>
    <row r="1622" spans="1:73" x14ac:dyDescent="0.35">
      <c r="A1622" s="22">
        <v>128.879999999999</v>
      </c>
      <c r="B1622" s="22">
        <v>1.63</v>
      </c>
      <c r="C1622" s="22">
        <v>0</v>
      </c>
      <c r="D1622" s="22">
        <f t="shared" si="1130"/>
        <v>0.81499999999999995</v>
      </c>
      <c r="E1622" s="22">
        <f t="shared" si="1131"/>
        <v>0.22638888888888889</v>
      </c>
      <c r="F1622" s="22">
        <f t="shared" si="1164"/>
        <v>-0.27777777777777785</v>
      </c>
      <c r="G1622" s="22">
        <f>Sheet1!$I$5*F1622</f>
        <v>-91.944444444444471</v>
      </c>
      <c r="H1622" s="22"/>
      <c r="K1622" s="20" t="s">
        <v>119</v>
      </c>
      <c r="L1622" s="20">
        <v>1612</v>
      </c>
      <c r="M1622" s="20">
        <v>135</v>
      </c>
      <c r="N1622" s="21">
        <v>106.8</v>
      </c>
      <c r="O1622" s="35">
        <f t="shared" si="1132"/>
        <v>29.666666666666668</v>
      </c>
      <c r="P1622" s="36">
        <f t="shared" si="1165"/>
        <v>9.7222222222222612E-2</v>
      </c>
      <c r="Q1622" s="12"/>
      <c r="R1622" s="37">
        <f t="shared" si="1133"/>
        <v>32.180555555555685</v>
      </c>
      <c r="S1622" s="37">
        <f t="shared" si="1134"/>
        <v>64.9422</v>
      </c>
      <c r="T1622" s="37">
        <f t="shared" si="1135"/>
        <v>106.020080284748</v>
      </c>
      <c r="U1622" s="37">
        <f t="shared" si="1136"/>
        <v>203.14283584030369</v>
      </c>
      <c r="V1622" s="37">
        <f t="shared" si="1166"/>
        <v>152840.97660555219</v>
      </c>
      <c r="W1622" s="40">
        <f t="shared" si="1137"/>
        <v>6026.5707965956763</v>
      </c>
      <c r="X1622" s="40">
        <f t="shared" si="1138"/>
        <v>6.0265707965956761</v>
      </c>
      <c r="Y1622" s="40">
        <f t="shared" si="1124"/>
        <v>0</v>
      </c>
      <c r="Z1622" s="40">
        <v>0</v>
      </c>
      <c r="AA1622" s="40">
        <f t="shared" si="1139"/>
        <v>446.12996603124299</v>
      </c>
      <c r="AB1622" s="42">
        <f t="shared" si="1140"/>
        <v>145658.38888888891</v>
      </c>
      <c r="AC1622" s="42">
        <f t="shared" si="1141"/>
        <v>145.65838888888891</v>
      </c>
      <c r="AD1622" s="42">
        <f t="shared" si="1142"/>
        <v>0</v>
      </c>
      <c r="AE1622" s="42">
        <f t="shared" si="1167"/>
        <v>5714.2574486882713</v>
      </c>
      <c r="AF1622" s="43">
        <f t="shared" si="1125"/>
        <v>1.587293735746742</v>
      </c>
      <c r="AG1622" s="73">
        <f t="shared" si="1126"/>
        <v>0</v>
      </c>
      <c r="AH1622">
        <f t="shared" si="1143"/>
        <v>145.65838888888891</v>
      </c>
      <c r="AI1622">
        <f t="shared" si="1168"/>
        <v>46838.063055555489</v>
      </c>
      <c r="AJ1622" s="41">
        <f t="shared" si="1144"/>
        <v>13.010573070987636</v>
      </c>
      <c r="AK1622">
        <f t="shared" si="1127"/>
        <v>145.65838888888891</v>
      </c>
      <c r="AL1622" s="38">
        <f t="shared" si="1145"/>
        <v>5542.8297252276234</v>
      </c>
      <c r="AM1622" s="38">
        <f t="shared" si="1146"/>
        <v>5487.4014279753474</v>
      </c>
      <c r="AN1622" s="38">
        <f t="shared" si="1147"/>
        <v>5158.1573422968258</v>
      </c>
      <c r="AO1622" s="38">
        <f t="shared" si="1148"/>
        <v>5106.5757688738577</v>
      </c>
      <c r="AP1622" s="38">
        <f t="shared" si="1149"/>
        <v>4800.1812227414257</v>
      </c>
      <c r="AQ1622" s="38">
        <f t="shared" si="1150"/>
        <v>4752.1794105140116</v>
      </c>
      <c r="AR1622" s="38">
        <f t="shared" si="1151"/>
        <v>4609.6140281985909</v>
      </c>
      <c r="AS1622">
        <f t="shared" si="1152"/>
        <v>4609.6140281985909</v>
      </c>
      <c r="AT1622" s="28">
        <f t="shared" si="1153"/>
        <v>1.2804483411662753</v>
      </c>
      <c r="AU1622">
        <f t="shared" si="1128"/>
        <v>42228.449027356895</v>
      </c>
      <c r="AV1622" s="28">
        <f t="shared" si="1154"/>
        <v>11.730124729821361</v>
      </c>
      <c r="BJ1622" s="63">
        <v>0</v>
      </c>
      <c r="BK1622" s="64">
        <f t="shared" si="1155"/>
        <v>0</v>
      </c>
      <c r="BL1622" s="64">
        <f t="shared" si="1156"/>
        <v>0</v>
      </c>
      <c r="BM1622" s="64">
        <f t="shared" si="1157"/>
        <v>0</v>
      </c>
      <c r="BN1622" s="64">
        <f t="shared" si="1158"/>
        <v>0</v>
      </c>
      <c r="BO1622" s="64">
        <f t="shared" si="1159"/>
        <v>0</v>
      </c>
      <c r="BP1622" s="64">
        <f t="shared" si="1160"/>
        <v>0</v>
      </c>
      <c r="BQ1622" s="64">
        <f t="shared" si="1161"/>
        <v>0</v>
      </c>
      <c r="BR1622" s="65">
        <f t="shared" si="1129"/>
        <v>0</v>
      </c>
      <c r="BS1622" s="66">
        <f t="shared" si="1162"/>
        <v>0</v>
      </c>
      <c r="BT1622" s="65">
        <f>BJ1622-BR1622</f>
        <v>0</v>
      </c>
      <c r="BU1622" s="67">
        <f t="shared" si="1163"/>
        <v>0</v>
      </c>
    </row>
    <row r="1623" spans="1:73" x14ac:dyDescent="0.35">
      <c r="A1623" s="22">
        <v>128.95999999999901</v>
      </c>
      <c r="B1623" s="22">
        <v>1.81</v>
      </c>
      <c r="C1623" s="22">
        <v>0</v>
      </c>
      <c r="D1623" s="22">
        <f t="shared" si="1130"/>
        <v>0.90500000000000003</v>
      </c>
      <c r="E1623" s="22">
        <f t="shared" si="1131"/>
        <v>0.25138888888888888</v>
      </c>
      <c r="F1623" s="22">
        <f t="shared" si="1164"/>
        <v>0.31249999999999994</v>
      </c>
      <c r="G1623" s="22">
        <f>Sheet1!$I$5*F1623</f>
        <v>103.43749999999999</v>
      </c>
      <c r="H1623" s="22"/>
      <c r="K1623" s="20" t="s">
        <v>119</v>
      </c>
      <c r="L1623" s="20">
        <v>1613</v>
      </c>
      <c r="M1623" s="20">
        <v>136</v>
      </c>
      <c r="N1623" s="21">
        <v>107.2</v>
      </c>
      <c r="O1623" s="35">
        <f t="shared" si="1132"/>
        <v>29.777777777777779</v>
      </c>
      <c r="P1623" s="36">
        <f t="shared" si="1165"/>
        <v>0.1388888888888889</v>
      </c>
      <c r="Q1623" s="12"/>
      <c r="R1623" s="37">
        <f t="shared" si="1133"/>
        <v>45.972222222222221</v>
      </c>
      <c r="S1623" s="37">
        <f t="shared" si="1134"/>
        <v>64.9422</v>
      </c>
      <c r="T1623" s="37">
        <f t="shared" si="1135"/>
        <v>106.81572537659022</v>
      </c>
      <c r="U1623" s="37">
        <f t="shared" si="1136"/>
        <v>217.73014759881244</v>
      </c>
      <c r="V1623" s="37">
        <f t="shared" si="1166"/>
        <v>153058.706753151</v>
      </c>
      <c r="W1623" s="40">
        <f t="shared" si="1137"/>
        <v>6483.5199507201924</v>
      </c>
      <c r="X1623" s="40">
        <f t="shared" si="1138"/>
        <v>6.4835199507201926</v>
      </c>
      <c r="Y1623" s="40">
        <f t="shared" si="1124"/>
        <v>0</v>
      </c>
      <c r="Z1623" s="40">
        <v>0</v>
      </c>
      <c r="AA1623" s="40">
        <f t="shared" si="1139"/>
        <v>446.12996603124299</v>
      </c>
      <c r="AB1623" s="42">
        <f t="shared" si="1140"/>
        <v>146751.50617283949</v>
      </c>
      <c r="AC1623" s="42">
        <f t="shared" si="1141"/>
        <v>146.7515061728395</v>
      </c>
      <c r="AD1623" s="42">
        <f t="shared" si="1142"/>
        <v>0</v>
      </c>
      <c r="AE1623" s="42">
        <f t="shared" si="1167"/>
        <v>5714.2574486882713</v>
      </c>
      <c r="AF1623" s="43">
        <f t="shared" si="1125"/>
        <v>1.587293735746742</v>
      </c>
      <c r="AG1623" s="73">
        <f t="shared" si="1126"/>
        <v>0</v>
      </c>
      <c r="AH1623">
        <f t="shared" si="1143"/>
        <v>146.7515061728395</v>
      </c>
      <c r="AI1623">
        <f t="shared" si="1168"/>
        <v>46984.81456172833</v>
      </c>
      <c r="AJ1623" s="41">
        <f t="shared" si="1144"/>
        <v>13.05133737825787</v>
      </c>
      <c r="AK1623">
        <f t="shared" si="1127"/>
        <v>146.7515061728395</v>
      </c>
      <c r="AL1623" s="38">
        <f t="shared" si="1145"/>
        <v>5542.8297252276234</v>
      </c>
      <c r="AM1623" s="38">
        <f t="shared" si="1146"/>
        <v>5487.4014279753474</v>
      </c>
      <c r="AN1623" s="38">
        <f t="shared" si="1147"/>
        <v>5158.1573422968258</v>
      </c>
      <c r="AO1623" s="38">
        <f t="shared" si="1148"/>
        <v>5106.5757688738577</v>
      </c>
      <c r="AP1623" s="38">
        <f t="shared" si="1149"/>
        <v>4800.1812227414257</v>
      </c>
      <c r="AQ1623" s="38">
        <f t="shared" si="1150"/>
        <v>4752.1794105140116</v>
      </c>
      <c r="AR1623" s="38">
        <f t="shared" si="1151"/>
        <v>4609.6140281985909</v>
      </c>
      <c r="AS1623">
        <f t="shared" si="1152"/>
        <v>4609.6140281985909</v>
      </c>
      <c r="AT1623" s="28">
        <f t="shared" si="1153"/>
        <v>1.2804483411662753</v>
      </c>
      <c r="AU1623">
        <f t="shared" si="1128"/>
        <v>42375.200533529736</v>
      </c>
      <c r="AV1623" s="28">
        <f t="shared" si="1154"/>
        <v>11.770889037091594</v>
      </c>
      <c r="BJ1623" s="63">
        <v>0</v>
      </c>
      <c r="BK1623" s="64">
        <f t="shared" si="1155"/>
        <v>0</v>
      </c>
      <c r="BL1623" s="64">
        <f t="shared" si="1156"/>
        <v>0</v>
      </c>
      <c r="BM1623" s="64">
        <f t="shared" si="1157"/>
        <v>0</v>
      </c>
      <c r="BN1623" s="64">
        <f t="shared" si="1158"/>
        <v>0</v>
      </c>
      <c r="BO1623" s="64">
        <f t="shared" si="1159"/>
        <v>0</v>
      </c>
      <c r="BP1623" s="64">
        <f t="shared" si="1160"/>
        <v>0</v>
      </c>
      <c r="BQ1623" s="64">
        <f t="shared" si="1161"/>
        <v>0</v>
      </c>
      <c r="BR1623" s="65">
        <f t="shared" si="1129"/>
        <v>0</v>
      </c>
      <c r="BS1623" s="66">
        <f t="shared" si="1162"/>
        <v>0</v>
      </c>
      <c r="BT1623" s="65">
        <f>BJ1623-BR1623</f>
        <v>0</v>
      </c>
      <c r="BU1623" s="67">
        <f t="shared" si="1163"/>
        <v>0</v>
      </c>
    </row>
    <row r="1624" spans="1:73" x14ac:dyDescent="0.35">
      <c r="A1624" s="22">
        <v>129.039999999999</v>
      </c>
      <c r="B1624" s="22">
        <v>1.73</v>
      </c>
      <c r="C1624" s="22">
        <v>0</v>
      </c>
      <c r="D1624" s="22">
        <f t="shared" si="1130"/>
        <v>0.86499999999999999</v>
      </c>
      <c r="E1624" s="22">
        <f t="shared" si="1131"/>
        <v>0.24027777777777778</v>
      </c>
      <c r="F1624" s="22">
        <f t="shared" si="1164"/>
        <v>-0.13888888888888873</v>
      </c>
      <c r="G1624" s="22">
        <f>Sheet1!$I$5*F1624</f>
        <v>-45.972222222222172</v>
      </c>
      <c r="H1624" s="22"/>
      <c r="K1624" s="20" t="s">
        <v>119</v>
      </c>
      <c r="L1624" s="20">
        <v>1614</v>
      </c>
      <c r="M1624" s="20">
        <v>137</v>
      </c>
      <c r="N1624" s="21">
        <v>107.8</v>
      </c>
      <c r="O1624" s="35">
        <f t="shared" si="1132"/>
        <v>29.944444444444443</v>
      </c>
      <c r="P1624" s="36">
        <f t="shared" si="1165"/>
        <v>0.18055555555555516</v>
      </c>
      <c r="Q1624" s="12"/>
      <c r="R1624" s="37">
        <f t="shared" si="1133"/>
        <v>59.763888888888758</v>
      </c>
      <c r="S1624" s="37">
        <f t="shared" si="1134"/>
        <v>64.9422</v>
      </c>
      <c r="T1624" s="37">
        <f t="shared" si="1135"/>
        <v>108.01476996593186</v>
      </c>
      <c r="U1624" s="37">
        <f t="shared" si="1136"/>
        <v>232.72085885482062</v>
      </c>
      <c r="V1624" s="37">
        <f t="shared" si="1166"/>
        <v>153291.42761200582</v>
      </c>
      <c r="W1624" s="40">
        <f t="shared" si="1137"/>
        <v>6968.6968290415725</v>
      </c>
      <c r="X1624" s="40">
        <f t="shared" si="1138"/>
        <v>6.9686968290415727</v>
      </c>
      <c r="Y1624" s="40">
        <f t="shared" si="1124"/>
        <v>0</v>
      </c>
      <c r="Z1624" s="40">
        <v>0</v>
      </c>
      <c r="AA1624" s="40">
        <f t="shared" si="1139"/>
        <v>446.12996603124299</v>
      </c>
      <c r="AB1624" s="42">
        <f t="shared" si="1140"/>
        <v>148398.84413580244</v>
      </c>
      <c r="AC1624" s="42">
        <f t="shared" si="1141"/>
        <v>148.39884413580245</v>
      </c>
      <c r="AD1624" s="42">
        <f t="shared" si="1142"/>
        <v>0</v>
      </c>
      <c r="AE1624" s="42">
        <f t="shared" si="1167"/>
        <v>5714.2574486882713</v>
      </c>
      <c r="AF1624" s="43">
        <f t="shared" si="1125"/>
        <v>1.587293735746742</v>
      </c>
      <c r="AG1624" s="73">
        <f t="shared" si="1126"/>
        <v>0</v>
      </c>
      <c r="AH1624">
        <f t="shared" si="1143"/>
        <v>148.39884413580245</v>
      </c>
      <c r="AI1624">
        <f t="shared" si="1168"/>
        <v>47133.213405864131</v>
      </c>
      <c r="AJ1624" s="41">
        <f t="shared" si="1144"/>
        <v>13.092559279406704</v>
      </c>
      <c r="AK1624">
        <f t="shared" si="1127"/>
        <v>148.39884413580245</v>
      </c>
      <c r="AL1624" s="38">
        <f t="shared" si="1145"/>
        <v>5542.8297252276234</v>
      </c>
      <c r="AM1624" s="38">
        <f t="shared" si="1146"/>
        <v>5487.4014279753474</v>
      </c>
      <c r="AN1624" s="38">
        <f t="shared" si="1147"/>
        <v>5158.1573422968258</v>
      </c>
      <c r="AO1624" s="38">
        <f t="shared" si="1148"/>
        <v>5106.5757688738577</v>
      </c>
      <c r="AP1624" s="38">
        <f t="shared" si="1149"/>
        <v>4800.1812227414257</v>
      </c>
      <c r="AQ1624" s="38">
        <f t="shared" si="1150"/>
        <v>4752.1794105140116</v>
      </c>
      <c r="AR1624" s="38">
        <f t="shared" si="1151"/>
        <v>4609.6140281985909</v>
      </c>
      <c r="AS1624">
        <f t="shared" si="1152"/>
        <v>4609.6140281985909</v>
      </c>
      <c r="AT1624" s="28">
        <f t="shared" si="1153"/>
        <v>1.2804483411662753</v>
      </c>
      <c r="AU1624">
        <f t="shared" si="1128"/>
        <v>42523.599377665538</v>
      </c>
      <c r="AV1624" s="28">
        <f t="shared" si="1154"/>
        <v>11.812110938240426</v>
      </c>
      <c r="BJ1624" s="63">
        <v>0</v>
      </c>
      <c r="BK1624" s="64">
        <f t="shared" si="1155"/>
        <v>0</v>
      </c>
      <c r="BL1624" s="64">
        <f t="shared" si="1156"/>
        <v>0</v>
      </c>
      <c r="BM1624" s="64">
        <f t="shared" si="1157"/>
        <v>0</v>
      </c>
      <c r="BN1624" s="64">
        <f t="shared" si="1158"/>
        <v>0</v>
      </c>
      <c r="BO1624" s="64">
        <f t="shared" si="1159"/>
        <v>0</v>
      </c>
      <c r="BP1624" s="64">
        <f t="shared" si="1160"/>
        <v>0</v>
      </c>
      <c r="BQ1624" s="64">
        <f t="shared" si="1161"/>
        <v>0</v>
      </c>
      <c r="BR1624" s="65">
        <f t="shared" si="1129"/>
        <v>0</v>
      </c>
      <c r="BS1624" s="66">
        <f t="shared" si="1162"/>
        <v>0</v>
      </c>
      <c r="BT1624" s="65">
        <f>BJ1624-BR1624</f>
        <v>0</v>
      </c>
      <c r="BU1624" s="67">
        <f t="shared" si="1163"/>
        <v>0</v>
      </c>
    </row>
    <row r="1625" spans="1:73" x14ac:dyDescent="0.35">
      <c r="A1625" s="22">
        <v>129.11999999999901</v>
      </c>
      <c r="B1625" s="22">
        <v>1.1299999999999999</v>
      </c>
      <c r="C1625" s="22">
        <v>0</v>
      </c>
      <c r="D1625" s="22">
        <f t="shared" si="1130"/>
        <v>0.56499999999999995</v>
      </c>
      <c r="E1625" s="22">
        <f t="shared" si="1131"/>
        <v>0.15694444444444444</v>
      </c>
      <c r="F1625" s="22">
        <f t="shared" si="1164"/>
        <v>-1.0416666666666667</v>
      </c>
      <c r="G1625" s="22">
        <f>Sheet1!$I$5*F1625</f>
        <v>-344.79166666666669</v>
      </c>
      <c r="H1625" s="22"/>
      <c r="K1625" s="20" t="s">
        <v>119</v>
      </c>
      <c r="L1625" s="20">
        <v>1615</v>
      </c>
      <c r="M1625" s="20">
        <v>138</v>
      </c>
      <c r="N1625" s="21">
        <v>108.5</v>
      </c>
      <c r="O1625" s="35">
        <f t="shared" si="1132"/>
        <v>30.138888888888889</v>
      </c>
      <c r="P1625" s="36">
        <f t="shared" si="1165"/>
        <v>0.2222222222222234</v>
      </c>
      <c r="Q1625" s="12"/>
      <c r="R1625" s="37">
        <f t="shared" si="1133"/>
        <v>73.555555555555941</v>
      </c>
      <c r="S1625" s="37">
        <f t="shared" si="1134"/>
        <v>64.9422</v>
      </c>
      <c r="T1625" s="37">
        <f t="shared" si="1135"/>
        <v>109.42211369672431</v>
      </c>
      <c r="U1625" s="37">
        <f t="shared" si="1136"/>
        <v>247.91986925228025</v>
      </c>
      <c r="V1625" s="37">
        <f t="shared" si="1166"/>
        <v>153539.3474812581</v>
      </c>
      <c r="W1625" s="40">
        <f t="shared" si="1137"/>
        <v>7472.0293927423354</v>
      </c>
      <c r="X1625" s="40">
        <f t="shared" si="1138"/>
        <v>7.4720293927423356</v>
      </c>
      <c r="Y1625" s="40">
        <f t="shared" si="1124"/>
        <v>0</v>
      </c>
      <c r="Z1625" s="40">
        <v>0</v>
      </c>
      <c r="AA1625" s="40">
        <f t="shared" si="1139"/>
        <v>446.12996603124299</v>
      </c>
      <c r="AB1625" s="42">
        <f t="shared" si="1140"/>
        <v>150332.35918209876</v>
      </c>
      <c r="AC1625" s="42">
        <f t="shared" si="1141"/>
        <v>150.33235918209877</v>
      </c>
      <c r="AD1625" s="42">
        <f t="shared" si="1142"/>
        <v>0</v>
      </c>
      <c r="AE1625" s="42">
        <f t="shared" si="1167"/>
        <v>5714.2574486882713</v>
      </c>
      <c r="AF1625" s="43">
        <f t="shared" si="1125"/>
        <v>1.587293735746742</v>
      </c>
      <c r="AG1625" s="73">
        <f t="shared" si="1126"/>
        <v>0</v>
      </c>
      <c r="AH1625">
        <f t="shared" si="1143"/>
        <v>150.33235918209877</v>
      </c>
      <c r="AI1625">
        <f t="shared" si="1168"/>
        <v>47283.545765046227</v>
      </c>
      <c r="AJ1625" s="41">
        <f t="shared" si="1144"/>
        <v>13.134318268068396</v>
      </c>
      <c r="AK1625">
        <f t="shared" si="1127"/>
        <v>150.33235918209877</v>
      </c>
      <c r="AL1625" s="38">
        <f t="shared" si="1145"/>
        <v>5542.8297252276234</v>
      </c>
      <c r="AM1625" s="38">
        <f t="shared" si="1146"/>
        <v>5487.4014279753474</v>
      </c>
      <c r="AN1625" s="38">
        <f t="shared" si="1147"/>
        <v>5158.1573422968258</v>
      </c>
      <c r="AO1625" s="38">
        <f t="shared" si="1148"/>
        <v>5106.5757688738577</v>
      </c>
      <c r="AP1625" s="38">
        <f t="shared" si="1149"/>
        <v>4800.1812227414257</v>
      </c>
      <c r="AQ1625" s="38">
        <f t="shared" si="1150"/>
        <v>4752.1794105140116</v>
      </c>
      <c r="AR1625" s="38">
        <f t="shared" si="1151"/>
        <v>4609.6140281985909</v>
      </c>
      <c r="AS1625">
        <f t="shared" si="1152"/>
        <v>4609.6140281985909</v>
      </c>
      <c r="AT1625" s="28">
        <f t="shared" si="1153"/>
        <v>1.2804483411662753</v>
      </c>
      <c r="AU1625">
        <f t="shared" si="1128"/>
        <v>42673.931736847633</v>
      </c>
      <c r="AV1625" s="28">
        <f t="shared" si="1154"/>
        <v>11.853869926902121</v>
      </c>
      <c r="BJ1625" s="63">
        <v>0</v>
      </c>
      <c r="BK1625" s="64">
        <f t="shared" si="1155"/>
        <v>0</v>
      </c>
      <c r="BL1625" s="64">
        <f t="shared" si="1156"/>
        <v>0</v>
      </c>
      <c r="BM1625" s="64">
        <f t="shared" si="1157"/>
        <v>0</v>
      </c>
      <c r="BN1625" s="64">
        <f t="shared" si="1158"/>
        <v>0</v>
      </c>
      <c r="BO1625" s="64">
        <f t="shared" si="1159"/>
        <v>0</v>
      </c>
      <c r="BP1625" s="64">
        <f t="shared" si="1160"/>
        <v>0</v>
      </c>
      <c r="BQ1625" s="64">
        <f t="shared" si="1161"/>
        <v>0</v>
      </c>
      <c r="BR1625" s="65">
        <f t="shared" si="1129"/>
        <v>0</v>
      </c>
      <c r="BS1625" s="66">
        <f t="shared" si="1162"/>
        <v>0</v>
      </c>
      <c r="BT1625" s="65">
        <f>BJ1625-BR1625</f>
        <v>0</v>
      </c>
      <c r="BU1625" s="67">
        <f t="shared" si="1163"/>
        <v>0</v>
      </c>
    </row>
    <row r="1626" spans="1:73" x14ac:dyDescent="0.35">
      <c r="A1626" s="22">
        <v>129.19999999999899</v>
      </c>
      <c r="B1626" s="22">
        <v>1.47</v>
      </c>
      <c r="C1626" s="22">
        <v>0</v>
      </c>
      <c r="D1626" s="22">
        <f t="shared" si="1130"/>
        <v>0.73499999999999999</v>
      </c>
      <c r="E1626" s="22">
        <f t="shared" si="1131"/>
        <v>0.20416666666666666</v>
      </c>
      <c r="F1626" s="22">
        <f t="shared" si="1164"/>
        <v>0.59027777777777779</v>
      </c>
      <c r="G1626" s="22">
        <f>Sheet1!$I$5*F1626</f>
        <v>195.38194444444446</v>
      </c>
      <c r="H1626" s="22"/>
      <c r="K1626" s="20" t="s">
        <v>119</v>
      </c>
      <c r="L1626" s="20">
        <v>1616</v>
      </c>
      <c r="M1626" s="20">
        <v>139</v>
      </c>
      <c r="N1626" s="21">
        <v>109.4</v>
      </c>
      <c r="O1626" s="35">
        <f t="shared" si="1132"/>
        <v>30.388888888888889</v>
      </c>
      <c r="P1626" s="36">
        <f t="shared" si="1165"/>
        <v>0.27777777777777779</v>
      </c>
      <c r="Q1626" s="12"/>
      <c r="R1626" s="37">
        <f t="shared" si="1133"/>
        <v>91.944444444444443</v>
      </c>
      <c r="S1626" s="37">
        <f t="shared" si="1134"/>
        <v>64.9422</v>
      </c>
      <c r="T1626" s="37">
        <f t="shared" si="1135"/>
        <v>111.24494032010256</v>
      </c>
      <c r="U1626" s="37">
        <f t="shared" si="1136"/>
        <v>268.13158476454703</v>
      </c>
      <c r="V1626" s="37">
        <f t="shared" si="1166"/>
        <v>153807.47906602264</v>
      </c>
      <c r="W1626" s="40">
        <f t="shared" si="1137"/>
        <v>8148.2209370115124</v>
      </c>
      <c r="X1626" s="40">
        <f t="shared" si="1138"/>
        <v>8.1482209370115122</v>
      </c>
      <c r="Y1626" s="40">
        <f t="shared" si="1124"/>
        <v>0</v>
      </c>
      <c r="Z1626" s="40">
        <v>0</v>
      </c>
      <c r="AA1626" s="40">
        <f t="shared" si="1139"/>
        <v>446.12996603124299</v>
      </c>
      <c r="AB1626" s="42">
        <f t="shared" si="1140"/>
        <v>152836.69598765433</v>
      </c>
      <c r="AC1626" s="42">
        <f t="shared" si="1141"/>
        <v>152.83669598765434</v>
      </c>
      <c r="AD1626" s="42">
        <f t="shared" si="1142"/>
        <v>0</v>
      </c>
      <c r="AE1626" s="42">
        <f t="shared" si="1167"/>
        <v>5714.2574486882713</v>
      </c>
      <c r="AF1626" s="43">
        <f t="shared" si="1125"/>
        <v>1.587293735746742</v>
      </c>
      <c r="AG1626" s="73">
        <f t="shared" si="1126"/>
        <v>0</v>
      </c>
      <c r="AH1626">
        <f t="shared" si="1143"/>
        <v>152.83669598765434</v>
      </c>
      <c r="AI1626">
        <f t="shared" si="1168"/>
        <v>47436.382461033878</v>
      </c>
      <c r="AJ1626" s="41">
        <f t="shared" si="1144"/>
        <v>13.176772905842745</v>
      </c>
      <c r="AK1626">
        <f t="shared" si="1127"/>
        <v>152.83669598765434</v>
      </c>
      <c r="AL1626" s="38">
        <f t="shared" si="1145"/>
        <v>5542.8297252276234</v>
      </c>
      <c r="AM1626" s="38">
        <f t="shared" si="1146"/>
        <v>5487.4014279753474</v>
      </c>
      <c r="AN1626" s="38">
        <f t="shared" si="1147"/>
        <v>5158.1573422968258</v>
      </c>
      <c r="AO1626" s="38">
        <f t="shared" si="1148"/>
        <v>5106.5757688738577</v>
      </c>
      <c r="AP1626" s="38">
        <f t="shared" si="1149"/>
        <v>4800.1812227414257</v>
      </c>
      <c r="AQ1626" s="38">
        <f t="shared" si="1150"/>
        <v>4752.1794105140116</v>
      </c>
      <c r="AR1626" s="38">
        <f t="shared" si="1151"/>
        <v>4609.6140281985909</v>
      </c>
      <c r="AS1626">
        <f t="shared" si="1152"/>
        <v>4609.6140281985909</v>
      </c>
      <c r="AT1626" s="28">
        <f t="shared" si="1153"/>
        <v>1.2804483411662753</v>
      </c>
      <c r="AU1626">
        <f t="shared" si="1128"/>
        <v>42826.768432835284</v>
      </c>
      <c r="AV1626" s="28">
        <f t="shared" si="1154"/>
        <v>11.896324564676467</v>
      </c>
      <c r="BJ1626" s="63">
        <v>0</v>
      </c>
      <c r="BK1626" s="64">
        <f t="shared" si="1155"/>
        <v>0</v>
      </c>
      <c r="BL1626" s="64">
        <f t="shared" si="1156"/>
        <v>0</v>
      </c>
      <c r="BM1626" s="64">
        <f t="shared" si="1157"/>
        <v>0</v>
      </c>
      <c r="BN1626" s="64">
        <f t="shared" si="1158"/>
        <v>0</v>
      </c>
      <c r="BO1626" s="64">
        <f t="shared" si="1159"/>
        <v>0</v>
      </c>
      <c r="BP1626" s="64">
        <f t="shared" si="1160"/>
        <v>0</v>
      </c>
      <c r="BQ1626" s="64">
        <f t="shared" si="1161"/>
        <v>0</v>
      </c>
      <c r="BR1626" s="65">
        <f t="shared" si="1129"/>
        <v>0</v>
      </c>
      <c r="BS1626" s="66">
        <f t="shared" si="1162"/>
        <v>0</v>
      </c>
      <c r="BT1626" s="65">
        <f>BJ1626-BR1626</f>
        <v>0</v>
      </c>
      <c r="BU1626" s="67">
        <f t="shared" si="1163"/>
        <v>0</v>
      </c>
    </row>
    <row r="1627" spans="1:73" x14ac:dyDescent="0.35">
      <c r="A1627" s="22">
        <v>129.27999999999901</v>
      </c>
      <c r="B1627" s="22">
        <v>1.59</v>
      </c>
      <c r="C1627" s="22">
        <v>0</v>
      </c>
      <c r="D1627" s="22">
        <f t="shared" si="1130"/>
        <v>0.79500000000000004</v>
      </c>
      <c r="E1627" s="22">
        <f t="shared" si="1131"/>
        <v>0.22083333333333333</v>
      </c>
      <c r="F1627" s="22">
        <f t="shared" si="1164"/>
        <v>0.20833333333333329</v>
      </c>
      <c r="G1627" s="22">
        <f>Sheet1!$I$5*F1627</f>
        <v>68.958333333333314</v>
      </c>
      <c r="H1627" s="22"/>
      <c r="K1627" s="20" t="s">
        <v>119</v>
      </c>
      <c r="L1627" s="20">
        <v>1617</v>
      </c>
      <c r="M1627" s="20">
        <v>140</v>
      </c>
      <c r="N1627" s="21">
        <v>110.5</v>
      </c>
      <c r="O1627" s="35">
        <f t="shared" si="1132"/>
        <v>30.694444444444443</v>
      </c>
      <c r="P1627" s="36">
        <f t="shared" si="1165"/>
        <v>0.31944444444444403</v>
      </c>
      <c r="Q1627" s="12"/>
      <c r="R1627" s="37">
        <f t="shared" si="1133"/>
        <v>105.73611111111097</v>
      </c>
      <c r="S1627" s="37">
        <f t="shared" si="1134"/>
        <v>64.9422</v>
      </c>
      <c r="T1627" s="37">
        <f t="shared" si="1135"/>
        <v>113.49328834890763</v>
      </c>
      <c r="U1627" s="37">
        <f t="shared" si="1136"/>
        <v>284.17159946001863</v>
      </c>
      <c r="V1627" s="37">
        <f t="shared" si="1166"/>
        <v>154091.65066548265</v>
      </c>
      <c r="W1627" s="40">
        <f t="shared" si="1137"/>
        <v>8722.4893723144596</v>
      </c>
      <c r="X1627" s="40">
        <f t="shared" si="1138"/>
        <v>8.7224893723144596</v>
      </c>
      <c r="Y1627" s="40">
        <f t="shared" si="1124"/>
        <v>0</v>
      </c>
      <c r="Z1627" s="40">
        <v>0</v>
      </c>
      <c r="AA1627" s="40">
        <f t="shared" si="1139"/>
        <v>446.12996603124299</v>
      </c>
      <c r="AB1627" s="42">
        <f t="shared" si="1140"/>
        <v>155925.64621913579</v>
      </c>
      <c r="AC1627" s="42">
        <f t="shared" si="1141"/>
        <v>155.92564621913579</v>
      </c>
      <c r="AD1627" s="42">
        <f t="shared" si="1142"/>
        <v>0</v>
      </c>
      <c r="AE1627" s="42">
        <f t="shared" si="1167"/>
        <v>5714.2574486882713</v>
      </c>
      <c r="AF1627" s="43">
        <f t="shared" si="1125"/>
        <v>1.587293735746742</v>
      </c>
      <c r="AG1627" s="73">
        <f t="shared" si="1126"/>
        <v>0</v>
      </c>
      <c r="AH1627">
        <f t="shared" si="1143"/>
        <v>155.92564621913579</v>
      </c>
      <c r="AI1627">
        <f t="shared" si="1168"/>
        <v>47592.308107253011</v>
      </c>
      <c r="AJ1627" s="41">
        <f t="shared" si="1144"/>
        <v>13.220085585348059</v>
      </c>
      <c r="AK1627">
        <f t="shared" si="1127"/>
        <v>155.92564621913579</v>
      </c>
      <c r="AL1627" s="38">
        <f t="shared" si="1145"/>
        <v>5542.8297252276234</v>
      </c>
      <c r="AM1627" s="38">
        <f t="shared" si="1146"/>
        <v>5487.4014279753474</v>
      </c>
      <c r="AN1627" s="38">
        <f t="shared" si="1147"/>
        <v>5158.1573422968258</v>
      </c>
      <c r="AO1627" s="38">
        <f t="shared" si="1148"/>
        <v>5106.5757688738577</v>
      </c>
      <c r="AP1627" s="38">
        <f t="shared" si="1149"/>
        <v>4800.1812227414257</v>
      </c>
      <c r="AQ1627" s="38">
        <f t="shared" si="1150"/>
        <v>4752.1794105140116</v>
      </c>
      <c r="AR1627" s="38">
        <f t="shared" si="1151"/>
        <v>4609.6140281985909</v>
      </c>
      <c r="AS1627">
        <f t="shared" si="1152"/>
        <v>4609.6140281985909</v>
      </c>
      <c r="AT1627" s="28">
        <f t="shared" si="1153"/>
        <v>1.2804483411662753</v>
      </c>
      <c r="AU1627">
        <f t="shared" si="1128"/>
        <v>42982.694079054418</v>
      </c>
      <c r="AV1627" s="28">
        <f t="shared" si="1154"/>
        <v>11.939637244181784</v>
      </c>
      <c r="BJ1627" s="63">
        <v>0</v>
      </c>
      <c r="BK1627" s="64">
        <f t="shared" si="1155"/>
        <v>0</v>
      </c>
      <c r="BL1627" s="64">
        <f t="shared" si="1156"/>
        <v>0</v>
      </c>
      <c r="BM1627" s="64">
        <f t="shared" si="1157"/>
        <v>0</v>
      </c>
      <c r="BN1627" s="64">
        <f t="shared" si="1158"/>
        <v>0</v>
      </c>
      <c r="BO1627" s="64">
        <f t="shared" si="1159"/>
        <v>0</v>
      </c>
      <c r="BP1627" s="64">
        <f t="shared" si="1160"/>
        <v>0</v>
      </c>
      <c r="BQ1627" s="64">
        <f t="shared" si="1161"/>
        <v>0</v>
      </c>
      <c r="BR1627" s="65">
        <f t="shared" si="1129"/>
        <v>0</v>
      </c>
      <c r="BS1627" s="66">
        <f t="shared" si="1162"/>
        <v>0</v>
      </c>
      <c r="BT1627" s="65">
        <f>BJ1627-BR1627</f>
        <v>0</v>
      </c>
      <c r="BU1627" s="67">
        <f t="shared" si="1163"/>
        <v>0</v>
      </c>
    </row>
    <row r="1628" spans="1:73" x14ac:dyDescent="0.35">
      <c r="A1628" s="22">
        <v>129.35999999999899</v>
      </c>
      <c r="B1628" s="22">
        <v>1.25</v>
      </c>
      <c r="C1628" s="22">
        <v>0</v>
      </c>
      <c r="D1628" s="22">
        <f t="shared" si="1130"/>
        <v>0.625</v>
      </c>
      <c r="E1628" s="22">
        <f t="shared" si="1131"/>
        <v>0.1736111111111111</v>
      </c>
      <c r="F1628" s="22">
        <f t="shared" si="1164"/>
        <v>-0.59027777777777779</v>
      </c>
      <c r="G1628" s="22">
        <f>Sheet1!$I$5*F1628</f>
        <v>-195.38194444444446</v>
      </c>
      <c r="H1628" s="22"/>
      <c r="K1628" s="20" t="s">
        <v>119</v>
      </c>
      <c r="L1628" s="20">
        <v>1618</v>
      </c>
      <c r="M1628" s="20">
        <v>141</v>
      </c>
      <c r="N1628" s="21">
        <v>111.7</v>
      </c>
      <c r="O1628" s="35">
        <f t="shared" si="1132"/>
        <v>31.027777777777779</v>
      </c>
      <c r="P1628" s="36">
        <f t="shared" si="1165"/>
        <v>0.34722222222222221</v>
      </c>
      <c r="Q1628" s="12"/>
      <c r="R1628" s="37">
        <f t="shared" si="1133"/>
        <v>114.93055555555556</v>
      </c>
      <c r="S1628" s="37">
        <f t="shared" si="1134"/>
        <v>64.9422</v>
      </c>
      <c r="T1628" s="37">
        <f t="shared" si="1135"/>
        <v>115.97168563031897</v>
      </c>
      <c r="U1628" s="37">
        <f t="shared" si="1136"/>
        <v>295.84444118587453</v>
      </c>
      <c r="V1628" s="37">
        <f t="shared" si="1166"/>
        <v>154387.49510666853</v>
      </c>
      <c r="W1628" s="40">
        <f t="shared" si="1137"/>
        <v>9179.3955779061635</v>
      </c>
      <c r="X1628" s="40">
        <f t="shared" si="1138"/>
        <v>9.1793955779061633</v>
      </c>
      <c r="Y1628" s="40">
        <f t="shared" si="1124"/>
        <v>0</v>
      </c>
      <c r="Z1628" s="40">
        <v>0</v>
      </c>
      <c r="AA1628" s="40">
        <f t="shared" si="1139"/>
        <v>446.12996603124299</v>
      </c>
      <c r="AB1628" s="42">
        <f t="shared" si="1140"/>
        <v>159330.65547839506</v>
      </c>
      <c r="AC1628" s="42">
        <f t="shared" si="1141"/>
        <v>159.33065547839504</v>
      </c>
      <c r="AD1628" s="42">
        <f t="shared" si="1142"/>
        <v>0</v>
      </c>
      <c r="AE1628" s="42">
        <f t="shared" si="1167"/>
        <v>5714.2574486882713</v>
      </c>
      <c r="AF1628" s="43">
        <f t="shared" si="1125"/>
        <v>1.587293735746742</v>
      </c>
      <c r="AG1628" s="73">
        <f t="shared" si="1126"/>
        <v>0</v>
      </c>
      <c r="AH1628">
        <f t="shared" si="1143"/>
        <v>159.33065547839504</v>
      </c>
      <c r="AI1628">
        <f t="shared" si="1168"/>
        <v>47751.638762731403</v>
      </c>
      <c r="AJ1628" s="41">
        <f t="shared" si="1144"/>
        <v>13.264344100758723</v>
      </c>
      <c r="AK1628">
        <f t="shared" si="1127"/>
        <v>159.33065547839504</v>
      </c>
      <c r="AL1628" s="38">
        <f t="shared" si="1145"/>
        <v>5542.8297252276234</v>
      </c>
      <c r="AM1628" s="38">
        <f t="shared" si="1146"/>
        <v>5487.4014279753474</v>
      </c>
      <c r="AN1628" s="38">
        <f t="shared" si="1147"/>
        <v>5158.1573422968258</v>
      </c>
      <c r="AO1628" s="38">
        <f t="shared" si="1148"/>
        <v>5106.5757688738577</v>
      </c>
      <c r="AP1628" s="38">
        <f t="shared" si="1149"/>
        <v>4800.1812227414257</v>
      </c>
      <c r="AQ1628" s="38">
        <f t="shared" si="1150"/>
        <v>4752.1794105140116</v>
      </c>
      <c r="AR1628" s="38">
        <f t="shared" si="1151"/>
        <v>4609.6140281985909</v>
      </c>
      <c r="AS1628">
        <f t="shared" si="1152"/>
        <v>4609.6140281985909</v>
      </c>
      <c r="AT1628" s="28">
        <f t="shared" si="1153"/>
        <v>1.2804483411662753</v>
      </c>
      <c r="AU1628">
        <f t="shared" si="1128"/>
        <v>43142.02473453281</v>
      </c>
      <c r="AV1628" s="28">
        <f t="shared" si="1154"/>
        <v>11.983895759592448</v>
      </c>
      <c r="BJ1628" s="63">
        <v>0</v>
      </c>
      <c r="BK1628" s="64">
        <f t="shared" si="1155"/>
        <v>0</v>
      </c>
      <c r="BL1628" s="64">
        <f t="shared" si="1156"/>
        <v>0</v>
      </c>
      <c r="BM1628" s="64">
        <f t="shared" si="1157"/>
        <v>0</v>
      </c>
      <c r="BN1628" s="64">
        <f t="shared" si="1158"/>
        <v>0</v>
      </c>
      <c r="BO1628" s="64">
        <f t="shared" si="1159"/>
        <v>0</v>
      </c>
      <c r="BP1628" s="64">
        <f t="shared" si="1160"/>
        <v>0</v>
      </c>
      <c r="BQ1628" s="64">
        <f t="shared" si="1161"/>
        <v>0</v>
      </c>
      <c r="BR1628" s="65">
        <f t="shared" si="1129"/>
        <v>0</v>
      </c>
      <c r="BS1628" s="66">
        <f t="shared" si="1162"/>
        <v>0</v>
      </c>
      <c r="BT1628" s="65">
        <f>BJ1628-BR1628</f>
        <v>0</v>
      </c>
      <c r="BU1628" s="67">
        <f t="shared" si="1163"/>
        <v>0</v>
      </c>
    </row>
    <row r="1629" spans="1:73" x14ac:dyDescent="0.35">
      <c r="A1629" s="22">
        <v>129.439999999999</v>
      </c>
      <c r="B1629" s="22">
        <v>1.1499999999999999</v>
      </c>
      <c r="C1629" s="22">
        <v>0</v>
      </c>
      <c r="D1629" s="22">
        <f t="shared" si="1130"/>
        <v>0.57499999999999996</v>
      </c>
      <c r="E1629" s="22">
        <f t="shared" si="1131"/>
        <v>0.15972222222222221</v>
      </c>
      <c r="F1629" s="22">
        <f t="shared" si="1164"/>
        <v>-0.17361111111111119</v>
      </c>
      <c r="G1629" s="22">
        <f>Sheet1!$I$5*F1629</f>
        <v>-57.4652777777778</v>
      </c>
      <c r="H1629" s="22"/>
      <c r="K1629" s="20" t="s">
        <v>119</v>
      </c>
      <c r="L1629" s="20">
        <v>1619</v>
      </c>
      <c r="M1629" s="20">
        <v>142</v>
      </c>
      <c r="N1629" s="21">
        <v>113</v>
      </c>
      <c r="O1629" s="35">
        <f t="shared" si="1132"/>
        <v>31.388888888888889</v>
      </c>
      <c r="P1629" s="36">
        <f t="shared" si="1165"/>
        <v>0.33333333333333215</v>
      </c>
      <c r="Q1629" s="12"/>
      <c r="R1629" s="37">
        <f t="shared" si="1133"/>
        <v>110.33333333333294</v>
      </c>
      <c r="S1629" s="37">
        <f t="shared" si="1134"/>
        <v>64.9422</v>
      </c>
      <c r="T1629" s="37">
        <f t="shared" si="1135"/>
        <v>118.68682450623055</v>
      </c>
      <c r="U1629" s="37">
        <f t="shared" si="1136"/>
        <v>293.96235783956348</v>
      </c>
      <c r="V1629" s="37">
        <f t="shared" si="1166"/>
        <v>154681.4574645081</v>
      </c>
      <c r="W1629" s="40">
        <f t="shared" si="1137"/>
        <v>9227.1517877418537</v>
      </c>
      <c r="X1629" s="40">
        <f t="shared" si="1138"/>
        <v>9.2271517877418532</v>
      </c>
      <c r="Y1629" s="40">
        <f t="shared" si="1124"/>
        <v>0</v>
      </c>
      <c r="Z1629" s="40">
        <v>0</v>
      </c>
      <c r="AA1629" s="40">
        <f t="shared" si="1139"/>
        <v>446.12996603124299</v>
      </c>
      <c r="AB1629" s="42">
        <f t="shared" si="1140"/>
        <v>163060.91820987655</v>
      </c>
      <c r="AC1629" s="42">
        <f t="shared" si="1141"/>
        <v>163.06091820987655</v>
      </c>
      <c r="AD1629" s="42">
        <f t="shared" si="1142"/>
        <v>0</v>
      </c>
      <c r="AE1629" s="42">
        <f t="shared" si="1167"/>
        <v>5714.2574486882713</v>
      </c>
      <c r="AF1629" s="43">
        <f t="shared" si="1125"/>
        <v>1.587293735746742</v>
      </c>
      <c r="AG1629" s="73">
        <f t="shared" si="1126"/>
        <v>0</v>
      </c>
      <c r="AH1629">
        <f t="shared" si="1143"/>
        <v>163.06091820987655</v>
      </c>
      <c r="AI1629">
        <f t="shared" si="1168"/>
        <v>47914.699680941281</v>
      </c>
      <c r="AJ1629" s="41">
        <f t="shared" si="1144"/>
        <v>13.309638800261467</v>
      </c>
      <c r="AK1629">
        <f t="shared" si="1127"/>
        <v>163.06091820987655</v>
      </c>
      <c r="AL1629" s="38">
        <f t="shared" si="1145"/>
        <v>5542.8297252276234</v>
      </c>
      <c r="AM1629" s="38">
        <f t="shared" si="1146"/>
        <v>5487.4014279753474</v>
      </c>
      <c r="AN1629" s="38">
        <f t="shared" si="1147"/>
        <v>5158.1573422968258</v>
      </c>
      <c r="AO1629" s="38">
        <f t="shared" si="1148"/>
        <v>5106.5757688738577</v>
      </c>
      <c r="AP1629" s="38">
        <f t="shared" si="1149"/>
        <v>4800.1812227414257</v>
      </c>
      <c r="AQ1629" s="38">
        <f t="shared" si="1150"/>
        <v>4752.1794105140116</v>
      </c>
      <c r="AR1629" s="38">
        <f t="shared" si="1151"/>
        <v>4609.6140281985909</v>
      </c>
      <c r="AS1629">
        <f t="shared" si="1152"/>
        <v>4609.6140281985909</v>
      </c>
      <c r="AT1629" s="28">
        <f t="shared" si="1153"/>
        <v>1.2804483411662753</v>
      </c>
      <c r="AU1629">
        <f t="shared" si="1128"/>
        <v>43305.085652742688</v>
      </c>
      <c r="AV1629" s="28">
        <f t="shared" si="1154"/>
        <v>12.02919045909519</v>
      </c>
      <c r="BJ1629" s="63">
        <v>0</v>
      </c>
      <c r="BK1629" s="64">
        <f t="shared" si="1155"/>
        <v>0</v>
      </c>
      <c r="BL1629" s="64">
        <f t="shared" si="1156"/>
        <v>0</v>
      </c>
      <c r="BM1629" s="64">
        <f t="shared" si="1157"/>
        <v>0</v>
      </c>
      <c r="BN1629" s="64">
        <f t="shared" si="1158"/>
        <v>0</v>
      </c>
      <c r="BO1629" s="64">
        <f t="shared" si="1159"/>
        <v>0</v>
      </c>
      <c r="BP1629" s="64">
        <f t="shared" si="1160"/>
        <v>0</v>
      </c>
      <c r="BQ1629" s="64">
        <f t="shared" si="1161"/>
        <v>0</v>
      </c>
      <c r="BR1629" s="65">
        <f t="shared" si="1129"/>
        <v>0</v>
      </c>
      <c r="BS1629" s="66">
        <f t="shared" si="1162"/>
        <v>0</v>
      </c>
      <c r="BT1629" s="65">
        <f>BJ1629-BR1629</f>
        <v>0</v>
      </c>
      <c r="BU1629" s="67">
        <f t="shared" si="1163"/>
        <v>0</v>
      </c>
    </row>
    <row r="1630" spans="1:73" x14ac:dyDescent="0.35">
      <c r="A1630" s="22">
        <v>129.51999999999899</v>
      </c>
      <c r="B1630" s="22">
        <v>1.36</v>
      </c>
      <c r="C1630" s="22">
        <v>0</v>
      </c>
      <c r="D1630" s="22">
        <f t="shared" si="1130"/>
        <v>0.68</v>
      </c>
      <c r="E1630" s="22">
        <f t="shared" si="1131"/>
        <v>0.18888888888888888</v>
      </c>
      <c r="F1630" s="22">
        <f t="shared" si="1164"/>
        <v>0.36458333333333343</v>
      </c>
      <c r="G1630" s="22">
        <f>Sheet1!$I$5*F1630</f>
        <v>120.67708333333336</v>
      </c>
      <c r="H1630" s="22"/>
      <c r="K1630" s="20" t="s">
        <v>119</v>
      </c>
      <c r="L1630" s="20">
        <v>1620</v>
      </c>
      <c r="M1630" s="20">
        <v>143</v>
      </c>
      <c r="N1630" s="21">
        <v>114.1</v>
      </c>
      <c r="O1630" s="35">
        <f t="shared" si="1132"/>
        <v>31.694444444444443</v>
      </c>
      <c r="P1630" s="36">
        <f t="shared" si="1165"/>
        <v>0.29166666666666585</v>
      </c>
      <c r="Q1630" s="12"/>
      <c r="R1630" s="37">
        <f t="shared" si="1133"/>
        <v>96.541666666666401</v>
      </c>
      <c r="S1630" s="37">
        <f t="shared" si="1134"/>
        <v>64.9422</v>
      </c>
      <c r="T1630" s="37">
        <f t="shared" si="1135"/>
        <v>121.00878829586962</v>
      </c>
      <c r="U1630" s="37">
        <f t="shared" si="1136"/>
        <v>282.49265496253605</v>
      </c>
      <c r="V1630" s="37">
        <f t="shared" si="1166"/>
        <v>154963.95011947062</v>
      </c>
      <c r="W1630" s="40">
        <f t="shared" si="1137"/>
        <v>8953.4477586737121</v>
      </c>
      <c r="X1630" s="40">
        <f t="shared" si="1138"/>
        <v>8.9534477586737129</v>
      </c>
      <c r="Y1630" s="40">
        <f t="shared" si="1124"/>
        <v>0</v>
      </c>
      <c r="Z1630" s="40">
        <v>0</v>
      </c>
      <c r="AA1630" s="40">
        <f t="shared" si="1139"/>
        <v>446.12996603124299</v>
      </c>
      <c r="AB1630" s="42">
        <f t="shared" si="1140"/>
        <v>166251.00733024688</v>
      </c>
      <c r="AC1630" s="42">
        <f t="shared" si="1141"/>
        <v>166.25100733024689</v>
      </c>
      <c r="AD1630" s="42">
        <f t="shared" si="1142"/>
        <v>0</v>
      </c>
      <c r="AE1630" s="42">
        <f t="shared" si="1167"/>
        <v>5714.2574486882713</v>
      </c>
      <c r="AF1630" s="43">
        <f t="shared" si="1125"/>
        <v>1.587293735746742</v>
      </c>
      <c r="AG1630" s="73">
        <f t="shared" si="1126"/>
        <v>0</v>
      </c>
      <c r="AH1630">
        <f t="shared" si="1143"/>
        <v>166.25100733024689</v>
      </c>
      <c r="AI1630">
        <f t="shared" si="1168"/>
        <v>48080.950688271529</v>
      </c>
      <c r="AJ1630" s="41">
        <f t="shared" si="1144"/>
        <v>13.355819635630979</v>
      </c>
      <c r="AK1630">
        <f t="shared" si="1127"/>
        <v>166.25100733024689</v>
      </c>
      <c r="AL1630" s="38">
        <f t="shared" si="1145"/>
        <v>5542.8297252276234</v>
      </c>
      <c r="AM1630" s="38">
        <f t="shared" si="1146"/>
        <v>5487.4014279753474</v>
      </c>
      <c r="AN1630" s="38">
        <f t="shared" si="1147"/>
        <v>5158.1573422968258</v>
      </c>
      <c r="AO1630" s="38">
        <f t="shared" si="1148"/>
        <v>5106.5757688738577</v>
      </c>
      <c r="AP1630" s="38">
        <f t="shared" si="1149"/>
        <v>4800.1812227414257</v>
      </c>
      <c r="AQ1630" s="38">
        <f t="shared" si="1150"/>
        <v>4752.1794105140116</v>
      </c>
      <c r="AR1630" s="38">
        <f t="shared" si="1151"/>
        <v>4609.6140281985909</v>
      </c>
      <c r="AS1630">
        <f t="shared" si="1152"/>
        <v>4609.6140281985909</v>
      </c>
      <c r="AT1630" s="28">
        <f t="shared" si="1153"/>
        <v>1.2804483411662753</v>
      </c>
      <c r="AU1630">
        <f t="shared" si="1128"/>
        <v>43471.336660072935</v>
      </c>
      <c r="AV1630" s="28">
        <f t="shared" si="1154"/>
        <v>12.075371294464704</v>
      </c>
      <c r="BJ1630" s="63">
        <v>0</v>
      </c>
      <c r="BK1630" s="64">
        <f t="shared" si="1155"/>
        <v>0</v>
      </c>
      <c r="BL1630" s="64">
        <f t="shared" si="1156"/>
        <v>0</v>
      </c>
      <c r="BM1630" s="64">
        <f t="shared" si="1157"/>
        <v>0</v>
      </c>
      <c r="BN1630" s="64">
        <f t="shared" si="1158"/>
        <v>0</v>
      </c>
      <c r="BO1630" s="64">
        <f t="shared" si="1159"/>
        <v>0</v>
      </c>
      <c r="BP1630" s="64">
        <f t="shared" si="1160"/>
        <v>0</v>
      </c>
      <c r="BQ1630" s="64">
        <f t="shared" si="1161"/>
        <v>0</v>
      </c>
      <c r="BR1630" s="65">
        <f t="shared" si="1129"/>
        <v>0</v>
      </c>
      <c r="BS1630" s="66">
        <f t="shared" si="1162"/>
        <v>0</v>
      </c>
      <c r="BT1630" s="65">
        <f>BJ1630-BR1630</f>
        <v>0</v>
      </c>
      <c r="BU1630" s="67">
        <f t="shared" si="1163"/>
        <v>0</v>
      </c>
    </row>
    <row r="1631" spans="1:73" x14ac:dyDescent="0.35">
      <c r="A1631" s="22">
        <v>129.599999999998</v>
      </c>
      <c r="B1631" s="22">
        <v>1.1299999999999999</v>
      </c>
      <c r="C1631" s="22">
        <v>0</v>
      </c>
      <c r="D1631" s="22">
        <f t="shared" si="1130"/>
        <v>0.56499999999999995</v>
      </c>
      <c r="E1631" s="22">
        <f t="shared" si="1131"/>
        <v>0.15694444444444444</v>
      </c>
      <c r="F1631" s="22">
        <f t="shared" si="1164"/>
        <v>-0.39930555555555552</v>
      </c>
      <c r="G1631" s="22">
        <f>Sheet1!$I$5*F1631</f>
        <v>-132.17013888888889</v>
      </c>
      <c r="H1631" s="22"/>
      <c r="K1631" s="20" t="s">
        <v>119</v>
      </c>
      <c r="L1631" s="20">
        <v>1621</v>
      </c>
      <c r="M1631" s="20">
        <v>144</v>
      </c>
      <c r="N1631" s="21">
        <v>115.1</v>
      </c>
      <c r="O1631" s="35">
        <f t="shared" si="1132"/>
        <v>31.972222222222221</v>
      </c>
      <c r="P1631" s="36">
        <f t="shared" si="1165"/>
        <v>0.25000000000000155</v>
      </c>
      <c r="Q1631" s="12"/>
      <c r="R1631" s="37">
        <f t="shared" si="1133"/>
        <v>82.750000000000512</v>
      </c>
      <c r="S1631" s="37">
        <f t="shared" si="1134"/>
        <v>64.9422</v>
      </c>
      <c r="T1631" s="37">
        <f t="shared" si="1135"/>
        <v>123.13918379879296</v>
      </c>
      <c r="U1631" s="37">
        <f t="shared" si="1136"/>
        <v>270.83138379879347</v>
      </c>
      <c r="V1631" s="37">
        <f t="shared" si="1166"/>
        <v>155234.78150326942</v>
      </c>
      <c r="W1631" s="40">
        <f t="shared" si="1137"/>
        <v>8659.0811875669806</v>
      </c>
      <c r="X1631" s="40">
        <f t="shared" si="1138"/>
        <v>8.6590811875669811</v>
      </c>
      <c r="Y1631" s="40">
        <f t="shared" si="1124"/>
        <v>0</v>
      </c>
      <c r="Z1631" s="40">
        <v>0</v>
      </c>
      <c r="AA1631" s="40">
        <f t="shared" si="1139"/>
        <v>446.12996603124299</v>
      </c>
      <c r="AB1631" s="42">
        <f t="shared" si="1140"/>
        <v>169177.90547839506</v>
      </c>
      <c r="AC1631" s="42">
        <f t="shared" si="1141"/>
        <v>169.17790547839505</v>
      </c>
      <c r="AD1631" s="42">
        <f t="shared" si="1142"/>
        <v>0</v>
      </c>
      <c r="AE1631" s="42">
        <f t="shared" si="1167"/>
        <v>5714.2574486882713</v>
      </c>
      <c r="AF1631" s="43">
        <f t="shared" si="1125"/>
        <v>1.587293735746742</v>
      </c>
      <c r="AG1631" s="73">
        <f t="shared" si="1126"/>
        <v>0</v>
      </c>
      <c r="AH1631">
        <f t="shared" si="1143"/>
        <v>169.17790547839505</v>
      </c>
      <c r="AI1631">
        <f t="shared" si="1168"/>
        <v>48250.128593749927</v>
      </c>
      <c r="AJ1631" s="41">
        <f t="shared" si="1144"/>
        <v>13.402813498263869</v>
      </c>
      <c r="AK1631">
        <f t="shared" si="1127"/>
        <v>169.17790547839505</v>
      </c>
      <c r="AL1631" s="38">
        <f t="shared" si="1145"/>
        <v>5542.8297252276234</v>
      </c>
      <c r="AM1631" s="38">
        <f t="shared" si="1146"/>
        <v>5487.4014279753474</v>
      </c>
      <c r="AN1631" s="38">
        <f t="shared" si="1147"/>
        <v>5158.1573422968258</v>
      </c>
      <c r="AO1631" s="38">
        <f t="shared" si="1148"/>
        <v>5106.5757688738577</v>
      </c>
      <c r="AP1631" s="38">
        <f t="shared" si="1149"/>
        <v>4800.1812227414257</v>
      </c>
      <c r="AQ1631" s="38">
        <f t="shared" si="1150"/>
        <v>4752.1794105140116</v>
      </c>
      <c r="AR1631" s="38">
        <f t="shared" si="1151"/>
        <v>4609.6140281985909</v>
      </c>
      <c r="AS1631">
        <f t="shared" si="1152"/>
        <v>4609.6140281985909</v>
      </c>
      <c r="AT1631" s="28">
        <f t="shared" si="1153"/>
        <v>1.2804483411662753</v>
      </c>
      <c r="AU1631">
        <f t="shared" si="1128"/>
        <v>43640.514565551333</v>
      </c>
      <c r="AV1631" s="28">
        <f t="shared" si="1154"/>
        <v>12.122365157097592</v>
      </c>
      <c r="BJ1631" s="63">
        <v>0</v>
      </c>
      <c r="BK1631" s="64">
        <f t="shared" si="1155"/>
        <v>0</v>
      </c>
      <c r="BL1631" s="64">
        <f t="shared" si="1156"/>
        <v>0</v>
      </c>
      <c r="BM1631" s="64">
        <f t="shared" si="1157"/>
        <v>0</v>
      </c>
      <c r="BN1631" s="64">
        <f t="shared" si="1158"/>
        <v>0</v>
      </c>
      <c r="BO1631" s="64">
        <f t="shared" si="1159"/>
        <v>0</v>
      </c>
      <c r="BP1631" s="64">
        <f t="shared" si="1160"/>
        <v>0</v>
      </c>
      <c r="BQ1631" s="64">
        <f t="shared" si="1161"/>
        <v>0</v>
      </c>
      <c r="BR1631" s="65">
        <f t="shared" si="1129"/>
        <v>0</v>
      </c>
      <c r="BS1631" s="66">
        <f t="shared" si="1162"/>
        <v>0</v>
      </c>
      <c r="BT1631" s="65">
        <f>BJ1631-BR1631</f>
        <v>0</v>
      </c>
      <c r="BU1631" s="67">
        <f t="shared" si="1163"/>
        <v>0</v>
      </c>
    </row>
    <row r="1632" spans="1:73" x14ac:dyDescent="0.35">
      <c r="A1632" s="22">
        <v>129.67999999999901</v>
      </c>
      <c r="B1632" s="22">
        <v>1.34</v>
      </c>
      <c r="C1632" s="22">
        <v>0</v>
      </c>
      <c r="D1632" s="22">
        <f t="shared" si="1130"/>
        <v>0.67</v>
      </c>
      <c r="E1632" s="22">
        <f t="shared" si="1131"/>
        <v>0.18611111111111112</v>
      </c>
      <c r="F1632" s="22">
        <f t="shared" si="1164"/>
        <v>0.36458333333333343</v>
      </c>
      <c r="G1632" s="22">
        <f>Sheet1!$I$5*F1632</f>
        <v>120.67708333333336</v>
      </c>
      <c r="H1632" s="22"/>
      <c r="K1632" s="20" t="s">
        <v>119</v>
      </c>
      <c r="L1632" s="20">
        <v>1622</v>
      </c>
      <c r="M1632" s="20">
        <v>145</v>
      </c>
      <c r="N1632" s="21">
        <v>115.9</v>
      </c>
      <c r="O1632" s="35">
        <f t="shared" si="1132"/>
        <v>32.194444444444443</v>
      </c>
      <c r="P1632" s="36">
        <f t="shared" si="1165"/>
        <v>0.19444444444444522</v>
      </c>
      <c r="Q1632" s="12"/>
      <c r="R1632" s="37">
        <f t="shared" si="1133"/>
        <v>64.36111111111137</v>
      </c>
      <c r="S1632" s="37">
        <f t="shared" si="1134"/>
        <v>64.9422</v>
      </c>
      <c r="T1632" s="37">
        <f t="shared" si="1135"/>
        <v>124.85688488491962</v>
      </c>
      <c r="U1632" s="37">
        <f t="shared" si="1136"/>
        <v>254.16019599603101</v>
      </c>
      <c r="V1632" s="37">
        <f t="shared" si="1166"/>
        <v>155488.94169926544</v>
      </c>
      <c r="W1632" s="40">
        <f t="shared" si="1137"/>
        <v>8182.5463099833314</v>
      </c>
      <c r="X1632" s="40">
        <f t="shared" si="1138"/>
        <v>8.1825463099833318</v>
      </c>
      <c r="Y1632" s="40">
        <f t="shared" si="1124"/>
        <v>0</v>
      </c>
      <c r="Z1632" s="40">
        <v>0</v>
      </c>
      <c r="AA1632" s="40">
        <f t="shared" si="1139"/>
        <v>446.12996603124299</v>
      </c>
      <c r="AB1632" s="42">
        <f t="shared" si="1140"/>
        <v>171537.81288580244</v>
      </c>
      <c r="AC1632" s="42">
        <f t="shared" si="1141"/>
        <v>171.53781288580245</v>
      </c>
      <c r="AD1632" s="42">
        <f t="shared" si="1142"/>
        <v>0</v>
      </c>
      <c r="AE1632" s="42">
        <f t="shared" si="1167"/>
        <v>5714.2574486882713</v>
      </c>
      <c r="AF1632" s="43">
        <f t="shared" si="1125"/>
        <v>1.587293735746742</v>
      </c>
      <c r="AG1632" s="73">
        <f t="shared" si="1126"/>
        <v>0</v>
      </c>
      <c r="AH1632">
        <f t="shared" si="1143"/>
        <v>171.53781288580245</v>
      </c>
      <c r="AI1632">
        <f t="shared" si="1168"/>
        <v>48421.666406635726</v>
      </c>
      <c r="AJ1632" s="41">
        <f t="shared" si="1144"/>
        <v>13.450462890732146</v>
      </c>
      <c r="AK1632">
        <f t="shared" si="1127"/>
        <v>171.53781288580245</v>
      </c>
      <c r="AL1632" s="38">
        <f t="shared" si="1145"/>
        <v>5542.8297252276234</v>
      </c>
      <c r="AM1632" s="38">
        <f t="shared" si="1146"/>
        <v>5487.4014279753474</v>
      </c>
      <c r="AN1632" s="38">
        <f t="shared" si="1147"/>
        <v>5158.1573422968258</v>
      </c>
      <c r="AO1632" s="38">
        <f t="shared" si="1148"/>
        <v>5106.5757688738577</v>
      </c>
      <c r="AP1632" s="38">
        <f t="shared" si="1149"/>
        <v>4800.1812227414257</v>
      </c>
      <c r="AQ1632" s="38">
        <f t="shared" si="1150"/>
        <v>4752.1794105140116</v>
      </c>
      <c r="AR1632" s="38">
        <f t="shared" si="1151"/>
        <v>4609.6140281985909</v>
      </c>
      <c r="AS1632">
        <f t="shared" si="1152"/>
        <v>4609.6140281985909</v>
      </c>
      <c r="AT1632" s="28">
        <f t="shared" si="1153"/>
        <v>1.2804483411662753</v>
      </c>
      <c r="AU1632">
        <f t="shared" si="1128"/>
        <v>43812.052378437133</v>
      </c>
      <c r="AV1632" s="28">
        <f t="shared" si="1154"/>
        <v>12.17001454956587</v>
      </c>
      <c r="BJ1632" s="63">
        <v>0</v>
      </c>
      <c r="BK1632" s="64">
        <f t="shared" si="1155"/>
        <v>0</v>
      </c>
      <c r="BL1632" s="64">
        <f t="shared" si="1156"/>
        <v>0</v>
      </c>
      <c r="BM1632" s="64">
        <f t="shared" si="1157"/>
        <v>0</v>
      </c>
      <c r="BN1632" s="64">
        <f t="shared" si="1158"/>
        <v>0</v>
      </c>
      <c r="BO1632" s="64">
        <f t="shared" si="1159"/>
        <v>0</v>
      </c>
      <c r="BP1632" s="64">
        <f t="shared" si="1160"/>
        <v>0</v>
      </c>
      <c r="BQ1632" s="64">
        <f t="shared" si="1161"/>
        <v>0</v>
      </c>
      <c r="BR1632" s="65">
        <f t="shared" si="1129"/>
        <v>0</v>
      </c>
      <c r="BS1632" s="66">
        <f t="shared" si="1162"/>
        <v>0</v>
      </c>
      <c r="BT1632" s="65">
        <f>BJ1632-BR1632</f>
        <v>0</v>
      </c>
      <c r="BU1632" s="67">
        <f t="shared" si="1163"/>
        <v>0</v>
      </c>
    </row>
    <row r="1633" spans="1:73" x14ac:dyDescent="0.35">
      <c r="A1633" s="22">
        <v>129.759999999999</v>
      </c>
      <c r="B1633" s="22">
        <v>1.2</v>
      </c>
      <c r="C1633" s="22">
        <v>0</v>
      </c>
      <c r="D1633" s="22">
        <f t="shared" si="1130"/>
        <v>0.6</v>
      </c>
      <c r="E1633" s="22">
        <f t="shared" si="1131"/>
        <v>0.16666666666666666</v>
      </c>
      <c r="F1633" s="22">
        <f t="shared" si="1164"/>
        <v>-0.24305555555555572</v>
      </c>
      <c r="G1633" s="22">
        <f>Sheet1!$I$5*F1633</f>
        <v>-80.451388888888943</v>
      </c>
      <c r="H1633" s="22"/>
      <c r="K1633" s="20" t="s">
        <v>119</v>
      </c>
      <c r="L1633" s="20">
        <v>1623</v>
      </c>
      <c r="M1633" s="20">
        <v>146</v>
      </c>
      <c r="N1633" s="21">
        <v>116.5</v>
      </c>
      <c r="O1633" s="35">
        <f t="shared" si="1132"/>
        <v>32.361111111111114</v>
      </c>
      <c r="P1633" s="36">
        <f t="shared" si="1165"/>
        <v>0.11111111111111072</v>
      </c>
      <c r="Q1633" s="12"/>
      <c r="R1633" s="37">
        <f t="shared" si="1133"/>
        <v>36.777777777777644</v>
      </c>
      <c r="S1633" s="37">
        <f t="shared" si="1134"/>
        <v>64.9422</v>
      </c>
      <c r="T1633" s="37">
        <f t="shared" si="1135"/>
        <v>126.15296843172432</v>
      </c>
      <c r="U1633" s="37">
        <f t="shared" si="1136"/>
        <v>227.87294620950195</v>
      </c>
      <c r="V1633" s="37">
        <f t="shared" si="1166"/>
        <v>155716.81464547495</v>
      </c>
      <c r="W1633" s="40">
        <f t="shared" si="1137"/>
        <v>7374.2217315019388</v>
      </c>
      <c r="X1633" s="40">
        <f t="shared" si="1138"/>
        <v>7.3742217315019385</v>
      </c>
      <c r="Y1633" s="40">
        <f t="shared" si="1124"/>
        <v>0</v>
      </c>
      <c r="Z1633" s="40">
        <v>0</v>
      </c>
      <c r="AA1633" s="40">
        <f t="shared" si="1139"/>
        <v>446.12996603124299</v>
      </c>
      <c r="AB1633" s="42">
        <f t="shared" si="1140"/>
        <v>173318.47029320992</v>
      </c>
      <c r="AC1633" s="42">
        <f t="shared" si="1141"/>
        <v>173.31847029320991</v>
      </c>
      <c r="AD1633" s="42">
        <f t="shared" si="1142"/>
        <v>0</v>
      </c>
      <c r="AE1633" s="42">
        <f t="shared" si="1167"/>
        <v>5714.2574486882713</v>
      </c>
      <c r="AF1633" s="43">
        <f t="shared" si="1125"/>
        <v>1.587293735746742</v>
      </c>
      <c r="AG1633" s="73">
        <f t="shared" si="1126"/>
        <v>0</v>
      </c>
      <c r="AH1633">
        <f t="shared" si="1143"/>
        <v>173.31847029320991</v>
      </c>
      <c r="AI1633">
        <f t="shared" si="1168"/>
        <v>48594.984876928938</v>
      </c>
      <c r="AJ1633" s="41">
        <f t="shared" si="1144"/>
        <v>13.498606910258038</v>
      </c>
      <c r="AK1633">
        <f t="shared" si="1127"/>
        <v>173.31847029320991</v>
      </c>
      <c r="AL1633" s="38">
        <f t="shared" si="1145"/>
        <v>5542.8297252276234</v>
      </c>
      <c r="AM1633" s="38">
        <f t="shared" si="1146"/>
        <v>5487.4014279753474</v>
      </c>
      <c r="AN1633" s="38">
        <f t="shared" si="1147"/>
        <v>5158.1573422968258</v>
      </c>
      <c r="AO1633" s="38">
        <f t="shared" si="1148"/>
        <v>5106.5757688738577</v>
      </c>
      <c r="AP1633" s="38">
        <f t="shared" si="1149"/>
        <v>4800.1812227414257</v>
      </c>
      <c r="AQ1633" s="38">
        <f t="shared" si="1150"/>
        <v>4752.1794105140116</v>
      </c>
      <c r="AR1633" s="38">
        <f t="shared" si="1151"/>
        <v>4609.6140281985909</v>
      </c>
      <c r="AS1633">
        <f t="shared" si="1152"/>
        <v>4609.6140281985909</v>
      </c>
      <c r="AT1633" s="28">
        <f t="shared" si="1153"/>
        <v>1.2804483411662753</v>
      </c>
      <c r="AU1633">
        <f t="shared" si="1128"/>
        <v>43985.370848730345</v>
      </c>
      <c r="AV1633" s="28">
        <f t="shared" si="1154"/>
        <v>12.218158569091763</v>
      </c>
      <c r="BJ1633" s="63">
        <v>0</v>
      </c>
      <c r="BK1633" s="64">
        <f t="shared" si="1155"/>
        <v>0</v>
      </c>
      <c r="BL1633" s="64">
        <f t="shared" si="1156"/>
        <v>0</v>
      </c>
      <c r="BM1633" s="64">
        <f t="shared" si="1157"/>
        <v>0</v>
      </c>
      <c r="BN1633" s="64">
        <f t="shared" si="1158"/>
        <v>0</v>
      </c>
      <c r="BO1633" s="64">
        <f t="shared" si="1159"/>
        <v>0</v>
      </c>
      <c r="BP1633" s="64">
        <f t="shared" si="1160"/>
        <v>0</v>
      </c>
      <c r="BQ1633" s="64">
        <f t="shared" si="1161"/>
        <v>0</v>
      </c>
      <c r="BR1633" s="65">
        <f t="shared" si="1129"/>
        <v>0</v>
      </c>
      <c r="BS1633" s="66">
        <f t="shared" si="1162"/>
        <v>0</v>
      </c>
      <c r="BT1633" s="65">
        <f>BJ1633-BR1633</f>
        <v>0</v>
      </c>
      <c r="BU1633" s="67">
        <f t="shared" si="1163"/>
        <v>0</v>
      </c>
    </row>
    <row r="1634" spans="1:73" x14ac:dyDescent="0.35">
      <c r="A1634" s="22">
        <v>129.83999999999801</v>
      </c>
      <c r="B1634" s="22">
        <v>1.19</v>
      </c>
      <c r="C1634" s="22">
        <v>0</v>
      </c>
      <c r="D1634" s="22">
        <f t="shared" si="1130"/>
        <v>0.59499999999999997</v>
      </c>
      <c r="E1634" s="22">
        <f t="shared" si="1131"/>
        <v>0.16527777777777777</v>
      </c>
      <c r="F1634" s="22">
        <f t="shared" si="1164"/>
        <v>-1.7361111111111049E-2</v>
      </c>
      <c r="G1634" s="22">
        <f>Sheet1!$I$5*F1634</f>
        <v>-5.7465277777777573</v>
      </c>
      <c r="H1634" s="22"/>
      <c r="K1634" s="20" t="s">
        <v>119</v>
      </c>
      <c r="L1634" s="20">
        <v>1624</v>
      </c>
      <c r="M1634" s="20">
        <v>147</v>
      </c>
      <c r="N1634" s="21">
        <v>116.7</v>
      </c>
      <c r="O1634" s="35">
        <f t="shared" si="1132"/>
        <v>32.416666666666664</v>
      </c>
      <c r="P1634" s="36">
        <f t="shared" si="1165"/>
        <v>1.3888888888888099E-2</v>
      </c>
      <c r="Q1634" s="12"/>
      <c r="R1634" s="37">
        <f t="shared" si="1133"/>
        <v>4.5972222222219603</v>
      </c>
      <c r="S1634" s="37">
        <f t="shared" si="1134"/>
        <v>64.9422</v>
      </c>
      <c r="T1634" s="37">
        <f t="shared" si="1135"/>
        <v>126.58648346774672</v>
      </c>
      <c r="U1634" s="37">
        <f t="shared" si="1136"/>
        <v>196.12590568996868</v>
      </c>
      <c r="V1634" s="37">
        <f t="shared" si="1166"/>
        <v>155912.94055116491</v>
      </c>
      <c r="W1634" s="40">
        <f t="shared" si="1137"/>
        <v>6357.7481094498171</v>
      </c>
      <c r="X1634" s="40">
        <f t="shared" si="1138"/>
        <v>6.3577481094498172</v>
      </c>
      <c r="Y1634" s="40">
        <f t="shared" si="1124"/>
        <v>0</v>
      </c>
      <c r="Z1634" s="40">
        <v>0</v>
      </c>
      <c r="AA1634" s="40">
        <f t="shared" si="1139"/>
        <v>446.12996603124299</v>
      </c>
      <c r="AB1634" s="42">
        <f t="shared" si="1140"/>
        <v>173914.06597222219</v>
      </c>
      <c r="AC1634" s="42">
        <f t="shared" si="1141"/>
        <v>173.9140659722222</v>
      </c>
      <c r="AD1634" s="42">
        <f t="shared" si="1142"/>
        <v>0</v>
      </c>
      <c r="AE1634" s="42">
        <f t="shared" si="1167"/>
        <v>5714.2574486882713</v>
      </c>
      <c r="AF1634" s="43">
        <f t="shared" si="1125"/>
        <v>1.587293735746742</v>
      </c>
      <c r="AG1634" s="73">
        <f t="shared" si="1126"/>
        <v>0</v>
      </c>
      <c r="AH1634">
        <f t="shared" si="1143"/>
        <v>173.9140659722222</v>
      </c>
      <c r="AI1634">
        <f t="shared" si="1168"/>
        <v>48768.898942901164</v>
      </c>
      <c r="AJ1634" s="41">
        <f t="shared" si="1144"/>
        <v>13.5469163730281</v>
      </c>
      <c r="AK1634">
        <f t="shared" si="1127"/>
        <v>173.9140659722222</v>
      </c>
      <c r="AL1634" s="38">
        <f t="shared" si="1145"/>
        <v>5542.8297252276234</v>
      </c>
      <c r="AM1634" s="38">
        <f t="shared" si="1146"/>
        <v>5487.4014279753474</v>
      </c>
      <c r="AN1634" s="38">
        <f t="shared" si="1147"/>
        <v>5158.1573422968258</v>
      </c>
      <c r="AO1634" s="38">
        <f t="shared" si="1148"/>
        <v>5106.5757688738577</v>
      </c>
      <c r="AP1634" s="38">
        <f t="shared" si="1149"/>
        <v>4800.1812227414257</v>
      </c>
      <c r="AQ1634" s="38">
        <f t="shared" si="1150"/>
        <v>4752.1794105140116</v>
      </c>
      <c r="AR1634" s="38">
        <f t="shared" si="1151"/>
        <v>4609.6140281985909</v>
      </c>
      <c r="AS1634">
        <f t="shared" si="1152"/>
        <v>4609.6140281985909</v>
      </c>
      <c r="AT1634" s="28">
        <f t="shared" si="1153"/>
        <v>1.2804483411662753</v>
      </c>
      <c r="AU1634">
        <f t="shared" si="1128"/>
        <v>44159.28491470257</v>
      </c>
      <c r="AV1634" s="28">
        <f t="shared" si="1154"/>
        <v>12.266468031861825</v>
      </c>
      <c r="BJ1634" s="63">
        <v>0</v>
      </c>
      <c r="BK1634" s="64">
        <f t="shared" si="1155"/>
        <v>0</v>
      </c>
      <c r="BL1634" s="64">
        <f t="shared" si="1156"/>
        <v>0</v>
      </c>
      <c r="BM1634" s="64">
        <f t="shared" si="1157"/>
        <v>0</v>
      </c>
      <c r="BN1634" s="64">
        <f t="shared" si="1158"/>
        <v>0</v>
      </c>
      <c r="BO1634" s="64">
        <f t="shared" si="1159"/>
        <v>0</v>
      </c>
      <c r="BP1634" s="64">
        <f t="shared" si="1160"/>
        <v>0</v>
      </c>
      <c r="BQ1634" s="64">
        <f t="shared" si="1161"/>
        <v>0</v>
      </c>
      <c r="BR1634" s="65">
        <f t="shared" si="1129"/>
        <v>0</v>
      </c>
      <c r="BS1634" s="66">
        <f t="shared" si="1162"/>
        <v>0</v>
      </c>
      <c r="BT1634" s="65">
        <f>BJ1634-BR1634</f>
        <v>0</v>
      </c>
      <c r="BU1634" s="67">
        <f t="shared" si="1163"/>
        <v>0</v>
      </c>
    </row>
    <row r="1635" spans="1:73" x14ac:dyDescent="0.35">
      <c r="A1635" s="22">
        <v>129.919999999998</v>
      </c>
      <c r="B1635" s="22">
        <v>0.72</v>
      </c>
      <c r="C1635" s="22">
        <v>0</v>
      </c>
      <c r="D1635" s="22">
        <f t="shared" si="1130"/>
        <v>0.36</v>
      </c>
      <c r="E1635" s="22">
        <f t="shared" si="1131"/>
        <v>0.1</v>
      </c>
      <c r="F1635" s="22">
        <f t="shared" si="1164"/>
        <v>-0.8159722222222221</v>
      </c>
      <c r="G1635" s="22">
        <f>Sheet1!$I$5*F1635</f>
        <v>-270.08680555555554</v>
      </c>
      <c r="H1635" s="22"/>
      <c r="K1635" s="20" t="s">
        <v>119</v>
      </c>
      <c r="L1635" s="20">
        <v>1625</v>
      </c>
      <c r="M1635" s="20">
        <v>148</v>
      </c>
      <c r="N1635" s="21">
        <v>116.6</v>
      </c>
      <c r="O1635" s="35">
        <f t="shared" si="1132"/>
        <v>32.388888888888886</v>
      </c>
      <c r="P1635" s="36">
        <f t="shared" si="1165"/>
        <v>-6.9444444444444448E-2</v>
      </c>
      <c r="Q1635" s="12"/>
      <c r="R1635" s="37">
        <f t="shared" si="1133"/>
        <v>-22.986111111111111</v>
      </c>
      <c r="S1635" s="37">
        <f t="shared" si="1134"/>
        <v>64.9422</v>
      </c>
      <c r="T1635" s="37">
        <f t="shared" si="1135"/>
        <v>126.36963300054252</v>
      </c>
      <c r="U1635" s="37">
        <f t="shared" si="1136"/>
        <v>168.32572188943141</v>
      </c>
      <c r="V1635" s="37">
        <f t="shared" si="1166"/>
        <v>156081.26627305435</v>
      </c>
      <c r="W1635" s="40">
        <f t="shared" si="1137"/>
        <v>5451.8831034188051</v>
      </c>
      <c r="X1635" s="40">
        <f t="shared" si="1138"/>
        <v>5.4518831034188056</v>
      </c>
      <c r="Y1635" s="40">
        <f t="shared" si="1124"/>
        <v>0</v>
      </c>
      <c r="Z1635" s="40">
        <v>0</v>
      </c>
      <c r="AA1635" s="40">
        <f t="shared" si="1139"/>
        <v>446.12996603124299</v>
      </c>
      <c r="AB1635" s="42">
        <f t="shared" si="1140"/>
        <v>173616.14043209871</v>
      </c>
      <c r="AC1635" s="42">
        <f t="shared" si="1141"/>
        <v>173.61614043209872</v>
      </c>
      <c r="AD1635" s="42">
        <f t="shared" si="1142"/>
        <v>0</v>
      </c>
      <c r="AE1635" s="42">
        <f t="shared" si="1167"/>
        <v>5714.2574486882713</v>
      </c>
      <c r="AF1635" s="43">
        <f t="shared" si="1125"/>
        <v>1.587293735746742</v>
      </c>
      <c r="AG1635" s="73">
        <f t="shared" si="1126"/>
        <v>0</v>
      </c>
      <c r="AH1635">
        <f t="shared" si="1143"/>
        <v>173.61614043209872</v>
      </c>
      <c r="AI1635">
        <f t="shared" si="1168"/>
        <v>48942.515083333259</v>
      </c>
      <c r="AJ1635" s="41">
        <f t="shared" si="1144"/>
        <v>13.595143078703684</v>
      </c>
      <c r="AK1635">
        <f t="shared" si="1127"/>
        <v>173.61614043209872</v>
      </c>
      <c r="AL1635" s="38">
        <f t="shared" si="1145"/>
        <v>5542.8297252276234</v>
      </c>
      <c r="AM1635" s="38">
        <f t="shared" si="1146"/>
        <v>5487.4014279753474</v>
      </c>
      <c r="AN1635" s="38">
        <f t="shared" si="1147"/>
        <v>5158.1573422968258</v>
      </c>
      <c r="AO1635" s="38">
        <f t="shared" si="1148"/>
        <v>5106.5757688738577</v>
      </c>
      <c r="AP1635" s="38">
        <f t="shared" si="1149"/>
        <v>4800.1812227414257</v>
      </c>
      <c r="AQ1635" s="38">
        <f t="shared" si="1150"/>
        <v>4752.1794105140116</v>
      </c>
      <c r="AR1635" s="38">
        <f t="shared" si="1151"/>
        <v>4609.6140281985909</v>
      </c>
      <c r="AS1635">
        <f t="shared" si="1152"/>
        <v>4609.6140281985909</v>
      </c>
      <c r="AT1635" s="28">
        <f t="shared" si="1153"/>
        <v>1.2804483411662753</v>
      </c>
      <c r="AU1635">
        <f t="shared" si="1128"/>
        <v>44332.901055134666</v>
      </c>
      <c r="AV1635" s="28">
        <f t="shared" si="1154"/>
        <v>12.314694737537407</v>
      </c>
      <c r="BJ1635" s="63">
        <v>0</v>
      </c>
      <c r="BK1635" s="64">
        <f t="shared" si="1155"/>
        <v>0</v>
      </c>
      <c r="BL1635" s="64">
        <f t="shared" si="1156"/>
        <v>0</v>
      </c>
      <c r="BM1635" s="64">
        <f t="shared" si="1157"/>
        <v>0</v>
      </c>
      <c r="BN1635" s="64">
        <f t="shared" si="1158"/>
        <v>0</v>
      </c>
      <c r="BO1635" s="64">
        <f t="shared" si="1159"/>
        <v>0</v>
      </c>
      <c r="BP1635" s="64">
        <f t="shared" si="1160"/>
        <v>0</v>
      </c>
      <c r="BQ1635" s="64">
        <f t="shared" si="1161"/>
        <v>0</v>
      </c>
      <c r="BR1635" s="65">
        <f t="shared" si="1129"/>
        <v>0</v>
      </c>
      <c r="BS1635" s="66">
        <f t="shared" si="1162"/>
        <v>0</v>
      </c>
      <c r="BT1635" s="65">
        <f>BJ1635-BR1635</f>
        <v>0</v>
      </c>
      <c r="BU1635" s="67">
        <f t="shared" si="1163"/>
        <v>0</v>
      </c>
    </row>
    <row r="1636" spans="1:73" x14ac:dyDescent="0.35">
      <c r="A1636" s="22">
        <v>129.99999999999801</v>
      </c>
      <c r="B1636" s="22">
        <v>0.82</v>
      </c>
      <c r="C1636" s="22">
        <v>0</v>
      </c>
      <c r="D1636" s="22">
        <f t="shared" si="1130"/>
        <v>0.41</v>
      </c>
      <c r="E1636" s="22">
        <f t="shared" si="1131"/>
        <v>0.11388888888888889</v>
      </c>
      <c r="F1636" s="22">
        <f t="shared" si="1164"/>
        <v>0.17361111111111102</v>
      </c>
      <c r="G1636" s="22">
        <f>Sheet1!$I$5*F1636</f>
        <v>57.46527777777775</v>
      </c>
      <c r="H1636" s="22"/>
      <c r="K1636" s="20" t="s">
        <v>119</v>
      </c>
      <c r="L1636" s="20">
        <v>1626</v>
      </c>
      <c r="M1636" s="20">
        <v>149</v>
      </c>
      <c r="N1636" s="21">
        <v>116.2</v>
      </c>
      <c r="O1636" s="35">
        <f t="shared" si="1132"/>
        <v>32.277777777777779</v>
      </c>
      <c r="P1636" s="36">
        <f t="shared" si="1165"/>
        <v>-0.19444444444444325</v>
      </c>
      <c r="Q1636" s="12"/>
      <c r="R1636" s="37">
        <f t="shared" si="1133"/>
        <v>-64.361111111110716</v>
      </c>
      <c r="S1636" s="37">
        <f t="shared" si="1134"/>
        <v>64.9422</v>
      </c>
      <c r="T1636" s="37">
        <f t="shared" si="1135"/>
        <v>125.50409011558523</v>
      </c>
      <c r="U1636" s="37">
        <f t="shared" si="1136"/>
        <v>126.08517900447451</v>
      </c>
      <c r="V1636" s="37">
        <f t="shared" si="1166"/>
        <v>156207.35145205882</v>
      </c>
      <c r="W1636" s="40">
        <f t="shared" si="1137"/>
        <v>4069.7493889777606</v>
      </c>
      <c r="X1636" s="40">
        <f t="shared" si="1138"/>
        <v>4.069749388977761</v>
      </c>
      <c r="Y1636" s="40">
        <f t="shared" si="1124"/>
        <v>0</v>
      </c>
      <c r="Z1636" s="40">
        <v>0</v>
      </c>
      <c r="AA1636" s="40">
        <f t="shared" si="1139"/>
        <v>446.12996603124299</v>
      </c>
      <c r="AB1636" s="42">
        <f t="shared" si="1140"/>
        <v>172426.99228395065</v>
      </c>
      <c r="AC1636" s="42">
        <f t="shared" si="1141"/>
        <v>172.42699228395065</v>
      </c>
      <c r="AD1636" s="42">
        <f t="shared" si="1142"/>
        <v>0</v>
      </c>
      <c r="AE1636" s="42">
        <f t="shared" si="1167"/>
        <v>5714.2574486882713</v>
      </c>
      <c r="AF1636" s="43">
        <f t="shared" si="1125"/>
        <v>1.587293735746742</v>
      </c>
      <c r="AG1636" s="73">
        <f t="shared" si="1126"/>
        <v>0</v>
      </c>
      <c r="AH1636">
        <f t="shared" si="1143"/>
        <v>172.42699228395065</v>
      </c>
      <c r="AI1636">
        <f t="shared" si="1168"/>
        <v>49114.942075617211</v>
      </c>
      <c r="AJ1636" s="41">
        <f t="shared" si="1144"/>
        <v>13.643039465449226</v>
      </c>
      <c r="AK1636">
        <f t="shared" si="1127"/>
        <v>172.42699228395065</v>
      </c>
      <c r="AL1636" s="38">
        <f t="shared" si="1145"/>
        <v>5542.8297252276234</v>
      </c>
      <c r="AM1636" s="38">
        <f t="shared" si="1146"/>
        <v>5487.4014279753474</v>
      </c>
      <c r="AN1636" s="38">
        <f t="shared" si="1147"/>
        <v>5158.1573422968258</v>
      </c>
      <c r="AO1636" s="38">
        <f t="shared" si="1148"/>
        <v>5106.5757688738577</v>
      </c>
      <c r="AP1636" s="38">
        <f t="shared" si="1149"/>
        <v>4800.1812227414257</v>
      </c>
      <c r="AQ1636" s="38">
        <f t="shared" si="1150"/>
        <v>4752.1794105140116</v>
      </c>
      <c r="AR1636" s="38">
        <f t="shared" si="1151"/>
        <v>4609.6140281985909</v>
      </c>
      <c r="AS1636">
        <f t="shared" si="1152"/>
        <v>4609.6140281985909</v>
      </c>
      <c r="AT1636" s="28">
        <f t="shared" si="1153"/>
        <v>1.2804483411662753</v>
      </c>
      <c r="AU1636">
        <f t="shared" si="1128"/>
        <v>44505.328047418618</v>
      </c>
      <c r="AV1636" s="28">
        <f t="shared" si="1154"/>
        <v>12.362591124282948</v>
      </c>
      <c r="BJ1636" s="63">
        <v>0</v>
      </c>
      <c r="BK1636" s="64">
        <f t="shared" si="1155"/>
        <v>0</v>
      </c>
      <c r="BL1636" s="64">
        <f t="shared" si="1156"/>
        <v>0</v>
      </c>
      <c r="BM1636" s="64">
        <f t="shared" si="1157"/>
        <v>0</v>
      </c>
      <c r="BN1636" s="64">
        <f t="shared" si="1158"/>
        <v>0</v>
      </c>
      <c r="BO1636" s="64">
        <f t="shared" si="1159"/>
        <v>0</v>
      </c>
      <c r="BP1636" s="64">
        <f t="shared" si="1160"/>
        <v>0</v>
      </c>
      <c r="BQ1636" s="64">
        <f t="shared" si="1161"/>
        <v>0</v>
      </c>
      <c r="BR1636" s="65">
        <f t="shared" si="1129"/>
        <v>0</v>
      </c>
      <c r="BS1636" s="66">
        <f t="shared" si="1162"/>
        <v>0</v>
      </c>
      <c r="BT1636" s="65">
        <f>BJ1636-BR1636</f>
        <v>0</v>
      </c>
      <c r="BU1636" s="67">
        <f t="shared" si="1163"/>
        <v>0</v>
      </c>
    </row>
    <row r="1637" spans="1:73" x14ac:dyDescent="0.35">
      <c r="A1637" s="22">
        <v>130.07999999999899</v>
      </c>
      <c r="B1637" s="22">
        <v>0.92</v>
      </c>
      <c r="C1637" s="22">
        <v>0</v>
      </c>
      <c r="D1637" s="22">
        <f t="shared" si="1130"/>
        <v>0.46</v>
      </c>
      <c r="E1637" s="22">
        <f t="shared" si="1131"/>
        <v>0.12777777777777777</v>
      </c>
      <c r="F1637" s="22">
        <f t="shared" si="1164"/>
        <v>0.17361111111111102</v>
      </c>
      <c r="G1637" s="22">
        <f>Sheet1!$I$5*F1637</f>
        <v>57.46527777777775</v>
      </c>
      <c r="H1637" s="22"/>
      <c r="K1637" s="20" t="s">
        <v>119</v>
      </c>
      <c r="L1637" s="20">
        <v>1627</v>
      </c>
      <c r="M1637" s="20">
        <v>150</v>
      </c>
      <c r="N1637" s="21">
        <v>115.2</v>
      </c>
      <c r="O1637" s="35">
        <f t="shared" si="1132"/>
        <v>32</v>
      </c>
      <c r="P1637" s="36">
        <f t="shared" si="1165"/>
        <v>-0.33333333333333409</v>
      </c>
      <c r="Q1637" s="12"/>
      <c r="R1637" s="37">
        <f t="shared" si="1133"/>
        <v>-110.33333333333358</v>
      </c>
      <c r="S1637" s="37">
        <f t="shared" si="1134"/>
        <v>64.9422</v>
      </c>
      <c r="T1637" s="37">
        <f t="shared" si="1135"/>
        <v>123.35324579020799</v>
      </c>
      <c r="U1637" s="37">
        <f t="shared" si="1136"/>
        <v>77.962112456874408</v>
      </c>
      <c r="V1637" s="37">
        <f t="shared" si="1166"/>
        <v>156285.3135645157</v>
      </c>
      <c r="W1637" s="40">
        <f t="shared" si="1137"/>
        <v>2494.7875986199811</v>
      </c>
      <c r="X1637" s="40">
        <f t="shared" si="1138"/>
        <v>2.4947875986199812</v>
      </c>
      <c r="Y1637" s="40">
        <f t="shared" si="1124"/>
        <v>0</v>
      </c>
      <c r="Z1637" s="40">
        <v>0</v>
      </c>
      <c r="AA1637" s="40">
        <f t="shared" si="1139"/>
        <v>446.12996603124299</v>
      </c>
      <c r="AB1637" s="42">
        <f t="shared" si="1140"/>
        <v>169472</v>
      </c>
      <c r="AC1637" s="42">
        <f t="shared" si="1141"/>
        <v>169.47200000000001</v>
      </c>
      <c r="AD1637" s="42">
        <f t="shared" si="1142"/>
        <v>0</v>
      </c>
      <c r="AE1637" s="42">
        <f t="shared" si="1167"/>
        <v>5714.2574486882713</v>
      </c>
      <c r="AF1637" s="43">
        <f t="shared" si="1125"/>
        <v>1.587293735746742</v>
      </c>
      <c r="AG1637" s="73">
        <f t="shared" si="1126"/>
        <v>0</v>
      </c>
      <c r="AH1637">
        <f t="shared" si="1143"/>
        <v>169.47200000000001</v>
      </c>
      <c r="AI1637">
        <f t="shared" si="1168"/>
        <v>49284.414075617213</v>
      </c>
      <c r="AJ1637" s="41">
        <f t="shared" si="1144"/>
        <v>13.690115021004781</v>
      </c>
      <c r="AK1637">
        <f t="shared" si="1127"/>
        <v>169.47200000000001</v>
      </c>
      <c r="AL1637" s="38">
        <f t="shared" si="1145"/>
        <v>5542.8297252276234</v>
      </c>
      <c r="AM1637" s="38">
        <f t="shared" si="1146"/>
        <v>5487.4014279753474</v>
      </c>
      <c r="AN1637" s="38">
        <f t="shared" si="1147"/>
        <v>5158.1573422968258</v>
      </c>
      <c r="AO1637" s="38">
        <f t="shared" si="1148"/>
        <v>5106.5757688738577</v>
      </c>
      <c r="AP1637" s="38">
        <f t="shared" si="1149"/>
        <v>4800.1812227414257</v>
      </c>
      <c r="AQ1637" s="38">
        <f t="shared" si="1150"/>
        <v>4752.1794105140116</v>
      </c>
      <c r="AR1637" s="38">
        <f t="shared" si="1151"/>
        <v>4609.6140281985909</v>
      </c>
      <c r="AS1637">
        <f t="shared" si="1152"/>
        <v>4609.6140281985909</v>
      </c>
      <c r="AT1637" s="28">
        <f t="shared" si="1153"/>
        <v>1.2804483411662753</v>
      </c>
      <c r="AU1637">
        <f t="shared" si="1128"/>
        <v>44674.800047418619</v>
      </c>
      <c r="AV1637" s="28">
        <f t="shared" si="1154"/>
        <v>12.409666679838505</v>
      </c>
      <c r="BJ1637" s="63">
        <v>0</v>
      </c>
      <c r="BK1637" s="64">
        <f t="shared" si="1155"/>
        <v>0</v>
      </c>
      <c r="BL1637" s="64">
        <f t="shared" si="1156"/>
        <v>0</v>
      </c>
      <c r="BM1637" s="64">
        <f t="shared" si="1157"/>
        <v>0</v>
      </c>
      <c r="BN1637" s="64">
        <f t="shared" si="1158"/>
        <v>0</v>
      </c>
      <c r="BO1637" s="64">
        <f t="shared" si="1159"/>
        <v>0</v>
      </c>
      <c r="BP1637" s="64">
        <f t="shared" si="1160"/>
        <v>0</v>
      </c>
      <c r="BQ1637" s="64">
        <f t="shared" si="1161"/>
        <v>0</v>
      </c>
      <c r="BR1637" s="65">
        <f t="shared" si="1129"/>
        <v>0</v>
      </c>
      <c r="BS1637" s="66">
        <f t="shared" si="1162"/>
        <v>0</v>
      </c>
      <c r="BT1637" s="65">
        <f>BJ1637-BR1637</f>
        <v>0</v>
      </c>
      <c r="BU1637" s="67">
        <f t="shared" si="1163"/>
        <v>0</v>
      </c>
    </row>
    <row r="1638" spans="1:73" x14ac:dyDescent="0.35">
      <c r="A1638" s="22">
        <v>130.15999999999801</v>
      </c>
      <c r="B1638" s="22">
        <v>0.81</v>
      </c>
      <c r="C1638" s="22">
        <v>0</v>
      </c>
      <c r="D1638" s="22">
        <f t="shared" si="1130"/>
        <v>0.40500000000000003</v>
      </c>
      <c r="E1638" s="22">
        <f t="shared" si="1131"/>
        <v>0.1125</v>
      </c>
      <c r="F1638" s="22">
        <f t="shared" si="1164"/>
        <v>-0.19097222222222207</v>
      </c>
      <c r="G1638" s="22">
        <f>Sheet1!$I$5*F1638</f>
        <v>-63.211805555555507</v>
      </c>
      <c r="H1638" s="22"/>
      <c r="K1638" s="20" t="s">
        <v>119</v>
      </c>
      <c r="L1638" s="20">
        <v>1628</v>
      </c>
      <c r="M1638" s="20">
        <v>151</v>
      </c>
      <c r="N1638" s="21">
        <v>113.8</v>
      </c>
      <c r="O1638" s="35">
        <f t="shared" si="1132"/>
        <v>31.611111111111111</v>
      </c>
      <c r="P1638" s="36">
        <f t="shared" si="1165"/>
        <v>-0.44444444444444481</v>
      </c>
      <c r="Q1638" s="12"/>
      <c r="R1638" s="37">
        <f t="shared" si="1133"/>
        <v>-147.11111111111123</v>
      </c>
      <c r="S1638" s="37">
        <f t="shared" si="1134"/>
        <v>64.9422</v>
      </c>
      <c r="T1638" s="37">
        <f t="shared" si="1135"/>
        <v>120.37329466351855</v>
      </c>
      <c r="U1638" s="37">
        <f t="shared" si="1136"/>
        <v>38.204383552407322</v>
      </c>
      <c r="V1638" s="37">
        <f t="shared" si="1166"/>
        <v>156323.5179480681</v>
      </c>
      <c r="W1638" s="40">
        <f t="shared" si="1137"/>
        <v>1207.6830134066536</v>
      </c>
      <c r="X1638" s="40">
        <f t="shared" si="1138"/>
        <v>1.2076830134066536</v>
      </c>
      <c r="Y1638" s="40">
        <f t="shared" si="1124"/>
        <v>0</v>
      </c>
      <c r="Z1638" s="40">
        <v>0</v>
      </c>
      <c r="AA1638" s="40">
        <f t="shared" si="1139"/>
        <v>446.12996603124299</v>
      </c>
      <c r="AB1638" s="42">
        <f t="shared" si="1140"/>
        <v>165377.91820987655</v>
      </c>
      <c r="AC1638" s="42">
        <f t="shared" si="1141"/>
        <v>165.37791820987655</v>
      </c>
      <c r="AD1638" s="42">
        <f t="shared" si="1142"/>
        <v>0</v>
      </c>
      <c r="AE1638" s="42">
        <f t="shared" si="1167"/>
        <v>5714.2574486882713</v>
      </c>
      <c r="AF1638" s="43">
        <f t="shared" si="1125"/>
        <v>1.587293735746742</v>
      </c>
      <c r="AG1638" s="73">
        <f t="shared" si="1126"/>
        <v>0</v>
      </c>
      <c r="AH1638">
        <f t="shared" si="1143"/>
        <v>165.37791820987655</v>
      </c>
      <c r="AI1638">
        <f t="shared" si="1168"/>
        <v>49449.791993827086</v>
      </c>
      <c r="AJ1638" s="41">
        <f t="shared" si="1144"/>
        <v>13.736053331618635</v>
      </c>
      <c r="AK1638">
        <f t="shared" si="1127"/>
        <v>165.37791820987655</v>
      </c>
      <c r="AL1638" s="38">
        <f t="shared" si="1145"/>
        <v>5542.8297252276234</v>
      </c>
      <c r="AM1638" s="38">
        <f t="shared" si="1146"/>
        <v>5487.4014279753474</v>
      </c>
      <c r="AN1638" s="38">
        <f t="shared" si="1147"/>
        <v>5158.1573422968258</v>
      </c>
      <c r="AO1638" s="38">
        <f t="shared" si="1148"/>
        <v>5106.5757688738577</v>
      </c>
      <c r="AP1638" s="38">
        <f t="shared" si="1149"/>
        <v>4800.1812227414257</v>
      </c>
      <c r="AQ1638" s="38">
        <f t="shared" si="1150"/>
        <v>4752.1794105140116</v>
      </c>
      <c r="AR1638" s="38">
        <f t="shared" si="1151"/>
        <v>4609.6140281985909</v>
      </c>
      <c r="AS1638">
        <f t="shared" si="1152"/>
        <v>4609.6140281985909</v>
      </c>
      <c r="AT1638" s="28">
        <f t="shared" si="1153"/>
        <v>1.2804483411662753</v>
      </c>
      <c r="AU1638">
        <f t="shared" si="1128"/>
        <v>44840.177965628493</v>
      </c>
      <c r="AV1638" s="28">
        <f t="shared" si="1154"/>
        <v>12.455604990452359</v>
      </c>
      <c r="BJ1638" s="63">
        <v>0</v>
      </c>
      <c r="BK1638" s="64">
        <f t="shared" si="1155"/>
        <v>0</v>
      </c>
      <c r="BL1638" s="64">
        <f t="shared" si="1156"/>
        <v>0</v>
      </c>
      <c r="BM1638" s="64">
        <f t="shared" si="1157"/>
        <v>0</v>
      </c>
      <c r="BN1638" s="64">
        <f t="shared" si="1158"/>
        <v>0</v>
      </c>
      <c r="BO1638" s="64">
        <f t="shared" si="1159"/>
        <v>0</v>
      </c>
      <c r="BP1638" s="64">
        <f t="shared" si="1160"/>
        <v>0</v>
      </c>
      <c r="BQ1638" s="64">
        <f t="shared" si="1161"/>
        <v>0</v>
      </c>
      <c r="BR1638" s="65">
        <f t="shared" si="1129"/>
        <v>0</v>
      </c>
      <c r="BS1638" s="66">
        <f t="shared" si="1162"/>
        <v>0</v>
      </c>
      <c r="BT1638" s="65">
        <f>BJ1638-BR1638</f>
        <v>0</v>
      </c>
      <c r="BU1638" s="67">
        <f t="shared" si="1163"/>
        <v>0</v>
      </c>
    </row>
    <row r="1639" spans="1:73" x14ac:dyDescent="0.35">
      <c r="A1639" s="22">
        <v>130.23999999999899</v>
      </c>
      <c r="B1639" s="22">
        <v>0.53</v>
      </c>
      <c r="C1639" s="22">
        <v>0</v>
      </c>
      <c r="D1639" s="22">
        <f t="shared" si="1130"/>
        <v>0.26500000000000001</v>
      </c>
      <c r="E1639" s="22">
        <f t="shared" si="1131"/>
        <v>7.3611111111111113E-2</v>
      </c>
      <c r="F1639" s="22">
        <f t="shared" si="1164"/>
        <v>-0.4861111111111111</v>
      </c>
      <c r="G1639" s="22">
        <f>Sheet1!$I$5*F1639</f>
        <v>-160.90277777777777</v>
      </c>
      <c r="H1639" s="22"/>
      <c r="K1639" s="20" t="s">
        <v>119</v>
      </c>
      <c r="L1639" s="20">
        <v>1629</v>
      </c>
      <c r="M1639" s="20">
        <v>152</v>
      </c>
      <c r="N1639" s="21">
        <v>112</v>
      </c>
      <c r="O1639" s="35">
        <f t="shared" si="1132"/>
        <v>31.111111111111111</v>
      </c>
      <c r="P1639" s="36">
        <f t="shared" si="1165"/>
        <v>-0.51388888888888928</v>
      </c>
      <c r="Q1639" s="12"/>
      <c r="R1639" s="37">
        <f t="shared" si="1133"/>
        <v>-170.09722222222234</v>
      </c>
      <c r="S1639" s="37">
        <f t="shared" si="1134"/>
        <v>64.9422</v>
      </c>
      <c r="T1639" s="37">
        <f t="shared" si="1135"/>
        <v>116.59546766435554</v>
      </c>
      <c r="U1639" s="37">
        <f t="shared" si="1136"/>
        <v>11.440445442133196</v>
      </c>
      <c r="V1639" s="37">
        <f t="shared" si="1166"/>
        <v>156334.95839351023</v>
      </c>
      <c r="W1639" s="40">
        <f t="shared" si="1137"/>
        <v>355.92496931081052</v>
      </c>
      <c r="X1639" s="40">
        <f t="shared" si="1138"/>
        <v>0.35592496931081052</v>
      </c>
      <c r="Y1639" s="40">
        <f t="shared" si="1124"/>
        <v>0</v>
      </c>
      <c r="Z1639" s="40">
        <v>0</v>
      </c>
      <c r="AA1639" s="40">
        <f t="shared" si="1139"/>
        <v>446.12996603124299</v>
      </c>
      <c r="AB1639" s="42">
        <f t="shared" si="1140"/>
        <v>160187.65432098764</v>
      </c>
      <c r="AC1639" s="42">
        <f t="shared" si="1141"/>
        <v>160.18765432098763</v>
      </c>
      <c r="AD1639" s="42">
        <f t="shared" si="1142"/>
        <v>0</v>
      </c>
      <c r="AE1639" s="42">
        <f t="shared" si="1167"/>
        <v>5714.2574486882713</v>
      </c>
      <c r="AF1639" s="43">
        <f t="shared" si="1125"/>
        <v>1.587293735746742</v>
      </c>
      <c r="AG1639" s="73">
        <f t="shared" si="1126"/>
        <v>0</v>
      </c>
      <c r="AH1639">
        <f t="shared" si="1143"/>
        <v>160.18765432098763</v>
      </c>
      <c r="AI1639">
        <f t="shared" si="1168"/>
        <v>49609.979648148073</v>
      </c>
      <c r="AJ1639" s="41">
        <f t="shared" si="1144"/>
        <v>13.780549902263354</v>
      </c>
      <c r="AK1639">
        <f t="shared" si="1127"/>
        <v>160.18765432098763</v>
      </c>
      <c r="AL1639" s="38">
        <f t="shared" si="1145"/>
        <v>5542.8297252276234</v>
      </c>
      <c r="AM1639" s="38">
        <f t="shared" si="1146"/>
        <v>5487.4014279753474</v>
      </c>
      <c r="AN1639" s="38">
        <f t="shared" si="1147"/>
        <v>5158.1573422968258</v>
      </c>
      <c r="AO1639" s="38">
        <f t="shared" si="1148"/>
        <v>5106.5757688738577</v>
      </c>
      <c r="AP1639" s="38">
        <f t="shared" si="1149"/>
        <v>4800.1812227414257</v>
      </c>
      <c r="AQ1639" s="38">
        <f t="shared" si="1150"/>
        <v>4752.1794105140116</v>
      </c>
      <c r="AR1639" s="38">
        <f t="shared" si="1151"/>
        <v>4609.6140281985909</v>
      </c>
      <c r="AS1639">
        <f t="shared" si="1152"/>
        <v>4609.6140281985909</v>
      </c>
      <c r="AT1639" s="28">
        <f t="shared" si="1153"/>
        <v>1.2804483411662753</v>
      </c>
      <c r="AU1639">
        <f t="shared" si="1128"/>
        <v>45000.36561994948</v>
      </c>
      <c r="AV1639" s="28">
        <f t="shared" si="1154"/>
        <v>12.500101561097077</v>
      </c>
      <c r="BJ1639" s="63">
        <v>0</v>
      </c>
      <c r="BK1639" s="64">
        <f t="shared" si="1155"/>
        <v>0</v>
      </c>
      <c r="BL1639" s="64">
        <f t="shared" si="1156"/>
        <v>0</v>
      </c>
      <c r="BM1639" s="64">
        <f t="shared" si="1157"/>
        <v>0</v>
      </c>
      <c r="BN1639" s="64">
        <f t="shared" si="1158"/>
        <v>0</v>
      </c>
      <c r="BO1639" s="64">
        <f t="shared" si="1159"/>
        <v>0</v>
      </c>
      <c r="BP1639" s="64">
        <f t="shared" si="1160"/>
        <v>0</v>
      </c>
      <c r="BQ1639" s="64">
        <f t="shared" si="1161"/>
        <v>0</v>
      </c>
      <c r="BR1639" s="65">
        <f t="shared" si="1129"/>
        <v>0</v>
      </c>
      <c r="BS1639" s="66">
        <f t="shared" si="1162"/>
        <v>0</v>
      </c>
      <c r="BT1639" s="65">
        <f>BJ1639-BR1639</f>
        <v>0</v>
      </c>
      <c r="BU1639" s="67">
        <f t="shared" si="1163"/>
        <v>0</v>
      </c>
    </row>
    <row r="1640" spans="1:73" x14ac:dyDescent="0.35">
      <c r="A1640" s="22">
        <v>130.319999999999</v>
      </c>
      <c r="B1640" s="22">
        <v>0.82</v>
      </c>
      <c r="C1640" s="22">
        <v>0</v>
      </c>
      <c r="D1640" s="22">
        <f t="shared" si="1130"/>
        <v>0.41</v>
      </c>
      <c r="E1640" s="22">
        <f t="shared" si="1131"/>
        <v>0.11388888888888889</v>
      </c>
      <c r="F1640" s="22">
        <f t="shared" si="1164"/>
        <v>0.50347222222222221</v>
      </c>
      <c r="G1640" s="22">
        <f>Sheet1!$I$5*F1640</f>
        <v>166.64930555555554</v>
      </c>
      <c r="H1640" s="22"/>
      <c r="K1640" s="20" t="s">
        <v>119</v>
      </c>
      <c r="L1640" s="20">
        <v>1630</v>
      </c>
      <c r="M1640" s="20">
        <v>153</v>
      </c>
      <c r="N1640" s="21">
        <v>110.1</v>
      </c>
      <c r="O1640" s="35">
        <f t="shared" si="1132"/>
        <v>30.583333333333332</v>
      </c>
      <c r="P1640" s="36">
        <f t="shared" si="1165"/>
        <v>-0.51388888888888928</v>
      </c>
      <c r="Q1640" s="12"/>
      <c r="R1640" s="37">
        <f t="shared" si="1133"/>
        <v>-170.09722222222234</v>
      </c>
      <c r="S1640" s="37">
        <f t="shared" si="1134"/>
        <v>64.9422</v>
      </c>
      <c r="T1640" s="37">
        <f t="shared" si="1135"/>
        <v>112.67310467012074</v>
      </c>
      <c r="U1640" s="37">
        <f t="shared" si="1136"/>
        <v>7.5180824478983936</v>
      </c>
      <c r="V1640" s="37">
        <f t="shared" si="1166"/>
        <v>156342.47647595813</v>
      </c>
      <c r="W1640" s="40">
        <f t="shared" si="1137"/>
        <v>229.92802153155921</v>
      </c>
      <c r="X1640" s="40">
        <f t="shared" si="1138"/>
        <v>0.22992802153155922</v>
      </c>
      <c r="Y1640" s="40">
        <f t="shared" si="1124"/>
        <v>0</v>
      </c>
      <c r="Z1640" s="40">
        <v>0</v>
      </c>
      <c r="AA1640" s="40">
        <f t="shared" si="1139"/>
        <v>446.12996603124299</v>
      </c>
      <c r="AB1640" s="42">
        <f t="shared" si="1140"/>
        <v>154798.81597222222</v>
      </c>
      <c r="AC1640" s="42">
        <f t="shared" si="1141"/>
        <v>154.79881597222223</v>
      </c>
      <c r="AD1640" s="42">
        <f t="shared" si="1142"/>
        <v>0</v>
      </c>
      <c r="AE1640" s="42">
        <f t="shared" si="1167"/>
        <v>5714.2574486882713</v>
      </c>
      <c r="AF1640" s="43">
        <f t="shared" si="1125"/>
        <v>1.587293735746742</v>
      </c>
      <c r="AG1640" s="73">
        <f t="shared" si="1126"/>
        <v>0</v>
      </c>
      <c r="AH1640">
        <f t="shared" si="1143"/>
        <v>154.79881597222223</v>
      </c>
      <c r="AI1640">
        <f t="shared" si="1168"/>
        <v>49764.778464120296</v>
      </c>
      <c r="AJ1640" s="41">
        <f t="shared" si="1144"/>
        <v>13.823549573366749</v>
      </c>
      <c r="AK1640">
        <f t="shared" si="1127"/>
        <v>154.79881597222223</v>
      </c>
      <c r="AL1640" s="38">
        <f t="shared" si="1145"/>
        <v>5542.8297252276234</v>
      </c>
      <c r="AM1640" s="38">
        <f t="shared" si="1146"/>
        <v>5487.4014279753474</v>
      </c>
      <c r="AN1640" s="38">
        <f t="shared" si="1147"/>
        <v>5158.1573422968258</v>
      </c>
      <c r="AO1640" s="38">
        <f t="shared" si="1148"/>
        <v>5106.5757688738577</v>
      </c>
      <c r="AP1640" s="38">
        <f t="shared" si="1149"/>
        <v>4800.1812227414257</v>
      </c>
      <c r="AQ1640" s="38">
        <f t="shared" si="1150"/>
        <v>4752.1794105140116</v>
      </c>
      <c r="AR1640" s="38">
        <f t="shared" si="1151"/>
        <v>4609.6140281985909</v>
      </c>
      <c r="AS1640">
        <f t="shared" si="1152"/>
        <v>4609.6140281985909</v>
      </c>
      <c r="AT1640" s="28">
        <f t="shared" si="1153"/>
        <v>1.2804483411662753</v>
      </c>
      <c r="AU1640">
        <f t="shared" si="1128"/>
        <v>45155.164435921703</v>
      </c>
      <c r="AV1640" s="28">
        <f t="shared" si="1154"/>
        <v>12.543101232200472</v>
      </c>
      <c r="BJ1640" s="63">
        <v>0</v>
      </c>
      <c r="BK1640" s="64">
        <f t="shared" si="1155"/>
        <v>0</v>
      </c>
      <c r="BL1640" s="64">
        <f t="shared" si="1156"/>
        <v>0</v>
      </c>
      <c r="BM1640" s="64">
        <f t="shared" si="1157"/>
        <v>0</v>
      </c>
      <c r="BN1640" s="64">
        <f t="shared" si="1158"/>
        <v>0</v>
      </c>
      <c r="BO1640" s="64">
        <f t="shared" si="1159"/>
        <v>0</v>
      </c>
      <c r="BP1640" s="64">
        <f t="shared" si="1160"/>
        <v>0</v>
      </c>
      <c r="BQ1640" s="64">
        <f t="shared" si="1161"/>
        <v>0</v>
      </c>
      <c r="BR1640" s="65">
        <f t="shared" si="1129"/>
        <v>0</v>
      </c>
      <c r="BS1640" s="66">
        <f t="shared" si="1162"/>
        <v>0</v>
      </c>
      <c r="BT1640" s="65">
        <f>BJ1640-BR1640</f>
        <v>0</v>
      </c>
      <c r="BU1640" s="67">
        <f t="shared" si="1163"/>
        <v>0</v>
      </c>
    </row>
    <row r="1641" spans="1:73" x14ac:dyDescent="0.35">
      <c r="A1641" s="22">
        <v>130.39999999999799</v>
      </c>
      <c r="B1641" s="22">
        <v>0.67</v>
      </c>
      <c r="C1641" s="22">
        <v>0</v>
      </c>
      <c r="D1641" s="22">
        <f t="shared" si="1130"/>
        <v>0.33500000000000002</v>
      </c>
      <c r="E1641" s="22">
        <f t="shared" si="1131"/>
        <v>9.3055555555555558E-2</v>
      </c>
      <c r="F1641" s="22">
        <f t="shared" si="1164"/>
        <v>-0.26041666666666663</v>
      </c>
      <c r="G1641" s="22">
        <f>Sheet1!$I$5*F1641</f>
        <v>-86.197916666666657</v>
      </c>
      <c r="H1641" s="22"/>
      <c r="K1641" s="20" t="s">
        <v>119</v>
      </c>
      <c r="L1641" s="20">
        <v>1631</v>
      </c>
      <c r="M1641" s="20">
        <v>154</v>
      </c>
      <c r="N1641" s="21">
        <v>108.3</v>
      </c>
      <c r="O1641" s="35">
        <f t="shared" si="1132"/>
        <v>30.083333333333332</v>
      </c>
      <c r="P1641" s="36">
        <f t="shared" si="1165"/>
        <v>-0.43055555555555475</v>
      </c>
      <c r="Q1641" s="12"/>
      <c r="R1641" s="37">
        <f t="shared" si="1133"/>
        <v>-142.51388888888863</v>
      </c>
      <c r="S1641" s="37">
        <f t="shared" si="1134"/>
        <v>64.9422</v>
      </c>
      <c r="T1641" s="37">
        <f t="shared" si="1135"/>
        <v>109.01908599599673</v>
      </c>
      <c r="U1641" s="37">
        <f t="shared" si="1136"/>
        <v>31.447397107108102</v>
      </c>
      <c r="V1641" s="37">
        <f t="shared" si="1166"/>
        <v>156373.92387306524</v>
      </c>
      <c r="W1641" s="40">
        <f t="shared" si="1137"/>
        <v>946.04252963883539</v>
      </c>
      <c r="X1641" s="40">
        <f t="shared" si="1138"/>
        <v>0.94604252963883539</v>
      </c>
      <c r="Y1641" s="40">
        <f t="shared" si="1124"/>
        <v>0</v>
      </c>
      <c r="Z1641" s="40">
        <v>0</v>
      </c>
      <c r="AA1641" s="40">
        <f t="shared" si="1139"/>
        <v>446.12996603124299</v>
      </c>
      <c r="AB1641" s="42">
        <f t="shared" si="1140"/>
        <v>149778.64930555553</v>
      </c>
      <c r="AC1641" s="42">
        <f t="shared" si="1141"/>
        <v>149.77864930555555</v>
      </c>
      <c r="AD1641" s="42">
        <f t="shared" si="1142"/>
        <v>0</v>
      </c>
      <c r="AE1641" s="42">
        <f t="shared" si="1167"/>
        <v>5714.2574486882713</v>
      </c>
      <c r="AF1641" s="43">
        <f t="shared" si="1125"/>
        <v>1.587293735746742</v>
      </c>
      <c r="AG1641" s="73">
        <f t="shared" si="1126"/>
        <v>0</v>
      </c>
      <c r="AH1641">
        <f t="shared" si="1143"/>
        <v>149.77864930555555</v>
      </c>
      <c r="AI1641">
        <f t="shared" si="1168"/>
        <v>49914.55711342585</v>
      </c>
      <c r="AJ1641" s="41">
        <f t="shared" si="1144"/>
        <v>13.865154753729403</v>
      </c>
      <c r="AK1641">
        <f t="shared" si="1127"/>
        <v>149.77864930555555</v>
      </c>
      <c r="AL1641" s="38">
        <f t="shared" si="1145"/>
        <v>5542.8297252276234</v>
      </c>
      <c r="AM1641" s="38">
        <f t="shared" si="1146"/>
        <v>5487.4014279753474</v>
      </c>
      <c r="AN1641" s="38">
        <f t="shared" si="1147"/>
        <v>5158.1573422968258</v>
      </c>
      <c r="AO1641" s="38">
        <f t="shared" si="1148"/>
        <v>5106.5757688738577</v>
      </c>
      <c r="AP1641" s="38">
        <f t="shared" si="1149"/>
        <v>4800.1812227414257</v>
      </c>
      <c r="AQ1641" s="38">
        <f t="shared" si="1150"/>
        <v>4752.1794105140116</v>
      </c>
      <c r="AR1641" s="38">
        <f t="shared" si="1151"/>
        <v>4609.6140281985909</v>
      </c>
      <c r="AS1641">
        <f t="shared" si="1152"/>
        <v>4609.6140281985909</v>
      </c>
      <c r="AT1641" s="28">
        <f t="shared" si="1153"/>
        <v>1.2804483411662753</v>
      </c>
      <c r="AU1641">
        <f t="shared" si="1128"/>
        <v>45304.943085227256</v>
      </c>
      <c r="AV1641" s="28">
        <f t="shared" si="1154"/>
        <v>12.584706412563127</v>
      </c>
      <c r="BJ1641" s="63">
        <v>0</v>
      </c>
      <c r="BK1641" s="64">
        <f t="shared" si="1155"/>
        <v>0</v>
      </c>
      <c r="BL1641" s="64">
        <f t="shared" si="1156"/>
        <v>0</v>
      </c>
      <c r="BM1641" s="64">
        <f t="shared" si="1157"/>
        <v>0</v>
      </c>
      <c r="BN1641" s="64">
        <f t="shared" si="1158"/>
        <v>0</v>
      </c>
      <c r="BO1641" s="64">
        <f t="shared" si="1159"/>
        <v>0</v>
      </c>
      <c r="BP1641" s="64">
        <f t="shared" si="1160"/>
        <v>0</v>
      </c>
      <c r="BQ1641" s="64">
        <f t="shared" si="1161"/>
        <v>0</v>
      </c>
      <c r="BR1641" s="65">
        <f t="shared" si="1129"/>
        <v>0</v>
      </c>
      <c r="BS1641" s="66">
        <f t="shared" si="1162"/>
        <v>0</v>
      </c>
      <c r="BT1641" s="65">
        <f>BJ1641-BR1641</f>
        <v>0</v>
      </c>
      <c r="BU1641" s="67">
        <f t="shared" si="1163"/>
        <v>0</v>
      </c>
    </row>
    <row r="1642" spans="1:73" x14ac:dyDescent="0.35">
      <c r="A1642" s="22">
        <v>130.479999999998</v>
      </c>
      <c r="B1642" s="22">
        <v>0.42</v>
      </c>
      <c r="C1642" s="22">
        <v>0</v>
      </c>
      <c r="D1642" s="22">
        <f t="shared" si="1130"/>
        <v>0.21</v>
      </c>
      <c r="E1642" s="22">
        <f t="shared" si="1131"/>
        <v>5.8333333333333334E-2</v>
      </c>
      <c r="F1642" s="22">
        <f t="shared" si="1164"/>
        <v>-0.43402777777777779</v>
      </c>
      <c r="G1642" s="22">
        <f>Sheet1!$I$5*F1642</f>
        <v>-143.66319444444446</v>
      </c>
      <c r="H1642" s="22"/>
      <c r="K1642" s="20" t="s">
        <v>119</v>
      </c>
      <c r="L1642" s="20">
        <v>1632</v>
      </c>
      <c r="M1642" s="20">
        <v>155</v>
      </c>
      <c r="N1642" s="21">
        <v>107</v>
      </c>
      <c r="O1642" s="35">
        <f t="shared" si="1132"/>
        <v>29.722222222222221</v>
      </c>
      <c r="P1642" s="36">
        <f t="shared" si="1165"/>
        <v>-0.30555555555555597</v>
      </c>
      <c r="Q1642" s="12"/>
      <c r="R1642" s="37">
        <f t="shared" si="1133"/>
        <v>-101.13888888888903</v>
      </c>
      <c r="S1642" s="37">
        <f t="shared" si="1134"/>
        <v>64.9422</v>
      </c>
      <c r="T1642" s="37">
        <f t="shared" si="1135"/>
        <v>106.41753103389721</v>
      </c>
      <c r="U1642" s="37">
        <f t="shared" si="1136"/>
        <v>70.220842145008177</v>
      </c>
      <c r="V1642" s="37">
        <f t="shared" si="1166"/>
        <v>156444.14471521025</v>
      </c>
      <c r="W1642" s="40">
        <f t="shared" si="1137"/>
        <v>2087.1194748655207</v>
      </c>
      <c r="X1642" s="40">
        <f t="shared" si="1138"/>
        <v>2.0871194748655206</v>
      </c>
      <c r="Y1642" s="40">
        <f t="shared" si="1124"/>
        <v>0</v>
      </c>
      <c r="Z1642" s="40">
        <v>0</v>
      </c>
      <c r="AA1642" s="40">
        <f t="shared" si="1139"/>
        <v>446.12996603124299</v>
      </c>
      <c r="AB1642" s="42">
        <f t="shared" si="1140"/>
        <v>146204.43672839506</v>
      </c>
      <c r="AC1642" s="42">
        <f t="shared" si="1141"/>
        <v>146.20443672839505</v>
      </c>
      <c r="AD1642" s="42">
        <f t="shared" si="1142"/>
        <v>0</v>
      </c>
      <c r="AE1642" s="42">
        <f t="shared" si="1167"/>
        <v>5714.2574486882713</v>
      </c>
      <c r="AF1642" s="43">
        <f t="shared" si="1125"/>
        <v>1.587293735746742</v>
      </c>
      <c r="AG1642" s="73">
        <f t="shared" si="1126"/>
        <v>0</v>
      </c>
      <c r="AH1642">
        <f t="shared" si="1143"/>
        <v>146.20443672839505</v>
      </c>
      <c r="AI1642">
        <f t="shared" si="1168"/>
        <v>50060.761550154246</v>
      </c>
      <c r="AJ1642" s="41">
        <f t="shared" si="1144"/>
        <v>13.905767097265068</v>
      </c>
      <c r="AK1642">
        <f t="shared" si="1127"/>
        <v>146.20443672839505</v>
      </c>
      <c r="AL1642" s="38">
        <f t="shared" si="1145"/>
        <v>5542.8297252276234</v>
      </c>
      <c r="AM1642" s="38">
        <f t="shared" si="1146"/>
        <v>5487.4014279753474</v>
      </c>
      <c r="AN1642" s="38">
        <f t="shared" si="1147"/>
        <v>5158.1573422968258</v>
      </c>
      <c r="AO1642" s="38">
        <f t="shared" si="1148"/>
        <v>5106.5757688738577</v>
      </c>
      <c r="AP1642" s="38">
        <f t="shared" si="1149"/>
        <v>4800.1812227414257</v>
      </c>
      <c r="AQ1642" s="38">
        <f t="shared" si="1150"/>
        <v>4752.1794105140116</v>
      </c>
      <c r="AR1642" s="38">
        <f t="shared" si="1151"/>
        <v>4609.6140281985909</v>
      </c>
      <c r="AS1642">
        <f t="shared" si="1152"/>
        <v>4609.6140281985909</v>
      </c>
      <c r="AT1642" s="28">
        <f t="shared" si="1153"/>
        <v>1.2804483411662753</v>
      </c>
      <c r="AU1642">
        <f t="shared" si="1128"/>
        <v>45451.147521955652</v>
      </c>
      <c r="AV1642" s="28">
        <f t="shared" si="1154"/>
        <v>12.625318756098793</v>
      </c>
      <c r="BJ1642" s="63">
        <v>0</v>
      </c>
      <c r="BK1642" s="64">
        <f t="shared" si="1155"/>
        <v>0</v>
      </c>
      <c r="BL1642" s="64">
        <f t="shared" si="1156"/>
        <v>0</v>
      </c>
      <c r="BM1642" s="64">
        <f t="shared" si="1157"/>
        <v>0</v>
      </c>
      <c r="BN1642" s="64">
        <f t="shared" si="1158"/>
        <v>0</v>
      </c>
      <c r="BO1642" s="64">
        <f t="shared" si="1159"/>
        <v>0</v>
      </c>
      <c r="BP1642" s="64">
        <f t="shared" si="1160"/>
        <v>0</v>
      </c>
      <c r="BQ1642" s="64">
        <f t="shared" si="1161"/>
        <v>0</v>
      </c>
      <c r="BR1642" s="65">
        <f t="shared" si="1129"/>
        <v>0</v>
      </c>
      <c r="BS1642" s="66">
        <f t="shared" si="1162"/>
        <v>0</v>
      </c>
      <c r="BT1642" s="65">
        <f>BJ1642-BR1642</f>
        <v>0</v>
      </c>
      <c r="BU1642" s="67">
        <f t="shared" si="1163"/>
        <v>0</v>
      </c>
    </row>
    <row r="1643" spans="1:73" x14ac:dyDescent="0.35">
      <c r="A1643" s="22">
        <v>130.55999999999801</v>
      </c>
      <c r="B1643" s="22">
        <v>0.44</v>
      </c>
      <c r="C1643" s="22">
        <v>0</v>
      </c>
      <c r="D1643" s="22">
        <f t="shared" si="1130"/>
        <v>0.22</v>
      </c>
      <c r="E1643" s="22">
        <f t="shared" si="1131"/>
        <v>6.1111111111111109E-2</v>
      </c>
      <c r="F1643" s="22">
        <f t="shared" si="1164"/>
        <v>3.4722222222222182E-2</v>
      </c>
      <c r="G1643" s="22">
        <f>Sheet1!$I$5*F1643</f>
        <v>11.493055555555543</v>
      </c>
      <c r="H1643" s="22"/>
      <c r="K1643" s="20" t="s">
        <v>119</v>
      </c>
      <c r="L1643" s="20">
        <v>1633</v>
      </c>
      <c r="M1643" s="20">
        <v>156</v>
      </c>
      <c r="N1643" s="21">
        <v>106.1</v>
      </c>
      <c r="O1643" s="35">
        <f t="shared" si="1132"/>
        <v>29.472222222222221</v>
      </c>
      <c r="P1643" s="36">
        <f t="shared" si="1165"/>
        <v>-0.16666666666666705</v>
      </c>
      <c r="Q1643" s="12"/>
      <c r="R1643" s="37">
        <f t="shared" si="1133"/>
        <v>-55.166666666666792</v>
      </c>
      <c r="S1643" s="37">
        <f t="shared" si="1134"/>
        <v>64.9422</v>
      </c>
      <c r="T1643" s="37">
        <f t="shared" si="1135"/>
        <v>104.63485846188296</v>
      </c>
      <c r="U1643" s="37">
        <f t="shared" si="1136"/>
        <v>114.41039179521616</v>
      </c>
      <c r="V1643" s="37">
        <f t="shared" si="1166"/>
        <v>156558.55510700546</v>
      </c>
      <c r="W1643" s="40">
        <f t="shared" si="1137"/>
        <v>3371.9284915201206</v>
      </c>
      <c r="X1643" s="40">
        <f t="shared" si="1138"/>
        <v>3.3719284915201206</v>
      </c>
      <c r="Y1643" s="40">
        <f t="shared" si="1124"/>
        <v>0</v>
      </c>
      <c r="Z1643" s="40">
        <v>0</v>
      </c>
      <c r="AA1643" s="40">
        <f t="shared" si="1139"/>
        <v>446.12996603124299</v>
      </c>
      <c r="AB1643" s="42">
        <f t="shared" si="1140"/>
        <v>143755.26658950615</v>
      </c>
      <c r="AC1643" s="42">
        <f t="shared" si="1141"/>
        <v>143.75526658950616</v>
      </c>
      <c r="AD1643" s="42">
        <f t="shared" si="1142"/>
        <v>0</v>
      </c>
      <c r="AE1643" s="42">
        <f t="shared" si="1167"/>
        <v>5714.2574486882713</v>
      </c>
      <c r="AF1643" s="43">
        <f t="shared" si="1125"/>
        <v>1.587293735746742</v>
      </c>
      <c r="AG1643" s="73">
        <f t="shared" si="1126"/>
        <v>0</v>
      </c>
      <c r="AH1643">
        <f t="shared" si="1143"/>
        <v>143.75526658950616</v>
      </c>
      <c r="AI1643">
        <f t="shared" si="1168"/>
        <v>50204.516816743751</v>
      </c>
      <c r="AJ1643" s="41">
        <f t="shared" si="1144"/>
        <v>13.945699115762153</v>
      </c>
      <c r="AK1643">
        <f t="shared" si="1127"/>
        <v>143.75526658950616</v>
      </c>
      <c r="AL1643" s="38">
        <f t="shared" si="1145"/>
        <v>5542.8297252276234</v>
      </c>
      <c r="AM1643" s="38">
        <f t="shared" si="1146"/>
        <v>5487.4014279753474</v>
      </c>
      <c r="AN1643" s="38">
        <f t="shared" si="1147"/>
        <v>5158.1573422968258</v>
      </c>
      <c r="AO1643" s="38">
        <f t="shared" si="1148"/>
        <v>5106.5757688738577</v>
      </c>
      <c r="AP1643" s="38">
        <f t="shared" si="1149"/>
        <v>4800.1812227414257</v>
      </c>
      <c r="AQ1643" s="38">
        <f t="shared" si="1150"/>
        <v>4752.1794105140116</v>
      </c>
      <c r="AR1643" s="38">
        <f t="shared" si="1151"/>
        <v>4609.6140281985909</v>
      </c>
      <c r="AS1643">
        <f t="shared" si="1152"/>
        <v>4609.6140281985909</v>
      </c>
      <c r="AT1643" s="28">
        <f t="shared" si="1153"/>
        <v>1.2804483411662753</v>
      </c>
      <c r="AU1643">
        <f t="shared" si="1128"/>
        <v>45594.902788545158</v>
      </c>
      <c r="AV1643" s="28">
        <f t="shared" si="1154"/>
        <v>12.665250774595878</v>
      </c>
      <c r="BJ1643" s="63">
        <v>0</v>
      </c>
      <c r="BK1643" s="64">
        <f t="shared" si="1155"/>
        <v>0</v>
      </c>
      <c r="BL1643" s="64">
        <f t="shared" si="1156"/>
        <v>0</v>
      </c>
      <c r="BM1643" s="64">
        <f t="shared" si="1157"/>
        <v>0</v>
      </c>
      <c r="BN1643" s="64">
        <f t="shared" si="1158"/>
        <v>0</v>
      </c>
      <c r="BO1643" s="64">
        <f t="shared" si="1159"/>
        <v>0</v>
      </c>
      <c r="BP1643" s="64">
        <f t="shared" si="1160"/>
        <v>0</v>
      </c>
      <c r="BQ1643" s="64">
        <f t="shared" si="1161"/>
        <v>0</v>
      </c>
      <c r="BR1643" s="65">
        <f t="shared" si="1129"/>
        <v>0</v>
      </c>
      <c r="BS1643" s="66">
        <f t="shared" si="1162"/>
        <v>0</v>
      </c>
      <c r="BT1643" s="65">
        <f>BJ1643-BR1643</f>
        <v>0</v>
      </c>
      <c r="BU1643" s="67">
        <f t="shared" si="1163"/>
        <v>0</v>
      </c>
    </row>
    <row r="1644" spans="1:73" x14ac:dyDescent="0.35">
      <c r="A1644" s="22">
        <v>130.63999999999899</v>
      </c>
      <c r="B1644" s="22">
        <v>0.48</v>
      </c>
      <c r="C1644" s="22">
        <v>0</v>
      </c>
      <c r="D1644" s="22">
        <f t="shared" si="1130"/>
        <v>0.24</v>
      </c>
      <c r="E1644" s="22">
        <f t="shared" si="1131"/>
        <v>6.6666666666666666E-2</v>
      </c>
      <c r="F1644" s="22">
        <f t="shared" si="1164"/>
        <v>6.9444444444444461E-2</v>
      </c>
      <c r="G1644" s="22">
        <f>Sheet1!$I$5*F1644</f>
        <v>22.986111111111118</v>
      </c>
      <c r="H1644" s="22"/>
      <c r="K1644" s="20" t="s">
        <v>119</v>
      </c>
      <c r="L1644" s="20">
        <v>1634</v>
      </c>
      <c r="M1644" s="20">
        <v>157</v>
      </c>
      <c r="N1644" s="21">
        <v>105.8</v>
      </c>
      <c r="O1644" s="35">
        <f t="shared" si="1132"/>
        <v>29.388888888888889</v>
      </c>
      <c r="P1644" s="36">
        <f t="shared" si="1165"/>
        <v>-5.5555555555554373E-2</v>
      </c>
      <c r="Q1644" s="12"/>
      <c r="R1644" s="37">
        <f t="shared" si="1133"/>
        <v>-18.388888888888498</v>
      </c>
      <c r="S1644" s="37">
        <f t="shared" si="1134"/>
        <v>64.9422</v>
      </c>
      <c r="T1644" s="37">
        <f t="shared" si="1135"/>
        <v>104.04398044215856</v>
      </c>
      <c r="U1644" s="37">
        <f t="shared" si="1136"/>
        <v>150.59729155327005</v>
      </c>
      <c r="V1644" s="37">
        <f t="shared" si="1166"/>
        <v>156709.15239855874</v>
      </c>
      <c r="W1644" s="40">
        <f t="shared" si="1137"/>
        <v>4425.8870684266585</v>
      </c>
      <c r="X1644" s="40">
        <f t="shared" si="1138"/>
        <v>4.4258870684266585</v>
      </c>
      <c r="Y1644" s="40">
        <f t="shared" si="1124"/>
        <v>0</v>
      </c>
      <c r="Z1644" s="40">
        <v>0</v>
      </c>
      <c r="AA1644" s="40">
        <f t="shared" si="1139"/>
        <v>446.12996603124299</v>
      </c>
      <c r="AB1644" s="42">
        <f t="shared" si="1140"/>
        <v>142943.47376543211</v>
      </c>
      <c r="AC1644" s="42">
        <f t="shared" si="1141"/>
        <v>142.94347376543212</v>
      </c>
      <c r="AD1644" s="42">
        <f t="shared" si="1142"/>
        <v>0</v>
      </c>
      <c r="AE1644" s="42">
        <f t="shared" si="1167"/>
        <v>5714.2574486882713</v>
      </c>
      <c r="AF1644" s="43">
        <f t="shared" si="1125"/>
        <v>1.587293735746742</v>
      </c>
      <c r="AG1644" s="73">
        <f t="shared" si="1126"/>
        <v>0</v>
      </c>
      <c r="AH1644">
        <f t="shared" si="1143"/>
        <v>142.94347376543212</v>
      </c>
      <c r="AI1644">
        <f t="shared" si="1168"/>
        <v>50347.460290509182</v>
      </c>
      <c r="AJ1644" s="41">
        <f t="shared" si="1144"/>
        <v>13.985405636252551</v>
      </c>
      <c r="AK1644">
        <f t="shared" si="1127"/>
        <v>142.94347376543212</v>
      </c>
      <c r="AL1644" s="38">
        <f t="shared" si="1145"/>
        <v>5542.8297252276234</v>
      </c>
      <c r="AM1644" s="38">
        <f t="shared" si="1146"/>
        <v>5487.4014279753474</v>
      </c>
      <c r="AN1644" s="38">
        <f t="shared" si="1147"/>
        <v>5158.1573422968258</v>
      </c>
      <c r="AO1644" s="38">
        <f t="shared" si="1148"/>
        <v>5106.5757688738577</v>
      </c>
      <c r="AP1644" s="38">
        <f t="shared" si="1149"/>
        <v>4800.1812227414257</v>
      </c>
      <c r="AQ1644" s="38">
        <f t="shared" si="1150"/>
        <v>4752.1794105140116</v>
      </c>
      <c r="AR1644" s="38">
        <f t="shared" si="1151"/>
        <v>4609.6140281985909</v>
      </c>
      <c r="AS1644">
        <f t="shared" si="1152"/>
        <v>4609.6140281985909</v>
      </c>
      <c r="AT1644" s="28">
        <f t="shared" si="1153"/>
        <v>1.2804483411662753</v>
      </c>
      <c r="AU1644">
        <f t="shared" si="1128"/>
        <v>45737.846262310588</v>
      </c>
      <c r="AV1644" s="28">
        <f t="shared" si="1154"/>
        <v>12.704957295086274</v>
      </c>
      <c r="BJ1644" s="63">
        <v>0</v>
      </c>
      <c r="BK1644" s="64">
        <f t="shared" si="1155"/>
        <v>0</v>
      </c>
      <c r="BL1644" s="64">
        <f t="shared" si="1156"/>
        <v>0</v>
      </c>
      <c r="BM1644" s="64">
        <f t="shared" si="1157"/>
        <v>0</v>
      </c>
      <c r="BN1644" s="64">
        <f t="shared" si="1158"/>
        <v>0</v>
      </c>
      <c r="BO1644" s="64">
        <f t="shared" si="1159"/>
        <v>0</v>
      </c>
      <c r="BP1644" s="64">
        <f t="shared" si="1160"/>
        <v>0</v>
      </c>
      <c r="BQ1644" s="64">
        <f t="shared" si="1161"/>
        <v>0</v>
      </c>
      <c r="BR1644" s="65">
        <f t="shared" si="1129"/>
        <v>0</v>
      </c>
      <c r="BS1644" s="66">
        <f t="shared" si="1162"/>
        <v>0</v>
      </c>
      <c r="BT1644" s="65">
        <f>BJ1644-BR1644</f>
        <v>0</v>
      </c>
      <c r="BU1644" s="67">
        <f t="shared" si="1163"/>
        <v>0</v>
      </c>
    </row>
    <row r="1645" spans="1:73" x14ac:dyDescent="0.35">
      <c r="A1645" s="22">
        <v>130.71999999999801</v>
      </c>
      <c r="B1645" s="22">
        <v>0.45</v>
      </c>
      <c r="C1645" s="22">
        <v>0</v>
      </c>
      <c r="D1645" s="22">
        <f t="shared" si="1130"/>
        <v>0.22500000000000001</v>
      </c>
      <c r="E1645" s="22">
        <f t="shared" si="1131"/>
        <v>6.25E-2</v>
      </c>
      <c r="F1645" s="22">
        <f t="shared" si="1164"/>
        <v>-5.2083333333333322E-2</v>
      </c>
      <c r="G1645" s="22">
        <f>Sheet1!$I$5*F1645</f>
        <v>-17.239583333333329</v>
      </c>
      <c r="H1645" s="22"/>
      <c r="K1645" s="20" t="s">
        <v>119</v>
      </c>
      <c r="L1645" s="20">
        <v>1635</v>
      </c>
      <c r="M1645" s="20">
        <v>158</v>
      </c>
      <c r="N1645" s="21">
        <v>105.7</v>
      </c>
      <c r="O1645" s="35">
        <f t="shared" si="1132"/>
        <v>29.361111111111111</v>
      </c>
      <c r="P1645" s="36">
        <f t="shared" si="1165"/>
        <v>-1.3888888888888099E-2</v>
      </c>
      <c r="Q1645" s="12"/>
      <c r="R1645" s="37">
        <f t="shared" si="1133"/>
        <v>-4.5972222222219603</v>
      </c>
      <c r="S1645" s="37">
        <f t="shared" si="1134"/>
        <v>64.9422</v>
      </c>
      <c r="T1645" s="37">
        <f t="shared" si="1135"/>
        <v>103.8473928990223</v>
      </c>
      <c r="U1645" s="37">
        <f t="shared" si="1136"/>
        <v>164.19237067680035</v>
      </c>
      <c r="V1645" s="37">
        <f t="shared" si="1166"/>
        <v>156873.34476923555</v>
      </c>
      <c r="W1645" s="40">
        <f t="shared" si="1137"/>
        <v>4820.8704390382773</v>
      </c>
      <c r="X1645" s="40">
        <f t="shared" si="1138"/>
        <v>4.8208704390382771</v>
      </c>
      <c r="Y1645" s="40">
        <f t="shared" si="1124"/>
        <v>0</v>
      </c>
      <c r="Z1645" s="40">
        <v>0</v>
      </c>
      <c r="AA1645" s="40">
        <f t="shared" si="1139"/>
        <v>446.12996603124299</v>
      </c>
      <c r="AB1645" s="42">
        <f t="shared" si="1140"/>
        <v>142673.38695987655</v>
      </c>
      <c r="AC1645" s="42">
        <f t="shared" si="1141"/>
        <v>142.67338695987655</v>
      </c>
      <c r="AD1645" s="42">
        <f t="shared" si="1142"/>
        <v>0</v>
      </c>
      <c r="AE1645" s="42">
        <f t="shared" si="1167"/>
        <v>5714.2574486882713</v>
      </c>
      <c r="AF1645" s="43">
        <f t="shared" si="1125"/>
        <v>1.587293735746742</v>
      </c>
      <c r="AG1645" s="73">
        <f t="shared" si="1126"/>
        <v>0</v>
      </c>
      <c r="AH1645">
        <f t="shared" si="1143"/>
        <v>142.67338695987655</v>
      </c>
      <c r="AI1645">
        <f t="shared" si="1168"/>
        <v>50490.133677469057</v>
      </c>
      <c r="AJ1645" s="41">
        <f t="shared" si="1144"/>
        <v>14.025037132630294</v>
      </c>
      <c r="AK1645">
        <f t="shared" si="1127"/>
        <v>142.67338695987655</v>
      </c>
      <c r="AL1645" s="38">
        <f t="shared" si="1145"/>
        <v>5542.8297252276234</v>
      </c>
      <c r="AM1645" s="38">
        <f t="shared" si="1146"/>
        <v>5487.4014279753474</v>
      </c>
      <c r="AN1645" s="38">
        <f t="shared" si="1147"/>
        <v>5158.1573422968258</v>
      </c>
      <c r="AO1645" s="38">
        <f t="shared" si="1148"/>
        <v>5106.5757688738577</v>
      </c>
      <c r="AP1645" s="38">
        <f t="shared" si="1149"/>
        <v>4800.1812227414257</v>
      </c>
      <c r="AQ1645" s="38">
        <f t="shared" si="1150"/>
        <v>4752.1794105140116</v>
      </c>
      <c r="AR1645" s="38">
        <f t="shared" si="1151"/>
        <v>4609.6140281985909</v>
      </c>
      <c r="AS1645">
        <f t="shared" si="1152"/>
        <v>4609.6140281985909</v>
      </c>
      <c r="AT1645" s="28">
        <f t="shared" si="1153"/>
        <v>1.2804483411662753</v>
      </c>
      <c r="AU1645">
        <f t="shared" si="1128"/>
        <v>45880.519649270464</v>
      </c>
      <c r="AV1645" s="28">
        <f t="shared" si="1154"/>
        <v>12.744588791464018</v>
      </c>
      <c r="BJ1645" s="63">
        <v>0</v>
      </c>
      <c r="BK1645" s="64">
        <f t="shared" si="1155"/>
        <v>0</v>
      </c>
      <c r="BL1645" s="64">
        <f t="shared" si="1156"/>
        <v>0</v>
      </c>
      <c r="BM1645" s="64">
        <f t="shared" si="1157"/>
        <v>0</v>
      </c>
      <c r="BN1645" s="64">
        <f t="shared" si="1158"/>
        <v>0</v>
      </c>
      <c r="BO1645" s="64">
        <f t="shared" si="1159"/>
        <v>0</v>
      </c>
      <c r="BP1645" s="64">
        <f t="shared" si="1160"/>
        <v>0</v>
      </c>
      <c r="BQ1645" s="64">
        <f t="shared" si="1161"/>
        <v>0</v>
      </c>
      <c r="BR1645" s="65">
        <f t="shared" si="1129"/>
        <v>0</v>
      </c>
      <c r="BS1645" s="66">
        <f t="shared" si="1162"/>
        <v>0</v>
      </c>
      <c r="BT1645" s="65">
        <f>BJ1645-BR1645</f>
        <v>0</v>
      </c>
      <c r="BU1645" s="67">
        <f t="shared" si="1163"/>
        <v>0</v>
      </c>
    </row>
    <row r="1646" spans="1:73" x14ac:dyDescent="0.35">
      <c r="A1646" s="22">
        <v>130.79999999999899</v>
      </c>
      <c r="B1646" s="22">
        <v>0.57999999999999996</v>
      </c>
      <c r="C1646" s="22">
        <v>0</v>
      </c>
      <c r="D1646" s="22">
        <f t="shared" si="1130"/>
        <v>0.28999999999999998</v>
      </c>
      <c r="E1646" s="22">
        <f t="shared" si="1131"/>
        <v>8.0555555555555561E-2</v>
      </c>
      <c r="F1646" s="22">
        <f t="shared" si="1164"/>
        <v>0.2256944444444445</v>
      </c>
      <c r="G1646" s="22">
        <f>Sheet1!$I$5*F1646</f>
        <v>74.704861111111128</v>
      </c>
      <c r="H1646" s="22"/>
      <c r="K1646" s="20" t="s">
        <v>119</v>
      </c>
      <c r="L1646" s="20">
        <v>1636</v>
      </c>
      <c r="M1646" s="20">
        <v>159</v>
      </c>
      <c r="N1646" s="21">
        <v>105.7</v>
      </c>
      <c r="O1646" s="35">
        <f t="shared" si="1132"/>
        <v>29.361111111111111</v>
      </c>
      <c r="P1646" s="36">
        <f t="shared" si="1165"/>
        <v>-1.3888888888890073E-2</v>
      </c>
      <c r="Q1646" s="12"/>
      <c r="R1646" s="37">
        <f t="shared" si="1133"/>
        <v>-4.597222222222614</v>
      </c>
      <c r="S1646" s="37">
        <f t="shared" si="1134"/>
        <v>64.9422</v>
      </c>
      <c r="T1646" s="37">
        <f t="shared" si="1135"/>
        <v>103.8473928990223</v>
      </c>
      <c r="U1646" s="37">
        <f t="shared" si="1136"/>
        <v>164.19237067679967</v>
      </c>
      <c r="V1646" s="37">
        <f t="shared" si="1166"/>
        <v>157037.53713991237</v>
      </c>
      <c r="W1646" s="40">
        <f t="shared" si="1137"/>
        <v>4820.8704390382572</v>
      </c>
      <c r="X1646" s="40">
        <f t="shared" si="1138"/>
        <v>4.8208704390382575</v>
      </c>
      <c r="Y1646" s="40">
        <f t="shared" si="1124"/>
        <v>0</v>
      </c>
      <c r="Z1646" s="40">
        <v>0</v>
      </c>
      <c r="AA1646" s="40">
        <f t="shared" si="1139"/>
        <v>446.12996603124299</v>
      </c>
      <c r="AB1646" s="42">
        <f t="shared" si="1140"/>
        <v>142673.38695987655</v>
      </c>
      <c r="AC1646" s="42">
        <f t="shared" si="1141"/>
        <v>142.67338695987655</v>
      </c>
      <c r="AD1646" s="42">
        <f t="shared" si="1142"/>
        <v>0</v>
      </c>
      <c r="AE1646" s="42">
        <f t="shared" si="1167"/>
        <v>5714.2574486882713</v>
      </c>
      <c r="AF1646" s="43">
        <f t="shared" si="1125"/>
        <v>1.587293735746742</v>
      </c>
      <c r="AG1646" s="73">
        <f t="shared" si="1126"/>
        <v>0</v>
      </c>
      <c r="AH1646">
        <f t="shared" si="1143"/>
        <v>142.67338695987655</v>
      </c>
      <c r="AI1646">
        <f t="shared" si="1168"/>
        <v>50632.807064428933</v>
      </c>
      <c r="AJ1646" s="41">
        <f t="shared" si="1144"/>
        <v>14.064668629008036</v>
      </c>
      <c r="AK1646">
        <f t="shared" si="1127"/>
        <v>142.67338695987655</v>
      </c>
      <c r="AL1646" s="38">
        <f t="shared" si="1145"/>
        <v>5542.8297252276234</v>
      </c>
      <c r="AM1646" s="38">
        <f t="shared" si="1146"/>
        <v>5487.4014279753474</v>
      </c>
      <c r="AN1646" s="38">
        <f t="shared" si="1147"/>
        <v>5158.1573422968258</v>
      </c>
      <c r="AO1646" s="38">
        <f t="shared" si="1148"/>
        <v>5106.5757688738577</v>
      </c>
      <c r="AP1646" s="38">
        <f t="shared" si="1149"/>
        <v>4800.1812227414257</v>
      </c>
      <c r="AQ1646" s="38">
        <f t="shared" si="1150"/>
        <v>4752.1794105140116</v>
      </c>
      <c r="AR1646" s="38">
        <f t="shared" si="1151"/>
        <v>4609.6140281985909</v>
      </c>
      <c r="AS1646">
        <f t="shared" si="1152"/>
        <v>4609.6140281985909</v>
      </c>
      <c r="AT1646" s="28">
        <f t="shared" si="1153"/>
        <v>1.2804483411662753</v>
      </c>
      <c r="AU1646">
        <f t="shared" si="1128"/>
        <v>46023.193036230339</v>
      </c>
      <c r="AV1646" s="28">
        <f t="shared" si="1154"/>
        <v>12.784220287841761</v>
      </c>
      <c r="BJ1646" s="63">
        <v>0</v>
      </c>
      <c r="BK1646" s="64">
        <f t="shared" si="1155"/>
        <v>0</v>
      </c>
      <c r="BL1646" s="64">
        <f t="shared" si="1156"/>
        <v>0</v>
      </c>
      <c r="BM1646" s="64">
        <f t="shared" si="1157"/>
        <v>0</v>
      </c>
      <c r="BN1646" s="64">
        <f t="shared" si="1158"/>
        <v>0</v>
      </c>
      <c r="BO1646" s="64">
        <f t="shared" si="1159"/>
        <v>0</v>
      </c>
      <c r="BP1646" s="64">
        <f t="shared" si="1160"/>
        <v>0</v>
      </c>
      <c r="BQ1646" s="64">
        <f t="shared" si="1161"/>
        <v>0</v>
      </c>
      <c r="BR1646" s="65">
        <f t="shared" si="1129"/>
        <v>0</v>
      </c>
      <c r="BS1646" s="66">
        <f t="shared" si="1162"/>
        <v>0</v>
      </c>
      <c r="BT1646" s="65">
        <f>BJ1646-BR1646</f>
        <v>0</v>
      </c>
      <c r="BU1646" s="67">
        <f t="shared" si="1163"/>
        <v>0</v>
      </c>
    </row>
    <row r="1647" spans="1:73" x14ac:dyDescent="0.35">
      <c r="A1647" s="22">
        <v>130.879999999999</v>
      </c>
      <c r="B1647" s="22">
        <v>0.2</v>
      </c>
      <c r="C1647" s="22">
        <v>0</v>
      </c>
      <c r="D1647" s="22">
        <f t="shared" si="1130"/>
        <v>0.1</v>
      </c>
      <c r="E1647" s="22">
        <f t="shared" si="1131"/>
        <v>2.7777777777777776E-2</v>
      </c>
      <c r="F1647" s="22">
        <f t="shared" si="1164"/>
        <v>-0.65972222222222232</v>
      </c>
      <c r="G1647" s="22">
        <f>Sheet1!$I$5*F1647</f>
        <v>-218.3680555555556</v>
      </c>
      <c r="H1647" s="22"/>
      <c r="K1647" s="20" t="s">
        <v>119</v>
      </c>
      <c r="L1647" s="20">
        <v>1637</v>
      </c>
      <c r="M1647" s="20">
        <v>160</v>
      </c>
      <c r="N1647" s="21">
        <v>105.6</v>
      </c>
      <c r="O1647" s="35">
        <f t="shared" si="1132"/>
        <v>29.333333333333332</v>
      </c>
      <c r="P1647" s="36">
        <f t="shared" si="1165"/>
        <v>-5.5555555555556344E-2</v>
      </c>
      <c r="Q1647" s="12"/>
      <c r="R1647" s="37">
        <f t="shared" si="1133"/>
        <v>-18.388888888889149</v>
      </c>
      <c r="S1647" s="37">
        <f t="shared" si="1134"/>
        <v>64.9422</v>
      </c>
      <c r="T1647" s="37">
        <f t="shared" si="1135"/>
        <v>103.65099125427199</v>
      </c>
      <c r="U1647" s="37">
        <f t="shared" si="1136"/>
        <v>150.20430236538283</v>
      </c>
      <c r="V1647" s="37">
        <f t="shared" si="1166"/>
        <v>157187.74144227777</v>
      </c>
      <c r="W1647" s="40">
        <f t="shared" si="1137"/>
        <v>4405.9928693845632</v>
      </c>
      <c r="X1647" s="40">
        <f t="shared" si="1138"/>
        <v>4.4059928693845629</v>
      </c>
      <c r="Y1647" s="40">
        <f t="shared" si="1124"/>
        <v>0</v>
      </c>
      <c r="Z1647" s="40">
        <v>0</v>
      </c>
      <c r="AA1647" s="40">
        <f t="shared" si="1139"/>
        <v>446.12996603124299</v>
      </c>
      <c r="AB1647" s="42">
        <f t="shared" si="1140"/>
        <v>142403.55555555553</v>
      </c>
      <c r="AC1647" s="42">
        <f t="shared" si="1141"/>
        <v>142.40355555555553</v>
      </c>
      <c r="AD1647" s="42">
        <f t="shared" si="1142"/>
        <v>0</v>
      </c>
      <c r="AE1647" s="42">
        <f t="shared" si="1167"/>
        <v>5714.2574486882713</v>
      </c>
      <c r="AF1647" s="43">
        <f t="shared" si="1125"/>
        <v>1.587293735746742</v>
      </c>
      <c r="AG1647" s="73">
        <f t="shared" si="1126"/>
        <v>0</v>
      </c>
      <c r="AH1647">
        <f t="shared" si="1143"/>
        <v>142.40355555555553</v>
      </c>
      <c r="AI1647">
        <f t="shared" si="1168"/>
        <v>50775.210619984486</v>
      </c>
      <c r="AJ1647" s="41">
        <f t="shared" si="1144"/>
        <v>14.104225172217912</v>
      </c>
      <c r="AK1647">
        <f t="shared" si="1127"/>
        <v>142.40355555555553</v>
      </c>
      <c r="AL1647" s="38">
        <f t="shared" si="1145"/>
        <v>5542.8297252276234</v>
      </c>
      <c r="AM1647" s="38">
        <f t="shared" si="1146"/>
        <v>5487.4014279753474</v>
      </c>
      <c r="AN1647" s="38">
        <f t="shared" si="1147"/>
        <v>5158.1573422968258</v>
      </c>
      <c r="AO1647" s="38">
        <f t="shared" si="1148"/>
        <v>5106.5757688738577</v>
      </c>
      <c r="AP1647" s="38">
        <f t="shared" si="1149"/>
        <v>4800.1812227414257</v>
      </c>
      <c r="AQ1647" s="38">
        <f t="shared" si="1150"/>
        <v>4752.1794105140116</v>
      </c>
      <c r="AR1647" s="38">
        <f t="shared" si="1151"/>
        <v>4609.6140281985909</v>
      </c>
      <c r="AS1647">
        <f t="shared" si="1152"/>
        <v>4609.6140281985909</v>
      </c>
      <c r="AT1647" s="28">
        <f t="shared" si="1153"/>
        <v>1.2804483411662753</v>
      </c>
      <c r="AU1647">
        <f t="shared" si="1128"/>
        <v>46165.596591785892</v>
      </c>
      <c r="AV1647" s="28">
        <f t="shared" si="1154"/>
        <v>12.823776831051637</v>
      </c>
      <c r="BJ1647" s="63">
        <v>0</v>
      </c>
      <c r="BK1647" s="64">
        <f t="shared" si="1155"/>
        <v>0</v>
      </c>
      <c r="BL1647" s="64">
        <f t="shared" si="1156"/>
        <v>0</v>
      </c>
      <c r="BM1647" s="64">
        <f t="shared" si="1157"/>
        <v>0</v>
      </c>
      <c r="BN1647" s="64">
        <f t="shared" si="1158"/>
        <v>0</v>
      </c>
      <c r="BO1647" s="64">
        <f t="shared" si="1159"/>
        <v>0</v>
      </c>
      <c r="BP1647" s="64">
        <f t="shared" si="1160"/>
        <v>0</v>
      </c>
      <c r="BQ1647" s="64">
        <f t="shared" si="1161"/>
        <v>0</v>
      </c>
      <c r="BR1647" s="65">
        <f t="shared" si="1129"/>
        <v>0</v>
      </c>
      <c r="BS1647" s="66">
        <f t="shared" si="1162"/>
        <v>0</v>
      </c>
      <c r="BT1647" s="65">
        <f>BJ1647-BR1647</f>
        <v>0</v>
      </c>
      <c r="BU1647" s="67">
        <f t="shared" si="1163"/>
        <v>0</v>
      </c>
    </row>
    <row r="1648" spans="1:73" x14ac:dyDescent="0.35">
      <c r="A1648" s="22">
        <v>130.95999999999901</v>
      </c>
      <c r="B1648" s="22">
        <v>0</v>
      </c>
      <c r="C1648" s="22">
        <v>0</v>
      </c>
      <c r="D1648" s="22">
        <v>0</v>
      </c>
      <c r="E1648" s="22">
        <f t="shared" si="1131"/>
        <v>0</v>
      </c>
      <c r="F1648" s="22">
        <f t="shared" si="1164"/>
        <v>-0.34722222222222221</v>
      </c>
      <c r="G1648" s="22">
        <f>Sheet1!$I$5*F1648</f>
        <v>-114.93055555555556</v>
      </c>
      <c r="H1648" s="22"/>
      <c r="K1648" s="20" t="s">
        <v>119</v>
      </c>
      <c r="L1648" s="20">
        <v>1638</v>
      </c>
      <c r="M1648" s="20">
        <v>161</v>
      </c>
      <c r="N1648" s="21">
        <v>105.3</v>
      </c>
      <c r="O1648" s="35">
        <f t="shared" si="1132"/>
        <v>29.25</v>
      </c>
      <c r="P1648" s="36">
        <f t="shared" si="1165"/>
        <v>-9.7222222222220642E-2</v>
      </c>
      <c r="Q1648" s="12"/>
      <c r="R1648" s="37">
        <f t="shared" si="1133"/>
        <v>-32.180555555555031</v>
      </c>
      <c r="S1648" s="37">
        <f t="shared" si="1134"/>
        <v>64.9422</v>
      </c>
      <c r="T1648" s="37">
        <f t="shared" si="1135"/>
        <v>103.06290171033675</v>
      </c>
      <c r="U1648" s="37">
        <f t="shared" si="1136"/>
        <v>135.82454615478173</v>
      </c>
      <c r="V1648" s="37">
        <f t="shared" si="1166"/>
        <v>157323.56598843256</v>
      </c>
      <c r="W1648" s="40">
        <f t="shared" si="1137"/>
        <v>3972.8679750273654</v>
      </c>
      <c r="X1648" s="40">
        <f t="shared" si="1138"/>
        <v>3.9728679750273654</v>
      </c>
      <c r="Y1648" s="40">
        <f t="shared" si="1124"/>
        <v>0</v>
      </c>
      <c r="Z1648" s="40">
        <v>0</v>
      </c>
      <c r="AA1648" s="40">
        <f t="shared" si="1139"/>
        <v>446.12996603124299</v>
      </c>
      <c r="AB1648" s="42">
        <f t="shared" si="1140"/>
        <v>141595.59375</v>
      </c>
      <c r="AC1648" s="42">
        <f t="shared" si="1141"/>
        <v>141.59559375000001</v>
      </c>
      <c r="AD1648" s="42">
        <f t="shared" si="1142"/>
        <v>0</v>
      </c>
      <c r="AE1648" s="42">
        <f t="shared" si="1167"/>
        <v>5714.2574486882713</v>
      </c>
      <c r="AF1648" s="43">
        <f t="shared" si="1125"/>
        <v>1.587293735746742</v>
      </c>
      <c r="AG1648" s="73">
        <f t="shared" si="1126"/>
        <v>0</v>
      </c>
      <c r="AH1648">
        <f t="shared" si="1143"/>
        <v>141.59559375000001</v>
      </c>
      <c r="AI1648">
        <f t="shared" si="1168"/>
        <v>50916.806213734482</v>
      </c>
      <c r="AJ1648" s="41">
        <f t="shared" si="1144"/>
        <v>14.143557281592912</v>
      </c>
      <c r="AK1648">
        <f t="shared" si="1127"/>
        <v>141.59559375000001</v>
      </c>
      <c r="AL1648" s="38">
        <f t="shared" si="1145"/>
        <v>5542.8297252276234</v>
      </c>
      <c r="AM1648" s="38">
        <f t="shared" si="1146"/>
        <v>5487.4014279753474</v>
      </c>
      <c r="AN1648" s="38">
        <f t="shared" si="1147"/>
        <v>5158.1573422968258</v>
      </c>
      <c r="AO1648" s="38">
        <f t="shared" si="1148"/>
        <v>5106.5757688738577</v>
      </c>
      <c r="AP1648" s="38">
        <f t="shared" si="1149"/>
        <v>4800.1812227414257</v>
      </c>
      <c r="AQ1648" s="38">
        <f t="shared" si="1150"/>
        <v>4752.1794105140116</v>
      </c>
      <c r="AR1648" s="38">
        <f t="shared" si="1151"/>
        <v>4609.6140281985909</v>
      </c>
      <c r="AS1648">
        <f t="shared" si="1152"/>
        <v>4609.6140281985909</v>
      </c>
      <c r="AT1648" s="28">
        <f t="shared" si="1153"/>
        <v>1.2804483411662753</v>
      </c>
      <c r="AU1648">
        <f t="shared" si="1128"/>
        <v>46307.192185535889</v>
      </c>
      <c r="AV1648" s="28">
        <f t="shared" si="1154"/>
        <v>12.863108940426637</v>
      </c>
      <c r="BJ1648" s="63">
        <v>0</v>
      </c>
      <c r="BK1648" s="64">
        <f t="shared" si="1155"/>
        <v>0</v>
      </c>
      <c r="BL1648" s="64">
        <f t="shared" si="1156"/>
        <v>0</v>
      </c>
      <c r="BM1648" s="64">
        <f t="shared" si="1157"/>
        <v>0</v>
      </c>
      <c r="BN1648" s="64">
        <f t="shared" si="1158"/>
        <v>0</v>
      </c>
      <c r="BO1648" s="64">
        <f t="shared" si="1159"/>
        <v>0</v>
      </c>
      <c r="BP1648" s="64">
        <f t="shared" si="1160"/>
        <v>0</v>
      </c>
      <c r="BQ1648" s="64">
        <f t="shared" si="1161"/>
        <v>0</v>
      </c>
      <c r="BR1648" s="65">
        <f t="shared" si="1129"/>
        <v>0</v>
      </c>
      <c r="BS1648" s="66">
        <f t="shared" si="1162"/>
        <v>0</v>
      </c>
      <c r="BT1648" s="65">
        <f>BJ1648-BR1648</f>
        <v>0</v>
      </c>
      <c r="BU1648" s="67">
        <f t="shared" si="1163"/>
        <v>0</v>
      </c>
    </row>
    <row r="1649" spans="11:73" x14ac:dyDescent="0.35">
      <c r="K1649" s="20" t="s">
        <v>119</v>
      </c>
      <c r="L1649" s="20">
        <v>1639</v>
      </c>
      <c r="M1649" s="20">
        <v>162</v>
      </c>
      <c r="N1649" s="21">
        <v>104.9</v>
      </c>
      <c r="O1649" s="35">
        <f t="shared" si="1132"/>
        <v>29.138888888888889</v>
      </c>
      <c r="P1649" s="36">
        <f t="shared" si="1165"/>
        <v>-0.12499999999999881</v>
      </c>
      <c r="Q1649" s="12"/>
      <c r="R1649" s="37">
        <f t="shared" si="1133"/>
        <v>-41.374999999999602</v>
      </c>
      <c r="S1649" s="37">
        <f t="shared" si="1134"/>
        <v>64.9422</v>
      </c>
      <c r="T1649" s="37">
        <f t="shared" si="1135"/>
        <v>102.28138489582631</v>
      </c>
      <c r="U1649" s="37">
        <f t="shared" si="1136"/>
        <v>125.8485848958267</v>
      </c>
      <c r="V1649" s="37">
        <f t="shared" si="1166"/>
        <v>157449.41457332839</v>
      </c>
      <c r="W1649" s="40">
        <f t="shared" si="1137"/>
        <v>3667.0879321033949</v>
      </c>
      <c r="X1649" s="40">
        <f t="shared" si="1138"/>
        <v>3.6670879321033949</v>
      </c>
      <c r="Y1649" s="40">
        <f t="shared" si="1124"/>
        <v>0</v>
      </c>
      <c r="Z1649" s="40">
        <v>0</v>
      </c>
      <c r="AA1649" s="40">
        <f t="shared" si="1139"/>
        <v>446.12996603124299</v>
      </c>
      <c r="AB1649" s="42">
        <f t="shared" si="1140"/>
        <v>140521.88695987655</v>
      </c>
      <c r="AC1649" s="42">
        <f t="shared" si="1141"/>
        <v>140.52188695987655</v>
      </c>
      <c r="AD1649" s="42">
        <f t="shared" si="1142"/>
        <v>0</v>
      </c>
      <c r="AE1649" s="42">
        <f t="shared" si="1167"/>
        <v>5714.2574486882713</v>
      </c>
      <c r="AF1649" s="43">
        <f t="shared" si="1125"/>
        <v>1.587293735746742</v>
      </c>
      <c r="AG1649" s="73">
        <f t="shared" si="1126"/>
        <v>0</v>
      </c>
      <c r="AH1649">
        <f t="shared" si="1143"/>
        <v>140.52188695987655</v>
      </c>
      <c r="AI1649">
        <f t="shared" si="1168"/>
        <v>51057.328100694358</v>
      </c>
      <c r="AJ1649" s="41">
        <f t="shared" si="1144"/>
        <v>14.182591139081767</v>
      </c>
      <c r="AK1649">
        <f t="shared" si="1127"/>
        <v>140.52188695987655</v>
      </c>
      <c r="AL1649" s="38">
        <f t="shared" si="1145"/>
        <v>5542.8297252276234</v>
      </c>
      <c r="AM1649" s="38">
        <f t="shared" si="1146"/>
        <v>5487.4014279753474</v>
      </c>
      <c r="AN1649" s="38">
        <f t="shared" si="1147"/>
        <v>5158.1573422968258</v>
      </c>
      <c r="AO1649" s="38">
        <f t="shared" si="1148"/>
        <v>5106.5757688738577</v>
      </c>
      <c r="AP1649" s="38">
        <f t="shared" si="1149"/>
        <v>4800.1812227414257</v>
      </c>
      <c r="AQ1649" s="38">
        <f t="shared" si="1150"/>
        <v>4752.1794105140116</v>
      </c>
      <c r="AR1649" s="38">
        <f t="shared" si="1151"/>
        <v>4609.6140281985909</v>
      </c>
      <c r="AS1649">
        <f t="shared" si="1152"/>
        <v>4609.6140281985909</v>
      </c>
      <c r="AT1649" s="28">
        <f t="shared" si="1153"/>
        <v>1.2804483411662753</v>
      </c>
      <c r="AU1649">
        <f t="shared" si="1128"/>
        <v>46447.714072495764</v>
      </c>
      <c r="AV1649" s="28">
        <f t="shared" si="1154"/>
        <v>12.90214279791549</v>
      </c>
      <c r="BJ1649" s="63">
        <v>0</v>
      </c>
      <c r="BK1649" s="64">
        <f t="shared" si="1155"/>
        <v>0</v>
      </c>
      <c r="BL1649" s="64">
        <f t="shared" si="1156"/>
        <v>0</v>
      </c>
      <c r="BM1649" s="64">
        <f t="shared" si="1157"/>
        <v>0</v>
      </c>
      <c r="BN1649" s="64">
        <f t="shared" si="1158"/>
        <v>0</v>
      </c>
      <c r="BO1649" s="64">
        <f t="shared" si="1159"/>
        <v>0</v>
      </c>
      <c r="BP1649" s="64">
        <f t="shared" si="1160"/>
        <v>0</v>
      </c>
      <c r="BQ1649" s="64">
        <f t="shared" si="1161"/>
        <v>0</v>
      </c>
      <c r="BR1649" s="65">
        <f t="shared" si="1129"/>
        <v>0</v>
      </c>
      <c r="BS1649" s="66">
        <f t="shared" si="1162"/>
        <v>0</v>
      </c>
      <c r="BT1649" s="65">
        <f>BJ1649-BR1649</f>
        <v>0</v>
      </c>
      <c r="BU1649" s="67">
        <f t="shared" si="1163"/>
        <v>0</v>
      </c>
    </row>
    <row r="1650" spans="11:73" x14ac:dyDescent="0.35">
      <c r="K1650" s="20" t="s">
        <v>119</v>
      </c>
      <c r="L1650" s="20">
        <v>1640</v>
      </c>
      <c r="M1650" s="20">
        <v>163</v>
      </c>
      <c r="N1650" s="21">
        <v>104.4</v>
      </c>
      <c r="O1650" s="35">
        <f t="shared" si="1132"/>
        <v>29</v>
      </c>
      <c r="P1650" s="36">
        <f t="shared" si="1165"/>
        <v>-0.12500000000000078</v>
      </c>
      <c r="Q1650" s="12"/>
      <c r="R1650" s="37">
        <f t="shared" si="1133"/>
        <v>-41.375000000000256</v>
      </c>
      <c r="S1650" s="37">
        <f t="shared" si="1134"/>
        <v>64.9422</v>
      </c>
      <c r="T1650" s="37">
        <f t="shared" si="1135"/>
        <v>101.30867159137199</v>
      </c>
      <c r="U1650" s="37">
        <f t="shared" si="1136"/>
        <v>124.87587159137173</v>
      </c>
      <c r="V1650" s="37">
        <f t="shared" si="1166"/>
        <v>157574.29044491975</v>
      </c>
      <c r="W1650" s="40">
        <f t="shared" si="1137"/>
        <v>3621.4002761497804</v>
      </c>
      <c r="X1650" s="40">
        <f t="shared" si="1138"/>
        <v>3.6214002761497803</v>
      </c>
      <c r="Y1650" s="40">
        <f t="shared" si="1124"/>
        <v>0</v>
      </c>
      <c r="Z1650" s="40">
        <v>0</v>
      </c>
      <c r="AA1650" s="40">
        <f t="shared" si="1139"/>
        <v>446.12996603124299</v>
      </c>
      <c r="AB1650" s="42">
        <f t="shared" si="1140"/>
        <v>139185.5</v>
      </c>
      <c r="AC1650" s="42">
        <f t="shared" si="1141"/>
        <v>139.18549999999999</v>
      </c>
      <c r="AD1650" s="42">
        <f t="shared" si="1142"/>
        <v>0</v>
      </c>
      <c r="AE1650" s="42">
        <f t="shared" si="1167"/>
        <v>5714.2574486882713</v>
      </c>
      <c r="AF1650" s="43">
        <f t="shared" si="1125"/>
        <v>1.587293735746742</v>
      </c>
      <c r="AG1650" s="73">
        <f t="shared" si="1126"/>
        <v>0</v>
      </c>
      <c r="AH1650">
        <f t="shared" si="1143"/>
        <v>139.18549999999999</v>
      </c>
      <c r="AI1650">
        <f t="shared" si="1168"/>
        <v>51196.513600694358</v>
      </c>
      <c r="AJ1650" s="41">
        <f t="shared" si="1144"/>
        <v>14.221253777970654</v>
      </c>
      <c r="AK1650">
        <f t="shared" si="1127"/>
        <v>139.18549999999999</v>
      </c>
      <c r="AL1650" s="38">
        <f t="shared" si="1145"/>
        <v>5542.8297252276234</v>
      </c>
      <c r="AM1650" s="38">
        <f t="shared" si="1146"/>
        <v>5487.4014279753474</v>
      </c>
      <c r="AN1650" s="38">
        <f t="shared" si="1147"/>
        <v>5158.1573422968258</v>
      </c>
      <c r="AO1650" s="38">
        <f t="shared" si="1148"/>
        <v>5106.5757688738577</v>
      </c>
      <c r="AP1650" s="38">
        <f t="shared" si="1149"/>
        <v>4800.1812227414257</v>
      </c>
      <c r="AQ1650" s="38">
        <f t="shared" si="1150"/>
        <v>4752.1794105140116</v>
      </c>
      <c r="AR1650" s="38">
        <f t="shared" si="1151"/>
        <v>4609.6140281985909</v>
      </c>
      <c r="AS1650">
        <f t="shared" si="1152"/>
        <v>4609.6140281985909</v>
      </c>
      <c r="AT1650" s="28">
        <f t="shared" si="1153"/>
        <v>1.2804483411662753</v>
      </c>
      <c r="AU1650">
        <f t="shared" si="1128"/>
        <v>46586.899572495764</v>
      </c>
      <c r="AV1650" s="28">
        <f t="shared" si="1154"/>
        <v>12.940805436804379</v>
      </c>
      <c r="BJ1650" s="63">
        <v>0</v>
      </c>
      <c r="BK1650" s="64">
        <f t="shared" si="1155"/>
        <v>0</v>
      </c>
      <c r="BL1650" s="64">
        <f t="shared" si="1156"/>
        <v>0</v>
      </c>
      <c r="BM1650" s="64">
        <f t="shared" si="1157"/>
        <v>0</v>
      </c>
      <c r="BN1650" s="64">
        <f t="shared" si="1158"/>
        <v>0</v>
      </c>
      <c r="BO1650" s="64">
        <f t="shared" si="1159"/>
        <v>0</v>
      </c>
      <c r="BP1650" s="64">
        <f t="shared" si="1160"/>
        <v>0</v>
      </c>
      <c r="BQ1650" s="64">
        <f t="shared" si="1161"/>
        <v>0</v>
      </c>
      <c r="BR1650" s="65">
        <f t="shared" si="1129"/>
        <v>0</v>
      </c>
      <c r="BS1650" s="66">
        <f t="shared" si="1162"/>
        <v>0</v>
      </c>
      <c r="BT1650" s="65">
        <f>BJ1650-BR1650</f>
        <v>0</v>
      </c>
      <c r="BU1650" s="67">
        <f t="shared" si="1163"/>
        <v>0</v>
      </c>
    </row>
    <row r="1651" spans="11:73" x14ac:dyDescent="0.35">
      <c r="K1651" s="20" t="s">
        <v>119</v>
      </c>
      <c r="L1651" s="20">
        <v>1641</v>
      </c>
      <c r="M1651" s="20">
        <v>164</v>
      </c>
      <c r="N1651" s="21">
        <v>104</v>
      </c>
      <c r="O1651" s="35">
        <f t="shared" si="1132"/>
        <v>28.888888888888889</v>
      </c>
      <c r="P1651" s="36">
        <f t="shared" si="1165"/>
        <v>-8.3333333333334522E-2</v>
      </c>
      <c r="Q1651" s="12"/>
      <c r="R1651" s="37">
        <f t="shared" si="1133"/>
        <v>-27.583333333333727</v>
      </c>
      <c r="S1651" s="37">
        <f t="shared" si="1134"/>
        <v>64.9422</v>
      </c>
      <c r="T1651" s="37">
        <f t="shared" si="1135"/>
        <v>100.53384711875555</v>
      </c>
      <c r="U1651" s="37">
        <f t="shared" si="1136"/>
        <v>137.89271378542182</v>
      </c>
      <c r="V1651" s="37">
        <f t="shared" si="1166"/>
        <v>157712.18315870519</v>
      </c>
      <c r="W1651" s="40">
        <f t="shared" si="1137"/>
        <v>3983.5672871344082</v>
      </c>
      <c r="X1651" s="40">
        <f t="shared" si="1138"/>
        <v>3.9835672871344081</v>
      </c>
      <c r="Y1651" s="40">
        <f t="shared" si="1124"/>
        <v>0</v>
      </c>
      <c r="Z1651" s="40">
        <v>0</v>
      </c>
      <c r="AA1651" s="40">
        <f t="shared" si="1139"/>
        <v>446.12996603124299</v>
      </c>
      <c r="AB1651" s="42">
        <f t="shared" si="1140"/>
        <v>138120.98765432098</v>
      </c>
      <c r="AC1651" s="42">
        <f t="shared" si="1141"/>
        <v>138.12098765432097</v>
      </c>
      <c r="AD1651" s="42">
        <f t="shared" si="1142"/>
        <v>0</v>
      </c>
      <c r="AE1651" s="42">
        <f t="shared" si="1167"/>
        <v>5714.2574486882713</v>
      </c>
      <c r="AF1651" s="43">
        <f t="shared" si="1125"/>
        <v>1.587293735746742</v>
      </c>
      <c r="AG1651" s="73">
        <f t="shared" si="1126"/>
        <v>0</v>
      </c>
      <c r="AH1651">
        <f t="shared" si="1143"/>
        <v>138.12098765432097</v>
      </c>
      <c r="AI1651">
        <f t="shared" si="1168"/>
        <v>51334.634588348679</v>
      </c>
      <c r="AJ1651" s="41">
        <f t="shared" si="1144"/>
        <v>14.259620718985744</v>
      </c>
      <c r="AK1651">
        <f t="shared" si="1127"/>
        <v>138.12098765432097</v>
      </c>
      <c r="AL1651" s="38">
        <f t="shared" si="1145"/>
        <v>5542.8297252276234</v>
      </c>
      <c r="AM1651" s="38">
        <f t="shared" si="1146"/>
        <v>5487.4014279753474</v>
      </c>
      <c r="AN1651" s="38">
        <f t="shared" si="1147"/>
        <v>5158.1573422968258</v>
      </c>
      <c r="AO1651" s="38">
        <f t="shared" si="1148"/>
        <v>5106.5757688738577</v>
      </c>
      <c r="AP1651" s="38">
        <f t="shared" si="1149"/>
        <v>4800.1812227414257</v>
      </c>
      <c r="AQ1651" s="38">
        <f t="shared" si="1150"/>
        <v>4752.1794105140116</v>
      </c>
      <c r="AR1651" s="38">
        <f t="shared" si="1151"/>
        <v>4609.6140281985909</v>
      </c>
      <c r="AS1651">
        <f t="shared" si="1152"/>
        <v>4609.6140281985909</v>
      </c>
      <c r="AT1651" s="28">
        <f t="shared" si="1153"/>
        <v>1.2804483411662753</v>
      </c>
      <c r="AU1651">
        <f t="shared" si="1128"/>
        <v>46725.020560150086</v>
      </c>
      <c r="AV1651" s="28">
        <f t="shared" si="1154"/>
        <v>12.979172377819468</v>
      </c>
      <c r="BJ1651" s="63">
        <v>0</v>
      </c>
      <c r="BK1651" s="64">
        <f t="shared" si="1155"/>
        <v>0</v>
      </c>
      <c r="BL1651" s="64">
        <f t="shared" si="1156"/>
        <v>0</v>
      </c>
      <c r="BM1651" s="64">
        <f t="shared" si="1157"/>
        <v>0</v>
      </c>
      <c r="BN1651" s="64">
        <f t="shared" si="1158"/>
        <v>0</v>
      </c>
      <c r="BO1651" s="64">
        <f t="shared" si="1159"/>
        <v>0</v>
      </c>
      <c r="BP1651" s="64">
        <f t="shared" si="1160"/>
        <v>0</v>
      </c>
      <c r="BQ1651" s="64">
        <f t="shared" si="1161"/>
        <v>0</v>
      </c>
      <c r="BR1651" s="65">
        <f t="shared" si="1129"/>
        <v>0</v>
      </c>
      <c r="BS1651" s="66">
        <f t="shared" si="1162"/>
        <v>0</v>
      </c>
      <c r="BT1651" s="65">
        <f>BJ1651-BR1651</f>
        <v>0</v>
      </c>
      <c r="BU1651" s="67">
        <f t="shared" si="1163"/>
        <v>0</v>
      </c>
    </row>
    <row r="1652" spans="11:73" x14ac:dyDescent="0.35">
      <c r="K1652" s="20" t="s">
        <v>119</v>
      </c>
      <c r="L1652" s="20">
        <v>1642</v>
      </c>
      <c r="M1652" s="20">
        <v>165</v>
      </c>
      <c r="N1652" s="21">
        <v>103.8</v>
      </c>
      <c r="O1652" s="35">
        <f t="shared" si="1132"/>
        <v>28.833333333333332</v>
      </c>
      <c r="P1652" s="36">
        <f t="shared" si="1165"/>
        <v>-1.3888888888888099E-2</v>
      </c>
      <c r="Q1652" s="12"/>
      <c r="R1652" s="37">
        <f t="shared" si="1133"/>
        <v>-4.5972222222219603</v>
      </c>
      <c r="S1652" s="37">
        <f t="shared" si="1134"/>
        <v>64.9422</v>
      </c>
      <c r="T1652" s="37">
        <f t="shared" si="1135"/>
        <v>100.14755027276298</v>
      </c>
      <c r="U1652" s="37">
        <f t="shared" si="1136"/>
        <v>160.49252805054101</v>
      </c>
      <c r="V1652" s="37">
        <f t="shared" si="1166"/>
        <v>157872.67568675571</v>
      </c>
      <c r="W1652" s="40">
        <f t="shared" si="1137"/>
        <v>4627.5345587905986</v>
      </c>
      <c r="X1652" s="40">
        <f t="shared" si="1138"/>
        <v>4.6275345587905985</v>
      </c>
      <c r="Y1652" s="40">
        <f t="shared" si="1124"/>
        <v>0</v>
      </c>
      <c r="Z1652" s="40">
        <v>0</v>
      </c>
      <c r="AA1652" s="40">
        <f t="shared" si="1139"/>
        <v>446.12996603124299</v>
      </c>
      <c r="AB1652" s="42">
        <f t="shared" si="1140"/>
        <v>137590.26388888888</v>
      </c>
      <c r="AC1652" s="42">
        <f t="shared" si="1141"/>
        <v>137.59026388888887</v>
      </c>
      <c r="AD1652" s="42">
        <f t="shared" si="1142"/>
        <v>0</v>
      </c>
      <c r="AE1652" s="42">
        <f t="shared" si="1167"/>
        <v>5714.2574486882713</v>
      </c>
      <c r="AF1652" s="43">
        <f t="shared" si="1125"/>
        <v>1.587293735746742</v>
      </c>
      <c r="AG1652" s="73">
        <f t="shared" si="1126"/>
        <v>0</v>
      </c>
      <c r="AH1652">
        <f t="shared" si="1143"/>
        <v>137.59026388888887</v>
      </c>
      <c r="AI1652">
        <f t="shared" si="1168"/>
        <v>51472.224852237567</v>
      </c>
      <c r="AJ1652" s="41">
        <f t="shared" si="1144"/>
        <v>14.297840236732657</v>
      </c>
      <c r="AK1652">
        <f t="shared" si="1127"/>
        <v>137.59026388888887</v>
      </c>
      <c r="AL1652" s="38">
        <f t="shared" si="1145"/>
        <v>5542.8297252276234</v>
      </c>
      <c r="AM1652" s="38">
        <f t="shared" si="1146"/>
        <v>5487.4014279753474</v>
      </c>
      <c r="AN1652" s="38">
        <f t="shared" si="1147"/>
        <v>5158.1573422968258</v>
      </c>
      <c r="AO1652" s="38">
        <f t="shared" si="1148"/>
        <v>5106.5757688738577</v>
      </c>
      <c r="AP1652" s="38">
        <f t="shared" si="1149"/>
        <v>4800.1812227414257</v>
      </c>
      <c r="AQ1652" s="38">
        <f t="shared" si="1150"/>
        <v>4752.1794105140116</v>
      </c>
      <c r="AR1652" s="38">
        <f t="shared" si="1151"/>
        <v>4609.6140281985909</v>
      </c>
      <c r="AS1652">
        <f t="shared" si="1152"/>
        <v>4609.6140281985909</v>
      </c>
      <c r="AT1652" s="28">
        <f t="shared" si="1153"/>
        <v>1.2804483411662753</v>
      </c>
      <c r="AU1652">
        <f t="shared" si="1128"/>
        <v>46862.610824038973</v>
      </c>
      <c r="AV1652" s="28">
        <f t="shared" si="1154"/>
        <v>13.017391895566382</v>
      </c>
      <c r="BJ1652" s="63">
        <v>0</v>
      </c>
      <c r="BK1652" s="64">
        <f t="shared" si="1155"/>
        <v>0</v>
      </c>
      <c r="BL1652" s="64">
        <f t="shared" si="1156"/>
        <v>0</v>
      </c>
      <c r="BM1652" s="64">
        <f t="shared" si="1157"/>
        <v>0</v>
      </c>
      <c r="BN1652" s="64">
        <f t="shared" si="1158"/>
        <v>0</v>
      </c>
      <c r="BO1652" s="64">
        <f t="shared" si="1159"/>
        <v>0</v>
      </c>
      <c r="BP1652" s="64">
        <f t="shared" si="1160"/>
        <v>0</v>
      </c>
      <c r="BQ1652" s="64">
        <f t="shared" si="1161"/>
        <v>0</v>
      </c>
      <c r="BR1652" s="65">
        <f t="shared" si="1129"/>
        <v>0</v>
      </c>
      <c r="BS1652" s="66">
        <f t="shared" si="1162"/>
        <v>0</v>
      </c>
      <c r="BT1652" s="65">
        <f>BJ1652-BR1652</f>
        <v>0</v>
      </c>
      <c r="BU1652" s="67">
        <f t="shared" si="1163"/>
        <v>0</v>
      </c>
    </row>
    <row r="1653" spans="11:73" x14ac:dyDescent="0.35">
      <c r="K1653" s="20" t="s">
        <v>119</v>
      </c>
      <c r="L1653" s="20">
        <v>1643</v>
      </c>
      <c r="M1653" s="20">
        <v>166</v>
      </c>
      <c r="N1653" s="21">
        <v>103.9</v>
      </c>
      <c r="O1653" s="35">
        <f t="shared" si="1132"/>
        <v>28.861111111111111</v>
      </c>
      <c r="P1653" s="36">
        <f t="shared" si="1165"/>
        <v>8.3333333333334522E-2</v>
      </c>
      <c r="Q1653" s="12"/>
      <c r="R1653" s="37">
        <f t="shared" si="1133"/>
        <v>27.583333333333727</v>
      </c>
      <c r="S1653" s="37">
        <f t="shared" si="1134"/>
        <v>64.9422</v>
      </c>
      <c r="T1653" s="37">
        <f t="shared" si="1135"/>
        <v>100.3406057465663</v>
      </c>
      <c r="U1653" s="37">
        <f t="shared" si="1136"/>
        <v>192.86613907990002</v>
      </c>
      <c r="V1653" s="37">
        <f t="shared" si="1166"/>
        <v>158065.54182583562</v>
      </c>
      <c r="W1653" s="40">
        <f t="shared" si="1137"/>
        <v>5566.3310695560031</v>
      </c>
      <c r="X1653" s="40">
        <f t="shared" si="1138"/>
        <v>5.5663310695560027</v>
      </c>
      <c r="Y1653" s="40">
        <f t="shared" si="1124"/>
        <v>0</v>
      </c>
      <c r="Z1653" s="40">
        <v>0</v>
      </c>
      <c r="AA1653" s="40">
        <f t="shared" si="1139"/>
        <v>446.12996603124299</v>
      </c>
      <c r="AB1653" s="42">
        <f t="shared" si="1140"/>
        <v>137855.49807098764</v>
      </c>
      <c r="AC1653" s="42">
        <f t="shared" si="1141"/>
        <v>137.85549807098764</v>
      </c>
      <c r="AD1653" s="42">
        <f t="shared" si="1142"/>
        <v>0</v>
      </c>
      <c r="AE1653" s="42">
        <f t="shared" si="1167"/>
        <v>5714.2574486882713</v>
      </c>
      <c r="AF1653" s="43">
        <f t="shared" si="1125"/>
        <v>1.587293735746742</v>
      </c>
      <c r="AG1653" s="73">
        <f t="shared" si="1126"/>
        <v>0</v>
      </c>
      <c r="AH1653">
        <f t="shared" si="1143"/>
        <v>137.85549807098764</v>
      </c>
      <c r="AI1653">
        <f t="shared" si="1168"/>
        <v>51610.080350308555</v>
      </c>
      <c r="AJ1653" s="41">
        <f t="shared" si="1144"/>
        <v>14.336133430641265</v>
      </c>
      <c r="AK1653">
        <f t="shared" si="1127"/>
        <v>137.85549807098764</v>
      </c>
      <c r="AL1653" s="38">
        <f t="shared" si="1145"/>
        <v>5542.8297252276234</v>
      </c>
      <c r="AM1653" s="38">
        <f t="shared" si="1146"/>
        <v>5487.4014279753474</v>
      </c>
      <c r="AN1653" s="38">
        <f t="shared" si="1147"/>
        <v>5158.1573422968258</v>
      </c>
      <c r="AO1653" s="38">
        <f t="shared" si="1148"/>
        <v>5106.5757688738577</v>
      </c>
      <c r="AP1653" s="38">
        <f t="shared" si="1149"/>
        <v>4800.1812227414257</v>
      </c>
      <c r="AQ1653" s="38">
        <f t="shared" si="1150"/>
        <v>4752.1794105140116</v>
      </c>
      <c r="AR1653" s="38">
        <f t="shared" si="1151"/>
        <v>4609.6140281985909</v>
      </c>
      <c r="AS1653">
        <f t="shared" si="1152"/>
        <v>4609.6140281985909</v>
      </c>
      <c r="AT1653" s="28">
        <f t="shared" si="1153"/>
        <v>1.2804483411662753</v>
      </c>
      <c r="AU1653">
        <f t="shared" si="1128"/>
        <v>47000.466322109962</v>
      </c>
      <c r="AV1653" s="28">
        <f t="shared" si="1154"/>
        <v>13.05568508947499</v>
      </c>
      <c r="BJ1653" s="63">
        <v>0</v>
      </c>
      <c r="BK1653" s="64">
        <f t="shared" si="1155"/>
        <v>0</v>
      </c>
      <c r="BL1653" s="64">
        <f t="shared" si="1156"/>
        <v>0</v>
      </c>
      <c r="BM1653" s="64">
        <f t="shared" si="1157"/>
        <v>0</v>
      </c>
      <c r="BN1653" s="64">
        <f t="shared" si="1158"/>
        <v>0</v>
      </c>
      <c r="BO1653" s="64">
        <f t="shared" si="1159"/>
        <v>0</v>
      </c>
      <c r="BP1653" s="64">
        <f t="shared" si="1160"/>
        <v>0</v>
      </c>
      <c r="BQ1653" s="64">
        <f t="shared" si="1161"/>
        <v>0</v>
      </c>
      <c r="BR1653" s="65">
        <f t="shared" si="1129"/>
        <v>0</v>
      </c>
      <c r="BS1653" s="66">
        <f t="shared" si="1162"/>
        <v>0</v>
      </c>
      <c r="BT1653" s="65">
        <f>BJ1653-BR1653</f>
        <v>0</v>
      </c>
      <c r="BU1653" s="67">
        <f t="shared" si="1163"/>
        <v>0</v>
      </c>
    </row>
    <row r="1654" spans="11:73" x14ac:dyDescent="0.35">
      <c r="K1654" s="20" t="s">
        <v>119</v>
      </c>
      <c r="L1654" s="20">
        <v>1644</v>
      </c>
      <c r="M1654" s="20">
        <v>167</v>
      </c>
      <c r="N1654" s="21">
        <v>104.4</v>
      </c>
      <c r="O1654" s="35">
        <f t="shared" si="1132"/>
        <v>29</v>
      </c>
      <c r="P1654" s="36">
        <f t="shared" si="1165"/>
        <v>0.16666666666666508</v>
      </c>
      <c r="Q1654" s="12"/>
      <c r="R1654" s="37">
        <f t="shared" si="1133"/>
        <v>55.166666666666138</v>
      </c>
      <c r="S1654" s="37">
        <f t="shared" si="1134"/>
        <v>64.9422</v>
      </c>
      <c r="T1654" s="37">
        <f t="shared" si="1135"/>
        <v>101.30867159137199</v>
      </c>
      <c r="U1654" s="37">
        <f t="shared" si="1136"/>
        <v>221.41753825803812</v>
      </c>
      <c r="V1654" s="37">
        <f t="shared" si="1166"/>
        <v>158286.95936409367</v>
      </c>
      <c r="W1654" s="40">
        <f t="shared" si="1137"/>
        <v>6421.1086094831053</v>
      </c>
      <c r="X1654" s="40">
        <f t="shared" si="1138"/>
        <v>6.4211086094831051</v>
      </c>
      <c r="Y1654" s="40">
        <f t="shared" si="1124"/>
        <v>0</v>
      </c>
      <c r="Z1654" s="40">
        <v>0</v>
      </c>
      <c r="AA1654" s="40">
        <f t="shared" si="1139"/>
        <v>446.12996603124299</v>
      </c>
      <c r="AB1654" s="42">
        <f t="shared" si="1140"/>
        <v>139185.5</v>
      </c>
      <c r="AC1654" s="42">
        <f t="shared" si="1141"/>
        <v>139.18549999999999</v>
      </c>
      <c r="AD1654" s="42">
        <f t="shared" si="1142"/>
        <v>0</v>
      </c>
      <c r="AE1654" s="42">
        <f t="shared" si="1167"/>
        <v>5714.2574486882713</v>
      </c>
      <c r="AF1654" s="43">
        <f t="shared" si="1125"/>
        <v>1.587293735746742</v>
      </c>
      <c r="AG1654" s="73">
        <f t="shared" si="1126"/>
        <v>0</v>
      </c>
      <c r="AH1654">
        <f t="shared" si="1143"/>
        <v>139.18549999999999</v>
      </c>
      <c r="AI1654">
        <f t="shared" si="1168"/>
        <v>51749.265850308555</v>
      </c>
      <c r="AJ1654" s="41">
        <f t="shared" si="1144"/>
        <v>14.374796069530154</v>
      </c>
      <c r="AK1654">
        <f t="shared" si="1127"/>
        <v>139.18549999999999</v>
      </c>
      <c r="AL1654" s="38">
        <f t="shared" si="1145"/>
        <v>5542.8297252276234</v>
      </c>
      <c r="AM1654" s="38">
        <f t="shared" si="1146"/>
        <v>5487.4014279753474</v>
      </c>
      <c r="AN1654" s="38">
        <f t="shared" si="1147"/>
        <v>5158.1573422968258</v>
      </c>
      <c r="AO1654" s="38">
        <f t="shared" si="1148"/>
        <v>5106.5757688738577</v>
      </c>
      <c r="AP1654" s="38">
        <f t="shared" si="1149"/>
        <v>4800.1812227414257</v>
      </c>
      <c r="AQ1654" s="38">
        <f t="shared" si="1150"/>
        <v>4752.1794105140116</v>
      </c>
      <c r="AR1654" s="38">
        <f t="shared" si="1151"/>
        <v>4609.6140281985909</v>
      </c>
      <c r="AS1654">
        <f t="shared" si="1152"/>
        <v>4609.6140281985909</v>
      </c>
      <c r="AT1654" s="28">
        <f t="shared" si="1153"/>
        <v>1.2804483411662753</v>
      </c>
      <c r="AU1654">
        <f t="shared" si="1128"/>
        <v>47139.651822109961</v>
      </c>
      <c r="AV1654" s="28">
        <f t="shared" si="1154"/>
        <v>13.094347728363879</v>
      </c>
      <c r="BJ1654" s="63">
        <v>0</v>
      </c>
      <c r="BK1654" s="64">
        <f t="shared" si="1155"/>
        <v>0</v>
      </c>
      <c r="BL1654" s="64">
        <f t="shared" si="1156"/>
        <v>0</v>
      </c>
      <c r="BM1654" s="64">
        <f t="shared" si="1157"/>
        <v>0</v>
      </c>
      <c r="BN1654" s="64">
        <f t="shared" si="1158"/>
        <v>0</v>
      </c>
      <c r="BO1654" s="64">
        <f t="shared" si="1159"/>
        <v>0</v>
      </c>
      <c r="BP1654" s="64">
        <f t="shared" si="1160"/>
        <v>0</v>
      </c>
      <c r="BQ1654" s="64">
        <f t="shared" si="1161"/>
        <v>0</v>
      </c>
      <c r="BR1654" s="65">
        <f t="shared" si="1129"/>
        <v>0</v>
      </c>
      <c r="BS1654" s="66">
        <f t="shared" si="1162"/>
        <v>0</v>
      </c>
      <c r="BT1654" s="65">
        <f>BJ1654-BR1654</f>
        <v>0</v>
      </c>
      <c r="BU1654" s="67">
        <f t="shared" si="1163"/>
        <v>0</v>
      </c>
    </row>
    <row r="1655" spans="11:73" x14ac:dyDescent="0.35">
      <c r="K1655" s="20" t="s">
        <v>119</v>
      </c>
      <c r="L1655" s="20">
        <v>1645</v>
      </c>
      <c r="M1655" s="20">
        <v>168</v>
      </c>
      <c r="N1655" s="21">
        <v>105.1</v>
      </c>
      <c r="O1655" s="35">
        <f t="shared" si="1132"/>
        <v>29.194444444444443</v>
      </c>
      <c r="P1655" s="36">
        <f t="shared" si="1165"/>
        <v>0.23611111111110952</v>
      </c>
      <c r="Q1655" s="12"/>
      <c r="R1655" s="37">
        <f t="shared" si="1133"/>
        <v>78.152777777777246</v>
      </c>
      <c r="S1655" s="37">
        <f t="shared" si="1134"/>
        <v>64.9422</v>
      </c>
      <c r="T1655" s="37">
        <f t="shared" si="1135"/>
        <v>102.67177150630963</v>
      </c>
      <c r="U1655" s="37">
        <f t="shared" si="1136"/>
        <v>245.76674928408687</v>
      </c>
      <c r="V1655" s="37">
        <f t="shared" si="1166"/>
        <v>158532.72611337775</v>
      </c>
      <c r="W1655" s="40">
        <f t="shared" si="1137"/>
        <v>7175.0237082659805</v>
      </c>
      <c r="X1655" s="40">
        <f t="shared" si="1138"/>
        <v>7.1750237082659805</v>
      </c>
      <c r="Y1655" s="40">
        <f t="shared" si="1124"/>
        <v>0</v>
      </c>
      <c r="Z1655" s="40">
        <v>0</v>
      </c>
      <c r="AA1655" s="40">
        <f t="shared" si="1139"/>
        <v>446.12996603124299</v>
      </c>
      <c r="AB1655" s="42">
        <f t="shared" si="1140"/>
        <v>141058.22955246913</v>
      </c>
      <c r="AC1655" s="42">
        <f t="shared" si="1141"/>
        <v>141.05822955246913</v>
      </c>
      <c r="AD1655" s="42">
        <f t="shared" si="1142"/>
        <v>0</v>
      </c>
      <c r="AE1655" s="42">
        <f t="shared" si="1167"/>
        <v>5714.2574486882713</v>
      </c>
      <c r="AF1655" s="43">
        <f t="shared" si="1125"/>
        <v>1.587293735746742</v>
      </c>
      <c r="AG1655" s="73">
        <f t="shared" si="1126"/>
        <v>0</v>
      </c>
      <c r="AH1655">
        <f t="shared" si="1143"/>
        <v>141.05822955246913</v>
      </c>
      <c r="AI1655">
        <f t="shared" si="1168"/>
        <v>51890.32407986102</v>
      </c>
      <c r="AJ1655" s="41">
        <f t="shared" si="1144"/>
        <v>14.413978911072507</v>
      </c>
      <c r="AK1655">
        <f t="shared" si="1127"/>
        <v>141.05822955246913</v>
      </c>
      <c r="AL1655" s="38">
        <f t="shared" si="1145"/>
        <v>5542.8297252276234</v>
      </c>
      <c r="AM1655" s="38">
        <f t="shared" si="1146"/>
        <v>5487.4014279753474</v>
      </c>
      <c r="AN1655" s="38">
        <f t="shared" si="1147"/>
        <v>5158.1573422968258</v>
      </c>
      <c r="AO1655" s="38">
        <f t="shared" si="1148"/>
        <v>5106.5757688738577</v>
      </c>
      <c r="AP1655" s="38">
        <f t="shared" si="1149"/>
        <v>4800.1812227414257</v>
      </c>
      <c r="AQ1655" s="38">
        <f t="shared" si="1150"/>
        <v>4752.1794105140116</v>
      </c>
      <c r="AR1655" s="38">
        <f t="shared" si="1151"/>
        <v>4609.6140281985909</v>
      </c>
      <c r="AS1655">
        <f t="shared" si="1152"/>
        <v>4609.6140281985909</v>
      </c>
      <c r="AT1655" s="28">
        <f t="shared" si="1153"/>
        <v>1.2804483411662753</v>
      </c>
      <c r="AU1655">
        <f t="shared" si="1128"/>
        <v>47280.710051662427</v>
      </c>
      <c r="AV1655" s="28">
        <f t="shared" si="1154"/>
        <v>13.133530569906229</v>
      </c>
      <c r="BJ1655" s="63">
        <v>0</v>
      </c>
      <c r="BK1655" s="64">
        <f t="shared" si="1155"/>
        <v>0</v>
      </c>
      <c r="BL1655" s="64">
        <f t="shared" si="1156"/>
        <v>0</v>
      </c>
      <c r="BM1655" s="64">
        <f t="shared" si="1157"/>
        <v>0</v>
      </c>
      <c r="BN1655" s="64">
        <f t="shared" si="1158"/>
        <v>0</v>
      </c>
      <c r="BO1655" s="64">
        <f t="shared" si="1159"/>
        <v>0</v>
      </c>
      <c r="BP1655" s="64">
        <f t="shared" si="1160"/>
        <v>0</v>
      </c>
      <c r="BQ1655" s="64">
        <f t="shared" si="1161"/>
        <v>0</v>
      </c>
      <c r="BR1655" s="65">
        <f t="shared" si="1129"/>
        <v>0</v>
      </c>
      <c r="BS1655" s="66">
        <f t="shared" si="1162"/>
        <v>0</v>
      </c>
      <c r="BT1655" s="65">
        <f>BJ1655-BR1655</f>
        <v>0</v>
      </c>
      <c r="BU1655" s="67">
        <f t="shared" si="1163"/>
        <v>0</v>
      </c>
    </row>
    <row r="1656" spans="11:73" x14ac:dyDescent="0.35">
      <c r="K1656" s="20" t="s">
        <v>119</v>
      </c>
      <c r="L1656" s="20">
        <v>1646</v>
      </c>
      <c r="M1656" s="20">
        <v>169</v>
      </c>
      <c r="N1656" s="21">
        <v>106.1</v>
      </c>
      <c r="O1656" s="35">
        <f t="shared" si="1132"/>
        <v>29.472222222222221</v>
      </c>
      <c r="P1656" s="36">
        <f t="shared" si="1165"/>
        <v>0.29166666666666785</v>
      </c>
      <c r="Q1656" s="12"/>
      <c r="R1656" s="37">
        <f t="shared" si="1133"/>
        <v>96.541666666667055</v>
      </c>
      <c r="S1656" s="37">
        <f t="shared" si="1134"/>
        <v>64.9422</v>
      </c>
      <c r="T1656" s="37">
        <f t="shared" si="1135"/>
        <v>104.63485846188296</v>
      </c>
      <c r="U1656" s="37">
        <f t="shared" si="1136"/>
        <v>266.11872512855001</v>
      </c>
      <c r="V1656" s="37">
        <f t="shared" si="1166"/>
        <v>158798.84483850631</v>
      </c>
      <c r="W1656" s="40">
        <f t="shared" si="1137"/>
        <v>7843.1102044830986</v>
      </c>
      <c r="X1656" s="40">
        <f t="shared" si="1138"/>
        <v>7.8431102044830983</v>
      </c>
      <c r="Y1656" s="40">
        <f t="shared" si="1124"/>
        <v>0</v>
      </c>
      <c r="Z1656" s="40">
        <v>0</v>
      </c>
      <c r="AA1656" s="40">
        <f t="shared" si="1139"/>
        <v>446.12996603124299</v>
      </c>
      <c r="AB1656" s="42">
        <f t="shared" si="1140"/>
        <v>143755.26658950615</v>
      </c>
      <c r="AC1656" s="42">
        <f t="shared" si="1141"/>
        <v>143.75526658950616</v>
      </c>
      <c r="AD1656" s="42">
        <f t="shared" si="1142"/>
        <v>0</v>
      </c>
      <c r="AE1656" s="42">
        <f t="shared" si="1167"/>
        <v>5714.2574486882713</v>
      </c>
      <c r="AF1656" s="43">
        <f t="shared" si="1125"/>
        <v>1.587293735746742</v>
      </c>
      <c r="AG1656" s="73">
        <f t="shared" si="1126"/>
        <v>0</v>
      </c>
      <c r="AH1656">
        <f t="shared" si="1143"/>
        <v>143.75526658950616</v>
      </c>
      <c r="AI1656">
        <f t="shared" si="1168"/>
        <v>52034.079346450526</v>
      </c>
      <c r="AJ1656" s="41">
        <f t="shared" si="1144"/>
        <v>14.45391092956959</v>
      </c>
      <c r="AK1656">
        <f t="shared" si="1127"/>
        <v>143.75526658950616</v>
      </c>
      <c r="AL1656" s="38">
        <f t="shared" si="1145"/>
        <v>5542.8297252276234</v>
      </c>
      <c r="AM1656" s="38">
        <f t="shared" si="1146"/>
        <v>5487.4014279753474</v>
      </c>
      <c r="AN1656" s="38">
        <f t="shared" si="1147"/>
        <v>5158.1573422968258</v>
      </c>
      <c r="AO1656" s="38">
        <f t="shared" si="1148"/>
        <v>5106.5757688738577</v>
      </c>
      <c r="AP1656" s="38">
        <f t="shared" si="1149"/>
        <v>4800.1812227414257</v>
      </c>
      <c r="AQ1656" s="38">
        <f t="shared" si="1150"/>
        <v>4752.1794105140116</v>
      </c>
      <c r="AR1656" s="38">
        <f t="shared" si="1151"/>
        <v>4609.6140281985909</v>
      </c>
      <c r="AS1656">
        <f t="shared" si="1152"/>
        <v>4609.6140281985909</v>
      </c>
      <c r="AT1656" s="28">
        <f t="shared" si="1153"/>
        <v>1.2804483411662753</v>
      </c>
      <c r="AU1656">
        <f t="shared" si="1128"/>
        <v>47424.465318251932</v>
      </c>
      <c r="AV1656" s="28">
        <f t="shared" si="1154"/>
        <v>13.173462588403314</v>
      </c>
      <c r="BJ1656" s="63">
        <v>0</v>
      </c>
      <c r="BK1656" s="64">
        <f t="shared" si="1155"/>
        <v>0</v>
      </c>
      <c r="BL1656" s="64">
        <f t="shared" si="1156"/>
        <v>0</v>
      </c>
      <c r="BM1656" s="64">
        <f t="shared" si="1157"/>
        <v>0</v>
      </c>
      <c r="BN1656" s="64">
        <f t="shared" si="1158"/>
        <v>0</v>
      </c>
      <c r="BO1656" s="64">
        <f t="shared" si="1159"/>
        <v>0</v>
      </c>
      <c r="BP1656" s="64">
        <f t="shared" si="1160"/>
        <v>0</v>
      </c>
      <c r="BQ1656" s="64">
        <f t="shared" si="1161"/>
        <v>0</v>
      </c>
      <c r="BR1656" s="65">
        <f t="shared" si="1129"/>
        <v>0</v>
      </c>
      <c r="BS1656" s="66">
        <f t="shared" si="1162"/>
        <v>0</v>
      </c>
      <c r="BT1656" s="65">
        <f>BJ1656-BR1656</f>
        <v>0</v>
      </c>
      <c r="BU1656" s="67">
        <f t="shared" si="1163"/>
        <v>0</v>
      </c>
    </row>
    <row r="1657" spans="11:73" x14ac:dyDescent="0.35">
      <c r="K1657" s="20" t="s">
        <v>119</v>
      </c>
      <c r="L1657" s="20">
        <v>1647</v>
      </c>
      <c r="M1657" s="20">
        <v>170</v>
      </c>
      <c r="N1657" s="21">
        <v>107.2</v>
      </c>
      <c r="O1657" s="35">
        <f t="shared" si="1132"/>
        <v>29.777777777777779</v>
      </c>
      <c r="P1657" s="36">
        <f t="shared" si="1165"/>
        <v>0.33333333333333409</v>
      </c>
      <c r="Q1657" s="12"/>
      <c r="R1657" s="37">
        <f t="shared" si="1133"/>
        <v>110.33333333333358</v>
      </c>
      <c r="S1657" s="37">
        <f t="shared" si="1134"/>
        <v>64.9422</v>
      </c>
      <c r="T1657" s="37">
        <f t="shared" si="1135"/>
        <v>106.81572537659022</v>
      </c>
      <c r="U1657" s="37">
        <f t="shared" si="1136"/>
        <v>282.09125870992381</v>
      </c>
      <c r="V1657" s="37">
        <f t="shared" si="1166"/>
        <v>159080.93609721624</v>
      </c>
      <c r="W1657" s="40">
        <f t="shared" si="1137"/>
        <v>8400.0508149177313</v>
      </c>
      <c r="X1657" s="40">
        <f t="shared" si="1138"/>
        <v>8.4000508149177318</v>
      </c>
      <c r="Y1657" s="40">
        <f t="shared" si="1124"/>
        <v>0</v>
      </c>
      <c r="Z1657" s="40">
        <v>0</v>
      </c>
      <c r="AA1657" s="40">
        <f t="shared" si="1139"/>
        <v>446.12996603124299</v>
      </c>
      <c r="AB1657" s="42">
        <f t="shared" si="1140"/>
        <v>146751.50617283949</v>
      </c>
      <c r="AC1657" s="42">
        <f t="shared" si="1141"/>
        <v>146.7515061728395</v>
      </c>
      <c r="AD1657" s="42">
        <f t="shared" si="1142"/>
        <v>0</v>
      </c>
      <c r="AE1657" s="42">
        <f t="shared" si="1167"/>
        <v>5714.2574486882713</v>
      </c>
      <c r="AF1657" s="43">
        <f t="shared" si="1125"/>
        <v>1.587293735746742</v>
      </c>
      <c r="AG1657" s="73">
        <f t="shared" si="1126"/>
        <v>0</v>
      </c>
      <c r="AH1657">
        <f t="shared" si="1143"/>
        <v>146.7515061728395</v>
      </c>
      <c r="AI1657">
        <f t="shared" si="1168"/>
        <v>52180.830852623367</v>
      </c>
      <c r="AJ1657" s="41">
        <f t="shared" si="1144"/>
        <v>14.494675236839823</v>
      </c>
      <c r="AK1657">
        <f t="shared" si="1127"/>
        <v>146.7515061728395</v>
      </c>
      <c r="AL1657" s="38">
        <f t="shared" si="1145"/>
        <v>5542.8297252276234</v>
      </c>
      <c r="AM1657" s="38">
        <f t="shared" si="1146"/>
        <v>5487.4014279753474</v>
      </c>
      <c r="AN1657" s="38">
        <f t="shared" si="1147"/>
        <v>5158.1573422968258</v>
      </c>
      <c r="AO1657" s="38">
        <f t="shared" si="1148"/>
        <v>5106.5757688738577</v>
      </c>
      <c r="AP1657" s="38">
        <f t="shared" si="1149"/>
        <v>4800.1812227414257</v>
      </c>
      <c r="AQ1657" s="38">
        <f t="shared" si="1150"/>
        <v>4752.1794105140116</v>
      </c>
      <c r="AR1657" s="38">
        <f t="shared" si="1151"/>
        <v>4609.6140281985909</v>
      </c>
      <c r="AS1657">
        <f t="shared" si="1152"/>
        <v>4609.6140281985909</v>
      </c>
      <c r="AT1657" s="28">
        <f t="shared" si="1153"/>
        <v>1.2804483411662753</v>
      </c>
      <c r="AU1657">
        <f t="shared" si="1128"/>
        <v>47571.216824424773</v>
      </c>
      <c r="AV1657" s="28">
        <f t="shared" si="1154"/>
        <v>13.214226895673548</v>
      </c>
      <c r="BJ1657" s="63">
        <v>0</v>
      </c>
      <c r="BK1657" s="64">
        <f t="shared" si="1155"/>
        <v>0</v>
      </c>
      <c r="BL1657" s="64">
        <f t="shared" si="1156"/>
        <v>0</v>
      </c>
      <c r="BM1657" s="64">
        <f t="shared" si="1157"/>
        <v>0</v>
      </c>
      <c r="BN1657" s="64">
        <f t="shared" si="1158"/>
        <v>0</v>
      </c>
      <c r="BO1657" s="64">
        <f t="shared" si="1159"/>
        <v>0</v>
      </c>
      <c r="BP1657" s="64">
        <f t="shared" si="1160"/>
        <v>0</v>
      </c>
      <c r="BQ1657" s="64">
        <f t="shared" si="1161"/>
        <v>0</v>
      </c>
      <c r="BR1657" s="65">
        <f t="shared" si="1129"/>
        <v>0</v>
      </c>
      <c r="BS1657" s="66">
        <f t="shared" si="1162"/>
        <v>0</v>
      </c>
      <c r="BT1657" s="65">
        <f>BJ1657-BR1657</f>
        <v>0</v>
      </c>
      <c r="BU1657" s="67">
        <f t="shared" si="1163"/>
        <v>0</v>
      </c>
    </row>
    <row r="1658" spans="11:73" x14ac:dyDescent="0.35">
      <c r="K1658" s="20" t="s">
        <v>119</v>
      </c>
      <c r="L1658" s="20">
        <v>1648</v>
      </c>
      <c r="M1658" s="20">
        <v>171</v>
      </c>
      <c r="N1658" s="21">
        <v>108.5</v>
      </c>
      <c r="O1658" s="35">
        <f t="shared" si="1132"/>
        <v>30.138888888888889</v>
      </c>
      <c r="P1658" s="36">
        <f t="shared" si="1165"/>
        <v>0.37500000000000039</v>
      </c>
      <c r="Q1658" s="12"/>
      <c r="R1658" s="37">
        <f t="shared" si="1133"/>
        <v>124.12500000000013</v>
      </c>
      <c r="S1658" s="37">
        <f t="shared" si="1134"/>
        <v>64.9422</v>
      </c>
      <c r="T1658" s="37">
        <f t="shared" si="1135"/>
        <v>109.42211369672431</v>
      </c>
      <c r="U1658" s="37">
        <f t="shared" si="1136"/>
        <v>298.48931369672442</v>
      </c>
      <c r="V1658" s="37">
        <f t="shared" si="1166"/>
        <v>159379.42541091295</v>
      </c>
      <c r="W1658" s="40">
        <f t="shared" si="1137"/>
        <v>8996.1362600262783</v>
      </c>
      <c r="X1658" s="40">
        <f t="shared" si="1138"/>
        <v>8.9961362600262778</v>
      </c>
      <c r="Y1658" s="40">
        <f t="shared" si="1124"/>
        <v>0</v>
      </c>
      <c r="Z1658" s="40">
        <v>0</v>
      </c>
      <c r="AA1658" s="40">
        <f t="shared" si="1139"/>
        <v>446.12996603124299</v>
      </c>
      <c r="AB1658" s="42">
        <f t="shared" si="1140"/>
        <v>150332.35918209876</v>
      </c>
      <c r="AC1658" s="42">
        <f t="shared" si="1141"/>
        <v>150.33235918209877</v>
      </c>
      <c r="AD1658" s="42">
        <f t="shared" si="1142"/>
        <v>0</v>
      </c>
      <c r="AE1658" s="42">
        <f t="shared" si="1167"/>
        <v>5714.2574486882713</v>
      </c>
      <c r="AF1658" s="43">
        <f t="shared" si="1125"/>
        <v>1.587293735746742</v>
      </c>
      <c r="AG1658" s="73">
        <f t="shared" si="1126"/>
        <v>0</v>
      </c>
      <c r="AH1658">
        <f t="shared" si="1143"/>
        <v>150.33235918209877</v>
      </c>
      <c r="AI1658">
        <f t="shared" si="1168"/>
        <v>52331.163211805462</v>
      </c>
      <c r="AJ1658" s="41">
        <f t="shared" si="1144"/>
        <v>14.536434225501518</v>
      </c>
      <c r="AK1658">
        <f t="shared" si="1127"/>
        <v>150.33235918209877</v>
      </c>
      <c r="AL1658" s="38">
        <f t="shared" si="1145"/>
        <v>5542.8297252276234</v>
      </c>
      <c r="AM1658" s="38">
        <f t="shared" si="1146"/>
        <v>5487.4014279753474</v>
      </c>
      <c r="AN1658" s="38">
        <f t="shared" si="1147"/>
        <v>5158.1573422968258</v>
      </c>
      <c r="AO1658" s="38">
        <f t="shared" si="1148"/>
        <v>5106.5757688738577</v>
      </c>
      <c r="AP1658" s="38">
        <f t="shared" si="1149"/>
        <v>4800.1812227414257</v>
      </c>
      <c r="AQ1658" s="38">
        <f t="shared" si="1150"/>
        <v>4752.1794105140116</v>
      </c>
      <c r="AR1658" s="38">
        <f t="shared" si="1151"/>
        <v>4609.6140281985909</v>
      </c>
      <c r="AS1658">
        <f t="shared" si="1152"/>
        <v>4609.6140281985909</v>
      </c>
      <c r="AT1658" s="28">
        <f t="shared" si="1153"/>
        <v>1.2804483411662753</v>
      </c>
      <c r="AU1658">
        <f t="shared" si="1128"/>
        <v>47721.549183606869</v>
      </c>
      <c r="AV1658" s="28">
        <f t="shared" si="1154"/>
        <v>13.25598588433524</v>
      </c>
      <c r="BJ1658" s="63">
        <v>0</v>
      </c>
      <c r="BK1658" s="64">
        <f t="shared" si="1155"/>
        <v>0</v>
      </c>
      <c r="BL1658" s="64">
        <f t="shared" si="1156"/>
        <v>0</v>
      </c>
      <c r="BM1658" s="64">
        <f t="shared" si="1157"/>
        <v>0</v>
      </c>
      <c r="BN1658" s="64">
        <f t="shared" si="1158"/>
        <v>0</v>
      </c>
      <c r="BO1658" s="64">
        <f t="shared" si="1159"/>
        <v>0</v>
      </c>
      <c r="BP1658" s="64">
        <f t="shared" si="1160"/>
        <v>0</v>
      </c>
      <c r="BQ1658" s="64">
        <f t="shared" si="1161"/>
        <v>0</v>
      </c>
      <c r="BR1658" s="65">
        <f t="shared" si="1129"/>
        <v>0</v>
      </c>
      <c r="BS1658" s="66">
        <f t="shared" si="1162"/>
        <v>0</v>
      </c>
      <c r="BT1658" s="65">
        <f>BJ1658-BR1658</f>
        <v>0</v>
      </c>
      <c r="BU1658" s="67">
        <f t="shared" si="1163"/>
        <v>0</v>
      </c>
    </row>
    <row r="1659" spans="11:73" x14ac:dyDescent="0.35">
      <c r="K1659" s="20" t="s">
        <v>119</v>
      </c>
      <c r="L1659" s="20">
        <v>1649</v>
      </c>
      <c r="M1659" s="20">
        <v>172</v>
      </c>
      <c r="N1659" s="21">
        <v>109.9</v>
      </c>
      <c r="O1659" s="35">
        <f t="shared" si="1132"/>
        <v>30.527777777777779</v>
      </c>
      <c r="P1659" s="36">
        <f t="shared" si="1165"/>
        <v>0.38888888888888851</v>
      </c>
      <c r="Q1659" s="12"/>
      <c r="R1659" s="37">
        <f t="shared" si="1133"/>
        <v>128.72222222222209</v>
      </c>
      <c r="S1659" s="37">
        <f t="shared" si="1134"/>
        <v>64.9422</v>
      </c>
      <c r="T1659" s="37">
        <f t="shared" si="1135"/>
        <v>112.26412822104298</v>
      </c>
      <c r="U1659" s="37">
        <f t="shared" si="1136"/>
        <v>305.92855044326507</v>
      </c>
      <c r="V1659" s="37">
        <f t="shared" si="1166"/>
        <v>159685.35396135622</v>
      </c>
      <c r="W1659" s="40">
        <f t="shared" si="1137"/>
        <v>9339.318803809676</v>
      </c>
      <c r="X1659" s="40">
        <f t="shared" si="1138"/>
        <v>9.3393188038096753</v>
      </c>
      <c r="Y1659" s="40">
        <f t="shared" si="1124"/>
        <v>0</v>
      </c>
      <c r="Z1659" s="40">
        <v>0</v>
      </c>
      <c r="AA1659" s="40">
        <f t="shared" si="1139"/>
        <v>446.12996603124299</v>
      </c>
      <c r="AB1659" s="42">
        <f t="shared" si="1140"/>
        <v>154236.93325617287</v>
      </c>
      <c r="AC1659" s="42">
        <f t="shared" si="1141"/>
        <v>154.23693325617288</v>
      </c>
      <c r="AD1659" s="42">
        <f t="shared" si="1142"/>
        <v>0</v>
      </c>
      <c r="AE1659" s="42">
        <f t="shared" si="1167"/>
        <v>5714.2574486882713</v>
      </c>
      <c r="AF1659" s="43">
        <f t="shared" si="1125"/>
        <v>1.587293735746742</v>
      </c>
      <c r="AG1659" s="73">
        <f t="shared" si="1126"/>
        <v>0</v>
      </c>
      <c r="AH1659">
        <f t="shared" si="1143"/>
        <v>154.23693325617288</v>
      </c>
      <c r="AI1659">
        <f t="shared" si="1168"/>
        <v>52485.400145061634</v>
      </c>
      <c r="AJ1659" s="41">
        <f t="shared" si="1144"/>
        <v>14.579277818072676</v>
      </c>
      <c r="AK1659">
        <f t="shared" si="1127"/>
        <v>154.23693325617288</v>
      </c>
      <c r="AL1659" s="38">
        <f t="shared" si="1145"/>
        <v>5542.8297252276234</v>
      </c>
      <c r="AM1659" s="38">
        <f t="shared" si="1146"/>
        <v>5487.4014279753474</v>
      </c>
      <c r="AN1659" s="38">
        <f t="shared" si="1147"/>
        <v>5158.1573422968258</v>
      </c>
      <c r="AO1659" s="38">
        <f t="shared" si="1148"/>
        <v>5106.5757688738577</v>
      </c>
      <c r="AP1659" s="38">
        <f t="shared" si="1149"/>
        <v>4800.1812227414257</v>
      </c>
      <c r="AQ1659" s="38">
        <f t="shared" si="1150"/>
        <v>4752.1794105140116</v>
      </c>
      <c r="AR1659" s="38">
        <f t="shared" si="1151"/>
        <v>4609.6140281985909</v>
      </c>
      <c r="AS1659">
        <f t="shared" si="1152"/>
        <v>4609.6140281985909</v>
      </c>
      <c r="AT1659" s="28">
        <f t="shared" si="1153"/>
        <v>1.2804483411662753</v>
      </c>
      <c r="AU1659">
        <f t="shared" si="1128"/>
        <v>47875.786116863041</v>
      </c>
      <c r="AV1659" s="28">
        <f t="shared" si="1154"/>
        <v>13.2988294769064</v>
      </c>
      <c r="BJ1659" s="63">
        <v>0</v>
      </c>
      <c r="BK1659" s="64">
        <f t="shared" si="1155"/>
        <v>0</v>
      </c>
      <c r="BL1659" s="64">
        <f t="shared" si="1156"/>
        <v>0</v>
      </c>
      <c r="BM1659" s="64">
        <f t="shared" si="1157"/>
        <v>0</v>
      </c>
      <c r="BN1659" s="64">
        <f t="shared" si="1158"/>
        <v>0</v>
      </c>
      <c r="BO1659" s="64">
        <f t="shared" si="1159"/>
        <v>0</v>
      </c>
      <c r="BP1659" s="64">
        <f t="shared" si="1160"/>
        <v>0</v>
      </c>
      <c r="BQ1659" s="64">
        <f t="shared" si="1161"/>
        <v>0</v>
      </c>
      <c r="BR1659" s="65">
        <f t="shared" si="1129"/>
        <v>0</v>
      </c>
      <c r="BS1659" s="66">
        <f t="shared" si="1162"/>
        <v>0</v>
      </c>
      <c r="BT1659" s="65">
        <f>BJ1659-BR1659</f>
        <v>0</v>
      </c>
      <c r="BU1659" s="67">
        <f t="shared" si="1163"/>
        <v>0</v>
      </c>
    </row>
    <row r="1660" spans="11:73" x14ac:dyDescent="0.35">
      <c r="K1660" s="20" t="s">
        <v>119</v>
      </c>
      <c r="L1660" s="20">
        <v>1650</v>
      </c>
      <c r="M1660" s="20">
        <v>173</v>
      </c>
      <c r="N1660" s="21">
        <v>111.3</v>
      </c>
      <c r="O1660" s="35">
        <f t="shared" si="1132"/>
        <v>30.916666666666668</v>
      </c>
      <c r="P1660" s="36">
        <f t="shared" si="1165"/>
        <v>0.38888888888888851</v>
      </c>
      <c r="Q1660" s="12"/>
      <c r="R1660" s="37">
        <f t="shared" si="1133"/>
        <v>128.72222222222209</v>
      </c>
      <c r="S1660" s="37">
        <f t="shared" si="1134"/>
        <v>64.9422</v>
      </c>
      <c r="T1660" s="37">
        <f t="shared" si="1135"/>
        <v>115.14257882900675</v>
      </c>
      <c r="U1660" s="37">
        <f t="shared" si="1136"/>
        <v>308.80700105122884</v>
      </c>
      <c r="V1660" s="37">
        <f t="shared" si="1166"/>
        <v>159994.16096240745</v>
      </c>
      <c r="W1660" s="40">
        <f t="shared" si="1137"/>
        <v>9547.2831158338249</v>
      </c>
      <c r="X1660" s="40">
        <f t="shared" si="1138"/>
        <v>9.5472831158338245</v>
      </c>
      <c r="Y1660" s="40">
        <f t="shared" si="1124"/>
        <v>0</v>
      </c>
      <c r="Z1660" s="40">
        <v>0</v>
      </c>
      <c r="AA1660" s="40">
        <f t="shared" si="1139"/>
        <v>446.12996603124299</v>
      </c>
      <c r="AB1660" s="42">
        <f t="shared" si="1140"/>
        <v>158191.56597222222</v>
      </c>
      <c r="AC1660" s="42">
        <f t="shared" si="1141"/>
        <v>158.19156597222221</v>
      </c>
      <c r="AD1660" s="42">
        <f t="shared" si="1142"/>
        <v>0</v>
      </c>
      <c r="AE1660" s="42">
        <f t="shared" si="1167"/>
        <v>5714.2574486882713</v>
      </c>
      <c r="AF1660" s="43">
        <f t="shared" si="1125"/>
        <v>1.587293735746742</v>
      </c>
      <c r="AG1660" s="73">
        <f t="shared" si="1126"/>
        <v>0</v>
      </c>
      <c r="AH1660">
        <f t="shared" si="1143"/>
        <v>158.19156597222221</v>
      </c>
      <c r="AI1660">
        <f t="shared" si="1168"/>
        <v>52643.591711033856</v>
      </c>
      <c r="AJ1660" s="41">
        <f t="shared" si="1144"/>
        <v>14.623219919731627</v>
      </c>
      <c r="AK1660">
        <f t="shared" si="1127"/>
        <v>158.19156597222221</v>
      </c>
      <c r="AL1660" s="38">
        <f t="shared" si="1145"/>
        <v>5542.8297252276234</v>
      </c>
      <c r="AM1660" s="38">
        <f t="shared" si="1146"/>
        <v>5487.4014279753474</v>
      </c>
      <c r="AN1660" s="38">
        <f t="shared" si="1147"/>
        <v>5158.1573422968258</v>
      </c>
      <c r="AO1660" s="38">
        <f t="shared" si="1148"/>
        <v>5106.5757688738577</v>
      </c>
      <c r="AP1660" s="38">
        <f t="shared" si="1149"/>
        <v>4800.1812227414257</v>
      </c>
      <c r="AQ1660" s="38">
        <f t="shared" si="1150"/>
        <v>4752.1794105140116</v>
      </c>
      <c r="AR1660" s="38">
        <f t="shared" si="1151"/>
        <v>4609.6140281985909</v>
      </c>
      <c r="AS1660">
        <f t="shared" si="1152"/>
        <v>4609.6140281985909</v>
      </c>
      <c r="AT1660" s="28">
        <f t="shared" si="1153"/>
        <v>1.2804483411662753</v>
      </c>
      <c r="AU1660">
        <f t="shared" si="1128"/>
        <v>48033.977682835262</v>
      </c>
      <c r="AV1660" s="28">
        <f t="shared" si="1154"/>
        <v>13.342771578565351</v>
      </c>
      <c r="BJ1660" s="63">
        <v>0</v>
      </c>
      <c r="BK1660" s="64">
        <f t="shared" si="1155"/>
        <v>0</v>
      </c>
      <c r="BL1660" s="64">
        <f t="shared" si="1156"/>
        <v>0</v>
      </c>
      <c r="BM1660" s="64">
        <f t="shared" si="1157"/>
        <v>0</v>
      </c>
      <c r="BN1660" s="64">
        <f t="shared" si="1158"/>
        <v>0</v>
      </c>
      <c r="BO1660" s="64">
        <f t="shared" si="1159"/>
        <v>0</v>
      </c>
      <c r="BP1660" s="64">
        <f t="shared" si="1160"/>
        <v>0</v>
      </c>
      <c r="BQ1660" s="64">
        <f t="shared" si="1161"/>
        <v>0</v>
      </c>
      <c r="BR1660" s="65">
        <f t="shared" si="1129"/>
        <v>0</v>
      </c>
      <c r="BS1660" s="66">
        <f t="shared" si="1162"/>
        <v>0</v>
      </c>
      <c r="BT1660" s="65">
        <f>BJ1660-BR1660</f>
        <v>0</v>
      </c>
      <c r="BU1660" s="67">
        <f t="shared" si="1163"/>
        <v>0</v>
      </c>
    </row>
    <row r="1661" spans="11:73" x14ac:dyDescent="0.35">
      <c r="K1661" s="20" t="s">
        <v>119</v>
      </c>
      <c r="L1661" s="20">
        <v>1651</v>
      </c>
      <c r="M1661" s="20">
        <v>174</v>
      </c>
      <c r="N1661" s="21">
        <v>112.7</v>
      </c>
      <c r="O1661" s="35">
        <f t="shared" si="1132"/>
        <v>31.305555555555557</v>
      </c>
      <c r="P1661" s="36">
        <f t="shared" si="1165"/>
        <v>0.36111111111111227</v>
      </c>
      <c r="Q1661" s="12"/>
      <c r="R1661" s="37">
        <f t="shared" si="1133"/>
        <v>119.52777777777816</v>
      </c>
      <c r="S1661" s="37">
        <f t="shared" si="1134"/>
        <v>64.9422</v>
      </c>
      <c r="T1661" s="37">
        <f t="shared" si="1135"/>
        <v>118.05746552061564</v>
      </c>
      <c r="U1661" s="37">
        <f t="shared" si="1136"/>
        <v>302.52744329839379</v>
      </c>
      <c r="V1661" s="37">
        <f t="shared" si="1166"/>
        <v>160296.68840570585</v>
      </c>
      <c r="W1661" s="40">
        <f t="shared" si="1137"/>
        <v>9470.78968325805</v>
      </c>
      <c r="X1661" s="40">
        <f t="shared" si="1138"/>
        <v>9.4707896832580492</v>
      </c>
      <c r="Y1661" s="40">
        <f t="shared" si="1124"/>
        <v>0</v>
      </c>
      <c r="Z1661" s="40">
        <v>0</v>
      </c>
      <c r="AA1661" s="40">
        <f t="shared" si="1139"/>
        <v>446.12996603124299</v>
      </c>
      <c r="AB1661" s="42">
        <f t="shared" si="1140"/>
        <v>162196.25733024694</v>
      </c>
      <c r="AC1661" s="42">
        <f t="shared" si="1141"/>
        <v>162.19625733024694</v>
      </c>
      <c r="AD1661" s="42">
        <f t="shared" si="1142"/>
        <v>0</v>
      </c>
      <c r="AE1661" s="42">
        <f t="shared" si="1167"/>
        <v>5714.2574486882713</v>
      </c>
      <c r="AF1661" s="43">
        <f t="shared" si="1125"/>
        <v>1.587293735746742</v>
      </c>
      <c r="AG1661" s="73">
        <f t="shared" si="1126"/>
        <v>0</v>
      </c>
      <c r="AH1661">
        <f t="shared" si="1143"/>
        <v>162.19625733024694</v>
      </c>
      <c r="AI1661">
        <f t="shared" si="1168"/>
        <v>52805.7879683641</v>
      </c>
      <c r="AJ1661" s="41">
        <f t="shared" si="1144"/>
        <v>14.668274435656695</v>
      </c>
      <c r="AK1661">
        <f t="shared" si="1127"/>
        <v>162.19625733024694</v>
      </c>
      <c r="AL1661" s="38">
        <f t="shared" si="1145"/>
        <v>5542.8297252276234</v>
      </c>
      <c r="AM1661" s="38">
        <f t="shared" si="1146"/>
        <v>5487.4014279753474</v>
      </c>
      <c r="AN1661" s="38">
        <f t="shared" si="1147"/>
        <v>5158.1573422968258</v>
      </c>
      <c r="AO1661" s="38">
        <f t="shared" si="1148"/>
        <v>5106.5757688738577</v>
      </c>
      <c r="AP1661" s="38">
        <f t="shared" si="1149"/>
        <v>4800.1812227414257</v>
      </c>
      <c r="AQ1661" s="38">
        <f t="shared" si="1150"/>
        <v>4752.1794105140116</v>
      </c>
      <c r="AR1661" s="38">
        <f t="shared" si="1151"/>
        <v>4609.6140281985909</v>
      </c>
      <c r="AS1661">
        <f t="shared" si="1152"/>
        <v>4609.6140281985909</v>
      </c>
      <c r="AT1661" s="28">
        <f t="shared" si="1153"/>
        <v>1.2804483411662753</v>
      </c>
      <c r="AU1661">
        <f t="shared" si="1128"/>
        <v>48196.173940165507</v>
      </c>
      <c r="AV1661" s="28">
        <f t="shared" si="1154"/>
        <v>13.387826094490418</v>
      </c>
      <c r="BJ1661" s="63">
        <v>0</v>
      </c>
      <c r="BK1661" s="64">
        <f t="shared" si="1155"/>
        <v>0</v>
      </c>
      <c r="BL1661" s="64">
        <f t="shared" si="1156"/>
        <v>0</v>
      </c>
      <c r="BM1661" s="64">
        <f t="shared" si="1157"/>
        <v>0</v>
      </c>
      <c r="BN1661" s="64">
        <f t="shared" si="1158"/>
        <v>0</v>
      </c>
      <c r="BO1661" s="64">
        <f t="shared" si="1159"/>
        <v>0</v>
      </c>
      <c r="BP1661" s="64">
        <f t="shared" si="1160"/>
        <v>0</v>
      </c>
      <c r="BQ1661" s="64">
        <f t="shared" si="1161"/>
        <v>0</v>
      </c>
      <c r="BR1661" s="65">
        <f t="shared" si="1129"/>
        <v>0</v>
      </c>
      <c r="BS1661" s="66">
        <f t="shared" si="1162"/>
        <v>0</v>
      </c>
      <c r="BT1661" s="65">
        <f>BJ1661-BR1661</f>
        <v>0</v>
      </c>
      <c r="BU1661" s="67">
        <f t="shared" si="1163"/>
        <v>0</v>
      </c>
    </row>
    <row r="1662" spans="11:73" x14ac:dyDescent="0.35">
      <c r="K1662" s="20" t="s">
        <v>119</v>
      </c>
      <c r="L1662" s="20">
        <v>1652</v>
      </c>
      <c r="M1662" s="20">
        <v>175</v>
      </c>
      <c r="N1662" s="21">
        <v>113.9</v>
      </c>
      <c r="O1662" s="35">
        <f t="shared" si="1132"/>
        <v>31.638888888888889</v>
      </c>
      <c r="P1662" s="36">
        <f t="shared" si="1165"/>
        <v>0.31944444444444403</v>
      </c>
      <c r="Q1662" s="12"/>
      <c r="R1662" s="37">
        <f t="shared" si="1133"/>
        <v>105.73611111111097</v>
      </c>
      <c r="S1662" s="37">
        <f t="shared" si="1134"/>
        <v>64.9422</v>
      </c>
      <c r="T1662" s="37">
        <f t="shared" si="1135"/>
        <v>120.5849399759163</v>
      </c>
      <c r="U1662" s="37">
        <f t="shared" si="1136"/>
        <v>291.2632510870273</v>
      </c>
      <c r="V1662" s="37">
        <f t="shared" si="1166"/>
        <v>160587.95165679287</v>
      </c>
      <c r="W1662" s="40">
        <f t="shared" si="1137"/>
        <v>9215.2456385590031</v>
      </c>
      <c r="X1662" s="40">
        <f t="shared" si="1138"/>
        <v>9.2152456385590025</v>
      </c>
      <c r="Y1662" s="40">
        <f t="shared" si="1124"/>
        <v>0</v>
      </c>
      <c r="Z1662" s="40">
        <v>0</v>
      </c>
      <c r="AA1662" s="40">
        <f t="shared" si="1139"/>
        <v>446.12996603124299</v>
      </c>
      <c r="AB1662" s="42">
        <f t="shared" si="1140"/>
        <v>165668.69251543211</v>
      </c>
      <c r="AC1662" s="42">
        <f t="shared" si="1141"/>
        <v>165.6686925154321</v>
      </c>
      <c r="AD1662" s="42">
        <f t="shared" si="1142"/>
        <v>0</v>
      </c>
      <c r="AE1662" s="42">
        <f t="shared" si="1167"/>
        <v>5714.2574486882713</v>
      </c>
      <c r="AF1662" s="43">
        <f t="shared" si="1125"/>
        <v>1.587293735746742</v>
      </c>
      <c r="AG1662" s="73">
        <f t="shared" si="1126"/>
        <v>0</v>
      </c>
      <c r="AH1662">
        <f t="shared" si="1143"/>
        <v>165.6686925154321</v>
      </c>
      <c r="AI1662">
        <f t="shared" si="1168"/>
        <v>52971.456660879536</v>
      </c>
      <c r="AJ1662" s="41">
        <f t="shared" si="1144"/>
        <v>14.714293516910983</v>
      </c>
      <c r="AK1662">
        <f t="shared" si="1127"/>
        <v>165.6686925154321</v>
      </c>
      <c r="AL1662" s="38">
        <f t="shared" si="1145"/>
        <v>5542.8297252276234</v>
      </c>
      <c r="AM1662" s="38">
        <f t="shared" si="1146"/>
        <v>5487.4014279753474</v>
      </c>
      <c r="AN1662" s="38">
        <f t="shared" si="1147"/>
        <v>5158.1573422968258</v>
      </c>
      <c r="AO1662" s="38">
        <f t="shared" si="1148"/>
        <v>5106.5757688738577</v>
      </c>
      <c r="AP1662" s="38">
        <f t="shared" si="1149"/>
        <v>4800.1812227414257</v>
      </c>
      <c r="AQ1662" s="38">
        <f t="shared" si="1150"/>
        <v>4752.1794105140116</v>
      </c>
      <c r="AR1662" s="38">
        <f t="shared" si="1151"/>
        <v>4609.6140281985909</v>
      </c>
      <c r="AS1662">
        <f t="shared" si="1152"/>
        <v>4609.6140281985909</v>
      </c>
      <c r="AT1662" s="28">
        <f t="shared" si="1153"/>
        <v>1.2804483411662753</v>
      </c>
      <c r="AU1662">
        <f t="shared" si="1128"/>
        <v>48361.842632680942</v>
      </c>
      <c r="AV1662" s="28">
        <f t="shared" si="1154"/>
        <v>13.433845175744706</v>
      </c>
      <c r="BJ1662" s="63">
        <v>0</v>
      </c>
      <c r="BK1662" s="64">
        <f t="shared" si="1155"/>
        <v>0</v>
      </c>
      <c r="BL1662" s="64">
        <f t="shared" si="1156"/>
        <v>0</v>
      </c>
      <c r="BM1662" s="64">
        <f t="shared" si="1157"/>
        <v>0</v>
      </c>
      <c r="BN1662" s="64">
        <f t="shared" si="1158"/>
        <v>0</v>
      </c>
      <c r="BO1662" s="64">
        <f t="shared" si="1159"/>
        <v>0</v>
      </c>
      <c r="BP1662" s="64">
        <f t="shared" si="1160"/>
        <v>0</v>
      </c>
      <c r="BQ1662" s="64">
        <f t="shared" si="1161"/>
        <v>0</v>
      </c>
      <c r="BR1662" s="65">
        <f t="shared" si="1129"/>
        <v>0</v>
      </c>
      <c r="BS1662" s="66">
        <f t="shared" si="1162"/>
        <v>0</v>
      </c>
      <c r="BT1662" s="65">
        <f>BJ1662-BR1662</f>
        <v>0</v>
      </c>
      <c r="BU1662" s="67">
        <f t="shared" si="1163"/>
        <v>0</v>
      </c>
    </row>
    <row r="1663" spans="11:73" x14ac:dyDescent="0.35">
      <c r="K1663" s="20" t="s">
        <v>119</v>
      </c>
      <c r="L1663" s="20">
        <v>1653</v>
      </c>
      <c r="M1663" s="20">
        <v>176</v>
      </c>
      <c r="N1663" s="21">
        <v>115</v>
      </c>
      <c r="O1663" s="35">
        <f t="shared" si="1132"/>
        <v>31.944444444444443</v>
      </c>
      <c r="P1663" s="36">
        <f t="shared" si="1165"/>
        <v>0.29166666666666585</v>
      </c>
      <c r="Q1663" s="12"/>
      <c r="R1663" s="37">
        <f t="shared" si="1133"/>
        <v>96.541666666666401</v>
      </c>
      <c r="S1663" s="37">
        <f t="shared" si="1134"/>
        <v>64.9422</v>
      </c>
      <c r="T1663" s="37">
        <f t="shared" si="1135"/>
        <v>122.92530770576387</v>
      </c>
      <c r="U1663" s="37">
        <f t="shared" si="1136"/>
        <v>284.4091743724303</v>
      </c>
      <c r="V1663" s="37">
        <f t="shared" si="1166"/>
        <v>160872.36083116531</v>
      </c>
      <c r="W1663" s="40">
        <f t="shared" si="1137"/>
        <v>9085.2930702304111</v>
      </c>
      <c r="X1663" s="40">
        <f t="shared" si="1138"/>
        <v>9.0852930702304118</v>
      </c>
      <c r="Y1663" s="40">
        <f t="shared" si="1124"/>
        <v>0</v>
      </c>
      <c r="Z1663" s="40">
        <v>0</v>
      </c>
      <c r="AA1663" s="40">
        <f t="shared" si="1139"/>
        <v>446.12996603124299</v>
      </c>
      <c r="AB1663" s="42">
        <f t="shared" si="1140"/>
        <v>168884.06635802469</v>
      </c>
      <c r="AC1663" s="42">
        <f t="shared" si="1141"/>
        <v>168.88406635802468</v>
      </c>
      <c r="AD1663" s="42">
        <f t="shared" si="1142"/>
        <v>0</v>
      </c>
      <c r="AE1663" s="42">
        <f t="shared" si="1167"/>
        <v>5714.2574486882713</v>
      </c>
      <c r="AF1663" s="43">
        <f t="shared" si="1125"/>
        <v>1.587293735746742</v>
      </c>
      <c r="AG1663" s="73">
        <f t="shared" si="1126"/>
        <v>0</v>
      </c>
      <c r="AH1663">
        <f t="shared" si="1143"/>
        <v>168.88406635802468</v>
      </c>
      <c r="AI1663">
        <f t="shared" si="1168"/>
        <v>53140.340727237563</v>
      </c>
      <c r="AJ1663" s="41">
        <f t="shared" si="1144"/>
        <v>14.761205757565989</v>
      </c>
      <c r="AK1663">
        <f t="shared" si="1127"/>
        <v>168.88406635802468</v>
      </c>
      <c r="AL1663" s="38">
        <f t="shared" si="1145"/>
        <v>5542.8297252276234</v>
      </c>
      <c r="AM1663" s="38">
        <f t="shared" si="1146"/>
        <v>5487.4014279753474</v>
      </c>
      <c r="AN1663" s="38">
        <f t="shared" si="1147"/>
        <v>5158.1573422968258</v>
      </c>
      <c r="AO1663" s="38">
        <f t="shared" si="1148"/>
        <v>5106.5757688738577</v>
      </c>
      <c r="AP1663" s="38">
        <f t="shared" si="1149"/>
        <v>4800.1812227414257</v>
      </c>
      <c r="AQ1663" s="38">
        <f t="shared" si="1150"/>
        <v>4752.1794105140116</v>
      </c>
      <c r="AR1663" s="38">
        <f t="shared" si="1151"/>
        <v>4609.6140281985909</v>
      </c>
      <c r="AS1663">
        <f t="shared" si="1152"/>
        <v>4609.6140281985909</v>
      </c>
      <c r="AT1663" s="28">
        <f t="shared" si="1153"/>
        <v>1.2804483411662753</v>
      </c>
      <c r="AU1663">
        <f t="shared" si="1128"/>
        <v>48530.726699038969</v>
      </c>
      <c r="AV1663" s="28">
        <f t="shared" si="1154"/>
        <v>13.480757416399713</v>
      </c>
      <c r="BJ1663" s="63">
        <v>0</v>
      </c>
      <c r="BK1663" s="64">
        <f t="shared" si="1155"/>
        <v>0</v>
      </c>
      <c r="BL1663" s="64">
        <f t="shared" si="1156"/>
        <v>0</v>
      </c>
      <c r="BM1663" s="64">
        <f t="shared" si="1157"/>
        <v>0</v>
      </c>
      <c r="BN1663" s="64">
        <f t="shared" si="1158"/>
        <v>0</v>
      </c>
      <c r="BO1663" s="64">
        <f t="shared" si="1159"/>
        <v>0</v>
      </c>
      <c r="BP1663" s="64">
        <f t="shared" si="1160"/>
        <v>0</v>
      </c>
      <c r="BQ1663" s="64">
        <f t="shared" si="1161"/>
        <v>0</v>
      </c>
      <c r="BR1663" s="65">
        <f t="shared" si="1129"/>
        <v>0</v>
      </c>
      <c r="BS1663" s="66">
        <f t="shared" si="1162"/>
        <v>0</v>
      </c>
      <c r="BT1663" s="65">
        <f>BJ1663-BR1663</f>
        <v>0</v>
      </c>
      <c r="BU1663" s="67">
        <f t="shared" si="1163"/>
        <v>0</v>
      </c>
    </row>
    <row r="1664" spans="11:73" x14ac:dyDescent="0.35">
      <c r="K1664" s="20" t="s">
        <v>119</v>
      </c>
      <c r="L1664" s="20">
        <v>1654</v>
      </c>
      <c r="M1664" s="20">
        <v>177</v>
      </c>
      <c r="N1664" s="21">
        <v>116</v>
      </c>
      <c r="O1664" s="35">
        <f t="shared" si="1132"/>
        <v>32.222222222222221</v>
      </c>
      <c r="P1664" s="36">
        <f t="shared" si="1165"/>
        <v>0.24999999999999961</v>
      </c>
      <c r="Q1664" s="12"/>
      <c r="R1664" s="37">
        <f t="shared" si="1133"/>
        <v>82.749999999999872</v>
      </c>
      <c r="S1664" s="37">
        <f t="shared" si="1134"/>
        <v>64.9422</v>
      </c>
      <c r="T1664" s="37">
        <f t="shared" si="1135"/>
        <v>125.07243406342221</v>
      </c>
      <c r="U1664" s="37">
        <f t="shared" si="1136"/>
        <v>272.76463406342208</v>
      </c>
      <c r="V1664" s="37">
        <f t="shared" si="1166"/>
        <v>161145.12546522872</v>
      </c>
      <c r="W1664" s="40">
        <f t="shared" si="1137"/>
        <v>8789.0826531547118</v>
      </c>
      <c r="X1664" s="40">
        <f t="shared" si="1138"/>
        <v>8.7890826531547113</v>
      </c>
      <c r="Y1664" s="40">
        <f t="shared" si="1124"/>
        <v>0</v>
      </c>
      <c r="Z1664" s="40">
        <v>0</v>
      </c>
      <c r="AA1664" s="40">
        <f t="shared" si="1139"/>
        <v>446.12996603124299</v>
      </c>
      <c r="AB1664" s="42">
        <f t="shared" si="1140"/>
        <v>171833.95061728396</v>
      </c>
      <c r="AC1664" s="42">
        <f t="shared" si="1141"/>
        <v>171.83395061728396</v>
      </c>
      <c r="AD1664" s="42">
        <f t="shared" si="1142"/>
        <v>0</v>
      </c>
      <c r="AE1664" s="42">
        <f t="shared" si="1167"/>
        <v>5714.2574486882713</v>
      </c>
      <c r="AF1664" s="43">
        <f t="shared" si="1125"/>
        <v>1.587293735746742</v>
      </c>
      <c r="AG1664" s="73">
        <f t="shared" si="1126"/>
        <v>0</v>
      </c>
      <c r="AH1664">
        <f t="shared" si="1143"/>
        <v>171.83395061728396</v>
      </c>
      <c r="AI1664">
        <f t="shared" si="1168"/>
        <v>53312.174677854848</v>
      </c>
      <c r="AJ1664" s="41">
        <f t="shared" si="1144"/>
        <v>14.808937410515236</v>
      </c>
      <c r="AK1664">
        <f t="shared" si="1127"/>
        <v>171.83395061728396</v>
      </c>
      <c r="AL1664" s="38">
        <f t="shared" si="1145"/>
        <v>5542.8297252276234</v>
      </c>
      <c r="AM1664" s="38">
        <f t="shared" si="1146"/>
        <v>5487.4014279753474</v>
      </c>
      <c r="AN1664" s="38">
        <f t="shared" si="1147"/>
        <v>5158.1573422968258</v>
      </c>
      <c r="AO1664" s="38">
        <f t="shared" si="1148"/>
        <v>5106.5757688738577</v>
      </c>
      <c r="AP1664" s="38">
        <f t="shared" si="1149"/>
        <v>4800.1812227414257</v>
      </c>
      <c r="AQ1664" s="38">
        <f t="shared" si="1150"/>
        <v>4752.1794105140116</v>
      </c>
      <c r="AR1664" s="38">
        <f t="shared" si="1151"/>
        <v>4609.6140281985909</v>
      </c>
      <c r="AS1664">
        <f t="shared" si="1152"/>
        <v>4609.6140281985909</v>
      </c>
      <c r="AT1664" s="28">
        <f t="shared" si="1153"/>
        <v>1.2804483411662753</v>
      </c>
      <c r="AU1664">
        <f t="shared" si="1128"/>
        <v>48702.560649656254</v>
      </c>
      <c r="AV1664" s="28">
        <f t="shared" si="1154"/>
        <v>13.528489069348959</v>
      </c>
      <c r="BJ1664" s="63">
        <v>0</v>
      </c>
      <c r="BK1664" s="64">
        <f t="shared" si="1155"/>
        <v>0</v>
      </c>
      <c r="BL1664" s="64">
        <f t="shared" si="1156"/>
        <v>0</v>
      </c>
      <c r="BM1664" s="64">
        <f t="shared" si="1157"/>
        <v>0</v>
      </c>
      <c r="BN1664" s="64">
        <f t="shared" si="1158"/>
        <v>0</v>
      </c>
      <c r="BO1664" s="64">
        <f t="shared" si="1159"/>
        <v>0</v>
      </c>
      <c r="BP1664" s="64">
        <f t="shared" si="1160"/>
        <v>0</v>
      </c>
      <c r="BQ1664" s="64">
        <f t="shared" si="1161"/>
        <v>0</v>
      </c>
      <c r="BR1664" s="65">
        <f t="shared" si="1129"/>
        <v>0</v>
      </c>
      <c r="BS1664" s="66">
        <f t="shared" si="1162"/>
        <v>0</v>
      </c>
      <c r="BT1664" s="65">
        <f>BJ1664-BR1664</f>
        <v>0</v>
      </c>
      <c r="BU1664" s="67">
        <f t="shared" si="1163"/>
        <v>0</v>
      </c>
    </row>
    <row r="1665" spans="11:73" x14ac:dyDescent="0.35">
      <c r="K1665" s="20" t="s">
        <v>119</v>
      </c>
      <c r="L1665" s="20">
        <v>1655</v>
      </c>
      <c r="M1665" s="20">
        <v>178</v>
      </c>
      <c r="N1665" s="21">
        <v>116.8</v>
      </c>
      <c r="O1665" s="35">
        <f t="shared" si="1132"/>
        <v>32.444444444444443</v>
      </c>
      <c r="P1665" s="36">
        <f t="shared" si="1165"/>
        <v>0.22222222222222143</v>
      </c>
      <c r="Q1665" s="12"/>
      <c r="R1665" s="37">
        <f t="shared" si="1133"/>
        <v>73.555555555555287</v>
      </c>
      <c r="S1665" s="37">
        <f t="shared" si="1134"/>
        <v>64.9422</v>
      </c>
      <c r="T1665" s="37">
        <f t="shared" si="1135"/>
        <v>126.80351983333686</v>
      </c>
      <c r="U1665" s="37">
        <f t="shared" si="1136"/>
        <v>265.30127538889212</v>
      </c>
      <c r="V1665" s="37">
        <f t="shared" si="1166"/>
        <v>161410.42674061761</v>
      </c>
      <c r="W1665" s="40">
        <f t="shared" si="1137"/>
        <v>8607.5524903951664</v>
      </c>
      <c r="X1665" s="40">
        <f t="shared" si="1138"/>
        <v>8.6075524903951663</v>
      </c>
      <c r="Y1665" s="40">
        <f t="shared" si="1124"/>
        <v>0</v>
      </c>
      <c r="Z1665" s="40">
        <v>0</v>
      </c>
      <c r="AA1665" s="40">
        <f t="shared" si="1139"/>
        <v>446.12996603124299</v>
      </c>
      <c r="AB1665" s="42">
        <f t="shared" si="1140"/>
        <v>174212.24691358022</v>
      </c>
      <c r="AC1665" s="42">
        <f t="shared" si="1141"/>
        <v>174.21224691358023</v>
      </c>
      <c r="AD1665" s="42">
        <f t="shared" si="1142"/>
        <v>0</v>
      </c>
      <c r="AE1665" s="42">
        <f t="shared" si="1167"/>
        <v>5714.2574486882713</v>
      </c>
      <c r="AF1665" s="43">
        <f t="shared" si="1125"/>
        <v>1.587293735746742</v>
      </c>
      <c r="AG1665" s="73">
        <f t="shared" si="1126"/>
        <v>0</v>
      </c>
      <c r="AH1665">
        <f t="shared" si="1143"/>
        <v>174.21224691358023</v>
      </c>
      <c r="AI1665">
        <f t="shared" si="1168"/>
        <v>53486.386924768427</v>
      </c>
      <c r="AJ1665" s="41">
        <f t="shared" si="1144"/>
        <v>14.857329701324563</v>
      </c>
      <c r="AK1665">
        <f t="shared" si="1127"/>
        <v>174.21224691358023</v>
      </c>
      <c r="AL1665" s="38">
        <f t="shared" si="1145"/>
        <v>5542.8297252276234</v>
      </c>
      <c r="AM1665" s="38">
        <f t="shared" si="1146"/>
        <v>5487.4014279753474</v>
      </c>
      <c r="AN1665" s="38">
        <f t="shared" si="1147"/>
        <v>5158.1573422968258</v>
      </c>
      <c r="AO1665" s="38">
        <f t="shared" si="1148"/>
        <v>5106.5757688738577</v>
      </c>
      <c r="AP1665" s="38">
        <f t="shared" si="1149"/>
        <v>4800.1812227414257</v>
      </c>
      <c r="AQ1665" s="38">
        <f t="shared" si="1150"/>
        <v>4752.1794105140116</v>
      </c>
      <c r="AR1665" s="38">
        <f t="shared" si="1151"/>
        <v>4609.6140281985909</v>
      </c>
      <c r="AS1665">
        <f t="shared" si="1152"/>
        <v>4609.6140281985909</v>
      </c>
      <c r="AT1665" s="28">
        <f t="shared" si="1153"/>
        <v>1.2804483411662753</v>
      </c>
      <c r="AU1665">
        <f t="shared" si="1128"/>
        <v>48876.772896569833</v>
      </c>
      <c r="AV1665" s="28">
        <f t="shared" si="1154"/>
        <v>13.576881360158287</v>
      </c>
      <c r="BJ1665" s="63">
        <v>0</v>
      </c>
      <c r="BK1665" s="64">
        <f t="shared" si="1155"/>
        <v>0</v>
      </c>
      <c r="BL1665" s="64">
        <f t="shared" si="1156"/>
        <v>0</v>
      </c>
      <c r="BM1665" s="64">
        <f t="shared" si="1157"/>
        <v>0</v>
      </c>
      <c r="BN1665" s="64">
        <f t="shared" si="1158"/>
        <v>0</v>
      </c>
      <c r="BO1665" s="64">
        <f t="shared" si="1159"/>
        <v>0</v>
      </c>
      <c r="BP1665" s="64">
        <f t="shared" si="1160"/>
        <v>0</v>
      </c>
      <c r="BQ1665" s="64">
        <f t="shared" si="1161"/>
        <v>0</v>
      </c>
      <c r="BR1665" s="65">
        <f t="shared" si="1129"/>
        <v>0</v>
      </c>
      <c r="BS1665" s="66">
        <f t="shared" si="1162"/>
        <v>0</v>
      </c>
      <c r="BT1665" s="65">
        <f>BJ1665-BR1665</f>
        <v>0</v>
      </c>
      <c r="BU1665" s="67">
        <f t="shared" si="1163"/>
        <v>0</v>
      </c>
    </row>
    <row r="1666" spans="11:73" x14ac:dyDescent="0.35">
      <c r="K1666" s="20" t="s">
        <v>119</v>
      </c>
      <c r="L1666" s="20">
        <v>1656</v>
      </c>
      <c r="M1666" s="20">
        <v>179</v>
      </c>
      <c r="N1666" s="21">
        <v>117.6</v>
      </c>
      <c r="O1666" s="35">
        <f t="shared" si="1132"/>
        <v>32.666666666666664</v>
      </c>
      <c r="P1666" s="36">
        <f t="shared" si="1165"/>
        <v>0.2222222222222234</v>
      </c>
      <c r="Q1666" s="12"/>
      <c r="R1666" s="37">
        <f t="shared" si="1133"/>
        <v>73.555555555555941</v>
      </c>
      <c r="S1666" s="37">
        <f t="shared" si="1134"/>
        <v>64.9422</v>
      </c>
      <c r="T1666" s="37">
        <f t="shared" si="1135"/>
        <v>128.54650309995196</v>
      </c>
      <c r="U1666" s="37">
        <f t="shared" si="1136"/>
        <v>267.04425865550792</v>
      </c>
      <c r="V1666" s="37">
        <f t="shared" si="1166"/>
        <v>161677.47099927312</v>
      </c>
      <c r="W1666" s="40">
        <f t="shared" si="1137"/>
        <v>8723.4457827465922</v>
      </c>
      <c r="X1666" s="40">
        <f t="shared" si="1138"/>
        <v>8.7234457827465928</v>
      </c>
      <c r="Y1666" s="40">
        <f t="shared" si="1124"/>
        <v>0</v>
      </c>
      <c r="Z1666" s="40">
        <v>0</v>
      </c>
      <c r="AA1666" s="40">
        <f t="shared" si="1139"/>
        <v>446.12996603124299</v>
      </c>
      <c r="AB1666" s="42">
        <f t="shared" si="1140"/>
        <v>176606.88888888885</v>
      </c>
      <c r="AC1666" s="42">
        <f t="shared" si="1141"/>
        <v>176.60688888888885</v>
      </c>
      <c r="AD1666" s="42">
        <f t="shared" si="1142"/>
        <v>0</v>
      </c>
      <c r="AE1666" s="42">
        <f t="shared" si="1167"/>
        <v>5714.2574486882713</v>
      </c>
      <c r="AF1666" s="43">
        <f t="shared" si="1125"/>
        <v>1.587293735746742</v>
      </c>
      <c r="AG1666" s="73">
        <f t="shared" si="1126"/>
        <v>0</v>
      </c>
      <c r="AH1666">
        <f t="shared" si="1143"/>
        <v>176.60688888888885</v>
      </c>
      <c r="AI1666">
        <f t="shared" si="1168"/>
        <v>53662.993813657318</v>
      </c>
      <c r="AJ1666" s="41">
        <f t="shared" si="1144"/>
        <v>14.906387170460366</v>
      </c>
      <c r="AK1666">
        <f t="shared" si="1127"/>
        <v>176.60688888888885</v>
      </c>
      <c r="AL1666" s="38">
        <f t="shared" si="1145"/>
        <v>5542.8297252276234</v>
      </c>
      <c r="AM1666" s="38">
        <f t="shared" si="1146"/>
        <v>5487.4014279753474</v>
      </c>
      <c r="AN1666" s="38">
        <f t="shared" si="1147"/>
        <v>5158.1573422968258</v>
      </c>
      <c r="AO1666" s="38">
        <f t="shared" si="1148"/>
        <v>5106.5757688738577</v>
      </c>
      <c r="AP1666" s="38">
        <f t="shared" si="1149"/>
        <v>4800.1812227414257</v>
      </c>
      <c r="AQ1666" s="38">
        <f t="shared" si="1150"/>
        <v>4752.1794105140116</v>
      </c>
      <c r="AR1666" s="38">
        <f t="shared" si="1151"/>
        <v>4609.6140281985909</v>
      </c>
      <c r="AS1666">
        <f t="shared" si="1152"/>
        <v>4609.6140281985909</v>
      </c>
      <c r="AT1666" s="28">
        <f t="shared" si="1153"/>
        <v>1.2804483411662753</v>
      </c>
      <c r="AU1666">
        <f t="shared" si="1128"/>
        <v>49053.379785458725</v>
      </c>
      <c r="AV1666" s="28">
        <f t="shared" si="1154"/>
        <v>13.625938829294091</v>
      </c>
      <c r="BJ1666" s="63">
        <v>0</v>
      </c>
      <c r="BK1666" s="64">
        <f t="shared" si="1155"/>
        <v>0</v>
      </c>
      <c r="BL1666" s="64">
        <f t="shared" si="1156"/>
        <v>0</v>
      </c>
      <c r="BM1666" s="64">
        <f t="shared" si="1157"/>
        <v>0</v>
      </c>
      <c r="BN1666" s="64">
        <f t="shared" si="1158"/>
        <v>0</v>
      </c>
      <c r="BO1666" s="64">
        <f t="shared" si="1159"/>
        <v>0</v>
      </c>
      <c r="BP1666" s="64">
        <f t="shared" si="1160"/>
        <v>0</v>
      </c>
      <c r="BQ1666" s="64">
        <f t="shared" si="1161"/>
        <v>0</v>
      </c>
      <c r="BR1666" s="65">
        <f t="shared" si="1129"/>
        <v>0</v>
      </c>
      <c r="BS1666" s="66">
        <f t="shared" si="1162"/>
        <v>0</v>
      </c>
      <c r="BT1666" s="65">
        <f>BJ1666-BR1666</f>
        <v>0</v>
      </c>
      <c r="BU1666" s="67">
        <f t="shared" si="1163"/>
        <v>0</v>
      </c>
    </row>
    <row r="1667" spans="11:73" x14ac:dyDescent="0.35">
      <c r="K1667" s="20" t="s">
        <v>119</v>
      </c>
      <c r="L1667" s="20">
        <v>1657</v>
      </c>
      <c r="M1667" s="20">
        <v>180</v>
      </c>
      <c r="N1667" s="21">
        <v>118.4</v>
      </c>
      <c r="O1667" s="35">
        <f t="shared" si="1132"/>
        <v>32.888888888888886</v>
      </c>
      <c r="P1667" s="36">
        <f t="shared" si="1165"/>
        <v>0.2222222222222234</v>
      </c>
      <c r="Q1667" s="12"/>
      <c r="R1667" s="37">
        <f t="shared" si="1133"/>
        <v>73.555555555555941</v>
      </c>
      <c r="S1667" s="37">
        <f t="shared" si="1134"/>
        <v>64.9422</v>
      </c>
      <c r="T1667" s="37">
        <f t="shared" si="1135"/>
        <v>130.30138386326752</v>
      </c>
      <c r="U1667" s="37">
        <f t="shared" si="1136"/>
        <v>268.79913941882347</v>
      </c>
      <c r="V1667" s="37">
        <f t="shared" si="1166"/>
        <v>161946.27013869194</v>
      </c>
      <c r="W1667" s="40">
        <f t="shared" si="1137"/>
        <v>8840.5050297746384</v>
      </c>
      <c r="X1667" s="40">
        <f t="shared" si="1138"/>
        <v>8.8405050297746381</v>
      </c>
      <c r="Y1667" s="40">
        <f t="shared" si="1124"/>
        <v>0</v>
      </c>
      <c r="Z1667" s="40">
        <v>0</v>
      </c>
      <c r="AA1667" s="40">
        <f t="shared" si="1139"/>
        <v>446.12996603124299</v>
      </c>
      <c r="AB1667" s="42">
        <f t="shared" si="1140"/>
        <v>179017.87654320983</v>
      </c>
      <c r="AC1667" s="42">
        <f t="shared" si="1141"/>
        <v>179.01787654320984</v>
      </c>
      <c r="AD1667" s="42">
        <f t="shared" si="1142"/>
        <v>0</v>
      </c>
      <c r="AE1667" s="42">
        <f t="shared" si="1167"/>
        <v>5714.2574486882713</v>
      </c>
      <c r="AF1667" s="43">
        <f t="shared" si="1125"/>
        <v>1.587293735746742</v>
      </c>
      <c r="AG1667" s="73">
        <f t="shared" si="1126"/>
        <v>0</v>
      </c>
      <c r="AH1667">
        <f t="shared" si="1143"/>
        <v>179.01787654320984</v>
      </c>
      <c r="AI1667">
        <f t="shared" si="1168"/>
        <v>53842.011690200525</v>
      </c>
      <c r="AJ1667" s="41">
        <f t="shared" si="1144"/>
        <v>14.956114358389035</v>
      </c>
      <c r="AK1667">
        <f t="shared" si="1127"/>
        <v>179.01787654320984</v>
      </c>
      <c r="AL1667" s="38">
        <f t="shared" si="1145"/>
        <v>5542.8297252276234</v>
      </c>
      <c r="AM1667" s="38">
        <f t="shared" si="1146"/>
        <v>5487.4014279753474</v>
      </c>
      <c r="AN1667" s="38">
        <f t="shared" si="1147"/>
        <v>5158.1573422968258</v>
      </c>
      <c r="AO1667" s="38">
        <f t="shared" si="1148"/>
        <v>5106.5757688738577</v>
      </c>
      <c r="AP1667" s="38">
        <f t="shared" si="1149"/>
        <v>4800.1812227414257</v>
      </c>
      <c r="AQ1667" s="38">
        <f t="shared" si="1150"/>
        <v>4752.1794105140116</v>
      </c>
      <c r="AR1667" s="38">
        <f t="shared" si="1151"/>
        <v>4609.6140281985909</v>
      </c>
      <c r="AS1667">
        <f t="shared" si="1152"/>
        <v>4609.6140281985909</v>
      </c>
      <c r="AT1667" s="28">
        <f t="shared" si="1153"/>
        <v>1.2804483411662753</v>
      </c>
      <c r="AU1667">
        <f t="shared" si="1128"/>
        <v>49232.397662001931</v>
      </c>
      <c r="AV1667" s="28">
        <f t="shared" si="1154"/>
        <v>13.675666017222758</v>
      </c>
      <c r="BJ1667" s="63">
        <v>0</v>
      </c>
      <c r="BK1667" s="64">
        <f t="shared" si="1155"/>
        <v>0</v>
      </c>
      <c r="BL1667" s="64">
        <f t="shared" si="1156"/>
        <v>0</v>
      </c>
      <c r="BM1667" s="64">
        <f t="shared" si="1157"/>
        <v>0</v>
      </c>
      <c r="BN1667" s="64">
        <f t="shared" si="1158"/>
        <v>0</v>
      </c>
      <c r="BO1667" s="64">
        <f t="shared" si="1159"/>
        <v>0</v>
      </c>
      <c r="BP1667" s="64">
        <f t="shared" si="1160"/>
        <v>0</v>
      </c>
      <c r="BQ1667" s="64">
        <f t="shared" si="1161"/>
        <v>0</v>
      </c>
      <c r="BR1667" s="65">
        <f t="shared" si="1129"/>
        <v>0</v>
      </c>
      <c r="BS1667" s="66">
        <f t="shared" si="1162"/>
        <v>0</v>
      </c>
      <c r="BT1667" s="65">
        <f>BJ1667-BR1667</f>
        <v>0</v>
      </c>
      <c r="BU1667" s="67">
        <f t="shared" si="1163"/>
        <v>0</v>
      </c>
    </row>
    <row r="1668" spans="11:73" x14ac:dyDescent="0.35">
      <c r="K1668" s="20" t="s">
        <v>119</v>
      </c>
      <c r="L1668" s="20">
        <v>1658</v>
      </c>
      <c r="M1668" s="20">
        <v>181</v>
      </c>
      <c r="N1668" s="21">
        <v>119.2</v>
      </c>
      <c r="O1668" s="35">
        <f t="shared" si="1132"/>
        <v>33.111111111111114</v>
      </c>
      <c r="P1668" s="36">
        <f t="shared" si="1165"/>
        <v>0.22222222222222143</v>
      </c>
      <c r="Q1668" s="12"/>
      <c r="R1668" s="37">
        <f t="shared" si="1133"/>
        <v>73.555555555555287</v>
      </c>
      <c r="S1668" s="37">
        <f t="shared" si="1134"/>
        <v>64.9422</v>
      </c>
      <c r="T1668" s="37">
        <f t="shared" si="1135"/>
        <v>132.06816212328357</v>
      </c>
      <c r="U1668" s="37">
        <f t="shared" si="1136"/>
        <v>270.56591767883884</v>
      </c>
      <c r="V1668" s="37">
        <f t="shared" si="1166"/>
        <v>162216.83605637078</v>
      </c>
      <c r="W1668" s="40">
        <f t="shared" si="1137"/>
        <v>8958.7381631437765</v>
      </c>
      <c r="X1668" s="40">
        <f t="shared" si="1138"/>
        <v>8.9587381631437761</v>
      </c>
      <c r="Y1668" s="40">
        <f t="shared" si="1124"/>
        <v>0</v>
      </c>
      <c r="Z1668" s="40">
        <v>0</v>
      </c>
      <c r="AA1668" s="40">
        <f t="shared" si="1139"/>
        <v>446.12996603124299</v>
      </c>
      <c r="AB1668" s="42">
        <f t="shared" si="1140"/>
        <v>181445.20987654326</v>
      </c>
      <c r="AC1668" s="42">
        <f t="shared" si="1141"/>
        <v>181.44520987654326</v>
      </c>
      <c r="AD1668" s="42">
        <f t="shared" si="1142"/>
        <v>0</v>
      </c>
      <c r="AE1668" s="42">
        <f t="shared" si="1167"/>
        <v>5714.2574486882713</v>
      </c>
      <c r="AF1668" s="43">
        <f t="shared" si="1125"/>
        <v>1.587293735746742</v>
      </c>
      <c r="AG1668" s="73">
        <f t="shared" si="1126"/>
        <v>0</v>
      </c>
      <c r="AH1668">
        <f t="shared" si="1143"/>
        <v>181.44520987654326</v>
      </c>
      <c r="AI1668">
        <f t="shared" si="1168"/>
        <v>54023.456900077072</v>
      </c>
      <c r="AJ1668" s="41">
        <f t="shared" si="1144"/>
        <v>15.006515805576964</v>
      </c>
      <c r="AK1668">
        <f t="shared" si="1127"/>
        <v>181.44520987654326</v>
      </c>
      <c r="AL1668" s="38">
        <f t="shared" si="1145"/>
        <v>5542.8297252276234</v>
      </c>
      <c r="AM1668" s="38">
        <f t="shared" si="1146"/>
        <v>5487.4014279753474</v>
      </c>
      <c r="AN1668" s="38">
        <f t="shared" si="1147"/>
        <v>5158.1573422968258</v>
      </c>
      <c r="AO1668" s="38">
        <f t="shared" si="1148"/>
        <v>5106.5757688738577</v>
      </c>
      <c r="AP1668" s="38">
        <f t="shared" si="1149"/>
        <v>4800.1812227414257</v>
      </c>
      <c r="AQ1668" s="38">
        <f t="shared" si="1150"/>
        <v>4752.1794105140116</v>
      </c>
      <c r="AR1668" s="38">
        <f t="shared" si="1151"/>
        <v>4609.6140281985909</v>
      </c>
      <c r="AS1668">
        <f t="shared" si="1152"/>
        <v>4609.6140281985909</v>
      </c>
      <c r="AT1668" s="28">
        <f t="shared" si="1153"/>
        <v>1.2804483411662753</v>
      </c>
      <c r="AU1668">
        <f t="shared" si="1128"/>
        <v>49413.842871878478</v>
      </c>
      <c r="AV1668" s="28">
        <f t="shared" si="1154"/>
        <v>13.726067464410688</v>
      </c>
      <c r="BJ1668" s="63">
        <v>0</v>
      </c>
      <c r="BK1668" s="64">
        <f t="shared" si="1155"/>
        <v>0</v>
      </c>
      <c r="BL1668" s="64">
        <f t="shared" si="1156"/>
        <v>0</v>
      </c>
      <c r="BM1668" s="64">
        <f t="shared" si="1157"/>
        <v>0</v>
      </c>
      <c r="BN1668" s="64">
        <f t="shared" si="1158"/>
        <v>0</v>
      </c>
      <c r="BO1668" s="64">
        <f t="shared" si="1159"/>
        <v>0</v>
      </c>
      <c r="BP1668" s="64">
        <f t="shared" si="1160"/>
        <v>0</v>
      </c>
      <c r="BQ1668" s="64">
        <f t="shared" si="1161"/>
        <v>0</v>
      </c>
      <c r="BR1668" s="65">
        <f t="shared" si="1129"/>
        <v>0</v>
      </c>
      <c r="BS1668" s="66">
        <f t="shared" si="1162"/>
        <v>0</v>
      </c>
      <c r="BT1668" s="65">
        <f>BJ1668-BR1668</f>
        <v>0</v>
      </c>
      <c r="BU1668" s="67">
        <f t="shared" si="1163"/>
        <v>0</v>
      </c>
    </row>
    <row r="1669" spans="11:73" x14ac:dyDescent="0.35">
      <c r="K1669" s="20" t="s">
        <v>119</v>
      </c>
      <c r="L1669" s="20">
        <v>1659</v>
      </c>
      <c r="M1669" s="20">
        <v>182</v>
      </c>
      <c r="N1669" s="21">
        <v>120</v>
      </c>
      <c r="O1669" s="35">
        <f t="shared" si="1132"/>
        <v>33.333333333333336</v>
      </c>
      <c r="P1669" s="36">
        <f t="shared" si="1165"/>
        <v>0.22222222222222143</v>
      </c>
      <c r="Q1669" s="12"/>
      <c r="R1669" s="37">
        <f t="shared" si="1133"/>
        <v>73.555555555555287</v>
      </c>
      <c r="S1669" s="37">
        <f t="shared" si="1134"/>
        <v>64.9422</v>
      </c>
      <c r="T1669" s="37">
        <f t="shared" si="1135"/>
        <v>133.84683788000001</v>
      </c>
      <c r="U1669" s="37">
        <f t="shared" si="1136"/>
        <v>272.34459343555528</v>
      </c>
      <c r="V1669" s="37">
        <f t="shared" si="1166"/>
        <v>162489.18064980634</v>
      </c>
      <c r="W1669" s="40">
        <f t="shared" si="1137"/>
        <v>9078.1531145185108</v>
      </c>
      <c r="X1669" s="40">
        <f t="shared" si="1138"/>
        <v>9.0781531145185106</v>
      </c>
      <c r="Y1669" s="40">
        <f t="shared" si="1124"/>
        <v>0</v>
      </c>
      <c r="Z1669" s="40">
        <v>0</v>
      </c>
      <c r="AA1669" s="40">
        <f t="shared" si="1139"/>
        <v>446.12996603124299</v>
      </c>
      <c r="AB1669" s="42">
        <f t="shared" si="1140"/>
        <v>183888.88888888893</v>
      </c>
      <c r="AC1669" s="42">
        <f t="shared" si="1141"/>
        <v>183.88888888888894</v>
      </c>
      <c r="AD1669" s="42">
        <f t="shared" si="1142"/>
        <v>0</v>
      </c>
      <c r="AE1669" s="42">
        <f t="shared" si="1167"/>
        <v>5714.2574486882713</v>
      </c>
      <c r="AF1669" s="43">
        <f t="shared" si="1125"/>
        <v>1.587293735746742</v>
      </c>
      <c r="AG1669" s="73">
        <f t="shared" si="1126"/>
        <v>0</v>
      </c>
      <c r="AH1669">
        <f t="shared" si="1143"/>
        <v>183.88888888888894</v>
      </c>
      <c r="AI1669">
        <f t="shared" si="1168"/>
        <v>54207.345788965962</v>
      </c>
      <c r="AJ1669" s="41">
        <f t="shared" si="1144"/>
        <v>15.057596052490545</v>
      </c>
      <c r="AK1669">
        <f t="shared" si="1127"/>
        <v>183.88888888888894</v>
      </c>
      <c r="AL1669" s="38">
        <f t="shared" si="1145"/>
        <v>5542.8297252276234</v>
      </c>
      <c r="AM1669" s="38">
        <f t="shared" si="1146"/>
        <v>5487.4014279753474</v>
      </c>
      <c r="AN1669" s="38">
        <f t="shared" si="1147"/>
        <v>5158.1573422968258</v>
      </c>
      <c r="AO1669" s="38">
        <f t="shared" si="1148"/>
        <v>5106.5757688738577</v>
      </c>
      <c r="AP1669" s="38">
        <f t="shared" si="1149"/>
        <v>4800.1812227414257</v>
      </c>
      <c r="AQ1669" s="38">
        <f t="shared" si="1150"/>
        <v>4752.1794105140116</v>
      </c>
      <c r="AR1669" s="38">
        <f t="shared" si="1151"/>
        <v>4609.6140281985909</v>
      </c>
      <c r="AS1669">
        <f t="shared" si="1152"/>
        <v>4609.6140281985909</v>
      </c>
      <c r="AT1669" s="28">
        <f t="shared" si="1153"/>
        <v>1.2804483411662753</v>
      </c>
      <c r="AU1669">
        <f t="shared" si="1128"/>
        <v>49597.731760767369</v>
      </c>
      <c r="AV1669" s="28">
        <f t="shared" si="1154"/>
        <v>13.777147711324268</v>
      </c>
      <c r="BJ1669" s="63">
        <v>0</v>
      </c>
      <c r="BK1669" s="64">
        <f t="shared" si="1155"/>
        <v>0</v>
      </c>
      <c r="BL1669" s="64">
        <f t="shared" si="1156"/>
        <v>0</v>
      </c>
      <c r="BM1669" s="64">
        <f t="shared" si="1157"/>
        <v>0</v>
      </c>
      <c r="BN1669" s="64">
        <f t="shared" si="1158"/>
        <v>0</v>
      </c>
      <c r="BO1669" s="64">
        <f t="shared" si="1159"/>
        <v>0</v>
      </c>
      <c r="BP1669" s="64">
        <f t="shared" si="1160"/>
        <v>0</v>
      </c>
      <c r="BQ1669" s="64">
        <f t="shared" si="1161"/>
        <v>0</v>
      </c>
      <c r="BR1669" s="65">
        <f t="shared" si="1129"/>
        <v>0</v>
      </c>
      <c r="BS1669" s="66">
        <f t="shared" si="1162"/>
        <v>0</v>
      </c>
      <c r="BT1669" s="65">
        <f>BJ1669-BR1669</f>
        <v>0</v>
      </c>
      <c r="BU1669" s="67">
        <f t="shared" si="1163"/>
        <v>0</v>
      </c>
    </row>
    <row r="1670" spans="11:73" x14ac:dyDescent="0.35">
      <c r="K1670" s="20" t="s">
        <v>119</v>
      </c>
      <c r="L1670" s="20">
        <v>1660</v>
      </c>
      <c r="M1670" s="20">
        <v>183</v>
      </c>
      <c r="N1670" s="21">
        <v>120.8</v>
      </c>
      <c r="O1670" s="35">
        <f t="shared" si="1132"/>
        <v>33.555555555555557</v>
      </c>
      <c r="P1670" s="36">
        <f t="shared" si="1165"/>
        <v>0.22222222222222143</v>
      </c>
      <c r="Q1670" s="12"/>
      <c r="R1670" s="37">
        <f t="shared" si="1133"/>
        <v>73.555555555555287</v>
      </c>
      <c r="S1670" s="37">
        <f t="shared" si="1134"/>
        <v>64.9422</v>
      </c>
      <c r="T1670" s="37">
        <f t="shared" si="1135"/>
        <v>135.63741113341692</v>
      </c>
      <c r="U1670" s="37">
        <f t="shared" si="1136"/>
        <v>274.13516668897216</v>
      </c>
      <c r="V1670" s="37">
        <f t="shared" si="1166"/>
        <v>162763.31581649531</v>
      </c>
      <c r="W1670" s="40">
        <f t="shared" si="1137"/>
        <v>9198.7578155632891</v>
      </c>
      <c r="X1670" s="40">
        <f t="shared" si="1138"/>
        <v>9.1987578155632885</v>
      </c>
      <c r="Y1670" s="40">
        <f t="shared" si="1124"/>
        <v>0</v>
      </c>
      <c r="Z1670" s="40">
        <v>0</v>
      </c>
      <c r="AA1670" s="40">
        <f t="shared" si="1139"/>
        <v>446.12996603124299</v>
      </c>
      <c r="AB1670" s="42">
        <f t="shared" si="1140"/>
        <v>186348.91358024694</v>
      </c>
      <c r="AC1670" s="42">
        <f t="shared" si="1141"/>
        <v>186.34891358024694</v>
      </c>
      <c r="AD1670" s="42">
        <f t="shared" si="1142"/>
        <v>0</v>
      </c>
      <c r="AE1670" s="42">
        <f t="shared" si="1167"/>
        <v>5714.2574486882713</v>
      </c>
      <c r="AF1670" s="43">
        <f t="shared" si="1125"/>
        <v>1.587293735746742</v>
      </c>
      <c r="AG1670" s="73">
        <f t="shared" si="1126"/>
        <v>0</v>
      </c>
      <c r="AH1670">
        <f t="shared" si="1143"/>
        <v>186.34891358024694</v>
      </c>
      <c r="AI1670">
        <f t="shared" si="1168"/>
        <v>54393.694702546207</v>
      </c>
      <c r="AJ1670" s="41">
        <f t="shared" si="1144"/>
        <v>15.109359639596169</v>
      </c>
      <c r="AK1670">
        <f t="shared" si="1127"/>
        <v>186.34891358024694</v>
      </c>
      <c r="AL1670" s="38">
        <f t="shared" si="1145"/>
        <v>5542.8297252276234</v>
      </c>
      <c r="AM1670" s="38">
        <f t="shared" si="1146"/>
        <v>5487.4014279753474</v>
      </c>
      <c r="AN1670" s="38">
        <f t="shared" si="1147"/>
        <v>5158.1573422968258</v>
      </c>
      <c r="AO1670" s="38">
        <f t="shared" si="1148"/>
        <v>5106.5757688738577</v>
      </c>
      <c r="AP1670" s="38">
        <f t="shared" si="1149"/>
        <v>4800.1812227414257</v>
      </c>
      <c r="AQ1670" s="38">
        <f t="shared" si="1150"/>
        <v>4752.1794105140116</v>
      </c>
      <c r="AR1670" s="38">
        <f t="shared" si="1151"/>
        <v>4609.6140281985909</v>
      </c>
      <c r="AS1670">
        <f t="shared" si="1152"/>
        <v>4609.6140281985909</v>
      </c>
      <c r="AT1670" s="28">
        <f t="shared" si="1153"/>
        <v>1.2804483411662753</v>
      </c>
      <c r="AU1670">
        <f t="shared" si="1128"/>
        <v>49784.080674347613</v>
      </c>
      <c r="AV1670" s="28">
        <f t="shared" si="1154"/>
        <v>13.828911298429892</v>
      </c>
      <c r="BJ1670" s="63">
        <v>0</v>
      </c>
      <c r="BK1670" s="64">
        <f t="shared" si="1155"/>
        <v>0</v>
      </c>
      <c r="BL1670" s="64">
        <f t="shared" si="1156"/>
        <v>0</v>
      </c>
      <c r="BM1670" s="64">
        <f t="shared" si="1157"/>
        <v>0</v>
      </c>
      <c r="BN1670" s="64">
        <f t="shared" si="1158"/>
        <v>0</v>
      </c>
      <c r="BO1670" s="64">
        <f t="shared" si="1159"/>
        <v>0</v>
      </c>
      <c r="BP1670" s="64">
        <f t="shared" si="1160"/>
        <v>0</v>
      </c>
      <c r="BQ1670" s="64">
        <f t="shared" si="1161"/>
        <v>0</v>
      </c>
      <c r="BR1670" s="65">
        <f t="shared" si="1129"/>
        <v>0</v>
      </c>
      <c r="BS1670" s="66">
        <f t="shared" si="1162"/>
        <v>0</v>
      </c>
      <c r="BT1670" s="65">
        <f>BJ1670-BR1670</f>
        <v>0</v>
      </c>
      <c r="BU1670" s="67">
        <f t="shared" si="1163"/>
        <v>0</v>
      </c>
    </row>
    <row r="1671" spans="11:73" x14ac:dyDescent="0.35">
      <c r="K1671" s="20" t="s">
        <v>119</v>
      </c>
      <c r="L1671" s="20">
        <v>1661</v>
      </c>
      <c r="M1671" s="20">
        <v>184</v>
      </c>
      <c r="N1671" s="21">
        <v>121.6</v>
      </c>
      <c r="O1671" s="35">
        <f t="shared" si="1132"/>
        <v>33.777777777777779</v>
      </c>
      <c r="P1671" s="36">
        <f t="shared" si="1165"/>
        <v>0.20833333333333331</v>
      </c>
      <c r="Q1671" s="12"/>
      <c r="R1671" s="37">
        <f t="shared" si="1133"/>
        <v>68.958333333333329</v>
      </c>
      <c r="S1671" s="37">
        <f t="shared" si="1134"/>
        <v>64.9422</v>
      </c>
      <c r="T1671" s="37">
        <f t="shared" si="1135"/>
        <v>137.43988188353421</v>
      </c>
      <c r="U1671" s="37">
        <f t="shared" si="1136"/>
        <v>271.34041521686754</v>
      </c>
      <c r="V1671" s="37">
        <f t="shared" si="1166"/>
        <v>163034.65623171217</v>
      </c>
      <c r="W1671" s="40">
        <f t="shared" si="1137"/>
        <v>9165.2762473253042</v>
      </c>
      <c r="X1671" s="40">
        <f t="shared" si="1138"/>
        <v>9.1652762473253038</v>
      </c>
      <c r="Y1671" s="40">
        <f t="shared" si="1124"/>
        <v>0</v>
      </c>
      <c r="Z1671" s="40">
        <v>0</v>
      </c>
      <c r="AA1671" s="40">
        <f t="shared" si="1139"/>
        <v>446.12996603124299</v>
      </c>
      <c r="AB1671" s="42">
        <f t="shared" si="1140"/>
        <v>188825.2839506173</v>
      </c>
      <c r="AC1671" s="42">
        <f t="shared" si="1141"/>
        <v>188.82528395061729</v>
      </c>
      <c r="AD1671" s="42">
        <f t="shared" si="1142"/>
        <v>0</v>
      </c>
      <c r="AE1671" s="42">
        <f t="shared" si="1167"/>
        <v>5714.2574486882713</v>
      </c>
      <c r="AF1671" s="43">
        <f t="shared" si="1125"/>
        <v>1.587293735746742</v>
      </c>
      <c r="AG1671" s="73">
        <f t="shared" si="1126"/>
        <v>0</v>
      </c>
      <c r="AH1671">
        <f t="shared" si="1143"/>
        <v>188.82528395061729</v>
      </c>
      <c r="AI1671">
        <f t="shared" si="1168"/>
        <v>54582.519986496824</v>
      </c>
      <c r="AJ1671" s="41">
        <f t="shared" si="1144"/>
        <v>15.161811107360229</v>
      </c>
      <c r="AK1671">
        <f t="shared" si="1127"/>
        <v>188.82528395061729</v>
      </c>
      <c r="AL1671" s="38">
        <f t="shared" si="1145"/>
        <v>5542.8297252276234</v>
      </c>
      <c r="AM1671" s="38">
        <f t="shared" si="1146"/>
        <v>5487.4014279753474</v>
      </c>
      <c r="AN1671" s="38">
        <f t="shared" si="1147"/>
        <v>5158.1573422968258</v>
      </c>
      <c r="AO1671" s="38">
        <f t="shared" si="1148"/>
        <v>5106.5757688738577</v>
      </c>
      <c r="AP1671" s="38">
        <f t="shared" si="1149"/>
        <v>4800.1812227414257</v>
      </c>
      <c r="AQ1671" s="38">
        <f t="shared" si="1150"/>
        <v>4752.1794105140116</v>
      </c>
      <c r="AR1671" s="38">
        <f t="shared" si="1151"/>
        <v>4609.6140281985909</v>
      </c>
      <c r="AS1671">
        <f t="shared" si="1152"/>
        <v>4609.6140281985909</v>
      </c>
      <c r="AT1671" s="28">
        <f t="shared" si="1153"/>
        <v>1.2804483411662753</v>
      </c>
      <c r="AU1671">
        <f t="shared" si="1128"/>
        <v>49972.90595829823</v>
      </c>
      <c r="AV1671" s="28">
        <f t="shared" si="1154"/>
        <v>13.881362766193952</v>
      </c>
      <c r="BJ1671" s="63">
        <v>0</v>
      </c>
      <c r="BK1671" s="64">
        <f t="shared" si="1155"/>
        <v>0</v>
      </c>
      <c r="BL1671" s="64">
        <f t="shared" si="1156"/>
        <v>0</v>
      </c>
      <c r="BM1671" s="64">
        <f t="shared" si="1157"/>
        <v>0</v>
      </c>
      <c r="BN1671" s="64">
        <f t="shared" si="1158"/>
        <v>0</v>
      </c>
      <c r="BO1671" s="64">
        <f t="shared" si="1159"/>
        <v>0</v>
      </c>
      <c r="BP1671" s="64">
        <f t="shared" si="1160"/>
        <v>0</v>
      </c>
      <c r="BQ1671" s="64">
        <f t="shared" si="1161"/>
        <v>0</v>
      </c>
      <c r="BR1671" s="65">
        <f t="shared" si="1129"/>
        <v>0</v>
      </c>
      <c r="BS1671" s="66">
        <f t="shared" si="1162"/>
        <v>0</v>
      </c>
      <c r="BT1671" s="65">
        <f>BJ1671-BR1671</f>
        <v>0</v>
      </c>
      <c r="BU1671" s="67">
        <f t="shared" si="1163"/>
        <v>0</v>
      </c>
    </row>
    <row r="1672" spans="11:73" x14ac:dyDescent="0.35">
      <c r="K1672" s="20" t="s">
        <v>119</v>
      </c>
      <c r="L1672" s="20">
        <v>1662</v>
      </c>
      <c r="M1672" s="20">
        <v>185</v>
      </c>
      <c r="N1672" s="21">
        <v>122.3</v>
      </c>
      <c r="O1672" s="35">
        <f t="shared" si="1132"/>
        <v>33.972222222222221</v>
      </c>
      <c r="P1672" s="36">
        <f t="shared" si="1165"/>
        <v>0.20833333333333331</v>
      </c>
      <c r="Q1672" s="12"/>
      <c r="R1672" s="37">
        <f t="shared" si="1133"/>
        <v>68.958333333333329</v>
      </c>
      <c r="S1672" s="37">
        <f t="shared" si="1134"/>
        <v>64.9422</v>
      </c>
      <c r="T1672" s="37">
        <f t="shared" si="1135"/>
        <v>139.02680345514898</v>
      </c>
      <c r="U1672" s="37">
        <f t="shared" si="1136"/>
        <v>272.92733678848231</v>
      </c>
      <c r="V1672" s="37">
        <f t="shared" si="1166"/>
        <v>163307.58356850065</v>
      </c>
      <c r="W1672" s="40">
        <f t="shared" si="1137"/>
        <v>9271.9481358976063</v>
      </c>
      <c r="X1672" s="40">
        <f t="shared" si="1138"/>
        <v>9.2719481358976061</v>
      </c>
      <c r="Y1672" s="40">
        <f t="shared" si="1124"/>
        <v>0</v>
      </c>
      <c r="Z1672" s="40">
        <v>0</v>
      </c>
      <c r="AA1672" s="40">
        <f t="shared" si="1139"/>
        <v>446.12996603124299</v>
      </c>
      <c r="AB1672" s="42">
        <f t="shared" si="1140"/>
        <v>191005.51658950618</v>
      </c>
      <c r="AC1672" s="42">
        <f t="shared" si="1141"/>
        <v>191.00551658950619</v>
      </c>
      <c r="AD1672" s="42">
        <f t="shared" si="1142"/>
        <v>0</v>
      </c>
      <c r="AE1672" s="42">
        <f t="shared" si="1167"/>
        <v>5714.2574486882713</v>
      </c>
      <c r="AF1672" s="43">
        <f t="shared" si="1125"/>
        <v>1.587293735746742</v>
      </c>
      <c r="AG1672" s="73">
        <f t="shared" si="1126"/>
        <v>0</v>
      </c>
      <c r="AH1672">
        <f t="shared" si="1143"/>
        <v>191.00551658950619</v>
      </c>
      <c r="AI1672">
        <f t="shared" si="1168"/>
        <v>54773.525503086326</v>
      </c>
      <c r="AJ1672" s="41">
        <f t="shared" si="1144"/>
        <v>15.214868195301758</v>
      </c>
      <c r="AK1672">
        <f t="shared" si="1127"/>
        <v>191.00551658950619</v>
      </c>
      <c r="AL1672" s="38">
        <f t="shared" si="1145"/>
        <v>5542.8297252276234</v>
      </c>
      <c r="AM1672" s="38">
        <f t="shared" si="1146"/>
        <v>5487.4014279753474</v>
      </c>
      <c r="AN1672" s="38">
        <f t="shared" si="1147"/>
        <v>5158.1573422968258</v>
      </c>
      <c r="AO1672" s="38">
        <f t="shared" si="1148"/>
        <v>5106.5757688738577</v>
      </c>
      <c r="AP1672" s="38">
        <f t="shared" si="1149"/>
        <v>4800.1812227414257</v>
      </c>
      <c r="AQ1672" s="38">
        <f t="shared" si="1150"/>
        <v>4752.1794105140116</v>
      </c>
      <c r="AR1672" s="38">
        <f t="shared" si="1151"/>
        <v>4609.6140281985909</v>
      </c>
      <c r="AS1672">
        <f t="shared" si="1152"/>
        <v>4609.6140281985909</v>
      </c>
      <c r="AT1672" s="28">
        <f t="shared" si="1153"/>
        <v>1.2804483411662753</v>
      </c>
      <c r="AU1672">
        <f t="shared" si="1128"/>
        <v>50163.911474887733</v>
      </c>
      <c r="AV1672" s="28">
        <f t="shared" si="1154"/>
        <v>13.934419854135481</v>
      </c>
      <c r="BJ1672" s="63">
        <v>0</v>
      </c>
      <c r="BK1672" s="64">
        <f t="shared" si="1155"/>
        <v>0</v>
      </c>
      <c r="BL1672" s="64">
        <f t="shared" si="1156"/>
        <v>0</v>
      </c>
      <c r="BM1672" s="64">
        <f t="shared" si="1157"/>
        <v>0</v>
      </c>
      <c r="BN1672" s="64">
        <f t="shared" si="1158"/>
        <v>0</v>
      </c>
      <c r="BO1672" s="64">
        <f t="shared" si="1159"/>
        <v>0</v>
      </c>
      <c r="BP1672" s="64">
        <f t="shared" si="1160"/>
        <v>0</v>
      </c>
      <c r="BQ1672" s="64">
        <f t="shared" si="1161"/>
        <v>0</v>
      </c>
      <c r="BR1672" s="65">
        <f t="shared" si="1129"/>
        <v>0</v>
      </c>
      <c r="BS1672" s="66">
        <f t="shared" si="1162"/>
        <v>0</v>
      </c>
      <c r="BT1672" s="65">
        <f>BJ1672-BR1672</f>
        <v>0</v>
      </c>
      <c r="BU1672" s="67">
        <f t="shared" si="1163"/>
        <v>0</v>
      </c>
    </row>
    <row r="1673" spans="11:73" x14ac:dyDescent="0.35">
      <c r="K1673" s="20" t="s">
        <v>119</v>
      </c>
      <c r="L1673" s="20">
        <v>1663</v>
      </c>
      <c r="M1673" s="20">
        <v>186</v>
      </c>
      <c r="N1673" s="21">
        <v>123.1</v>
      </c>
      <c r="O1673" s="35">
        <f t="shared" si="1132"/>
        <v>34.194444444444443</v>
      </c>
      <c r="P1673" s="36">
        <f t="shared" si="1165"/>
        <v>0.20833333333333331</v>
      </c>
      <c r="Q1673" s="12"/>
      <c r="R1673" s="37">
        <f t="shared" si="1133"/>
        <v>68.958333333333329</v>
      </c>
      <c r="S1673" s="37">
        <f t="shared" si="1134"/>
        <v>64.9422</v>
      </c>
      <c r="T1673" s="37">
        <f t="shared" si="1135"/>
        <v>140.85158201157961</v>
      </c>
      <c r="U1673" s="37">
        <f t="shared" si="1136"/>
        <v>274.75211534491291</v>
      </c>
      <c r="V1673" s="37">
        <f t="shared" si="1166"/>
        <v>163582.33568384557</v>
      </c>
      <c r="W1673" s="40">
        <f t="shared" si="1137"/>
        <v>9394.9959441552164</v>
      </c>
      <c r="X1673" s="40">
        <f t="shared" si="1138"/>
        <v>9.394995944155216</v>
      </c>
      <c r="Y1673" s="40">
        <f t="shared" si="1124"/>
        <v>0</v>
      </c>
      <c r="Z1673" s="40">
        <v>0</v>
      </c>
      <c r="AA1673" s="40">
        <f t="shared" si="1139"/>
        <v>446.12996603124299</v>
      </c>
      <c r="AB1673" s="42">
        <f t="shared" si="1140"/>
        <v>193512.53510802469</v>
      </c>
      <c r="AC1673" s="42">
        <f t="shared" si="1141"/>
        <v>193.51253510802468</v>
      </c>
      <c r="AD1673" s="42">
        <f t="shared" si="1142"/>
        <v>0</v>
      </c>
      <c r="AE1673" s="42">
        <f t="shared" si="1167"/>
        <v>5714.2574486882713</v>
      </c>
      <c r="AF1673" s="43">
        <f t="shared" si="1125"/>
        <v>1.587293735746742</v>
      </c>
      <c r="AG1673" s="73">
        <f t="shared" si="1126"/>
        <v>0</v>
      </c>
      <c r="AH1673">
        <f t="shared" si="1143"/>
        <v>193.51253510802468</v>
      </c>
      <c r="AI1673">
        <f t="shared" si="1168"/>
        <v>54967.038038194354</v>
      </c>
      <c r="AJ1673" s="41">
        <f t="shared" si="1144"/>
        <v>15.26862167727621</v>
      </c>
      <c r="AK1673">
        <f t="shared" si="1127"/>
        <v>193.51253510802468</v>
      </c>
      <c r="AL1673" s="38">
        <f t="shared" si="1145"/>
        <v>5542.8297252276234</v>
      </c>
      <c r="AM1673" s="38">
        <f t="shared" si="1146"/>
        <v>5487.4014279753474</v>
      </c>
      <c r="AN1673" s="38">
        <f t="shared" si="1147"/>
        <v>5158.1573422968258</v>
      </c>
      <c r="AO1673" s="38">
        <f t="shared" si="1148"/>
        <v>5106.5757688738577</v>
      </c>
      <c r="AP1673" s="38">
        <f t="shared" si="1149"/>
        <v>4800.1812227414257</v>
      </c>
      <c r="AQ1673" s="38">
        <f t="shared" si="1150"/>
        <v>4752.1794105140116</v>
      </c>
      <c r="AR1673" s="38">
        <f t="shared" si="1151"/>
        <v>4609.6140281985909</v>
      </c>
      <c r="AS1673">
        <f t="shared" si="1152"/>
        <v>4609.6140281985909</v>
      </c>
      <c r="AT1673" s="28">
        <f t="shared" si="1153"/>
        <v>1.2804483411662753</v>
      </c>
      <c r="AU1673">
        <f t="shared" si="1128"/>
        <v>50357.424009995761</v>
      </c>
      <c r="AV1673" s="28">
        <f t="shared" si="1154"/>
        <v>13.988173336109934</v>
      </c>
      <c r="BJ1673" s="63">
        <v>0</v>
      </c>
      <c r="BK1673" s="64">
        <f t="shared" si="1155"/>
        <v>0</v>
      </c>
      <c r="BL1673" s="64">
        <f t="shared" si="1156"/>
        <v>0</v>
      </c>
      <c r="BM1673" s="64">
        <f t="shared" si="1157"/>
        <v>0</v>
      </c>
      <c r="BN1673" s="64">
        <f t="shared" si="1158"/>
        <v>0</v>
      </c>
      <c r="BO1673" s="64">
        <f t="shared" si="1159"/>
        <v>0</v>
      </c>
      <c r="BP1673" s="64">
        <f t="shared" si="1160"/>
        <v>0</v>
      </c>
      <c r="BQ1673" s="64">
        <f t="shared" si="1161"/>
        <v>0</v>
      </c>
      <c r="BR1673" s="65">
        <f t="shared" si="1129"/>
        <v>0</v>
      </c>
      <c r="BS1673" s="66">
        <f t="shared" si="1162"/>
        <v>0</v>
      </c>
      <c r="BT1673" s="65">
        <f>BJ1673-BR1673</f>
        <v>0</v>
      </c>
      <c r="BU1673" s="67">
        <f t="shared" si="1163"/>
        <v>0</v>
      </c>
    </row>
    <row r="1674" spans="11:73" x14ac:dyDescent="0.35">
      <c r="K1674" s="20" t="s">
        <v>119</v>
      </c>
      <c r="L1674" s="20">
        <v>1664</v>
      </c>
      <c r="M1674" s="20">
        <v>187</v>
      </c>
      <c r="N1674" s="21">
        <v>123.8</v>
      </c>
      <c r="O1674" s="35">
        <f t="shared" si="1132"/>
        <v>34.388888888888886</v>
      </c>
      <c r="P1674" s="36">
        <f t="shared" si="1165"/>
        <v>0.18055555555555713</v>
      </c>
      <c r="Q1674" s="12"/>
      <c r="R1674" s="37">
        <f t="shared" si="1133"/>
        <v>59.763888888889412</v>
      </c>
      <c r="S1674" s="37">
        <f t="shared" si="1134"/>
        <v>64.9422</v>
      </c>
      <c r="T1674" s="37">
        <f t="shared" si="1135"/>
        <v>142.45802291371854</v>
      </c>
      <c r="U1674" s="37">
        <f t="shared" si="1136"/>
        <v>267.16411180260798</v>
      </c>
      <c r="V1674" s="37">
        <f t="shared" si="1166"/>
        <v>163849.49979564818</v>
      </c>
      <c r="W1674" s="40">
        <f t="shared" si="1137"/>
        <v>9187.4769558785738</v>
      </c>
      <c r="X1674" s="40">
        <f t="shared" si="1138"/>
        <v>9.1874769558785729</v>
      </c>
      <c r="Y1674" s="40">
        <f t="shared" ref="Y1674:Y1737" si="1169">IF(X1674&lt;0, X1674, 0)</f>
        <v>0</v>
      </c>
      <c r="Z1674" s="40">
        <v>0</v>
      </c>
      <c r="AA1674" s="40">
        <f t="shared" si="1139"/>
        <v>446.12996603124299</v>
      </c>
      <c r="AB1674" s="42">
        <f t="shared" si="1140"/>
        <v>195719.58487654317</v>
      </c>
      <c r="AC1674" s="42">
        <f t="shared" si="1141"/>
        <v>195.71958487654317</v>
      </c>
      <c r="AD1674" s="42">
        <f t="shared" si="1142"/>
        <v>0</v>
      </c>
      <c r="AE1674" s="42">
        <f t="shared" si="1167"/>
        <v>5714.2574486882713</v>
      </c>
      <c r="AF1674" s="43">
        <f t="shared" ref="AF1674:AF1737" si="1170">AE1674/3600</f>
        <v>1.587293735746742</v>
      </c>
      <c r="AG1674" s="73">
        <f t="shared" ref="AG1674:AG1737" si="1171">IF(X1674&lt;0,X1674,0)</f>
        <v>0</v>
      </c>
      <c r="AH1674">
        <f t="shared" si="1143"/>
        <v>195.71958487654317</v>
      </c>
      <c r="AI1674">
        <f t="shared" si="1168"/>
        <v>55162.757623070895</v>
      </c>
      <c r="AJ1674" s="41">
        <f t="shared" si="1144"/>
        <v>15.322988228630804</v>
      </c>
      <c r="AK1674">
        <f t="shared" ref="AK1674:AK1737" si="1172">AH1674-AG1674</f>
        <v>195.71958487654317</v>
      </c>
      <c r="AL1674" s="38">
        <f t="shared" si="1145"/>
        <v>5542.8297252276234</v>
      </c>
      <c r="AM1674" s="38">
        <f t="shared" si="1146"/>
        <v>5487.4014279753474</v>
      </c>
      <c r="AN1674" s="38">
        <f t="shared" si="1147"/>
        <v>5158.1573422968258</v>
      </c>
      <c r="AO1674" s="38">
        <f t="shared" si="1148"/>
        <v>5106.5757688738577</v>
      </c>
      <c r="AP1674" s="38">
        <f t="shared" si="1149"/>
        <v>4800.1812227414257</v>
      </c>
      <c r="AQ1674" s="38">
        <f t="shared" si="1150"/>
        <v>4752.1794105140116</v>
      </c>
      <c r="AR1674" s="38">
        <f t="shared" si="1151"/>
        <v>4609.6140281985909</v>
      </c>
      <c r="AS1674">
        <f t="shared" si="1152"/>
        <v>4609.6140281985909</v>
      </c>
      <c r="AT1674" s="28">
        <f t="shared" si="1153"/>
        <v>1.2804483411662753</v>
      </c>
      <c r="AU1674">
        <f t="shared" ref="AU1674:AU1737" si="1173">AI1674-AS1674</f>
        <v>50553.143594872301</v>
      </c>
      <c r="AV1674" s="28">
        <f t="shared" si="1154"/>
        <v>14.042539887464528</v>
      </c>
      <c r="BJ1674" s="63">
        <v>0</v>
      </c>
      <c r="BK1674" s="64">
        <f t="shared" si="1155"/>
        <v>0</v>
      </c>
      <c r="BL1674" s="64">
        <f t="shared" si="1156"/>
        <v>0</v>
      </c>
      <c r="BM1674" s="64">
        <f t="shared" si="1157"/>
        <v>0</v>
      </c>
      <c r="BN1674" s="64">
        <f t="shared" si="1158"/>
        <v>0</v>
      </c>
      <c r="BO1674" s="64">
        <f t="shared" si="1159"/>
        <v>0</v>
      </c>
      <c r="BP1674" s="64">
        <f t="shared" si="1160"/>
        <v>0</v>
      </c>
      <c r="BQ1674" s="64">
        <f t="shared" si="1161"/>
        <v>0</v>
      </c>
      <c r="BR1674" s="65">
        <f t="shared" ref="BR1674:BR1737" si="1174">BQ1674</f>
        <v>0</v>
      </c>
      <c r="BS1674" s="66">
        <f t="shared" si="1162"/>
        <v>0</v>
      </c>
      <c r="BT1674" s="65">
        <f>BJ1674-BR1674</f>
        <v>0</v>
      </c>
      <c r="BU1674" s="67">
        <f t="shared" si="1163"/>
        <v>0</v>
      </c>
    </row>
    <row r="1675" spans="11:73" x14ac:dyDescent="0.35">
      <c r="K1675" s="20" t="s">
        <v>119</v>
      </c>
      <c r="L1675" s="20">
        <v>1665</v>
      </c>
      <c r="M1675" s="20">
        <v>188</v>
      </c>
      <c r="N1675" s="21">
        <v>124.4</v>
      </c>
      <c r="O1675" s="35">
        <f t="shared" ref="O1675:O1738" si="1175">N1675*1000/3600</f>
        <v>34.555555555555557</v>
      </c>
      <c r="P1675" s="36">
        <f t="shared" si="1165"/>
        <v>0.16666666666666705</v>
      </c>
      <c r="Q1675" s="12"/>
      <c r="R1675" s="37">
        <f t="shared" ref="R1675:R1738" si="1176">$I$5*P1675</f>
        <v>55.166666666666792</v>
      </c>
      <c r="S1675" s="37">
        <f t="shared" ref="S1675:S1738" si="1177">$I$5*9.81*$F$3</f>
        <v>64.9422</v>
      </c>
      <c r="T1675" s="37">
        <f t="shared" ref="T1675:T1738" si="1178">(0.5*$L$3*$Q$3*$T$3*O1675^2)</f>
        <v>143.84222229546091</v>
      </c>
      <c r="U1675" s="37">
        <f t="shared" ref="U1675:U1738" si="1179">R1675+S1675+T1675</f>
        <v>263.9510889621277</v>
      </c>
      <c r="V1675" s="37">
        <f t="shared" si="1166"/>
        <v>164113.4508846103</v>
      </c>
      <c r="W1675" s="40">
        <f t="shared" ref="W1675:W1738" si="1180">U1675*O1675</f>
        <v>9120.9765185801916</v>
      </c>
      <c r="X1675" s="40">
        <f t="shared" ref="X1675:X1738" si="1181">W1675/1000</f>
        <v>9.120976518580191</v>
      </c>
      <c r="Y1675" s="40">
        <f t="shared" si="1169"/>
        <v>0</v>
      </c>
      <c r="Z1675" s="40">
        <v>0</v>
      </c>
      <c r="AA1675" s="40">
        <f t="shared" ref="AA1675:AA1738" si="1182">-AG1675+AA1674</f>
        <v>446.12996603124299</v>
      </c>
      <c r="AB1675" s="42">
        <f t="shared" ref="AB1675:AB1738" si="1183">0.5*$I$5*O1675^2</f>
        <v>197621.30246913584</v>
      </c>
      <c r="AC1675" s="42">
        <f t="shared" ref="AC1675:AC1738" si="1184">AB1675/1000</f>
        <v>197.62130246913586</v>
      </c>
      <c r="AD1675" s="42">
        <f t="shared" ref="AD1675:AD1738" si="1185">IF(X1675&lt;0,AC1675,0)</f>
        <v>0</v>
      </c>
      <c r="AE1675" s="42">
        <f t="shared" si="1167"/>
        <v>5714.2574486882713</v>
      </c>
      <c r="AF1675" s="43">
        <f t="shared" si="1170"/>
        <v>1.587293735746742</v>
      </c>
      <c r="AG1675" s="73">
        <f t="shared" si="1171"/>
        <v>0</v>
      </c>
      <c r="AH1675">
        <f t="shared" ref="AH1675:AH1738" si="1186">IF(X1675&gt;0,AC1675,0)</f>
        <v>197.62130246913586</v>
      </c>
      <c r="AI1675">
        <f t="shared" si="1168"/>
        <v>55360.378925540033</v>
      </c>
      <c r="AJ1675" s="41">
        <f t="shared" ref="AJ1675:AJ1738" si="1187">AI1675/3600</f>
        <v>15.377883034872232</v>
      </c>
      <c r="AK1675">
        <f t="shared" si="1172"/>
        <v>197.62130246913586</v>
      </c>
      <c r="AL1675" s="38">
        <f t="shared" ref="AL1675:AL1738" si="1188">AE1675*$AL$7</f>
        <v>5542.8297252276234</v>
      </c>
      <c r="AM1675" s="38">
        <f t="shared" ref="AM1675:AM1738" si="1189">AL1675*$AM$7</f>
        <v>5487.4014279753474</v>
      </c>
      <c r="AN1675" s="38">
        <f t="shared" ref="AN1675:AN1738" si="1190">AM1675*$AN$7</f>
        <v>5158.1573422968258</v>
      </c>
      <c r="AO1675" s="38">
        <f t="shared" ref="AO1675:AO1738" si="1191">AN1675*$AO$7</f>
        <v>5106.5757688738577</v>
      </c>
      <c r="AP1675" s="38">
        <f t="shared" ref="AP1675:AP1738" si="1192">AO1675*$AP$7</f>
        <v>4800.1812227414257</v>
      </c>
      <c r="AQ1675" s="38">
        <f t="shared" ref="AQ1675:AQ1738" si="1193">AP1675*$AQ$7</f>
        <v>4752.1794105140116</v>
      </c>
      <c r="AR1675" s="38">
        <f t="shared" ref="AR1675:AR1738" si="1194">AQ1675*$AR$7</f>
        <v>4609.6140281985909</v>
      </c>
      <c r="AS1675">
        <f t="shared" ref="AS1675:AS1738" si="1195">AR1675</f>
        <v>4609.6140281985909</v>
      </c>
      <c r="AT1675" s="28">
        <f t="shared" ref="AT1675:AT1738" si="1196">AS1675/3600</f>
        <v>1.2804483411662753</v>
      </c>
      <c r="AU1675">
        <f t="shared" si="1173"/>
        <v>50750.76489734144</v>
      </c>
      <c r="AV1675" s="28">
        <f t="shared" ref="AV1675:AV1738" si="1197">AU1675/3600</f>
        <v>14.097434693705955</v>
      </c>
      <c r="BJ1675" s="63">
        <v>0</v>
      </c>
      <c r="BK1675" s="64">
        <f t="shared" ref="BK1675:BK1738" si="1198">BJ1675*$AL$7</f>
        <v>0</v>
      </c>
      <c r="BL1675" s="64">
        <f t="shared" ref="BL1675:BL1738" si="1199">BK1675*$AM$7</f>
        <v>0</v>
      </c>
      <c r="BM1675" s="64">
        <f t="shared" ref="BM1675:BM1738" si="1200">BL1675*$AN$7</f>
        <v>0</v>
      </c>
      <c r="BN1675" s="64">
        <f t="shared" ref="BN1675:BN1738" si="1201">BM1675*$AO$7</f>
        <v>0</v>
      </c>
      <c r="BO1675" s="64">
        <f t="shared" ref="BO1675:BO1738" si="1202">BN1675*$AP$7</f>
        <v>0</v>
      </c>
      <c r="BP1675" s="64">
        <f t="shared" ref="BP1675:BP1738" si="1203">BO1675*$AQ$7</f>
        <v>0</v>
      </c>
      <c r="BQ1675" s="64">
        <f t="shared" ref="BQ1675:BQ1738" si="1204">BP1675*$AR$7</f>
        <v>0</v>
      </c>
      <c r="BR1675" s="65">
        <f t="shared" si="1174"/>
        <v>0</v>
      </c>
      <c r="BS1675" s="66">
        <f t="shared" ref="BS1675:BS1738" si="1205">BR1675/3600</f>
        <v>0</v>
      </c>
      <c r="BT1675" s="65">
        <f>BJ1675-BR1675</f>
        <v>0</v>
      </c>
      <c r="BU1675" s="67">
        <f t="shared" ref="BU1675:BU1738" si="1206">BT1675/3600</f>
        <v>0</v>
      </c>
    </row>
    <row r="1676" spans="11:73" x14ac:dyDescent="0.35">
      <c r="K1676" s="20" t="s">
        <v>119</v>
      </c>
      <c r="L1676" s="20">
        <v>1666</v>
      </c>
      <c r="M1676" s="20">
        <v>189</v>
      </c>
      <c r="N1676" s="21">
        <v>125</v>
      </c>
      <c r="O1676" s="35">
        <f t="shared" si="1175"/>
        <v>34.722222222222221</v>
      </c>
      <c r="P1676" s="36">
        <f t="shared" ref="P1676:P1739" si="1207">($N1677-$N1675)/2/3.6</f>
        <v>0.1388888888888889</v>
      </c>
      <c r="Q1676" s="12"/>
      <c r="R1676" s="37">
        <f t="shared" si="1176"/>
        <v>45.972222222222221</v>
      </c>
      <c r="S1676" s="37">
        <f t="shared" si="1177"/>
        <v>64.9422</v>
      </c>
      <c r="T1676" s="37">
        <f t="shared" si="1178"/>
        <v>145.2331140190972</v>
      </c>
      <c r="U1676" s="37">
        <f t="shared" si="1179"/>
        <v>256.14753624131941</v>
      </c>
      <c r="V1676" s="37">
        <f t="shared" ref="V1676:V1739" si="1208">U1676+V1675</f>
        <v>164369.59842085163</v>
      </c>
      <c r="W1676" s="40">
        <f t="shared" si="1180"/>
        <v>8894.0116750458128</v>
      </c>
      <c r="X1676" s="40">
        <f t="shared" si="1181"/>
        <v>8.894011675045812</v>
      </c>
      <c r="Y1676" s="40">
        <f t="shared" si="1169"/>
        <v>0</v>
      </c>
      <c r="Z1676" s="40">
        <v>0</v>
      </c>
      <c r="AA1676" s="40">
        <f t="shared" si="1182"/>
        <v>446.12996603124299</v>
      </c>
      <c r="AB1676" s="42">
        <f t="shared" si="1183"/>
        <v>199532.21450617284</v>
      </c>
      <c r="AC1676" s="42">
        <f t="shared" si="1184"/>
        <v>199.53221450617283</v>
      </c>
      <c r="AD1676" s="42">
        <f t="shared" si="1185"/>
        <v>0</v>
      </c>
      <c r="AE1676" s="42">
        <f t="shared" ref="AE1676:AE1739" si="1209">AD1676+AE1675</f>
        <v>5714.2574486882713</v>
      </c>
      <c r="AF1676" s="43">
        <f t="shared" si="1170"/>
        <v>1.587293735746742</v>
      </c>
      <c r="AG1676" s="73">
        <f t="shared" si="1171"/>
        <v>0</v>
      </c>
      <c r="AH1676">
        <f t="shared" si="1186"/>
        <v>199.53221450617283</v>
      </c>
      <c r="AI1676">
        <f t="shared" ref="AI1676:AI1739" si="1210">AH1676+AI1675</f>
        <v>55559.911140046206</v>
      </c>
      <c r="AJ1676" s="41">
        <f t="shared" si="1187"/>
        <v>15.433308650012835</v>
      </c>
      <c r="AK1676">
        <f t="shared" si="1172"/>
        <v>199.53221450617283</v>
      </c>
      <c r="AL1676" s="38">
        <f t="shared" si="1188"/>
        <v>5542.8297252276234</v>
      </c>
      <c r="AM1676" s="38">
        <f t="shared" si="1189"/>
        <v>5487.4014279753474</v>
      </c>
      <c r="AN1676" s="38">
        <f t="shared" si="1190"/>
        <v>5158.1573422968258</v>
      </c>
      <c r="AO1676" s="38">
        <f t="shared" si="1191"/>
        <v>5106.5757688738577</v>
      </c>
      <c r="AP1676" s="38">
        <f t="shared" si="1192"/>
        <v>4800.1812227414257</v>
      </c>
      <c r="AQ1676" s="38">
        <f t="shared" si="1193"/>
        <v>4752.1794105140116</v>
      </c>
      <c r="AR1676" s="38">
        <f t="shared" si="1194"/>
        <v>4609.6140281985909</v>
      </c>
      <c r="AS1676">
        <f t="shared" si="1195"/>
        <v>4609.6140281985909</v>
      </c>
      <c r="AT1676" s="28">
        <f t="shared" si="1196"/>
        <v>1.2804483411662753</v>
      </c>
      <c r="AU1676">
        <f t="shared" si="1173"/>
        <v>50950.297111847613</v>
      </c>
      <c r="AV1676" s="28">
        <f t="shared" si="1197"/>
        <v>14.152860308846559</v>
      </c>
      <c r="BJ1676" s="63">
        <v>0</v>
      </c>
      <c r="BK1676" s="64">
        <f t="shared" si="1198"/>
        <v>0</v>
      </c>
      <c r="BL1676" s="64">
        <f t="shared" si="1199"/>
        <v>0</v>
      </c>
      <c r="BM1676" s="64">
        <f t="shared" si="1200"/>
        <v>0</v>
      </c>
      <c r="BN1676" s="64">
        <f t="shared" si="1201"/>
        <v>0</v>
      </c>
      <c r="BO1676" s="64">
        <f t="shared" si="1202"/>
        <v>0</v>
      </c>
      <c r="BP1676" s="64">
        <f t="shared" si="1203"/>
        <v>0</v>
      </c>
      <c r="BQ1676" s="64">
        <f t="shared" si="1204"/>
        <v>0</v>
      </c>
      <c r="BR1676" s="65">
        <f t="shared" si="1174"/>
        <v>0</v>
      </c>
      <c r="BS1676" s="66">
        <f t="shared" si="1205"/>
        <v>0</v>
      </c>
      <c r="BT1676" s="65">
        <f>BJ1676-BR1676</f>
        <v>0</v>
      </c>
      <c r="BU1676" s="67">
        <f t="shared" si="1206"/>
        <v>0</v>
      </c>
    </row>
    <row r="1677" spans="11:73" x14ac:dyDescent="0.35">
      <c r="K1677" s="20" t="s">
        <v>119</v>
      </c>
      <c r="L1677" s="20">
        <v>1667</v>
      </c>
      <c r="M1677" s="20">
        <v>190</v>
      </c>
      <c r="N1677" s="21">
        <v>125.4</v>
      </c>
      <c r="O1677" s="35">
        <f t="shared" si="1175"/>
        <v>34.833333333333336</v>
      </c>
      <c r="P1677" s="36">
        <f t="shared" si="1207"/>
        <v>0.11111111111111072</v>
      </c>
      <c r="Q1677" s="12"/>
      <c r="R1677" s="37">
        <f t="shared" si="1176"/>
        <v>36.777777777777644</v>
      </c>
      <c r="S1677" s="37">
        <f t="shared" si="1177"/>
        <v>64.9422</v>
      </c>
      <c r="T1677" s="37">
        <f t="shared" si="1178"/>
        <v>146.16409313590702</v>
      </c>
      <c r="U1677" s="37">
        <f t="shared" si="1179"/>
        <v>247.88407091368467</v>
      </c>
      <c r="V1677" s="37">
        <f t="shared" si="1208"/>
        <v>164617.48249176532</v>
      </c>
      <c r="W1677" s="40">
        <f t="shared" si="1180"/>
        <v>8634.6284701600161</v>
      </c>
      <c r="X1677" s="40">
        <f t="shared" si="1181"/>
        <v>8.6346284701600169</v>
      </c>
      <c r="Y1677" s="40">
        <f t="shared" si="1169"/>
        <v>0</v>
      </c>
      <c r="Z1677" s="40">
        <v>0</v>
      </c>
      <c r="AA1677" s="40">
        <f t="shared" si="1182"/>
        <v>446.12996603124299</v>
      </c>
      <c r="AB1677" s="42">
        <f t="shared" si="1183"/>
        <v>200811.26388888893</v>
      </c>
      <c r="AC1677" s="42">
        <f t="shared" si="1184"/>
        <v>200.81126388888893</v>
      </c>
      <c r="AD1677" s="42">
        <f t="shared" si="1185"/>
        <v>0</v>
      </c>
      <c r="AE1677" s="42">
        <f t="shared" si="1209"/>
        <v>5714.2574486882713</v>
      </c>
      <c r="AF1677" s="43">
        <f t="shared" si="1170"/>
        <v>1.587293735746742</v>
      </c>
      <c r="AG1677" s="73">
        <f t="shared" si="1171"/>
        <v>0</v>
      </c>
      <c r="AH1677">
        <f t="shared" si="1186"/>
        <v>200.81126388888893</v>
      </c>
      <c r="AI1677">
        <f t="shared" si="1210"/>
        <v>55760.722403935099</v>
      </c>
      <c r="AJ1677" s="41">
        <f t="shared" si="1187"/>
        <v>15.489089556648638</v>
      </c>
      <c r="AK1677">
        <f t="shared" si="1172"/>
        <v>200.81126388888893</v>
      </c>
      <c r="AL1677" s="38">
        <f t="shared" si="1188"/>
        <v>5542.8297252276234</v>
      </c>
      <c r="AM1677" s="38">
        <f t="shared" si="1189"/>
        <v>5487.4014279753474</v>
      </c>
      <c r="AN1677" s="38">
        <f t="shared" si="1190"/>
        <v>5158.1573422968258</v>
      </c>
      <c r="AO1677" s="38">
        <f t="shared" si="1191"/>
        <v>5106.5757688738577</v>
      </c>
      <c r="AP1677" s="38">
        <f t="shared" si="1192"/>
        <v>4800.1812227414257</v>
      </c>
      <c r="AQ1677" s="38">
        <f t="shared" si="1193"/>
        <v>4752.1794105140116</v>
      </c>
      <c r="AR1677" s="38">
        <f t="shared" si="1194"/>
        <v>4609.6140281985909</v>
      </c>
      <c r="AS1677">
        <f t="shared" si="1195"/>
        <v>4609.6140281985909</v>
      </c>
      <c r="AT1677" s="28">
        <f t="shared" si="1196"/>
        <v>1.2804483411662753</v>
      </c>
      <c r="AU1677">
        <f t="shared" si="1173"/>
        <v>51151.108375736505</v>
      </c>
      <c r="AV1677" s="28">
        <f t="shared" si="1197"/>
        <v>14.208641215482363</v>
      </c>
      <c r="BJ1677" s="63">
        <v>0</v>
      </c>
      <c r="BK1677" s="64">
        <f t="shared" si="1198"/>
        <v>0</v>
      </c>
      <c r="BL1677" s="64">
        <f t="shared" si="1199"/>
        <v>0</v>
      </c>
      <c r="BM1677" s="64">
        <f t="shared" si="1200"/>
        <v>0</v>
      </c>
      <c r="BN1677" s="64">
        <f t="shared" si="1201"/>
        <v>0</v>
      </c>
      <c r="BO1677" s="64">
        <f t="shared" si="1202"/>
        <v>0</v>
      </c>
      <c r="BP1677" s="64">
        <f t="shared" si="1203"/>
        <v>0</v>
      </c>
      <c r="BQ1677" s="64">
        <f t="shared" si="1204"/>
        <v>0</v>
      </c>
      <c r="BR1677" s="65">
        <f t="shared" si="1174"/>
        <v>0</v>
      </c>
      <c r="BS1677" s="66">
        <f t="shared" si="1205"/>
        <v>0</v>
      </c>
      <c r="BT1677" s="65">
        <f>BJ1677-BR1677</f>
        <v>0</v>
      </c>
      <c r="BU1677" s="67">
        <f t="shared" si="1206"/>
        <v>0</v>
      </c>
    </row>
    <row r="1678" spans="11:73" x14ac:dyDescent="0.35">
      <c r="K1678" s="20" t="s">
        <v>119</v>
      </c>
      <c r="L1678" s="20">
        <v>1668</v>
      </c>
      <c r="M1678" s="20">
        <v>191</v>
      </c>
      <c r="N1678" s="21">
        <v>125.8</v>
      </c>
      <c r="O1678" s="35">
        <f t="shared" si="1175"/>
        <v>34.944444444444443</v>
      </c>
      <c r="P1678" s="36">
        <f t="shared" si="1207"/>
        <v>9.7222222222220642E-2</v>
      </c>
      <c r="Q1678" s="12"/>
      <c r="R1678" s="37">
        <f t="shared" si="1176"/>
        <v>32.180555555555031</v>
      </c>
      <c r="S1678" s="37">
        <f t="shared" si="1177"/>
        <v>64.9422</v>
      </c>
      <c r="T1678" s="37">
        <f t="shared" si="1178"/>
        <v>147.09804662689186</v>
      </c>
      <c r="U1678" s="37">
        <f t="shared" si="1179"/>
        <v>244.2208021824469</v>
      </c>
      <c r="V1678" s="37">
        <f t="shared" si="1208"/>
        <v>164861.70329394776</v>
      </c>
      <c r="W1678" s="40">
        <f t="shared" si="1180"/>
        <v>8534.1602540421718</v>
      </c>
      <c r="X1678" s="40">
        <f t="shared" si="1181"/>
        <v>8.5341602540421722</v>
      </c>
      <c r="Y1678" s="40">
        <f t="shared" si="1169"/>
        <v>0</v>
      </c>
      <c r="Z1678" s="40">
        <v>0</v>
      </c>
      <c r="AA1678" s="40">
        <f t="shared" si="1182"/>
        <v>446.12996603124299</v>
      </c>
      <c r="AB1678" s="42">
        <f t="shared" si="1183"/>
        <v>202094.39969135798</v>
      </c>
      <c r="AC1678" s="42">
        <f t="shared" si="1184"/>
        <v>202.09439969135798</v>
      </c>
      <c r="AD1678" s="42">
        <f t="shared" si="1185"/>
        <v>0</v>
      </c>
      <c r="AE1678" s="42">
        <f t="shared" si="1209"/>
        <v>5714.2574486882713</v>
      </c>
      <c r="AF1678" s="43">
        <f t="shared" si="1170"/>
        <v>1.587293735746742</v>
      </c>
      <c r="AG1678" s="73">
        <f t="shared" si="1171"/>
        <v>0</v>
      </c>
      <c r="AH1678">
        <f t="shared" si="1186"/>
        <v>202.09439969135798</v>
      </c>
      <c r="AI1678">
        <f t="shared" si="1210"/>
        <v>55962.816803626454</v>
      </c>
      <c r="AJ1678" s="41">
        <f t="shared" si="1187"/>
        <v>15.545226889896238</v>
      </c>
      <c r="AK1678">
        <f t="shared" si="1172"/>
        <v>202.09439969135798</v>
      </c>
      <c r="AL1678" s="38">
        <f t="shared" si="1188"/>
        <v>5542.8297252276234</v>
      </c>
      <c r="AM1678" s="38">
        <f t="shared" si="1189"/>
        <v>5487.4014279753474</v>
      </c>
      <c r="AN1678" s="38">
        <f t="shared" si="1190"/>
        <v>5158.1573422968258</v>
      </c>
      <c r="AO1678" s="38">
        <f t="shared" si="1191"/>
        <v>5106.5757688738577</v>
      </c>
      <c r="AP1678" s="38">
        <f t="shared" si="1192"/>
        <v>4800.1812227414257</v>
      </c>
      <c r="AQ1678" s="38">
        <f t="shared" si="1193"/>
        <v>4752.1794105140116</v>
      </c>
      <c r="AR1678" s="38">
        <f t="shared" si="1194"/>
        <v>4609.6140281985909</v>
      </c>
      <c r="AS1678">
        <f t="shared" si="1195"/>
        <v>4609.6140281985909</v>
      </c>
      <c r="AT1678" s="28">
        <f t="shared" si="1196"/>
        <v>1.2804483411662753</v>
      </c>
      <c r="AU1678">
        <f t="shared" si="1173"/>
        <v>51353.202775427861</v>
      </c>
      <c r="AV1678" s="28">
        <f t="shared" si="1197"/>
        <v>14.264778548729961</v>
      </c>
      <c r="BJ1678" s="63">
        <v>0</v>
      </c>
      <c r="BK1678" s="64">
        <f t="shared" si="1198"/>
        <v>0</v>
      </c>
      <c r="BL1678" s="64">
        <f t="shared" si="1199"/>
        <v>0</v>
      </c>
      <c r="BM1678" s="64">
        <f t="shared" si="1200"/>
        <v>0</v>
      </c>
      <c r="BN1678" s="64">
        <f t="shared" si="1201"/>
        <v>0</v>
      </c>
      <c r="BO1678" s="64">
        <f t="shared" si="1202"/>
        <v>0</v>
      </c>
      <c r="BP1678" s="64">
        <f t="shared" si="1203"/>
        <v>0</v>
      </c>
      <c r="BQ1678" s="64">
        <f t="shared" si="1204"/>
        <v>0</v>
      </c>
      <c r="BR1678" s="65">
        <f t="shared" si="1174"/>
        <v>0</v>
      </c>
      <c r="BS1678" s="66">
        <f t="shared" si="1205"/>
        <v>0</v>
      </c>
      <c r="BT1678" s="65">
        <f>BJ1678-BR1678</f>
        <v>0</v>
      </c>
      <c r="BU1678" s="67">
        <f t="shared" si="1206"/>
        <v>0</v>
      </c>
    </row>
    <row r="1679" spans="11:73" x14ac:dyDescent="0.35">
      <c r="K1679" s="20" t="s">
        <v>119</v>
      </c>
      <c r="L1679" s="20">
        <v>1669</v>
      </c>
      <c r="M1679" s="20">
        <v>192</v>
      </c>
      <c r="N1679" s="21">
        <v>126.1</v>
      </c>
      <c r="O1679" s="35">
        <f t="shared" si="1175"/>
        <v>35.027777777777779</v>
      </c>
      <c r="P1679" s="36">
        <f t="shared" si="1207"/>
        <v>8.3333333333334522E-2</v>
      </c>
      <c r="Q1679" s="12"/>
      <c r="R1679" s="37">
        <f t="shared" si="1176"/>
        <v>27.583333333333727</v>
      </c>
      <c r="S1679" s="37">
        <f t="shared" si="1177"/>
        <v>64.9422</v>
      </c>
      <c r="T1679" s="37">
        <f t="shared" si="1178"/>
        <v>147.80046367818295</v>
      </c>
      <c r="U1679" s="37">
        <f t="shared" si="1179"/>
        <v>240.32599701151668</v>
      </c>
      <c r="V1679" s="37">
        <f t="shared" si="1208"/>
        <v>165102.02929095927</v>
      </c>
      <c r="W1679" s="40">
        <f t="shared" si="1180"/>
        <v>8418.0856175422923</v>
      </c>
      <c r="X1679" s="40">
        <f t="shared" si="1181"/>
        <v>8.4180856175422925</v>
      </c>
      <c r="Y1679" s="40">
        <f t="shared" si="1169"/>
        <v>0</v>
      </c>
      <c r="Z1679" s="40">
        <v>0</v>
      </c>
      <c r="AA1679" s="40">
        <f t="shared" si="1182"/>
        <v>446.12996603124299</v>
      </c>
      <c r="AB1679" s="42">
        <f t="shared" si="1183"/>
        <v>203059.43325617284</v>
      </c>
      <c r="AC1679" s="42">
        <f t="shared" si="1184"/>
        <v>203.05943325617284</v>
      </c>
      <c r="AD1679" s="42">
        <f t="shared" si="1185"/>
        <v>0</v>
      </c>
      <c r="AE1679" s="42">
        <f t="shared" si="1209"/>
        <v>5714.2574486882713</v>
      </c>
      <c r="AF1679" s="43">
        <f t="shared" si="1170"/>
        <v>1.587293735746742</v>
      </c>
      <c r="AG1679" s="73">
        <f t="shared" si="1171"/>
        <v>0</v>
      </c>
      <c r="AH1679">
        <f t="shared" si="1186"/>
        <v>203.05943325617284</v>
      </c>
      <c r="AI1679">
        <f t="shared" si="1210"/>
        <v>56165.876236882628</v>
      </c>
      <c r="AJ1679" s="41">
        <f t="shared" si="1187"/>
        <v>15.601632288022952</v>
      </c>
      <c r="AK1679">
        <f t="shared" si="1172"/>
        <v>203.05943325617284</v>
      </c>
      <c r="AL1679" s="38">
        <f t="shared" si="1188"/>
        <v>5542.8297252276234</v>
      </c>
      <c r="AM1679" s="38">
        <f t="shared" si="1189"/>
        <v>5487.4014279753474</v>
      </c>
      <c r="AN1679" s="38">
        <f t="shared" si="1190"/>
        <v>5158.1573422968258</v>
      </c>
      <c r="AO1679" s="38">
        <f t="shared" si="1191"/>
        <v>5106.5757688738577</v>
      </c>
      <c r="AP1679" s="38">
        <f t="shared" si="1192"/>
        <v>4800.1812227414257</v>
      </c>
      <c r="AQ1679" s="38">
        <f t="shared" si="1193"/>
        <v>4752.1794105140116</v>
      </c>
      <c r="AR1679" s="38">
        <f t="shared" si="1194"/>
        <v>4609.6140281985909</v>
      </c>
      <c r="AS1679">
        <f t="shared" si="1195"/>
        <v>4609.6140281985909</v>
      </c>
      <c r="AT1679" s="28">
        <f t="shared" si="1196"/>
        <v>1.2804483411662753</v>
      </c>
      <c r="AU1679">
        <f t="shared" si="1173"/>
        <v>51556.262208684035</v>
      </c>
      <c r="AV1679" s="28">
        <f t="shared" si="1197"/>
        <v>14.321183946856676</v>
      </c>
      <c r="BJ1679" s="63">
        <v>0</v>
      </c>
      <c r="BK1679" s="64">
        <f t="shared" si="1198"/>
        <v>0</v>
      </c>
      <c r="BL1679" s="64">
        <f t="shared" si="1199"/>
        <v>0</v>
      </c>
      <c r="BM1679" s="64">
        <f t="shared" si="1200"/>
        <v>0</v>
      </c>
      <c r="BN1679" s="64">
        <f t="shared" si="1201"/>
        <v>0</v>
      </c>
      <c r="BO1679" s="64">
        <f t="shared" si="1202"/>
        <v>0</v>
      </c>
      <c r="BP1679" s="64">
        <f t="shared" si="1203"/>
        <v>0</v>
      </c>
      <c r="BQ1679" s="64">
        <f t="shared" si="1204"/>
        <v>0</v>
      </c>
      <c r="BR1679" s="65">
        <f t="shared" si="1174"/>
        <v>0</v>
      </c>
      <c r="BS1679" s="66">
        <f t="shared" si="1205"/>
        <v>0</v>
      </c>
      <c r="BT1679" s="65">
        <f>BJ1679-BR1679</f>
        <v>0</v>
      </c>
      <c r="BU1679" s="67">
        <f t="shared" si="1206"/>
        <v>0</v>
      </c>
    </row>
    <row r="1680" spans="11:73" x14ac:dyDescent="0.35">
      <c r="K1680" s="20" t="s">
        <v>119</v>
      </c>
      <c r="L1680" s="20">
        <v>1670</v>
      </c>
      <c r="M1680" s="20">
        <v>193</v>
      </c>
      <c r="N1680" s="21">
        <v>126.4</v>
      </c>
      <c r="O1680" s="35">
        <f t="shared" si="1175"/>
        <v>35.111111111111114</v>
      </c>
      <c r="P1680" s="36">
        <f t="shared" si="1207"/>
        <v>6.9444444444444448E-2</v>
      </c>
      <c r="Q1680" s="12"/>
      <c r="R1680" s="37">
        <f t="shared" si="1176"/>
        <v>22.986111111111111</v>
      </c>
      <c r="S1680" s="37">
        <f t="shared" si="1177"/>
        <v>64.9422</v>
      </c>
      <c r="T1680" s="37">
        <f t="shared" si="1178"/>
        <v>148.50455381494757</v>
      </c>
      <c r="U1680" s="37">
        <f t="shared" si="1179"/>
        <v>236.4328649260587</v>
      </c>
      <c r="V1680" s="37">
        <f t="shared" si="1208"/>
        <v>165338.46215588533</v>
      </c>
      <c r="W1680" s="40">
        <f t="shared" si="1180"/>
        <v>8301.4205907371725</v>
      </c>
      <c r="X1680" s="40">
        <f t="shared" si="1181"/>
        <v>8.3014205907371732</v>
      </c>
      <c r="Y1680" s="40">
        <f t="shared" si="1169"/>
        <v>0</v>
      </c>
      <c r="Z1680" s="40">
        <v>0</v>
      </c>
      <c r="AA1680" s="40">
        <f t="shared" si="1182"/>
        <v>446.12996603124299</v>
      </c>
      <c r="AB1680" s="42">
        <f t="shared" si="1183"/>
        <v>204026.76543209879</v>
      </c>
      <c r="AC1680" s="42">
        <f t="shared" si="1184"/>
        <v>204.02676543209878</v>
      </c>
      <c r="AD1680" s="42">
        <f t="shared" si="1185"/>
        <v>0</v>
      </c>
      <c r="AE1680" s="42">
        <f t="shared" si="1209"/>
        <v>5714.2574486882713</v>
      </c>
      <c r="AF1680" s="43">
        <f t="shared" si="1170"/>
        <v>1.587293735746742</v>
      </c>
      <c r="AG1680" s="73">
        <f t="shared" si="1171"/>
        <v>0</v>
      </c>
      <c r="AH1680">
        <f t="shared" si="1186"/>
        <v>204.02676543209878</v>
      </c>
      <c r="AI1680">
        <f t="shared" si="1210"/>
        <v>56369.903002314728</v>
      </c>
      <c r="AJ1680" s="41">
        <f t="shared" si="1187"/>
        <v>15.658306389531869</v>
      </c>
      <c r="AK1680">
        <f t="shared" si="1172"/>
        <v>204.02676543209878</v>
      </c>
      <c r="AL1680" s="38">
        <f t="shared" si="1188"/>
        <v>5542.8297252276234</v>
      </c>
      <c r="AM1680" s="38">
        <f t="shared" si="1189"/>
        <v>5487.4014279753474</v>
      </c>
      <c r="AN1680" s="38">
        <f t="shared" si="1190"/>
        <v>5158.1573422968258</v>
      </c>
      <c r="AO1680" s="38">
        <f t="shared" si="1191"/>
        <v>5106.5757688738577</v>
      </c>
      <c r="AP1680" s="38">
        <f t="shared" si="1192"/>
        <v>4800.1812227414257</v>
      </c>
      <c r="AQ1680" s="38">
        <f t="shared" si="1193"/>
        <v>4752.1794105140116</v>
      </c>
      <c r="AR1680" s="38">
        <f t="shared" si="1194"/>
        <v>4609.6140281985909</v>
      </c>
      <c r="AS1680">
        <f t="shared" si="1195"/>
        <v>4609.6140281985909</v>
      </c>
      <c r="AT1680" s="28">
        <f t="shared" si="1196"/>
        <v>1.2804483411662753</v>
      </c>
      <c r="AU1680">
        <f t="shared" si="1173"/>
        <v>51760.288974116134</v>
      </c>
      <c r="AV1680" s="28">
        <f t="shared" si="1197"/>
        <v>14.377858048365592</v>
      </c>
      <c r="BJ1680" s="63">
        <v>0</v>
      </c>
      <c r="BK1680" s="64">
        <f t="shared" si="1198"/>
        <v>0</v>
      </c>
      <c r="BL1680" s="64">
        <f t="shared" si="1199"/>
        <v>0</v>
      </c>
      <c r="BM1680" s="64">
        <f t="shared" si="1200"/>
        <v>0</v>
      </c>
      <c r="BN1680" s="64">
        <f t="shared" si="1201"/>
        <v>0</v>
      </c>
      <c r="BO1680" s="64">
        <f t="shared" si="1202"/>
        <v>0</v>
      </c>
      <c r="BP1680" s="64">
        <f t="shared" si="1203"/>
        <v>0</v>
      </c>
      <c r="BQ1680" s="64">
        <f t="shared" si="1204"/>
        <v>0</v>
      </c>
      <c r="BR1680" s="65">
        <f t="shared" si="1174"/>
        <v>0</v>
      </c>
      <c r="BS1680" s="66">
        <f t="shared" si="1205"/>
        <v>0</v>
      </c>
      <c r="BT1680" s="65">
        <f>BJ1680-BR1680</f>
        <v>0</v>
      </c>
      <c r="BU1680" s="67">
        <f t="shared" si="1206"/>
        <v>0</v>
      </c>
    </row>
    <row r="1681" spans="11:73" x14ac:dyDescent="0.35">
      <c r="K1681" s="20" t="s">
        <v>119</v>
      </c>
      <c r="L1681" s="20">
        <v>1671</v>
      </c>
      <c r="M1681" s="20">
        <v>194</v>
      </c>
      <c r="N1681" s="21">
        <v>126.6</v>
      </c>
      <c r="O1681" s="35">
        <f t="shared" si="1175"/>
        <v>35.166666666666664</v>
      </c>
      <c r="P1681" s="36">
        <f t="shared" si="1207"/>
        <v>4.1666666666666269E-2</v>
      </c>
      <c r="Q1681" s="12"/>
      <c r="R1681" s="37">
        <f t="shared" si="1176"/>
        <v>13.791666666666535</v>
      </c>
      <c r="S1681" s="37">
        <f t="shared" si="1177"/>
        <v>64.9422</v>
      </c>
      <c r="T1681" s="37">
        <f t="shared" si="1178"/>
        <v>148.97487673138698</v>
      </c>
      <c r="U1681" s="37">
        <f t="shared" si="1179"/>
        <v>227.70874339805351</v>
      </c>
      <c r="V1681" s="37">
        <f t="shared" si="1208"/>
        <v>165566.17089928337</v>
      </c>
      <c r="W1681" s="40">
        <f t="shared" si="1180"/>
        <v>8007.7574761648812</v>
      </c>
      <c r="X1681" s="40">
        <f t="shared" si="1181"/>
        <v>8.0077574761648815</v>
      </c>
      <c r="Y1681" s="40">
        <f t="shared" si="1169"/>
        <v>0</v>
      </c>
      <c r="Z1681" s="40">
        <v>0</v>
      </c>
      <c r="AA1681" s="40">
        <f t="shared" si="1182"/>
        <v>446.12996603124299</v>
      </c>
      <c r="AB1681" s="42">
        <f t="shared" si="1183"/>
        <v>204672.93055555553</v>
      </c>
      <c r="AC1681" s="42">
        <f t="shared" si="1184"/>
        <v>204.67293055555552</v>
      </c>
      <c r="AD1681" s="42">
        <f t="shared" si="1185"/>
        <v>0</v>
      </c>
      <c r="AE1681" s="42">
        <f t="shared" si="1209"/>
        <v>5714.2574486882713</v>
      </c>
      <c r="AF1681" s="43">
        <f t="shared" si="1170"/>
        <v>1.587293735746742</v>
      </c>
      <c r="AG1681" s="73">
        <f t="shared" si="1171"/>
        <v>0</v>
      </c>
      <c r="AH1681">
        <f t="shared" si="1186"/>
        <v>204.67293055555552</v>
      </c>
      <c r="AI1681">
        <f t="shared" si="1210"/>
        <v>56574.575932870284</v>
      </c>
      <c r="AJ1681" s="41">
        <f t="shared" si="1187"/>
        <v>15.715159981352857</v>
      </c>
      <c r="AK1681">
        <f t="shared" si="1172"/>
        <v>204.67293055555552</v>
      </c>
      <c r="AL1681" s="38">
        <f t="shared" si="1188"/>
        <v>5542.8297252276234</v>
      </c>
      <c r="AM1681" s="38">
        <f t="shared" si="1189"/>
        <v>5487.4014279753474</v>
      </c>
      <c r="AN1681" s="38">
        <f t="shared" si="1190"/>
        <v>5158.1573422968258</v>
      </c>
      <c r="AO1681" s="38">
        <f t="shared" si="1191"/>
        <v>5106.5757688738577</v>
      </c>
      <c r="AP1681" s="38">
        <f t="shared" si="1192"/>
        <v>4800.1812227414257</v>
      </c>
      <c r="AQ1681" s="38">
        <f t="shared" si="1193"/>
        <v>4752.1794105140116</v>
      </c>
      <c r="AR1681" s="38">
        <f t="shared" si="1194"/>
        <v>4609.6140281985909</v>
      </c>
      <c r="AS1681">
        <f t="shared" si="1195"/>
        <v>4609.6140281985909</v>
      </c>
      <c r="AT1681" s="28">
        <f t="shared" si="1196"/>
        <v>1.2804483411662753</v>
      </c>
      <c r="AU1681">
        <f t="shared" si="1173"/>
        <v>51964.961904671691</v>
      </c>
      <c r="AV1681" s="28">
        <f t="shared" si="1197"/>
        <v>14.434711640186581</v>
      </c>
      <c r="BJ1681" s="63">
        <v>0</v>
      </c>
      <c r="BK1681" s="64">
        <f t="shared" si="1198"/>
        <v>0</v>
      </c>
      <c r="BL1681" s="64">
        <f t="shared" si="1199"/>
        <v>0</v>
      </c>
      <c r="BM1681" s="64">
        <f t="shared" si="1200"/>
        <v>0</v>
      </c>
      <c r="BN1681" s="64">
        <f t="shared" si="1201"/>
        <v>0</v>
      </c>
      <c r="BO1681" s="64">
        <f t="shared" si="1202"/>
        <v>0</v>
      </c>
      <c r="BP1681" s="64">
        <f t="shared" si="1203"/>
        <v>0</v>
      </c>
      <c r="BQ1681" s="64">
        <f t="shared" si="1204"/>
        <v>0</v>
      </c>
      <c r="BR1681" s="65">
        <f t="shared" si="1174"/>
        <v>0</v>
      </c>
      <c r="BS1681" s="66">
        <f t="shared" si="1205"/>
        <v>0</v>
      </c>
      <c r="BT1681" s="65">
        <f>BJ1681-BR1681</f>
        <v>0</v>
      </c>
      <c r="BU1681" s="67">
        <f t="shared" si="1206"/>
        <v>0</v>
      </c>
    </row>
    <row r="1682" spans="11:73" x14ac:dyDescent="0.35">
      <c r="K1682" s="20" t="s">
        <v>119</v>
      </c>
      <c r="L1682" s="20">
        <v>1672</v>
      </c>
      <c r="M1682" s="20">
        <v>195</v>
      </c>
      <c r="N1682" s="21">
        <v>126.7</v>
      </c>
      <c r="O1682" s="35">
        <f t="shared" si="1175"/>
        <v>35.194444444444443</v>
      </c>
      <c r="P1682" s="36">
        <f t="shared" si="1207"/>
        <v>2.7777777777778172E-2</v>
      </c>
      <c r="Q1682" s="12"/>
      <c r="R1682" s="37">
        <f t="shared" si="1176"/>
        <v>9.1944444444445743</v>
      </c>
      <c r="S1682" s="37">
        <f t="shared" si="1177"/>
        <v>64.9422</v>
      </c>
      <c r="T1682" s="37">
        <f t="shared" si="1178"/>
        <v>149.21031703718563</v>
      </c>
      <c r="U1682" s="37">
        <f t="shared" si="1179"/>
        <v>223.34696148163022</v>
      </c>
      <c r="V1682" s="37">
        <f t="shared" si="1208"/>
        <v>165789.51786076502</v>
      </c>
      <c r="W1682" s="40">
        <f t="shared" si="1180"/>
        <v>7860.5722277007071</v>
      </c>
      <c r="X1682" s="40">
        <f t="shared" si="1181"/>
        <v>7.8605722277007075</v>
      </c>
      <c r="Y1682" s="40">
        <f t="shared" si="1169"/>
        <v>0</v>
      </c>
      <c r="Z1682" s="40">
        <v>0</v>
      </c>
      <c r="AA1682" s="40">
        <f t="shared" si="1182"/>
        <v>446.12996603124299</v>
      </c>
      <c r="AB1682" s="42">
        <f t="shared" si="1183"/>
        <v>204996.39621913579</v>
      </c>
      <c r="AC1682" s="42">
        <f t="shared" si="1184"/>
        <v>204.99639621913579</v>
      </c>
      <c r="AD1682" s="42">
        <f t="shared" si="1185"/>
        <v>0</v>
      </c>
      <c r="AE1682" s="42">
        <f t="shared" si="1209"/>
        <v>5714.2574486882713</v>
      </c>
      <c r="AF1682" s="43">
        <f t="shared" si="1170"/>
        <v>1.587293735746742</v>
      </c>
      <c r="AG1682" s="73">
        <f t="shared" si="1171"/>
        <v>0</v>
      </c>
      <c r="AH1682">
        <f t="shared" si="1186"/>
        <v>204.99639621913579</v>
      </c>
      <c r="AI1682">
        <f t="shared" si="1210"/>
        <v>56779.572329089417</v>
      </c>
      <c r="AJ1682" s="41">
        <f t="shared" si="1187"/>
        <v>15.77210342474706</v>
      </c>
      <c r="AK1682">
        <f t="shared" si="1172"/>
        <v>204.99639621913579</v>
      </c>
      <c r="AL1682" s="38">
        <f t="shared" si="1188"/>
        <v>5542.8297252276234</v>
      </c>
      <c r="AM1682" s="38">
        <f t="shared" si="1189"/>
        <v>5487.4014279753474</v>
      </c>
      <c r="AN1682" s="38">
        <f t="shared" si="1190"/>
        <v>5158.1573422968258</v>
      </c>
      <c r="AO1682" s="38">
        <f t="shared" si="1191"/>
        <v>5106.5757688738577</v>
      </c>
      <c r="AP1682" s="38">
        <f t="shared" si="1192"/>
        <v>4800.1812227414257</v>
      </c>
      <c r="AQ1682" s="38">
        <f t="shared" si="1193"/>
        <v>4752.1794105140116</v>
      </c>
      <c r="AR1682" s="38">
        <f t="shared" si="1194"/>
        <v>4609.6140281985909</v>
      </c>
      <c r="AS1682">
        <f t="shared" si="1195"/>
        <v>4609.6140281985909</v>
      </c>
      <c r="AT1682" s="28">
        <f t="shared" si="1196"/>
        <v>1.2804483411662753</v>
      </c>
      <c r="AU1682">
        <f t="shared" si="1173"/>
        <v>52169.958300890823</v>
      </c>
      <c r="AV1682" s="28">
        <f t="shared" si="1197"/>
        <v>14.491655083580785</v>
      </c>
      <c r="BJ1682" s="63">
        <v>0</v>
      </c>
      <c r="BK1682" s="64">
        <f t="shared" si="1198"/>
        <v>0</v>
      </c>
      <c r="BL1682" s="64">
        <f t="shared" si="1199"/>
        <v>0</v>
      </c>
      <c r="BM1682" s="64">
        <f t="shared" si="1200"/>
        <v>0</v>
      </c>
      <c r="BN1682" s="64">
        <f t="shared" si="1201"/>
        <v>0</v>
      </c>
      <c r="BO1682" s="64">
        <f t="shared" si="1202"/>
        <v>0</v>
      </c>
      <c r="BP1682" s="64">
        <f t="shared" si="1203"/>
        <v>0</v>
      </c>
      <c r="BQ1682" s="64">
        <f t="shared" si="1204"/>
        <v>0</v>
      </c>
      <c r="BR1682" s="65">
        <f t="shared" si="1174"/>
        <v>0</v>
      </c>
      <c r="BS1682" s="66">
        <f t="shared" si="1205"/>
        <v>0</v>
      </c>
      <c r="BT1682" s="65">
        <f>BJ1682-BR1682</f>
        <v>0</v>
      </c>
      <c r="BU1682" s="67">
        <f t="shared" si="1206"/>
        <v>0</v>
      </c>
    </row>
    <row r="1683" spans="11:73" x14ac:dyDescent="0.35">
      <c r="K1683" s="20" t="s">
        <v>119</v>
      </c>
      <c r="L1683" s="20">
        <v>1673</v>
      </c>
      <c r="M1683" s="20">
        <v>196</v>
      </c>
      <c r="N1683" s="21">
        <v>126.8</v>
      </c>
      <c r="O1683" s="35">
        <f t="shared" si="1175"/>
        <v>35.222222222222221</v>
      </c>
      <c r="P1683" s="36">
        <f t="shared" si="1207"/>
        <v>2.7777777777778172E-2</v>
      </c>
      <c r="Q1683" s="12"/>
      <c r="R1683" s="37">
        <f t="shared" si="1176"/>
        <v>9.1944444444445743</v>
      </c>
      <c r="S1683" s="37">
        <f t="shared" si="1177"/>
        <v>64.9422</v>
      </c>
      <c r="T1683" s="37">
        <f t="shared" si="1178"/>
        <v>149.4459432413702</v>
      </c>
      <c r="U1683" s="37">
        <f t="shared" si="1179"/>
        <v>223.58258768581476</v>
      </c>
      <c r="V1683" s="37">
        <f t="shared" si="1208"/>
        <v>166013.10044845083</v>
      </c>
      <c r="W1683" s="40">
        <f t="shared" si="1180"/>
        <v>7875.0755884892533</v>
      </c>
      <c r="X1683" s="40">
        <f t="shared" si="1181"/>
        <v>7.8750755884892536</v>
      </c>
      <c r="Y1683" s="40">
        <f t="shared" si="1169"/>
        <v>0</v>
      </c>
      <c r="Z1683" s="40">
        <v>0</v>
      </c>
      <c r="AA1683" s="40">
        <f t="shared" si="1182"/>
        <v>446.12996603124299</v>
      </c>
      <c r="AB1683" s="42">
        <f t="shared" si="1183"/>
        <v>205320.11728395059</v>
      </c>
      <c r="AC1683" s="42">
        <f t="shared" si="1184"/>
        <v>205.32011728395059</v>
      </c>
      <c r="AD1683" s="42">
        <f t="shared" si="1185"/>
        <v>0</v>
      </c>
      <c r="AE1683" s="42">
        <f t="shared" si="1209"/>
        <v>5714.2574486882713</v>
      </c>
      <c r="AF1683" s="43">
        <f t="shared" si="1170"/>
        <v>1.587293735746742</v>
      </c>
      <c r="AG1683" s="73">
        <f t="shared" si="1171"/>
        <v>0</v>
      </c>
      <c r="AH1683">
        <f t="shared" si="1186"/>
        <v>205.32011728395059</v>
      </c>
      <c r="AI1683">
        <f t="shared" si="1210"/>
        <v>56984.892446373364</v>
      </c>
      <c r="AJ1683" s="41">
        <f t="shared" si="1187"/>
        <v>15.829136790659268</v>
      </c>
      <c r="AK1683">
        <f t="shared" si="1172"/>
        <v>205.32011728395059</v>
      </c>
      <c r="AL1683" s="38">
        <f t="shared" si="1188"/>
        <v>5542.8297252276234</v>
      </c>
      <c r="AM1683" s="38">
        <f t="shared" si="1189"/>
        <v>5487.4014279753474</v>
      </c>
      <c r="AN1683" s="38">
        <f t="shared" si="1190"/>
        <v>5158.1573422968258</v>
      </c>
      <c r="AO1683" s="38">
        <f t="shared" si="1191"/>
        <v>5106.5757688738577</v>
      </c>
      <c r="AP1683" s="38">
        <f t="shared" si="1192"/>
        <v>4800.1812227414257</v>
      </c>
      <c r="AQ1683" s="38">
        <f t="shared" si="1193"/>
        <v>4752.1794105140116</v>
      </c>
      <c r="AR1683" s="38">
        <f t="shared" si="1194"/>
        <v>4609.6140281985909</v>
      </c>
      <c r="AS1683">
        <f t="shared" si="1195"/>
        <v>4609.6140281985909</v>
      </c>
      <c r="AT1683" s="28">
        <f t="shared" si="1196"/>
        <v>1.2804483411662753</v>
      </c>
      <c r="AU1683">
        <f t="shared" si="1173"/>
        <v>52375.27841817477</v>
      </c>
      <c r="AV1683" s="28">
        <f t="shared" si="1197"/>
        <v>14.548688449492992</v>
      </c>
      <c r="BJ1683" s="63">
        <v>0</v>
      </c>
      <c r="BK1683" s="64">
        <f t="shared" si="1198"/>
        <v>0</v>
      </c>
      <c r="BL1683" s="64">
        <f t="shared" si="1199"/>
        <v>0</v>
      </c>
      <c r="BM1683" s="64">
        <f t="shared" si="1200"/>
        <v>0</v>
      </c>
      <c r="BN1683" s="64">
        <f t="shared" si="1201"/>
        <v>0</v>
      </c>
      <c r="BO1683" s="64">
        <f t="shared" si="1202"/>
        <v>0</v>
      </c>
      <c r="BP1683" s="64">
        <f t="shared" si="1203"/>
        <v>0</v>
      </c>
      <c r="BQ1683" s="64">
        <f t="shared" si="1204"/>
        <v>0</v>
      </c>
      <c r="BR1683" s="65">
        <f t="shared" si="1174"/>
        <v>0</v>
      </c>
      <c r="BS1683" s="66">
        <f t="shared" si="1205"/>
        <v>0</v>
      </c>
      <c r="BT1683" s="65">
        <f>BJ1683-BR1683</f>
        <v>0</v>
      </c>
      <c r="BU1683" s="67">
        <f t="shared" si="1206"/>
        <v>0</v>
      </c>
    </row>
    <row r="1684" spans="11:73" x14ac:dyDescent="0.35">
      <c r="K1684" s="20" t="s">
        <v>119</v>
      </c>
      <c r="L1684" s="20">
        <v>1674</v>
      </c>
      <c r="M1684" s="20">
        <v>197</v>
      </c>
      <c r="N1684" s="21">
        <v>126.9</v>
      </c>
      <c r="O1684" s="35">
        <f t="shared" si="1175"/>
        <v>35.25</v>
      </c>
      <c r="P1684" s="36">
        <f t="shared" si="1207"/>
        <v>1.3888888888890073E-2</v>
      </c>
      <c r="Q1684" s="12"/>
      <c r="R1684" s="37">
        <f t="shared" si="1176"/>
        <v>4.597222222222614</v>
      </c>
      <c r="S1684" s="37">
        <f t="shared" si="1177"/>
        <v>64.9422</v>
      </c>
      <c r="T1684" s="37">
        <f t="shared" si="1178"/>
        <v>149.68175534394075</v>
      </c>
      <c r="U1684" s="37">
        <f t="shared" si="1179"/>
        <v>219.22117756616336</v>
      </c>
      <c r="V1684" s="37">
        <f t="shared" si="1208"/>
        <v>166232.32162601699</v>
      </c>
      <c r="W1684" s="40">
        <f t="shared" si="1180"/>
        <v>7727.5465092072582</v>
      </c>
      <c r="X1684" s="40">
        <f t="shared" si="1181"/>
        <v>7.7275465092072579</v>
      </c>
      <c r="Y1684" s="40">
        <f t="shared" si="1169"/>
        <v>0</v>
      </c>
      <c r="Z1684" s="40">
        <v>0</v>
      </c>
      <c r="AA1684" s="40">
        <f t="shared" si="1182"/>
        <v>446.12996603124299</v>
      </c>
      <c r="AB1684" s="42">
        <f t="shared" si="1183"/>
        <v>205644.09375</v>
      </c>
      <c r="AC1684" s="42">
        <f t="shared" si="1184"/>
        <v>205.64409375</v>
      </c>
      <c r="AD1684" s="42">
        <f t="shared" si="1185"/>
        <v>0</v>
      </c>
      <c r="AE1684" s="42">
        <f t="shared" si="1209"/>
        <v>5714.2574486882713</v>
      </c>
      <c r="AF1684" s="43">
        <f t="shared" si="1170"/>
        <v>1.587293735746742</v>
      </c>
      <c r="AG1684" s="73">
        <f t="shared" si="1171"/>
        <v>0</v>
      </c>
      <c r="AH1684">
        <f t="shared" si="1186"/>
        <v>205.64409375</v>
      </c>
      <c r="AI1684">
        <f t="shared" si="1210"/>
        <v>57190.536540123365</v>
      </c>
      <c r="AJ1684" s="41">
        <f t="shared" si="1187"/>
        <v>15.886260150034268</v>
      </c>
      <c r="AK1684">
        <f t="shared" si="1172"/>
        <v>205.64409375</v>
      </c>
      <c r="AL1684" s="38">
        <f t="shared" si="1188"/>
        <v>5542.8297252276234</v>
      </c>
      <c r="AM1684" s="38">
        <f t="shared" si="1189"/>
        <v>5487.4014279753474</v>
      </c>
      <c r="AN1684" s="38">
        <f t="shared" si="1190"/>
        <v>5158.1573422968258</v>
      </c>
      <c r="AO1684" s="38">
        <f t="shared" si="1191"/>
        <v>5106.5757688738577</v>
      </c>
      <c r="AP1684" s="38">
        <f t="shared" si="1192"/>
        <v>4800.1812227414257</v>
      </c>
      <c r="AQ1684" s="38">
        <f t="shared" si="1193"/>
        <v>4752.1794105140116</v>
      </c>
      <c r="AR1684" s="38">
        <f t="shared" si="1194"/>
        <v>4609.6140281985909</v>
      </c>
      <c r="AS1684">
        <f t="shared" si="1195"/>
        <v>4609.6140281985909</v>
      </c>
      <c r="AT1684" s="28">
        <f t="shared" si="1196"/>
        <v>1.2804483411662753</v>
      </c>
      <c r="AU1684">
        <f t="shared" si="1173"/>
        <v>52580.922511924771</v>
      </c>
      <c r="AV1684" s="28">
        <f t="shared" si="1197"/>
        <v>14.605811808867992</v>
      </c>
      <c r="BJ1684" s="63">
        <v>0</v>
      </c>
      <c r="BK1684" s="64">
        <f t="shared" si="1198"/>
        <v>0</v>
      </c>
      <c r="BL1684" s="64">
        <f t="shared" si="1199"/>
        <v>0</v>
      </c>
      <c r="BM1684" s="64">
        <f t="shared" si="1200"/>
        <v>0</v>
      </c>
      <c r="BN1684" s="64">
        <f t="shared" si="1201"/>
        <v>0</v>
      </c>
      <c r="BO1684" s="64">
        <f t="shared" si="1202"/>
        <v>0</v>
      </c>
      <c r="BP1684" s="64">
        <f t="shared" si="1203"/>
        <v>0</v>
      </c>
      <c r="BQ1684" s="64">
        <f t="shared" si="1204"/>
        <v>0</v>
      </c>
      <c r="BR1684" s="65">
        <f t="shared" si="1174"/>
        <v>0</v>
      </c>
      <c r="BS1684" s="66">
        <f t="shared" si="1205"/>
        <v>0</v>
      </c>
      <c r="BT1684" s="65">
        <f>BJ1684-BR1684</f>
        <v>0</v>
      </c>
      <c r="BU1684" s="67">
        <f t="shared" si="1206"/>
        <v>0</v>
      </c>
    </row>
    <row r="1685" spans="11:73" x14ac:dyDescent="0.35">
      <c r="K1685" s="20" t="s">
        <v>119</v>
      </c>
      <c r="L1685" s="20">
        <v>1675</v>
      </c>
      <c r="M1685" s="20">
        <v>198</v>
      </c>
      <c r="N1685" s="21">
        <v>126.9</v>
      </c>
      <c r="O1685" s="35">
        <f t="shared" si="1175"/>
        <v>35.25</v>
      </c>
      <c r="P1685" s="36">
        <f t="shared" si="1207"/>
        <v>0</v>
      </c>
      <c r="Q1685" s="12"/>
      <c r="R1685" s="37">
        <f t="shared" si="1176"/>
        <v>0</v>
      </c>
      <c r="S1685" s="37">
        <f t="shared" si="1177"/>
        <v>64.9422</v>
      </c>
      <c r="T1685" s="37">
        <f t="shared" si="1178"/>
        <v>149.68175534394075</v>
      </c>
      <c r="U1685" s="37">
        <f t="shared" si="1179"/>
        <v>214.62395534394074</v>
      </c>
      <c r="V1685" s="37">
        <f t="shared" si="1208"/>
        <v>166446.94558136092</v>
      </c>
      <c r="W1685" s="40">
        <f t="shared" si="1180"/>
        <v>7565.4944258739106</v>
      </c>
      <c r="X1685" s="40">
        <f t="shared" si="1181"/>
        <v>7.5654944258739105</v>
      </c>
      <c r="Y1685" s="40">
        <f t="shared" si="1169"/>
        <v>0</v>
      </c>
      <c r="Z1685" s="40">
        <v>0</v>
      </c>
      <c r="AA1685" s="40">
        <f t="shared" si="1182"/>
        <v>446.12996603124299</v>
      </c>
      <c r="AB1685" s="42">
        <f t="shared" si="1183"/>
        <v>205644.09375</v>
      </c>
      <c r="AC1685" s="42">
        <f t="shared" si="1184"/>
        <v>205.64409375</v>
      </c>
      <c r="AD1685" s="42">
        <f t="shared" si="1185"/>
        <v>0</v>
      </c>
      <c r="AE1685" s="42">
        <f t="shared" si="1209"/>
        <v>5714.2574486882713</v>
      </c>
      <c r="AF1685" s="43">
        <f t="shared" si="1170"/>
        <v>1.587293735746742</v>
      </c>
      <c r="AG1685" s="73">
        <f t="shared" si="1171"/>
        <v>0</v>
      </c>
      <c r="AH1685">
        <f t="shared" si="1186"/>
        <v>205.64409375</v>
      </c>
      <c r="AI1685">
        <f t="shared" si="1210"/>
        <v>57396.180633873366</v>
      </c>
      <c r="AJ1685" s="41">
        <f t="shared" si="1187"/>
        <v>15.943383509409268</v>
      </c>
      <c r="AK1685">
        <f t="shared" si="1172"/>
        <v>205.64409375</v>
      </c>
      <c r="AL1685" s="38">
        <f t="shared" si="1188"/>
        <v>5542.8297252276234</v>
      </c>
      <c r="AM1685" s="38">
        <f t="shared" si="1189"/>
        <v>5487.4014279753474</v>
      </c>
      <c r="AN1685" s="38">
        <f t="shared" si="1190"/>
        <v>5158.1573422968258</v>
      </c>
      <c r="AO1685" s="38">
        <f t="shared" si="1191"/>
        <v>5106.5757688738577</v>
      </c>
      <c r="AP1685" s="38">
        <f t="shared" si="1192"/>
        <v>4800.1812227414257</v>
      </c>
      <c r="AQ1685" s="38">
        <f t="shared" si="1193"/>
        <v>4752.1794105140116</v>
      </c>
      <c r="AR1685" s="38">
        <f t="shared" si="1194"/>
        <v>4609.6140281985909</v>
      </c>
      <c r="AS1685">
        <f t="shared" si="1195"/>
        <v>4609.6140281985909</v>
      </c>
      <c r="AT1685" s="28">
        <f t="shared" si="1196"/>
        <v>1.2804483411662753</v>
      </c>
      <c r="AU1685">
        <f t="shared" si="1173"/>
        <v>52786.566605674772</v>
      </c>
      <c r="AV1685" s="28">
        <f t="shared" si="1197"/>
        <v>14.662935168242992</v>
      </c>
      <c r="BJ1685" s="63">
        <v>0</v>
      </c>
      <c r="BK1685" s="64">
        <f t="shared" si="1198"/>
        <v>0</v>
      </c>
      <c r="BL1685" s="64">
        <f t="shared" si="1199"/>
        <v>0</v>
      </c>
      <c r="BM1685" s="64">
        <f t="shared" si="1200"/>
        <v>0</v>
      </c>
      <c r="BN1685" s="64">
        <f t="shared" si="1201"/>
        <v>0</v>
      </c>
      <c r="BO1685" s="64">
        <f t="shared" si="1202"/>
        <v>0</v>
      </c>
      <c r="BP1685" s="64">
        <f t="shared" si="1203"/>
        <v>0</v>
      </c>
      <c r="BQ1685" s="64">
        <f t="shared" si="1204"/>
        <v>0</v>
      </c>
      <c r="BR1685" s="65">
        <f t="shared" si="1174"/>
        <v>0</v>
      </c>
      <c r="BS1685" s="66">
        <f t="shared" si="1205"/>
        <v>0</v>
      </c>
      <c r="BT1685" s="65">
        <f>BJ1685-BR1685</f>
        <v>0</v>
      </c>
      <c r="BU1685" s="67">
        <f t="shared" si="1206"/>
        <v>0</v>
      </c>
    </row>
    <row r="1686" spans="11:73" x14ac:dyDescent="0.35">
      <c r="K1686" s="20" t="s">
        <v>119</v>
      </c>
      <c r="L1686" s="20">
        <v>1676</v>
      </c>
      <c r="M1686" s="20">
        <v>199</v>
      </c>
      <c r="N1686" s="21">
        <v>126.9</v>
      </c>
      <c r="O1686" s="35">
        <f t="shared" si="1175"/>
        <v>35.25</v>
      </c>
      <c r="P1686" s="36">
        <f t="shared" si="1207"/>
        <v>-1.3888888888890073E-2</v>
      </c>
      <c r="Q1686" s="12"/>
      <c r="R1686" s="37">
        <f t="shared" si="1176"/>
        <v>-4.597222222222614</v>
      </c>
      <c r="S1686" s="37">
        <f t="shared" si="1177"/>
        <v>64.9422</v>
      </c>
      <c r="T1686" s="37">
        <f t="shared" si="1178"/>
        <v>149.68175534394075</v>
      </c>
      <c r="U1686" s="37">
        <f t="shared" si="1179"/>
        <v>210.02673312171814</v>
      </c>
      <c r="V1686" s="37">
        <f t="shared" si="1208"/>
        <v>166656.97231448264</v>
      </c>
      <c r="W1686" s="40">
        <f t="shared" si="1180"/>
        <v>7403.4423425405639</v>
      </c>
      <c r="X1686" s="40">
        <f t="shared" si="1181"/>
        <v>7.403442342540564</v>
      </c>
      <c r="Y1686" s="40">
        <f t="shared" si="1169"/>
        <v>0</v>
      </c>
      <c r="Z1686" s="40">
        <v>0</v>
      </c>
      <c r="AA1686" s="40">
        <f t="shared" si="1182"/>
        <v>446.12996603124299</v>
      </c>
      <c r="AB1686" s="42">
        <f t="shared" si="1183"/>
        <v>205644.09375</v>
      </c>
      <c r="AC1686" s="42">
        <f t="shared" si="1184"/>
        <v>205.64409375</v>
      </c>
      <c r="AD1686" s="42">
        <f t="shared" si="1185"/>
        <v>0</v>
      </c>
      <c r="AE1686" s="42">
        <f t="shared" si="1209"/>
        <v>5714.2574486882713</v>
      </c>
      <c r="AF1686" s="43">
        <f t="shared" si="1170"/>
        <v>1.587293735746742</v>
      </c>
      <c r="AG1686" s="73">
        <f t="shared" si="1171"/>
        <v>0</v>
      </c>
      <c r="AH1686">
        <f t="shared" si="1186"/>
        <v>205.64409375</v>
      </c>
      <c r="AI1686">
        <f t="shared" si="1210"/>
        <v>57601.824727623367</v>
      </c>
      <c r="AJ1686" s="41">
        <f t="shared" si="1187"/>
        <v>16.000506868784267</v>
      </c>
      <c r="AK1686">
        <f t="shared" si="1172"/>
        <v>205.64409375</v>
      </c>
      <c r="AL1686" s="38">
        <f t="shared" si="1188"/>
        <v>5542.8297252276234</v>
      </c>
      <c r="AM1686" s="38">
        <f t="shared" si="1189"/>
        <v>5487.4014279753474</v>
      </c>
      <c r="AN1686" s="38">
        <f t="shared" si="1190"/>
        <v>5158.1573422968258</v>
      </c>
      <c r="AO1686" s="38">
        <f t="shared" si="1191"/>
        <v>5106.5757688738577</v>
      </c>
      <c r="AP1686" s="38">
        <f t="shared" si="1192"/>
        <v>4800.1812227414257</v>
      </c>
      <c r="AQ1686" s="38">
        <f t="shared" si="1193"/>
        <v>4752.1794105140116</v>
      </c>
      <c r="AR1686" s="38">
        <f t="shared" si="1194"/>
        <v>4609.6140281985909</v>
      </c>
      <c r="AS1686">
        <f t="shared" si="1195"/>
        <v>4609.6140281985909</v>
      </c>
      <c r="AT1686" s="28">
        <f t="shared" si="1196"/>
        <v>1.2804483411662753</v>
      </c>
      <c r="AU1686">
        <f t="shared" si="1173"/>
        <v>52992.210699424773</v>
      </c>
      <c r="AV1686" s="28">
        <f t="shared" si="1197"/>
        <v>14.720058527617992</v>
      </c>
      <c r="BJ1686" s="63">
        <v>0</v>
      </c>
      <c r="BK1686" s="64">
        <f t="shared" si="1198"/>
        <v>0</v>
      </c>
      <c r="BL1686" s="64">
        <f t="shared" si="1199"/>
        <v>0</v>
      </c>
      <c r="BM1686" s="64">
        <f t="shared" si="1200"/>
        <v>0</v>
      </c>
      <c r="BN1686" s="64">
        <f t="shared" si="1201"/>
        <v>0</v>
      </c>
      <c r="BO1686" s="64">
        <f t="shared" si="1202"/>
        <v>0</v>
      </c>
      <c r="BP1686" s="64">
        <f t="shared" si="1203"/>
        <v>0</v>
      </c>
      <c r="BQ1686" s="64">
        <f t="shared" si="1204"/>
        <v>0</v>
      </c>
      <c r="BR1686" s="65">
        <f t="shared" si="1174"/>
        <v>0</v>
      </c>
      <c r="BS1686" s="66">
        <f t="shared" si="1205"/>
        <v>0</v>
      </c>
      <c r="BT1686" s="65">
        <f>BJ1686-BR1686</f>
        <v>0</v>
      </c>
      <c r="BU1686" s="67">
        <f t="shared" si="1206"/>
        <v>0</v>
      </c>
    </row>
    <row r="1687" spans="11:73" x14ac:dyDescent="0.35">
      <c r="K1687" s="20" t="s">
        <v>119</v>
      </c>
      <c r="L1687" s="20">
        <v>1677</v>
      </c>
      <c r="M1687" s="20">
        <v>200</v>
      </c>
      <c r="N1687" s="21">
        <v>126.8</v>
      </c>
      <c r="O1687" s="35">
        <f t="shared" si="1175"/>
        <v>35.222222222222221</v>
      </c>
      <c r="P1687" s="36">
        <f t="shared" si="1207"/>
        <v>-4.1666666666668246E-2</v>
      </c>
      <c r="Q1687" s="12"/>
      <c r="R1687" s="37">
        <f t="shared" si="1176"/>
        <v>-13.79166666666719</v>
      </c>
      <c r="S1687" s="37">
        <f t="shared" si="1177"/>
        <v>64.9422</v>
      </c>
      <c r="T1687" s="37">
        <f t="shared" si="1178"/>
        <v>149.4459432413702</v>
      </c>
      <c r="U1687" s="37">
        <f t="shared" si="1179"/>
        <v>200.59647657470302</v>
      </c>
      <c r="V1687" s="37">
        <f t="shared" si="1208"/>
        <v>166857.56879105733</v>
      </c>
      <c r="W1687" s="40">
        <f t="shared" si="1180"/>
        <v>7065.4536749089839</v>
      </c>
      <c r="X1687" s="40">
        <f t="shared" si="1181"/>
        <v>7.0654536749089836</v>
      </c>
      <c r="Y1687" s="40">
        <f t="shared" si="1169"/>
        <v>0</v>
      </c>
      <c r="Z1687" s="40">
        <v>0</v>
      </c>
      <c r="AA1687" s="40">
        <f t="shared" si="1182"/>
        <v>446.12996603124299</v>
      </c>
      <c r="AB1687" s="42">
        <f t="shared" si="1183"/>
        <v>205320.11728395059</v>
      </c>
      <c r="AC1687" s="42">
        <f t="shared" si="1184"/>
        <v>205.32011728395059</v>
      </c>
      <c r="AD1687" s="42">
        <f t="shared" si="1185"/>
        <v>0</v>
      </c>
      <c r="AE1687" s="42">
        <f t="shared" si="1209"/>
        <v>5714.2574486882713</v>
      </c>
      <c r="AF1687" s="43">
        <f t="shared" si="1170"/>
        <v>1.587293735746742</v>
      </c>
      <c r="AG1687" s="73">
        <f t="shared" si="1171"/>
        <v>0</v>
      </c>
      <c r="AH1687">
        <f t="shared" si="1186"/>
        <v>205.32011728395059</v>
      </c>
      <c r="AI1687">
        <f t="shared" si="1210"/>
        <v>57807.144844907314</v>
      </c>
      <c r="AJ1687" s="41">
        <f t="shared" si="1187"/>
        <v>16.057540234696475</v>
      </c>
      <c r="AK1687">
        <f t="shared" si="1172"/>
        <v>205.32011728395059</v>
      </c>
      <c r="AL1687" s="38">
        <f t="shared" si="1188"/>
        <v>5542.8297252276234</v>
      </c>
      <c r="AM1687" s="38">
        <f t="shared" si="1189"/>
        <v>5487.4014279753474</v>
      </c>
      <c r="AN1687" s="38">
        <f t="shared" si="1190"/>
        <v>5158.1573422968258</v>
      </c>
      <c r="AO1687" s="38">
        <f t="shared" si="1191"/>
        <v>5106.5757688738577</v>
      </c>
      <c r="AP1687" s="38">
        <f t="shared" si="1192"/>
        <v>4800.1812227414257</v>
      </c>
      <c r="AQ1687" s="38">
        <f t="shared" si="1193"/>
        <v>4752.1794105140116</v>
      </c>
      <c r="AR1687" s="38">
        <f t="shared" si="1194"/>
        <v>4609.6140281985909</v>
      </c>
      <c r="AS1687">
        <f t="shared" si="1195"/>
        <v>4609.6140281985909</v>
      </c>
      <c r="AT1687" s="28">
        <f t="shared" si="1196"/>
        <v>1.2804483411662753</v>
      </c>
      <c r="AU1687">
        <f t="shared" si="1173"/>
        <v>53197.530816708721</v>
      </c>
      <c r="AV1687" s="28">
        <f t="shared" si="1197"/>
        <v>14.7770918935302</v>
      </c>
      <c r="BJ1687" s="63">
        <v>0</v>
      </c>
      <c r="BK1687" s="64">
        <f t="shared" si="1198"/>
        <v>0</v>
      </c>
      <c r="BL1687" s="64">
        <f t="shared" si="1199"/>
        <v>0</v>
      </c>
      <c r="BM1687" s="64">
        <f t="shared" si="1200"/>
        <v>0</v>
      </c>
      <c r="BN1687" s="64">
        <f t="shared" si="1201"/>
        <v>0</v>
      </c>
      <c r="BO1687" s="64">
        <f t="shared" si="1202"/>
        <v>0</v>
      </c>
      <c r="BP1687" s="64">
        <f t="shared" si="1203"/>
        <v>0</v>
      </c>
      <c r="BQ1687" s="64">
        <f t="shared" si="1204"/>
        <v>0</v>
      </c>
      <c r="BR1687" s="65">
        <f t="shared" si="1174"/>
        <v>0</v>
      </c>
      <c r="BS1687" s="66">
        <f t="shared" si="1205"/>
        <v>0</v>
      </c>
      <c r="BT1687" s="65">
        <f>BJ1687-BR1687</f>
        <v>0</v>
      </c>
      <c r="BU1687" s="67">
        <f t="shared" si="1206"/>
        <v>0</v>
      </c>
    </row>
    <row r="1688" spans="11:73" x14ac:dyDescent="0.35">
      <c r="K1688" s="20" t="s">
        <v>119</v>
      </c>
      <c r="L1688" s="20">
        <v>1678</v>
      </c>
      <c r="M1688" s="20">
        <v>201</v>
      </c>
      <c r="N1688" s="21">
        <v>126.6</v>
      </c>
      <c r="O1688" s="35">
        <f t="shared" si="1175"/>
        <v>35.166666666666664</v>
      </c>
      <c r="P1688" s="36">
        <f t="shared" si="1207"/>
        <v>-6.9444444444444448E-2</v>
      </c>
      <c r="Q1688" s="12"/>
      <c r="R1688" s="37">
        <f t="shared" si="1176"/>
        <v>-22.986111111111111</v>
      </c>
      <c r="S1688" s="37">
        <f t="shared" si="1177"/>
        <v>64.9422</v>
      </c>
      <c r="T1688" s="37">
        <f t="shared" si="1178"/>
        <v>148.97487673138698</v>
      </c>
      <c r="U1688" s="37">
        <f t="shared" si="1179"/>
        <v>190.93096562027586</v>
      </c>
      <c r="V1688" s="37">
        <f t="shared" si="1208"/>
        <v>167048.4997566776</v>
      </c>
      <c r="W1688" s="40">
        <f t="shared" si="1180"/>
        <v>6714.4056243130335</v>
      </c>
      <c r="X1688" s="40">
        <f t="shared" si="1181"/>
        <v>6.7144056243130334</v>
      </c>
      <c r="Y1688" s="40">
        <f t="shared" si="1169"/>
        <v>0</v>
      </c>
      <c r="Z1688" s="40">
        <v>0</v>
      </c>
      <c r="AA1688" s="40">
        <f t="shared" si="1182"/>
        <v>446.12996603124299</v>
      </c>
      <c r="AB1688" s="42">
        <f t="shared" si="1183"/>
        <v>204672.93055555553</v>
      </c>
      <c r="AC1688" s="42">
        <f t="shared" si="1184"/>
        <v>204.67293055555552</v>
      </c>
      <c r="AD1688" s="42">
        <f t="shared" si="1185"/>
        <v>0</v>
      </c>
      <c r="AE1688" s="42">
        <f t="shared" si="1209"/>
        <v>5714.2574486882713</v>
      </c>
      <c r="AF1688" s="43">
        <f t="shared" si="1170"/>
        <v>1.587293735746742</v>
      </c>
      <c r="AG1688" s="73">
        <f t="shared" si="1171"/>
        <v>0</v>
      </c>
      <c r="AH1688">
        <f t="shared" si="1186"/>
        <v>204.67293055555552</v>
      </c>
      <c r="AI1688">
        <f t="shared" si="1210"/>
        <v>58011.81777546287</v>
      </c>
      <c r="AJ1688" s="41">
        <f t="shared" si="1187"/>
        <v>16.114393826517464</v>
      </c>
      <c r="AK1688">
        <f t="shared" si="1172"/>
        <v>204.67293055555552</v>
      </c>
      <c r="AL1688" s="38">
        <f t="shared" si="1188"/>
        <v>5542.8297252276234</v>
      </c>
      <c r="AM1688" s="38">
        <f t="shared" si="1189"/>
        <v>5487.4014279753474</v>
      </c>
      <c r="AN1688" s="38">
        <f t="shared" si="1190"/>
        <v>5158.1573422968258</v>
      </c>
      <c r="AO1688" s="38">
        <f t="shared" si="1191"/>
        <v>5106.5757688738577</v>
      </c>
      <c r="AP1688" s="38">
        <f t="shared" si="1192"/>
        <v>4800.1812227414257</v>
      </c>
      <c r="AQ1688" s="38">
        <f t="shared" si="1193"/>
        <v>4752.1794105140116</v>
      </c>
      <c r="AR1688" s="38">
        <f t="shared" si="1194"/>
        <v>4609.6140281985909</v>
      </c>
      <c r="AS1688">
        <f t="shared" si="1195"/>
        <v>4609.6140281985909</v>
      </c>
      <c r="AT1688" s="28">
        <f t="shared" si="1196"/>
        <v>1.2804483411662753</v>
      </c>
      <c r="AU1688">
        <f t="shared" si="1173"/>
        <v>53402.203747264277</v>
      </c>
      <c r="AV1688" s="28">
        <f t="shared" si="1197"/>
        <v>14.833945485351189</v>
      </c>
      <c r="BJ1688" s="63">
        <v>0</v>
      </c>
      <c r="BK1688" s="64">
        <f t="shared" si="1198"/>
        <v>0</v>
      </c>
      <c r="BL1688" s="64">
        <f t="shared" si="1199"/>
        <v>0</v>
      </c>
      <c r="BM1688" s="64">
        <f t="shared" si="1200"/>
        <v>0</v>
      </c>
      <c r="BN1688" s="64">
        <f t="shared" si="1201"/>
        <v>0</v>
      </c>
      <c r="BO1688" s="64">
        <f t="shared" si="1202"/>
        <v>0</v>
      </c>
      <c r="BP1688" s="64">
        <f t="shared" si="1203"/>
        <v>0</v>
      </c>
      <c r="BQ1688" s="64">
        <f t="shared" si="1204"/>
        <v>0</v>
      </c>
      <c r="BR1688" s="65">
        <f t="shared" si="1174"/>
        <v>0</v>
      </c>
      <c r="BS1688" s="66">
        <f t="shared" si="1205"/>
        <v>0</v>
      </c>
      <c r="BT1688" s="65">
        <f>BJ1688-BR1688</f>
        <v>0</v>
      </c>
      <c r="BU1688" s="67">
        <f t="shared" si="1206"/>
        <v>0</v>
      </c>
    </row>
    <row r="1689" spans="11:73" x14ac:dyDescent="0.35">
      <c r="K1689" s="20" t="s">
        <v>119</v>
      </c>
      <c r="L1689" s="20">
        <v>1679</v>
      </c>
      <c r="M1689" s="20">
        <v>202</v>
      </c>
      <c r="N1689" s="21">
        <v>126.3</v>
      </c>
      <c r="O1689" s="35">
        <f t="shared" si="1175"/>
        <v>35.083333333333336</v>
      </c>
      <c r="P1689" s="36">
        <f t="shared" si="1207"/>
        <v>-8.3333333333332538E-2</v>
      </c>
      <c r="Q1689" s="12"/>
      <c r="R1689" s="37">
        <f t="shared" si="1176"/>
        <v>-27.583333333333069</v>
      </c>
      <c r="S1689" s="37">
        <f t="shared" si="1177"/>
        <v>64.9422</v>
      </c>
      <c r="T1689" s="37">
        <f t="shared" si="1178"/>
        <v>148.26967120430677</v>
      </c>
      <c r="U1689" s="37">
        <f t="shared" si="1179"/>
        <v>185.6285378709737</v>
      </c>
      <c r="V1689" s="37">
        <f t="shared" si="1208"/>
        <v>167234.12829454857</v>
      </c>
      <c r="W1689" s="40">
        <f t="shared" si="1180"/>
        <v>6512.4678703066611</v>
      </c>
      <c r="X1689" s="40">
        <f t="shared" si="1181"/>
        <v>6.5124678703066614</v>
      </c>
      <c r="Y1689" s="40">
        <f t="shared" si="1169"/>
        <v>0</v>
      </c>
      <c r="Z1689" s="40">
        <v>0</v>
      </c>
      <c r="AA1689" s="40">
        <f t="shared" si="1182"/>
        <v>446.12996603124299</v>
      </c>
      <c r="AB1689" s="42">
        <f t="shared" si="1183"/>
        <v>203704.06597222228</v>
      </c>
      <c r="AC1689" s="42">
        <f t="shared" si="1184"/>
        <v>203.70406597222228</v>
      </c>
      <c r="AD1689" s="42">
        <f t="shared" si="1185"/>
        <v>0</v>
      </c>
      <c r="AE1689" s="42">
        <f t="shared" si="1209"/>
        <v>5714.2574486882713</v>
      </c>
      <c r="AF1689" s="43">
        <f t="shared" si="1170"/>
        <v>1.587293735746742</v>
      </c>
      <c r="AG1689" s="73">
        <f t="shared" si="1171"/>
        <v>0</v>
      </c>
      <c r="AH1689">
        <f t="shared" si="1186"/>
        <v>203.70406597222228</v>
      </c>
      <c r="AI1689">
        <f t="shared" si="1210"/>
        <v>58215.521841435089</v>
      </c>
      <c r="AJ1689" s="41">
        <f t="shared" si="1187"/>
        <v>16.170978289287525</v>
      </c>
      <c r="AK1689">
        <f t="shared" si="1172"/>
        <v>203.70406597222228</v>
      </c>
      <c r="AL1689" s="38">
        <f t="shared" si="1188"/>
        <v>5542.8297252276234</v>
      </c>
      <c r="AM1689" s="38">
        <f t="shared" si="1189"/>
        <v>5487.4014279753474</v>
      </c>
      <c r="AN1689" s="38">
        <f t="shared" si="1190"/>
        <v>5158.1573422968258</v>
      </c>
      <c r="AO1689" s="38">
        <f t="shared" si="1191"/>
        <v>5106.5757688738577</v>
      </c>
      <c r="AP1689" s="38">
        <f t="shared" si="1192"/>
        <v>4800.1812227414257</v>
      </c>
      <c r="AQ1689" s="38">
        <f t="shared" si="1193"/>
        <v>4752.1794105140116</v>
      </c>
      <c r="AR1689" s="38">
        <f t="shared" si="1194"/>
        <v>4609.6140281985909</v>
      </c>
      <c r="AS1689">
        <f t="shared" si="1195"/>
        <v>4609.6140281985909</v>
      </c>
      <c r="AT1689" s="28">
        <f t="shared" si="1196"/>
        <v>1.2804483411662753</v>
      </c>
      <c r="AU1689">
        <f t="shared" si="1173"/>
        <v>53605.907813236496</v>
      </c>
      <c r="AV1689" s="28">
        <f t="shared" si="1197"/>
        <v>14.890529948121248</v>
      </c>
      <c r="BJ1689" s="63">
        <v>0</v>
      </c>
      <c r="BK1689" s="64">
        <f t="shared" si="1198"/>
        <v>0</v>
      </c>
      <c r="BL1689" s="64">
        <f t="shared" si="1199"/>
        <v>0</v>
      </c>
      <c r="BM1689" s="64">
        <f t="shared" si="1200"/>
        <v>0</v>
      </c>
      <c r="BN1689" s="64">
        <f t="shared" si="1201"/>
        <v>0</v>
      </c>
      <c r="BO1689" s="64">
        <f t="shared" si="1202"/>
        <v>0</v>
      </c>
      <c r="BP1689" s="64">
        <f t="shared" si="1203"/>
        <v>0</v>
      </c>
      <c r="BQ1689" s="64">
        <f t="shared" si="1204"/>
        <v>0</v>
      </c>
      <c r="BR1689" s="65">
        <f t="shared" si="1174"/>
        <v>0</v>
      </c>
      <c r="BS1689" s="66">
        <f t="shared" si="1205"/>
        <v>0</v>
      </c>
      <c r="BT1689" s="65">
        <f>BJ1689-BR1689</f>
        <v>0</v>
      </c>
      <c r="BU1689" s="67">
        <f t="shared" si="1206"/>
        <v>0</v>
      </c>
    </row>
    <row r="1690" spans="11:73" x14ac:dyDescent="0.35">
      <c r="K1690" s="20" t="s">
        <v>119</v>
      </c>
      <c r="L1690" s="20">
        <v>1680</v>
      </c>
      <c r="M1690" s="20">
        <v>203</v>
      </c>
      <c r="N1690" s="21">
        <v>126</v>
      </c>
      <c r="O1690" s="35">
        <f t="shared" si="1175"/>
        <v>35</v>
      </c>
      <c r="P1690" s="36">
        <f t="shared" si="1207"/>
        <v>-8.3333333333332538E-2</v>
      </c>
      <c r="Q1690" s="12"/>
      <c r="R1690" s="37">
        <f t="shared" si="1176"/>
        <v>-27.583333333333069</v>
      </c>
      <c r="S1690" s="37">
        <f t="shared" si="1177"/>
        <v>64.9422</v>
      </c>
      <c r="T1690" s="37">
        <f t="shared" si="1178"/>
        <v>147.56613876269998</v>
      </c>
      <c r="U1690" s="37">
        <f t="shared" si="1179"/>
        <v>184.92500542936691</v>
      </c>
      <c r="V1690" s="37">
        <f t="shared" si="1208"/>
        <v>167419.05329997794</v>
      </c>
      <c r="W1690" s="40">
        <f t="shared" si="1180"/>
        <v>6472.3751900278421</v>
      </c>
      <c r="X1690" s="40">
        <f t="shared" si="1181"/>
        <v>6.4723751900278419</v>
      </c>
      <c r="Y1690" s="40">
        <f t="shared" si="1169"/>
        <v>0</v>
      </c>
      <c r="Z1690" s="40">
        <v>0</v>
      </c>
      <c r="AA1690" s="40">
        <f t="shared" si="1182"/>
        <v>446.12996603124299</v>
      </c>
      <c r="AB1690" s="42">
        <f t="shared" si="1183"/>
        <v>202737.5</v>
      </c>
      <c r="AC1690" s="42">
        <f t="shared" si="1184"/>
        <v>202.73750000000001</v>
      </c>
      <c r="AD1690" s="42">
        <f t="shared" si="1185"/>
        <v>0</v>
      </c>
      <c r="AE1690" s="42">
        <f t="shared" si="1209"/>
        <v>5714.2574486882713</v>
      </c>
      <c r="AF1690" s="43">
        <f t="shared" si="1170"/>
        <v>1.587293735746742</v>
      </c>
      <c r="AG1690" s="73">
        <f t="shared" si="1171"/>
        <v>0</v>
      </c>
      <c r="AH1690">
        <f t="shared" si="1186"/>
        <v>202.73750000000001</v>
      </c>
      <c r="AI1690">
        <f t="shared" si="1210"/>
        <v>58418.259341435092</v>
      </c>
      <c r="AJ1690" s="41">
        <f t="shared" si="1187"/>
        <v>16.227294261509748</v>
      </c>
      <c r="AK1690">
        <f t="shared" si="1172"/>
        <v>202.73750000000001</v>
      </c>
      <c r="AL1690" s="38">
        <f t="shared" si="1188"/>
        <v>5542.8297252276234</v>
      </c>
      <c r="AM1690" s="38">
        <f t="shared" si="1189"/>
        <v>5487.4014279753474</v>
      </c>
      <c r="AN1690" s="38">
        <f t="shared" si="1190"/>
        <v>5158.1573422968258</v>
      </c>
      <c r="AO1690" s="38">
        <f t="shared" si="1191"/>
        <v>5106.5757688738577</v>
      </c>
      <c r="AP1690" s="38">
        <f t="shared" si="1192"/>
        <v>4800.1812227414257</v>
      </c>
      <c r="AQ1690" s="38">
        <f t="shared" si="1193"/>
        <v>4752.1794105140116</v>
      </c>
      <c r="AR1690" s="38">
        <f t="shared" si="1194"/>
        <v>4609.6140281985909</v>
      </c>
      <c r="AS1690">
        <f t="shared" si="1195"/>
        <v>4609.6140281985909</v>
      </c>
      <c r="AT1690" s="28">
        <f t="shared" si="1196"/>
        <v>1.2804483411662753</v>
      </c>
      <c r="AU1690">
        <f t="shared" si="1173"/>
        <v>53808.645313236499</v>
      </c>
      <c r="AV1690" s="28">
        <f t="shared" si="1197"/>
        <v>14.946845920343472</v>
      </c>
      <c r="BJ1690" s="63">
        <v>0</v>
      </c>
      <c r="BK1690" s="64">
        <f t="shared" si="1198"/>
        <v>0</v>
      </c>
      <c r="BL1690" s="64">
        <f t="shared" si="1199"/>
        <v>0</v>
      </c>
      <c r="BM1690" s="64">
        <f t="shared" si="1200"/>
        <v>0</v>
      </c>
      <c r="BN1690" s="64">
        <f t="shared" si="1201"/>
        <v>0</v>
      </c>
      <c r="BO1690" s="64">
        <f t="shared" si="1202"/>
        <v>0</v>
      </c>
      <c r="BP1690" s="64">
        <f t="shared" si="1203"/>
        <v>0</v>
      </c>
      <c r="BQ1690" s="64">
        <f t="shared" si="1204"/>
        <v>0</v>
      </c>
      <c r="BR1690" s="65">
        <f t="shared" si="1174"/>
        <v>0</v>
      </c>
      <c r="BS1690" s="66">
        <f t="shared" si="1205"/>
        <v>0</v>
      </c>
      <c r="BT1690" s="65">
        <f>BJ1690-BR1690</f>
        <v>0</v>
      </c>
      <c r="BU1690" s="67">
        <f t="shared" si="1206"/>
        <v>0</v>
      </c>
    </row>
    <row r="1691" spans="11:73" x14ac:dyDescent="0.35">
      <c r="K1691" s="20" t="s">
        <v>119</v>
      </c>
      <c r="L1691" s="20">
        <v>1681</v>
      </c>
      <c r="M1691" s="20">
        <v>204</v>
      </c>
      <c r="N1691" s="21">
        <v>125.7</v>
      </c>
      <c r="O1691" s="35">
        <f t="shared" si="1175"/>
        <v>34.916666666666664</v>
      </c>
      <c r="P1691" s="36">
        <f t="shared" si="1207"/>
        <v>-5.5555555555556344E-2</v>
      </c>
      <c r="Q1691" s="12"/>
      <c r="R1691" s="37">
        <f t="shared" si="1176"/>
        <v>-18.388888888889149</v>
      </c>
      <c r="S1691" s="37">
        <f t="shared" si="1177"/>
        <v>64.9422</v>
      </c>
      <c r="T1691" s="37">
        <f t="shared" si="1178"/>
        <v>146.86427940656671</v>
      </c>
      <c r="U1691" s="37">
        <f t="shared" si="1179"/>
        <v>193.41759051767755</v>
      </c>
      <c r="V1691" s="37">
        <f t="shared" si="1208"/>
        <v>167612.47089049561</v>
      </c>
      <c r="W1691" s="40">
        <f t="shared" si="1180"/>
        <v>6753.4975355755741</v>
      </c>
      <c r="X1691" s="40">
        <f t="shared" si="1181"/>
        <v>6.7534975355755744</v>
      </c>
      <c r="Y1691" s="40">
        <f t="shared" si="1169"/>
        <v>0</v>
      </c>
      <c r="Z1691" s="40">
        <v>0</v>
      </c>
      <c r="AA1691" s="40">
        <f t="shared" si="1182"/>
        <v>446.12996603124299</v>
      </c>
      <c r="AB1691" s="42">
        <f t="shared" si="1183"/>
        <v>201773.23263888885</v>
      </c>
      <c r="AC1691" s="42">
        <f t="shared" si="1184"/>
        <v>201.77323263888886</v>
      </c>
      <c r="AD1691" s="42">
        <f t="shared" si="1185"/>
        <v>0</v>
      </c>
      <c r="AE1691" s="42">
        <f t="shared" si="1209"/>
        <v>5714.2574486882713</v>
      </c>
      <c r="AF1691" s="43">
        <f t="shared" si="1170"/>
        <v>1.587293735746742</v>
      </c>
      <c r="AG1691" s="73">
        <f t="shared" si="1171"/>
        <v>0</v>
      </c>
      <c r="AH1691">
        <f t="shared" si="1186"/>
        <v>201.77323263888886</v>
      </c>
      <c r="AI1691">
        <f t="shared" si="1210"/>
        <v>58620.032574073979</v>
      </c>
      <c r="AJ1691" s="41">
        <f t="shared" si="1187"/>
        <v>16.283342381687216</v>
      </c>
      <c r="AK1691">
        <f t="shared" si="1172"/>
        <v>201.77323263888886</v>
      </c>
      <c r="AL1691" s="38">
        <f t="shared" si="1188"/>
        <v>5542.8297252276234</v>
      </c>
      <c r="AM1691" s="38">
        <f t="shared" si="1189"/>
        <v>5487.4014279753474</v>
      </c>
      <c r="AN1691" s="38">
        <f t="shared" si="1190"/>
        <v>5158.1573422968258</v>
      </c>
      <c r="AO1691" s="38">
        <f t="shared" si="1191"/>
        <v>5106.5757688738577</v>
      </c>
      <c r="AP1691" s="38">
        <f t="shared" si="1192"/>
        <v>4800.1812227414257</v>
      </c>
      <c r="AQ1691" s="38">
        <f t="shared" si="1193"/>
        <v>4752.1794105140116</v>
      </c>
      <c r="AR1691" s="38">
        <f t="shared" si="1194"/>
        <v>4609.6140281985909</v>
      </c>
      <c r="AS1691">
        <f t="shared" si="1195"/>
        <v>4609.6140281985909</v>
      </c>
      <c r="AT1691" s="28">
        <f t="shared" si="1196"/>
        <v>1.2804483411662753</v>
      </c>
      <c r="AU1691">
        <f t="shared" si="1173"/>
        <v>54010.418545875385</v>
      </c>
      <c r="AV1691" s="28">
        <f t="shared" si="1197"/>
        <v>15.002894040520941</v>
      </c>
      <c r="BJ1691" s="63">
        <v>0</v>
      </c>
      <c r="BK1691" s="64">
        <f t="shared" si="1198"/>
        <v>0</v>
      </c>
      <c r="BL1691" s="64">
        <f t="shared" si="1199"/>
        <v>0</v>
      </c>
      <c r="BM1691" s="64">
        <f t="shared" si="1200"/>
        <v>0</v>
      </c>
      <c r="BN1691" s="64">
        <f t="shared" si="1201"/>
        <v>0</v>
      </c>
      <c r="BO1691" s="64">
        <f t="shared" si="1202"/>
        <v>0</v>
      </c>
      <c r="BP1691" s="64">
        <f t="shared" si="1203"/>
        <v>0</v>
      </c>
      <c r="BQ1691" s="64">
        <f t="shared" si="1204"/>
        <v>0</v>
      </c>
      <c r="BR1691" s="65">
        <f t="shared" si="1174"/>
        <v>0</v>
      </c>
      <c r="BS1691" s="66">
        <f t="shared" si="1205"/>
        <v>0</v>
      </c>
      <c r="BT1691" s="65">
        <f>BJ1691-BR1691</f>
        <v>0</v>
      </c>
      <c r="BU1691" s="67">
        <f t="shared" si="1206"/>
        <v>0</v>
      </c>
    </row>
    <row r="1692" spans="11:73" x14ac:dyDescent="0.35">
      <c r="K1692" s="20" t="s">
        <v>119</v>
      </c>
      <c r="L1692" s="20">
        <v>1682</v>
      </c>
      <c r="M1692" s="20">
        <v>205</v>
      </c>
      <c r="N1692" s="21">
        <v>125.6</v>
      </c>
      <c r="O1692" s="35">
        <f t="shared" si="1175"/>
        <v>34.888888888888886</v>
      </c>
      <c r="P1692" s="36">
        <f t="shared" si="1207"/>
        <v>-1.3888888888890073E-2</v>
      </c>
      <c r="Q1692" s="12"/>
      <c r="R1692" s="37">
        <f t="shared" si="1176"/>
        <v>-4.597222222222614</v>
      </c>
      <c r="S1692" s="37">
        <f t="shared" si="1177"/>
        <v>64.9422</v>
      </c>
      <c r="T1692" s="37">
        <f t="shared" si="1178"/>
        <v>146.63069808462754</v>
      </c>
      <c r="U1692" s="37">
        <f t="shared" si="1179"/>
        <v>206.97567586240493</v>
      </c>
      <c r="V1692" s="37">
        <f t="shared" si="1208"/>
        <v>167819.446566358</v>
      </c>
      <c r="W1692" s="40">
        <f t="shared" si="1180"/>
        <v>7221.151357866127</v>
      </c>
      <c r="X1692" s="40">
        <f t="shared" si="1181"/>
        <v>7.2211513578661268</v>
      </c>
      <c r="Y1692" s="40">
        <f t="shared" si="1169"/>
        <v>0</v>
      </c>
      <c r="Z1692" s="40">
        <v>0</v>
      </c>
      <c r="AA1692" s="40">
        <f t="shared" si="1182"/>
        <v>446.12996603124299</v>
      </c>
      <c r="AB1692" s="42">
        <f t="shared" si="1183"/>
        <v>201452.3209876543</v>
      </c>
      <c r="AC1692" s="42">
        <f t="shared" si="1184"/>
        <v>201.4523209876543</v>
      </c>
      <c r="AD1692" s="42">
        <f t="shared" si="1185"/>
        <v>0</v>
      </c>
      <c r="AE1692" s="42">
        <f t="shared" si="1209"/>
        <v>5714.2574486882713</v>
      </c>
      <c r="AF1692" s="43">
        <f t="shared" si="1170"/>
        <v>1.587293735746742</v>
      </c>
      <c r="AG1692" s="73">
        <f t="shared" si="1171"/>
        <v>0</v>
      </c>
      <c r="AH1692">
        <f t="shared" si="1186"/>
        <v>201.4523209876543</v>
      </c>
      <c r="AI1692">
        <f t="shared" si="1210"/>
        <v>58821.484895061636</v>
      </c>
      <c r="AJ1692" s="41">
        <f t="shared" si="1187"/>
        <v>16.339301359739345</v>
      </c>
      <c r="AK1692">
        <f t="shared" si="1172"/>
        <v>201.4523209876543</v>
      </c>
      <c r="AL1692" s="38">
        <f t="shared" si="1188"/>
        <v>5542.8297252276234</v>
      </c>
      <c r="AM1692" s="38">
        <f t="shared" si="1189"/>
        <v>5487.4014279753474</v>
      </c>
      <c r="AN1692" s="38">
        <f t="shared" si="1190"/>
        <v>5158.1573422968258</v>
      </c>
      <c r="AO1692" s="38">
        <f t="shared" si="1191"/>
        <v>5106.5757688738577</v>
      </c>
      <c r="AP1692" s="38">
        <f t="shared" si="1192"/>
        <v>4800.1812227414257</v>
      </c>
      <c r="AQ1692" s="38">
        <f t="shared" si="1193"/>
        <v>4752.1794105140116</v>
      </c>
      <c r="AR1692" s="38">
        <f t="shared" si="1194"/>
        <v>4609.6140281985909</v>
      </c>
      <c r="AS1692">
        <f t="shared" si="1195"/>
        <v>4609.6140281985909</v>
      </c>
      <c r="AT1692" s="28">
        <f t="shared" si="1196"/>
        <v>1.2804483411662753</v>
      </c>
      <c r="AU1692">
        <f t="shared" si="1173"/>
        <v>54211.870866863042</v>
      </c>
      <c r="AV1692" s="28">
        <f t="shared" si="1197"/>
        <v>15.058853018573068</v>
      </c>
      <c r="BJ1692" s="63">
        <v>0</v>
      </c>
      <c r="BK1692" s="64">
        <f t="shared" si="1198"/>
        <v>0</v>
      </c>
      <c r="BL1692" s="64">
        <f t="shared" si="1199"/>
        <v>0</v>
      </c>
      <c r="BM1692" s="64">
        <f t="shared" si="1200"/>
        <v>0</v>
      </c>
      <c r="BN1692" s="64">
        <f t="shared" si="1201"/>
        <v>0</v>
      </c>
      <c r="BO1692" s="64">
        <f t="shared" si="1202"/>
        <v>0</v>
      </c>
      <c r="BP1692" s="64">
        <f t="shared" si="1203"/>
        <v>0</v>
      </c>
      <c r="BQ1692" s="64">
        <f t="shared" si="1204"/>
        <v>0</v>
      </c>
      <c r="BR1692" s="65">
        <f t="shared" si="1174"/>
        <v>0</v>
      </c>
      <c r="BS1692" s="66">
        <f t="shared" si="1205"/>
        <v>0</v>
      </c>
      <c r="BT1692" s="65">
        <f>BJ1692-BR1692</f>
        <v>0</v>
      </c>
      <c r="BU1692" s="67">
        <f t="shared" si="1206"/>
        <v>0</v>
      </c>
    </row>
    <row r="1693" spans="11:73" x14ac:dyDescent="0.35">
      <c r="K1693" s="20" t="s">
        <v>119</v>
      </c>
      <c r="L1693" s="20">
        <v>1683</v>
      </c>
      <c r="M1693" s="20">
        <v>206</v>
      </c>
      <c r="N1693" s="21">
        <v>125.6</v>
      </c>
      <c r="O1693" s="35">
        <f t="shared" si="1175"/>
        <v>34.888888888888886</v>
      </c>
      <c r="P1693" s="36">
        <f t="shared" si="1207"/>
        <v>2.7777777777778172E-2</v>
      </c>
      <c r="Q1693" s="12"/>
      <c r="R1693" s="37">
        <f t="shared" si="1176"/>
        <v>9.1944444444445743</v>
      </c>
      <c r="S1693" s="37">
        <f t="shared" si="1177"/>
        <v>64.9422</v>
      </c>
      <c r="T1693" s="37">
        <f t="shared" si="1178"/>
        <v>146.63069808462754</v>
      </c>
      <c r="U1693" s="37">
        <f t="shared" si="1179"/>
        <v>220.7673425290721</v>
      </c>
      <c r="V1693" s="37">
        <f t="shared" si="1208"/>
        <v>168040.21390888709</v>
      </c>
      <c r="W1693" s="40">
        <f t="shared" si="1180"/>
        <v>7702.3272837920704</v>
      </c>
      <c r="X1693" s="40">
        <f t="shared" si="1181"/>
        <v>7.7023272837920702</v>
      </c>
      <c r="Y1693" s="40">
        <f t="shared" si="1169"/>
        <v>0</v>
      </c>
      <c r="Z1693" s="40">
        <v>0</v>
      </c>
      <c r="AA1693" s="40">
        <f t="shared" si="1182"/>
        <v>446.12996603124299</v>
      </c>
      <c r="AB1693" s="42">
        <f t="shared" si="1183"/>
        <v>201452.3209876543</v>
      </c>
      <c r="AC1693" s="42">
        <f t="shared" si="1184"/>
        <v>201.4523209876543</v>
      </c>
      <c r="AD1693" s="42">
        <f t="shared" si="1185"/>
        <v>0</v>
      </c>
      <c r="AE1693" s="42">
        <f t="shared" si="1209"/>
        <v>5714.2574486882713</v>
      </c>
      <c r="AF1693" s="43">
        <f t="shared" si="1170"/>
        <v>1.587293735746742</v>
      </c>
      <c r="AG1693" s="73">
        <f t="shared" si="1171"/>
        <v>0</v>
      </c>
      <c r="AH1693">
        <f t="shared" si="1186"/>
        <v>201.4523209876543</v>
      </c>
      <c r="AI1693">
        <f t="shared" si="1210"/>
        <v>59022.937216049293</v>
      </c>
      <c r="AJ1693" s="41">
        <f t="shared" si="1187"/>
        <v>16.39526033779147</v>
      </c>
      <c r="AK1693">
        <f t="shared" si="1172"/>
        <v>201.4523209876543</v>
      </c>
      <c r="AL1693" s="38">
        <f t="shared" si="1188"/>
        <v>5542.8297252276234</v>
      </c>
      <c r="AM1693" s="38">
        <f t="shared" si="1189"/>
        <v>5487.4014279753474</v>
      </c>
      <c r="AN1693" s="38">
        <f t="shared" si="1190"/>
        <v>5158.1573422968258</v>
      </c>
      <c r="AO1693" s="38">
        <f t="shared" si="1191"/>
        <v>5106.5757688738577</v>
      </c>
      <c r="AP1693" s="38">
        <f t="shared" si="1192"/>
        <v>4800.1812227414257</v>
      </c>
      <c r="AQ1693" s="38">
        <f t="shared" si="1193"/>
        <v>4752.1794105140116</v>
      </c>
      <c r="AR1693" s="38">
        <f t="shared" si="1194"/>
        <v>4609.6140281985909</v>
      </c>
      <c r="AS1693">
        <f t="shared" si="1195"/>
        <v>4609.6140281985909</v>
      </c>
      <c r="AT1693" s="28">
        <f t="shared" si="1196"/>
        <v>1.2804483411662753</v>
      </c>
      <c r="AU1693">
        <f t="shared" si="1173"/>
        <v>54413.323187850699</v>
      </c>
      <c r="AV1693" s="28">
        <f t="shared" si="1197"/>
        <v>15.114811996625194</v>
      </c>
      <c r="BJ1693" s="63">
        <v>0</v>
      </c>
      <c r="BK1693" s="64">
        <f t="shared" si="1198"/>
        <v>0</v>
      </c>
      <c r="BL1693" s="64">
        <f t="shared" si="1199"/>
        <v>0</v>
      </c>
      <c r="BM1693" s="64">
        <f t="shared" si="1200"/>
        <v>0</v>
      </c>
      <c r="BN1693" s="64">
        <f t="shared" si="1201"/>
        <v>0</v>
      </c>
      <c r="BO1693" s="64">
        <f t="shared" si="1202"/>
        <v>0</v>
      </c>
      <c r="BP1693" s="64">
        <f t="shared" si="1203"/>
        <v>0</v>
      </c>
      <c r="BQ1693" s="64">
        <f t="shared" si="1204"/>
        <v>0</v>
      </c>
      <c r="BR1693" s="65">
        <f t="shared" si="1174"/>
        <v>0</v>
      </c>
      <c r="BS1693" s="66">
        <f t="shared" si="1205"/>
        <v>0</v>
      </c>
      <c r="BT1693" s="65">
        <f>BJ1693-BR1693</f>
        <v>0</v>
      </c>
      <c r="BU1693" s="67">
        <f t="shared" si="1206"/>
        <v>0</v>
      </c>
    </row>
    <row r="1694" spans="11:73" x14ac:dyDescent="0.35">
      <c r="K1694" s="20" t="s">
        <v>119</v>
      </c>
      <c r="L1694" s="20">
        <v>1684</v>
      </c>
      <c r="M1694" s="20">
        <v>207</v>
      </c>
      <c r="N1694" s="21">
        <v>125.8</v>
      </c>
      <c r="O1694" s="35">
        <f t="shared" si="1175"/>
        <v>34.944444444444443</v>
      </c>
      <c r="P1694" s="36">
        <f t="shared" si="1207"/>
        <v>8.3333333333334522E-2</v>
      </c>
      <c r="Q1694" s="12"/>
      <c r="R1694" s="37">
        <f t="shared" si="1176"/>
        <v>27.583333333333727</v>
      </c>
      <c r="S1694" s="37">
        <f t="shared" si="1177"/>
        <v>64.9422</v>
      </c>
      <c r="T1694" s="37">
        <f t="shared" si="1178"/>
        <v>147.09804662689186</v>
      </c>
      <c r="U1694" s="37">
        <f t="shared" si="1179"/>
        <v>239.62357996022558</v>
      </c>
      <c r="V1694" s="37">
        <f t="shared" si="1208"/>
        <v>168279.83748884732</v>
      </c>
      <c r="W1694" s="40">
        <f t="shared" si="1180"/>
        <v>8373.5128774989935</v>
      </c>
      <c r="X1694" s="40">
        <f t="shared" si="1181"/>
        <v>8.3735128774989942</v>
      </c>
      <c r="Y1694" s="40">
        <f t="shared" si="1169"/>
        <v>0</v>
      </c>
      <c r="Z1694" s="40">
        <v>0</v>
      </c>
      <c r="AA1694" s="40">
        <f t="shared" si="1182"/>
        <v>446.12996603124299</v>
      </c>
      <c r="AB1694" s="42">
        <f t="shared" si="1183"/>
        <v>202094.39969135798</v>
      </c>
      <c r="AC1694" s="42">
        <f t="shared" si="1184"/>
        <v>202.09439969135798</v>
      </c>
      <c r="AD1694" s="42">
        <f t="shared" si="1185"/>
        <v>0</v>
      </c>
      <c r="AE1694" s="42">
        <f t="shared" si="1209"/>
        <v>5714.2574486882713</v>
      </c>
      <c r="AF1694" s="43">
        <f t="shared" si="1170"/>
        <v>1.587293735746742</v>
      </c>
      <c r="AG1694" s="73">
        <f t="shared" si="1171"/>
        <v>0</v>
      </c>
      <c r="AH1694">
        <f t="shared" si="1186"/>
        <v>202.09439969135798</v>
      </c>
      <c r="AI1694">
        <f t="shared" si="1210"/>
        <v>59225.031615740649</v>
      </c>
      <c r="AJ1694" s="41">
        <f t="shared" si="1187"/>
        <v>16.451397671039068</v>
      </c>
      <c r="AK1694">
        <f t="shared" si="1172"/>
        <v>202.09439969135798</v>
      </c>
      <c r="AL1694" s="38">
        <f t="shared" si="1188"/>
        <v>5542.8297252276234</v>
      </c>
      <c r="AM1694" s="38">
        <f t="shared" si="1189"/>
        <v>5487.4014279753474</v>
      </c>
      <c r="AN1694" s="38">
        <f t="shared" si="1190"/>
        <v>5158.1573422968258</v>
      </c>
      <c r="AO1694" s="38">
        <f t="shared" si="1191"/>
        <v>5106.5757688738577</v>
      </c>
      <c r="AP1694" s="38">
        <f t="shared" si="1192"/>
        <v>4800.1812227414257</v>
      </c>
      <c r="AQ1694" s="38">
        <f t="shared" si="1193"/>
        <v>4752.1794105140116</v>
      </c>
      <c r="AR1694" s="38">
        <f t="shared" si="1194"/>
        <v>4609.6140281985909</v>
      </c>
      <c r="AS1694">
        <f t="shared" si="1195"/>
        <v>4609.6140281985909</v>
      </c>
      <c r="AT1694" s="28">
        <f t="shared" si="1196"/>
        <v>1.2804483411662753</v>
      </c>
      <c r="AU1694">
        <f t="shared" si="1173"/>
        <v>54615.417587542055</v>
      </c>
      <c r="AV1694" s="28">
        <f t="shared" si="1197"/>
        <v>15.170949329872792</v>
      </c>
      <c r="BJ1694" s="63">
        <v>0</v>
      </c>
      <c r="BK1694" s="64">
        <f t="shared" si="1198"/>
        <v>0</v>
      </c>
      <c r="BL1694" s="64">
        <f t="shared" si="1199"/>
        <v>0</v>
      </c>
      <c r="BM1694" s="64">
        <f t="shared" si="1200"/>
        <v>0</v>
      </c>
      <c r="BN1694" s="64">
        <f t="shared" si="1201"/>
        <v>0</v>
      </c>
      <c r="BO1694" s="64">
        <f t="shared" si="1202"/>
        <v>0</v>
      </c>
      <c r="BP1694" s="64">
        <f t="shared" si="1203"/>
        <v>0</v>
      </c>
      <c r="BQ1694" s="64">
        <f t="shared" si="1204"/>
        <v>0</v>
      </c>
      <c r="BR1694" s="65">
        <f t="shared" si="1174"/>
        <v>0</v>
      </c>
      <c r="BS1694" s="66">
        <f t="shared" si="1205"/>
        <v>0</v>
      </c>
      <c r="BT1694" s="65">
        <f>BJ1694-BR1694</f>
        <v>0</v>
      </c>
      <c r="BU1694" s="67">
        <f t="shared" si="1206"/>
        <v>0</v>
      </c>
    </row>
    <row r="1695" spans="11:73" x14ac:dyDescent="0.35">
      <c r="K1695" s="20" t="s">
        <v>119</v>
      </c>
      <c r="L1695" s="20">
        <v>1685</v>
      </c>
      <c r="M1695" s="20">
        <v>208</v>
      </c>
      <c r="N1695" s="21">
        <v>126.2</v>
      </c>
      <c r="O1695" s="35">
        <f t="shared" si="1175"/>
        <v>35.055555555555557</v>
      </c>
      <c r="P1695" s="36">
        <f t="shared" si="1207"/>
        <v>0.11111111111111072</v>
      </c>
      <c r="Q1695" s="12"/>
      <c r="R1695" s="37">
        <f t="shared" si="1176"/>
        <v>36.777777777777644</v>
      </c>
      <c r="S1695" s="37">
        <f t="shared" si="1177"/>
        <v>64.9422</v>
      </c>
      <c r="T1695" s="37">
        <f t="shared" si="1178"/>
        <v>148.03497449205187</v>
      </c>
      <c r="U1695" s="37">
        <f t="shared" si="1179"/>
        <v>249.75495226982952</v>
      </c>
      <c r="V1695" s="37">
        <f t="shared" si="1208"/>
        <v>168529.59244111716</v>
      </c>
      <c r="W1695" s="40">
        <f t="shared" si="1180"/>
        <v>8755.2986045701346</v>
      </c>
      <c r="X1695" s="40">
        <f t="shared" si="1181"/>
        <v>8.7552986045701342</v>
      </c>
      <c r="Y1695" s="40">
        <f t="shared" si="1169"/>
        <v>0</v>
      </c>
      <c r="Z1695" s="40">
        <v>0</v>
      </c>
      <c r="AA1695" s="40">
        <f t="shared" si="1182"/>
        <v>446.12996603124299</v>
      </c>
      <c r="AB1695" s="42">
        <f t="shared" si="1183"/>
        <v>203381.62191358025</v>
      </c>
      <c r="AC1695" s="42">
        <f t="shared" si="1184"/>
        <v>203.38162191358026</v>
      </c>
      <c r="AD1695" s="42">
        <f t="shared" si="1185"/>
        <v>0</v>
      </c>
      <c r="AE1695" s="42">
        <f t="shared" si="1209"/>
        <v>5714.2574486882713</v>
      </c>
      <c r="AF1695" s="43">
        <f t="shared" si="1170"/>
        <v>1.587293735746742</v>
      </c>
      <c r="AG1695" s="73">
        <f t="shared" si="1171"/>
        <v>0</v>
      </c>
      <c r="AH1695">
        <f t="shared" si="1186"/>
        <v>203.38162191358026</v>
      </c>
      <c r="AI1695">
        <f t="shared" si="1210"/>
        <v>59428.413237654226</v>
      </c>
      <c r="AJ1695" s="41">
        <f t="shared" si="1187"/>
        <v>16.507892566015062</v>
      </c>
      <c r="AK1695">
        <f t="shared" si="1172"/>
        <v>203.38162191358026</v>
      </c>
      <c r="AL1695" s="38">
        <f t="shared" si="1188"/>
        <v>5542.8297252276234</v>
      </c>
      <c r="AM1695" s="38">
        <f t="shared" si="1189"/>
        <v>5487.4014279753474</v>
      </c>
      <c r="AN1695" s="38">
        <f t="shared" si="1190"/>
        <v>5158.1573422968258</v>
      </c>
      <c r="AO1695" s="38">
        <f t="shared" si="1191"/>
        <v>5106.5757688738577</v>
      </c>
      <c r="AP1695" s="38">
        <f t="shared" si="1192"/>
        <v>4800.1812227414257</v>
      </c>
      <c r="AQ1695" s="38">
        <f t="shared" si="1193"/>
        <v>4752.1794105140116</v>
      </c>
      <c r="AR1695" s="38">
        <f t="shared" si="1194"/>
        <v>4609.6140281985909</v>
      </c>
      <c r="AS1695">
        <f t="shared" si="1195"/>
        <v>4609.6140281985909</v>
      </c>
      <c r="AT1695" s="28">
        <f t="shared" si="1196"/>
        <v>1.2804483411662753</v>
      </c>
      <c r="AU1695">
        <f t="shared" si="1173"/>
        <v>54818.799209455632</v>
      </c>
      <c r="AV1695" s="28">
        <f t="shared" si="1197"/>
        <v>15.227444224848787</v>
      </c>
      <c r="BJ1695" s="63">
        <v>0</v>
      </c>
      <c r="BK1695" s="64">
        <f t="shared" si="1198"/>
        <v>0</v>
      </c>
      <c r="BL1695" s="64">
        <f t="shared" si="1199"/>
        <v>0</v>
      </c>
      <c r="BM1695" s="64">
        <f t="shared" si="1200"/>
        <v>0</v>
      </c>
      <c r="BN1695" s="64">
        <f t="shared" si="1201"/>
        <v>0</v>
      </c>
      <c r="BO1695" s="64">
        <f t="shared" si="1202"/>
        <v>0</v>
      </c>
      <c r="BP1695" s="64">
        <f t="shared" si="1203"/>
        <v>0</v>
      </c>
      <c r="BQ1695" s="64">
        <f t="shared" si="1204"/>
        <v>0</v>
      </c>
      <c r="BR1695" s="65">
        <f t="shared" si="1174"/>
        <v>0</v>
      </c>
      <c r="BS1695" s="66">
        <f t="shared" si="1205"/>
        <v>0</v>
      </c>
      <c r="BT1695" s="65">
        <f>BJ1695-BR1695</f>
        <v>0</v>
      </c>
      <c r="BU1695" s="67">
        <f t="shared" si="1206"/>
        <v>0</v>
      </c>
    </row>
    <row r="1696" spans="11:73" x14ac:dyDescent="0.35">
      <c r="K1696" s="20" t="s">
        <v>119</v>
      </c>
      <c r="L1696" s="20">
        <v>1686</v>
      </c>
      <c r="M1696" s="20">
        <v>209</v>
      </c>
      <c r="N1696" s="21">
        <v>126.6</v>
      </c>
      <c r="O1696" s="35">
        <f t="shared" si="1175"/>
        <v>35.166666666666664</v>
      </c>
      <c r="P1696" s="36">
        <f t="shared" si="1207"/>
        <v>0.11111111111111072</v>
      </c>
      <c r="Q1696" s="12"/>
      <c r="R1696" s="37">
        <f t="shared" si="1176"/>
        <v>36.777777777777644</v>
      </c>
      <c r="S1696" s="37">
        <f t="shared" si="1177"/>
        <v>64.9422</v>
      </c>
      <c r="T1696" s="37">
        <f t="shared" si="1178"/>
        <v>148.97487673138698</v>
      </c>
      <c r="U1696" s="37">
        <f t="shared" si="1179"/>
        <v>250.69485450916463</v>
      </c>
      <c r="V1696" s="37">
        <f t="shared" si="1208"/>
        <v>168780.28729562633</v>
      </c>
      <c r="W1696" s="40">
        <f t="shared" si="1180"/>
        <v>8816.1023835722881</v>
      </c>
      <c r="X1696" s="40">
        <f t="shared" si="1181"/>
        <v>8.8161023835722876</v>
      </c>
      <c r="Y1696" s="40">
        <f t="shared" si="1169"/>
        <v>0</v>
      </c>
      <c r="Z1696" s="40">
        <v>0</v>
      </c>
      <c r="AA1696" s="40">
        <f t="shared" si="1182"/>
        <v>446.12996603124299</v>
      </c>
      <c r="AB1696" s="42">
        <f t="shared" si="1183"/>
        <v>204672.93055555553</v>
      </c>
      <c r="AC1696" s="42">
        <f t="shared" si="1184"/>
        <v>204.67293055555552</v>
      </c>
      <c r="AD1696" s="42">
        <f t="shared" si="1185"/>
        <v>0</v>
      </c>
      <c r="AE1696" s="42">
        <f t="shared" si="1209"/>
        <v>5714.2574486882713</v>
      </c>
      <c r="AF1696" s="43">
        <f t="shared" si="1170"/>
        <v>1.587293735746742</v>
      </c>
      <c r="AG1696" s="73">
        <f t="shared" si="1171"/>
        <v>0</v>
      </c>
      <c r="AH1696">
        <f t="shared" si="1186"/>
        <v>204.67293055555552</v>
      </c>
      <c r="AI1696">
        <f t="shared" si="1210"/>
        <v>59633.086168209782</v>
      </c>
      <c r="AJ1696" s="41">
        <f t="shared" si="1187"/>
        <v>16.564746157836051</v>
      </c>
      <c r="AK1696">
        <f t="shared" si="1172"/>
        <v>204.67293055555552</v>
      </c>
      <c r="AL1696" s="38">
        <f t="shared" si="1188"/>
        <v>5542.8297252276234</v>
      </c>
      <c r="AM1696" s="38">
        <f t="shared" si="1189"/>
        <v>5487.4014279753474</v>
      </c>
      <c r="AN1696" s="38">
        <f t="shared" si="1190"/>
        <v>5158.1573422968258</v>
      </c>
      <c r="AO1696" s="38">
        <f t="shared" si="1191"/>
        <v>5106.5757688738577</v>
      </c>
      <c r="AP1696" s="38">
        <f t="shared" si="1192"/>
        <v>4800.1812227414257</v>
      </c>
      <c r="AQ1696" s="38">
        <f t="shared" si="1193"/>
        <v>4752.1794105140116</v>
      </c>
      <c r="AR1696" s="38">
        <f t="shared" si="1194"/>
        <v>4609.6140281985909</v>
      </c>
      <c r="AS1696">
        <f t="shared" si="1195"/>
        <v>4609.6140281985909</v>
      </c>
      <c r="AT1696" s="28">
        <f t="shared" si="1196"/>
        <v>1.2804483411662753</v>
      </c>
      <c r="AU1696">
        <f t="shared" si="1173"/>
        <v>55023.472140011188</v>
      </c>
      <c r="AV1696" s="28">
        <f t="shared" si="1197"/>
        <v>15.284297816669774</v>
      </c>
      <c r="BJ1696" s="63">
        <v>0</v>
      </c>
      <c r="BK1696" s="64">
        <f t="shared" si="1198"/>
        <v>0</v>
      </c>
      <c r="BL1696" s="64">
        <f t="shared" si="1199"/>
        <v>0</v>
      </c>
      <c r="BM1696" s="64">
        <f t="shared" si="1200"/>
        <v>0</v>
      </c>
      <c r="BN1696" s="64">
        <f t="shared" si="1201"/>
        <v>0</v>
      </c>
      <c r="BO1696" s="64">
        <f t="shared" si="1202"/>
        <v>0</v>
      </c>
      <c r="BP1696" s="64">
        <f t="shared" si="1203"/>
        <v>0</v>
      </c>
      <c r="BQ1696" s="64">
        <f t="shared" si="1204"/>
        <v>0</v>
      </c>
      <c r="BR1696" s="65">
        <f t="shared" si="1174"/>
        <v>0</v>
      </c>
      <c r="BS1696" s="66">
        <f t="shared" si="1205"/>
        <v>0</v>
      </c>
      <c r="BT1696" s="65">
        <f>BJ1696-BR1696</f>
        <v>0</v>
      </c>
      <c r="BU1696" s="67">
        <f t="shared" si="1206"/>
        <v>0</v>
      </c>
    </row>
    <row r="1697" spans="11:73" x14ac:dyDescent="0.35">
      <c r="K1697" s="20" t="s">
        <v>119</v>
      </c>
      <c r="L1697" s="20">
        <v>1687</v>
      </c>
      <c r="M1697" s="20">
        <v>210</v>
      </c>
      <c r="N1697" s="21">
        <v>127</v>
      </c>
      <c r="O1697" s="35">
        <f t="shared" si="1175"/>
        <v>35.277777777777779</v>
      </c>
      <c r="P1697" s="36">
        <f t="shared" si="1207"/>
        <v>0.11111111111111269</v>
      </c>
      <c r="Q1697" s="12"/>
      <c r="R1697" s="37">
        <f t="shared" si="1176"/>
        <v>36.777777777778297</v>
      </c>
      <c r="S1697" s="37">
        <f t="shared" si="1177"/>
        <v>64.9422</v>
      </c>
      <c r="T1697" s="37">
        <f t="shared" si="1178"/>
        <v>149.91775334489722</v>
      </c>
      <c r="U1697" s="37">
        <f t="shared" si="1179"/>
        <v>251.63773112267552</v>
      </c>
      <c r="V1697" s="37">
        <f t="shared" si="1208"/>
        <v>169031.925026749</v>
      </c>
      <c r="W1697" s="40">
        <f t="shared" si="1180"/>
        <v>8877.2199590499422</v>
      </c>
      <c r="X1697" s="40">
        <f t="shared" si="1181"/>
        <v>8.8772199590499419</v>
      </c>
      <c r="Y1697" s="40">
        <f t="shared" si="1169"/>
        <v>0</v>
      </c>
      <c r="Z1697" s="40">
        <v>0</v>
      </c>
      <c r="AA1697" s="40">
        <f t="shared" si="1182"/>
        <v>446.12996603124299</v>
      </c>
      <c r="AB1697" s="42">
        <f t="shared" si="1183"/>
        <v>205968.32561728396</v>
      </c>
      <c r="AC1697" s="42">
        <f t="shared" si="1184"/>
        <v>205.96832561728397</v>
      </c>
      <c r="AD1697" s="42">
        <f t="shared" si="1185"/>
        <v>0</v>
      </c>
      <c r="AE1697" s="42">
        <f t="shared" si="1209"/>
        <v>5714.2574486882713</v>
      </c>
      <c r="AF1697" s="43">
        <f t="shared" si="1170"/>
        <v>1.587293735746742</v>
      </c>
      <c r="AG1697" s="73">
        <f t="shared" si="1171"/>
        <v>0</v>
      </c>
      <c r="AH1697">
        <f t="shared" si="1186"/>
        <v>205.96832561728397</v>
      </c>
      <c r="AI1697">
        <f t="shared" si="1210"/>
        <v>59839.054493827069</v>
      </c>
      <c r="AJ1697" s="41">
        <f t="shared" si="1187"/>
        <v>16.621959581618629</v>
      </c>
      <c r="AK1697">
        <f t="shared" si="1172"/>
        <v>205.96832561728397</v>
      </c>
      <c r="AL1697" s="38">
        <f t="shared" si="1188"/>
        <v>5542.8297252276234</v>
      </c>
      <c r="AM1697" s="38">
        <f t="shared" si="1189"/>
        <v>5487.4014279753474</v>
      </c>
      <c r="AN1697" s="38">
        <f t="shared" si="1190"/>
        <v>5158.1573422968258</v>
      </c>
      <c r="AO1697" s="38">
        <f t="shared" si="1191"/>
        <v>5106.5757688738577</v>
      </c>
      <c r="AP1697" s="38">
        <f t="shared" si="1192"/>
        <v>4800.1812227414257</v>
      </c>
      <c r="AQ1697" s="38">
        <f t="shared" si="1193"/>
        <v>4752.1794105140116</v>
      </c>
      <c r="AR1697" s="38">
        <f t="shared" si="1194"/>
        <v>4609.6140281985909</v>
      </c>
      <c r="AS1697">
        <f t="shared" si="1195"/>
        <v>4609.6140281985909</v>
      </c>
      <c r="AT1697" s="28">
        <f t="shared" si="1196"/>
        <v>1.2804483411662753</v>
      </c>
      <c r="AU1697">
        <f t="shared" si="1173"/>
        <v>55229.440465628475</v>
      </c>
      <c r="AV1697" s="28">
        <f t="shared" si="1197"/>
        <v>15.341511240452354</v>
      </c>
      <c r="BJ1697" s="63">
        <v>0</v>
      </c>
      <c r="BK1697" s="64">
        <f t="shared" si="1198"/>
        <v>0</v>
      </c>
      <c r="BL1697" s="64">
        <f t="shared" si="1199"/>
        <v>0</v>
      </c>
      <c r="BM1697" s="64">
        <f t="shared" si="1200"/>
        <v>0</v>
      </c>
      <c r="BN1697" s="64">
        <f t="shared" si="1201"/>
        <v>0</v>
      </c>
      <c r="BO1697" s="64">
        <f t="shared" si="1202"/>
        <v>0</v>
      </c>
      <c r="BP1697" s="64">
        <f t="shared" si="1203"/>
        <v>0</v>
      </c>
      <c r="BQ1697" s="64">
        <f t="shared" si="1204"/>
        <v>0</v>
      </c>
      <c r="BR1697" s="65">
        <f t="shared" si="1174"/>
        <v>0</v>
      </c>
      <c r="BS1697" s="66">
        <f t="shared" si="1205"/>
        <v>0</v>
      </c>
      <c r="BT1697" s="65">
        <f>BJ1697-BR1697</f>
        <v>0</v>
      </c>
      <c r="BU1697" s="67">
        <f t="shared" si="1206"/>
        <v>0</v>
      </c>
    </row>
    <row r="1698" spans="11:73" x14ac:dyDescent="0.35">
      <c r="K1698" s="20" t="s">
        <v>119</v>
      </c>
      <c r="L1698" s="20">
        <v>1688</v>
      </c>
      <c r="M1698" s="20">
        <v>211</v>
      </c>
      <c r="N1698" s="21">
        <v>127.4</v>
      </c>
      <c r="O1698" s="35">
        <f t="shared" si="1175"/>
        <v>35.388888888888886</v>
      </c>
      <c r="P1698" s="36">
        <f t="shared" si="1207"/>
        <v>8.3333333333332538E-2</v>
      </c>
      <c r="Q1698" s="12"/>
      <c r="R1698" s="37">
        <f t="shared" si="1176"/>
        <v>27.583333333333069</v>
      </c>
      <c r="S1698" s="37">
        <f t="shared" si="1177"/>
        <v>64.9422</v>
      </c>
      <c r="T1698" s="37">
        <f t="shared" si="1178"/>
        <v>150.86360433258253</v>
      </c>
      <c r="U1698" s="37">
        <f t="shared" si="1179"/>
        <v>243.3891376659156</v>
      </c>
      <c r="V1698" s="37">
        <f t="shared" si="1208"/>
        <v>169275.31416441491</v>
      </c>
      <c r="W1698" s="40">
        <f t="shared" si="1180"/>
        <v>8613.271149621567</v>
      </c>
      <c r="X1698" s="40">
        <f t="shared" si="1181"/>
        <v>8.6132711496215677</v>
      </c>
      <c r="Y1698" s="40">
        <f t="shared" si="1169"/>
        <v>0</v>
      </c>
      <c r="Z1698" s="40">
        <v>0</v>
      </c>
      <c r="AA1698" s="40">
        <f t="shared" si="1182"/>
        <v>446.12996603124299</v>
      </c>
      <c r="AB1698" s="42">
        <f t="shared" si="1183"/>
        <v>207267.80709876542</v>
      </c>
      <c r="AC1698" s="42">
        <f t="shared" si="1184"/>
        <v>207.26780709876542</v>
      </c>
      <c r="AD1698" s="42">
        <f t="shared" si="1185"/>
        <v>0</v>
      </c>
      <c r="AE1698" s="42">
        <f t="shared" si="1209"/>
        <v>5714.2574486882713</v>
      </c>
      <c r="AF1698" s="43">
        <f t="shared" si="1170"/>
        <v>1.587293735746742</v>
      </c>
      <c r="AG1698" s="73">
        <f t="shared" si="1171"/>
        <v>0</v>
      </c>
      <c r="AH1698">
        <f t="shared" si="1186"/>
        <v>207.26780709876542</v>
      </c>
      <c r="AI1698">
        <f t="shared" si="1210"/>
        <v>60046.322300925836</v>
      </c>
      <c r="AJ1698" s="41">
        <f t="shared" si="1187"/>
        <v>16.679533972479398</v>
      </c>
      <c r="AK1698">
        <f t="shared" si="1172"/>
        <v>207.26780709876542</v>
      </c>
      <c r="AL1698" s="38">
        <f t="shared" si="1188"/>
        <v>5542.8297252276234</v>
      </c>
      <c r="AM1698" s="38">
        <f t="shared" si="1189"/>
        <v>5487.4014279753474</v>
      </c>
      <c r="AN1698" s="38">
        <f t="shared" si="1190"/>
        <v>5158.1573422968258</v>
      </c>
      <c r="AO1698" s="38">
        <f t="shared" si="1191"/>
        <v>5106.5757688738577</v>
      </c>
      <c r="AP1698" s="38">
        <f t="shared" si="1192"/>
        <v>4800.1812227414257</v>
      </c>
      <c r="AQ1698" s="38">
        <f t="shared" si="1193"/>
        <v>4752.1794105140116</v>
      </c>
      <c r="AR1698" s="38">
        <f t="shared" si="1194"/>
        <v>4609.6140281985909</v>
      </c>
      <c r="AS1698">
        <f t="shared" si="1195"/>
        <v>4609.6140281985909</v>
      </c>
      <c r="AT1698" s="28">
        <f t="shared" si="1196"/>
        <v>1.2804483411662753</v>
      </c>
      <c r="AU1698">
        <f t="shared" si="1173"/>
        <v>55436.708272727243</v>
      </c>
      <c r="AV1698" s="28">
        <f t="shared" si="1197"/>
        <v>15.399085631313122</v>
      </c>
      <c r="BJ1698" s="63">
        <v>0</v>
      </c>
      <c r="BK1698" s="64">
        <f t="shared" si="1198"/>
        <v>0</v>
      </c>
      <c r="BL1698" s="64">
        <f t="shared" si="1199"/>
        <v>0</v>
      </c>
      <c r="BM1698" s="64">
        <f t="shared" si="1200"/>
        <v>0</v>
      </c>
      <c r="BN1698" s="64">
        <f t="shared" si="1201"/>
        <v>0</v>
      </c>
      <c r="BO1698" s="64">
        <f t="shared" si="1202"/>
        <v>0</v>
      </c>
      <c r="BP1698" s="64">
        <f t="shared" si="1203"/>
        <v>0</v>
      </c>
      <c r="BQ1698" s="64">
        <f t="shared" si="1204"/>
        <v>0</v>
      </c>
      <c r="BR1698" s="65">
        <f t="shared" si="1174"/>
        <v>0</v>
      </c>
      <c r="BS1698" s="66">
        <f t="shared" si="1205"/>
        <v>0</v>
      </c>
      <c r="BT1698" s="65">
        <f>BJ1698-BR1698</f>
        <v>0</v>
      </c>
      <c r="BU1698" s="67">
        <f t="shared" si="1206"/>
        <v>0</v>
      </c>
    </row>
    <row r="1699" spans="11:73" x14ac:dyDescent="0.35">
      <c r="K1699" s="20" t="s">
        <v>119</v>
      </c>
      <c r="L1699" s="20">
        <v>1689</v>
      </c>
      <c r="M1699" s="20">
        <v>212</v>
      </c>
      <c r="N1699" s="21">
        <v>127.6</v>
      </c>
      <c r="O1699" s="35">
        <f t="shared" si="1175"/>
        <v>35.444444444444443</v>
      </c>
      <c r="P1699" s="36">
        <f t="shared" si="1207"/>
        <v>5.5555555555554373E-2</v>
      </c>
      <c r="Q1699" s="12"/>
      <c r="R1699" s="37">
        <f t="shared" si="1176"/>
        <v>18.388888888888498</v>
      </c>
      <c r="S1699" s="37">
        <f t="shared" si="1177"/>
        <v>64.9422</v>
      </c>
      <c r="T1699" s="37">
        <f t="shared" si="1178"/>
        <v>151.33764521674087</v>
      </c>
      <c r="U1699" s="37">
        <f t="shared" si="1179"/>
        <v>234.66873410562937</v>
      </c>
      <c r="V1699" s="37">
        <f t="shared" si="1208"/>
        <v>169509.98289852054</v>
      </c>
      <c r="W1699" s="40">
        <f t="shared" si="1180"/>
        <v>8317.7029088550844</v>
      </c>
      <c r="X1699" s="40">
        <f t="shared" si="1181"/>
        <v>8.3177029088550842</v>
      </c>
      <c r="Y1699" s="40">
        <f t="shared" si="1169"/>
        <v>0</v>
      </c>
      <c r="Z1699" s="40">
        <v>0</v>
      </c>
      <c r="AA1699" s="40">
        <f t="shared" si="1182"/>
        <v>446.12996603124299</v>
      </c>
      <c r="AB1699" s="42">
        <f t="shared" si="1183"/>
        <v>207919.08024691357</v>
      </c>
      <c r="AC1699" s="42">
        <f t="shared" si="1184"/>
        <v>207.91908024691358</v>
      </c>
      <c r="AD1699" s="42">
        <f t="shared" si="1185"/>
        <v>0</v>
      </c>
      <c r="AE1699" s="42">
        <f t="shared" si="1209"/>
        <v>5714.2574486882713</v>
      </c>
      <c r="AF1699" s="43">
        <f t="shared" si="1170"/>
        <v>1.587293735746742</v>
      </c>
      <c r="AG1699" s="73">
        <f t="shared" si="1171"/>
        <v>0</v>
      </c>
      <c r="AH1699">
        <f t="shared" si="1186"/>
        <v>207.91908024691358</v>
      </c>
      <c r="AI1699">
        <f t="shared" si="1210"/>
        <v>60254.241381172753</v>
      </c>
      <c r="AJ1699" s="41">
        <f t="shared" si="1187"/>
        <v>16.737289272547986</v>
      </c>
      <c r="AK1699">
        <f t="shared" si="1172"/>
        <v>207.91908024691358</v>
      </c>
      <c r="AL1699" s="38">
        <f t="shared" si="1188"/>
        <v>5542.8297252276234</v>
      </c>
      <c r="AM1699" s="38">
        <f t="shared" si="1189"/>
        <v>5487.4014279753474</v>
      </c>
      <c r="AN1699" s="38">
        <f t="shared" si="1190"/>
        <v>5158.1573422968258</v>
      </c>
      <c r="AO1699" s="38">
        <f t="shared" si="1191"/>
        <v>5106.5757688738577</v>
      </c>
      <c r="AP1699" s="38">
        <f t="shared" si="1192"/>
        <v>4800.1812227414257</v>
      </c>
      <c r="AQ1699" s="38">
        <f t="shared" si="1193"/>
        <v>4752.1794105140116</v>
      </c>
      <c r="AR1699" s="38">
        <f t="shared" si="1194"/>
        <v>4609.6140281985909</v>
      </c>
      <c r="AS1699">
        <f t="shared" si="1195"/>
        <v>4609.6140281985909</v>
      </c>
      <c r="AT1699" s="28">
        <f t="shared" si="1196"/>
        <v>1.2804483411662753</v>
      </c>
      <c r="AU1699">
        <f t="shared" si="1173"/>
        <v>55644.627352974159</v>
      </c>
      <c r="AV1699" s="28">
        <f t="shared" si="1197"/>
        <v>15.456840931381711</v>
      </c>
      <c r="BJ1699" s="63">
        <v>0</v>
      </c>
      <c r="BK1699" s="64">
        <f t="shared" si="1198"/>
        <v>0</v>
      </c>
      <c r="BL1699" s="64">
        <f t="shared" si="1199"/>
        <v>0</v>
      </c>
      <c r="BM1699" s="64">
        <f t="shared" si="1200"/>
        <v>0</v>
      </c>
      <c r="BN1699" s="64">
        <f t="shared" si="1201"/>
        <v>0</v>
      </c>
      <c r="BO1699" s="64">
        <f t="shared" si="1202"/>
        <v>0</v>
      </c>
      <c r="BP1699" s="64">
        <f t="shared" si="1203"/>
        <v>0</v>
      </c>
      <c r="BQ1699" s="64">
        <f t="shared" si="1204"/>
        <v>0</v>
      </c>
      <c r="BR1699" s="65">
        <f t="shared" si="1174"/>
        <v>0</v>
      </c>
      <c r="BS1699" s="66">
        <f t="shared" si="1205"/>
        <v>0</v>
      </c>
      <c r="BT1699" s="65">
        <f>BJ1699-BR1699</f>
        <v>0</v>
      </c>
      <c r="BU1699" s="67">
        <f t="shared" si="1206"/>
        <v>0</v>
      </c>
    </row>
    <row r="1700" spans="11:73" x14ac:dyDescent="0.35">
      <c r="K1700" s="20" t="s">
        <v>119</v>
      </c>
      <c r="L1700" s="20">
        <v>1690</v>
      </c>
      <c r="M1700" s="20">
        <v>213</v>
      </c>
      <c r="N1700" s="21">
        <v>127.8</v>
      </c>
      <c r="O1700" s="35">
        <f t="shared" si="1175"/>
        <v>35.5</v>
      </c>
      <c r="P1700" s="36">
        <f t="shared" si="1207"/>
        <v>4.1666666666668246E-2</v>
      </c>
      <c r="Q1700" s="12"/>
      <c r="R1700" s="37">
        <f t="shared" si="1176"/>
        <v>13.79166666666719</v>
      </c>
      <c r="S1700" s="37">
        <f t="shared" si="1177"/>
        <v>64.9422</v>
      </c>
      <c r="T1700" s="37">
        <f t="shared" si="1178"/>
        <v>151.81242969444298</v>
      </c>
      <c r="U1700" s="37">
        <f t="shared" si="1179"/>
        <v>230.54629636111017</v>
      </c>
      <c r="V1700" s="37">
        <f t="shared" si="1208"/>
        <v>169740.52919488164</v>
      </c>
      <c r="W1700" s="40">
        <f t="shared" si="1180"/>
        <v>8184.3935208194107</v>
      </c>
      <c r="X1700" s="40">
        <f t="shared" si="1181"/>
        <v>8.1843935208194107</v>
      </c>
      <c r="Y1700" s="40">
        <f t="shared" si="1169"/>
        <v>0</v>
      </c>
      <c r="Z1700" s="40">
        <v>0</v>
      </c>
      <c r="AA1700" s="40">
        <f t="shared" si="1182"/>
        <v>446.12996603124299</v>
      </c>
      <c r="AB1700" s="42">
        <f t="shared" si="1183"/>
        <v>208571.375</v>
      </c>
      <c r="AC1700" s="42">
        <f t="shared" si="1184"/>
        <v>208.57137499999999</v>
      </c>
      <c r="AD1700" s="42">
        <f t="shared" si="1185"/>
        <v>0</v>
      </c>
      <c r="AE1700" s="42">
        <f t="shared" si="1209"/>
        <v>5714.2574486882713</v>
      </c>
      <c r="AF1700" s="43">
        <f t="shared" si="1170"/>
        <v>1.587293735746742</v>
      </c>
      <c r="AG1700" s="73">
        <f t="shared" si="1171"/>
        <v>0</v>
      </c>
      <c r="AH1700">
        <f t="shared" si="1186"/>
        <v>208.57137499999999</v>
      </c>
      <c r="AI1700">
        <f t="shared" si="1210"/>
        <v>60462.812756172752</v>
      </c>
      <c r="AJ1700" s="41">
        <f t="shared" si="1187"/>
        <v>16.795225765603544</v>
      </c>
      <c r="AK1700">
        <f t="shared" si="1172"/>
        <v>208.57137499999999</v>
      </c>
      <c r="AL1700" s="38">
        <f t="shared" si="1188"/>
        <v>5542.8297252276234</v>
      </c>
      <c r="AM1700" s="38">
        <f t="shared" si="1189"/>
        <v>5487.4014279753474</v>
      </c>
      <c r="AN1700" s="38">
        <f t="shared" si="1190"/>
        <v>5158.1573422968258</v>
      </c>
      <c r="AO1700" s="38">
        <f t="shared" si="1191"/>
        <v>5106.5757688738577</v>
      </c>
      <c r="AP1700" s="38">
        <f t="shared" si="1192"/>
        <v>4800.1812227414257</v>
      </c>
      <c r="AQ1700" s="38">
        <f t="shared" si="1193"/>
        <v>4752.1794105140116</v>
      </c>
      <c r="AR1700" s="38">
        <f t="shared" si="1194"/>
        <v>4609.6140281985909</v>
      </c>
      <c r="AS1700">
        <f t="shared" si="1195"/>
        <v>4609.6140281985909</v>
      </c>
      <c r="AT1700" s="28">
        <f t="shared" si="1196"/>
        <v>1.2804483411662753</v>
      </c>
      <c r="AU1700">
        <f t="shared" si="1173"/>
        <v>55853.198727974159</v>
      </c>
      <c r="AV1700" s="28">
        <f t="shared" si="1197"/>
        <v>15.514777424437266</v>
      </c>
      <c r="BJ1700" s="63">
        <v>0</v>
      </c>
      <c r="BK1700" s="64">
        <f t="shared" si="1198"/>
        <v>0</v>
      </c>
      <c r="BL1700" s="64">
        <f t="shared" si="1199"/>
        <v>0</v>
      </c>
      <c r="BM1700" s="64">
        <f t="shared" si="1200"/>
        <v>0</v>
      </c>
      <c r="BN1700" s="64">
        <f t="shared" si="1201"/>
        <v>0</v>
      </c>
      <c r="BO1700" s="64">
        <f t="shared" si="1202"/>
        <v>0</v>
      </c>
      <c r="BP1700" s="64">
        <f t="shared" si="1203"/>
        <v>0</v>
      </c>
      <c r="BQ1700" s="64">
        <f t="shared" si="1204"/>
        <v>0</v>
      </c>
      <c r="BR1700" s="65">
        <f t="shared" si="1174"/>
        <v>0</v>
      </c>
      <c r="BS1700" s="66">
        <f t="shared" si="1205"/>
        <v>0</v>
      </c>
      <c r="BT1700" s="65">
        <f>BJ1700-BR1700</f>
        <v>0</v>
      </c>
      <c r="BU1700" s="67">
        <f t="shared" si="1206"/>
        <v>0</v>
      </c>
    </row>
    <row r="1701" spans="11:73" x14ac:dyDescent="0.35">
      <c r="K1701" s="20" t="s">
        <v>119</v>
      </c>
      <c r="L1701" s="20">
        <v>1691</v>
      </c>
      <c r="M1701" s="20">
        <v>214</v>
      </c>
      <c r="N1701" s="21">
        <v>127.9</v>
      </c>
      <c r="O1701" s="35">
        <f t="shared" si="1175"/>
        <v>35.527777777777779</v>
      </c>
      <c r="P1701" s="36">
        <f t="shared" si="1207"/>
        <v>2.7777777777778172E-2</v>
      </c>
      <c r="Q1701" s="12"/>
      <c r="R1701" s="37">
        <f t="shared" si="1176"/>
        <v>9.1944444444445743</v>
      </c>
      <c r="S1701" s="37">
        <f t="shared" si="1177"/>
        <v>64.9422</v>
      </c>
      <c r="T1701" s="37">
        <f t="shared" si="1178"/>
        <v>152.05010078087295</v>
      </c>
      <c r="U1701" s="37">
        <f t="shared" si="1179"/>
        <v>226.18674522531751</v>
      </c>
      <c r="V1701" s="37">
        <f t="shared" si="1208"/>
        <v>169966.71594010695</v>
      </c>
      <c r="W1701" s="40">
        <f t="shared" si="1180"/>
        <v>8035.9124206439192</v>
      </c>
      <c r="X1701" s="40">
        <f t="shared" si="1181"/>
        <v>8.0359124206439194</v>
      </c>
      <c r="Y1701" s="40">
        <f t="shared" si="1169"/>
        <v>0</v>
      </c>
      <c r="Z1701" s="40">
        <v>0</v>
      </c>
      <c r="AA1701" s="40">
        <f t="shared" si="1182"/>
        <v>446.12996603124299</v>
      </c>
      <c r="AB1701" s="42">
        <f t="shared" si="1183"/>
        <v>208897.90547839506</v>
      </c>
      <c r="AC1701" s="42">
        <f t="shared" si="1184"/>
        <v>208.89790547839505</v>
      </c>
      <c r="AD1701" s="42">
        <f t="shared" si="1185"/>
        <v>0</v>
      </c>
      <c r="AE1701" s="42">
        <f t="shared" si="1209"/>
        <v>5714.2574486882713</v>
      </c>
      <c r="AF1701" s="43">
        <f t="shared" si="1170"/>
        <v>1.587293735746742</v>
      </c>
      <c r="AG1701" s="73">
        <f t="shared" si="1171"/>
        <v>0</v>
      </c>
      <c r="AH1701">
        <f t="shared" si="1186"/>
        <v>208.89790547839505</v>
      </c>
      <c r="AI1701">
        <f t="shared" si="1210"/>
        <v>60671.710661651145</v>
      </c>
      <c r="AJ1701" s="41">
        <f t="shared" si="1187"/>
        <v>16.853252961569762</v>
      </c>
      <c r="AK1701">
        <f t="shared" si="1172"/>
        <v>208.89790547839505</v>
      </c>
      <c r="AL1701" s="38">
        <f t="shared" si="1188"/>
        <v>5542.8297252276234</v>
      </c>
      <c r="AM1701" s="38">
        <f t="shared" si="1189"/>
        <v>5487.4014279753474</v>
      </c>
      <c r="AN1701" s="38">
        <f t="shared" si="1190"/>
        <v>5158.1573422968258</v>
      </c>
      <c r="AO1701" s="38">
        <f t="shared" si="1191"/>
        <v>5106.5757688738577</v>
      </c>
      <c r="AP1701" s="38">
        <f t="shared" si="1192"/>
        <v>4800.1812227414257</v>
      </c>
      <c r="AQ1701" s="38">
        <f t="shared" si="1193"/>
        <v>4752.1794105140116</v>
      </c>
      <c r="AR1701" s="38">
        <f t="shared" si="1194"/>
        <v>4609.6140281985909</v>
      </c>
      <c r="AS1701">
        <f t="shared" si="1195"/>
        <v>4609.6140281985909</v>
      </c>
      <c r="AT1701" s="28">
        <f t="shared" si="1196"/>
        <v>1.2804483411662753</v>
      </c>
      <c r="AU1701">
        <f t="shared" si="1173"/>
        <v>56062.096633452551</v>
      </c>
      <c r="AV1701" s="28">
        <f t="shared" si="1197"/>
        <v>15.572804620403486</v>
      </c>
      <c r="BJ1701" s="63">
        <v>0</v>
      </c>
      <c r="BK1701" s="64">
        <f t="shared" si="1198"/>
        <v>0</v>
      </c>
      <c r="BL1701" s="64">
        <f t="shared" si="1199"/>
        <v>0</v>
      </c>
      <c r="BM1701" s="64">
        <f t="shared" si="1200"/>
        <v>0</v>
      </c>
      <c r="BN1701" s="64">
        <f t="shared" si="1201"/>
        <v>0</v>
      </c>
      <c r="BO1701" s="64">
        <f t="shared" si="1202"/>
        <v>0</v>
      </c>
      <c r="BP1701" s="64">
        <f t="shared" si="1203"/>
        <v>0</v>
      </c>
      <c r="BQ1701" s="64">
        <f t="shared" si="1204"/>
        <v>0</v>
      </c>
      <c r="BR1701" s="65">
        <f t="shared" si="1174"/>
        <v>0</v>
      </c>
      <c r="BS1701" s="66">
        <f t="shared" si="1205"/>
        <v>0</v>
      </c>
      <c r="BT1701" s="65">
        <f>BJ1701-BR1701</f>
        <v>0</v>
      </c>
      <c r="BU1701" s="67">
        <f t="shared" si="1206"/>
        <v>0</v>
      </c>
    </row>
    <row r="1702" spans="11:73" x14ac:dyDescent="0.35">
      <c r="K1702" s="20" t="s">
        <v>119</v>
      </c>
      <c r="L1702" s="20">
        <v>1692</v>
      </c>
      <c r="M1702" s="20">
        <v>215</v>
      </c>
      <c r="N1702" s="21">
        <v>128</v>
      </c>
      <c r="O1702" s="35">
        <f t="shared" si="1175"/>
        <v>35.555555555555557</v>
      </c>
      <c r="P1702" s="36">
        <f t="shared" si="1207"/>
        <v>2.7777777777776198E-2</v>
      </c>
      <c r="Q1702" s="12"/>
      <c r="R1702" s="37">
        <f t="shared" si="1176"/>
        <v>9.1944444444439206</v>
      </c>
      <c r="S1702" s="37">
        <f t="shared" si="1177"/>
        <v>64.9422</v>
      </c>
      <c r="T1702" s="37">
        <f t="shared" si="1178"/>
        <v>152.2879577656889</v>
      </c>
      <c r="U1702" s="37">
        <f t="shared" si="1179"/>
        <v>226.42460221013283</v>
      </c>
      <c r="V1702" s="37">
        <f t="shared" si="1208"/>
        <v>170193.14054231709</v>
      </c>
      <c r="W1702" s="40">
        <f t="shared" si="1180"/>
        <v>8050.6525230269453</v>
      </c>
      <c r="X1702" s="40">
        <f t="shared" si="1181"/>
        <v>8.0506525230269457</v>
      </c>
      <c r="Y1702" s="40">
        <f t="shared" si="1169"/>
        <v>0</v>
      </c>
      <c r="Z1702" s="40">
        <v>0</v>
      </c>
      <c r="AA1702" s="40">
        <f t="shared" si="1182"/>
        <v>446.12996603124299</v>
      </c>
      <c r="AB1702" s="42">
        <f t="shared" si="1183"/>
        <v>209224.69135802472</v>
      </c>
      <c r="AC1702" s="42">
        <f t="shared" si="1184"/>
        <v>209.22469135802473</v>
      </c>
      <c r="AD1702" s="42">
        <f t="shared" si="1185"/>
        <v>0</v>
      </c>
      <c r="AE1702" s="42">
        <f t="shared" si="1209"/>
        <v>5714.2574486882713</v>
      </c>
      <c r="AF1702" s="43">
        <f t="shared" si="1170"/>
        <v>1.587293735746742</v>
      </c>
      <c r="AG1702" s="73">
        <f t="shared" si="1171"/>
        <v>0</v>
      </c>
      <c r="AH1702">
        <f t="shared" si="1186"/>
        <v>209.22469135802473</v>
      </c>
      <c r="AI1702">
        <f t="shared" si="1210"/>
        <v>60880.935353009168</v>
      </c>
      <c r="AJ1702" s="41">
        <f t="shared" si="1187"/>
        <v>16.911370931391435</v>
      </c>
      <c r="AK1702">
        <f t="shared" si="1172"/>
        <v>209.22469135802473</v>
      </c>
      <c r="AL1702" s="38">
        <f t="shared" si="1188"/>
        <v>5542.8297252276234</v>
      </c>
      <c r="AM1702" s="38">
        <f t="shared" si="1189"/>
        <v>5487.4014279753474</v>
      </c>
      <c r="AN1702" s="38">
        <f t="shared" si="1190"/>
        <v>5158.1573422968258</v>
      </c>
      <c r="AO1702" s="38">
        <f t="shared" si="1191"/>
        <v>5106.5757688738577</v>
      </c>
      <c r="AP1702" s="38">
        <f t="shared" si="1192"/>
        <v>4800.1812227414257</v>
      </c>
      <c r="AQ1702" s="38">
        <f t="shared" si="1193"/>
        <v>4752.1794105140116</v>
      </c>
      <c r="AR1702" s="38">
        <f t="shared" si="1194"/>
        <v>4609.6140281985909</v>
      </c>
      <c r="AS1702">
        <f t="shared" si="1195"/>
        <v>4609.6140281985909</v>
      </c>
      <c r="AT1702" s="28">
        <f t="shared" si="1196"/>
        <v>1.2804483411662753</v>
      </c>
      <c r="AU1702">
        <f t="shared" si="1173"/>
        <v>56271.321324810575</v>
      </c>
      <c r="AV1702" s="28">
        <f t="shared" si="1197"/>
        <v>15.630922590225159</v>
      </c>
      <c r="BJ1702" s="63">
        <v>0</v>
      </c>
      <c r="BK1702" s="64">
        <f t="shared" si="1198"/>
        <v>0</v>
      </c>
      <c r="BL1702" s="64">
        <f t="shared" si="1199"/>
        <v>0</v>
      </c>
      <c r="BM1702" s="64">
        <f t="shared" si="1200"/>
        <v>0</v>
      </c>
      <c r="BN1702" s="64">
        <f t="shared" si="1201"/>
        <v>0</v>
      </c>
      <c r="BO1702" s="64">
        <f t="shared" si="1202"/>
        <v>0</v>
      </c>
      <c r="BP1702" s="64">
        <f t="shared" si="1203"/>
        <v>0</v>
      </c>
      <c r="BQ1702" s="64">
        <f t="shared" si="1204"/>
        <v>0</v>
      </c>
      <c r="BR1702" s="65">
        <f t="shared" si="1174"/>
        <v>0</v>
      </c>
      <c r="BS1702" s="66">
        <f t="shared" si="1205"/>
        <v>0</v>
      </c>
      <c r="BT1702" s="65">
        <f>BJ1702-BR1702</f>
        <v>0</v>
      </c>
      <c r="BU1702" s="67">
        <f t="shared" si="1206"/>
        <v>0</v>
      </c>
    </row>
    <row r="1703" spans="11:73" x14ac:dyDescent="0.35">
      <c r="K1703" s="20" t="s">
        <v>119</v>
      </c>
      <c r="L1703" s="20">
        <v>1693</v>
      </c>
      <c r="M1703" s="20">
        <v>216</v>
      </c>
      <c r="N1703" s="21">
        <v>128.1</v>
      </c>
      <c r="O1703" s="35">
        <f t="shared" si="1175"/>
        <v>35.583333333333336</v>
      </c>
      <c r="P1703" s="36">
        <f t="shared" si="1207"/>
        <v>2.7777777777776198E-2</v>
      </c>
      <c r="Q1703" s="12"/>
      <c r="R1703" s="37">
        <f t="shared" si="1176"/>
        <v>9.1944444444439206</v>
      </c>
      <c r="S1703" s="37">
        <f t="shared" si="1177"/>
        <v>64.9422</v>
      </c>
      <c r="T1703" s="37">
        <f t="shared" si="1178"/>
        <v>152.52600064889077</v>
      </c>
      <c r="U1703" s="37">
        <f t="shared" si="1179"/>
        <v>226.66264509333467</v>
      </c>
      <c r="V1703" s="37">
        <f t="shared" si="1208"/>
        <v>170419.80318741043</v>
      </c>
      <c r="W1703" s="40">
        <f t="shared" si="1180"/>
        <v>8065.4124545711593</v>
      </c>
      <c r="X1703" s="40">
        <f t="shared" si="1181"/>
        <v>8.0654124545711596</v>
      </c>
      <c r="Y1703" s="40">
        <f t="shared" si="1169"/>
        <v>0</v>
      </c>
      <c r="Z1703" s="40">
        <v>0</v>
      </c>
      <c r="AA1703" s="40">
        <f t="shared" si="1182"/>
        <v>446.12996603124299</v>
      </c>
      <c r="AB1703" s="42">
        <f t="shared" si="1183"/>
        <v>209551.73263888893</v>
      </c>
      <c r="AC1703" s="42">
        <f t="shared" si="1184"/>
        <v>209.55173263888892</v>
      </c>
      <c r="AD1703" s="42">
        <f t="shared" si="1185"/>
        <v>0</v>
      </c>
      <c r="AE1703" s="42">
        <f t="shared" si="1209"/>
        <v>5714.2574486882713</v>
      </c>
      <c r="AF1703" s="43">
        <f t="shared" si="1170"/>
        <v>1.587293735746742</v>
      </c>
      <c r="AG1703" s="73">
        <f t="shared" si="1171"/>
        <v>0</v>
      </c>
      <c r="AH1703">
        <f t="shared" si="1186"/>
        <v>209.55173263888892</v>
      </c>
      <c r="AI1703">
        <f t="shared" si="1210"/>
        <v>61090.487085648056</v>
      </c>
      <c r="AJ1703" s="41">
        <f t="shared" si="1187"/>
        <v>16.969579746013348</v>
      </c>
      <c r="AK1703">
        <f t="shared" si="1172"/>
        <v>209.55173263888892</v>
      </c>
      <c r="AL1703" s="38">
        <f t="shared" si="1188"/>
        <v>5542.8297252276234</v>
      </c>
      <c r="AM1703" s="38">
        <f t="shared" si="1189"/>
        <v>5487.4014279753474</v>
      </c>
      <c r="AN1703" s="38">
        <f t="shared" si="1190"/>
        <v>5158.1573422968258</v>
      </c>
      <c r="AO1703" s="38">
        <f t="shared" si="1191"/>
        <v>5106.5757688738577</v>
      </c>
      <c r="AP1703" s="38">
        <f t="shared" si="1192"/>
        <v>4800.1812227414257</v>
      </c>
      <c r="AQ1703" s="38">
        <f t="shared" si="1193"/>
        <v>4752.1794105140116</v>
      </c>
      <c r="AR1703" s="38">
        <f t="shared" si="1194"/>
        <v>4609.6140281985909</v>
      </c>
      <c r="AS1703">
        <f t="shared" si="1195"/>
        <v>4609.6140281985909</v>
      </c>
      <c r="AT1703" s="28">
        <f t="shared" si="1196"/>
        <v>1.2804483411662753</v>
      </c>
      <c r="AU1703">
        <f t="shared" si="1173"/>
        <v>56480.873057449462</v>
      </c>
      <c r="AV1703" s="28">
        <f t="shared" si="1197"/>
        <v>15.689131404847073</v>
      </c>
      <c r="BJ1703" s="63">
        <v>0</v>
      </c>
      <c r="BK1703" s="64">
        <f t="shared" si="1198"/>
        <v>0</v>
      </c>
      <c r="BL1703" s="64">
        <f t="shared" si="1199"/>
        <v>0</v>
      </c>
      <c r="BM1703" s="64">
        <f t="shared" si="1200"/>
        <v>0</v>
      </c>
      <c r="BN1703" s="64">
        <f t="shared" si="1201"/>
        <v>0</v>
      </c>
      <c r="BO1703" s="64">
        <f t="shared" si="1202"/>
        <v>0</v>
      </c>
      <c r="BP1703" s="64">
        <f t="shared" si="1203"/>
        <v>0</v>
      </c>
      <c r="BQ1703" s="64">
        <f t="shared" si="1204"/>
        <v>0</v>
      </c>
      <c r="BR1703" s="65">
        <f t="shared" si="1174"/>
        <v>0</v>
      </c>
      <c r="BS1703" s="66">
        <f t="shared" si="1205"/>
        <v>0</v>
      </c>
      <c r="BT1703" s="65">
        <f>BJ1703-BR1703</f>
        <v>0</v>
      </c>
      <c r="BU1703" s="67">
        <f t="shared" si="1206"/>
        <v>0</v>
      </c>
    </row>
    <row r="1704" spans="11:73" x14ac:dyDescent="0.35">
      <c r="K1704" s="20" t="s">
        <v>119</v>
      </c>
      <c r="L1704" s="20">
        <v>1694</v>
      </c>
      <c r="M1704" s="20">
        <v>217</v>
      </c>
      <c r="N1704" s="21">
        <v>128.19999999999999</v>
      </c>
      <c r="O1704" s="35">
        <f t="shared" si="1175"/>
        <v>35.611111111111107</v>
      </c>
      <c r="P1704" s="36">
        <f t="shared" si="1207"/>
        <v>2.7777777777780146E-2</v>
      </c>
      <c r="Q1704" s="12"/>
      <c r="R1704" s="37">
        <f t="shared" si="1176"/>
        <v>9.194444444445228</v>
      </c>
      <c r="S1704" s="37">
        <f t="shared" si="1177"/>
        <v>64.9422</v>
      </c>
      <c r="T1704" s="37">
        <f t="shared" si="1178"/>
        <v>152.76422943047851</v>
      </c>
      <c r="U1704" s="37">
        <f t="shared" si="1179"/>
        <v>226.90087387492372</v>
      </c>
      <c r="V1704" s="37">
        <f t="shared" si="1208"/>
        <v>170646.70406128536</v>
      </c>
      <c r="W1704" s="40">
        <f t="shared" si="1180"/>
        <v>8080.1922307681161</v>
      </c>
      <c r="X1704" s="40">
        <f t="shared" si="1181"/>
        <v>8.080192230768116</v>
      </c>
      <c r="Y1704" s="40">
        <f t="shared" si="1169"/>
        <v>0</v>
      </c>
      <c r="Z1704" s="40">
        <v>0</v>
      </c>
      <c r="AA1704" s="40">
        <f t="shared" si="1182"/>
        <v>446.12996603124299</v>
      </c>
      <c r="AB1704" s="42">
        <f t="shared" si="1183"/>
        <v>209879.02932098761</v>
      </c>
      <c r="AC1704" s="42">
        <f t="shared" si="1184"/>
        <v>209.8790293209876</v>
      </c>
      <c r="AD1704" s="42">
        <f t="shared" si="1185"/>
        <v>0</v>
      </c>
      <c r="AE1704" s="42">
        <f t="shared" si="1209"/>
        <v>5714.2574486882713</v>
      </c>
      <c r="AF1704" s="43">
        <f t="shared" si="1170"/>
        <v>1.587293735746742</v>
      </c>
      <c r="AG1704" s="73">
        <f t="shared" si="1171"/>
        <v>0</v>
      </c>
      <c r="AH1704">
        <f t="shared" si="1186"/>
        <v>209.8790293209876</v>
      </c>
      <c r="AI1704">
        <f t="shared" si="1210"/>
        <v>61300.366114969045</v>
      </c>
      <c r="AJ1704" s="41">
        <f t="shared" si="1187"/>
        <v>17.027879476380292</v>
      </c>
      <c r="AK1704">
        <f t="shared" si="1172"/>
        <v>209.8790293209876</v>
      </c>
      <c r="AL1704" s="38">
        <f t="shared" si="1188"/>
        <v>5542.8297252276234</v>
      </c>
      <c r="AM1704" s="38">
        <f t="shared" si="1189"/>
        <v>5487.4014279753474</v>
      </c>
      <c r="AN1704" s="38">
        <f t="shared" si="1190"/>
        <v>5158.1573422968258</v>
      </c>
      <c r="AO1704" s="38">
        <f t="shared" si="1191"/>
        <v>5106.5757688738577</v>
      </c>
      <c r="AP1704" s="38">
        <f t="shared" si="1192"/>
        <v>4800.1812227414257</v>
      </c>
      <c r="AQ1704" s="38">
        <f t="shared" si="1193"/>
        <v>4752.1794105140116</v>
      </c>
      <c r="AR1704" s="38">
        <f t="shared" si="1194"/>
        <v>4609.6140281985909</v>
      </c>
      <c r="AS1704">
        <f t="shared" si="1195"/>
        <v>4609.6140281985909</v>
      </c>
      <c r="AT1704" s="28">
        <f t="shared" si="1196"/>
        <v>1.2804483411662753</v>
      </c>
      <c r="AU1704">
        <f t="shared" si="1173"/>
        <v>56690.752086770452</v>
      </c>
      <c r="AV1704" s="28">
        <f t="shared" si="1197"/>
        <v>15.747431135214015</v>
      </c>
      <c r="BJ1704" s="63">
        <v>0</v>
      </c>
      <c r="BK1704" s="64">
        <f t="shared" si="1198"/>
        <v>0</v>
      </c>
      <c r="BL1704" s="64">
        <f t="shared" si="1199"/>
        <v>0</v>
      </c>
      <c r="BM1704" s="64">
        <f t="shared" si="1200"/>
        <v>0</v>
      </c>
      <c r="BN1704" s="64">
        <f t="shared" si="1201"/>
        <v>0</v>
      </c>
      <c r="BO1704" s="64">
        <f t="shared" si="1202"/>
        <v>0</v>
      </c>
      <c r="BP1704" s="64">
        <f t="shared" si="1203"/>
        <v>0</v>
      </c>
      <c r="BQ1704" s="64">
        <f t="shared" si="1204"/>
        <v>0</v>
      </c>
      <c r="BR1704" s="65">
        <f t="shared" si="1174"/>
        <v>0</v>
      </c>
      <c r="BS1704" s="66">
        <f t="shared" si="1205"/>
        <v>0</v>
      </c>
      <c r="BT1704" s="65">
        <f>BJ1704-BR1704</f>
        <v>0</v>
      </c>
      <c r="BU1704" s="67">
        <f t="shared" si="1206"/>
        <v>0</v>
      </c>
    </row>
    <row r="1705" spans="11:73" x14ac:dyDescent="0.35">
      <c r="K1705" s="20" t="s">
        <v>119</v>
      </c>
      <c r="L1705" s="20">
        <v>1695</v>
      </c>
      <c r="M1705" s="20">
        <v>218</v>
      </c>
      <c r="N1705" s="21">
        <v>128.30000000000001</v>
      </c>
      <c r="O1705" s="35">
        <f t="shared" si="1175"/>
        <v>35.638888888888893</v>
      </c>
      <c r="P1705" s="36">
        <f t="shared" si="1207"/>
        <v>2.7777777777780146E-2</v>
      </c>
      <c r="Q1705" s="12"/>
      <c r="R1705" s="37">
        <f t="shared" si="1176"/>
        <v>9.194444444445228</v>
      </c>
      <c r="S1705" s="37">
        <f t="shared" si="1177"/>
        <v>64.9422</v>
      </c>
      <c r="T1705" s="37">
        <f t="shared" si="1178"/>
        <v>153.00264411045234</v>
      </c>
      <c r="U1705" s="37">
        <f t="shared" si="1179"/>
        <v>227.13928855489758</v>
      </c>
      <c r="V1705" s="37">
        <f t="shared" si="1208"/>
        <v>170873.84334984026</v>
      </c>
      <c r="W1705" s="40">
        <f t="shared" si="1180"/>
        <v>8094.9918671092673</v>
      </c>
      <c r="X1705" s="40">
        <f t="shared" si="1181"/>
        <v>8.0949918671092682</v>
      </c>
      <c r="Y1705" s="40">
        <f t="shared" si="1169"/>
        <v>0</v>
      </c>
      <c r="Z1705" s="40">
        <v>0</v>
      </c>
      <c r="AA1705" s="40">
        <f t="shared" si="1182"/>
        <v>446.12996603124299</v>
      </c>
      <c r="AB1705" s="42">
        <f t="shared" si="1183"/>
        <v>210206.58140432101</v>
      </c>
      <c r="AC1705" s="42">
        <f t="shared" si="1184"/>
        <v>210.20658140432101</v>
      </c>
      <c r="AD1705" s="42">
        <f t="shared" si="1185"/>
        <v>0</v>
      </c>
      <c r="AE1705" s="42">
        <f t="shared" si="1209"/>
        <v>5714.2574486882713</v>
      </c>
      <c r="AF1705" s="43">
        <f t="shared" si="1170"/>
        <v>1.587293735746742</v>
      </c>
      <c r="AG1705" s="73">
        <f t="shared" si="1171"/>
        <v>0</v>
      </c>
      <c r="AH1705">
        <f t="shared" si="1186"/>
        <v>210.20658140432101</v>
      </c>
      <c r="AI1705">
        <f t="shared" si="1210"/>
        <v>61510.572696373369</v>
      </c>
      <c r="AJ1705" s="41">
        <f t="shared" si="1187"/>
        <v>17.086270193437048</v>
      </c>
      <c r="AK1705">
        <f t="shared" si="1172"/>
        <v>210.20658140432101</v>
      </c>
      <c r="AL1705" s="38">
        <f t="shared" si="1188"/>
        <v>5542.8297252276234</v>
      </c>
      <c r="AM1705" s="38">
        <f t="shared" si="1189"/>
        <v>5487.4014279753474</v>
      </c>
      <c r="AN1705" s="38">
        <f t="shared" si="1190"/>
        <v>5158.1573422968258</v>
      </c>
      <c r="AO1705" s="38">
        <f t="shared" si="1191"/>
        <v>5106.5757688738577</v>
      </c>
      <c r="AP1705" s="38">
        <f t="shared" si="1192"/>
        <v>4800.1812227414257</v>
      </c>
      <c r="AQ1705" s="38">
        <f t="shared" si="1193"/>
        <v>4752.1794105140116</v>
      </c>
      <c r="AR1705" s="38">
        <f t="shared" si="1194"/>
        <v>4609.6140281985909</v>
      </c>
      <c r="AS1705">
        <f t="shared" si="1195"/>
        <v>4609.6140281985909</v>
      </c>
      <c r="AT1705" s="28">
        <f t="shared" si="1196"/>
        <v>1.2804483411662753</v>
      </c>
      <c r="AU1705">
        <f t="shared" si="1173"/>
        <v>56900.958668174775</v>
      </c>
      <c r="AV1705" s="28">
        <f t="shared" si="1197"/>
        <v>15.805821852270771</v>
      </c>
      <c r="BJ1705" s="63">
        <v>0</v>
      </c>
      <c r="BK1705" s="64">
        <f t="shared" si="1198"/>
        <v>0</v>
      </c>
      <c r="BL1705" s="64">
        <f t="shared" si="1199"/>
        <v>0</v>
      </c>
      <c r="BM1705" s="64">
        <f t="shared" si="1200"/>
        <v>0</v>
      </c>
      <c r="BN1705" s="64">
        <f t="shared" si="1201"/>
        <v>0</v>
      </c>
      <c r="BO1705" s="64">
        <f t="shared" si="1202"/>
        <v>0</v>
      </c>
      <c r="BP1705" s="64">
        <f t="shared" si="1203"/>
        <v>0</v>
      </c>
      <c r="BQ1705" s="64">
        <f t="shared" si="1204"/>
        <v>0</v>
      </c>
      <c r="BR1705" s="65">
        <f t="shared" si="1174"/>
        <v>0</v>
      </c>
      <c r="BS1705" s="66">
        <f t="shared" si="1205"/>
        <v>0</v>
      </c>
      <c r="BT1705" s="65">
        <f>BJ1705-BR1705</f>
        <v>0</v>
      </c>
      <c r="BU1705" s="67">
        <f t="shared" si="1206"/>
        <v>0</v>
      </c>
    </row>
    <row r="1706" spans="11:73" x14ac:dyDescent="0.35">
      <c r="K1706" s="20" t="s">
        <v>119</v>
      </c>
      <c r="L1706" s="20">
        <v>1696</v>
      </c>
      <c r="M1706" s="20">
        <v>219</v>
      </c>
      <c r="N1706" s="21">
        <v>128.4</v>
      </c>
      <c r="O1706" s="35">
        <f t="shared" si="1175"/>
        <v>35.666666666666664</v>
      </c>
      <c r="P1706" s="36">
        <f t="shared" si="1207"/>
        <v>2.7777777777776198E-2</v>
      </c>
      <c r="Q1706" s="12"/>
      <c r="R1706" s="37">
        <f t="shared" si="1176"/>
        <v>9.1944444444439206</v>
      </c>
      <c r="S1706" s="37">
        <f t="shared" si="1177"/>
        <v>64.9422</v>
      </c>
      <c r="T1706" s="37">
        <f t="shared" si="1178"/>
        <v>153.24124468881197</v>
      </c>
      <c r="U1706" s="37">
        <f t="shared" si="1179"/>
        <v>227.37788913325591</v>
      </c>
      <c r="V1706" s="37">
        <f t="shared" si="1208"/>
        <v>171101.22123897352</v>
      </c>
      <c r="W1706" s="40">
        <f t="shared" si="1180"/>
        <v>8109.8113790861271</v>
      </c>
      <c r="X1706" s="40">
        <f t="shared" si="1181"/>
        <v>8.1098113790861266</v>
      </c>
      <c r="Y1706" s="40">
        <f t="shared" si="1169"/>
        <v>0</v>
      </c>
      <c r="Z1706" s="40">
        <v>0</v>
      </c>
      <c r="AA1706" s="40">
        <f t="shared" si="1182"/>
        <v>446.12996603124299</v>
      </c>
      <c r="AB1706" s="42">
        <f t="shared" si="1183"/>
        <v>210534.38888888885</v>
      </c>
      <c r="AC1706" s="42">
        <f t="shared" si="1184"/>
        <v>210.53438888888886</v>
      </c>
      <c r="AD1706" s="42">
        <f t="shared" si="1185"/>
        <v>0</v>
      </c>
      <c r="AE1706" s="42">
        <f t="shared" si="1209"/>
        <v>5714.2574486882713</v>
      </c>
      <c r="AF1706" s="43">
        <f t="shared" si="1170"/>
        <v>1.587293735746742</v>
      </c>
      <c r="AG1706" s="73">
        <f t="shared" si="1171"/>
        <v>0</v>
      </c>
      <c r="AH1706">
        <f t="shared" si="1186"/>
        <v>210.53438888888886</v>
      </c>
      <c r="AI1706">
        <f t="shared" si="1210"/>
        <v>61721.107085262258</v>
      </c>
      <c r="AJ1706" s="41">
        <f t="shared" si="1187"/>
        <v>17.144751968128404</v>
      </c>
      <c r="AK1706">
        <f t="shared" si="1172"/>
        <v>210.53438888888886</v>
      </c>
      <c r="AL1706" s="38">
        <f t="shared" si="1188"/>
        <v>5542.8297252276234</v>
      </c>
      <c r="AM1706" s="38">
        <f t="shared" si="1189"/>
        <v>5487.4014279753474</v>
      </c>
      <c r="AN1706" s="38">
        <f t="shared" si="1190"/>
        <v>5158.1573422968258</v>
      </c>
      <c r="AO1706" s="38">
        <f t="shared" si="1191"/>
        <v>5106.5757688738577</v>
      </c>
      <c r="AP1706" s="38">
        <f t="shared" si="1192"/>
        <v>4800.1812227414257</v>
      </c>
      <c r="AQ1706" s="38">
        <f t="shared" si="1193"/>
        <v>4752.1794105140116</v>
      </c>
      <c r="AR1706" s="38">
        <f t="shared" si="1194"/>
        <v>4609.6140281985909</v>
      </c>
      <c r="AS1706">
        <f t="shared" si="1195"/>
        <v>4609.6140281985909</v>
      </c>
      <c r="AT1706" s="28">
        <f t="shared" si="1196"/>
        <v>1.2804483411662753</v>
      </c>
      <c r="AU1706">
        <f t="shared" si="1173"/>
        <v>57111.493057063664</v>
      </c>
      <c r="AV1706" s="28">
        <f t="shared" si="1197"/>
        <v>15.86430362696213</v>
      </c>
      <c r="BJ1706" s="63">
        <v>0</v>
      </c>
      <c r="BK1706" s="64">
        <f t="shared" si="1198"/>
        <v>0</v>
      </c>
      <c r="BL1706" s="64">
        <f t="shared" si="1199"/>
        <v>0</v>
      </c>
      <c r="BM1706" s="64">
        <f t="shared" si="1200"/>
        <v>0</v>
      </c>
      <c r="BN1706" s="64">
        <f t="shared" si="1201"/>
        <v>0</v>
      </c>
      <c r="BO1706" s="64">
        <f t="shared" si="1202"/>
        <v>0</v>
      </c>
      <c r="BP1706" s="64">
        <f t="shared" si="1203"/>
        <v>0</v>
      </c>
      <c r="BQ1706" s="64">
        <f t="shared" si="1204"/>
        <v>0</v>
      </c>
      <c r="BR1706" s="65">
        <f t="shared" si="1174"/>
        <v>0</v>
      </c>
      <c r="BS1706" s="66">
        <f t="shared" si="1205"/>
        <v>0</v>
      </c>
      <c r="BT1706" s="65">
        <f>BJ1706-BR1706</f>
        <v>0</v>
      </c>
      <c r="BU1706" s="67">
        <f t="shared" si="1206"/>
        <v>0</v>
      </c>
    </row>
    <row r="1707" spans="11:73" x14ac:dyDescent="0.35">
      <c r="K1707" s="20" t="s">
        <v>119</v>
      </c>
      <c r="L1707" s="20">
        <v>1697</v>
      </c>
      <c r="M1707" s="20">
        <v>220</v>
      </c>
      <c r="N1707" s="21">
        <v>128.5</v>
      </c>
      <c r="O1707" s="35">
        <f t="shared" si="1175"/>
        <v>35.694444444444443</v>
      </c>
      <c r="P1707" s="36">
        <f t="shared" si="1207"/>
        <v>2.7777777777776198E-2</v>
      </c>
      <c r="Q1707" s="12"/>
      <c r="R1707" s="37">
        <f t="shared" si="1176"/>
        <v>9.1944444444439206</v>
      </c>
      <c r="S1707" s="37">
        <f t="shared" si="1177"/>
        <v>64.9422</v>
      </c>
      <c r="T1707" s="37">
        <f t="shared" si="1178"/>
        <v>153.48003116555762</v>
      </c>
      <c r="U1707" s="37">
        <f t="shared" si="1179"/>
        <v>227.61667561000155</v>
      </c>
      <c r="V1707" s="37">
        <f t="shared" si="1208"/>
        <v>171328.83791458354</v>
      </c>
      <c r="W1707" s="40">
        <f t="shared" si="1180"/>
        <v>8124.6507821903324</v>
      </c>
      <c r="X1707" s="40">
        <f t="shared" si="1181"/>
        <v>8.1246507821903329</v>
      </c>
      <c r="Y1707" s="40">
        <f t="shared" si="1169"/>
        <v>0</v>
      </c>
      <c r="Z1707" s="40">
        <v>0</v>
      </c>
      <c r="AA1707" s="40">
        <f t="shared" si="1182"/>
        <v>446.12996603124299</v>
      </c>
      <c r="AB1707" s="42">
        <f t="shared" si="1183"/>
        <v>210862.45177469135</v>
      </c>
      <c r="AC1707" s="42">
        <f t="shared" si="1184"/>
        <v>210.86245177469135</v>
      </c>
      <c r="AD1707" s="42">
        <f t="shared" si="1185"/>
        <v>0</v>
      </c>
      <c r="AE1707" s="42">
        <f t="shared" si="1209"/>
        <v>5714.2574486882713</v>
      </c>
      <c r="AF1707" s="43">
        <f t="shared" si="1170"/>
        <v>1.587293735746742</v>
      </c>
      <c r="AG1707" s="73">
        <f t="shared" si="1171"/>
        <v>0</v>
      </c>
      <c r="AH1707">
        <f t="shared" si="1186"/>
        <v>210.86245177469135</v>
      </c>
      <c r="AI1707">
        <f t="shared" si="1210"/>
        <v>61931.969537036952</v>
      </c>
      <c r="AJ1707" s="41">
        <f t="shared" si="1187"/>
        <v>17.203324871399154</v>
      </c>
      <c r="AK1707">
        <f t="shared" si="1172"/>
        <v>210.86245177469135</v>
      </c>
      <c r="AL1707" s="38">
        <f t="shared" si="1188"/>
        <v>5542.8297252276234</v>
      </c>
      <c r="AM1707" s="38">
        <f t="shared" si="1189"/>
        <v>5487.4014279753474</v>
      </c>
      <c r="AN1707" s="38">
        <f t="shared" si="1190"/>
        <v>5158.1573422968258</v>
      </c>
      <c r="AO1707" s="38">
        <f t="shared" si="1191"/>
        <v>5106.5757688738577</v>
      </c>
      <c r="AP1707" s="38">
        <f t="shared" si="1192"/>
        <v>4800.1812227414257</v>
      </c>
      <c r="AQ1707" s="38">
        <f t="shared" si="1193"/>
        <v>4752.1794105140116</v>
      </c>
      <c r="AR1707" s="38">
        <f t="shared" si="1194"/>
        <v>4609.6140281985909</v>
      </c>
      <c r="AS1707">
        <f t="shared" si="1195"/>
        <v>4609.6140281985909</v>
      </c>
      <c r="AT1707" s="28">
        <f t="shared" si="1196"/>
        <v>1.2804483411662753</v>
      </c>
      <c r="AU1707">
        <f t="shared" si="1173"/>
        <v>57322.355508838358</v>
      </c>
      <c r="AV1707" s="28">
        <f t="shared" si="1197"/>
        <v>15.922876530232877</v>
      </c>
      <c r="BJ1707" s="63">
        <v>0</v>
      </c>
      <c r="BK1707" s="64">
        <f t="shared" si="1198"/>
        <v>0</v>
      </c>
      <c r="BL1707" s="64">
        <f t="shared" si="1199"/>
        <v>0</v>
      </c>
      <c r="BM1707" s="64">
        <f t="shared" si="1200"/>
        <v>0</v>
      </c>
      <c r="BN1707" s="64">
        <f t="shared" si="1201"/>
        <v>0</v>
      </c>
      <c r="BO1707" s="64">
        <f t="shared" si="1202"/>
        <v>0</v>
      </c>
      <c r="BP1707" s="64">
        <f t="shared" si="1203"/>
        <v>0</v>
      </c>
      <c r="BQ1707" s="64">
        <f t="shared" si="1204"/>
        <v>0</v>
      </c>
      <c r="BR1707" s="65">
        <f t="shared" si="1174"/>
        <v>0</v>
      </c>
      <c r="BS1707" s="66">
        <f t="shared" si="1205"/>
        <v>0</v>
      </c>
      <c r="BT1707" s="65">
        <f>BJ1707-BR1707</f>
        <v>0</v>
      </c>
      <c r="BU1707" s="67">
        <f t="shared" si="1206"/>
        <v>0</v>
      </c>
    </row>
    <row r="1708" spans="11:73" x14ac:dyDescent="0.35">
      <c r="K1708" s="20" t="s">
        <v>119</v>
      </c>
      <c r="L1708" s="20">
        <v>1698</v>
      </c>
      <c r="M1708" s="20">
        <v>221</v>
      </c>
      <c r="N1708" s="21">
        <v>128.6</v>
      </c>
      <c r="O1708" s="35">
        <f t="shared" si="1175"/>
        <v>35.722222222222221</v>
      </c>
      <c r="P1708" s="36">
        <f t="shared" si="1207"/>
        <v>1.3888888888888099E-2</v>
      </c>
      <c r="Q1708" s="12"/>
      <c r="R1708" s="37">
        <f t="shared" si="1176"/>
        <v>4.5972222222219603</v>
      </c>
      <c r="S1708" s="37">
        <f t="shared" si="1177"/>
        <v>64.9422</v>
      </c>
      <c r="T1708" s="37">
        <f t="shared" si="1178"/>
        <v>153.71900354068919</v>
      </c>
      <c r="U1708" s="37">
        <f t="shared" si="1179"/>
        <v>223.25842576291114</v>
      </c>
      <c r="V1708" s="37">
        <f t="shared" si="1208"/>
        <v>171552.09634034644</v>
      </c>
      <c r="W1708" s="40">
        <f t="shared" si="1180"/>
        <v>7975.2870980862144</v>
      </c>
      <c r="X1708" s="40">
        <f t="shared" si="1181"/>
        <v>7.9752870980862145</v>
      </c>
      <c r="Y1708" s="40">
        <f t="shared" si="1169"/>
        <v>0</v>
      </c>
      <c r="Z1708" s="40">
        <v>0</v>
      </c>
      <c r="AA1708" s="40">
        <f t="shared" si="1182"/>
        <v>446.12996603124299</v>
      </c>
      <c r="AB1708" s="42">
        <f t="shared" si="1183"/>
        <v>211190.77006172837</v>
      </c>
      <c r="AC1708" s="42">
        <f t="shared" si="1184"/>
        <v>211.19077006172836</v>
      </c>
      <c r="AD1708" s="42">
        <f t="shared" si="1185"/>
        <v>0</v>
      </c>
      <c r="AE1708" s="42">
        <f t="shared" si="1209"/>
        <v>5714.2574486882713</v>
      </c>
      <c r="AF1708" s="43">
        <f t="shared" si="1170"/>
        <v>1.587293735746742</v>
      </c>
      <c r="AG1708" s="73">
        <f t="shared" si="1171"/>
        <v>0</v>
      </c>
      <c r="AH1708">
        <f t="shared" si="1186"/>
        <v>211.19077006172836</v>
      </c>
      <c r="AI1708">
        <f t="shared" si="1210"/>
        <v>62143.160307098682</v>
      </c>
      <c r="AJ1708" s="41">
        <f t="shared" si="1187"/>
        <v>17.261988974194079</v>
      </c>
      <c r="AK1708">
        <f t="shared" si="1172"/>
        <v>211.19077006172836</v>
      </c>
      <c r="AL1708" s="38">
        <f t="shared" si="1188"/>
        <v>5542.8297252276234</v>
      </c>
      <c r="AM1708" s="38">
        <f t="shared" si="1189"/>
        <v>5487.4014279753474</v>
      </c>
      <c r="AN1708" s="38">
        <f t="shared" si="1190"/>
        <v>5158.1573422968258</v>
      </c>
      <c r="AO1708" s="38">
        <f t="shared" si="1191"/>
        <v>5106.5757688738577</v>
      </c>
      <c r="AP1708" s="38">
        <f t="shared" si="1192"/>
        <v>4800.1812227414257</v>
      </c>
      <c r="AQ1708" s="38">
        <f t="shared" si="1193"/>
        <v>4752.1794105140116</v>
      </c>
      <c r="AR1708" s="38">
        <f t="shared" si="1194"/>
        <v>4609.6140281985909</v>
      </c>
      <c r="AS1708">
        <f t="shared" si="1195"/>
        <v>4609.6140281985909</v>
      </c>
      <c r="AT1708" s="28">
        <f t="shared" si="1196"/>
        <v>1.2804483411662753</v>
      </c>
      <c r="AU1708">
        <f t="shared" si="1173"/>
        <v>57533.546278900089</v>
      </c>
      <c r="AV1708" s="28">
        <f t="shared" si="1197"/>
        <v>15.981540633027802</v>
      </c>
      <c r="BJ1708" s="63">
        <v>0</v>
      </c>
      <c r="BK1708" s="64">
        <f t="shared" si="1198"/>
        <v>0</v>
      </c>
      <c r="BL1708" s="64">
        <f t="shared" si="1199"/>
        <v>0</v>
      </c>
      <c r="BM1708" s="64">
        <f t="shared" si="1200"/>
        <v>0</v>
      </c>
      <c r="BN1708" s="64">
        <f t="shared" si="1201"/>
        <v>0</v>
      </c>
      <c r="BO1708" s="64">
        <f t="shared" si="1202"/>
        <v>0</v>
      </c>
      <c r="BP1708" s="64">
        <f t="shared" si="1203"/>
        <v>0</v>
      </c>
      <c r="BQ1708" s="64">
        <f t="shared" si="1204"/>
        <v>0</v>
      </c>
      <c r="BR1708" s="65">
        <f t="shared" si="1174"/>
        <v>0</v>
      </c>
      <c r="BS1708" s="66">
        <f t="shared" si="1205"/>
        <v>0</v>
      </c>
      <c r="BT1708" s="65">
        <f>BJ1708-BR1708</f>
        <v>0</v>
      </c>
      <c r="BU1708" s="67">
        <f t="shared" si="1206"/>
        <v>0</v>
      </c>
    </row>
    <row r="1709" spans="11:73" x14ac:dyDescent="0.35">
      <c r="K1709" s="20" t="s">
        <v>119</v>
      </c>
      <c r="L1709" s="20">
        <v>1699</v>
      </c>
      <c r="M1709" s="20">
        <v>222</v>
      </c>
      <c r="N1709" s="21">
        <v>128.6</v>
      </c>
      <c r="O1709" s="35">
        <f t="shared" si="1175"/>
        <v>35.722222222222221</v>
      </c>
      <c r="P1709" s="36">
        <f t="shared" si="1207"/>
        <v>-1.3888888888888099E-2</v>
      </c>
      <c r="Q1709" s="12"/>
      <c r="R1709" s="37">
        <f t="shared" si="1176"/>
        <v>-4.5972222222219603</v>
      </c>
      <c r="S1709" s="37">
        <f t="shared" si="1177"/>
        <v>64.9422</v>
      </c>
      <c r="T1709" s="37">
        <f t="shared" si="1178"/>
        <v>153.71900354068919</v>
      </c>
      <c r="U1709" s="37">
        <f t="shared" si="1179"/>
        <v>214.06398131846723</v>
      </c>
      <c r="V1709" s="37">
        <f t="shared" si="1208"/>
        <v>171766.16032166491</v>
      </c>
      <c r="W1709" s="40">
        <f t="shared" si="1180"/>
        <v>7646.8411104319121</v>
      </c>
      <c r="X1709" s="40">
        <f t="shared" si="1181"/>
        <v>7.6468411104319118</v>
      </c>
      <c r="Y1709" s="40">
        <f t="shared" si="1169"/>
        <v>0</v>
      </c>
      <c r="Z1709" s="40">
        <v>0</v>
      </c>
      <c r="AA1709" s="40">
        <f t="shared" si="1182"/>
        <v>446.12996603124299</v>
      </c>
      <c r="AB1709" s="42">
        <f t="shared" si="1183"/>
        <v>211190.77006172837</v>
      </c>
      <c r="AC1709" s="42">
        <f t="shared" si="1184"/>
        <v>211.19077006172836</v>
      </c>
      <c r="AD1709" s="42">
        <f t="shared" si="1185"/>
        <v>0</v>
      </c>
      <c r="AE1709" s="42">
        <f t="shared" si="1209"/>
        <v>5714.2574486882713</v>
      </c>
      <c r="AF1709" s="43">
        <f t="shared" si="1170"/>
        <v>1.587293735746742</v>
      </c>
      <c r="AG1709" s="73">
        <f t="shared" si="1171"/>
        <v>0</v>
      </c>
      <c r="AH1709">
        <f t="shared" si="1186"/>
        <v>211.19077006172836</v>
      </c>
      <c r="AI1709">
        <f t="shared" si="1210"/>
        <v>62354.351077160412</v>
      </c>
      <c r="AJ1709" s="41">
        <f t="shared" si="1187"/>
        <v>17.320653076989004</v>
      </c>
      <c r="AK1709">
        <f t="shared" si="1172"/>
        <v>211.19077006172836</v>
      </c>
      <c r="AL1709" s="38">
        <f t="shared" si="1188"/>
        <v>5542.8297252276234</v>
      </c>
      <c r="AM1709" s="38">
        <f t="shared" si="1189"/>
        <v>5487.4014279753474</v>
      </c>
      <c r="AN1709" s="38">
        <f t="shared" si="1190"/>
        <v>5158.1573422968258</v>
      </c>
      <c r="AO1709" s="38">
        <f t="shared" si="1191"/>
        <v>5106.5757688738577</v>
      </c>
      <c r="AP1709" s="38">
        <f t="shared" si="1192"/>
        <v>4800.1812227414257</v>
      </c>
      <c r="AQ1709" s="38">
        <f t="shared" si="1193"/>
        <v>4752.1794105140116</v>
      </c>
      <c r="AR1709" s="38">
        <f t="shared" si="1194"/>
        <v>4609.6140281985909</v>
      </c>
      <c r="AS1709">
        <f t="shared" si="1195"/>
        <v>4609.6140281985909</v>
      </c>
      <c r="AT1709" s="28">
        <f t="shared" si="1196"/>
        <v>1.2804483411662753</v>
      </c>
      <c r="AU1709">
        <f t="shared" si="1173"/>
        <v>57744.737048961819</v>
      </c>
      <c r="AV1709" s="28">
        <f t="shared" si="1197"/>
        <v>16.040204735822726</v>
      </c>
      <c r="BJ1709" s="63">
        <v>0</v>
      </c>
      <c r="BK1709" s="64">
        <f t="shared" si="1198"/>
        <v>0</v>
      </c>
      <c r="BL1709" s="64">
        <f t="shared" si="1199"/>
        <v>0</v>
      </c>
      <c r="BM1709" s="64">
        <f t="shared" si="1200"/>
        <v>0</v>
      </c>
      <c r="BN1709" s="64">
        <f t="shared" si="1201"/>
        <v>0</v>
      </c>
      <c r="BO1709" s="64">
        <f t="shared" si="1202"/>
        <v>0</v>
      </c>
      <c r="BP1709" s="64">
        <f t="shared" si="1203"/>
        <v>0</v>
      </c>
      <c r="BQ1709" s="64">
        <f t="shared" si="1204"/>
        <v>0</v>
      </c>
      <c r="BR1709" s="65">
        <f t="shared" si="1174"/>
        <v>0</v>
      </c>
      <c r="BS1709" s="66">
        <f t="shared" si="1205"/>
        <v>0</v>
      </c>
      <c r="BT1709" s="65">
        <f>BJ1709-BR1709</f>
        <v>0</v>
      </c>
      <c r="BU1709" s="67">
        <f t="shared" si="1206"/>
        <v>0</v>
      </c>
    </row>
    <row r="1710" spans="11:73" x14ac:dyDescent="0.35">
      <c r="K1710" s="20" t="s">
        <v>119</v>
      </c>
      <c r="L1710" s="20">
        <v>1700</v>
      </c>
      <c r="M1710" s="20">
        <v>223</v>
      </c>
      <c r="N1710" s="21">
        <v>128.5</v>
      </c>
      <c r="O1710" s="35">
        <f t="shared" si="1175"/>
        <v>35.694444444444443</v>
      </c>
      <c r="P1710" s="36">
        <f t="shared" si="1207"/>
        <v>-4.1666666666664298E-2</v>
      </c>
      <c r="Q1710" s="12"/>
      <c r="R1710" s="37">
        <f t="shared" si="1176"/>
        <v>-13.791666666665883</v>
      </c>
      <c r="S1710" s="37">
        <f t="shared" si="1177"/>
        <v>64.9422</v>
      </c>
      <c r="T1710" s="37">
        <f t="shared" si="1178"/>
        <v>153.48003116555762</v>
      </c>
      <c r="U1710" s="37">
        <f t="shared" si="1179"/>
        <v>204.63056449889174</v>
      </c>
      <c r="V1710" s="37">
        <f t="shared" si="1208"/>
        <v>171970.7908861638</v>
      </c>
      <c r="W1710" s="40">
        <f t="shared" si="1180"/>
        <v>7304.1743161409968</v>
      </c>
      <c r="X1710" s="40">
        <f t="shared" si="1181"/>
        <v>7.3041743161409967</v>
      </c>
      <c r="Y1710" s="40">
        <f t="shared" si="1169"/>
        <v>0</v>
      </c>
      <c r="Z1710" s="40">
        <v>0</v>
      </c>
      <c r="AA1710" s="40">
        <f t="shared" si="1182"/>
        <v>446.12996603124299</v>
      </c>
      <c r="AB1710" s="42">
        <f t="shared" si="1183"/>
        <v>210862.45177469135</v>
      </c>
      <c r="AC1710" s="42">
        <f t="shared" si="1184"/>
        <v>210.86245177469135</v>
      </c>
      <c r="AD1710" s="42">
        <f t="shared" si="1185"/>
        <v>0</v>
      </c>
      <c r="AE1710" s="42">
        <f t="shared" si="1209"/>
        <v>5714.2574486882713</v>
      </c>
      <c r="AF1710" s="43">
        <f t="shared" si="1170"/>
        <v>1.587293735746742</v>
      </c>
      <c r="AG1710" s="73">
        <f t="shared" si="1171"/>
        <v>0</v>
      </c>
      <c r="AH1710">
        <f t="shared" si="1186"/>
        <v>210.86245177469135</v>
      </c>
      <c r="AI1710">
        <f t="shared" si="1210"/>
        <v>62565.213528935106</v>
      </c>
      <c r="AJ1710" s="41">
        <f t="shared" si="1187"/>
        <v>17.379225980259751</v>
      </c>
      <c r="AK1710">
        <f t="shared" si="1172"/>
        <v>210.86245177469135</v>
      </c>
      <c r="AL1710" s="38">
        <f t="shared" si="1188"/>
        <v>5542.8297252276234</v>
      </c>
      <c r="AM1710" s="38">
        <f t="shared" si="1189"/>
        <v>5487.4014279753474</v>
      </c>
      <c r="AN1710" s="38">
        <f t="shared" si="1190"/>
        <v>5158.1573422968258</v>
      </c>
      <c r="AO1710" s="38">
        <f t="shared" si="1191"/>
        <v>5106.5757688738577</v>
      </c>
      <c r="AP1710" s="38">
        <f t="shared" si="1192"/>
        <v>4800.1812227414257</v>
      </c>
      <c r="AQ1710" s="38">
        <f t="shared" si="1193"/>
        <v>4752.1794105140116</v>
      </c>
      <c r="AR1710" s="38">
        <f t="shared" si="1194"/>
        <v>4609.6140281985909</v>
      </c>
      <c r="AS1710">
        <f t="shared" si="1195"/>
        <v>4609.6140281985909</v>
      </c>
      <c r="AT1710" s="28">
        <f t="shared" si="1196"/>
        <v>1.2804483411662753</v>
      </c>
      <c r="AU1710">
        <f t="shared" si="1173"/>
        <v>57955.599500736513</v>
      </c>
      <c r="AV1710" s="28">
        <f t="shared" si="1197"/>
        <v>16.098777639093477</v>
      </c>
      <c r="BJ1710" s="63">
        <v>0</v>
      </c>
      <c r="BK1710" s="64">
        <f t="shared" si="1198"/>
        <v>0</v>
      </c>
      <c r="BL1710" s="64">
        <f t="shared" si="1199"/>
        <v>0</v>
      </c>
      <c r="BM1710" s="64">
        <f t="shared" si="1200"/>
        <v>0</v>
      </c>
      <c r="BN1710" s="64">
        <f t="shared" si="1201"/>
        <v>0</v>
      </c>
      <c r="BO1710" s="64">
        <f t="shared" si="1202"/>
        <v>0</v>
      </c>
      <c r="BP1710" s="64">
        <f t="shared" si="1203"/>
        <v>0</v>
      </c>
      <c r="BQ1710" s="64">
        <f t="shared" si="1204"/>
        <v>0</v>
      </c>
      <c r="BR1710" s="65">
        <f t="shared" si="1174"/>
        <v>0</v>
      </c>
      <c r="BS1710" s="66">
        <f t="shared" si="1205"/>
        <v>0</v>
      </c>
      <c r="BT1710" s="65">
        <f>BJ1710-BR1710</f>
        <v>0</v>
      </c>
      <c r="BU1710" s="67">
        <f t="shared" si="1206"/>
        <v>0</v>
      </c>
    </row>
    <row r="1711" spans="11:73" x14ac:dyDescent="0.35">
      <c r="K1711" s="20" t="s">
        <v>119</v>
      </c>
      <c r="L1711" s="20">
        <v>1701</v>
      </c>
      <c r="M1711" s="20">
        <v>224</v>
      </c>
      <c r="N1711" s="21">
        <v>128.30000000000001</v>
      </c>
      <c r="O1711" s="35">
        <f t="shared" si="1175"/>
        <v>35.638888888888893</v>
      </c>
      <c r="P1711" s="36">
        <f t="shared" si="1207"/>
        <v>-5.5555555555556344E-2</v>
      </c>
      <c r="Q1711" s="12"/>
      <c r="R1711" s="37">
        <f t="shared" si="1176"/>
        <v>-18.388888888889149</v>
      </c>
      <c r="S1711" s="37">
        <f t="shared" si="1177"/>
        <v>64.9422</v>
      </c>
      <c r="T1711" s="37">
        <f t="shared" si="1178"/>
        <v>153.00264411045234</v>
      </c>
      <c r="U1711" s="37">
        <f t="shared" si="1179"/>
        <v>199.55595522156318</v>
      </c>
      <c r="V1711" s="37">
        <f t="shared" si="1208"/>
        <v>172170.34684138536</v>
      </c>
      <c r="W1711" s="40">
        <f t="shared" si="1180"/>
        <v>7111.9525152573779</v>
      </c>
      <c r="X1711" s="40">
        <f t="shared" si="1181"/>
        <v>7.1119525152573777</v>
      </c>
      <c r="Y1711" s="40">
        <f t="shared" si="1169"/>
        <v>0</v>
      </c>
      <c r="Z1711" s="40">
        <v>0</v>
      </c>
      <c r="AA1711" s="40">
        <f t="shared" si="1182"/>
        <v>446.12996603124299</v>
      </c>
      <c r="AB1711" s="42">
        <f t="shared" si="1183"/>
        <v>210206.58140432101</v>
      </c>
      <c r="AC1711" s="42">
        <f t="shared" si="1184"/>
        <v>210.20658140432101</v>
      </c>
      <c r="AD1711" s="42">
        <f t="shared" si="1185"/>
        <v>0</v>
      </c>
      <c r="AE1711" s="42">
        <f t="shared" si="1209"/>
        <v>5714.2574486882713</v>
      </c>
      <c r="AF1711" s="43">
        <f t="shared" si="1170"/>
        <v>1.587293735746742</v>
      </c>
      <c r="AG1711" s="73">
        <f t="shared" si="1171"/>
        <v>0</v>
      </c>
      <c r="AH1711">
        <f t="shared" si="1186"/>
        <v>210.20658140432101</v>
      </c>
      <c r="AI1711">
        <f t="shared" si="1210"/>
        <v>62775.42011033943</v>
      </c>
      <c r="AJ1711" s="41">
        <f t="shared" si="1187"/>
        <v>17.437616697316507</v>
      </c>
      <c r="AK1711">
        <f t="shared" si="1172"/>
        <v>210.20658140432101</v>
      </c>
      <c r="AL1711" s="38">
        <f t="shared" si="1188"/>
        <v>5542.8297252276234</v>
      </c>
      <c r="AM1711" s="38">
        <f t="shared" si="1189"/>
        <v>5487.4014279753474</v>
      </c>
      <c r="AN1711" s="38">
        <f t="shared" si="1190"/>
        <v>5158.1573422968258</v>
      </c>
      <c r="AO1711" s="38">
        <f t="shared" si="1191"/>
        <v>5106.5757688738577</v>
      </c>
      <c r="AP1711" s="38">
        <f t="shared" si="1192"/>
        <v>4800.1812227414257</v>
      </c>
      <c r="AQ1711" s="38">
        <f t="shared" si="1193"/>
        <v>4752.1794105140116</v>
      </c>
      <c r="AR1711" s="38">
        <f t="shared" si="1194"/>
        <v>4609.6140281985909</v>
      </c>
      <c r="AS1711">
        <f t="shared" si="1195"/>
        <v>4609.6140281985909</v>
      </c>
      <c r="AT1711" s="28">
        <f t="shared" si="1196"/>
        <v>1.2804483411662753</v>
      </c>
      <c r="AU1711">
        <f t="shared" si="1173"/>
        <v>58165.806082140836</v>
      </c>
      <c r="AV1711" s="28">
        <f t="shared" si="1197"/>
        <v>16.157168356150233</v>
      </c>
      <c r="BJ1711" s="63">
        <v>0</v>
      </c>
      <c r="BK1711" s="64">
        <f t="shared" si="1198"/>
        <v>0</v>
      </c>
      <c r="BL1711" s="64">
        <f t="shared" si="1199"/>
        <v>0</v>
      </c>
      <c r="BM1711" s="64">
        <f t="shared" si="1200"/>
        <v>0</v>
      </c>
      <c r="BN1711" s="64">
        <f t="shared" si="1201"/>
        <v>0</v>
      </c>
      <c r="BO1711" s="64">
        <f t="shared" si="1202"/>
        <v>0</v>
      </c>
      <c r="BP1711" s="64">
        <f t="shared" si="1203"/>
        <v>0</v>
      </c>
      <c r="BQ1711" s="64">
        <f t="shared" si="1204"/>
        <v>0</v>
      </c>
      <c r="BR1711" s="65">
        <f t="shared" si="1174"/>
        <v>0</v>
      </c>
      <c r="BS1711" s="66">
        <f t="shared" si="1205"/>
        <v>0</v>
      </c>
      <c r="BT1711" s="65">
        <f>BJ1711-BR1711</f>
        <v>0</v>
      </c>
      <c r="BU1711" s="67">
        <f t="shared" si="1206"/>
        <v>0</v>
      </c>
    </row>
    <row r="1712" spans="11:73" x14ac:dyDescent="0.35">
      <c r="K1712" s="20" t="s">
        <v>119</v>
      </c>
      <c r="L1712" s="20">
        <v>1702</v>
      </c>
      <c r="M1712" s="20">
        <v>225</v>
      </c>
      <c r="N1712" s="21">
        <v>128.1</v>
      </c>
      <c r="O1712" s="35">
        <f t="shared" si="1175"/>
        <v>35.583333333333336</v>
      </c>
      <c r="P1712" s="36">
        <f t="shared" si="1207"/>
        <v>-5.5555555555556344E-2</v>
      </c>
      <c r="Q1712" s="12"/>
      <c r="R1712" s="37">
        <f t="shared" si="1176"/>
        <v>-18.388888888889149</v>
      </c>
      <c r="S1712" s="37">
        <f t="shared" si="1177"/>
        <v>64.9422</v>
      </c>
      <c r="T1712" s="37">
        <f t="shared" si="1178"/>
        <v>152.52600064889077</v>
      </c>
      <c r="U1712" s="37">
        <f t="shared" si="1179"/>
        <v>199.07931176000162</v>
      </c>
      <c r="V1712" s="37">
        <f t="shared" si="1208"/>
        <v>172369.42615314535</v>
      </c>
      <c r="W1712" s="40">
        <f t="shared" si="1180"/>
        <v>7083.9055101267249</v>
      </c>
      <c r="X1712" s="40">
        <f t="shared" si="1181"/>
        <v>7.0839055101267245</v>
      </c>
      <c r="Y1712" s="40">
        <f t="shared" si="1169"/>
        <v>0</v>
      </c>
      <c r="Z1712" s="40">
        <v>0</v>
      </c>
      <c r="AA1712" s="40">
        <f t="shared" si="1182"/>
        <v>446.12996603124299</v>
      </c>
      <c r="AB1712" s="42">
        <f t="shared" si="1183"/>
        <v>209551.73263888893</v>
      </c>
      <c r="AC1712" s="42">
        <f t="shared" si="1184"/>
        <v>209.55173263888892</v>
      </c>
      <c r="AD1712" s="42">
        <f t="shared" si="1185"/>
        <v>0</v>
      </c>
      <c r="AE1712" s="42">
        <f t="shared" si="1209"/>
        <v>5714.2574486882713</v>
      </c>
      <c r="AF1712" s="43">
        <f t="shared" si="1170"/>
        <v>1.587293735746742</v>
      </c>
      <c r="AG1712" s="73">
        <f t="shared" si="1171"/>
        <v>0</v>
      </c>
      <c r="AH1712">
        <f t="shared" si="1186"/>
        <v>209.55173263888892</v>
      </c>
      <c r="AI1712">
        <f t="shared" si="1210"/>
        <v>62984.971842978317</v>
      </c>
      <c r="AJ1712" s="41">
        <f t="shared" si="1187"/>
        <v>17.495825511938421</v>
      </c>
      <c r="AK1712">
        <f t="shared" si="1172"/>
        <v>209.55173263888892</v>
      </c>
      <c r="AL1712" s="38">
        <f t="shared" si="1188"/>
        <v>5542.8297252276234</v>
      </c>
      <c r="AM1712" s="38">
        <f t="shared" si="1189"/>
        <v>5487.4014279753474</v>
      </c>
      <c r="AN1712" s="38">
        <f t="shared" si="1190"/>
        <v>5158.1573422968258</v>
      </c>
      <c r="AO1712" s="38">
        <f t="shared" si="1191"/>
        <v>5106.5757688738577</v>
      </c>
      <c r="AP1712" s="38">
        <f t="shared" si="1192"/>
        <v>4800.1812227414257</v>
      </c>
      <c r="AQ1712" s="38">
        <f t="shared" si="1193"/>
        <v>4752.1794105140116</v>
      </c>
      <c r="AR1712" s="38">
        <f t="shared" si="1194"/>
        <v>4609.6140281985909</v>
      </c>
      <c r="AS1712">
        <f t="shared" si="1195"/>
        <v>4609.6140281985909</v>
      </c>
      <c r="AT1712" s="28">
        <f t="shared" si="1196"/>
        <v>1.2804483411662753</v>
      </c>
      <c r="AU1712">
        <f t="shared" si="1173"/>
        <v>58375.357814779723</v>
      </c>
      <c r="AV1712" s="28">
        <f t="shared" si="1197"/>
        <v>16.215377170772147</v>
      </c>
      <c r="BJ1712" s="63">
        <v>0</v>
      </c>
      <c r="BK1712" s="64">
        <f t="shared" si="1198"/>
        <v>0</v>
      </c>
      <c r="BL1712" s="64">
        <f t="shared" si="1199"/>
        <v>0</v>
      </c>
      <c r="BM1712" s="64">
        <f t="shared" si="1200"/>
        <v>0</v>
      </c>
      <c r="BN1712" s="64">
        <f t="shared" si="1201"/>
        <v>0</v>
      </c>
      <c r="BO1712" s="64">
        <f t="shared" si="1202"/>
        <v>0</v>
      </c>
      <c r="BP1712" s="64">
        <f t="shared" si="1203"/>
        <v>0</v>
      </c>
      <c r="BQ1712" s="64">
        <f t="shared" si="1204"/>
        <v>0</v>
      </c>
      <c r="BR1712" s="65">
        <f t="shared" si="1174"/>
        <v>0</v>
      </c>
      <c r="BS1712" s="66">
        <f t="shared" si="1205"/>
        <v>0</v>
      </c>
      <c r="BT1712" s="65">
        <f>BJ1712-BR1712</f>
        <v>0</v>
      </c>
      <c r="BU1712" s="67">
        <f t="shared" si="1206"/>
        <v>0</v>
      </c>
    </row>
    <row r="1713" spans="11:73" x14ac:dyDescent="0.35">
      <c r="K1713" s="20" t="s">
        <v>119</v>
      </c>
      <c r="L1713" s="20">
        <v>1703</v>
      </c>
      <c r="M1713" s="20">
        <v>226</v>
      </c>
      <c r="N1713" s="21">
        <v>127.9</v>
      </c>
      <c r="O1713" s="35">
        <f t="shared" si="1175"/>
        <v>35.527777777777779</v>
      </c>
      <c r="P1713" s="36">
        <f t="shared" si="1207"/>
        <v>-6.9444444444444448E-2</v>
      </c>
      <c r="Q1713" s="12"/>
      <c r="R1713" s="37">
        <f t="shared" si="1176"/>
        <v>-22.986111111111111</v>
      </c>
      <c r="S1713" s="37">
        <f t="shared" si="1177"/>
        <v>64.9422</v>
      </c>
      <c r="T1713" s="37">
        <f t="shared" si="1178"/>
        <v>152.05010078087295</v>
      </c>
      <c r="U1713" s="37">
        <f t="shared" si="1179"/>
        <v>194.00618966976185</v>
      </c>
      <c r="V1713" s="37">
        <f t="shared" si="1208"/>
        <v>172563.43234281513</v>
      </c>
      <c r="W1713" s="40">
        <f t="shared" si="1180"/>
        <v>6892.6087941007063</v>
      </c>
      <c r="X1713" s="40">
        <f t="shared" si="1181"/>
        <v>6.8926087941007061</v>
      </c>
      <c r="Y1713" s="40">
        <f t="shared" si="1169"/>
        <v>0</v>
      </c>
      <c r="Z1713" s="40">
        <v>0</v>
      </c>
      <c r="AA1713" s="40">
        <f t="shared" si="1182"/>
        <v>446.12996603124299</v>
      </c>
      <c r="AB1713" s="42">
        <f t="shared" si="1183"/>
        <v>208897.90547839506</v>
      </c>
      <c r="AC1713" s="42">
        <f t="shared" si="1184"/>
        <v>208.89790547839505</v>
      </c>
      <c r="AD1713" s="42">
        <f t="shared" si="1185"/>
        <v>0</v>
      </c>
      <c r="AE1713" s="42">
        <f t="shared" si="1209"/>
        <v>5714.2574486882713</v>
      </c>
      <c r="AF1713" s="43">
        <f t="shared" si="1170"/>
        <v>1.587293735746742</v>
      </c>
      <c r="AG1713" s="73">
        <f t="shared" si="1171"/>
        <v>0</v>
      </c>
      <c r="AH1713">
        <f t="shared" si="1186"/>
        <v>208.89790547839505</v>
      </c>
      <c r="AI1713">
        <f t="shared" si="1210"/>
        <v>63193.869748456709</v>
      </c>
      <c r="AJ1713" s="41">
        <f t="shared" si="1187"/>
        <v>17.553852707904642</v>
      </c>
      <c r="AK1713">
        <f t="shared" si="1172"/>
        <v>208.89790547839505</v>
      </c>
      <c r="AL1713" s="38">
        <f t="shared" si="1188"/>
        <v>5542.8297252276234</v>
      </c>
      <c r="AM1713" s="38">
        <f t="shared" si="1189"/>
        <v>5487.4014279753474</v>
      </c>
      <c r="AN1713" s="38">
        <f t="shared" si="1190"/>
        <v>5158.1573422968258</v>
      </c>
      <c r="AO1713" s="38">
        <f t="shared" si="1191"/>
        <v>5106.5757688738577</v>
      </c>
      <c r="AP1713" s="38">
        <f t="shared" si="1192"/>
        <v>4800.1812227414257</v>
      </c>
      <c r="AQ1713" s="38">
        <f t="shared" si="1193"/>
        <v>4752.1794105140116</v>
      </c>
      <c r="AR1713" s="38">
        <f t="shared" si="1194"/>
        <v>4609.6140281985909</v>
      </c>
      <c r="AS1713">
        <f t="shared" si="1195"/>
        <v>4609.6140281985909</v>
      </c>
      <c r="AT1713" s="28">
        <f t="shared" si="1196"/>
        <v>1.2804483411662753</v>
      </c>
      <c r="AU1713">
        <f t="shared" si="1173"/>
        <v>58584.255720258116</v>
      </c>
      <c r="AV1713" s="28">
        <f t="shared" si="1197"/>
        <v>16.273404366738365</v>
      </c>
      <c r="BJ1713" s="63">
        <v>0</v>
      </c>
      <c r="BK1713" s="64">
        <f t="shared" si="1198"/>
        <v>0</v>
      </c>
      <c r="BL1713" s="64">
        <f t="shared" si="1199"/>
        <v>0</v>
      </c>
      <c r="BM1713" s="64">
        <f t="shared" si="1200"/>
        <v>0</v>
      </c>
      <c r="BN1713" s="64">
        <f t="shared" si="1201"/>
        <v>0</v>
      </c>
      <c r="BO1713" s="64">
        <f t="shared" si="1202"/>
        <v>0</v>
      </c>
      <c r="BP1713" s="64">
        <f t="shared" si="1203"/>
        <v>0</v>
      </c>
      <c r="BQ1713" s="64">
        <f t="shared" si="1204"/>
        <v>0</v>
      </c>
      <c r="BR1713" s="65">
        <f t="shared" si="1174"/>
        <v>0</v>
      </c>
      <c r="BS1713" s="66">
        <f t="shared" si="1205"/>
        <v>0</v>
      </c>
      <c r="BT1713" s="65">
        <f>BJ1713-BR1713</f>
        <v>0</v>
      </c>
      <c r="BU1713" s="67">
        <f t="shared" si="1206"/>
        <v>0</v>
      </c>
    </row>
    <row r="1714" spans="11:73" x14ac:dyDescent="0.35">
      <c r="K1714" s="20" t="s">
        <v>119</v>
      </c>
      <c r="L1714" s="20">
        <v>1704</v>
      </c>
      <c r="M1714" s="20">
        <v>227</v>
      </c>
      <c r="N1714" s="21">
        <v>127.6</v>
      </c>
      <c r="O1714" s="35">
        <f t="shared" si="1175"/>
        <v>35.444444444444443</v>
      </c>
      <c r="P1714" s="36">
        <f t="shared" si="1207"/>
        <v>-6.9444444444444448E-2</v>
      </c>
      <c r="Q1714" s="12"/>
      <c r="R1714" s="37">
        <f t="shared" si="1176"/>
        <v>-22.986111111111111</v>
      </c>
      <c r="S1714" s="37">
        <f t="shared" si="1177"/>
        <v>64.9422</v>
      </c>
      <c r="T1714" s="37">
        <f t="shared" si="1178"/>
        <v>151.33764521674087</v>
      </c>
      <c r="U1714" s="37">
        <f t="shared" si="1179"/>
        <v>193.29373410562977</v>
      </c>
      <c r="V1714" s="37">
        <f t="shared" si="1208"/>
        <v>172756.72607692075</v>
      </c>
      <c r="W1714" s="40">
        <f t="shared" si="1180"/>
        <v>6851.1890199662103</v>
      </c>
      <c r="X1714" s="40">
        <f t="shared" si="1181"/>
        <v>6.8511890199662107</v>
      </c>
      <c r="Y1714" s="40">
        <f t="shared" si="1169"/>
        <v>0</v>
      </c>
      <c r="Z1714" s="40">
        <v>0</v>
      </c>
      <c r="AA1714" s="40">
        <f t="shared" si="1182"/>
        <v>446.12996603124299</v>
      </c>
      <c r="AB1714" s="42">
        <f t="shared" si="1183"/>
        <v>207919.08024691357</v>
      </c>
      <c r="AC1714" s="42">
        <f t="shared" si="1184"/>
        <v>207.91908024691358</v>
      </c>
      <c r="AD1714" s="42">
        <f t="shared" si="1185"/>
        <v>0</v>
      </c>
      <c r="AE1714" s="42">
        <f t="shared" si="1209"/>
        <v>5714.2574486882713</v>
      </c>
      <c r="AF1714" s="43">
        <f t="shared" si="1170"/>
        <v>1.587293735746742</v>
      </c>
      <c r="AG1714" s="73">
        <f t="shared" si="1171"/>
        <v>0</v>
      </c>
      <c r="AH1714">
        <f t="shared" si="1186"/>
        <v>207.91908024691358</v>
      </c>
      <c r="AI1714">
        <f t="shared" si="1210"/>
        <v>63401.788828703626</v>
      </c>
      <c r="AJ1714" s="41">
        <f t="shared" si="1187"/>
        <v>17.611608007973228</v>
      </c>
      <c r="AK1714">
        <f t="shared" si="1172"/>
        <v>207.91908024691358</v>
      </c>
      <c r="AL1714" s="38">
        <f t="shared" si="1188"/>
        <v>5542.8297252276234</v>
      </c>
      <c r="AM1714" s="38">
        <f t="shared" si="1189"/>
        <v>5487.4014279753474</v>
      </c>
      <c r="AN1714" s="38">
        <f t="shared" si="1190"/>
        <v>5158.1573422968258</v>
      </c>
      <c r="AO1714" s="38">
        <f t="shared" si="1191"/>
        <v>5106.5757688738577</v>
      </c>
      <c r="AP1714" s="38">
        <f t="shared" si="1192"/>
        <v>4800.1812227414257</v>
      </c>
      <c r="AQ1714" s="38">
        <f t="shared" si="1193"/>
        <v>4752.1794105140116</v>
      </c>
      <c r="AR1714" s="38">
        <f t="shared" si="1194"/>
        <v>4609.6140281985909</v>
      </c>
      <c r="AS1714">
        <f t="shared" si="1195"/>
        <v>4609.6140281985909</v>
      </c>
      <c r="AT1714" s="28">
        <f t="shared" si="1196"/>
        <v>1.2804483411662753</v>
      </c>
      <c r="AU1714">
        <f t="shared" si="1173"/>
        <v>58792.174800505032</v>
      </c>
      <c r="AV1714" s="28">
        <f t="shared" si="1197"/>
        <v>16.331159666806954</v>
      </c>
      <c r="BJ1714" s="63">
        <v>0</v>
      </c>
      <c r="BK1714" s="64">
        <f t="shared" si="1198"/>
        <v>0</v>
      </c>
      <c r="BL1714" s="64">
        <f t="shared" si="1199"/>
        <v>0</v>
      </c>
      <c r="BM1714" s="64">
        <f t="shared" si="1200"/>
        <v>0</v>
      </c>
      <c r="BN1714" s="64">
        <f t="shared" si="1201"/>
        <v>0</v>
      </c>
      <c r="BO1714" s="64">
        <f t="shared" si="1202"/>
        <v>0</v>
      </c>
      <c r="BP1714" s="64">
        <f t="shared" si="1203"/>
        <v>0</v>
      </c>
      <c r="BQ1714" s="64">
        <f t="shared" si="1204"/>
        <v>0</v>
      </c>
      <c r="BR1714" s="65">
        <f t="shared" si="1174"/>
        <v>0</v>
      </c>
      <c r="BS1714" s="66">
        <f t="shared" si="1205"/>
        <v>0</v>
      </c>
      <c r="BT1714" s="65">
        <f>BJ1714-BR1714</f>
        <v>0</v>
      </c>
      <c r="BU1714" s="67">
        <f t="shared" si="1206"/>
        <v>0</v>
      </c>
    </row>
    <row r="1715" spans="11:73" x14ac:dyDescent="0.35">
      <c r="K1715" s="20" t="s">
        <v>119</v>
      </c>
      <c r="L1715" s="20">
        <v>1705</v>
      </c>
      <c r="M1715" s="20">
        <v>228</v>
      </c>
      <c r="N1715" s="21">
        <v>127.4</v>
      </c>
      <c r="O1715" s="35">
        <f t="shared" si="1175"/>
        <v>35.388888888888886</v>
      </c>
      <c r="P1715" s="36">
        <f t="shared" si="1207"/>
        <v>-5.5555555555554373E-2</v>
      </c>
      <c r="Q1715" s="12"/>
      <c r="R1715" s="37">
        <f t="shared" si="1176"/>
        <v>-18.388888888888498</v>
      </c>
      <c r="S1715" s="37">
        <f t="shared" si="1177"/>
        <v>64.9422</v>
      </c>
      <c r="T1715" s="37">
        <f t="shared" si="1178"/>
        <v>150.86360433258253</v>
      </c>
      <c r="U1715" s="37">
        <f t="shared" si="1179"/>
        <v>197.41691544369402</v>
      </c>
      <c r="V1715" s="37">
        <f t="shared" si="1208"/>
        <v>172954.14299236445</v>
      </c>
      <c r="W1715" s="40">
        <f t="shared" si="1180"/>
        <v>6986.3652854240599</v>
      </c>
      <c r="X1715" s="40">
        <f t="shared" si="1181"/>
        <v>6.9863652854240597</v>
      </c>
      <c r="Y1715" s="40">
        <f t="shared" si="1169"/>
        <v>0</v>
      </c>
      <c r="Z1715" s="40">
        <v>0</v>
      </c>
      <c r="AA1715" s="40">
        <f t="shared" si="1182"/>
        <v>446.12996603124299</v>
      </c>
      <c r="AB1715" s="42">
        <f t="shared" si="1183"/>
        <v>207267.80709876542</v>
      </c>
      <c r="AC1715" s="42">
        <f t="shared" si="1184"/>
        <v>207.26780709876542</v>
      </c>
      <c r="AD1715" s="42">
        <f t="shared" si="1185"/>
        <v>0</v>
      </c>
      <c r="AE1715" s="42">
        <f t="shared" si="1209"/>
        <v>5714.2574486882713</v>
      </c>
      <c r="AF1715" s="43">
        <f t="shared" si="1170"/>
        <v>1.587293735746742</v>
      </c>
      <c r="AG1715" s="73">
        <f t="shared" si="1171"/>
        <v>0</v>
      </c>
      <c r="AH1715">
        <f t="shared" si="1186"/>
        <v>207.26780709876542</v>
      </c>
      <c r="AI1715">
        <f t="shared" si="1210"/>
        <v>63609.056635802393</v>
      </c>
      <c r="AJ1715" s="41">
        <f t="shared" si="1187"/>
        <v>17.669182398834</v>
      </c>
      <c r="AK1715">
        <f t="shared" si="1172"/>
        <v>207.26780709876542</v>
      </c>
      <c r="AL1715" s="38">
        <f t="shared" si="1188"/>
        <v>5542.8297252276234</v>
      </c>
      <c r="AM1715" s="38">
        <f t="shared" si="1189"/>
        <v>5487.4014279753474</v>
      </c>
      <c r="AN1715" s="38">
        <f t="shared" si="1190"/>
        <v>5158.1573422968258</v>
      </c>
      <c r="AO1715" s="38">
        <f t="shared" si="1191"/>
        <v>5106.5757688738577</v>
      </c>
      <c r="AP1715" s="38">
        <f t="shared" si="1192"/>
        <v>4800.1812227414257</v>
      </c>
      <c r="AQ1715" s="38">
        <f t="shared" si="1193"/>
        <v>4752.1794105140116</v>
      </c>
      <c r="AR1715" s="38">
        <f t="shared" si="1194"/>
        <v>4609.6140281985909</v>
      </c>
      <c r="AS1715">
        <f t="shared" si="1195"/>
        <v>4609.6140281985909</v>
      </c>
      <c r="AT1715" s="28">
        <f t="shared" si="1196"/>
        <v>1.2804483411662753</v>
      </c>
      <c r="AU1715">
        <f t="shared" si="1173"/>
        <v>58999.4426076038</v>
      </c>
      <c r="AV1715" s="28">
        <f t="shared" si="1197"/>
        <v>16.388734057667723</v>
      </c>
      <c r="BJ1715" s="63">
        <v>0</v>
      </c>
      <c r="BK1715" s="64">
        <f t="shared" si="1198"/>
        <v>0</v>
      </c>
      <c r="BL1715" s="64">
        <f t="shared" si="1199"/>
        <v>0</v>
      </c>
      <c r="BM1715" s="64">
        <f t="shared" si="1200"/>
        <v>0</v>
      </c>
      <c r="BN1715" s="64">
        <f t="shared" si="1201"/>
        <v>0</v>
      </c>
      <c r="BO1715" s="64">
        <f t="shared" si="1202"/>
        <v>0</v>
      </c>
      <c r="BP1715" s="64">
        <f t="shared" si="1203"/>
        <v>0</v>
      </c>
      <c r="BQ1715" s="64">
        <f t="shared" si="1204"/>
        <v>0</v>
      </c>
      <c r="BR1715" s="65">
        <f t="shared" si="1174"/>
        <v>0</v>
      </c>
      <c r="BS1715" s="66">
        <f t="shared" si="1205"/>
        <v>0</v>
      </c>
      <c r="BT1715" s="65">
        <f>BJ1715-BR1715</f>
        <v>0</v>
      </c>
      <c r="BU1715" s="67">
        <f t="shared" si="1206"/>
        <v>0</v>
      </c>
    </row>
    <row r="1716" spans="11:73" x14ac:dyDescent="0.35">
      <c r="K1716" s="20" t="s">
        <v>119</v>
      </c>
      <c r="L1716" s="20">
        <v>1706</v>
      </c>
      <c r="M1716" s="20">
        <v>229</v>
      </c>
      <c r="N1716" s="21">
        <v>127.2</v>
      </c>
      <c r="O1716" s="35">
        <f t="shared" si="1175"/>
        <v>35.333333333333336</v>
      </c>
      <c r="P1716" s="36">
        <f t="shared" si="1207"/>
        <v>-5.5555555555556344E-2</v>
      </c>
      <c r="Q1716" s="12"/>
      <c r="R1716" s="37">
        <f t="shared" si="1176"/>
        <v>-18.388888888889149</v>
      </c>
      <c r="S1716" s="37">
        <f t="shared" si="1177"/>
        <v>64.9422</v>
      </c>
      <c r="T1716" s="37">
        <f t="shared" si="1178"/>
        <v>150.39030704196801</v>
      </c>
      <c r="U1716" s="37">
        <f t="shared" si="1179"/>
        <v>196.94361815307886</v>
      </c>
      <c r="V1716" s="37">
        <f t="shared" si="1208"/>
        <v>173151.08661051752</v>
      </c>
      <c r="W1716" s="40">
        <f t="shared" si="1180"/>
        <v>6958.6745080754536</v>
      </c>
      <c r="X1716" s="40">
        <f t="shared" si="1181"/>
        <v>6.958674508075454</v>
      </c>
      <c r="Y1716" s="40">
        <f t="shared" si="1169"/>
        <v>0</v>
      </c>
      <c r="Z1716" s="40">
        <v>0</v>
      </c>
      <c r="AA1716" s="40">
        <f t="shared" si="1182"/>
        <v>446.12996603124299</v>
      </c>
      <c r="AB1716" s="42">
        <f t="shared" si="1183"/>
        <v>206617.55555555556</v>
      </c>
      <c r="AC1716" s="42">
        <f t="shared" si="1184"/>
        <v>206.61755555555555</v>
      </c>
      <c r="AD1716" s="42">
        <f t="shared" si="1185"/>
        <v>0</v>
      </c>
      <c r="AE1716" s="42">
        <f t="shared" si="1209"/>
        <v>5714.2574486882713</v>
      </c>
      <c r="AF1716" s="43">
        <f t="shared" si="1170"/>
        <v>1.587293735746742</v>
      </c>
      <c r="AG1716" s="73">
        <f t="shared" si="1171"/>
        <v>0</v>
      </c>
      <c r="AH1716">
        <f t="shared" si="1186"/>
        <v>206.61755555555555</v>
      </c>
      <c r="AI1716">
        <f t="shared" si="1210"/>
        <v>63815.674191357946</v>
      </c>
      <c r="AJ1716" s="41">
        <f t="shared" si="1187"/>
        <v>17.726576164266096</v>
      </c>
      <c r="AK1716">
        <f t="shared" si="1172"/>
        <v>206.61755555555555</v>
      </c>
      <c r="AL1716" s="38">
        <f t="shared" si="1188"/>
        <v>5542.8297252276234</v>
      </c>
      <c r="AM1716" s="38">
        <f t="shared" si="1189"/>
        <v>5487.4014279753474</v>
      </c>
      <c r="AN1716" s="38">
        <f t="shared" si="1190"/>
        <v>5158.1573422968258</v>
      </c>
      <c r="AO1716" s="38">
        <f t="shared" si="1191"/>
        <v>5106.5757688738577</v>
      </c>
      <c r="AP1716" s="38">
        <f t="shared" si="1192"/>
        <v>4800.1812227414257</v>
      </c>
      <c r="AQ1716" s="38">
        <f t="shared" si="1193"/>
        <v>4752.1794105140116</v>
      </c>
      <c r="AR1716" s="38">
        <f t="shared" si="1194"/>
        <v>4609.6140281985909</v>
      </c>
      <c r="AS1716">
        <f t="shared" si="1195"/>
        <v>4609.6140281985909</v>
      </c>
      <c r="AT1716" s="28">
        <f t="shared" si="1196"/>
        <v>1.2804483411662753</v>
      </c>
      <c r="AU1716">
        <f t="shared" si="1173"/>
        <v>59206.060163159353</v>
      </c>
      <c r="AV1716" s="28">
        <f t="shared" si="1197"/>
        <v>16.446127823099822</v>
      </c>
      <c r="BJ1716" s="63">
        <v>0</v>
      </c>
      <c r="BK1716" s="64">
        <f t="shared" si="1198"/>
        <v>0</v>
      </c>
      <c r="BL1716" s="64">
        <f t="shared" si="1199"/>
        <v>0</v>
      </c>
      <c r="BM1716" s="64">
        <f t="shared" si="1200"/>
        <v>0</v>
      </c>
      <c r="BN1716" s="64">
        <f t="shared" si="1201"/>
        <v>0</v>
      </c>
      <c r="BO1716" s="64">
        <f t="shared" si="1202"/>
        <v>0</v>
      </c>
      <c r="BP1716" s="64">
        <f t="shared" si="1203"/>
        <v>0</v>
      </c>
      <c r="BQ1716" s="64">
        <f t="shared" si="1204"/>
        <v>0</v>
      </c>
      <c r="BR1716" s="65">
        <f t="shared" si="1174"/>
        <v>0</v>
      </c>
      <c r="BS1716" s="66">
        <f t="shared" si="1205"/>
        <v>0</v>
      </c>
      <c r="BT1716" s="65">
        <f>BJ1716-BR1716</f>
        <v>0</v>
      </c>
      <c r="BU1716" s="67">
        <f t="shared" si="1206"/>
        <v>0</v>
      </c>
    </row>
    <row r="1717" spans="11:73" x14ac:dyDescent="0.35">
      <c r="K1717" s="20" t="s">
        <v>119</v>
      </c>
      <c r="L1717" s="20">
        <v>1707</v>
      </c>
      <c r="M1717" s="20">
        <v>230</v>
      </c>
      <c r="N1717" s="21">
        <v>127</v>
      </c>
      <c r="O1717" s="35">
        <f t="shared" si="1175"/>
        <v>35.277777777777779</v>
      </c>
      <c r="P1717" s="36">
        <f t="shared" si="1207"/>
        <v>-4.1666666666666269E-2</v>
      </c>
      <c r="Q1717" s="12"/>
      <c r="R1717" s="37">
        <f t="shared" si="1176"/>
        <v>-13.791666666666535</v>
      </c>
      <c r="S1717" s="37">
        <f t="shared" si="1177"/>
        <v>64.9422</v>
      </c>
      <c r="T1717" s="37">
        <f t="shared" si="1178"/>
        <v>149.91775334489722</v>
      </c>
      <c r="U1717" s="37">
        <f t="shared" si="1179"/>
        <v>201.06828667823069</v>
      </c>
      <c r="V1717" s="37">
        <f t="shared" si="1208"/>
        <v>173352.15489719575</v>
      </c>
      <c r="W1717" s="40">
        <f t="shared" si="1180"/>
        <v>7093.2423355931387</v>
      </c>
      <c r="X1717" s="40">
        <f t="shared" si="1181"/>
        <v>7.0932423355931391</v>
      </c>
      <c r="Y1717" s="40">
        <f t="shared" si="1169"/>
        <v>0</v>
      </c>
      <c r="Z1717" s="40">
        <v>0</v>
      </c>
      <c r="AA1717" s="40">
        <f t="shared" si="1182"/>
        <v>446.12996603124299</v>
      </c>
      <c r="AB1717" s="42">
        <f t="shared" si="1183"/>
        <v>205968.32561728396</v>
      </c>
      <c r="AC1717" s="42">
        <f t="shared" si="1184"/>
        <v>205.96832561728397</v>
      </c>
      <c r="AD1717" s="42">
        <f t="shared" si="1185"/>
        <v>0</v>
      </c>
      <c r="AE1717" s="42">
        <f t="shared" si="1209"/>
        <v>5714.2574486882713</v>
      </c>
      <c r="AF1717" s="43">
        <f t="shared" si="1170"/>
        <v>1.587293735746742</v>
      </c>
      <c r="AG1717" s="73">
        <f t="shared" si="1171"/>
        <v>0</v>
      </c>
      <c r="AH1717">
        <f t="shared" si="1186"/>
        <v>205.96832561728397</v>
      </c>
      <c r="AI1717">
        <f t="shared" si="1210"/>
        <v>64021.642516975233</v>
      </c>
      <c r="AJ1717" s="41">
        <f t="shared" si="1187"/>
        <v>17.783789588048677</v>
      </c>
      <c r="AK1717">
        <f t="shared" si="1172"/>
        <v>205.96832561728397</v>
      </c>
      <c r="AL1717" s="38">
        <f t="shared" si="1188"/>
        <v>5542.8297252276234</v>
      </c>
      <c r="AM1717" s="38">
        <f t="shared" si="1189"/>
        <v>5487.4014279753474</v>
      </c>
      <c r="AN1717" s="38">
        <f t="shared" si="1190"/>
        <v>5158.1573422968258</v>
      </c>
      <c r="AO1717" s="38">
        <f t="shared" si="1191"/>
        <v>5106.5757688738577</v>
      </c>
      <c r="AP1717" s="38">
        <f t="shared" si="1192"/>
        <v>4800.1812227414257</v>
      </c>
      <c r="AQ1717" s="38">
        <f t="shared" si="1193"/>
        <v>4752.1794105140116</v>
      </c>
      <c r="AR1717" s="38">
        <f t="shared" si="1194"/>
        <v>4609.6140281985909</v>
      </c>
      <c r="AS1717">
        <f t="shared" si="1195"/>
        <v>4609.6140281985909</v>
      </c>
      <c r="AT1717" s="28">
        <f t="shared" si="1196"/>
        <v>1.2804483411662753</v>
      </c>
      <c r="AU1717">
        <f t="shared" si="1173"/>
        <v>59412.028488776639</v>
      </c>
      <c r="AV1717" s="28">
        <f t="shared" si="1197"/>
        <v>16.5033412468824</v>
      </c>
      <c r="BJ1717" s="63">
        <v>0</v>
      </c>
      <c r="BK1717" s="64">
        <f t="shared" si="1198"/>
        <v>0</v>
      </c>
      <c r="BL1717" s="64">
        <f t="shared" si="1199"/>
        <v>0</v>
      </c>
      <c r="BM1717" s="64">
        <f t="shared" si="1200"/>
        <v>0</v>
      </c>
      <c r="BN1717" s="64">
        <f t="shared" si="1201"/>
        <v>0</v>
      </c>
      <c r="BO1717" s="64">
        <f t="shared" si="1202"/>
        <v>0</v>
      </c>
      <c r="BP1717" s="64">
        <f t="shared" si="1203"/>
        <v>0</v>
      </c>
      <c r="BQ1717" s="64">
        <f t="shared" si="1204"/>
        <v>0</v>
      </c>
      <c r="BR1717" s="65">
        <f t="shared" si="1174"/>
        <v>0</v>
      </c>
      <c r="BS1717" s="66">
        <f t="shared" si="1205"/>
        <v>0</v>
      </c>
      <c r="BT1717" s="65">
        <f>BJ1717-BR1717</f>
        <v>0</v>
      </c>
      <c r="BU1717" s="67">
        <f t="shared" si="1206"/>
        <v>0</v>
      </c>
    </row>
    <row r="1718" spans="11:73" x14ac:dyDescent="0.35">
      <c r="K1718" s="20" t="s">
        <v>119</v>
      </c>
      <c r="L1718" s="20">
        <v>1708</v>
      </c>
      <c r="M1718" s="20">
        <v>231</v>
      </c>
      <c r="N1718" s="21">
        <v>126.9</v>
      </c>
      <c r="O1718" s="35">
        <f t="shared" si="1175"/>
        <v>35.25</v>
      </c>
      <c r="P1718" s="36">
        <f t="shared" si="1207"/>
        <v>-2.7777777777778172E-2</v>
      </c>
      <c r="Q1718" s="12"/>
      <c r="R1718" s="37">
        <f t="shared" si="1176"/>
        <v>-9.1944444444445743</v>
      </c>
      <c r="S1718" s="37">
        <f t="shared" si="1177"/>
        <v>64.9422</v>
      </c>
      <c r="T1718" s="37">
        <f t="shared" si="1178"/>
        <v>149.68175534394075</v>
      </c>
      <c r="U1718" s="37">
        <f t="shared" si="1179"/>
        <v>205.42951089949617</v>
      </c>
      <c r="V1718" s="37">
        <f t="shared" si="1208"/>
        <v>173557.58440809525</v>
      </c>
      <c r="W1718" s="40">
        <f t="shared" si="1180"/>
        <v>7241.39025920724</v>
      </c>
      <c r="X1718" s="40">
        <f t="shared" si="1181"/>
        <v>7.2413902592072397</v>
      </c>
      <c r="Y1718" s="40">
        <f t="shared" si="1169"/>
        <v>0</v>
      </c>
      <c r="Z1718" s="40">
        <v>0</v>
      </c>
      <c r="AA1718" s="40">
        <f t="shared" si="1182"/>
        <v>446.12996603124299</v>
      </c>
      <c r="AB1718" s="42">
        <f t="shared" si="1183"/>
        <v>205644.09375</v>
      </c>
      <c r="AC1718" s="42">
        <f t="shared" si="1184"/>
        <v>205.64409375</v>
      </c>
      <c r="AD1718" s="42">
        <f t="shared" si="1185"/>
        <v>0</v>
      </c>
      <c r="AE1718" s="42">
        <f t="shared" si="1209"/>
        <v>5714.2574486882713</v>
      </c>
      <c r="AF1718" s="43">
        <f t="shared" si="1170"/>
        <v>1.587293735746742</v>
      </c>
      <c r="AG1718" s="73">
        <f t="shared" si="1171"/>
        <v>0</v>
      </c>
      <c r="AH1718">
        <f t="shared" si="1186"/>
        <v>205.64409375</v>
      </c>
      <c r="AI1718">
        <f t="shared" si="1210"/>
        <v>64227.286610725234</v>
      </c>
      <c r="AJ1718" s="41">
        <f t="shared" si="1187"/>
        <v>17.840912947423675</v>
      </c>
      <c r="AK1718">
        <f t="shared" si="1172"/>
        <v>205.64409375</v>
      </c>
      <c r="AL1718" s="38">
        <f t="shared" si="1188"/>
        <v>5542.8297252276234</v>
      </c>
      <c r="AM1718" s="38">
        <f t="shared" si="1189"/>
        <v>5487.4014279753474</v>
      </c>
      <c r="AN1718" s="38">
        <f t="shared" si="1190"/>
        <v>5158.1573422968258</v>
      </c>
      <c r="AO1718" s="38">
        <f t="shared" si="1191"/>
        <v>5106.5757688738577</v>
      </c>
      <c r="AP1718" s="38">
        <f t="shared" si="1192"/>
        <v>4800.1812227414257</v>
      </c>
      <c r="AQ1718" s="38">
        <f t="shared" si="1193"/>
        <v>4752.1794105140116</v>
      </c>
      <c r="AR1718" s="38">
        <f t="shared" si="1194"/>
        <v>4609.6140281985909</v>
      </c>
      <c r="AS1718">
        <f t="shared" si="1195"/>
        <v>4609.6140281985909</v>
      </c>
      <c r="AT1718" s="28">
        <f t="shared" si="1196"/>
        <v>1.2804483411662753</v>
      </c>
      <c r="AU1718">
        <f t="shared" si="1173"/>
        <v>59617.67258252664</v>
      </c>
      <c r="AV1718" s="28">
        <f t="shared" si="1197"/>
        <v>16.560464606257401</v>
      </c>
      <c r="BJ1718" s="63">
        <v>0</v>
      </c>
      <c r="BK1718" s="64">
        <f t="shared" si="1198"/>
        <v>0</v>
      </c>
      <c r="BL1718" s="64">
        <f t="shared" si="1199"/>
        <v>0</v>
      </c>
      <c r="BM1718" s="64">
        <f t="shared" si="1200"/>
        <v>0</v>
      </c>
      <c r="BN1718" s="64">
        <f t="shared" si="1201"/>
        <v>0</v>
      </c>
      <c r="BO1718" s="64">
        <f t="shared" si="1202"/>
        <v>0</v>
      </c>
      <c r="BP1718" s="64">
        <f t="shared" si="1203"/>
        <v>0</v>
      </c>
      <c r="BQ1718" s="64">
        <f t="shared" si="1204"/>
        <v>0</v>
      </c>
      <c r="BR1718" s="65">
        <f t="shared" si="1174"/>
        <v>0</v>
      </c>
      <c r="BS1718" s="66">
        <f t="shared" si="1205"/>
        <v>0</v>
      </c>
      <c r="BT1718" s="65">
        <f>BJ1718-BR1718</f>
        <v>0</v>
      </c>
      <c r="BU1718" s="67">
        <f t="shared" si="1206"/>
        <v>0</v>
      </c>
    </row>
    <row r="1719" spans="11:73" x14ac:dyDescent="0.35">
      <c r="K1719" s="20" t="s">
        <v>119</v>
      </c>
      <c r="L1719" s="20">
        <v>1709</v>
      </c>
      <c r="M1719" s="20">
        <v>232</v>
      </c>
      <c r="N1719" s="21">
        <v>126.8</v>
      </c>
      <c r="O1719" s="35">
        <f t="shared" si="1175"/>
        <v>35.222222222222221</v>
      </c>
      <c r="P1719" s="36">
        <f t="shared" si="1207"/>
        <v>-2.7777777777778172E-2</v>
      </c>
      <c r="Q1719" s="12"/>
      <c r="R1719" s="37">
        <f t="shared" si="1176"/>
        <v>-9.1944444444445743</v>
      </c>
      <c r="S1719" s="37">
        <f t="shared" si="1177"/>
        <v>64.9422</v>
      </c>
      <c r="T1719" s="37">
        <f t="shared" si="1178"/>
        <v>149.4459432413702</v>
      </c>
      <c r="U1719" s="37">
        <f t="shared" si="1179"/>
        <v>205.19369879692562</v>
      </c>
      <c r="V1719" s="37">
        <f t="shared" si="1208"/>
        <v>173762.77810689219</v>
      </c>
      <c r="W1719" s="40">
        <f t="shared" si="1180"/>
        <v>7227.3780576250465</v>
      </c>
      <c r="X1719" s="40">
        <f t="shared" si="1181"/>
        <v>7.2273780576250468</v>
      </c>
      <c r="Y1719" s="40">
        <f t="shared" si="1169"/>
        <v>0</v>
      </c>
      <c r="Z1719" s="40">
        <v>0</v>
      </c>
      <c r="AA1719" s="40">
        <f t="shared" si="1182"/>
        <v>446.12996603124299</v>
      </c>
      <c r="AB1719" s="42">
        <f t="shared" si="1183"/>
        <v>205320.11728395059</v>
      </c>
      <c r="AC1719" s="42">
        <f t="shared" si="1184"/>
        <v>205.32011728395059</v>
      </c>
      <c r="AD1719" s="42">
        <f t="shared" si="1185"/>
        <v>0</v>
      </c>
      <c r="AE1719" s="42">
        <f t="shared" si="1209"/>
        <v>5714.2574486882713</v>
      </c>
      <c r="AF1719" s="43">
        <f t="shared" si="1170"/>
        <v>1.587293735746742</v>
      </c>
      <c r="AG1719" s="73">
        <f t="shared" si="1171"/>
        <v>0</v>
      </c>
      <c r="AH1719">
        <f t="shared" si="1186"/>
        <v>205.32011728395059</v>
      </c>
      <c r="AI1719">
        <f t="shared" si="1210"/>
        <v>64432.606728009181</v>
      </c>
      <c r="AJ1719" s="41">
        <f t="shared" si="1187"/>
        <v>17.897946313335883</v>
      </c>
      <c r="AK1719">
        <f t="shared" si="1172"/>
        <v>205.32011728395059</v>
      </c>
      <c r="AL1719" s="38">
        <f t="shared" si="1188"/>
        <v>5542.8297252276234</v>
      </c>
      <c r="AM1719" s="38">
        <f t="shared" si="1189"/>
        <v>5487.4014279753474</v>
      </c>
      <c r="AN1719" s="38">
        <f t="shared" si="1190"/>
        <v>5158.1573422968258</v>
      </c>
      <c r="AO1719" s="38">
        <f t="shared" si="1191"/>
        <v>5106.5757688738577</v>
      </c>
      <c r="AP1719" s="38">
        <f t="shared" si="1192"/>
        <v>4800.1812227414257</v>
      </c>
      <c r="AQ1719" s="38">
        <f t="shared" si="1193"/>
        <v>4752.1794105140116</v>
      </c>
      <c r="AR1719" s="38">
        <f t="shared" si="1194"/>
        <v>4609.6140281985909</v>
      </c>
      <c r="AS1719">
        <f t="shared" si="1195"/>
        <v>4609.6140281985909</v>
      </c>
      <c r="AT1719" s="28">
        <f t="shared" si="1196"/>
        <v>1.2804483411662753</v>
      </c>
      <c r="AU1719">
        <f t="shared" si="1173"/>
        <v>59822.992699810588</v>
      </c>
      <c r="AV1719" s="28">
        <f t="shared" si="1197"/>
        <v>16.617497972169609</v>
      </c>
      <c r="BJ1719" s="63">
        <v>0</v>
      </c>
      <c r="BK1719" s="64">
        <f t="shared" si="1198"/>
        <v>0</v>
      </c>
      <c r="BL1719" s="64">
        <f t="shared" si="1199"/>
        <v>0</v>
      </c>
      <c r="BM1719" s="64">
        <f t="shared" si="1200"/>
        <v>0</v>
      </c>
      <c r="BN1719" s="64">
        <f t="shared" si="1201"/>
        <v>0</v>
      </c>
      <c r="BO1719" s="64">
        <f t="shared" si="1202"/>
        <v>0</v>
      </c>
      <c r="BP1719" s="64">
        <f t="shared" si="1203"/>
        <v>0</v>
      </c>
      <c r="BQ1719" s="64">
        <f t="shared" si="1204"/>
        <v>0</v>
      </c>
      <c r="BR1719" s="65">
        <f t="shared" si="1174"/>
        <v>0</v>
      </c>
      <c r="BS1719" s="66">
        <f t="shared" si="1205"/>
        <v>0</v>
      </c>
      <c r="BT1719" s="65">
        <f>BJ1719-BR1719</f>
        <v>0</v>
      </c>
      <c r="BU1719" s="67">
        <f t="shared" si="1206"/>
        <v>0</v>
      </c>
    </row>
    <row r="1720" spans="11:73" x14ac:dyDescent="0.35">
      <c r="K1720" s="20" t="s">
        <v>119</v>
      </c>
      <c r="L1720" s="20">
        <v>1710</v>
      </c>
      <c r="M1720" s="20">
        <v>233</v>
      </c>
      <c r="N1720" s="21">
        <v>126.7</v>
      </c>
      <c r="O1720" s="35">
        <f t="shared" si="1175"/>
        <v>35.194444444444443</v>
      </c>
      <c r="P1720" s="36">
        <f t="shared" si="1207"/>
        <v>0</v>
      </c>
      <c r="Q1720" s="12"/>
      <c r="R1720" s="37">
        <f t="shared" si="1176"/>
        <v>0</v>
      </c>
      <c r="S1720" s="37">
        <f t="shared" si="1177"/>
        <v>64.9422</v>
      </c>
      <c r="T1720" s="37">
        <f t="shared" si="1178"/>
        <v>149.21031703718563</v>
      </c>
      <c r="U1720" s="37">
        <f t="shared" si="1179"/>
        <v>214.15251703718565</v>
      </c>
      <c r="V1720" s="37">
        <f t="shared" si="1208"/>
        <v>173976.93062392937</v>
      </c>
      <c r="W1720" s="40">
        <f t="shared" si="1180"/>
        <v>7536.9788635031719</v>
      </c>
      <c r="X1720" s="40">
        <f t="shared" si="1181"/>
        <v>7.5369788635031716</v>
      </c>
      <c r="Y1720" s="40">
        <f t="shared" si="1169"/>
        <v>0</v>
      </c>
      <c r="Z1720" s="40">
        <v>0</v>
      </c>
      <c r="AA1720" s="40">
        <f t="shared" si="1182"/>
        <v>446.12996603124299</v>
      </c>
      <c r="AB1720" s="42">
        <f t="shared" si="1183"/>
        <v>204996.39621913579</v>
      </c>
      <c r="AC1720" s="42">
        <f t="shared" si="1184"/>
        <v>204.99639621913579</v>
      </c>
      <c r="AD1720" s="42">
        <f t="shared" si="1185"/>
        <v>0</v>
      </c>
      <c r="AE1720" s="42">
        <f t="shared" si="1209"/>
        <v>5714.2574486882713</v>
      </c>
      <c r="AF1720" s="43">
        <f t="shared" si="1170"/>
        <v>1.587293735746742</v>
      </c>
      <c r="AG1720" s="73">
        <f t="shared" si="1171"/>
        <v>0</v>
      </c>
      <c r="AH1720">
        <f t="shared" si="1186"/>
        <v>204.99639621913579</v>
      </c>
      <c r="AI1720">
        <f t="shared" si="1210"/>
        <v>64637.603124228313</v>
      </c>
      <c r="AJ1720" s="41">
        <f t="shared" si="1187"/>
        <v>17.954889756730086</v>
      </c>
      <c r="AK1720">
        <f t="shared" si="1172"/>
        <v>204.99639621913579</v>
      </c>
      <c r="AL1720" s="38">
        <f t="shared" si="1188"/>
        <v>5542.8297252276234</v>
      </c>
      <c r="AM1720" s="38">
        <f t="shared" si="1189"/>
        <v>5487.4014279753474</v>
      </c>
      <c r="AN1720" s="38">
        <f t="shared" si="1190"/>
        <v>5158.1573422968258</v>
      </c>
      <c r="AO1720" s="38">
        <f t="shared" si="1191"/>
        <v>5106.5757688738577</v>
      </c>
      <c r="AP1720" s="38">
        <f t="shared" si="1192"/>
        <v>4800.1812227414257</v>
      </c>
      <c r="AQ1720" s="38">
        <f t="shared" si="1193"/>
        <v>4752.1794105140116</v>
      </c>
      <c r="AR1720" s="38">
        <f t="shared" si="1194"/>
        <v>4609.6140281985909</v>
      </c>
      <c r="AS1720">
        <f t="shared" si="1195"/>
        <v>4609.6140281985909</v>
      </c>
      <c r="AT1720" s="28">
        <f t="shared" si="1196"/>
        <v>1.2804483411662753</v>
      </c>
      <c r="AU1720">
        <f t="shared" si="1173"/>
        <v>60027.98909602972</v>
      </c>
      <c r="AV1720" s="28">
        <f t="shared" si="1197"/>
        <v>16.674441415563813</v>
      </c>
      <c r="BJ1720" s="63">
        <v>0</v>
      </c>
      <c r="BK1720" s="64">
        <f t="shared" si="1198"/>
        <v>0</v>
      </c>
      <c r="BL1720" s="64">
        <f t="shared" si="1199"/>
        <v>0</v>
      </c>
      <c r="BM1720" s="64">
        <f t="shared" si="1200"/>
        <v>0</v>
      </c>
      <c r="BN1720" s="64">
        <f t="shared" si="1201"/>
        <v>0</v>
      </c>
      <c r="BO1720" s="64">
        <f t="shared" si="1202"/>
        <v>0</v>
      </c>
      <c r="BP1720" s="64">
        <f t="shared" si="1203"/>
        <v>0</v>
      </c>
      <c r="BQ1720" s="64">
        <f t="shared" si="1204"/>
        <v>0</v>
      </c>
      <c r="BR1720" s="65">
        <f t="shared" si="1174"/>
        <v>0</v>
      </c>
      <c r="BS1720" s="66">
        <f t="shared" si="1205"/>
        <v>0</v>
      </c>
      <c r="BT1720" s="65">
        <f>BJ1720-BR1720</f>
        <v>0</v>
      </c>
      <c r="BU1720" s="67">
        <f t="shared" si="1206"/>
        <v>0</v>
      </c>
    </row>
    <row r="1721" spans="11:73" x14ac:dyDescent="0.35">
      <c r="K1721" s="20" t="s">
        <v>119</v>
      </c>
      <c r="L1721" s="20">
        <v>1711</v>
      </c>
      <c r="M1721" s="20">
        <v>234</v>
      </c>
      <c r="N1721" s="21">
        <v>126.8</v>
      </c>
      <c r="O1721" s="35">
        <f t="shared" si="1175"/>
        <v>35.222222222222221</v>
      </c>
      <c r="P1721" s="36">
        <f t="shared" si="1207"/>
        <v>2.7777777777778172E-2</v>
      </c>
      <c r="Q1721" s="12"/>
      <c r="R1721" s="37">
        <f t="shared" si="1176"/>
        <v>9.1944444444445743</v>
      </c>
      <c r="S1721" s="37">
        <f t="shared" si="1177"/>
        <v>64.9422</v>
      </c>
      <c r="T1721" s="37">
        <f t="shared" si="1178"/>
        <v>149.4459432413702</v>
      </c>
      <c r="U1721" s="37">
        <f t="shared" si="1179"/>
        <v>223.58258768581476</v>
      </c>
      <c r="V1721" s="37">
        <f t="shared" si="1208"/>
        <v>174200.51321161518</v>
      </c>
      <c r="W1721" s="40">
        <f t="shared" si="1180"/>
        <v>7875.0755884892533</v>
      </c>
      <c r="X1721" s="40">
        <f t="shared" si="1181"/>
        <v>7.8750755884892536</v>
      </c>
      <c r="Y1721" s="40">
        <f t="shared" si="1169"/>
        <v>0</v>
      </c>
      <c r="Z1721" s="40">
        <v>0</v>
      </c>
      <c r="AA1721" s="40">
        <f t="shared" si="1182"/>
        <v>446.12996603124299</v>
      </c>
      <c r="AB1721" s="42">
        <f t="shared" si="1183"/>
        <v>205320.11728395059</v>
      </c>
      <c r="AC1721" s="42">
        <f t="shared" si="1184"/>
        <v>205.32011728395059</v>
      </c>
      <c r="AD1721" s="42">
        <f t="shared" si="1185"/>
        <v>0</v>
      </c>
      <c r="AE1721" s="42">
        <f t="shared" si="1209"/>
        <v>5714.2574486882713</v>
      </c>
      <c r="AF1721" s="43">
        <f t="shared" si="1170"/>
        <v>1.587293735746742</v>
      </c>
      <c r="AG1721" s="73">
        <f t="shared" si="1171"/>
        <v>0</v>
      </c>
      <c r="AH1721">
        <f t="shared" si="1186"/>
        <v>205.32011728395059</v>
      </c>
      <c r="AI1721">
        <f t="shared" si="1210"/>
        <v>64842.923241512261</v>
      </c>
      <c r="AJ1721" s="41">
        <f t="shared" si="1187"/>
        <v>18.011923122642294</v>
      </c>
      <c r="AK1721">
        <f t="shared" si="1172"/>
        <v>205.32011728395059</v>
      </c>
      <c r="AL1721" s="38">
        <f t="shared" si="1188"/>
        <v>5542.8297252276234</v>
      </c>
      <c r="AM1721" s="38">
        <f t="shared" si="1189"/>
        <v>5487.4014279753474</v>
      </c>
      <c r="AN1721" s="38">
        <f t="shared" si="1190"/>
        <v>5158.1573422968258</v>
      </c>
      <c r="AO1721" s="38">
        <f t="shared" si="1191"/>
        <v>5106.5757688738577</v>
      </c>
      <c r="AP1721" s="38">
        <f t="shared" si="1192"/>
        <v>4800.1812227414257</v>
      </c>
      <c r="AQ1721" s="38">
        <f t="shared" si="1193"/>
        <v>4752.1794105140116</v>
      </c>
      <c r="AR1721" s="38">
        <f t="shared" si="1194"/>
        <v>4609.6140281985909</v>
      </c>
      <c r="AS1721">
        <f t="shared" si="1195"/>
        <v>4609.6140281985909</v>
      </c>
      <c r="AT1721" s="28">
        <f t="shared" si="1196"/>
        <v>1.2804483411662753</v>
      </c>
      <c r="AU1721">
        <f t="shared" si="1173"/>
        <v>60233.309213313667</v>
      </c>
      <c r="AV1721" s="28">
        <f t="shared" si="1197"/>
        <v>16.73147478147602</v>
      </c>
      <c r="BJ1721" s="63">
        <v>0</v>
      </c>
      <c r="BK1721" s="64">
        <f t="shared" si="1198"/>
        <v>0</v>
      </c>
      <c r="BL1721" s="64">
        <f t="shared" si="1199"/>
        <v>0</v>
      </c>
      <c r="BM1721" s="64">
        <f t="shared" si="1200"/>
        <v>0</v>
      </c>
      <c r="BN1721" s="64">
        <f t="shared" si="1201"/>
        <v>0</v>
      </c>
      <c r="BO1721" s="64">
        <f t="shared" si="1202"/>
        <v>0</v>
      </c>
      <c r="BP1721" s="64">
        <f t="shared" si="1203"/>
        <v>0</v>
      </c>
      <c r="BQ1721" s="64">
        <f t="shared" si="1204"/>
        <v>0</v>
      </c>
      <c r="BR1721" s="65">
        <f t="shared" si="1174"/>
        <v>0</v>
      </c>
      <c r="BS1721" s="66">
        <f t="shared" si="1205"/>
        <v>0</v>
      </c>
      <c r="BT1721" s="65">
        <f>BJ1721-BR1721</f>
        <v>0</v>
      </c>
      <c r="BU1721" s="67">
        <f t="shared" si="1206"/>
        <v>0</v>
      </c>
    </row>
    <row r="1722" spans="11:73" x14ac:dyDescent="0.35">
      <c r="K1722" s="20" t="s">
        <v>119</v>
      </c>
      <c r="L1722" s="20">
        <v>1712</v>
      </c>
      <c r="M1722" s="20">
        <v>235</v>
      </c>
      <c r="N1722" s="21">
        <v>126.9</v>
      </c>
      <c r="O1722" s="35">
        <f t="shared" si="1175"/>
        <v>35.25</v>
      </c>
      <c r="P1722" s="36">
        <f t="shared" si="1207"/>
        <v>4.1666666666666269E-2</v>
      </c>
      <c r="Q1722" s="12"/>
      <c r="R1722" s="37">
        <f t="shared" si="1176"/>
        <v>13.791666666666535</v>
      </c>
      <c r="S1722" s="37">
        <f t="shared" si="1177"/>
        <v>64.9422</v>
      </c>
      <c r="T1722" s="37">
        <f t="shared" si="1178"/>
        <v>149.68175534394075</v>
      </c>
      <c r="U1722" s="37">
        <f t="shared" si="1179"/>
        <v>228.41562201060728</v>
      </c>
      <c r="V1722" s="37">
        <f t="shared" si="1208"/>
        <v>174428.92883362577</v>
      </c>
      <c r="W1722" s="40">
        <f t="shared" si="1180"/>
        <v>8051.6506758739069</v>
      </c>
      <c r="X1722" s="40">
        <f t="shared" si="1181"/>
        <v>8.0516506758739066</v>
      </c>
      <c r="Y1722" s="40">
        <f t="shared" si="1169"/>
        <v>0</v>
      </c>
      <c r="Z1722" s="40">
        <v>0</v>
      </c>
      <c r="AA1722" s="40">
        <f t="shared" si="1182"/>
        <v>446.12996603124299</v>
      </c>
      <c r="AB1722" s="42">
        <f t="shared" si="1183"/>
        <v>205644.09375</v>
      </c>
      <c r="AC1722" s="42">
        <f t="shared" si="1184"/>
        <v>205.64409375</v>
      </c>
      <c r="AD1722" s="42">
        <f t="shared" si="1185"/>
        <v>0</v>
      </c>
      <c r="AE1722" s="42">
        <f t="shared" si="1209"/>
        <v>5714.2574486882713</v>
      </c>
      <c r="AF1722" s="43">
        <f t="shared" si="1170"/>
        <v>1.587293735746742</v>
      </c>
      <c r="AG1722" s="73">
        <f t="shared" si="1171"/>
        <v>0</v>
      </c>
      <c r="AH1722">
        <f t="shared" si="1186"/>
        <v>205.64409375</v>
      </c>
      <c r="AI1722">
        <f t="shared" si="1210"/>
        <v>65048.567335262262</v>
      </c>
      <c r="AJ1722" s="41">
        <f t="shared" si="1187"/>
        <v>18.069046482017296</v>
      </c>
      <c r="AK1722">
        <f t="shared" si="1172"/>
        <v>205.64409375</v>
      </c>
      <c r="AL1722" s="38">
        <f t="shared" si="1188"/>
        <v>5542.8297252276234</v>
      </c>
      <c r="AM1722" s="38">
        <f t="shared" si="1189"/>
        <v>5487.4014279753474</v>
      </c>
      <c r="AN1722" s="38">
        <f t="shared" si="1190"/>
        <v>5158.1573422968258</v>
      </c>
      <c r="AO1722" s="38">
        <f t="shared" si="1191"/>
        <v>5106.5757688738577</v>
      </c>
      <c r="AP1722" s="38">
        <f t="shared" si="1192"/>
        <v>4800.1812227414257</v>
      </c>
      <c r="AQ1722" s="38">
        <f t="shared" si="1193"/>
        <v>4752.1794105140116</v>
      </c>
      <c r="AR1722" s="38">
        <f t="shared" si="1194"/>
        <v>4609.6140281985909</v>
      </c>
      <c r="AS1722">
        <f t="shared" si="1195"/>
        <v>4609.6140281985909</v>
      </c>
      <c r="AT1722" s="28">
        <f t="shared" si="1196"/>
        <v>1.2804483411662753</v>
      </c>
      <c r="AU1722">
        <f t="shared" si="1173"/>
        <v>60438.953307063668</v>
      </c>
      <c r="AV1722" s="28">
        <f t="shared" si="1197"/>
        <v>16.788598140851018</v>
      </c>
      <c r="BJ1722" s="63">
        <v>0</v>
      </c>
      <c r="BK1722" s="64">
        <f t="shared" si="1198"/>
        <v>0</v>
      </c>
      <c r="BL1722" s="64">
        <f t="shared" si="1199"/>
        <v>0</v>
      </c>
      <c r="BM1722" s="64">
        <f t="shared" si="1200"/>
        <v>0</v>
      </c>
      <c r="BN1722" s="64">
        <f t="shared" si="1201"/>
        <v>0</v>
      </c>
      <c r="BO1722" s="64">
        <f t="shared" si="1202"/>
        <v>0</v>
      </c>
      <c r="BP1722" s="64">
        <f t="shared" si="1203"/>
        <v>0</v>
      </c>
      <c r="BQ1722" s="64">
        <f t="shared" si="1204"/>
        <v>0</v>
      </c>
      <c r="BR1722" s="65">
        <f t="shared" si="1174"/>
        <v>0</v>
      </c>
      <c r="BS1722" s="66">
        <f t="shared" si="1205"/>
        <v>0</v>
      </c>
      <c r="BT1722" s="65">
        <f>BJ1722-BR1722</f>
        <v>0</v>
      </c>
      <c r="BU1722" s="67">
        <f t="shared" si="1206"/>
        <v>0</v>
      </c>
    </row>
    <row r="1723" spans="11:73" x14ac:dyDescent="0.35">
      <c r="K1723" s="20" t="s">
        <v>119</v>
      </c>
      <c r="L1723" s="20">
        <v>1713</v>
      </c>
      <c r="M1723" s="20">
        <v>236</v>
      </c>
      <c r="N1723" s="21">
        <v>127.1</v>
      </c>
      <c r="O1723" s="35">
        <f t="shared" si="1175"/>
        <v>35.305555555555557</v>
      </c>
      <c r="P1723" s="36">
        <f t="shared" si="1207"/>
        <v>6.9444444444444448E-2</v>
      </c>
      <c r="Q1723" s="12"/>
      <c r="R1723" s="37">
        <f t="shared" si="1176"/>
        <v>22.986111111111111</v>
      </c>
      <c r="S1723" s="37">
        <f t="shared" si="1177"/>
        <v>64.9422</v>
      </c>
      <c r="T1723" s="37">
        <f t="shared" si="1178"/>
        <v>150.15393724423964</v>
      </c>
      <c r="U1723" s="37">
        <f t="shared" si="1179"/>
        <v>238.08224835535077</v>
      </c>
      <c r="V1723" s="37">
        <f t="shared" si="1208"/>
        <v>174667.01108198112</v>
      </c>
      <c r="W1723" s="40">
        <f t="shared" si="1180"/>
        <v>8405.6260461014117</v>
      </c>
      <c r="X1723" s="40">
        <f t="shared" si="1181"/>
        <v>8.4056260461014123</v>
      </c>
      <c r="Y1723" s="40">
        <f t="shared" si="1169"/>
        <v>0</v>
      </c>
      <c r="Z1723" s="40">
        <v>0</v>
      </c>
      <c r="AA1723" s="40">
        <f t="shared" si="1182"/>
        <v>446.12996603124299</v>
      </c>
      <c r="AB1723" s="42">
        <f t="shared" si="1183"/>
        <v>206292.8128858025</v>
      </c>
      <c r="AC1723" s="42">
        <f t="shared" si="1184"/>
        <v>206.2928128858025</v>
      </c>
      <c r="AD1723" s="42">
        <f t="shared" si="1185"/>
        <v>0</v>
      </c>
      <c r="AE1723" s="42">
        <f t="shared" si="1209"/>
        <v>5714.2574486882713</v>
      </c>
      <c r="AF1723" s="43">
        <f t="shared" si="1170"/>
        <v>1.587293735746742</v>
      </c>
      <c r="AG1723" s="73">
        <f t="shared" si="1171"/>
        <v>0</v>
      </c>
      <c r="AH1723">
        <f t="shared" si="1186"/>
        <v>206.2928128858025</v>
      </c>
      <c r="AI1723">
        <f t="shared" si="1210"/>
        <v>65254.860148148065</v>
      </c>
      <c r="AJ1723" s="41">
        <f t="shared" si="1187"/>
        <v>18.126350041152239</v>
      </c>
      <c r="AK1723">
        <f t="shared" si="1172"/>
        <v>206.2928128858025</v>
      </c>
      <c r="AL1723" s="38">
        <f t="shared" si="1188"/>
        <v>5542.8297252276234</v>
      </c>
      <c r="AM1723" s="38">
        <f t="shared" si="1189"/>
        <v>5487.4014279753474</v>
      </c>
      <c r="AN1723" s="38">
        <f t="shared" si="1190"/>
        <v>5158.1573422968258</v>
      </c>
      <c r="AO1723" s="38">
        <f t="shared" si="1191"/>
        <v>5106.5757688738577</v>
      </c>
      <c r="AP1723" s="38">
        <f t="shared" si="1192"/>
        <v>4800.1812227414257</v>
      </c>
      <c r="AQ1723" s="38">
        <f t="shared" si="1193"/>
        <v>4752.1794105140116</v>
      </c>
      <c r="AR1723" s="38">
        <f t="shared" si="1194"/>
        <v>4609.6140281985909</v>
      </c>
      <c r="AS1723">
        <f t="shared" si="1195"/>
        <v>4609.6140281985909</v>
      </c>
      <c r="AT1723" s="28">
        <f t="shared" si="1196"/>
        <v>1.2804483411662753</v>
      </c>
      <c r="AU1723">
        <f t="shared" si="1173"/>
        <v>60645.246119949472</v>
      </c>
      <c r="AV1723" s="28">
        <f t="shared" si="1197"/>
        <v>16.845901699985966</v>
      </c>
      <c r="BJ1723" s="63">
        <v>0</v>
      </c>
      <c r="BK1723" s="64">
        <f t="shared" si="1198"/>
        <v>0</v>
      </c>
      <c r="BL1723" s="64">
        <f t="shared" si="1199"/>
        <v>0</v>
      </c>
      <c r="BM1723" s="64">
        <f t="shared" si="1200"/>
        <v>0</v>
      </c>
      <c r="BN1723" s="64">
        <f t="shared" si="1201"/>
        <v>0</v>
      </c>
      <c r="BO1723" s="64">
        <f t="shared" si="1202"/>
        <v>0</v>
      </c>
      <c r="BP1723" s="64">
        <f t="shared" si="1203"/>
        <v>0</v>
      </c>
      <c r="BQ1723" s="64">
        <f t="shared" si="1204"/>
        <v>0</v>
      </c>
      <c r="BR1723" s="65">
        <f t="shared" si="1174"/>
        <v>0</v>
      </c>
      <c r="BS1723" s="66">
        <f t="shared" si="1205"/>
        <v>0</v>
      </c>
      <c r="BT1723" s="65">
        <f>BJ1723-BR1723</f>
        <v>0</v>
      </c>
      <c r="BU1723" s="67">
        <f t="shared" si="1206"/>
        <v>0</v>
      </c>
    </row>
    <row r="1724" spans="11:73" x14ac:dyDescent="0.35">
      <c r="K1724" s="20" t="s">
        <v>119</v>
      </c>
      <c r="L1724" s="20">
        <v>1714</v>
      </c>
      <c r="M1724" s="20">
        <v>237</v>
      </c>
      <c r="N1724" s="21">
        <v>127.4</v>
      </c>
      <c r="O1724" s="35">
        <f t="shared" si="1175"/>
        <v>35.388888888888886</v>
      </c>
      <c r="P1724" s="36">
        <f t="shared" si="1207"/>
        <v>8.3333333333334522E-2</v>
      </c>
      <c r="Q1724" s="12"/>
      <c r="R1724" s="37">
        <f t="shared" si="1176"/>
        <v>27.583333333333727</v>
      </c>
      <c r="S1724" s="37">
        <f t="shared" si="1177"/>
        <v>64.9422</v>
      </c>
      <c r="T1724" s="37">
        <f t="shared" si="1178"/>
        <v>150.86360433258253</v>
      </c>
      <c r="U1724" s="37">
        <f t="shared" si="1179"/>
        <v>243.38913766591625</v>
      </c>
      <c r="V1724" s="37">
        <f t="shared" si="1208"/>
        <v>174910.40021964704</v>
      </c>
      <c r="W1724" s="40">
        <f t="shared" si="1180"/>
        <v>8613.2711496215907</v>
      </c>
      <c r="X1724" s="40">
        <f t="shared" si="1181"/>
        <v>8.6132711496215908</v>
      </c>
      <c r="Y1724" s="40">
        <f t="shared" si="1169"/>
        <v>0</v>
      </c>
      <c r="Z1724" s="40">
        <v>0</v>
      </c>
      <c r="AA1724" s="40">
        <f t="shared" si="1182"/>
        <v>446.12996603124299</v>
      </c>
      <c r="AB1724" s="42">
        <f t="shared" si="1183"/>
        <v>207267.80709876542</v>
      </c>
      <c r="AC1724" s="42">
        <f t="shared" si="1184"/>
        <v>207.26780709876542</v>
      </c>
      <c r="AD1724" s="42">
        <f t="shared" si="1185"/>
        <v>0</v>
      </c>
      <c r="AE1724" s="42">
        <f t="shared" si="1209"/>
        <v>5714.2574486882713</v>
      </c>
      <c r="AF1724" s="43">
        <f t="shared" si="1170"/>
        <v>1.587293735746742</v>
      </c>
      <c r="AG1724" s="73">
        <f t="shared" si="1171"/>
        <v>0</v>
      </c>
      <c r="AH1724">
        <f t="shared" si="1186"/>
        <v>207.26780709876542</v>
      </c>
      <c r="AI1724">
        <f t="shared" si="1210"/>
        <v>65462.127955246833</v>
      </c>
      <c r="AJ1724" s="41">
        <f t="shared" si="1187"/>
        <v>18.183924432013008</v>
      </c>
      <c r="AK1724">
        <f t="shared" si="1172"/>
        <v>207.26780709876542</v>
      </c>
      <c r="AL1724" s="38">
        <f t="shared" si="1188"/>
        <v>5542.8297252276234</v>
      </c>
      <c r="AM1724" s="38">
        <f t="shared" si="1189"/>
        <v>5487.4014279753474</v>
      </c>
      <c r="AN1724" s="38">
        <f t="shared" si="1190"/>
        <v>5158.1573422968258</v>
      </c>
      <c r="AO1724" s="38">
        <f t="shared" si="1191"/>
        <v>5106.5757688738577</v>
      </c>
      <c r="AP1724" s="38">
        <f t="shared" si="1192"/>
        <v>4800.1812227414257</v>
      </c>
      <c r="AQ1724" s="38">
        <f t="shared" si="1193"/>
        <v>4752.1794105140116</v>
      </c>
      <c r="AR1724" s="38">
        <f t="shared" si="1194"/>
        <v>4609.6140281985909</v>
      </c>
      <c r="AS1724">
        <f t="shared" si="1195"/>
        <v>4609.6140281985909</v>
      </c>
      <c r="AT1724" s="28">
        <f t="shared" si="1196"/>
        <v>1.2804483411662753</v>
      </c>
      <c r="AU1724">
        <f t="shared" si="1173"/>
        <v>60852.51392704824</v>
      </c>
      <c r="AV1724" s="28">
        <f t="shared" si="1197"/>
        <v>16.903476090846734</v>
      </c>
      <c r="BJ1724" s="63">
        <v>0</v>
      </c>
      <c r="BK1724" s="64">
        <f t="shared" si="1198"/>
        <v>0</v>
      </c>
      <c r="BL1724" s="64">
        <f t="shared" si="1199"/>
        <v>0</v>
      </c>
      <c r="BM1724" s="64">
        <f t="shared" si="1200"/>
        <v>0</v>
      </c>
      <c r="BN1724" s="64">
        <f t="shared" si="1201"/>
        <v>0</v>
      </c>
      <c r="BO1724" s="64">
        <f t="shared" si="1202"/>
        <v>0</v>
      </c>
      <c r="BP1724" s="64">
        <f t="shared" si="1203"/>
        <v>0</v>
      </c>
      <c r="BQ1724" s="64">
        <f t="shared" si="1204"/>
        <v>0</v>
      </c>
      <c r="BR1724" s="65">
        <f t="shared" si="1174"/>
        <v>0</v>
      </c>
      <c r="BS1724" s="66">
        <f t="shared" si="1205"/>
        <v>0</v>
      </c>
      <c r="BT1724" s="65">
        <f>BJ1724-BR1724</f>
        <v>0</v>
      </c>
      <c r="BU1724" s="67">
        <f t="shared" si="1206"/>
        <v>0</v>
      </c>
    </row>
    <row r="1725" spans="11:73" x14ac:dyDescent="0.35">
      <c r="K1725" s="20" t="s">
        <v>119</v>
      </c>
      <c r="L1725" s="20">
        <v>1715</v>
      </c>
      <c r="M1725" s="20">
        <v>238</v>
      </c>
      <c r="N1725" s="21">
        <v>127.7</v>
      </c>
      <c r="O1725" s="35">
        <f t="shared" si="1175"/>
        <v>35.472222222222221</v>
      </c>
      <c r="P1725" s="36">
        <f t="shared" si="1207"/>
        <v>9.7222222222220642E-2</v>
      </c>
      <c r="Q1725" s="12"/>
      <c r="R1725" s="37">
        <f t="shared" si="1176"/>
        <v>32.180555555555031</v>
      </c>
      <c r="S1725" s="37">
        <f t="shared" si="1177"/>
        <v>64.9422</v>
      </c>
      <c r="T1725" s="37">
        <f t="shared" si="1178"/>
        <v>151.57494450639894</v>
      </c>
      <c r="U1725" s="37">
        <f t="shared" si="1179"/>
        <v>248.69770006195398</v>
      </c>
      <c r="V1725" s="37">
        <f t="shared" si="1208"/>
        <v>175159.09791970899</v>
      </c>
      <c r="W1725" s="40">
        <f t="shared" si="1180"/>
        <v>8821.8600827532009</v>
      </c>
      <c r="X1725" s="40">
        <f t="shared" si="1181"/>
        <v>8.8218600827532008</v>
      </c>
      <c r="Y1725" s="40">
        <f t="shared" si="1169"/>
        <v>0</v>
      </c>
      <c r="Z1725" s="40">
        <v>0</v>
      </c>
      <c r="AA1725" s="40">
        <f t="shared" si="1182"/>
        <v>446.12996603124299</v>
      </c>
      <c r="AB1725" s="42">
        <f t="shared" si="1183"/>
        <v>208245.09992283949</v>
      </c>
      <c r="AC1725" s="42">
        <f t="shared" si="1184"/>
        <v>208.2450999228395</v>
      </c>
      <c r="AD1725" s="42">
        <f t="shared" si="1185"/>
        <v>0</v>
      </c>
      <c r="AE1725" s="42">
        <f t="shared" si="1209"/>
        <v>5714.2574486882713</v>
      </c>
      <c r="AF1725" s="43">
        <f t="shared" si="1170"/>
        <v>1.587293735746742</v>
      </c>
      <c r="AG1725" s="73">
        <f t="shared" si="1171"/>
        <v>0</v>
      </c>
      <c r="AH1725">
        <f t="shared" si="1186"/>
        <v>208.2450999228395</v>
      </c>
      <c r="AI1725">
        <f t="shared" si="1210"/>
        <v>65670.373055169679</v>
      </c>
      <c r="AJ1725" s="41">
        <f t="shared" si="1187"/>
        <v>18.241770293102689</v>
      </c>
      <c r="AK1725">
        <f t="shared" si="1172"/>
        <v>208.2450999228395</v>
      </c>
      <c r="AL1725" s="38">
        <f t="shared" si="1188"/>
        <v>5542.8297252276234</v>
      </c>
      <c r="AM1725" s="38">
        <f t="shared" si="1189"/>
        <v>5487.4014279753474</v>
      </c>
      <c r="AN1725" s="38">
        <f t="shared" si="1190"/>
        <v>5158.1573422968258</v>
      </c>
      <c r="AO1725" s="38">
        <f t="shared" si="1191"/>
        <v>5106.5757688738577</v>
      </c>
      <c r="AP1725" s="38">
        <f t="shared" si="1192"/>
        <v>4800.1812227414257</v>
      </c>
      <c r="AQ1725" s="38">
        <f t="shared" si="1193"/>
        <v>4752.1794105140116</v>
      </c>
      <c r="AR1725" s="38">
        <f t="shared" si="1194"/>
        <v>4609.6140281985909</v>
      </c>
      <c r="AS1725">
        <f t="shared" si="1195"/>
        <v>4609.6140281985909</v>
      </c>
      <c r="AT1725" s="28">
        <f t="shared" si="1196"/>
        <v>1.2804483411662753</v>
      </c>
      <c r="AU1725">
        <f t="shared" si="1173"/>
        <v>61060.759026971085</v>
      </c>
      <c r="AV1725" s="28">
        <f t="shared" si="1197"/>
        <v>16.961321951936412</v>
      </c>
      <c r="BJ1725" s="63">
        <v>0</v>
      </c>
      <c r="BK1725" s="64">
        <f t="shared" si="1198"/>
        <v>0</v>
      </c>
      <c r="BL1725" s="64">
        <f t="shared" si="1199"/>
        <v>0</v>
      </c>
      <c r="BM1725" s="64">
        <f t="shared" si="1200"/>
        <v>0</v>
      </c>
      <c r="BN1725" s="64">
        <f t="shared" si="1201"/>
        <v>0</v>
      </c>
      <c r="BO1725" s="64">
        <f t="shared" si="1202"/>
        <v>0</v>
      </c>
      <c r="BP1725" s="64">
        <f t="shared" si="1203"/>
        <v>0</v>
      </c>
      <c r="BQ1725" s="64">
        <f t="shared" si="1204"/>
        <v>0</v>
      </c>
      <c r="BR1725" s="65">
        <f t="shared" si="1174"/>
        <v>0</v>
      </c>
      <c r="BS1725" s="66">
        <f t="shared" si="1205"/>
        <v>0</v>
      </c>
      <c r="BT1725" s="65">
        <f>BJ1725-BR1725</f>
        <v>0</v>
      </c>
      <c r="BU1725" s="67">
        <f t="shared" si="1206"/>
        <v>0</v>
      </c>
    </row>
    <row r="1726" spans="11:73" x14ac:dyDescent="0.35">
      <c r="K1726" s="20" t="s">
        <v>119</v>
      </c>
      <c r="L1726" s="20">
        <v>1716</v>
      </c>
      <c r="M1726" s="20">
        <v>239</v>
      </c>
      <c r="N1726" s="21">
        <v>128.1</v>
      </c>
      <c r="O1726" s="35">
        <f t="shared" si="1175"/>
        <v>35.583333333333336</v>
      </c>
      <c r="P1726" s="36">
        <f t="shared" si="1207"/>
        <v>0.11111111111111072</v>
      </c>
      <c r="Q1726" s="12"/>
      <c r="R1726" s="37">
        <f t="shared" si="1176"/>
        <v>36.777777777777644</v>
      </c>
      <c r="S1726" s="37">
        <f t="shared" si="1177"/>
        <v>64.9422</v>
      </c>
      <c r="T1726" s="37">
        <f t="shared" si="1178"/>
        <v>152.52600064889077</v>
      </c>
      <c r="U1726" s="37">
        <f t="shared" si="1179"/>
        <v>254.24597842666842</v>
      </c>
      <c r="V1726" s="37">
        <f t="shared" si="1208"/>
        <v>175413.34389813564</v>
      </c>
      <c r="W1726" s="40">
        <f t="shared" si="1180"/>
        <v>9046.9193990156182</v>
      </c>
      <c r="X1726" s="40">
        <f t="shared" si="1181"/>
        <v>9.0469193990156178</v>
      </c>
      <c r="Y1726" s="40">
        <f t="shared" si="1169"/>
        <v>0</v>
      </c>
      <c r="Z1726" s="40">
        <v>0</v>
      </c>
      <c r="AA1726" s="40">
        <f t="shared" si="1182"/>
        <v>446.12996603124299</v>
      </c>
      <c r="AB1726" s="42">
        <f t="shared" si="1183"/>
        <v>209551.73263888893</v>
      </c>
      <c r="AC1726" s="42">
        <f t="shared" si="1184"/>
        <v>209.55173263888892</v>
      </c>
      <c r="AD1726" s="42">
        <f t="shared" si="1185"/>
        <v>0</v>
      </c>
      <c r="AE1726" s="42">
        <f t="shared" si="1209"/>
        <v>5714.2574486882713</v>
      </c>
      <c r="AF1726" s="43">
        <f t="shared" si="1170"/>
        <v>1.587293735746742</v>
      </c>
      <c r="AG1726" s="73">
        <f t="shared" si="1171"/>
        <v>0</v>
      </c>
      <c r="AH1726">
        <f t="shared" si="1186"/>
        <v>209.55173263888892</v>
      </c>
      <c r="AI1726">
        <f t="shared" si="1210"/>
        <v>65879.924787808573</v>
      </c>
      <c r="AJ1726" s="41">
        <f t="shared" si="1187"/>
        <v>18.299979107724603</v>
      </c>
      <c r="AK1726">
        <f t="shared" si="1172"/>
        <v>209.55173263888892</v>
      </c>
      <c r="AL1726" s="38">
        <f t="shared" si="1188"/>
        <v>5542.8297252276234</v>
      </c>
      <c r="AM1726" s="38">
        <f t="shared" si="1189"/>
        <v>5487.4014279753474</v>
      </c>
      <c r="AN1726" s="38">
        <f t="shared" si="1190"/>
        <v>5158.1573422968258</v>
      </c>
      <c r="AO1726" s="38">
        <f t="shared" si="1191"/>
        <v>5106.5757688738577</v>
      </c>
      <c r="AP1726" s="38">
        <f t="shared" si="1192"/>
        <v>4800.1812227414257</v>
      </c>
      <c r="AQ1726" s="38">
        <f t="shared" si="1193"/>
        <v>4752.1794105140116</v>
      </c>
      <c r="AR1726" s="38">
        <f t="shared" si="1194"/>
        <v>4609.6140281985909</v>
      </c>
      <c r="AS1726">
        <f t="shared" si="1195"/>
        <v>4609.6140281985909</v>
      </c>
      <c r="AT1726" s="28">
        <f t="shared" si="1196"/>
        <v>1.2804483411662753</v>
      </c>
      <c r="AU1726">
        <f t="shared" si="1173"/>
        <v>61270.31075960998</v>
      </c>
      <c r="AV1726" s="28">
        <f t="shared" si="1197"/>
        <v>17.019530766558329</v>
      </c>
      <c r="BJ1726" s="63">
        <v>0</v>
      </c>
      <c r="BK1726" s="64">
        <f t="shared" si="1198"/>
        <v>0</v>
      </c>
      <c r="BL1726" s="64">
        <f t="shared" si="1199"/>
        <v>0</v>
      </c>
      <c r="BM1726" s="64">
        <f t="shared" si="1200"/>
        <v>0</v>
      </c>
      <c r="BN1726" s="64">
        <f t="shared" si="1201"/>
        <v>0</v>
      </c>
      <c r="BO1726" s="64">
        <f t="shared" si="1202"/>
        <v>0</v>
      </c>
      <c r="BP1726" s="64">
        <f t="shared" si="1203"/>
        <v>0</v>
      </c>
      <c r="BQ1726" s="64">
        <f t="shared" si="1204"/>
        <v>0</v>
      </c>
      <c r="BR1726" s="65">
        <f t="shared" si="1174"/>
        <v>0</v>
      </c>
      <c r="BS1726" s="66">
        <f t="shared" si="1205"/>
        <v>0</v>
      </c>
      <c r="BT1726" s="65">
        <f>BJ1726-BR1726</f>
        <v>0</v>
      </c>
      <c r="BU1726" s="67">
        <f t="shared" si="1206"/>
        <v>0</v>
      </c>
    </row>
    <row r="1727" spans="11:73" x14ac:dyDescent="0.35">
      <c r="K1727" s="20" t="s">
        <v>119</v>
      </c>
      <c r="L1727" s="20">
        <v>1717</v>
      </c>
      <c r="M1727" s="20">
        <v>240</v>
      </c>
      <c r="N1727" s="21">
        <v>128.5</v>
      </c>
      <c r="O1727" s="35">
        <f t="shared" si="1175"/>
        <v>35.694444444444443</v>
      </c>
      <c r="P1727" s="36">
        <f t="shared" si="1207"/>
        <v>0.12500000000000078</v>
      </c>
      <c r="Q1727" s="12"/>
      <c r="R1727" s="37">
        <f t="shared" si="1176"/>
        <v>41.375000000000256</v>
      </c>
      <c r="S1727" s="37">
        <f t="shared" si="1177"/>
        <v>64.9422</v>
      </c>
      <c r="T1727" s="37">
        <f t="shared" si="1178"/>
        <v>153.48003116555762</v>
      </c>
      <c r="U1727" s="37">
        <f t="shared" si="1179"/>
        <v>259.79723116555789</v>
      </c>
      <c r="V1727" s="37">
        <f t="shared" si="1208"/>
        <v>175673.14112930119</v>
      </c>
      <c r="W1727" s="40">
        <f t="shared" si="1180"/>
        <v>9273.3178346594959</v>
      </c>
      <c r="X1727" s="40">
        <f t="shared" si="1181"/>
        <v>9.2733178346594958</v>
      </c>
      <c r="Y1727" s="40">
        <f t="shared" si="1169"/>
        <v>0</v>
      </c>
      <c r="Z1727" s="40">
        <v>0</v>
      </c>
      <c r="AA1727" s="40">
        <f t="shared" si="1182"/>
        <v>446.12996603124299</v>
      </c>
      <c r="AB1727" s="42">
        <f t="shared" si="1183"/>
        <v>210862.45177469135</v>
      </c>
      <c r="AC1727" s="42">
        <f t="shared" si="1184"/>
        <v>210.86245177469135</v>
      </c>
      <c r="AD1727" s="42">
        <f t="shared" si="1185"/>
        <v>0</v>
      </c>
      <c r="AE1727" s="42">
        <f t="shared" si="1209"/>
        <v>5714.2574486882713</v>
      </c>
      <c r="AF1727" s="43">
        <f t="shared" si="1170"/>
        <v>1.587293735746742</v>
      </c>
      <c r="AG1727" s="73">
        <f t="shared" si="1171"/>
        <v>0</v>
      </c>
      <c r="AH1727">
        <f t="shared" si="1186"/>
        <v>210.86245177469135</v>
      </c>
      <c r="AI1727">
        <f t="shared" si="1210"/>
        <v>66090.787239583267</v>
      </c>
      <c r="AJ1727" s="41">
        <f t="shared" si="1187"/>
        <v>18.358552010995353</v>
      </c>
      <c r="AK1727">
        <f t="shared" si="1172"/>
        <v>210.86245177469135</v>
      </c>
      <c r="AL1727" s="38">
        <f t="shared" si="1188"/>
        <v>5542.8297252276234</v>
      </c>
      <c r="AM1727" s="38">
        <f t="shared" si="1189"/>
        <v>5487.4014279753474</v>
      </c>
      <c r="AN1727" s="38">
        <f t="shared" si="1190"/>
        <v>5158.1573422968258</v>
      </c>
      <c r="AO1727" s="38">
        <f t="shared" si="1191"/>
        <v>5106.5757688738577</v>
      </c>
      <c r="AP1727" s="38">
        <f t="shared" si="1192"/>
        <v>4800.1812227414257</v>
      </c>
      <c r="AQ1727" s="38">
        <f t="shared" si="1193"/>
        <v>4752.1794105140116</v>
      </c>
      <c r="AR1727" s="38">
        <f t="shared" si="1194"/>
        <v>4609.6140281985909</v>
      </c>
      <c r="AS1727">
        <f t="shared" si="1195"/>
        <v>4609.6140281985909</v>
      </c>
      <c r="AT1727" s="28">
        <f t="shared" si="1196"/>
        <v>1.2804483411662753</v>
      </c>
      <c r="AU1727">
        <f t="shared" si="1173"/>
        <v>61481.173211384674</v>
      </c>
      <c r="AV1727" s="28">
        <f t="shared" si="1197"/>
        <v>17.078103669829076</v>
      </c>
      <c r="BJ1727" s="63">
        <v>0</v>
      </c>
      <c r="BK1727" s="64">
        <f t="shared" si="1198"/>
        <v>0</v>
      </c>
      <c r="BL1727" s="64">
        <f t="shared" si="1199"/>
        <v>0</v>
      </c>
      <c r="BM1727" s="64">
        <f t="shared" si="1200"/>
        <v>0</v>
      </c>
      <c r="BN1727" s="64">
        <f t="shared" si="1201"/>
        <v>0</v>
      </c>
      <c r="BO1727" s="64">
        <f t="shared" si="1202"/>
        <v>0</v>
      </c>
      <c r="BP1727" s="64">
        <f t="shared" si="1203"/>
        <v>0</v>
      </c>
      <c r="BQ1727" s="64">
        <f t="shared" si="1204"/>
        <v>0</v>
      </c>
      <c r="BR1727" s="65">
        <f t="shared" si="1174"/>
        <v>0</v>
      </c>
      <c r="BS1727" s="66">
        <f t="shared" si="1205"/>
        <v>0</v>
      </c>
      <c r="BT1727" s="65">
        <f>BJ1727-BR1727</f>
        <v>0</v>
      </c>
      <c r="BU1727" s="67">
        <f t="shared" si="1206"/>
        <v>0</v>
      </c>
    </row>
    <row r="1728" spans="11:73" x14ac:dyDescent="0.35">
      <c r="K1728" s="20" t="s">
        <v>119</v>
      </c>
      <c r="L1728" s="20">
        <v>1718</v>
      </c>
      <c r="M1728" s="20">
        <v>241</v>
      </c>
      <c r="N1728" s="21">
        <v>129</v>
      </c>
      <c r="O1728" s="35">
        <f t="shared" si="1175"/>
        <v>35.833333333333336</v>
      </c>
      <c r="P1728" s="36">
        <f t="shared" si="1207"/>
        <v>0.1388888888888889</v>
      </c>
      <c r="Q1728" s="12"/>
      <c r="R1728" s="37">
        <f t="shared" si="1176"/>
        <v>45.972222222222221</v>
      </c>
      <c r="S1728" s="37">
        <f t="shared" si="1177"/>
        <v>64.9422</v>
      </c>
      <c r="T1728" s="37">
        <f t="shared" si="1178"/>
        <v>154.67675202507502</v>
      </c>
      <c r="U1728" s="37">
        <f t="shared" si="1179"/>
        <v>265.5911742472972</v>
      </c>
      <c r="V1728" s="37">
        <f t="shared" si="1208"/>
        <v>175938.73230354849</v>
      </c>
      <c r="W1728" s="40">
        <f t="shared" si="1180"/>
        <v>9517.0170771948178</v>
      </c>
      <c r="X1728" s="40">
        <f t="shared" si="1181"/>
        <v>9.5170170771948186</v>
      </c>
      <c r="Y1728" s="40">
        <f t="shared" si="1169"/>
        <v>0</v>
      </c>
      <c r="Z1728" s="40">
        <v>0</v>
      </c>
      <c r="AA1728" s="40">
        <f t="shared" si="1182"/>
        <v>446.12996603124299</v>
      </c>
      <c r="AB1728" s="42">
        <f t="shared" si="1183"/>
        <v>212506.59722222228</v>
      </c>
      <c r="AC1728" s="42">
        <f t="shared" si="1184"/>
        <v>212.50659722222227</v>
      </c>
      <c r="AD1728" s="42">
        <f t="shared" si="1185"/>
        <v>0</v>
      </c>
      <c r="AE1728" s="42">
        <f t="shared" si="1209"/>
        <v>5714.2574486882713</v>
      </c>
      <c r="AF1728" s="43">
        <f t="shared" si="1170"/>
        <v>1.587293735746742</v>
      </c>
      <c r="AG1728" s="73">
        <f t="shared" si="1171"/>
        <v>0</v>
      </c>
      <c r="AH1728">
        <f t="shared" si="1186"/>
        <v>212.50659722222227</v>
      </c>
      <c r="AI1728">
        <f t="shared" si="1210"/>
        <v>66303.293836805489</v>
      </c>
      <c r="AJ1728" s="41">
        <f t="shared" si="1187"/>
        <v>18.417581621334858</v>
      </c>
      <c r="AK1728">
        <f t="shared" si="1172"/>
        <v>212.50659722222227</v>
      </c>
      <c r="AL1728" s="38">
        <f t="shared" si="1188"/>
        <v>5542.8297252276234</v>
      </c>
      <c r="AM1728" s="38">
        <f t="shared" si="1189"/>
        <v>5487.4014279753474</v>
      </c>
      <c r="AN1728" s="38">
        <f t="shared" si="1190"/>
        <v>5158.1573422968258</v>
      </c>
      <c r="AO1728" s="38">
        <f t="shared" si="1191"/>
        <v>5106.5757688738577</v>
      </c>
      <c r="AP1728" s="38">
        <f t="shared" si="1192"/>
        <v>4800.1812227414257</v>
      </c>
      <c r="AQ1728" s="38">
        <f t="shared" si="1193"/>
        <v>4752.1794105140116</v>
      </c>
      <c r="AR1728" s="38">
        <f t="shared" si="1194"/>
        <v>4609.6140281985909</v>
      </c>
      <c r="AS1728">
        <f t="shared" si="1195"/>
        <v>4609.6140281985909</v>
      </c>
      <c r="AT1728" s="28">
        <f t="shared" si="1196"/>
        <v>1.2804483411662753</v>
      </c>
      <c r="AU1728">
        <f t="shared" si="1173"/>
        <v>61693.679808606896</v>
      </c>
      <c r="AV1728" s="28">
        <f t="shared" si="1197"/>
        <v>17.137133280168584</v>
      </c>
      <c r="BJ1728" s="63">
        <v>0</v>
      </c>
      <c r="BK1728" s="64">
        <f t="shared" si="1198"/>
        <v>0</v>
      </c>
      <c r="BL1728" s="64">
        <f t="shared" si="1199"/>
        <v>0</v>
      </c>
      <c r="BM1728" s="64">
        <f t="shared" si="1200"/>
        <v>0</v>
      </c>
      <c r="BN1728" s="64">
        <f t="shared" si="1201"/>
        <v>0</v>
      </c>
      <c r="BO1728" s="64">
        <f t="shared" si="1202"/>
        <v>0</v>
      </c>
      <c r="BP1728" s="64">
        <f t="shared" si="1203"/>
        <v>0</v>
      </c>
      <c r="BQ1728" s="64">
        <f t="shared" si="1204"/>
        <v>0</v>
      </c>
      <c r="BR1728" s="65">
        <f t="shared" si="1174"/>
        <v>0</v>
      </c>
      <c r="BS1728" s="66">
        <f t="shared" si="1205"/>
        <v>0</v>
      </c>
      <c r="BT1728" s="65">
        <f>BJ1728-BR1728</f>
        <v>0</v>
      </c>
      <c r="BU1728" s="67">
        <f t="shared" si="1206"/>
        <v>0</v>
      </c>
    </row>
    <row r="1729" spans="11:73" x14ac:dyDescent="0.35">
      <c r="K1729" s="20" t="s">
        <v>119</v>
      </c>
      <c r="L1729" s="20">
        <v>1719</v>
      </c>
      <c r="M1729" s="20">
        <v>242</v>
      </c>
      <c r="N1729" s="21">
        <v>129.5</v>
      </c>
      <c r="O1729" s="35">
        <f t="shared" si="1175"/>
        <v>35.972222222222221</v>
      </c>
      <c r="P1729" s="36">
        <f t="shared" si="1207"/>
        <v>0.15277777777777699</v>
      </c>
      <c r="Q1729" s="12"/>
      <c r="R1729" s="37">
        <f t="shared" si="1176"/>
        <v>50.56944444444418</v>
      </c>
      <c r="S1729" s="37">
        <f t="shared" si="1177"/>
        <v>64.9422</v>
      </c>
      <c r="T1729" s="37">
        <f t="shared" si="1178"/>
        <v>155.87812034424095</v>
      </c>
      <c r="U1729" s="37">
        <f t="shared" si="1179"/>
        <v>271.38976478868517</v>
      </c>
      <c r="V1729" s="37">
        <f t="shared" si="1208"/>
        <v>176210.12206833716</v>
      </c>
      <c r="W1729" s="40">
        <f t="shared" si="1180"/>
        <v>9762.4929278152031</v>
      </c>
      <c r="X1729" s="40">
        <f t="shared" si="1181"/>
        <v>9.7624929278152024</v>
      </c>
      <c r="Y1729" s="40">
        <f t="shared" si="1169"/>
        <v>0</v>
      </c>
      <c r="Z1729" s="40">
        <v>0</v>
      </c>
      <c r="AA1729" s="40">
        <f t="shared" si="1182"/>
        <v>446.12996603124299</v>
      </c>
      <c r="AB1729" s="42">
        <f t="shared" si="1183"/>
        <v>214157.12770061725</v>
      </c>
      <c r="AC1729" s="42">
        <f t="shared" si="1184"/>
        <v>214.15712770061725</v>
      </c>
      <c r="AD1729" s="42">
        <f t="shared" si="1185"/>
        <v>0</v>
      </c>
      <c r="AE1729" s="42">
        <f t="shared" si="1209"/>
        <v>5714.2574486882713</v>
      </c>
      <c r="AF1729" s="43">
        <f t="shared" si="1170"/>
        <v>1.587293735746742</v>
      </c>
      <c r="AG1729" s="73">
        <f t="shared" si="1171"/>
        <v>0</v>
      </c>
      <c r="AH1729">
        <f t="shared" si="1186"/>
        <v>214.15712770061725</v>
      </c>
      <c r="AI1729">
        <f t="shared" si="1210"/>
        <v>66517.450964506104</v>
      </c>
      <c r="AJ1729" s="41">
        <f t="shared" si="1187"/>
        <v>18.477069712362805</v>
      </c>
      <c r="AK1729">
        <f t="shared" si="1172"/>
        <v>214.15712770061725</v>
      </c>
      <c r="AL1729" s="38">
        <f t="shared" si="1188"/>
        <v>5542.8297252276234</v>
      </c>
      <c r="AM1729" s="38">
        <f t="shared" si="1189"/>
        <v>5487.4014279753474</v>
      </c>
      <c r="AN1729" s="38">
        <f t="shared" si="1190"/>
        <v>5158.1573422968258</v>
      </c>
      <c r="AO1729" s="38">
        <f t="shared" si="1191"/>
        <v>5106.5757688738577</v>
      </c>
      <c r="AP1729" s="38">
        <f t="shared" si="1192"/>
        <v>4800.1812227414257</v>
      </c>
      <c r="AQ1729" s="38">
        <f t="shared" si="1193"/>
        <v>4752.1794105140116</v>
      </c>
      <c r="AR1729" s="38">
        <f t="shared" si="1194"/>
        <v>4609.6140281985909</v>
      </c>
      <c r="AS1729">
        <f t="shared" si="1195"/>
        <v>4609.6140281985909</v>
      </c>
      <c r="AT1729" s="28">
        <f t="shared" si="1196"/>
        <v>1.2804483411662753</v>
      </c>
      <c r="AU1729">
        <f t="shared" si="1173"/>
        <v>61907.836936307511</v>
      </c>
      <c r="AV1729" s="28">
        <f t="shared" si="1197"/>
        <v>17.196621371196532</v>
      </c>
      <c r="BJ1729" s="63">
        <v>0</v>
      </c>
      <c r="BK1729" s="64">
        <f t="shared" si="1198"/>
        <v>0</v>
      </c>
      <c r="BL1729" s="64">
        <f t="shared" si="1199"/>
        <v>0</v>
      </c>
      <c r="BM1729" s="64">
        <f t="shared" si="1200"/>
        <v>0</v>
      </c>
      <c r="BN1729" s="64">
        <f t="shared" si="1201"/>
        <v>0</v>
      </c>
      <c r="BO1729" s="64">
        <f t="shared" si="1202"/>
        <v>0</v>
      </c>
      <c r="BP1729" s="64">
        <f t="shared" si="1203"/>
        <v>0</v>
      </c>
      <c r="BQ1729" s="64">
        <f t="shared" si="1204"/>
        <v>0</v>
      </c>
      <c r="BR1729" s="65">
        <f t="shared" si="1174"/>
        <v>0</v>
      </c>
      <c r="BS1729" s="66">
        <f t="shared" si="1205"/>
        <v>0</v>
      </c>
      <c r="BT1729" s="65">
        <f>BJ1729-BR1729</f>
        <v>0</v>
      </c>
      <c r="BU1729" s="67">
        <f t="shared" si="1206"/>
        <v>0</v>
      </c>
    </row>
    <row r="1730" spans="11:73" x14ac:dyDescent="0.35">
      <c r="K1730" s="20" t="s">
        <v>119</v>
      </c>
      <c r="L1730" s="20">
        <v>1720</v>
      </c>
      <c r="M1730" s="20">
        <v>243</v>
      </c>
      <c r="N1730" s="21">
        <v>130.1</v>
      </c>
      <c r="O1730" s="35">
        <f t="shared" si="1175"/>
        <v>36.138888888888886</v>
      </c>
      <c r="P1730" s="36">
        <f t="shared" si="1207"/>
        <v>0.15277777777777699</v>
      </c>
      <c r="Q1730" s="12"/>
      <c r="R1730" s="37">
        <f t="shared" si="1176"/>
        <v>50.56944444444418</v>
      </c>
      <c r="S1730" s="37">
        <f t="shared" si="1177"/>
        <v>64.9422</v>
      </c>
      <c r="T1730" s="37">
        <f t="shared" si="1178"/>
        <v>157.32589697397628</v>
      </c>
      <c r="U1730" s="37">
        <f t="shared" si="1179"/>
        <v>272.83754141842047</v>
      </c>
      <c r="V1730" s="37">
        <f t="shared" si="1208"/>
        <v>176482.95960975558</v>
      </c>
      <c r="W1730" s="40">
        <f t="shared" si="1180"/>
        <v>9860.0455940379161</v>
      </c>
      <c r="X1730" s="40">
        <f t="shared" si="1181"/>
        <v>9.8600455940379153</v>
      </c>
      <c r="Y1730" s="40">
        <f t="shared" si="1169"/>
        <v>0</v>
      </c>
      <c r="Z1730" s="40">
        <v>0</v>
      </c>
      <c r="AA1730" s="40">
        <f t="shared" si="1182"/>
        <v>446.12996603124299</v>
      </c>
      <c r="AB1730" s="42">
        <f t="shared" si="1183"/>
        <v>216146.19251543208</v>
      </c>
      <c r="AC1730" s="42">
        <f t="shared" si="1184"/>
        <v>216.14619251543209</v>
      </c>
      <c r="AD1730" s="42">
        <f t="shared" si="1185"/>
        <v>0</v>
      </c>
      <c r="AE1730" s="42">
        <f t="shared" si="1209"/>
        <v>5714.2574486882713</v>
      </c>
      <c r="AF1730" s="43">
        <f t="shared" si="1170"/>
        <v>1.587293735746742</v>
      </c>
      <c r="AG1730" s="73">
        <f t="shared" si="1171"/>
        <v>0</v>
      </c>
      <c r="AH1730">
        <f t="shared" si="1186"/>
        <v>216.14619251543209</v>
      </c>
      <c r="AI1730">
        <f t="shared" si="1210"/>
        <v>66733.597157021533</v>
      </c>
      <c r="AJ1730" s="41">
        <f t="shared" si="1187"/>
        <v>18.53711032139487</v>
      </c>
      <c r="AK1730">
        <f t="shared" si="1172"/>
        <v>216.14619251543209</v>
      </c>
      <c r="AL1730" s="38">
        <f t="shared" si="1188"/>
        <v>5542.8297252276234</v>
      </c>
      <c r="AM1730" s="38">
        <f t="shared" si="1189"/>
        <v>5487.4014279753474</v>
      </c>
      <c r="AN1730" s="38">
        <f t="shared" si="1190"/>
        <v>5158.1573422968258</v>
      </c>
      <c r="AO1730" s="38">
        <f t="shared" si="1191"/>
        <v>5106.5757688738577</v>
      </c>
      <c r="AP1730" s="38">
        <f t="shared" si="1192"/>
        <v>4800.1812227414257</v>
      </c>
      <c r="AQ1730" s="38">
        <f t="shared" si="1193"/>
        <v>4752.1794105140116</v>
      </c>
      <c r="AR1730" s="38">
        <f t="shared" si="1194"/>
        <v>4609.6140281985909</v>
      </c>
      <c r="AS1730">
        <f t="shared" si="1195"/>
        <v>4609.6140281985909</v>
      </c>
      <c r="AT1730" s="28">
        <f t="shared" si="1196"/>
        <v>1.2804483411662753</v>
      </c>
      <c r="AU1730">
        <f t="shared" si="1173"/>
        <v>62123.98312882294</v>
      </c>
      <c r="AV1730" s="28">
        <f t="shared" si="1197"/>
        <v>17.256661980228593</v>
      </c>
      <c r="BJ1730" s="63">
        <v>0</v>
      </c>
      <c r="BK1730" s="64">
        <f t="shared" si="1198"/>
        <v>0</v>
      </c>
      <c r="BL1730" s="64">
        <f t="shared" si="1199"/>
        <v>0</v>
      </c>
      <c r="BM1730" s="64">
        <f t="shared" si="1200"/>
        <v>0</v>
      </c>
      <c r="BN1730" s="64">
        <f t="shared" si="1201"/>
        <v>0</v>
      </c>
      <c r="BO1730" s="64">
        <f t="shared" si="1202"/>
        <v>0</v>
      </c>
      <c r="BP1730" s="64">
        <f t="shared" si="1203"/>
        <v>0</v>
      </c>
      <c r="BQ1730" s="64">
        <f t="shared" si="1204"/>
        <v>0</v>
      </c>
      <c r="BR1730" s="65">
        <f t="shared" si="1174"/>
        <v>0</v>
      </c>
      <c r="BS1730" s="66">
        <f t="shared" si="1205"/>
        <v>0</v>
      </c>
      <c r="BT1730" s="65">
        <f>BJ1730-BR1730</f>
        <v>0</v>
      </c>
      <c r="BU1730" s="67">
        <f t="shared" si="1206"/>
        <v>0</v>
      </c>
    </row>
    <row r="1731" spans="11:73" x14ac:dyDescent="0.35">
      <c r="K1731" s="20" t="s">
        <v>119</v>
      </c>
      <c r="L1731" s="20">
        <v>1721</v>
      </c>
      <c r="M1731" s="20">
        <v>244</v>
      </c>
      <c r="N1731" s="21">
        <v>130.6</v>
      </c>
      <c r="O1731" s="35">
        <f t="shared" si="1175"/>
        <v>36.277777777777779</v>
      </c>
      <c r="P1731" s="36">
        <f t="shared" si="1207"/>
        <v>0.12500000000000078</v>
      </c>
      <c r="Q1731" s="12"/>
      <c r="R1731" s="37">
        <f t="shared" si="1176"/>
        <v>41.375000000000256</v>
      </c>
      <c r="S1731" s="37">
        <f t="shared" si="1177"/>
        <v>64.9422</v>
      </c>
      <c r="T1731" s="37">
        <f t="shared" si="1178"/>
        <v>158.53748970436922</v>
      </c>
      <c r="U1731" s="37">
        <f t="shared" si="1179"/>
        <v>264.85468970436949</v>
      </c>
      <c r="V1731" s="37">
        <f t="shared" si="1208"/>
        <v>176747.81429945995</v>
      </c>
      <c r="W1731" s="40">
        <f t="shared" si="1180"/>
        <v>9608.3395764974048</v>
      </c>
      <c r="X1731" s="40">
        <f t="shared" si="1181"/>
        <v>9.6083395764974053</v>
      </c>
      <c r="Y1731" s="40">
        <f t="shared" si="1169"/>
        <v>0</v>
      </c>
      <c r="Z1731" s="40">
        <v>0</v>
      </c>
      <c r="AA1731" s="40">
        <f t="shared" si="1182"/>
        <v>446.12996603124299</v>
      </c>
      <c r="AB1731" s="42">
        <f t="shared" si="1183"/>
        <v>217810.7700617284</v>
      </c>
      <c r="AC1731" s="42">
        <f t="shared" si="1184"/>
        <v>217.81077006172839</v>
      </c>
      <c r="AD1731" s="42">
        <f t="shared" si="1185"/>
        <v>0</v>
      </c>
      <c r="AE1731" s="42">
        <f t="shared" si="1209"/>
        <v>5714.2574486882713</v>
      </c>
      <c r="AF1731" s="43">
        <f t="shared" si="1170"/>
        <v>1.587293735746742</v>
      </c>
      <c r="AG1731" s="73">
        <f t="shared" si="1171"/>
        <v>0</v>
      </c>
      <c r="AH1731">
        <f t="shared" si="1186"/>
        <v>217.81077006172839</v>
      </c>
      <c r="AI1731">
        <f t="shared" si="1210"/>
        <v>66951.407927083259</v>
      </c>
      <c r="AJ1731" s="41">
        <f t="shared" si="1187"/>
        <v>18.597613313078682</v>
      </c>
      <c r="AK1731">
        <f t="shared" si="1172"/>
        <v>217.81077006172839</v>
      </c>
      <c r="AL1731" s="38">
        <f t="shared" si="1188"/>
        <v>5542.8297252276234</v>
      </c>
      <c r="AM1731" s="38">
        <f t="shared" si="1189"/>
        <v>5487.4014279753474</v>
      </c>
      <c r="AN1731" s="38">
        <f t="shared" si="1190"/>
        <v>5158.1573422968258</v>
      </c>
      <c r="AO1731" s="38">
        <f t="shared" si="1191"/>
        <v>5106.5757688738577</v>
      </c>
      <c r="AP1731" s="38">
        <f t="shared" si="1192"/>
        <v>4800.1812227414257</v>
      </c>
      <c r="AQ1731" s="38">
        <f t="shared" si="1193"/>
        <v>4752.1794105140116</v>
      </c>
      <c r="AR1731" s="38">
        <f t="shared" si="1194"/>
        <v>4609.6140281985909</v>
      </c>
      <c r="AS1731">
        <f t="shared" si="1195"/>
        <v>4609.6140281985909</v>
      </c>
      <c r="AT1731" s="28">
        <f t="shared" si="1196"/>
        <v>1.2804483411662753</v>
      </c>
      <c r="AU1731">
        <f t="shared" si="1173"/>
        <v>62341.793898884665</v>
      </c>
      <c r="AV1731" s="28">
        <f t="shared" si="1197"/>
        <v>17.317164971912408</v>
      </c>
      <c r="BJ1731" s="63">
        <v>0</v>
      </c>
      <c r="BK1731" s="64">
        <f t="shared" si="1198"/>
        <v>0</v>
      </c>
      <c r="BL1731" s="64">
        <f t="shared" si="1199"/>
        <v>0</v>
      </c>
      <c r="BM1731" s="64">
        <f t="shared" si="1200"/>
        <v>0</v>
      </c>
      <c r="BN1731" s="64">
        <f t="shared" si="1201"/>
        <v>0</v>
      </c>
      <c r="BO1731" s="64">
        <f t="shared" si="1202"/>
        <v>0</v>
      </c>
      <c r="BP1731" s="64">
        <f t="shared" si="1203"/>
        <v>0</v>
      </c>
      <c r="BQ1731" s="64">
        <f t="shared" si="1204"/>
        <v>0</v>
      </c>
      <c r="BR1731" s="65">
        <f t="shared" si="1174"/>
        <v>0</v>
      </c>
      <c r="BS1731" s="66">
        <f t="shared" si="1205"/>
        <v>0</v>
      </c>
      <c r="BT1731" s="65">
        <f>BJ1731-BR1731</f>
        <v>0</v>
      </c>
      <c r="BU1731" s="67">
        <f t="shared" si="1206"/>
        <v>0</v>
      </c>
    </row>
    <row r="1732" spans="11:73" x14ac:dyDescent="0.35">
      <c r="K1732" s="20" t="s">
        <v>119</v>
      </c>
      <c r="L1732" s="20">
        <v>1722</v>
      </c>
      <c r="M1732" s="20">
        <v>245</v>
      </c>
      <c r="N1732" s="21">
        <v>131</v>
      </c>
      <c r="O1732" s="35">
        <f t="shared" si="1175"/>
        <v>36.388888888888886</v>
      </c>
      <c r="P1732" s="36">
        <f t="shared" si="1207"/>
        <v>8.3333333333332538E-2</v>
      </c>
      <c r="Q1732" s="12"/>
      <c r="R1732" s="37">
        <f t="shared" si="1176"/>
        <v>27.583333333333069</v>
      </c>
      <c r="S1732" s="37">
        <f t="shared" si="1177"/>
        <v>64.9422</v>
      </c>
      <c r="T1732" s="37">
        <f t="shared" si="1178"/>
        <v>159.51011005963051</v>
      </c>
      <c r="U1732" s="37">
        <f t="shared" si="1179"/>
        <v>252.03564339296358</v>
      </c>
      <c r="V1732" s="37">
        <f t="shared" si="1208"/>
        <v>176999.84994285292</v>
      </c>
      <c r="W1732" s="40">
        <f t="shared" si="1180"/>
        <v>9171.2970234661734</v>
      </c>
      <c r="X1732" s="40">
        <f t="shared" si="1181"/>
        <v>9.1712970234661739</v>
      </c>
      <c r="Y1732" s="40">
        <f t="shared" si="1169"/>
        <v>0</v>
      </c>
      <c r="Z1732" s="40">
        <v>0</v>
      </c>
      <c r="AA1732" s="40">
        <f t="shared" si="1182"/>
        <v>446.12996603124299</v>
      </c>
      <c r="AB1732" s="42">
        <f t="shared" si="1183"/>
        <v>219147.02932098761</v>
      </c>
      <c r="AC1732" s="42">
        <f t="shared" si="1184"/>
        <v>219.1470293209876</v>
      </c>
      <c r="AD1732" s="42">
        <f t="shared" si="1185"/>
        <v>0</v>
      </c>
      <c r="AE1732" s="42">
        <f t="shared" si="1209"/>
        <v>5714.2574486882713</v>
      </c>
      <c r="AF1732" s="43">
        <f t="shared" si="1170"/>
        <v>1.587293735746742</v>
      </c>
      <c r="AG1732" s="73">
        <f t="shared" si="1171"/>
        <v>0</v>
      </c>
      <c r="AH1732">
        <f t="shared" si="1186"/>
        <v>219.1470293209876</v>
      </c>
      <c r="AI1732">
        <f t="shared" si="1210"/>
        <v>67170.554956404245</v>
      </c>
      <c r="AJ1732" s="41">
        <f t="shared" si="1187"/>
        <v>18.658487487890067</v>
      </c>
      <c r="AK1732">
        <f t="shared" si="1172"/>
        <v>219.1470293209876</v>
      </c>
      <c r="AL1732" s="38">
        <f t="shared" si="1188"/>
        <v>5542.8297252276234</v>
      </c>
      <c r="AM1732" s="38">
        <f t="shared" si="1189"/>
        <v>5487.4014279753474</v>
      </c>
      <c r="AN1732" s="38">
        <f t="shared" si="1190"/>
        <v>5158.1573422968258</v>
      </c>
      <c r="AO1732" s="38">
        <f t="shared" si="1191"/>
        <v>5106.5757688738577</v>
      </c>
      <c r="AP1732" s="38">
        <f t="shared" si="1192"/>
        <v>4800.1812227414257</v>
      </c>
      <c r="AQ1732" s="38">
        <f t="shared" si="1193"/>
        <v>4752.1794105140116</v>
      </c>
      <c r="AR1732" s="38">
        <f t="shared" si="1194"/>
        <v>4609.6140281985909</v>
      </c>
      <c r="AS1732">
        <f t="shared" si="1195"/>
        <v>4609.6140281985909</v>
      </c>
      <c r="AT1732" s="28">
        <f t="shared" si="1196"/>
        <v>1.2804483411662753</v>
      </c>
      <c r="AU1732">
        <f t="shared" si="1173"/>
        <v>62560.940928205651</v>
      </c>
      <c r="AV1732" s="28">
        <f t="shared" si="1197"/>
        <v>17.378039146723793</v>
      </c>
      <c r="BJ1732" s="63">
        <v>0</v>
      </c>
      <c r="BK1732" s="64">
        <f t="shared" si="1198"/>
        <v>0</v>
      </c>
      <c r="BL1732" s="64">
        <f t="shared" si="1199"/>
        <v>0</v>
      </c>
      <c r="BM1732" s="64">
        <f t="shared" si="1200"/>
        <v>0</v>
      </c>
      <c r="BN1732" s="64">
        <f t="shared" si="1201"/>
        <v>0</v>
      </c>
      <c r="BO1732" s="64">
        <f t="shared" si="1202"/>
        <v>0</v>
      </c>
      <c r="BP1732" s="64">
        <f t="shared" si="1203"/>
        <v>0</v>
      </c>
      <c r="BQ1732" s="64">
        <f t="shared" si="1204"/>
        <v>0</v>
      </c>
      <c r="BR1732" s="65">
        <f t="shared" si="1174"/>
        <v>0</v>
      </c>
      <c r="BS1732" s="66">
        <f t="shared" si="1205"/>
        <v>0</v>
      </c>
      <c r="BT1732" s="65">
        <f>BJ1732-BR1732</f>
        <v>0</v>
      </c>
      <c r="BU1732" s="67">
        <f t="shared" si="1206"/>
        <v>0</v>
      </c>
    </row>
    <row r="1733" spans="11:73" x14ac:dyDescent="0.35">
      <c r="K1733" s="20" t="s">
        <v>119</v>
      </c>
      <c r="L1733" s="20">
        <v>1723</v>
      </c>
      <c r="M1733" s="20">
        <v>246</v>
      </c>
      <c r="N1733" s="21">
        <v>131.19999999999999</v>
      </c>
      <c r="O1733" s="35">
        <f t="shared" si="1175"/>
        <v>36.444444444444443</v>
      </c>
      <c r="P1733" s="36">
        <f t="shared" si="1207"/>
        <v>4.1666666666668246E-2</v>
      </c>
      <c r="Q1733" s="12"/>
      <c r="R1733" s="37">
        <f t="shared" si="1176"/>
        <v>13.79166666666719</v>
      </c>
      <c r="S1733" s="37">
        <f t="shared" si="1177"/>
        <v>64.9422</v>
      </c>
      <c r="T1733" s="37">
        <f t="shared" si="1178"/>
        <v>159.99753562757687</v>
      </c>
      <c r="U1733" s="37">
        <f t="shared" si="1179"/>
        <v>238.73140229424405</v>
      </c>
      <c r="V1733" s="37">
        <f t="shared" si="1208"/>
        <v>177238.58134514716</v>
      </c>
      <c r="W1733" s="40">
        <f t="shared" si="1180"/>
        <v>8700.4333280568935</v>
      </c>
      <c r="X1733" s="40">
        <f t="shared" si="1181"/>
        <v>8.700433328056894</v>
      </c>
      <c r="Y1733" s="40">
        <f t="shared" si="1169"/>
        <v>0</v>
      </c>
      <c r="Z1733" s="40">
        <v>0</v>
      </c>
      <c r="AA1733" s="40">
        <f t="shared" si="1182"/>
        <v>446.12996603124299</v>
      </c>
      <c r="AB1733" s="42">
        <f t="shared" si="1183"/>
        <v>219816.69135802469</v>
      </c>
      <c r="AC1733" s="42">
        <f t="shared" si="1184"/>
        <v>219.81669135802468</v>
      </c>
      <c r="AD1733" s="42">
        <f t="shared" si="1185"/>
        <v>0</v>
      </c>
      <c r="AE1733" s="42">
        <f t="shared" si="1209"/>
        <v>5714.2574486882713</v>
      </c>
      <c r="AF1733" s="43">
        <f t="shared" si="1170"/>
        <v>1.587293735746742</v>
      </c>
      <c r="AG1733" s="73">
        <f t="shared" si="1171"/>
        <v>0</v>
      </c>
      <c r="AH1733">
        <f t="shared" si="1186"/>
        <v>219.81669135802468</v>
      </c>
      <c r="AI1733">
        <f t="shared" si="1210"/>
        <v>67390.371647762266</v>
      </c>
      <c r="AJ1733" s="41">
        <f t="shared" si="1187"/>
        <v>18.719547679933964</v>
      </c>
      <c r="AK1733">
        <f t="shared" si="1172"/>
        <v>219.81669135802468</v>
      </c>
      <c r="AL1733" s="38">
        <f t="shared" si="1188"/>
        <v>5542.8297252276234</v>
      </c>
      <c r="AM1733" s="38">
        <f t="shared" si="1189"/>
        <v>5487.4014279753474</v>
      </c>
      <c r="AN1733" s="38">
        <f t="shared" si="1190"/>
        <v>5158.1573422968258</v>
      </c>
      <c r="AO1733" s="38">
        <f t="shared" si="1191"/>
        <v>5106.5757688738577</v>
      </c>
      <c r="AP1733" s="38">
        <f t="shared" si="1192"/>
        <v>4800.1812227414257</v>
      </c>
      <c r="AQ1733" s="38">
        <f t="shared" si="1193"/>
        <v>4752.1794105140116</v>
      </c>
      <c r="AR1733" s="38">
        <f t="shared" si="1194"/>
        <v>4609.6140281985909</v>
      </c>
      <c r="AS1733">
        <f t="shared" si="1195"/>
        <v>4609.6140281985909</v>
      </c>
      <c r="AT1733" s="28">
        <f t="shared" si="1196"/>
        <v>1.2804483411662753</v>
      </c>
      <c r="AU1733">
        <f t="shared" si="1173"/>
        <v>62780.757619563672</v>
      </c>
      <c r="AV1733" s="28">
        <f t="shared" si="1197"/>
        <v>17.439099338767686</v>
      </c>
      <c r="BJ1733" s="63">
        <v>0</v>
      </c>
      <c r="BK1733" s="64">
        <f t="shared" si="1198"/>
        <v>0</v>
      </c>
      <c r="BL1733" s="64">
        <f t="shared" si="1199"/>
        <v>0</v>
      </c>
      <c r="BM1733" s="64">
        <f t="shared" si="1200"/>
        <v>0</v>
      </c>
      <c r="BN1733" s="64">
        <f t="shared" si="1201"/>
        <v>0</v>
      </c>
      <c r="BO1733" s="64">
        <f t="shared" si="1202"/>
        <v>0</v>
      </c>
      <c r="BP1733" s="64">
        <f t="shared" si="1203"/>
        <v>0</v>
      </c>
      <c r="BQ1733" s="64">
        <f t="shared" si="1204"/>
        <v>0</v>
      </c>
      <c r="BR1733" s="65">
        <f t="shared" si="1174"/>
        <v>0</v>
      </c>
      <c r="BS1733" s="66">
        <f t="shared" si="1205"/>
        <v>0</v>
      </c>
      <c r="BT1733" s="65">
        <f>BJ1733-BR1733</f>
        <v>0</v>
      </c>
      <c r="BU1733" s="67">
        <f t="shared" si="1206"/>
        <v>0</v>
      </c>
    </row>
    <row r="1734" spans="11:73" x14ac:dyDescent="0.35">
      <c r="K1734" s="20" t="s">
        <v>119</v>
      </c>
      <c r="L1734" s="20">
        <v>1724</v>
      </c>
      <c r="M1734" s="20">
        <v>247</v>
      </c>
      <c r="N1734" s="21">
        <v>131.30000000000001</v>
      </c>
      <c r="O1734" s="35">
        <f t="shared" si="1175"/>
        <v>36.472222222222221</v>
      </c>
      <c r="P1734" s="36">
        <f t="shared" si="1207"/>
        <v>0</v>
      </c>
      <c r="Q1734" s="12"/>
      <c r="R1734" s="37">
        <f t="shared" si="1176"/>
        <v>0</v>
      </c>
      <c r="S1734" s="37">
        <f t="shared" si="1177"/>
        <v>64.9422</v>
      </c>
      <c r="T1734" s="37">
        <f t="shared" si="1178"/>
        <v>160.24152725912896</v>
      </c>
      <c r="U1734" s="37">
        <f t="shared" si="1179"/>
        <v>225.18372725912894</v>
      </c>
      <c r="V1734" s="37">
        <f t="shared" si="1208"/>
        <v>177463.7650724063</v>
      </c>
      <c r="W1734" s="40">
        <f t="shared" si="1180"/>
        <v>8212.9509414232307</v>
      </c>
      <c r="X1734" s="40">
        <f t="shared" si="1181"/>
        <v>8.2129509414232302</v>
      </c>
      <c r="Y1734" s="40">
        <f t="shared" si="1169"/>
        <v>0</v>
      </c>
      <c r="Z1734" s="40">
        <v>0</v>
      </c>
      <c r="AA1734" s="40">
        <f t="shared" si="1182"/>
        <v>446.12996603124299</v>
      </c>
      <c r="AB1734" s="42">
        <f t="shared" si="1183"/>
        <v>220151.90547839506</v>
      </c>
      <c r="AC1734" s="42">
        <f t="shared" si="1184"/>
        <v>220.15190547839507</v>
      </c>
      <c r="AD1734" s="42">
        <f t="shared" si="1185"/>
        <v>0</v>
      </c>
      <c r="AE1734" s="42">
        <f t="shared" si="1209"/>
        <v>5714.2574486882713</v>
      </c>
      <c r="AF1734" s="43">
        <f t="shared" si="1170"/>
        <v>1.587293735746742</v>
      </c>
      <c r="AG1734" s="73">
        <f t="shared" si="1171"/>
        <v>0</v>
      </c>
      <c r="AH1734">
        <f t="shared" si="1186"/>
        <v>220.15190547839507</v>
      </c>
      <c r="AI1734">
        <f t="shared" si="1210"/>
        <v>67610.523553240666</v>
      </c>
      <c r="AJ1734" s="41">
        <f t="shared" si="1187"/>
        <v>18.780700987011297</v>
      </c>
      <c r="AK1734">
        <f t="shared" si="1172"/>
        <v>220.15190547839507</v>
      </c>
      <c r="AL1734" s="38">
        <f t="shared" si="1188"/>
        <v>5542.8297252276234</v>
      </c>
      <c r="AM1734" s="38">
        <f t="shared" si="1189"/>
        <v>5487.4014279753474</v>
      </c>
      <c r="AN1734" s="38">
        <f t="shared" si="1190"/>
        <v>5158.1573422968258</v>
      </c>
      <c r="AO1734" s="38">
        <f t="shared" si="1191"/>
        <v>5106.5757688738577</v>
      </c>
      <c r="AP1734" s="38">
        <f t="shared" si="1192"/>
        <v>4800.1812227414257</v>
      </c>
      <c r="AQ1734" s="38">
        <f t="shared" si="1193"/>
        <v>4752.1794105140116</v>
      </c>
      <c r="AR1734" s="38">
        <f t="shared" si="1194"/>
        <v>4609.6140281985909</v>
      </c>
      <c r="AS1734">
        <f t="shared" si="1195"/>
        <v>4609.6140281985909</v>
      </c>
      <c r="AT1734" s="28">
        <f t="shared" si="1196"/>
        <v>1.2804483411662753</v>
      </c>
      <c r="AU1734">
        <f t="shared" si="1173"/>
        <v>63000.909525042072</v>
      </c>
      <c r="AV1734" s="28">
        <f t="shared" si="1197"/>
        <v>17.50025264584502</v>
      </c>
      <c r="BJ1734" s="63">
        <v>0</v>
      </c>
      <c r="BK1734" s="64">
        <f t="shared" si="1198"/>
        <v>0</v>
      </c>
      <c r="BL1734" s="64">
        <f t="shared" si="1199"/>
        <v>0</v>
      </c>
      <c r="BM1734" s="64">
        <f t="shared" si="1200"/>
        <v>0</v>
      </c>
      <c r="BN1734" s="64">
        <f t="shared" si="1201"/>
        <v>0</v>
      </c>
      <c r="BO1734" s="64">
        <f t="shared" si="1202"/>
        <v>0</v>
      </c>
      <c r="BP1734" s="64">
        <f t="shared" si="1203"/>
        <v>0</v>
      </c>
      <c r="BQ1734" s="64">
        <f t="shared" si="1204"/>
        <v>0</v>
      </c>
      <c r="BR1734" s="65">
        <f t="shared" si="1174"/>
        <v>0</v>
      </c>
      <c r="BS1734" s="66">
        <f t="shared" si="1205"/>
        <v>0</v>
      </c>
      <c r="BT1734" s="65">
        <f>BJ1734-BR1734</f>
        <v>0</v>
      </c>
      <c r="BU1734" s="67">
        <f t="shared" si="1206"/>
        <v>0</v>
      </c>
    </row>
    <row r="1735" spans="11:73" x14ac:dyDescent="0.35">
      <c r="K1735" s="20" t="s">
        <v>119</v>
      </c>
      <c r="L1735" s="20">
        <v>1725</v>
      </c>
      <c r="M1735" s="20">
        <v>248</v>
      </c>
      <c r="N1735" s="21">
        <v>131.19999999999999</v>
      </c>
      <c r="O1735" s="35">
        <f t="shared" si="1175"/>
        <v>36.444444444444443</v>
      </c>
      <c r="P1735" s="36">
        <f t="shared" si="1207"/>
        <v>-8.3333333333336493E-2</v>
      </c>
      <c r="Q1735" s="12"/>
      <c r="R1735" s="37">
        <f t="shared" si="1176"/>
        <v>-27.58333333333438</v>
      </c>
      <c r="S1735" s="37">
        <f t="shared" si="1177"/>
        <v>64.9422</v>
      </c>
      <c r="T1735" s="37">
        <f t="shared" si="1178"/>
        <v>159.99753562757687</v>
      </c>
      <c r="U1735" s="37">
        <f t="shared" si="1179"/>
        <v>197.35640229424249</v>
      </c>
      <c r="V1735" s="37">
        <f t="shared" si="1208"/>
        <v>177661.12147470054</v>
      </c>
      <c r="W1735" s="40">
        <f t="shared" si="1180"/>
        <v>7192.5444391679484</v>
      </c>
      <c r="X1735" s="40">
        <f t="shared" si="1181"/>
        <v>7.1925444391679481</v>
      </c>
      <c r="Y1735" s="40">
        <f t="shared" si="1169"/>
        <v>0</v>
      </c>
      <c r="Z1735" s="40">
        <v>0</v>
      </c>
      <c r="AA1735" s="40">
        <f t="shared" si="1182"/>
        <v>446.12996603124299</v>
      </c>
      <c r="AB1735" s="42">
        <f t="shared" si="1183"/>
        <v>219816.69135802469</v>
      </c>
      <c r="AC1735" s="42">
        <f t="shared" si="1184"/>
        <v>219.81669135802468</v>
      </c>
      <c r="AD1735" s="42">
        <f t="shared" si="1185"/>
        <v>0</v>
      </c>
      <c r="AE1735" s="42">
        <f t="shared" si="1209"/>
        <v>5714.2574486882713</v>
      </c>
      <c r="AF1735" s="43">
        <f t="shared" si="1170"/>
        <v>1.587293735746742</v>
      </c>
      <c r="AG1735" s="73">
        <f t="shared" si="1171"/>
        <v>0</v>
      </c>
      <c r="AH1735">
        <f t="shared" si="1186"/>
        <v>219.81669135802468</v>
      </c>
      <c r="AI1735">
        <f t="shared" si="1210"/>
        <v>67830.340244598687</v>
      </c>
      <c r="AJ1735" s="41">
        <f t="shared" si="1187"/>
        <v>18.84176117905519</v>
      </c>
      <c r="AK1735">
        <f t="shared" si="1172"/>
        <v>219.81669135802468</v>
      </c>
      <c r="AL1735" s="38">
        <f t="shared" si="1188"/>
        <v>5542.8297252276234</v>
      </c>
      <c r="AM1735" s="38">
        <f t="shared" si="1189"/>
        <v>5487.4014279753474</v>
      </c>
      <c r="AN1735" s="38">
        <f t="shared" si="1190"/>
        <v>5158.1573422968258</v>
      </c>
      <c r="AO1735" s="38">
        <f t="shared" si="1191"/>
        <v>5106.5757688738577</v>
      </c>
      <c r="AP1735" s="38">
        <f t="shared" si="1192"/>
        <v>4800.1812227414257</v>
      </c>
      <c r="AQ1735" s="38">
        <f t="shared" si="1193"/>
        <v>4752.1794105140116</v>
      </c>
      <c r="AR1735" s="38">
        <f t="shared" si="1194"/>
        <v>4609.6140281985909</v>
      </c>
      <c r="AS1735">
        <f t="shared" si="1195"/>
        <v>4609.6140281985909</v>
      </c>
      <c r="AT1735" s="28">
        <f t="shared" si="1196"/>
        <v>1.2804483411662753</v>
      </c>
      <c r="AU1735">
        <f t="shared" si="1173"/>
        <v>63220.726216400093</v>
      </c>
      <c r="AV1735" s="28">
        <f t="shared" si="1197"/>
        <v>17.561312837888917</v>
      </c>
      <c r="BJ1735" s="63">
        <v>0</v>
      </c>
      <c r="BK1735" s="64">
        <f t="shared" si="1198"/>
        <v>0</v>
      </c>
      <c r="BL1735" s="64">
        <f t="shared" si="1199"/>
        <v>0</v>
      </c>
      <c r="BM1735" s="64">
        <f t="shared" si="1200"/>
        <v>0</v>
      </c>
      <c r="BN1735" s="64">
        <f t="shared" si="1201"/>
        <v>0</v>
      </c>
      <c r="BO1735" s="64">
        <f t="shared" si="1202"/>
        <v>0</v>
      </c>
      <c r="BP1735" s="64">
        <f t="shared" si="1203"/>
        <v>0</v>
      </c>
      <c r="BQ1735" s="64">
        <f t="shared" si="1204"/>
        <v>0</v>
      </c>
      <c r="BR1735" s="65">
        <f t="shared" si="1174"/>
        <v>0</v>
      </c>
      <c r="BS1735" s="66">
        <f t="shared" si="1205"/>
        <v>0</v>
      </c>
      <c r="BT1735" s="65">
        <f>BJ1735-BR1735</f>
        <v>0</v>
      </c>
      <c r="BU1735" s="67">
        <f t="shared" si="1206"/>
        <v>0</v>
      </c>
    </row>
    <row r="1736" spans="11:73" x14ac:dyDescent="0.35">
      <c r="K1736" s="20" t="s">
        <v>119</v>
      </c>
      <c r="L1736" s="20">
        <v>1726</v>
      </c>
      <c r="M1736" s="20">
        <v>249</v>
      </c>
      <c r="N1736" s="21">
        <v>130.69999999999999</v>
      </c>
      <c r="O1736" s="35">
        <f t="shared" si="1175"/>
        <v>36.30555555555555</v>
      </c>
      <c r="P1736" s="36">
        <f t="shared" si="1207"/>
        <v>-0.19444444444444128</v>
      </c>
      <c r="Q1736" s="12"/>
      <c r="R1736" s="37">
        <f t="shared" si="1176"/>
        <v>-64.361111111110063</v>
      </c>
      <c r="S1736" s="37">
        <f t="shared" si="1177"/>
        <v>64.9422</v>
      </c>
      <c r="T1736" s="37">
        <f t="shared" si="1178"/>
        <v>158.78036594560558</v>
      </c>
      <c r="U1736" s="37">
        <f t="shared" si="1179"/>
        <v>159.36145483449553</v>
      </c>
      <c r="V1736" s="37">
        <f t="shared" si="1208"/>
        <v>177820.48292953504</v>
      </c>
      <c r="W1736" s="40">
        <f t="shared" si="1180"/>
        <v>5785.7061519079343</v>
      </c>
      <c r="X1736" s="40">
        <f t="shared" si="1181"/>
        <v>5.7857061519079345</v>
      </c>
      <c r="Y1736" s="40">
        <f t="shared" si="1169"/>
        <v>0</v>
      </c>
      <c r="Z1736" s="40">
        <v>0</v>
      </c>
      <c r="AA1736" s="40">
        <f t="shared" si="1182"/>
        <v>446.12996603124299</v>
      </c>
      <c r="AB1736" s="42">
        <f t="shared" si="1183"/>
        <v>218144.45177469129</v>
      </c>
      <c r="AC1736" s="42">
        <f t="shared" si="1184"/>
        <v>218.14445177469128</v>
      </c>
      <c r="AD1736" s="42">
        <f t="shared" si="1185"/>
        <v>0</v>
      </c>
      <c r="AE1736" s="42">
        <f t="shared" si="1209"/>
        <v>5714.2574486882713</v>
      </c>
      <c r="AF1736" s="43">
        <f t="shared" si="1170"/>
        <v>1.587293735746742</v>
      </c>
      <c r="AG1736" s="73">
        <f t="shared" si="1171"/>
        <v>0</v>
      </c>
      <c r="AH1736">
        <f t="shared" si="1186"/>
        <v>218.14445177469128</v>
      </c>
      <c r="AI1736">
        <f t="shared" si="1210"/>
        <v>68048.484696373373</v>
      </c>
      <c r="AJ1736" s="41">
        <f t="shared" si="1187"/>
        <v>18.902356860103716</v>
      </c>
      <c r="AK1736">
        <f t="shared" si="1172"/>
        <v>218.14445177469128</v>
      </c>
      <c r="AL1736" s="38">
        <f t="shared" si="1188"/>
        <v>5542.8297252276234</v>
      </c>
      <c r="AM1736" s="38">
        <f t="shared" si="1189"/>
        <v>5487.4014279753474</v>
      </c>
      <c r="AN1736" s="38">
        <f t="shared" si="1190"/>
        <v>5158.1573422968258</v>
      </c>
      <c r="AO1736" s="38">
        <f t="shared" si="1191"/>
        <v>5106.5757688738577</v>
      </c>
      <c r="AP1736" s="38">
        <f t="shared" si="1192"/>
        <v>4800.1812227414257</v>
      </c>
      <c r="AQ1736" s="38">
        <f t="shared" si="1193"/>
        <v>4752.1794105140116</v>
      </c>
      <c r="AR1736" s="38">
        <f t="shared" si="1194"/>
        <v>4609.6140281985909</v>
      </c>
      <c r="AS1736">
        <f t="shared" si="1195"/>
        <v>4609.6140281985909</v>
      </c>
      <c r="AT1736" s="28">
        <f t="shared" si="1196"/>
        <v>1.2804483411662753</v>
      </c>
      <c r="AU1736">
        <f t="shared" si="1173"/>
        <v>63438.870668174779</v>
      </c>
      <c r="AV1736" s="28">
        <f t="shared" si="1197"/>
        <v>17.621908518937438</v>
      </c>
      <c r="BJ1736" s="63">
        <v>0</v>
      </c>
      <c r="BK1736" s="64">
        <f t="shared" si="1198"/>
        <v>0</v>
      </c>
      <c r="BL1736" s="64">
        <f t="shared" si="1199"/>
        <v>0</v>
      </c>
      <c r="BM1736" s="64">
        <f t="shared" si="1200"/>
        <v>0</v>
      </c>
      <c r="BN1736" s="64">
        <f t="shared" si="1201"/>
        <v>0</v>
      </c>
      <c r="BO1736" s="64">
        <f t="shared" si="1202"/>
        <v>0</v>
      </c>
      <c r="BP1736" s="64">
        <f t="shared" si="1203"/>
        <v>0</v>
      </c>
      <c r="BQ1736" s="64">
        <f t="shared" si="1204"/>
        <v>0</v>
      </c>
      <c r="BR1736" s="65">
        <f t="shared" si="1174"/>
        <v>0</v>
      </c>
      <c r="BS1736" s="66">
        <f t="shared" si="1205"/>
        <v>0</v>
      </c>
      <c r="BT1736" s="65">
        <f>BJ1736-BR1736</f>
        <v>0</v>
      </c>
      <c r="BU1736" s="67">
        <f t="shared" si="1206"/>
        <v>0</v>
      </c>
    </row>
    <row r="1737" spans="11:73" x14ac:dyDescent="0.35">
      <c r="K1737" s="20" t="s">
        <v>119</v>
      </c>
      <c r="L1737" s="20">
        <v>1727</v>
      </c>
      <c r="M1737" s="20">
        <v>250</v>
      </c>
      <c r="N1737" s="21">
        <v>129.80000000000001</v>
      </c>
      <c r="O1737" s="35">
        <f t="shared" si="1175"/>
        <v>36.055555555555557</v>
      </c>
      <c r="P1737" s="36">
        <f t="shared" si="1207"/>
        <v>-0.31944444444444209</v>
      </c>
      <c r="Q1737" s="12"/>
      <c r="R1737" s="37">
        <f t="shared" si="1176"/>
        <v>-105.73611111111033</v>
      </c>
      <c r="S1737" s="37">
        <f t="shared" si="1177"/>
        <v>64.9422</v>
      </c>
      <c r="T1737" s="37">
        <f t="shared" si="1178"/>
        <v>156.60117211637188</v>
      </c>
      <c r="U1737" s="37">
        <f t="shared" si="1179"/>
        <v>115.80726100526155</v>
      </c>
      <c r="V1737" s="37">
        <f t="shared" si="1208"/>
        <v>177936.29019054028</v>
      </c>
      <c r="W1737" s="40">
        <f t="shared" si="1180"/>
        <v>4175.4951329119303</v>
      </c>
      <c r="X1737" s="40">
        <f t="shared" si="1181"/>
        <v>4.1754951329119301</v>
      </c>
      <c r="Y1737" s="40">
        <f t="shared" si="1169"/>
        <v>0</v>
      </c>
      <c r="Z1737" s="40">
        <v>0</v>
      </c>
      <c r="AA1737" s="40">
        <f t="shared" si="1182"/>
        <v>446.12996603124299</v>
      </c>
      <c r="AB1737" s="42">
        <f t="shared" si="1183"/>
        <v>215150.51080246913</v>
      </c>
      <c r="AC1737" s="42">
        <f t="shared" si="1184"/>
        <v>215.15051080246914</v>
      </c>
      <c r="AD1737" s="42">
        <f t="shared" si="1185"/>
        <v>0</v>
      </c>
      <c r="AE1737" s="42">
        <f t="shared" si="1209"/>
        <v>5714.2574486882713</v>
      </c>
      <c r="AF1737" s="43">
        <f t="shared" si="1170"/>
        <v>1.587293735746742</v>
      </c>
      <c r="AG1737" s="73">
        <f t="shared" si="1171"/>
        <v>0</v>
      </c>
      <c r="AH1737">
        <f t="shared" si="1186"/>
        <v>215.15051080246914</v>
      </c>
      <c r="AI1737">
        <f t="shared" si="1210"/>
        <v>68263.635207175845</v>
      </c>
      <c r="AJ1737" s="41">
        <f t="shared" si="1187"/>
        <v>18.962120890882179</v>
      </c>
      <c r="AK1737">
        <f t="shared" si="1172"/>
        <v>215.15051080246914</v>
      </c>
      <c r="AL1737" s="38">
        <f t="shared" si="1188"/>
        <v>5542.8297252276234</v>
      </c>
      <c r="AM1737" s="38">
        <f t="shared" si="1189"/>
        <v>5487.4014279753474</v>
      </c>
      <c r="AN1737" s="38">
        <f t="shared" si="1190"/>
        <v>5158.1573422968258</v>
      </c>
      <c r="AO1737" s="38">
        <f t="shared" si="1191"/>
        <v>5106.5757688738577</v>
      </c>
      <c r="AP1737" s="38">
        <f t="shared" si="1192"/>
        <v>4800.1812227414257</v>
      </c>
      <c r="AQ1737" s="38">
        <f t="shared" si="1193"/>
        <v>4752.1794105140116</v>
      </c>
      <c r="AR1737" s="38">
        <f t="shared" si="1194"/>
        <v>4609.6140281985909</v>
      </c>
      <c r="AS1737">
        <f t="shared" si="1195"/>
        <v>4609.6140281985909</v>
      </c>
      <c r="AT1737" s="28">
        <f t="shared" si="1196"/>
        <v>1.2804483411662753</v>
      </c>
      <c r="AU1737">
        <f t="shared" si="1173"/>
        <v>63654.021178977251</v>
      </c>
      <c r="AV1737" s="28">
        <f t="shared" si="1197"/>
        <v>17.681672549715902</v>
      </c>
      <c r="BJ1737" s="63">
        <v>0</v>
      </c>
      <c r="BK1737" s="64">
        <f t="shared" si="1198"/>
        <v>0</v>
      </c>
      <c r="BL1737" s="64">
        <f t="shared" si="1199"/>
        <v>0</v>
      </c>
      <c r="BM1737" s="64">
        <f t="shared" si="1200"/>
        <v>0</v>
      </c>
      <c r="BN1737" s="64">
        <f t="shared" si="1201"/>
        <v>0</v>
      </c>
      <c r="BO1737" s="64">
        <f t="shared" si="1202"/>
        <v>0</v>
      </c>
      <c r="BP1737" s="64">
        <f t="shared" si="1203"/>
        <v>0</v>
      </c>
      <c r="BQ1737" s="64">
        <f t="shared" si="1204"/>
        <v>0</v>
      </c>
      <c r="BR1737" s="65">
        <f t="shared" si="1174"/>
        <v>0</v>
      </c>
      <c r="BS1737" s="66">
        <f t="shared" si="1205"/>
        <v>0</v>
      </c>
      <c r="BT1737" s="65">
        <f>BJ1737-BR1737</f>
        <v>0</v>
      </c>
      <c r="BU1737" s="67">
        <f t="shared" si="1206"/>
        <v>0</v>
      </c>
    </row>
    <row r="1738" spans="11:73" x14ac:dyDescent="0.35">
      <c r="K1738" s="20" t="s">
        <v>119</v>
      </c>
      <c r="L1738" s="20">
        <v>1728</v>
      </c>
      <c r="M1738" s="20">
        <v>251</v>
      </c>
      <c r="N1738" s="21">
        <v>128.4</v>
      </c>
      <c r="O1738" s="35">
        <f t="shared" si="1175"/>
        <v>35.666666666666664</v>
      </c>
      <c r="P1738" s="36">
        <f t="shared" si="1207"/>
        <v>-0.45833333333333492</v>
      </c>
      <c r="Q1738" s="12"/>
      <c r="R1738" s="37">
        <f t="shared" si="1176"/>
        <v>-151.70833333333385</v>
      </c>
      <c r="S1738" s="37">
        <f t="shared" si="1177"/>
        <v>64.9422</v>
      </c>
      <c r="T1738" s="37">
        <f t="shared" si="1178"/>
        <v>153.24124468881197</v>
      </c>
      <c r="U1738" s="37">
        <f t="shared" si="1179"/>
        <v>66.47511135547812</v>
      </c>
      <c r="V1738" s="37">
        <f t="shared" si="1208"/>
        <v>178002.76530189576</v>
      </c>
      <c r="W1738" s="40">
        <f t="shared" si="1180"/>
        <v>2370.9456383453862</v>
      </c>
      <c r="X1738" s="40">
        <f t="shared" si="1181"/>
        <v>2.3709456383453862</v>
      </c>
      <c r="Y1738" s="40">
        <f t="shared" ref="Y1738:Y1801" si="1211">IF(X1738&lt;0, X1738, 0)</f>
        <v>0</v>
      </c>
      <c r="Z1738" s="40">
        <v>0</v>
      </c>
      <c r="AA1738" s="40">
        <f t="shared" si="1182"/>
        <v>446.12996603124299</v>
      </c>
      <c r="AB1738" s="42">
        <f t="shared" si="1183"/>
        <v>210534.38888888885</v>
      </c>
      <c r="AC1738" s="42">
        <f t="shared" si="1184"/>
        <v>210.53438888888886</v>
      </c>
      <c r="AD1738" s="42">
        <f t="shared" si="1185"/>
        <v>0</v>
      </c>
      <c r="AE1738" s="42">
        <f t="shared" si="1209"/>
        <v>5714.2574486882713</v>
      </c>
      <c r="AF1738" s="43">
        <f t="shared" ref="AF1738:AF1801" si="1212">AE1738/3600</f>
        <v>1.587293735746742</v>
      </c>
      <c r="AG1738" s="73">
        <f t="shared" ref="AG1738:AG1801" si="1213">IF(X1738&lt;0,X1738,0)</f>
        <v>0</v>
      </c>
      <c r="AH1738">
        <f t="shared" si="1186"/>
        <v>210.53438888888886</v>
      </c>
      <c r="AI1738">
        <f t="shared" si="1210"/>
        <v>68474.169596064734</v>
      </c>
      <c r="AJ1738" s="41">
        <f t="shared" si="1187"/>
        <v>19.020602665573538</v>
      </c>
      <c r="AK1738">
        <f t="shared" ref="AK1738:AK1801" si="1214">AH1738-AG1738</f>
        <v>210.53438888888886</v>
      </c>
      <c r="AL1738" s="38">
        <f t="shared" si="1188"/>
        <v>5542.8297252276234</v>
      </c>
      <c r="AM1738" s="38">
        <f t="shared" si="1189"/>
        <v>5487.4014279753474</v>
      </c>
      <c r="AN1738" s="38">
        <f t="shared" si="1190"/>
        <v>5158.1573422968258</v>
      </c>
      <c r="AO1738" s="38">
        <f t="shared" si="1191"/>
        <v>5106.5757688738577</v>
      </c>
      <c r="AP1738" s="38">
        <f t="shared" si="1192"/>
        <v>4800.1812227414257</v>
      </c>
      <c r="AQ1738" s="38">
        <f t="shared" si="1193"/>
        <v>4752.1794105140116</v>
      </c>
      <c r="AR1738" s="38">
        <f t="shared" si="1194"/>
        <v>4609.6140281985909</v>
      </c>
      <c r="AS1738">
        <f t="shared" si="1195"/>
        <v>4609.6140281985909</v>
      </c>
      <c r="AT1738" s="28">
        <f t="shared" si="1196"/>
        <v>1.2804483411662753</v>
      </c>
      <c r="AU1738">
        <f t="shared" ref="AU1738:AU1801" si="1215">AI1738-AS1738</f>
        <v>63864.55556786614</v>
      </c>
      <c r="AV1738" s="28">
        <f t="shared" si="1197"/>
        <v>17.740154324407261</v>
      </c>
      <c r="BJ1738" s="63">
        <v>0</v>
      </c>
      <c r="BK1738" s="64">
        <f t="shared" si="1198"/>
        <v>0</v>
      </c>
      <c r="BL1738" s="64">
        <f t="shared" si="1199"/>
        <v>0</v>
      </c>
      <c r="BM1738" s="64">
        <f t="shared" si="1200"/>
        <v>0</v>
      </c>
      <c r="BN1738" s="64">
        <f t="shared" si="1201"/>
        <v>0</v>
      </c>
      <c r="BO1738" s="64">
        <f t="shared" si="1202"/>
        <v>0</v>
      </c>
      <c r="BP1738" s="64">
        <f t="shared" si="1203"/>
        <v>0</v>
      </c>
      <c r="BQ1738" s="64">
        <f t="shared" si="1204"/>
        <v>0</v>
      </c>
      <c r="BR1738" s="65">
        <f t="shared" ref="BR1738:BR1801" si="1216">BQ1738</f>
        <v>0</v>
      </c>
      <c r="BS1738" s="66">
        <f t="shared" si="1205"/>
        <v>0</v>
      </c>
      <c r="BT1738" s="65">
        <f>BJ1738-BR1738</f>
        <v>0</v>
      </c>
      <c r="BU1738" s="67">
        <f t="shared" si="1206"/>
        <v>0</v>
      </c>
    </row>
    <row r="1739" spans="11:73" x14ac:dyDescent="0.35">
      <c r="K1739" s="20" t="s">
        <v>119</v>
      </c>
      <c r="L1739" s="20">
        <v>1729</v>
      </c>
      <c r="M1739" s="20">
        <v>252</v>
      </c>
      <c r="N1739" s="21">
        <v>126.5</v>
      </c>
      <c r="O1739" s="35">
        <f t="shared" ref="O1739:O1802" si="1217">N1739*1000/3600</f>
        <v>35.138888888888886</v>
      </c>
      <c r="P1739" s="36">
        <f t="shared" si="1207"/>
        <v>-0.59722222222222376</v>
      </c>
      <c r="Q1739" s="12"/>
      <c r="R1739" s="37">
        <f t="shared" ref="R1739:R1802" si="1218">$I$5*P1739</f>
        <v>-197.68055555555605</v>
      </c>
      <c r="S1739" s="37">
        <f t="shared" ref="S1739:S1802" si="1219">$I$5*9.81*$F$3</f>
        <v>64.9422</v>
      </c>
      <c r="T1739" s="37">
        <f t="shared" ref="T1739:T1802" si="1220">(0.5*$L$3*$Q$3*$T$3*O1739^2)</f>
        <v>148.73962232397426</v>
      </c>
      <c r="U1739" s="37">
        <f t="shared" ref="U1739:U1802" si="1221">R1739+S1739+T1739</f>
        <v>16.001266768418219</v>
      </c>
      <c r="V1739" s="37">
        <f t="shared" si="1208"/>
        <v>178018.76656866417</v>
      </c>
      <c r="W1739" s="40">
        <f t="shared" ref="W1739:W1802" si="1222">U1739*O1739</f>
        <v>562.26673505691792</v>
      </c>
      <c r="X1739" s="40">
        <f t="shared" ref="X1739:X1802" si="1223">W1739/1000</f>
        <v>0.56226673505691793</v>
      </c>
      <c r="Y1739" s="40">
        <f t="shared" si="1211"/>
        <v>0</v>
      </c>
      <c r="Z1739" s="40">
        <v>0</v>
      </c>
      <c r="AA1739" s="40">
        <f t="shared" ref="AA1739:AA1802" si="1224">-AG1739+AA1738</f>
        <v>446.12996603124299</v>
      </c>
      <c r="AB1739" s="42">
        <f t="shared" ref="AB1739:AB1802" si="1225">0.5*$I$5*O1739^2</f>
        <v>204349.72029320983</v>
      </c>
      <c r="AC1739" s="42">
        <f t="shared" ref="AC1739:AC1802" si="1226">AB1739/1000</f>
        <v>204.34972029320983</v>
      </c>
      <c r="AD1739" s="42">
        <f t="shared" ref="AD1739:AD1802" si="1227">IF(X1739&lt;0,AC1739,0)</f>
        <v>0</v>
      </c>
      <c r="AE1739" s="42">
        <f t="shared" si="1209"/>
        <v>5714.2574486882713</v>
      </c>
      <c r="AF1739" s="43">
        <f t="shared" si="1212"/>
        <v>1.587293735746742</v>
      </c>
      <c r="AG1739" s="73">
        <f t="shared" si="1213"/>
        <v>0</v>
      </c>
      <c r="AH1739">
        <f t="shared" ref="AH1739:AH1802" si="1228">IF(X1739&gt;0,AC1739,0)</f>
        <v>204.34972029320983</v>
      </c>
      <c r="AI1739">
        <f t="shared" si="1210"/>
        <v>68678.519316357939</v>
      </c>
      <c r="AJ1739" s="41">
        <f t="shared" ref="AJ1739:AJ1802" si="1229">AI1739/3600</f>
        <v>19.077366476766095</v>
      </c>
      <c r="AK1739">
        <f t="shared" si="1214"/>
        <v>204.34972029320983</v>
      </c>
      <c r="AL1739" s="38">
        <f t="shared" ref="AL1739:AL1802" si="1230">AE1739*$AL$7</f>
        <v>5542.8297252276234</v>
      </c>
      <c r="AM1739" s="38">
        <f t="shared" ref="AM1739:AM1802" si="1231">AL1739*$AM$7</f>
        <v>5487.4014279753474</v>
      </c>
      <c r="AN1739" s="38">
        <f t="shared" ref="AN1739:AN1802" si="1232">AM1739*$AN$7</f>
        <v>5158.1573422968258</v>
      </c>
      <c r="AO1739" s="38">
        <f t="shared" ref="AO1739:AO1802" si="1233">AN1739*$AO$7</f>
        <v>5106.5757688738577</v>
      </c>
      <c r="AP1739" s="38">
        <f t="shared" ref="AP1739:AP1802" si="1234">AO1739*$AP$7</f>
        <v>4800.1812227414257</v>
      </c>
      <c r="AQ1739" s="38">
        <f t="shared" ref="AQ1739:AQ1802" si="1235">AP1739*$AQ$7</f>
        <v>4752.1794105140116</v>
      </c>
      <c r="AR1739" s="38">
        <f t="shared" ref="AR1739:AR1802" si="1236">AQ1739*$AR$7</f>
        <v>4609.6140281985909</v>
      </c>
      <c r="AS1739">
        <f t="shared" ref="AS1739:AS1802" si="1237">AR1739</f>
        <v>4609.6140281985909</v>
      </c>
      <c r="AT1739" s="28">
        <f t="shared" ref="AT1739:AT1802" si="1238">AS1739/3600</f>
        <v>1.2804483411662753</v>
      </c>
      <c r="AU1739">
        <f t="shared" si="1215"/>
        <v>64068.905288159345</v>
      </c>
      <c r="AV1739" s="28">
        <f t="shared" ref="AV1739:AV1802" si="1239">AU1739/3600</f>
        <v>17.796918135599817</v>
      </c>
      <c r="BJ1739" s="63">
        <v>0</v>
      </c>
      <c r="BK1739" s="64">
        <f t="shared" ref="BK1739:BK1802" si="1240">BJ1739*$AL$7</f>
        <v>0</v>
      </c>
      <c r="BL1739" s="64">
        <f t="shared" ref="BL1739:BL1802" si="1241">BK1739*$AM$7</f>
        <v>0</v>
      </c>
      <c r="BM1739" s="64">
        <f t="shared" ref="BM1739:BM1802" si="1242">BL1739*$AN$7</f>
        <v>0</v>
      </c>
      <c r="BN1739" s="64">
        <f t="shared" ref="BN1739:BN1802" si="1243">BM1739*$AO$7</f>
        <v>0</v>
      </c>
      <c r="BO1739" s="64">
        <f t="shared" ref="BO1739:BO1802" si="1244">BN1739*$AP$7</f>
        <v>0</v>
      </c>
      <c r="BP1739" s="64">
        <f t="shared" ref="BP1739:BP1802" si="1245">BO1739*$AQ$7</f>
        <v>0</v>
      </c>
      <c r="BQ1739" s="64">
        <f t="shared" ref="BQ1739:BQ1802" si="1246">BP1739*$AR$7</f>
        <v>0</v>
      </c>
      <c r="BR1739" s="65">
        <f t="shared" si="1216"/>
        <v>0</v>
      </c>
      <c r="BS1739" s="66">
        <f t="shared" ref="BS1739:BS1802" si="1247">BR1739/3600</f>
        <v>0</v>
      </c>
      <c r="BT1739" s="65">
        <f>BJ1739-BR1739</f>
        <v>0</v>
      </c>
      <c r="BU1739" s="67">
        <f t="shared" ref="BU1739:BU1802" si="1248">BT1739/3600</f>
        <v>0</v>
      </c>
    </row>
    <row r="1740" spans="11:73" x14ac:dyDescent="0.35">
      <c r="K1740" s="20" t="s">
        <v>119</v>
      </c>
      <c r="L1740" s="20">
        <v>1730</v>
      </c>
      <c r="M1740" s="20">
        <v>253</v>
      </c>
      <c r="N1740" s="21">
        <v>124.1</v>
      </c>
      <c r="O1740" s="35">
        <f t="shared" si="1217"/>
        <v>34.472222222222221</v>
      </c>
      <c r="P1740" s="36">
        <f t="shared" ref="P1740:P1803" si="1249">($N1741-$N1739)/2/3.6</f>
        <v>-0.68055555555555636</v>
      </c>
      <c r="Q1740" s="12"/>
      <c r="R1740" s="37">
        <f t="shared" si="1218"/>
        <v>-225.26388888888914</v>
      </c>
      <c r="S1740" s="37">
        <f t="shared" si="1219"/>
        <v>64.9422</v>
      </c>
      <c r="T1740" s="37">
        <f t="shared" si="1220"/>
        <v>143.14928606185296</v>
      </c>
      <c r="U1740" s="37">
        <f t="shared" si="1221"/>
        <v>-17.172402827036166</v>
      </c>
      <c r="V1740" s="37">
        <f t="shared" ref="V1740:V1803" si="1250">U1740+V1739</f>
        <v>178001.59416583713</v>
      </c>
      <c r="W1740" s="40">
        <f t="shared" si="1222"/>
        <v>-591.97088634310785</v>
      </c>
      <c r="X1740" s="40">
        <f t="shared" si="1223"/>
        <v>-0.5919708863431079</v>
      </c>
      <c r="Y1740" s="40">
        <f t="shared" si="1211"/>
        <v>-0.5919708863431079</v>
      </c>
      <c r="Z1740" s="40">
        <v>0.59197088634310802</v>
      </c>
      <c r="AA1740" s="40">
        <f t="shared" si="1224"/>
        <v>446.72193691758611</v>
      </c>
      <c r="AB1740" s="42">
        <f t="shared" si="1225"/>
        <v>196669.29436728396</v>
      </c>
      <c r="AC1740" s="42">
        <f t="shared" si="1226"/>
        <v>196.66929436728395</v>
      </c>
      <c r="AD1740" s="42">
        <f t="shared" si="1227"/>
        <v>196.66929436728395</v>
      </c>
      <c r="AE1740" s="42">
        <f t="shared" ref="AE1740:AE1803" si="1251">AD1740+AE1739</f>
        <v>5910.9267430555556</v>
      </c>
      <c r="AF1740" s="43">
        <f t="shared" si="1212"/>
        <v>1.6419240952932099</v>
      </c>
      <c r="AG1740" s="73">
        <f t="shared" si="1213"/>
        <v>-0.5919708863431079</v>
      </c>
      <c r="AH1740">
        <f t="shared" si="1228"/>
        <v>0</v>
      </c>
      <c r="AI1740">
        <f t="shared" ref="AI1740:AI1803" si="1252">AH1740+AI1739</f>
        <v>68678.519316357939</v>
      </c>
      <c r="AJ1740" s="41">
        <f t="shared" si="1229"/>
        <v>19.077366476766095</v>
      </c>
      <c r="AK1740">
        <f t="shared" si="1214"/>
        <v>0.5919708863431079</v>
      </c>
      <c r="AL1740" s="38">
        <f t="shared" si="1230"/>
        <v>5733.598940763889</v>
      </c>
      <c r="AM1740" s="38">
        <f t="shared" si="1231"/>
        <v>5676.2629513562497</v>
      </c>
      <c r="AN1740" s="38">
        <f t="shared" si="1232"/>
        <v>5335.6871742748745</v>
      </c>
      <c r="AO1740" s="38">
        <f t="shared" si="1233"/>
        <v>5282.3303025321256</v>
      </c>
      <c r="AP1740" s="38">
        <f t="shared" si="1234"/>
        <v>4965.3904843801974</v>
      </c>
      <c r="AQ1740" s="38">
        <f t="shared" si="1235"/>
        <v>4915.7365795363958</v>
      </c>
      <c r="AR1740" s="38">
        <f t="shared" si="1236"/>
        <v>4768.2644821503036</v>
      </c>
      <c r="AS1740">
        <f t="shared" si="1237"/>
        <v>4768.2644821503036</v>
      </c>
      <c r="AT1740" s="28">
        <f t="shared" si="1238"/>
        <v>1.3245179117084176</v>
      </c>
      <c r="AU1740">
        <f t="shared" si="1215"/>
        <v>63910.254834207633</v>
      </c>
      <c r="AV1740" s="28">
        <f t="shared" si="1239"/>
        <v>17.752848565057676</v>
      </c>
      <c r="BJ1740" s="63">
        <v>196.66929436728395</v>
      </c>
      <c r="BK1740" s="64">
        <f t="shared" si="1240"/>
        <v>190.76921553626542</v>
      </c>
      <c r="BL1740" s="64">
        <f t="shared" si="1241"/>
        <v>188.86152338090275</v>
      </c>
      <c r="BM1740" s="64">
        <f t="shared" si="1242"/>
        <v>177.52983197804858</v>
      </c>
      <c r="BN1740" s="64">
        <f t="shared" si="1243"/>
        <v>175.75453365826809</v>
      </c>
      <c r="BO1740" s="64">
        <f t="shared" si="1244"/>
        <v>165.20926163877201</v>
      </c>
      <c r="BP1740" s="64">
        <f t="shared" si="1245"/>
        <v>163.55716902238427</v>
      </c>
      <c r="BQ1740" s="64">
        <f t="shared" si="1246"/>
        <v>158.65045395171273</v>
      </c>
      <c r="BR1740" s="65">
        <f t="shared" si="1216"/>
        <v>158.65045395171273</v>
      </c>
      <c r="BS1740" s="66">
        <f t="shared" si="1247"/>
        <v>4.4069570542142424E-2</v>
      </c>
      <c r="BT1740" s="65">
        <f>BJ1740-BR1740</f>
        <v>38.018840415571219</v>
      </c>
      <c r="BU1740" s="67">
        <f t="shared" si="1248"/>
        <v>1.0560789004325338E-2</v>
      </c>
    </row>
    <row r="1741" spans="11:73" x14ac:dyDescent="0.35">
      <c r="K1741" s="20" t="s">
        <v>119</v>
      </c>
      <c r="L1741" s="20">
        <v>1731</v>
      </c>
      <c r="M1741" s="20">
        <v>254</v>
      </c>
      <c r="N1741" s="21">
        <v>121.6</v>
      </c>
      <c r="O1741" s="35">
        <f t="shared" si="1217"/>
        <v>33.777777777777779</v>
      </c>
      <c r="P1741" s="36">
        <f t="shared" si="1249"/>
        <v>-0.70833333333333248</v>
      </c>
      <c r="Q1741" s="12"/>
      <c r="R1741" s="37">
        <f t="shared" si="1218"/>
        <v>-234.45833333333306</v>
      </c>
      <c r="S1741" s="37">
        <f t="shared" si="1219"/>
        <v>64.9422</v>
      </c>
      <c r="T1741" s="37">
        <f t="shared" si="1220"/>
        <v>137.43988188353421</v>
      </c>
      <c r="U1741" s="37">
        <f t="shared" si="1221"/>
        <v>-32.07625144979886</v>
      </c>
      <c r="V1741" s="37">
        <f t="shared" si="1250"/>
        <v>177969.51791438734</v>
      </c>
      <c r="W1741" s="40">
        <f t="shared" si="1222"/>
        <v>-1083.4644934154283</v>
      </c>
      <c r="X1741" s="40">
        <f t="shared" si="1223"/>
        <v>-1.0834644934154283</v>
      </c>
      <c r="Y1741" s="40">
        <f t="shared" si="1211"/>
        <v>-1.0834644934154283</v>
      </c>
      <c r="Z1741" s="40">
        <v>1.0834644934154301</v>
      </c>
      <c r="AA1741" s="40">
        <f t="shared" si="1224"/>
        <v>447.80540141100153</v>
      </c>
      <c r="AB1741" s="42">
        <f t="shared" si="1225"/>
        <v>188825.2839506173</v>
      </c>
      <c r="AC1741" s="42">
        <f t="shared" si="1226"/>
        <v>188.82528395061729</v>
      </c>
      <c r="AD1741" s="42">
        <f t="shared" si="1227"/>
        <v>188.82528395061729</v>
      </c>
      <c r="AE1741" s="42">
        <f t="shared" si="1251"/>
        <v>6099.7520270061732</v>
      </c>
      <c r="AF1741" s="43">
        <f t="shared" si="1212"/>
        <v>1.6943755630572703</v>
      </c>
      <c r="AG1741" s="73">
        <f t="shared" si="1213"/>
        <v>-1.0834644934154283</v>
      </c>
      <c r="AH1741">
        <f t="shared" si="1228"/>
        <v>0</v>
      </c>
      <c r="AI1741">
        <f t="shared" si="1252"/>
        <v>68678.519316357939</v>
      </c>
      <c r="AJ1741" s="41">
        <f t="shared" si="1229"/>
        <v>19.077366476766095</v>
      </c>
      <c r="AK1741">
        <f t="shared" si="1214"/>
        <v>1.0834644934154283</v>
      </c>
      <c r="AL1741" s="38">
        <f t="shared" si="1230"/>
        <v>5916.7594661959874</v>
      </c>
      <c r="AM1741" s="38">
        <f t="shared" si="1231"/>
        <v>5857.5918715340276</v>
      </c>
      <c r="AN1741" s="38">
        <f t="shared" si="1232"/>
        <v>5506.1363592419857</v>
      </c>
      <c r="AO1741" s="38">
        <f t="shared" si="1233"/>
        <v>5451.0749956495656</v>
      </c>
      <c r="AP1741" s="38">
        <f t="shared" si="1234"/>
        <v>5124.0104959105911</v>
      </c>
      <c r="AQ1741" s="38">
        <f t="shared" si="1235"/>
        <v>5072.7703909514848</v>
      </c>
      <c r="AR1741" s="38">
        <f t="shared" si="1236"/>
        <v>4920.5872792229402</v>
      </c>
      <c r="AS1741">
        <f t="shared" si="1237"/>
        <v>4920.5872792229402</v>
      </c>
      <c r="AT1741" s="28">
        <f t="shared" si="1238"/>
        <v>1.3668297997841501</v>
      </c>
      <c r="AU1741">
        <f t="shared" si="1215"/>
        <v>63757.932037134997</v>
      </c>
      <c r="AV1741" s="28">
        <f t="shared" si="1239"/>
        <v>17.710536676981942</v>
      </c>
      <c r="BJ1741" s="63">
        <v>188.82528395061729</v>
      </c>
      <c r="BK1741" s="64">
        <f t="shared" si="1240"/>
        <v>183.16052543209878</v>
      </c>
      <c r="BL1741" s="64">
        <f t="shared" si="1241"/>
        <v>181.3289201777778</v>
      </c>
      <c r="BM1741" s="64">
        <f t="shared" si="1242"/>
        <v>170.44918496711114</v>
      </c>
      <c r="BN1741" s="64">
        <f t="shared" si="1243"/>
        <v>168.74469311744002</v>
      </c>
      <c r="BO1741" s="64">
        <f t="shared" si="1244"/>
        <v>158.62001153039361</v>
      </c>
      <c r="BP1741" s="64">
        <f t="shared" si="1245"/>
        <v>157.03381141508967</v>
      </c>
      <c r="BQ1741" s="64">
        <f t="shared" si="1246"/>
        <v>152.32279707263697</v>
      </c>
      <c r="BR1741" s="65">
        <f t="shared" si="1216"/>
        <v>152.32279707263697</v>
      </c>
      <c r="BS1741" s="66">
        <f t="shared" si="1247"/>
        <v>4.2311888075732496E-2</v>
      </c>
      <c r="BT1741" s="65">
        <f>BJ1741-BR1741</f>
        <v>36.502486877980317</v>
      </c>
      <c r="BU1741" s="67">
        <f t="shared" si="1248"/>
        <v>1.0139579688327866E-2</v>
      </c>
    </row>
    <row r="1742" spans="11:73" x14ac:dyDescent="0.35">
      <c r="K1742" s="20" t="s">
        <v>119</v>
      </c>
      <c r="L1742" s="20">
        <v>1732</v>
      </c>
      <c r="M1742" s="20">
        <v>255</v>
      </c>
      <c r="N1742" s="21">
        <v>119</v>
      </c>
      <c r="O1742" s="35">
        <f t="shared" si="1217"/>
        <v>33.055555555555557</v>
      </c>
      <c r="P1742" s="36">
        <f t="shared" si="1249"/>
        <v>-0.70833333333333248</v>
      </c>
      <c r="Q1742" s="12"/>
      <c r="R1742" s="37">
        <f t="shared" si="1218"/>
        <v>-234.45833333333306</v>
      </c>
      <c r="S1742" s="37">
        <f t="shared" si="1219"/>
        <v>64.9422</v>
      </c>
      <c r="T1742" s="37">
        <f t="shared" si="1220"/>
        <v>131.62535216796388</v>
      </c>
      <c r="U1742" s="37">
        <f t="shared" si="1221"/>
        <v>-37.890781165369191</v>
      </c>
      <c r="V1742" s="37">
        <f t="shared" si="1250"/>
        <v>177931.62713322198</v>
      </c>
      <c r="W1742" s="40">
        <f t="shared" si="1222"/>
        <v>-1252.5008218552593</v>
      </c>
      <c r="X1742" s="40">
        <f t="shared" si="1223"/>
        <v>-1.2525008218552593</v>
      </c>
      <c r="Y1742" s="40">
        <f t="shared" si="1211"/>
        <v>-1.2525008218552593</v>
      </c>
      <c r="Z1742" s="40">
        <v>1.25250082185526</v>
      </c>
      <c r="AA1742" s="40">
        <f t="shared" si="1224"/>
        <v>449.0579022328568</v>
      </c>
      <c r="AB1742" s="42">
        <f t="shared" si="1225"/>
        <v>180836.8441358025</v>
      </c>
      <c r="AC1742" s="42">
        <f t="shared" si="1226"/>
        <v>180.83684413580249</v>
      </c>
      <c r="AD1742" s="42">
        <f t="shared" si="1227"/>
        <v>180.83684413580249</v>
      </c>
      <c r="AE1742" s="42">
        <f t="shared" si="1251"/>
        <v>6280.5888711419757</v>
      </c>
      <c r="AF1742" s="43">
        <f t="shared" si="1212"/>
        <v>1.74460801976166</v>
      </c>
      <c r="AG1742" s="73">
        <f t="shared" si="1213"/>
        <v>-1.2525008218552593</v>
      </c>
      <c r="AH1742">
        <f t="shared" si="1228"/>
        <v>0</v>
      </c>
      <c r="AI1742">
        <f t="shared" si="1252"/>
        <v>68678.519316357939</v>
      </c>
      <c r="AJ1742" s="41">
        <f t="shared" si="1229"/>
        <v>19.077366476766095</v>
      </c>
      <c r="AK1742">
        <f t="shared" si="1214"/>
        <v>1.2525008218552593</v>
      </c>
      <c r="AL1742" s="38">
        <f t="shared" si="1230"/>
        <v>6092.1712050077158</v>
      </c>
      <c r="AM1742" s="38">
        <f t="shared" si="1231"/>
        <v>6031.2494929576387</v>
      </c>
      <c r="AN1742" s="38">
        <f t="shared" si="1232"/>
        <v>5669.3745233801801</v>
      </c>
      <c r="AO1742" s="38">
        <f t="shared" si="1233"/>
        <v>5612.6807781463785</v>
      </c>
      <c r="AP1742" s="38">
        <f t="shared" si="1234"/>
        <v>5275.9199314575953</v>
      </c>
      <c r="AQ1742" s="38">
        <f t="shared" si="1235"/>
        <v>5223.1607321430192</v>
      </c>
      <c r="AR1742" s="38">
        <f t="shared" si="1236"/>
        <v>5066.4659101787283</v>
      </c>
      <c r="AS1742">
        <f t="shared" si="1237"/>
        <v>5066.4659101787283</v>
      </c>
      <c r="AT1742" s="28">
        <f t="shared" si="1238"/>
        <v>1.4073516417163134</v>
      </c>
      <c r="AU1742">
        <f t="shared" si="1215"/>
        <v>63612.053406179213</v>
      </c>
      <c r="AV1742" s="28">
        <f t="shared" si="1239"/>
        <v>17.670014835049781</v>
      </c>
      <c r="BJ1742" s="63">
        <v>180.83684413580249</v>
      </c>
      <c r="BK1742" s="64">
        <f t="shared" si="1240"/>
        <v>175.41173881172841</v>
      </c>
      <c r="BL1742" s="64">
        <f t="shared" si="1241"/>
        <v>173.65762142361112</v>
      </c>
      <c r="BM1742" s="64">
        <f t="shared" si="1242"/>
        <v>163.23816413819443</v>
      </c>
      <c r="BN1742" s="64">
        <f t="shared" si="1243"/>
        <v>161.60578249681248</v>
      </c>
      <c r="BO1742" s="64">
        <f t="shared" si="1244"/>
        <v>151.90943554700371</v>
      </c>
      <c r="BP1742" s="64">
        <f t="shared" si="1245"/>
        <v>150.39034119153368</v>
      </c>
      <c r="BQ1742" s="64">
        <f t="shared" si="1246"/>
        <v>145.87863095578766</v>
      </c>
      <c r="BR1742" s="65">
        <f t="shared" si="1216"/>
        <v>145.87863095578766</v>
      </c>
      <c r="BS1742" s="66">
        <f t="shared" si="1247"/>
        <v>4.0521841932163238E-2</v>
      </c>
      <c r="BT1742" s="65">
        <f>BJ1742-BR1742</f>
        <v>34.958213180014837</v>
      </c>
      <c r="BU1742" s="67">
        <f t="shared" si="1248"/>
        <v>9.710614772226343E-3</v>
      </c>
    </row>
    <row r="1743" spans="11:73" x14ac:dyDescent="0.35">
      <c r="K1743" s="20" t="s">
        <v>119</v>
      </c>
      <c r="L1743" s="20">
        <v>1733</v>
      </c>
      <c r="M1743" s="20">
        <v>256</v>
      </c>
      <c r="N1743" s="21">
        <v>116.5</v>
      </c>
      <c r="O1743" s="35">
        <f t="shared" si="1217"/>
        <v>32.361111111111114</v>
      </c>
      <c r="P1743" s="36">
        <f t="shared" si="1249"/>
        <v>-0.68055555555555636</v>
      </c>
      <c r="Q1743" s="12"/>
      <c r="R1743" s="37">
        <f t="shared" si="1218"/>
        <v>-225.26388888888914</v>
      </c>
      <c r="S1743" s="37">
        <f t="shared" si="1219"/>
        <v>64.9422</v>
      </c>
      <c r="T1743" s="37">
        <f t="shared" si="1220"/>
        <v>126.15296843172432</v>
      </c>
      <c r="U1743" s="37">
        <f t="shared" si="1221"/>
        <v>-34.16872045716481</v>
      </c>
      <c r="V1743" s="37">
        <f t="shared" si="1250"/>
        <v>177897.4584127648</v>
      </c>
      <c r="W1743" s="40">
        <f t="shared" si="1222"/>
        <v>-1105.7377592388057</v>
      </c>
      <c r="X1743" s="40">
        <f t="shared" si="1223"/>
        <v>-1.1057377592388056</v>
      </c>
      <c r="Y1743" s="40">
        <f t="shared" si="1211"/>
        <v>-1.1057377592388056</v>
      </c>
      <c r="Z1743" s="40">
        <v>1.10573775923881</v>
      </c>
      <c r="AA1743" s="40">
        <f t="shared" si="1224"/>
        <v>450.16363999209563</v>
      </c>
      <c r="AB1743" s="42">
        <f t="shared" si="1225"/>
        <v>173318.47029320992</v>
      </c>
      <c r="AC1743" s="42">
        <f t="shared" si="1226"/>
        <v>173.31847029320991</v>
      </c>
      <c r="AD1743" s="42">
        <f t="shared" si="1227"/>
        <v>173.31847029320991</v>
      </c>
      <c r="AE1743" s="42">
        <f t="shared" si="1251"/>
        <v>6453.907341435186</v>
      </c>
      <c r="AF1743" s="43">
        <f t="shared" si="1212"/>
        <v>1.7927520392875518</v>
      </c>
      <c r="AG1743" s="73">
        <f t="shared" si="1213"/>
        <v>-1.1057377592388056</v>
      </c>
      <c r="AH1743">
        <f t="shared" si="1228"/>
        <v>0</v>
      </c>
      <c r="AI1743">
        <f t="shared" si="1252"/>
        <v>68678.519316357939</v>
      </c>
      <c r="AJ1743" s="41">
        <f t="shared" si="1229"/>
        <v>19.077366476766095</v>
      </c>
      <c r="AK1743">
        <f t="shared" si="1214"/>
        <v>1.1057377592388056</v>
      </c>
      <c r="AL1743" s="38">
        <f t="shared" si="1230"/>
        <v>6260.2901211921298</v>
      </c>
      <c r="AM1743" s="38">
        <f t="shared" si="1231"/>
        <v>6197.6872199802083</v>
      </c>
      <c r="AN1743" s="38">
        <f t="shared" si="1232"/>
        <v>5825.8259867813958</v>
      </c>
      <c r="AO1743" s="38">
        <f t="shared" si="1233"/>
        <v>5767.5677269135822</v>
      </c>
      <c r="AP1743" s="38">
        <f t="shared" si="1234"/>
        <v>5421.5136632987669</v>
      </c>
      <c r="AQ1743" s="38">
        <f t="shared" si="1235"/>
        <v>5367.2985266657788</v>
      </c>
      <c r="AR1743" s="38">
        <f t="shared" si="1236"/>
        <v>5206.279570865805</v>
      </c>
      <c r="AS1743">
        <f t="shared" si="1237"/>
        <v>5206.279570865805</v>
      </c>
      <c r="AT1743" s="28">
        <f t="shared" si="1238"/>
        <v>1.4461887696849458</v>
      </c>
      <c r="AU1743">
        <f t="shared" si="1215"/>
        <v>63472.23974549213</v>
      </c>
      <c r="AV1743" s="28">
        <f t="shared" si="1239"/>
        <v>17.631177707081147</v>
      </c>
      <c r="BJ1743" s="63">
        <v>173.31847029320991</v>
      </c>
      <c r="BK1743" s="64">
        <f t="shared" si="1240"/>
        <v>168.11891618441362</v>
      </c>
      <c r="BL1743" s="64">
        <f t="shared" si="1241"/>
        <v>166.43772702256948</v>
      </c>
      <c r="BM1743" s="64">
        <f t="shared" si="1242"/>
        <v>156.45146340121531</v>
      </c>
      <c r="BN1743" s="64">
        <f t="shared" si="1243"/>
        <v>154.88694876720317</v>
      </c>
      <c r="BO1743" s="64">
        <f t="shared" si="1244"/>
        <v>145.59373184117098</v>
      </c>
      <c r="BP1743" s="64">
        <f t="shared" si="1245"/>
        <v>144.13779452275926</v>
      </c>
      <c r="BQ1743" s="64">
        <f t="shared" si="1246"/>
        <v>139.81366068707649</v>
      </c>
      <c r="BR1743" s="65">
        <f t="shared" si="1216"/>
        <v>139.81366068707649</v>
      </c>
      <c r="BS1743" s="66">
        <f t="shared" si="1247"/>
        <v>3.8837127968632361E-2</v>
      </c>
      <c r="BT1743" s="65">
        <f>BJ1743-BR1743</f>
        <v>33.504809606133421</v>
      </c>
      <c r="BU1743" s="67">
        <f t="shared" si="1248"/>
        <v>9.3068915572592833E-3</v>
      </c>
    </row>
    <row r="1744" spans="11:73" x14ac:dyDescent="0.35">
      <c r="K1744" s="20" t="s">
        <v>119</v>
      </c>
      <c r="L1744" s="20">
        <v>1734</v>
      </c>
      <c r="M1744" s="20">
        <v>257</v>
      </c>
      <c r="N1744" s="21">
        <v>114.1</v>
      </c>
      <c r="O1744" s="35">
        <f t="shared" si="1217"/>
        <v>31.694444444444443</v>
      </c>
      <c r="P1744" s="36">
        <f t="shared" si="1249"/>
        <v>-0.65277777777777812</v>
      </c>
      <c r="Q1744" s="12"/>
      <c r="R1744" s="37">
        <f t="shared" si="1218"/>
        <v>-216.06944444444457</v>
      </c>
      <c r="S1744" s="37">
        <f t="shared" si="1219"/>
        <v>64.9422</v>
      </c>
      <c r="T1744" s="37">
        <f t="shared" si="1220"/>
        <v>121.00878829586962</v>
      </c>
      <c r="U1744" s="37">
        <f t="shared" si="1221"/>
        <v>-30.118456148574936</v>
      </c>
      <c r="V1744" s="37">
        <f t="shared" si="1250"/>
        <v>177867.33995661623</v>
      </c>
      <c r="W1744" s="40">
        <f t="shared" si="1222"/>
        <v>-954.58773515344444</v>
      </c>
      <c r="X1744" s="40">
        <f t="shared" si="1223"/>
        <v>-0.95458773515344442</v>
      </c>
      <c r="Y1744" s="40">
        <f t="shared" si="1211"/>
        <v>-0.95458773515344442</v>
      </c>
      <c r="Z1744" s="40">
        <v>0.95458773515344397</v>
      </c>
      <c r="AA1744" s="40">
        <f t="shared" si="1224"/>
        <v>451.11822772724906</v>
      </c>
      <c r="AB1744" s="42">
        <f t="shared" si="1225"/>
        <v>166251.00733024688</v>
      </c>
      <c r="AC1744" s="42">
        <f t="shared" si="1226"/>
        <v>166.25100733024689</v>
      </c>
      <c r="AD1744" s="42">
        <f t="shared" si="1227"/>
        <v>166.25100733024689</v>
      </c>
      <c r="AE1744" s="42">
        <f t="shared" si="1251"/>
        <v>6620.1583487654325</v>
      </c>
      <c r="AF1744" s="43">
        <f t="shared" si="1212"/>
        <v>1.8389328746570646</v>
      </c>
      <c r="AG1744" s="73">
        <f t="shared" si="1213"/>
        <v>-0.95458773515344442</v>
      </c>
      <c r="AH1744">
        <f t="shared" si="1228"/>
        <v>0</v>
      </c>
      <c r="AI1744">
        <f t="shared" si="1252"/>
        <v>68678.519316357939</v>
      </c>
      <c r="AJ1744" s="41">
        <f t="shared" si="1229"/>
        <v>19.077366476766095</v>
      </c>
      <c r="AK1744">
        <f t="shared" si="1214"/>
        <v>0.95458773515344442</v>
      </c>
      <c r="AL1744" s="38">
        <f t="shared" si="1230"/>
        <v>6421.5535983024693</v>
      </c>
      <c r="AM1744" s="38">
        <f t="shared" si="1231"/>
        <v>6357.3380623194444</v>
      </c>
      <c r="AN1744" s="38">
        <f t="shared" si="1232"/>
        <v>5975.8977785802772</v>
      </c>
      <c r="AO1744" s="38">
        <f t="shared" si="1233"/>
        <v>5916.1388007944743</v>
      </c>
      <c r="AP1744" s="38">
        <f t="shared" si="1234"/>
        <v>5561.1704727468059</v>
      </c>
      <c r="AQ1744" s="38">
        <f t="shared" si="1235"/>
        <v>5505.5587680193375</v>
      </c>
      <c r="AR1744" s="38">
        <f t="shared" si="1236"/>
        <v>5340.3920049787575</v>
      </c>
      <c r="AS1744">
        <f t="shared" si="1237"/>
        <v>5340.3920049787575</v>
      </c>
      <c r="AT1744" s="28">
        <f t="shared" si="1238"/>
        <v>1.4834422236052105</v>
      </c>
      <c r="AU1744">
        <f t="shared" si="1215"/>
        <v>63338.127311379183</v>
      </c>
      <c r="AV1744" s="28">
        <f t="shared" si="1239"/>
        <v>17.593924253160885</v>
      </c>
      <c r="BJ1744" s="63">
        <v>166.25100733024689</v>
      </c>
      <c r="BK1744" s="64">
        <f t="shared" si="1240"/>
        <v>161.26347711033949</v>
      </c>
      <c r="BL1744" s="64">
        <f t="shared" si="1241"/>
        <v>159.65084233923611</v>
      </c>
      <c r="BM1744" s="64">
        <f t="shared" si="1242"/>
        <v>150.07179179888192</v>
      </c>
      <c r="BN1744" s="64">
        <f t="shared" si="1243"/>
        <v>148.5710738808931</v>
      </c>
      <c r="BO1744" s="64">
        <f t="shared" si="1244"/>
        <v>139.6568094480395</v>
      </c>
      <c r="BP1744" s="64">
        <f t="shared" si="1245"/>
        <v>138.26024135355911</v>
      </c>
      <c r="BQ1744" s="64">
        <f t="shared" si="1246"/>
        <v>134.11243411295234</v>
      </c>
      <c r="BR1744" s="65">
        <f t="shared" si="1216"/>
        <v>134.11243411295234</v>
      </c>
      <c r="BS1744" s="66">
        <f t="shared" si="1247"/>
        <v>3.7253453920264537E-2</v>
      </c>
      <c r="BT1744" s="65">
        <f>BJ1744-BR1744</f>
        <v>32.13857321729455</v>
      </c>
      <c r="BU1744" s="67">
        <f t="shared" si="1248"/>
        <v>8.9273814492484855E-3</v>
      </c>
    </row>
    <row r="1745" spans="11:73" x14ac:dyDescent="0.35">
      <c r="K1745" s="20" t="s">
        <v>119</v>
      </c>
      <c r="L1745" s="20">
        <v>1735</v>
      </c>
      <c r="M1745" s="20">
        <v>258</v>
      </c>
      <c r="N1745" s="21">
        <v>111.8</v>
      </c>
      <c r="O1745" s="35">
        <f t="shared" si="1217"/>
        <v>31.055555555555557</v>
      </c>
      <c r="P1745" s="36">
        <f t="shared" si="1249"/>
        <v>-0.63888888888888806</v>
      </c>
      <c r="Q1745" s="12"/>
      <c r="R1745" s="37">
        <f t="shared" si="1218"/>
        <v>-211.47222222222194</v>
      </c>
      <c r="S1745" s="37">
        <f t="shared" si="1219"/>
        <v>64.9422</v>
      </c>
      <c r="T1745" s="37">
        <f t="shared" si="1220"/>
        <v>116.17942707661189</v>
      </c>
      <c r="U1745" s="37">
        <f t="shared" si="1221"/>
        <v>-30.350595145610043</v>
      </c>
      <c r="V1745" s="37">
        <f t="shared" si="1250"/>
        <v>177836.98936147062</v>
      </c>
      <c r="W1745" s="40">
        <f t="shared" si="1222"/>
        <v>-942.55459368866752</v>
      </c>
      <c r="X1745" s="40">
        <f t="shared" si="1223"/>
        <v>-0.94255459368866756</v>
      </c>
      <c r="Y1745" s="40">
        <f t="shared" si="1211"/>
        <v>-0.94255459368866756</v>
      </c>
      <c r="Z1745" s="40">
        <v>0.94255459368866801</v>
      </c>
      <c r="AA1745" s="40">
        <f t="shared" si="1224"/>
        <v>452.06078232093773</v>
      </c>
      <c r="AB1745" s="42">
        <f t="shared" si="1225"/>
        <v>159616.06635802469</v>
      </c>
      <c r="AC1745" s="42">
        <f t="shared" si="1226"/>
        <v>159.61606635802468</v>
      </c>
      <c r="AD1745" s="42">
        <f t="shared" si="1227"/>
        <v>159.61606635802468</v>
      </c>
      <c r="AE1745" s="42">
        <f t="shared" si="1251"/>
        <v>6779.7744151234574</v>
      </c>
      <c r="AF1745" s="43">
        <f t="shared" si="1212"/>
        <v>1.883270670867627</v>
      </c>
      <c r="AG1745" s="73">
        <f t="shared" si="1213"/>
        <v>-0.94255459368866756</v>
      </c>
      <c r="AH1745">
        <f t="shared" si="1228"/>
        <v>0</v>
      </c>
      <c r="AI1745">
        <f t="shared" si="1252"/>
        <v>68678.519316357939</v>
      </c>
      <c r="AJ1745" s="41">
        <f t="shared" si="1229"/>
        <v>19.077366476766095</v>
      </c>
      <c r="AK1745">
        <f t="shared" si="1214"/>
        <v>0.94255459368866756</v>
      </c>
      <c r="AL1745" s="38">
        <f t="shared" si="1230"/>
        <v>6576.3811826697538</v>
      </c>
      <c r="AM1745" s="38">
        <f t="shared" si="1231"/>
        <v>6510.6173708430561</v>
      </c>
      <c r="AN1745" s="38">
        <f t="shared" si="1232"/>
        <v>6119.9803285924727</v>
      </c>
      <c r="AO1745" s="38">
        <f t="shared" si="1233"/>
        <v>6058.780525306548</v>
      </c>
      <c r="AP1745" s="38">
        <f t="shared" si="1234"/>
        <v>5695.253693788155</v>
      </c>
      <c r="AQ1745" s="38">
        <f t="shared" si="1235"/>
        <v>5638.3011568502734</v>
      </c>
      <c r="AR1745" s="38">
        <f t="shared" si="1236"/>
        <v>5469.1521221447647</v>
      </c>
      <c r="AS1745">
        <f t="shared" si="1237"/>
        <v>5469.1521221447647</v>
      </c>
      <c r="AT1745" s="28">
        <f t="shared" si="1238"/>
        <v>1.5192089228179901</v>
      </c>
      <c r="AU1745">
        <f t="shared" si="1215"/>
        <v>63209.367194213177</v>
      </c>
      <c r="AV1745" s="28">
        <f t="shared" si="1239"/>
        <v>17.558157553948103</v>
      </c>
      <c r="BJ1745" s="63">
        <v>159.61606635802468</v>
      </c>
      <c r="BK1745" s="64">
        <f t="shared" si="1240"/>
        <v>154.82758436728395</v>
      </c>
      <c r="BL1745" s="64">
        <f t="shared" si="1241"/>
        <v>153.27930852361109</v>
      </c>
      <c r="BM1745" s="64">
        <f t="shared" si="1242"/>
        <v>144.08255001219442</v>
      </c>
      <c r="BN1745" s="64">
        <f t="shared" si="1243"/>
        <v>142.64172451207247</v>
      </c>
      <c r="BO1745" s="64">
        <f t="shared" si="1244"/>
        <v>134.08322104134811</v>
      </c>
      <c r="BP1745" s="64">
        <f t="shared" si="1245"/>
        <v>132.74238883093463</v>
      </c>
      <c r="BQ1745" s="64">
        <f t="shared" si="1246"/>
        <v>128.76011716600658</v>
      </c>
      <c r="BR1745" s="65">
        <f t="shared" si="1216"/>
        <v>128.76011716600658</v>
      </c>
      <c r="BS1745" s="66">
        <f t="shared" si="1247"/>
        <v>3.5766699212779605E-2</v>
      </c>
      <c r="BT1745" s="65">
        <f>BJ1745-BR1745</f>
        <v>30.855949192018102</v>
      </c>
      <c r="BU1745" s="67">
        <f t="shared" si="1248"/>
        <v>8.5710969977828063E-3</v>
      </c>
    </row>
    <row r="1746" spans="11:73" x14ac:dyDescent="0.35">
      <c r="K1746" s="20" t="s">
        <v>119</v>
      </c>
      <c r="L1746" s="20">
        <v>1736</v>
      </c>
      <c r="M1746" s="20">
        <v>259</v>
      </c>
      <c r="N1746" s="21">
        <v>109.5</v>
      </c>
      <c r="O1746" s="35">
        <f t="shared" si="1217"/>
        <v>30.416666666666668</v>
      </c>
      <c r="P1746" s="36">
        <f t="shared" si="1249"/>
        <v>-0.65277777777777812</v>
      </c>
      <c r="Q1746" s="12"/>
      <c r="R1746" s="37">
        <f t="shared" si="1218"/>
        <v>-216.06944444444457</v>
      </c>
      <c r="S1746" s="37">
        <f t="shared" si="1219"/>
        <v>64.9422</v>
      </c>
      <c r="T1746" s="37">
        <f t="shared" si="1220"/>
        <v>111.44840610351875</v>
      </c>
      <c r="U1746" s="37">
        <f t="shared" si="1221"/>
        <v>-39.678838340925807</v>
      </c>
      <c r="V1746" s="37">
        <f t="shared" si="1250"/>
        <v>177797.31052312971</v>
      </c>
      <c r="W1746" s="40">
        <f t="shared" si="1222"/>
        <v>-1206.8979995364934</v>
      </c>
      <c r="X1746" s="40">
        <f t="shared" si="1223"/>
        <v>-1.2068979995364935</v>
      </c>
      <c r="Y1746" s="40">
        <f t="shared" si="1211"/>
        <v>-1.2068979995364935</v>
      </c>
      <c r="Z1746" s="40">
        <v>1.2068979995364899</v>
      </c>
      <c r="AA1746" s="40">
        <f t="shared" si="1224"/>
        <v>453.2676803204742</v>
      </c>
      <c r="AB1746" s="42">
        <f t="shared" si="1225"/>
        <v>153116.23263888891</v>
      </c>
      <c r="AC1746" s="42">
        <f t="shared" si="1226"/>
        <v>153.1162326388889</v>
      </c>
      <c r="AD1746" s="42">
        <f t="shared" si="1227"/>
        <v>153.1162326388889</v>
      </c>
      <c r="AE1746" s="42">
        <f t="shared" si="1251"/>
        <v>6932.8906477623459</v>
      </c>
      <c r="AF1746" s="43">
        <f t="shared" si="1212"/>
        <v>1.9258029577117628</v>
      </c>
      <c r="AG1746" s="73">
        <f t="shared" si="1213"/>
        <v>-1.2068979995364935</v>
      </c>
      <c r="AH1746">
        <f t="shared" si="1228"/>
        <v>0</v>
      </c>
      <c r="AI1746">
        <f t="shared" si="1252"/>
        <v>68678.519316357939</v>
      </c>
      <c r="AJ1746" s="41">
        <f t="shared" si="1229"/>
        <v>19.077366476766095</v>
      </c>
      <c r="AK1746">
        <f t="shared" si="1214"/>
        <v>1.2068979995364935</v>
      </c>
      <c r="AL1746" s="38">
        <f t="shared" si="1230"/>
        <v>6724.9039283294751</v>
      </c>
      <c r="AM1746" s="38">
        <f t="shared" si="1231"/>
        <v>6657.65488904618</v>
      </c>
      <c r="AN1746" s="38">
        <f t="shared" si="1232"/>
        <v>6258.1955957034088</v>
      </c>
      <c r="AO1746" s="38">
        <f t="shared" si="1233"/>
        <v>6195.6136397463742</v>
      </c>
      <c r="AP1746" s="38">
        <f t="shared" si="1234"/>
        <v>5823.8768213615913</v>
      </c>
      <c r="AQ1746" s="38">
        <f t="shared" si="1235"/>
        <v>5765.6380531479754</v>
      </c>
      <c r="AR1746" s="38">
        <f t="shared" si="1236"/>
        <v>5592.6689115535355</v>
      </c>
      <c r="AS1746">
        <f t="shared" si="1237"/>
        <v>5592.6689115535355</v>
      </c>
      <c r="AT1746" s="28">
        <f t="shared" si="1238"/>
        <v>1.5535191420982044</v>
      </c>
      <c r="AU1746">
        <f t="shared" si="1215"/>
        <v>63085.850404804405</v>
      </c>
      <c r="AV1746" s="28">
        <f t="shared" si="1239"/>
        <v>17.523847334667892</v>
      </c>
      <c r="BJ1746" s="63">
        <v>153.1162326388889</v>
      </c>
      <c r="BK1746" s="64">
        <f t="shared" si="1240"/>
        <v>148.52274565972223</v>
      </c>
      <c r="BL1746" s="64">
        <f t="shared" si="1241"/>
        <v>147.03751820312502</v>
      </c>
      <c r="BM1746" s="64">
        <f t="shared" si="1242"/>
        <v>138.2152671109375</v>
      </c>
      <c r="BN1746" s="64">
        <f t="shared" si="1243"/>
        <v>136.83311443982814</v>
      </c>
      <c r="BO1746" s="64">
        <f t="shared" si="1244"/>
        <v>128.62312757343844</v>
      </c>
      <c r="BP1746" s="64">
        <f t="shared" si="1245"/>
        <v>127.33689629770406</v>
      </c>
      <c r="BQ1746" s="64">
        <f t="shared" si="1246"/>
        <v>123.51678940877294</v>
      </c>
      <c r="BR1746" s="65">
        <f t="shared" si="1216"/>
        <v>123.51678940877294</v>
      </c>
      <c r="BS1746" s="66">
        <f t="shared" si="1247"/>
        <v>3.4310219280214702E-2</v>
      </c>
      <c r="BT1746" s="65">
        <f>BJ1746-BR1746</f>
        <v>29.599443230115966</v>
      </c>
      <c r="BU1746" s="67">
        <f t="shared" si="1248"/>
        <v>8.2220675639211021E-3</v>
      </c>
    </row>
    <row r="1747" spans="11:73" x14ac:dyDescent="0.35">
      <c r="K1747" s="20" t="s">
        <v>119</v>
      </c>
      <c r="L1747" s="20">
        <v>1737</v>
      </c>
      <c r="M1747" s="20">
        <v>260</v>
      </c>
      <c r="N1747" s="21">
        <v>107.1</v>
      </c>
      <c r="O1747" s="35">
        <f t="shared" si="1217"/>
        <v>29.75</v>
      </c>
      <c r="P1747" s="36">
        <f t="shared" si="1249"/>
        <v>-0.65277777777777812</v>
      </c>
      <c r="Q1747" s="12"/>
      <c r="R1747" s="37">
        <f t="shared" si="1218"/>
        <v>-216.06944444444457</v>
      </c>
      <c r="S1747" s="37">
        <f t="shared" si="1219"/>
        <v>64.9422</v>
      </c>
      <c r="T1747" s="37">
        <f t="shared" si="1220"/>
        <v>106.61653525605074</v>
      </c>
      <c r="U1747" s="37">
        <f t="shared" si="1221"/>
        <v>-44.510709188393818</v>
      </c>
      <c r="V1747" s="37">
        <f t="shared" si="1250"/>
        <v>177752.79981394132</v>
      </c>
      <c r="W1747" s="40">
        <f t="shared" si="1222"/>
        <v>-1324.1935983547162</v>
      </c>
      <c r="X1747" s="40">
        <f t="shared" si="1223"/>
        <v>-1.3241935983547162</v>
      </c>
      <c r="Y1747" s="40">
        <f t="shared" si="1211"/>
        <v>-1.3241935983547162</v>
      </c>
      <c r="Z1747" s="40">
        <v>1.3241935983547199</v>
      </c>
      <c r="AA1747" s="40">
        <f t="shared" si="1224"/>
        <v>454.59187391882892</v>
      </c>
      <c r="AB1747" s="42">
        <f t="shared" si="1225"/>
        <v>146477.84375</v>
      </c>
      <c r="AC1747" s="42">
        <f t="shared" si="1226"/>
        <v>146.47784375000001</v>
      </c>
      <c r="AD1747" s="42">
        <f t="shared" si="1227"/>
        <v>146.47784375000001</v>
      </c>
      <c r="AE1747" s="42">
        <f t="shared" si="1251"/>
        <v>7079.3684915123458</v>
      </c>
      <c r="AF1747" s="43">
        <f t="shared" si="1212"/>
        <v>1.9664912476423182</v>
      </c>
      <c r="AG1747" s="73">
        <f t="shared" si="1213"/>
        <v>-1.3241935983547162</v>
      </c>
      <c r="AH1747">
        <f t="shared" si="1228"/>
        <v>0</v>
      </c>
      <c r="AI1747">
        <f t="shared" si="1252"/>
        <v>68678.519316357939</v>
      </c>
      <c r="AJ1747" s="41">
        <f t="shared" si="1229"/>
        <v>19.077366476766095</v>
      </c>
      <c r="AK1747">
        <f t="shared" si="1214"/>
        <v>1.3241935983547162</v>
      </c>
      <c r="AL1747" s="38">
        <f t="shared" si="1230"/>
        <v>6866.9874367669754</v>
      </c>
      <c r="AM1747" s="38">
        <f t="shared" si="1231"/>
        <v>6798.3175623993056</v>
      </c>
      <c r="AN1747" s="38">
        <f t="shared" si="1232"/>
        <v>6390.4185086553471</v>
      </c>
      <c r="AO1747" s="38">
        <f t="shared" si="1233"/>
        <v>6326.5143235687938</v>
      </c>
      <c r="AP1747" s="38">
        <f t="shared" si="1234"/>
        <v>5946.9234641546655</v>
      </c>
      <c r="AQ1747" s="38">
        <f t="shared" si="1235"/>
        <v>5887.4542295131187</v>
      </c>
      <c r="AR1747" s="38">
        <f t="shared" si="1236"/>
        <v>5710.8306026277251</v>
      </c>
      <c r="AS1747">
        <f t="shared" si="1237"/>
        <v>5710.8306026277251</v>
      </c>
      <c r="AT1747" s="28">
        <f t="shared" si="1238"/>
        <v>1.5863418340632569</v>
      </c>
      <c r="AU1747">
        <f t="shared" si="1215"/>
        <v>62967.688713730211</v>
      </c>
      <c r="AV1747" s="28">
        <f t="shared" si="1239"/>
        <v>17.491024642702836</v>
      </c>
      <c r="BJ1747" s="63">
        <v>146.47784375000001</v>
      </c>
      <c r="BK1747" s="64">
        <f t="shared" si="1240"/>
        <v>142.0835084375</v>
      </c>
      <c r="BL1747" s="64">
        <f t="shared" si="1241"/>
        <v>140.662673353125</v>
      </c>
      <c r="BM1747" s="64">
        <f t="shared" si="1242"/>
        <v>132.2229129519375</v>
      </c>
      <c r="BN1747" s="64">
        <f t="shared" si="1243"/>
        <v>130.90068382241813</v>
      </c>
      <c r="BO1747" s="64">
        <f t="shared" si="1244"/>
        <v>123.04664279307303</v>
      </c>
      <c r="BP1747" s="64">
        <f t="shared" si="1245"/>
        <v>121.8161763651423</v>
      </c>
      <c r="BQ1747" s="64">
        <f t="shared" si="1246"/>
        <v>118.16169107418803</v>
      </c>
      <c r="BR1747" s="65">
        <f t="shared" si="1216"/>
        <v>118.16169107418803</v>
      </c>
      <c r="BS1747" s="66">
        <f t="shared" si="1247"/>
        <v>3.2822691965052227E-2</v>
      </c>
      <c r="BT1747" s="65">
        <f>BJ1747-BR1747</f>
        <v>28.316152675811978</v>
      </c>
      <c r="BU1747" s="67">
        <f t="shared" si="1248"/>
        <v>7.8655979655033268E-3</v>
      </c>
    </row>
    <row r="1748" spans="11:73" x14ac:dyDescent="0.35">
      <c r="K1748" s="20" t="s">
        <v>119</v>
      </c>
      <c r="L1748" s="20">
        <v>1738</v>
      </c>
      <c r="M1748" s="20">
        <v>261</v>
      </c>
      <c r="N1748" s="21">
        <v>104.8</v>
      </c>
      <c r="O1748" s="35">
        <f t="shared" si="1217"/>
        <v>29.111111111111111</v>
      </c>
      <c r="P1748" s="36">
        <f t="shared" si="1249"/>
        <v>-0.63888888888888806</v>
      </c>
      <c r="Q1748" s="12"/>
      <c r="R1748" s="37">
        <f t="shared" si="1218"/>
        <v>-211.47222222222194</v>
      </c>
      <c r="S1748" s="37">
        <f t="shared" si="1219"/>
        <v>64.9422</v>
      </c>
      <c r="T1748" s="37">
        <f t="shared" si="1220"/>
        <v>102.08647043816356</v>
      </c>
      <c r="U1748" s="37">
        <f t="shared" si="1221"/>
        <v>-44.443551784058371</v>
      </c>
      <c r="V1748" s="37">
        <f t="shared" si="1250"/>
        <v>177708.35626215726</v>
      </c>
      <c r="W1748" s="40">
        <f t="shared" si="1222"/>
        <v>-1293.8011741581438</v>
      </c>
      <c r="X1748" s="40">
        <f t="shared" si="1223"/>
        <v>-1.2938011741581439</v>
      </c>
      <c r="Y1748" s="40">
        <f t="shared" si="1211"/>
        <v>-1.2938011741581439</v>
      </c>
      <c r="Z1748" s="40">
        <v>1.2938011741581401</v>
      </c>
      <c r="AA1748" s="40">
        <f t="shared" si="1224"/>
        <v>455.88567509298707</v>
      </c>
      <c r="AB1748" s="42">
        <f t="shared" si="1225"/>
        <v>140254.09876543211</v>
      </c>
      <c r="AC1748" s="42">
        <f t="shared" si="1226"/>
        <v>140.2540987654321</v>
      </c>
      <c r="AD1748" s="42">
        <f t="shared" si="1227"/>
        <v>140.2540987654321</v>
      </c>
      <c r="AE1748" s="42">
        <f t="shared" si="1251"/>
        <v>7219.6225902777778</v>
      </c>
      <c r="AF1748" s="43">
        <f t="shared" si="1212"/>
        <v>2.0054507195216051</v>
      </c>
      <c r="AG1748" s="73">
        <f t="shared" si="1213"/>
        <v>-1.2938011741581439</v>
      </c>
      <c r="AH1748">
        <f t="shared" si="1228"/>
        <v>0</v>
      </c>
      <c r="AI1748">
        <f t="shared" si="1252"/>
        <v>68678.519316357939</v>
      </c>
      <c r="AJ1748" s="41">
        <f t="shared" si="1229"/>
        <v>19.077366476766095</v>
      </c>
      <c r="AK1748">
        <f t="shared" si="1214"/>
        <v>1.2938011741581439</v>
      </c>
      <c r="AL1748" s="38">
        <f t="shared" si="1230"/>
        <v>7003.0339125694445</v>
      </c>
      <c r="AM1748" s="38">
        <f t="shared" si="1231"/>
        <v>6933.0035734437497</v>
      </c>
      <c r="AN1748" s="38">
        <f t="shared" si="1232"/>
        <v>6517.0233590371245</v>
      </c>
      <c r="AO1748" s="38">
        <f t="shared" si="1233"/>
        <v>6451.8531254467534</v>
      </c>
      <c r="AP1748" s="38">
        <f t="shared" si="1234"/>
        <v>6064.7419379199482</v>
      </c>
      <c r="AQ1748" s="38">
        <f t="shared" si="1235"/>
        <v>6004.094518540749</v>
      </c>
      <c r="AR1748" s="38">
        <f t="shared" si="1236"/>
        <v>5823.9716829845265</v>
      </c>
      <c r="AS1748">
        <f t="shared" si="1237"/>
        <v>5823.9716829845265</v>
      </c>
      <c r="AT1748" s="28">
        <f t="shared" si="1238"/>
        <v>1.6177699119401463</v>
      </c>
      <c r="AU1748">
        <f t="shared" si="1215"/>
        <v>62854.547633373411</v>
      </c>
      <c r="AV1748" s="28">
        <f t="shared" si="1239"/>
        <v>17.459596564825947</v>
      </c>
      <c r="BJ1748" s="63">
        <v>140.2540987654321</v>
      </c>
      <c r="BK1748" s="64">
        <f t="shared" si="1240"/>
        <v>136.04647580246913</v>
      </c>
      <c r="BL1748" s="64">
        <f t="shared" si="1241"/>
        <v>134.68601104444443</v>
      </c>
      <c r="BM1748" s="64">
        <f t="shared" si="1242"/>
        <v>126.60485038177775</v>
      </c>
      <c r="BN1748" s="64">
        <f t="shared" si="1243"/>
        <v>125.33880187795997</v>
      </c>
      <c r="BO1748" s="64">
        <f t="shared" si="1244"/>
        <v>117.81847376528236</v>
      </c>
      <c r="BP1748" s="64">
        <f t="shared" si="1245"/>
        <v>116.64028902762954</v>
      </c>
      <c r="BQ1748" s="64">
        <f t="shared" si="1246"/>
        <v>113.14108035680064</v>
      </c>
      <c r="BR1748" s="65">
        <f t="shared" si="1216"/>
        <v>113.14108035680064</v>
      </c>
      <c r="BS1748" s="66">
        <f t="shared" si="1247"/>
        <v>3.1428077876889067E-2</v>
      </c>
      <c r="BT1748" s="65">
        <f>BJ1748-BR1748</f>
        <v>27.113018408631461</v>
      </c>
      <c r="BU1748" s="67">
        <f t="shared" si="1248"/>
        <v>7.5313940023976284E-3</v>
      </c>
    </row>
    <row r="1749" spans="11:73" x14ac:dyDescent="0.35">
      <c r="K1749" s="20" t="s">
        <v>119</v>
      </c>
      <c r="L1749" s="20">
        <v>1739</v>
      </c>
      <c r="M1749" s="20">
        <v>262</v>
      </c>
      <c r="N1749" s="21">
        <v>102.5</v>
      </c>
      <c r="O1749" s="35">
        <f t="shared" si="1217"/>
        <v>28.472222222222221</v>
      </c>
      <c r="P1749" s="36">
        <f t="shared" si="1249"/>
        <v>-0.61111111111110994</v>
      </c>
      <c r="Q1749" s="12"/>
      <c r="R1749" s="37">
        <f t="shared" si="1218"/>
        <v>-202.2777777777774</v>
      </c>
      <c r="S1749" s="37">
        <f t="shared" si="1219"/>
        <v>64.9422</v>
      </c>
      <c r="T1749" s="37">
        <f t="shared" si="1220"/>
        <v>97.654745866440962</v>
      </c>
      <c r="U1749" s="37">
        <f t="shared" si="1221"/>
        <v>-39.680831911336455</v>
      </c>
      <c r="V1749" s="37">
        <f t="shared" si="1250"/>
        <v>177668.67543024593</v>
      </c>
      <c r="W1749" s="40">
        <f t="shared" si="1222"/>
        <v>-1129.8014641422185</v>
      </c>
      <c r="X1749" s="40">
        <f t="shared" si="1223"/>
        <v>-1.1298014641422185</v>
      </c>
      <c r="Y1749" s="40">
        <f t="shared" si="1211"/>
        <v>-1.1298014641422185</v>
      </c>
      <c r="Z1749" s="40">
        <v>1.12980146414222</v>
      </c>
      <c r="AA1749" s="40">
        <f t="shared" si="1224"/>
        <v>457.01547655712932</v>
      </c>
      <c r="AB1749" s="42">
        <f t="shared" si="1225"/>
        <v>134165.46103395059</v>
      </c>
      <c r="AC1749" s="42">
        <f t="shared" si="1226"/>
        <v>134.16546103395058</v>
      </c>
      <c r="AD1749" s="42">
        <f t="shared" si="1227"/>
        <v>134.16546103395058</v>
      </c>
      <c r="AE1749" s="42">
        <f t="shared" si="1251"/>
        <v>7353.7880513117289</v>
      </c>
      <c r="AF1749" s="43">
        <f t="shared" si="1212"/>
        <v>2.0427189031421471</v>
      </c>
      <c r="AG1749" s="73">
        <f t="shared" si="1213"/>
        <v>-1.1298014641422185</v>
      </c>
      <c r="AH1749">
        <f t="shared" si="1228"/>
        <v>0</v>
      </c>
      <c r="AI1749">
        <f t="shared" si="1252"/>
        <v>68678.519316357939</v>
      </c>
      <c r="AJ1749" s="41">
        <f t="shared" si="1229"/>
        <v>19.077366476766095</v>
      </c>
      <c r="AK1749">
        <f t="shared" si="1214"/>
        <v>1.1298014641422185</v>
      </c>
      <c r="AL1749" s="38">
        <f t="shared" si="1230"/>
        <v>7133.1744097723767</v>
      </c>
      <c r="AM1749" s="38">
        <f t="shared" si="1231"/>
        <v>7061.8426656746533</v>
      </c>
      <c r="AN1749" s="38">
        <f t="shared" si="1232"/>
        <v>6638.1321057341738</v>
      </c>
      <c r="AO1749" s="38">
        <f t="shared" si="1233"/>
        <v>6571.7507846768322</v>
      </c>
      <c r="AP1749" s="38">
        <f t="shared" si="1234"/>
        <v>6177.445737596222</v>
      </c>
      <c r="AQ1749" s="38">
        <f t="shared" si="1235"/>
        <v>6115.6712802202601</v>
      </c>
      <c r="AR1749" s="38">
        <f t="shared" si="1236"/>
        <v>5932.2011418136517</v>
      </c>
      <c r="AS1749">
        <f t="shared" si="1237"/>
        <v>5932.2011418136517</v>
      </c>
      <c r="AT1749" s="28">
        <f t="shared" si="1238"/>
        <v>1.647833650503792</v>
      </c>
      <c r="AU1749">
        <f t="shared" si="1215"/>
        <v>62746.318174544285</v>
      </c>
      <c r="AV1749" s="28">
        <f t="shared" si="1239"/>
        <v>17.429532826262303</v>
      </c>
      <c r="BJ1749" s="63">
        <v>134.16546103395058</v>
      </c>
      <c r="BK1749" s="64">
        <f t="shared" si="1240"/>
        <v>130.14049720293207</v>
      </c>
      <c r="BL1749" s="64">
        <f t="shared" si="1241"/>
        <v>128.83909223090274</v>
      </c>
      <c r="BM1749" s="64">
        <f t="shared" si="1242"/>
        <v>121.10874669704856</v>
      </c>
      <c r="BN1749" s="64">
        <f t="shared" si="1243"/>
        <v>119.89765923007808</v>
      </c>
      <c r="BO1749" s="64">
        <f t="shared" si="1244"/>
        <v>112.70379967627339</v>
      </c>
      <c r="BP1749" s="64">
        <f t="shared" si="1245"/>
        <v>111.57676167951065</v>
      </c>
      <c r="BQ1749" s="64">
        <f t="shared" si="1246"/>
        <v>108.22945882912533</v>
      </c>
      <c r="BR1749" s="65">
        <f t="shared" si="1216"/>
        <v>108.22945882912533</v>
      </c>
      <c r="BS1749" s="66">
        <f t="shared" si="1247"/>
        <v>3.0063738563645925E-2</v>
      </c>
      <c r="BT1749" s="65">
        <f>BJ1749-BR1749</f>
        <v>25.936002204825243</v>
      </c>
      <c r="BU1749" s="67">
        <f t="shared" si="1248"/>
        <v>7.2044450568959006E-3</v>
      </c>
    </row>
    <row r="1750" spans="11:73" x14ac:dyDescent="0.35">
      <c r="K1750" s="20" t="s">
        <v>119</v>
      </c>
      <c r="L1750" s="20">
        <v>1740</v>
      </c>
      <c r="M1750" s="20">
        <v>263</v>
      </c>
      <c r="N1750" s="21">
        <v>100.4</v>
      </c>
      <c r="O1750" s="35">
        <f t="shared" si="1217"/>
        <v>27.888888888888889</v>
      </c>
      <c r="P1750" s="36">
        <f t="shared" si="1249"/>
        <v>-0.54166666666666741</v>
      </c>
      <c r="Q1750" s="12"/>
      <c r="R1750" s="37">
        <f t="shared" si="1218"/>
        <v>-179.29166666666691</v>
      </c>
      <c r="S1750" s="37">
        <f t="shared" si="1219"/>
        <v>64.9422</v>
      </c>
      <c r="T1750" s="37">
        <f t="shared" si="1220"/>
        <v>93.694273703087561</v>
      </c>
      <c r="U1750" s="37">
        <f t="shared" si="1221"/>
        <v>-20.655192963579353</v>
      </c>
      <c r="V1750" s="37">
        <f t="shared" si="1250"/>
        <v>177648.02023728236</v>
      </c>
      <c r="W1750" s="40">
        <f t="shared" si="1222"/>
        <v>-576.05038153982423</v>
      </c>
      <c r="X1750" s="40">
        <f t="shared" si="1223"/>
        <v>-0.57605038153982424</v>
      </c>
      <c r="Y1750" s="40">
        <f t="shared" si="1211"/>
        <v>-0.57605038153982424</v>
      </c>
      <c r="Z1750" s="40">
        <v>0.57605038153982402</v>
      </c>
      <c r="AA1750" s="40">
        <f t="shared" si="1224"/>
        <v>457.59152693866912</v>
      </c>
      <c r="AB1750" s="42">
        <f t="shared" si="1225"/>
        <v>128724.26543209878</v>
      </c>
      <c r="AC1750" s="42">
        <f t="shared" si="1226"/>
        <v>128.72426543209878</v>
      </c>
      <c r="AD1750" s="42">
        <f t="shared" si="1227"/>
        <v>128.72426543209878</v>
      </c>
      <c r="AE1750" s="42">
        <f t="shared" si="1251"/>
        <v>7482.5123167438278</v>
      </c>
      <c r="AF1750" s="43">
        <f t="shared" si="1212"/>
        <v>2.0784756435399521</v>
      </c>
      <c r="AG1750" s="73">
        <f t="shared" si="1213"/>
        <v>-0.57605038153982424</v>
      </c>
      <c r="AH1750">
        <f t="shared" si="1228"/>
        <v>0</v>
      </c>
      <c r="AI1750">
        <f t="shared" si="1252"/>
        <v>68678.519316357939</v>
      </c>
      <c r="AJ1750" s="41">
        <f t="shared" si="1229"/>
        <v>19.077366476766095</v>
      </c>
      <c r="AK1750">
        <f t="shared" si="1214"/>
        <v>0.57605038153982424</v>
      </c>
      <c r="AL1750" s="38">
        <f t="shared" si="1230"/>
        <v>7258.0369472415132</v>
      </c>
      <c r="AM1750" s="38">
        <f t="shared" si="1231"/>
        <v>7185.4565777690977</v>
      </c>
      <c r="AN1750" s="38">
        <f t="shared" si="1232"/>
        <v>6754.3291831029519</v>
      </c>
      <c r="AO1750" s="38">
        <f t="shared" si="1233"/>
        <v>6686.7858912719221</v>
      </c>
      <c r="AP1750" s="38">
        <f t="shared" si="1234"/>
        <v>6285.5787377956067</v>
      </c>
      <c r="AQ1750" s="38">
        <f t="shared" si="1235"/>
        <v>6222.7229504176503</v>
      </c>
      <c r="AR1750" s="38">
        <f t="shared" si="1236"/>
        <v>6036.0412619051203</v>
      </c>
      <c r="AS1750">
        <f t="shared" si="1237"/>
        <v>6036.0412619051203</v>
      </c>
      <c r="AT1750" s="28">
        <f t="shared" si="1238"/>
        <v>1.6766781283069778</v>
      </c>
      <c r="AU1750">
        <f t="shared" si="1215"/>
        <v>62642.478054452818</v>
      </c>
      <c r="AV1750" s="28">
        <f t="shared" si="1239"/>
        <v>17.400688348459116</v>
      </c>
      <c r="BJ1750" s="63">
        <v>128.72426543209878</v>
      </c>
      <c r="BK1750" s="64">
        <f t="shared" si="1240"/>
        <v>124.8625374691358</v>
      </c>
      <c r="BL1750" s="64">
        <f t="shared" si="1241"/>
        <v>123.61391209444444</v>
      </c>
      <c r="BM1750" s="64">
        <f t="shared" si="1242"/>
        <v>116.19707736877777</v>
      </c>
      <c r="BN1750" s="64">
        <f t="shared" si="1243"/>
        <v>115.03510659508999</v>
      </c>
      <c r="BO1750" s="64">
        <f t="shared" si="1244"/>
        <v>108.13300019938458</v>
      </c>
      <c r="BP1750" s="64">
        <f t="shared" si="1245"/>
        <v>107.05167019739073</v>
      </c>
      <c r="BQ1750" s="64">
        <f t="shared" si="1246"/>
        <v>103.840120091469</v>
      </c>
      <c r="BR1750" s="65">
        <f t="shared" si="1216"/>
        <v>103.840120091469</v>
      </c>
      <c r="BS1750" s="66">
        <f t="shared" si="1247"/>
        <v>2.8844477803185834E-2</v>
      </c>
      <c r="BT1750" s="65">
        <f>BJ1750-BR1750</f>
        <v>24.884145340629772</v>
      </c>
      <c r="BU1750" s="67">
        <f t="shared" si="1248"/>
        <v>6.9122625946193813E-3</v>
      </c>
    </row>
    <row r="1751" spans="11:73" x14ac:dyDescent="0.35">
      <c r="K1751" s="20" t="s">
        <v>119</v>
      </c>
      <c r="L1751" s="20">
        <v>1741</v>
      </c>
      <c r="M1751" s="20">
        <v>264</v>
      </c>
      <c r="N1751" s="21">
        <v>98.6</v>
      </c>
      <c r="O1751" s="35">
        <f t="shared" si="1217"/>
        <v>27.388888888888889</v>
      </c>
      <c r="P1751" s="36">
        <f t="shared" si="1249"/>
        <v>-0.44444444444444481</v>
      </c>
      <c r="Q1751" s="12"/>
      <c r="R1751" s="37">
        <f t="shared" si="1218"/>
        <v>-147.11111111111123</v>
      </c>
      <c r="S1751" s="37">
        <f t="shared" si="1219"/>
        <v>64.9422</v>
      </c>
      <c r="T1751" s="37">
        <f t="shared" si="1220"/>
        <v>90.364833610822558</v>
      </c>
      <c r="U1751" s="37">
        <f t="shared" si="1221"/>
        <v>8.1959224997113296</v>
      </c>
      <c r="V1751" s="37">
        <f t="shared" si="1250"/>
        <v>177656.21615978205</v>
      </c>
      <c r="W1751" s="40">
        <f t="shared" si="1222"/>
        <v>224.47721068653809</v>
      </c>
      <c r="X1751" s="40">
        <f t="shared" si="1223"/>
        <v>0.22447721068653809</v>
      </c>
      <c r="Y1751" s="40">
        <f t="shared" si="1211"/>
        <v>0</v>
      </c>
      <c r="Z1751" s="40">
        <v>0</v>
      </c>
      <c r="AA1751" s="40">
        <f t="shared" si="1224"/>
        <v>457.59152693866912</v>
      </c>
      <c r="AB1751" s="42">
        <f t="shared" si="1225"/>
        <v>124150.02932098765</v>
      </c>
      <c r="AC1751" s="42">
        <f t="shared" si="1226"/>
        <v>124.15002932098766</v>
      </c>
      <c r="AD1751" s="42">
        <f t="shared" si="1227"/>
        <v>0</v>
      </c>
      <c r="AE1751" s="42">
        <f t="shared" si="1251"/>
        <v>7482.5123167438278</v>
      </c>
      <c r="AF1751" s="43">
        <f t="shared" si="1212"/>
        <v>2.0784756435399521</v>
      </c>
      <c r="AG1751" s="73">
        <f t="shared" si="1213"/>
        <v>0</v>
      </c>
      <c r="AH1751">
        <f t="shared" si="1228"/>
        <v>124.15002932098766</v>
      </c>
      <c r="AI1751">
        <f t="shared" si="1252"/>
        <v>68802.669345678922</v>
      </c>
      <c r="AJ1751" s="41">
        <f t="shared" si="1229"/>
        <v>19.111852596021922</v>
      </c>
      <c r="AK1751">
        <f t="shared" si="1214"/>
        <v>124.15002932098766</v>
      </c>
      <c r="AL1751" s="38">
        <f t="shared" si="1230"/>
        <v>7258.0369472415132</v>
      </c>
      <c r="AM1751" s="38">
        <f t="shared" si="1231"/>
        <v>7185.4565777690977</v>
      </c>
      <c r="AN1751" s="38">
        <f t="shared" si="1232"/>
        <v>6754.3291831029519</v>
      </c>
      <c r="AO1751" s="38">
        <f t="shared" si="1233"/>
        <v>6686.7858912719221</v>
      </c>
      <c r="AP1751" s="38">
        <f t="shared" si="1234"/>
        <v>6285.5787377956067</v>
      </c>
      <c r="AQ1751" s="38">
        <f t="shared" si="1235"/>
        <v>6222.7229504176503</v>
      </c>
      <c r="AR1751" s="38">
        <f t="shared" si="1236"/>
        <v>6036.0412619051203</v>
      </c>
      <c r="AS1751">
        <f t="shared" si="1237"/>
        <v>6036.0412619051203</v>
      </c>
      <c r="AT1751" s="28">
        <f t="shared" si="1238"/>
        <v>1.6766781283069778</v>
      </c>
      <c r="AU1751">
        <f t="shared" si="1215"/>
        <v>62766.628083773801</v>
      </c>
      <c r="AV1751" s="28">
        <f t="shared" si="1239"/>
        <v>17.435174467714944</v>
      </c>
      <c r="BJ1751" s="63">
        <v>0</v>
      </c>
      <c r="BK1751" s="64">
        <f t="shared" si="1240"/>
        <v>0</v>
      </c>
      <c r="BL1751" s="64">
        <f t="shared" si="1241"/>
        <v>0</v>
      </c>
      <c r="BM1751" s="64">
        <f t="shared" si="1242"/>
        <v>0</v>
      </c>
      <c r="BN1751" s="64">
        <f t="shared" si="1243"/>
        <v>0</v>
      </c>
      <c r="BO1751" s="64">
        <f t="shared" si="1244"/>
        <v>0</v>
      </c>
      <c r="BP1751" s="64">
        <f t="shared" si="1245"/>
        <v>0</v>
      </c>
      <c r="BQ1751" s="64">
        <f t="shared" si="1246"/>
        <v>0</v>
      </c>
      <c r="BR1751" s="65">
        <f t="shared" si="1216"/>
        <v>0</v>
      </c>
      <c r="BS1751" s="66">
        <f t="shared" si="1247"/>
        <v>0</v>
      </c>
      <c r="BT1751" s="65">
        <f>BJ1751-BR1751</f>
        <v>0</v>
      </c>
      <c r="BU1751" s="67">
        <f t="shared" si="1248"/>
        <v>0</v>
      </c>
    </row>
    <row r="1752" spans="11:73" x14ac:dyDescent="0.35">
      <c r="K1752" s="20" t="s">
        <v>119</v>
      </c>
      <c r="L1752" s="20">
        <v>1742</v>
      </c>
      <c r="M1752" s="20">
        <v>265</v>
      </c>
      <c r="N1752" s="21">
        <v>97.2</v>
      </c>
      <c r="O1752" s="35">
        <f t="shared" si="1217"/>
        <v>27</v>
      </c>
      <c r="P1752" s="36">
        <f t="shared" si="1249"/>
        <v>-0.37499999999999839</v>
      </c>
      <c r="Q1752" s="12"/>
      <c r="R1752" s="37">
        <f t="shared" si="1218"/>
        <v>-124.12499999999947</v>
      </c>
      <c r="S1752" s="37">
        <f t="shared" si="1219"/>
        <v>64.9422</v>
      </c>
      <c r="T1752" s="37">
        <f t="shared" si="1220"/>
        <v>87.816910333067995</v>
      </c>
      <c r="U1752" s="37">
        <f t="shared" si="1221"/>
        <v>28.63411033306852</v>
      </c>
      <c r="V1752" s="37">
        <f t="shared" si="1250"/>
        <v>177684.85027011513</v>
      </c>
      <c r="W1752" s="40">
        <f t="shared" si="1222"/>
        <v>773.12097899285004</v>
      </c>
      <c r="X1752" s="40">
        <f t="shared" si="1223"/>
        <v>0.77312097899285004</v>
      </c>
      <c r="Y1752" s="40">
        <f t="shared" si="1211"/>
        <v>0</v>
      </c>
      <c r="Z1752" s="40">
        <v>0</v>
      </c>
      <c r="AA1752" s="40">
        <f t="shared" si="1224"/>
        <v>457.59152693866912</v>
      </c>
      <c r="AB1752" s="42">
        <f t="shared" si="1225"/>
        <v>120649.5</v>
      </c>
      <c r="AC1752" s="42">
        <f t="shared" si="1226"/>
        <v>120.6495</v>
      </c>
      <c r="AD1752" s="42">
        <f t="shared" si="1227"/>
        <v>0</v>
      </c>
      <c r="AE1752" s="42">
        <f t="shared" si="1251"/>
        <v>7482.5123167438278</v>
      </c>
      <c r="AF1752" s="43">
        <f t="shared" si="1212"/>
        <v>2.0784756435399521</v>
      </c>
      <c r="AG1752" s="73">
        <f t="shared" si="1213"/>
        <v>0</v>
      </c>
      <c r="AH1752">
        <f t="shared" si="1228"/>
        <v>120.6495</v>
      </c>
      <c r="AI1752">
        <f t="shared" si="1252"/>
        <v>68923.318845678921</v>
      </c>
      <c r="AJ1752" s="41">
        <f t="shared" si="1229"/>
        <v>19.145366346021923</v>
      </c>
      <c r="AK1752">
        <f t="shared" si="1214"/>
        <v>120.6495</v>
      </c>
      <c r="AL1752" s="38">
        <f t="shared" si="1230"/>
        <v>7258.0369472415132</v>
      </c>
      <c r="AM1752" s="38">
        <f t="shared" si="1231"/>
        <v>7185.4565777690977</v>
      </c>
      <c r="AN1752" s="38">
        <f t="shared" si="1232"/>
        <v>6754.3291831029519</v>
      </c>
      <c r="AO1752" s="38">
        <f t="shared" si="1233"/>
        <v>6686.7858912719221</v>
      </c>
      <c r="AP1752" s="38">
        <f t="shared" si="1234"/>
        <v>6285.5787377956067</v>
      </c>
      <c r="AQ1752" s="38">
        <f t="shared" si="1235"/>
        <v>6222.7229504176503</v>
      </c>
      <c r="AR1752" s="38">
        <f t="shared" si="1236"/>
        <v>6036.0412619051203</v>
      </c>
      <c r="AS1752">
        <f t="shared" si="1237"/>
        <v>6036.0412619051203</v>
      </c>
      <c r="AT1752" s="28">
        <f t="shared" si="1238"/>
        <v>1.6766781283069778</v>
      </c>
      <c r="AU1752">
        <f t="shared" si="1215"/>
        <v>62887.277583773801</v>
      </c>
      <c r="AV1752" s="28">
        <f t="shared" si="1239"/>
        <v>17.468688217714945</v>
      </c>
      <c r="BJ1752" s="63">
        <v>0</v>
      </c>
      <c r="BK1752" s="64">
        <f t="shared" si="1240"/>
        <v>0</v>
      </c>
      <c r="BL1752" s="64">
        <f t="shared" si="1241"/>
        <v>0</v>
      </c>
      <c r="BM1752" s="64">
        <f t="shared" si="1242"/>
        <v>0</v>
      </c>
      <c r="BN1752" s="64">
        <f t="shared" si="1243"/>
        <v>0</v>
      </c>
      <c r="BO1752" s="64">
        <f t="shared" si="1244"/>
        <v>0</v>
      </c>
      <c r="BP1752" s="64">
        <f t="shared" si="1245"/>
        <v>0</v>
      </c>
      <c r="BQ1752" s="64">
        <f t="shared" si="1246"/>
        <v>0</v>
      </c>
      <c r="BR1752" s="65">
        <f t="shared" si="1216"/>
        <v>0</v>
      </c>
      <c r="BS1752" s="66">
        <f t="shared" si="1247"/>
        <v>0</v>
      </c>
      <c r="BT1752" s="65">
        <f>BJ1752-BR1752</f>
        <v>0</v>
      </c>
      <c r="BU1752" s="67">
        <f t="shared" si="1248"/>
        <v>0</v>
      </c>
    </row>
    <row r="1753" spans="11:73" x14ac:dyDescent="0.35">
      <c r="K1753" s="20" t="s">
        <v>119</v>
      </c>
      <c r="L1753" s="20">
        <v>1743</v>
      </c>
      <c r="M1753" s="20">
        <v>266</v>
      </c>
      <c r="N1753" s="21">
        <v>95.9</v>
      </c>
      <c r="O1753" s="35">
        <f t="shared" si="1217"/>
        <v>26.638888888888889</v>
      </c>
      <c r="P1753" s="36">
        <f t="shared" si="1249"/>
        <v>-0.33333333333333409</v>
      </c>
      <c r="Q1753" s="12"/>
      <c r="R1753" s="37">
        <f t="shared" si="1218"/>
        <v>-110.33333333333358</v>
      </c>
      <c r="S1753" s="37">
        <f t="shared" si="1219"/>
        <v>64.9422</v>
      </c>
      <c r="T1753" s="37">
        <f t="shared" si="1220"/>
        <v>85.483606741886305</v>
      </c>
      <c r="U1753" s="37">
        <f t="shared" si="1221"/>
        <v>40.092473408552721</v>
      </c>
      <c r="V1753" s="37">
        <f t="shared" si="1250"/>
        <v>177724.94274352369</v>
      </c>
      <c r="W1753" s="40">
        <f t="shared" si="1222"/>
        <v>1068.0189444111684</v>
      </c>
      <c r="X1753" s="40">
        <f t="shared" si="1223"/>
        <v>1.0680189444111683</v>
      </c>
      <c r="Y1753" s="40">
        <f t="shared" si="1211"/>
        <v>0</v>
      </c>
      <c r="Z1753" s="40">
        <v>0</v>
      </c>
      <c r="AA1753" s="40">
        <f t="shared" si="1224"/>
        <v>457.59152693866912</v>
      </c>
      <c r="AB1753" s="42">
        <f t="shared" si="1225"/>
        <v>117443.83140432098</v>
      </c>
      <c r="AC1753" s="42">
        <f t="shared" si="1226"/>
        <v>117.44383140432099</v>
      </c>
      <c r="AD1753" s="42">
        <f t="shared" si="1227"/>
        <v>0</v>
      </c>
      <c r="AE1753" s="42">
        <f t="shared" si="1251"/>
        <v>7482.5123167438278</v>
      </c>
      <c r="AF1753" s="43">
        <f t="shared" si="1212"/>
        <v>2.0784756435399521</v>
      </c>
      <c r="AG1753" s="73">
        <f t="shared" si="1213"/>
        <v>0</v>
      </c>
      <c r="AH1753">
        <f t="shared" si="1228"/>
        <v>117.44383140432099</v>
      </c>
      <c r="AI1753">
        <f t="shared" si="1252"/>
        <v>69040.762677083243</v>
      </c>
      <c r="AJ1753" s="41">
        <f t="shared" si="1229"/>
        <v>19.177989632523122</v>
      </c>
      <c r="AK1753">
        <f t="shared" si="1214"/>
        <v>117.44383140432099</v>
      </c>
      <c r="AL1753" s="38">
        <f t="shared" si="1230"/>
        <v>7258.0369472415132</v>
      </c>
      <c r="AM1753" s="38">
        <f t="shared" si="1231"/>
        <v>7185.4565777690977</v>
      </c>
      <c r="AN1753" s="38">
        <f t="shared" si="1232"/>
        <v>6754.3291831029519</v>
      </c>
      <c r="AO1753" s="38">
        <f t="shared" si="1233"/>
        <v>6686.7858912719221</v>
      </c>
      <c r="AP1753" s="38">
        <f t="shared" si="1234"/>
        <v>6285.5787377956067</v>
      </c>
      <c r="AQ1753" s="38">
        <f t="shared" si="1235"/>
        <v>6222.7229504176503</v>
      </c>
      <c r="AR1753" s="38">
        <f t="shared" si="1236"/>
        <v>6036.0412619051203</v>
      </c>
      <c r="AS1753">
        <f t="shared" si="1237"/>
        <v>6036.0412619051203</v>
      </c>
      <c r="AT1753" s="28">
        <f t="shared" si="1238"/>
        <v>1.6766781283069778</v>
      </c>
      <c r="AU1753">
        <f t="shared" si="1215"/>
        <v>63004.721415178123</v>
      </c>
      <c r="AV1753" s="28">
        <f t="shared" si="1239"/>
        <v>17.501311504216144</v>
      </c>
      <c r="BJ1753" s="63">
        <v>0</v>
      </c>
      <c r="BK1753" s="64">
        <f t="shared" si="1240"/>
        <v>0</v>
      </c>
      <c r="BL1753" s="64">
        <f t="shared" si="1241"/>
        <v>0</v>
      </c>
      <c r="BM1753" s="64">
        <f t="shared" si="1242"/>
        <v>0</v>
      </c>
      <c r="BN1753" s="64">
        <f t="shared" si="1243"/>
        <v>0</v>
      </c>
      <c r="BO1753" s="64">
        <f t="shared" si="1244"/>
        <v>0</v>
      </c>
      <c r="BP1753" s="64">
        <f t="shared" si="1245"/>
        <v>0</v>
      </c>
      <c r="BQ1753" s="64">
        <f t="shared" si="1246"/>
        <v>0</v>
      </c>
      <c r="BR1753" s="65">
        <f t="shared" si="1216"/>
        <v>0</v>
      </c>
      <c r="BS1753" s="66">
        <f t="shared" si="1247"/>
        <v>0</v>
      </c>
      <c r="BT1753" s="65">
        <f>BJ1753-BR1753</f>
        <v>0</v>
      </c>
      <c r="BU1753" s="67">
        <f t="shared" si="1248"/>
        <v>0</v>
      </c>
    </row>
    <row r="1754" spans="11:73" x14ac:dyDescent="0.35">
      <c r="K1754" s="20" t="s">
        <v>119</v>
      </c>
      <c r="L1754" s="20">
        <v>1744</v>
      </c>
      <c r="M1754" s="20">
        <v>267</v>
      </c>
      <c r="N1754" s="21">
        <v>94.8</v>
      </c>
      <c r="O1754" s="35">
        <f t="shared" si="1217"/>
        <v>26.333333333333332</v>
      </c>
      <c r="P1754" s="36">
        <f t="shared" si="1249"/>
        <v>-0.29166666666666785</v>
      </c>
      <c r="Q1754" s="12"/>
      <c r="R1754" s="37">
        <f t="shared" si="1218"/>
        <v>-96.541666666667055</v>
      </c>
      <c r="S1754" s="37">
        <f t="shared" si="1219"/>
        <v>64.9422</v>
      </c>
      <c r="T1754" s="37">
        <f t="shared" si="1220"/>
        <v>83.533811520907989</v>
      </c>
      <c r="U1754" s="37">
        <f t="shared" si="1221"/>
        <v>51.934344854240933</v>
      </c>
      <c r="V1754" s="37">
        <f t="shared" si="1250"/>
        <v>177776.87708837792</v>
      </c>
      <c r="W1754" s="40">
        <f t="shared" si="1222"/>
        <v>1367.6044144950113</v>
      </c>
      <c r="X1754" s="40">
        <f t="shared" si="1223"/>
        <v>1.3676044144950112</v>
      </c>
      <c r="Y1754" s="40">
        <f t="shared" si="1211"/>
        <v>0</v>
      </c>
      <c r="Z1754" s="40">
        <v>0</v>
      </c>
      <c r="AA1754" s="40">
        <f t="shared" si="1224"/>
        <v>457.59152693866912</v>
      </c>
      <c r="AB1754" s="42">
        <f t="shared" si="1225"/>
        <v>114765.05555555553</v>
      </c>
      <c r="AC1754" s="42">
        <f t="shared" si="1226"/>
        <v>114.76505555555553</v>
      </c>
      <c r="AD1754" s="42">
        <f t="shared" si="1227"/>
        <v>0</v>
      </c>
      <c r="AE1754" s="42">
        <f t="shared" si="1251"/>
        <v>7482.5123167438278</v>
      </c>
      <c r="AF1754" s="43">
        <f t="shared" si="1212"/>
        <v>2.0784756435399521</v>
      </c>
      <c r="AG1754" s="73">
        <f t="shared" si="1213"/>
        <v>0</v>
      </c>
      <c r="AH1754">
        <f t="shared" si="1228"/>
        <v>114.76505555555553</v>
      </c>
      <c r="AI1754">
        <f t="shared" si="1252"/>
        <v>69155.527732638802</v>
      </c>
      <c r="AJ1754" s="41">
        <f t="shared" si="1229"/>
        <v>19.209868814621888</v>
      </c>
      <c r="AK1754">
        <f t="shared" si="1214"/>
        <v>114.76505555555553</v>
      </c>
      <c r="AL1754" s="38">
        <f t="shared" si="1230"/>
        <v>7258.0369472415132</v>
      </c>
      <c r="AM1754" s="38">
        <f t="shared" si="1231"/>
        <v>7185.4565777690977</v>
      </c>
      <c r="AN1754" s="38">
        <f t="shared" si="1232"/>
        <v>6754.3291831029519</v>
      </c>
      <c r="AO1754" s="38">
        <f t="shared" si="1233"/>
        <v>6686.7858912719221</v>
      </c>
      <c r="AP1754" s="38">
        <f t="shared" si="1234"/>
        <v>6285.5787377956067</v>
      </c>
      <c r="AQ1754" s="38">
        <f t="shared" si="1235"/>
        <v>6222.7229504176503</v>
      </c>
      <c r="AR1754" s="38">
        <f t="shared" si="1236"/>
        <v>6036.0412619051203</v>
      </c>
      <c r="AS1754">
        <f t="shared" si="1237"/>
        <v>6036.0412619051203</v>
      </c>
      <c r="AT1754" s="28">
        <f t="shared" si="1238"/>
        <v>1.6766781283069778</v>
      </c>
      <c r="AU1754">
        <f t="shared" si="1215"/>
        <v>63119.486470733682</v>
      </c>
      <c r="AV1754" s="28">
        <f t="shared" si="1239"/>
        <v>17.53319068631491</v>
      </c>
      <c r="BJ1754" s="63">
        <v>0</v>
      </c>
      <c r="BK1754" s="64">
        <f t="shared" si="1240"/>
        <v>0</v>
      </c>
      <c r="BL1754" s="64">
        <f t="shared" si="1241"/>
        <v>0</v>
      </c>
      <c r="BM1754" s="64">
        <f t="shared" si="1242"/>
        <v>0</v>
      </c>
      <c r="BN1754" s="64">
        <f t="shared" si="1243"/>
        <v>0</v>
      </c>
      <c r="BO1754" s="64">
        <f t="shared" si="1244"/>
        <v>0</v>
      </c>
      <c r="BP1754" s="64">
        <f t="shared" si="1245"/>
        <v>0</v>
      </c>
      <c r="BQ1754" s="64">
        <f t="shared" si="1246"/>
        <v>0</v>
      </c>
      <c r="BR1754" s="65">
        <f t="shared" si="1216"/>
        <v>0</v>
      </c>
      <c r="BS1754" s="66">
        <f t="shared" si="1247"/>
        <v>0</v>
      </c>
      <c r="BT1754" s="65">
        <f>BJ1754-BR1754</f>
        <v>0</v>
      </c>
      <c r="BU1754" s="67">
        <f t="shared" si="1248"/>
        <v>0</v>
      </c>
    </row>
    <row r="1755" spans="11:73" x14ac:dyDescent="0.35">
      <c r="K1755" s="20" t="s">
        <v>119</v>
      </c>
      <c r="L1755" s="20">
        <v>1745</v>
      </c>
      <c r="M1755" s="20">
        <v>268</v>
      </c>
      <c r="N1755" s="21">
        <v>93.8</v>
      </c>
      <c r="O1755" s="35">
        <f t="shared" si="1217"/>
        <v>26.055555555555557</v>
      </c>
      <c r="P1755" s="36">
        <f t="shared" si="1249"/>
        <v>-0.27777777777777779</v>
      </c>
      <c r="Q1755" s="12"/>
      <c r="R1755" s="37">
        <f t="shared" si="1218"/>
        <v>-91.944444444444443</v>
      </c>
      <c r="S1755" s="37">
        <f t="shared" si="1219"/>
        <v>64.9422</v>
      </c>
      <c r="T1755" s="37">
        <f t="shared" si="1220"/>
        <v>81.780789741451898</v>
      </c>
      <c r="U1755" s="37">
        <f t="shared" si="1221"/>
        <v>54.778545297007454</v>
      </c>
      <c r="V1755" s="37">
        <f t="shared" si="1250"/>
        <v>177831.65563367493</v>
      </c>
      <c r="W1755" s="40">
        <f t="shared" si="1222"/>
        <v>1427.2854302386943</v>
      </c>
      <c r="X1755" s="40">
        <f t="shared" si="1223"/>
        <v>1.4272854302386944</v>
      </c>
      <c r="Y1755" s="40">
        <f t="shared" si="1211"/>
        <v>0</v>
      </c>
      <c r="Z1755" s="40">
        <v>0</v>
      </c>
      <c r="AA1755" s="40">
        <f t="shared" si="1224"/>
        <v>457.59152693866912</v>
      </c>
      <c r="AB1755" s="42">
        <f t="shared" si="1225"/>
        <v>112356.62191358025</v>
      </c>
      <c r="AC1755" s="42">
        <f t="shared" si="1226"/>
        <v>112.35662191358026</v>
      </c>
      <c r="AD1755" s="42">
        <f t="shared" si="1227"/>
        <v>0</v>
      </c>
      <c r="AE1755" s="42">
        <f t="shared" si="1251"/>
        <v>7482.5123167438278</v>
      </c>
      <c r="AF1755" s="43">
        <f t="shared" si="1212"/>
        <v>2.0784756435399521</v>
      </c>
      <c r="AG1755" s="73">
        <f t="shared" si="1213"/>
        <v>0</v>
      </c>
      <c r="AH1755">
        <f t="shared" si="1228"/>
        <v>112.35662191358026</v>
      </c>
      <c r="AI1755">
        <f t="shared" si="1252"/>
        <v>69267.884354552385</v>
      </c>
      <c r="AJ1755" s="41">
        <f t="shared" si="1229"/>
        <v>19.241078987375662</v>
      </c>
      <c r="AK1755">
        <f t="shared" si="1214"/>
        <v>112.35662191358026</v>
      </c>
      <c r="AL1755" s="38">
        <f t="shared" si="1230"/>
        <v>7258.0369472415132</v>
      </c>
      <c r="AM1755" s="38">
        <f t="shared" si="1231"/>
        <v>7185.4565777690977</v>
      </c>
      <c r="AN1755" s="38">
        <f t="shared" si="1232"/>
        <v>6754.3291831029519</v>
      </c>
      <c r="AO1755" s="38">
        <f t="shared" si="1233"/>
        <v>6686.7858912719221</v>
      </c>
      <c r="AP1755" s="38">
        <f t="shared" si="1234"/>
        <v>6285.5787377956067</v>
      </c>
      <c r="AQ1755" s="38">
        <f t="shared" si="1235"/>
        <v>6222.7229504176503</v>
      </c>
      <c r="AR1755" s="38">
        <f t="shared" si="1236"/>
        <v>6036.0412619051203</v>
      </c>
      <c r="AS1755">
        <f t="shared" si="1237"/>
        <v>6036.0412619051203</v>
      </c>
      <c r="AT1755" s="28">
        <f t="shared" si="1238"/>
        <v>1.6766781283069778</v>
      </c>
      <c r="AU1755">
        <f t="shared" si="1215"/>
        <v>63231.843092647265</v>
      </c>
      <c r="AV1755" s="28">
        <f t="shared" si="1239"/>
        <v>17.564400859068684</v>
      </c>
      <c r="BJ1755" s="63">
        <v>0</v>
      </c>
      <c r="BK1755" s="64">
        <f t="shared" si="1240"/>
        <v>0</v>
      </c>
      <c r="BL1755" s="64">
        <f t="shared" si="1241"/>
        <v>0</v>
      </c>
      <c r="BM1755" s="64">
        <f t="shared" si="1242"/>
        <v>0</v>
      </c>
      <c r="BN1755" s="64">
        <f t="shared" si="1243"/>
        <v>0</v>
      </c>
      <c r="BO1755" s="64">
        <f t="shared" si="1244"/>
        <v>0</v>
      </c>
      <c r="BP1755" s="64">
        <f t="shared" si="1245"/>
        <v>0</v>
      </c>
      <c r="BQ1755" s="64">
        <f t="shared" si="1246"/>
        <v>0</v>
      </c>
      <c r="BR1755" s="65">
        <f t="shared" si="1216"/>
        <v>0</v>
      </c>
      <c r="BS1755" s="66">
        <f t="shared" si="1247"/>
        <v>0</v>
      </c>
      <c r="BT1755" s="65">
        <f>BJ1755-BR1755</f>
        <v>0</v>
      </c>
      <c r="BU1755" s="67">
        <f t="shared" si="1248"/>
        <v>0</v>
      </c>
    </row>
    <row r="1756" spans="11:73" x14ac:dyDescent="0.35">
      <c r="K1756" s="20" t="s">
        <v>119</v>
      </c>
      <c r="L1756" s="20">
        <v>1746</v>
      </c>
      <c r="M1756" s="20">
        <v>269</v>
      </c>
      <c r="N1756" s="21">
        <v>92.8</v>
      </c>
      <c r="O1756" s="35">
        <f t="shared" si="1217"/>
        <v>25.777777777777779</v>
      </c>
      <c r="P1756" s="36">
        <f t="shared" si="1249"/>
        <v>-0.27777777777777779</v>
      </c>
      <c r="Q1756" s="12"/>
      <c r="R1756" s="37">
        <f t="shared" si="1218"/>
        <v>-91.944444444444443</v>
      </c>
      <c r="S1756" s="37">
        <f t="shared" si="1219"/>
        <v>64.9422</v>
      </c>
      <c r="T1756" s="37">
        <f t="shared" si="1220"/>
        <v>80.046357800590229</v>
      </c>
      <c r="U1756" s="37">
        <f t="shared" si="1221"/>
        <v>53.044113356145786</v>
      </c>
      <c r="V1756" s="37">
        <f t="shared" si="1250"/>
        <v>177884.69974703109</v>
      </c>
      <c r="W1756" s="40">
        <f t="shared" si="1222"/>
        <v>1367.3593665139804</v>
      </c>
      <c r="X1756" s="40">
        <f t="shared" si="1223"/>
        <v>1.3673593665139803</v>
      </c>
      <c r="Y1756" s="40">
        <f t="shared" si="1211"/>
        <v>0</v>
      </c>
      <c r="Z1756" s="40">
        <v>0</v>
      </c>
      <c r="AA1756" s="40">
        <f t="shared" si="1224"/>
        <v>457.59152693866912</v>
      </c>
      <c r="AB1756" s="42">
        <f t="shared" si="1225"/>
        <v>109973.72839506174</v>
      </c>
      <c r="AC1756" s="42">
        <f t="shared" si="1226"/>
        <v>109.97372839506174</v>
      </c>
      <c r="AD1756" s="42">
        <f t="shared" si="1227"/>
        <v>0</v>
      </c>
      <c r="AE1756" s="42">
        <f t="shared" si="1251"/>
        <v>7482.5123167438278</v>
      </c>
      <c r="AF1756" s="43">
        <f t="shared" si="1212"/>
        <v>2.0784756435399521</v>
      </c>
      <c r="AG1756" s="73">
        <f t="shared" si="1213"/>
        <v>0</v>
      </c>
      <c r="AH1756">
        <f t="shared" si="1228"/>
        <v>109.97372839506174</v>
      </c>
      <c r="AI1756">
        <f t="shared" si="1252"/>
        <v>69377.858082947452</v>
      </c>
      <c r="AJ1756" s="41">
        <f t="shared" si="1229"/>
        <v>19.271627245263183</v>
      </c>
      <c r="AK1756">
        <f t="shared" si="1214"/>
        <v>109.97372839506174</v>
      </c>
      <c r="AL1756" s="38">
        <f t="shared" si="1230"/>
        <v>7258.0369472415132</v>
      </c>
      <c r="AM1756" s="38">
        <f t="shared" si="1231"/>
        <v>7185.4565777690977</v>
      </c>
      <c r="AN1756" s="38">
        <f t="shared" si="1232"/>
        <v>6754.3291831029519</v>
      </c>
      <c r="AO1756" s="38">
        <f t="shared" si="1233"/>
        <v>6686.7858912719221</v>
      </c>
      <c r="AP1756" s="38">
        <f t="shared" si="1234"/>
        <v>6285.5787377956067</v>
      </c>
      <c r="AQ1756" s="38">
        <f t="shared" si="1235"/>
        <v>6222.7229504176503</v>
      </c>
      <c r="AR1756" s="38">
        <f t="shared" si="1236"/>
        <v>6036.0412619051203</v>
      </c>
      <c r="AS1756">
        <f t="shared" si="1237"/>
        <v>6036.0412619051203</v>
      </c>
      <c r="AT1756" s="28">
        <f t="shared" si="1238"/>
        <v>1.6766781283069778</v>
      </c>
      <c r="AU1756">
        <f t="shared" si="1215"/>
        <v>63341.816821042332</v>
      </c>
      <c r="AV1756" s="28">
        <f t="shared" si="1239"/>
        <v>17.594949116956204</v>
      </c>
      <c r="BJ1756" s="63">
        <v>0</v>
      </c>
      <c r="BK1756" s="64">
        <f t="shared" si="1240"/>
        <v>0</v>
      </c>
      <c r="BL1756" s="64">
        <f t="shared" si="1241"/>
        <v>0</v>
      </c>
      <c r="BM1756" s="64">
        <f t="shared" si="1242"/>
        <v>0</v>
      </c>
      <c r="BN1756" s="64">
        <f t="shared" si="1243"/>
        <v>0</v>
      </c>
      <c r="BO1756" s="64">
        <f t="shared" si="1244"/>
        <v>0</v>
      </c>
      <c r="BP1756" s="64">
        <f t="shared" si="1245"/>
        <v>0</v>
      </c>
      <c r="BQ1756" s="64">
        <f t="shared" si="1246"/>
        <v>0</v>
      </c>
      <c r="BR1756" s="65">
        <f t="shared" si="1216"/>
        <v>0</v>
      </c>
      <c r="BS1756" s="66">
        <f t="shared" si="1247"/>
        <v>0</v>
      </c>
      <c r="BT1756" s="65">
        <f>BJ1756-BR1756</f>
        <v>0</v>
      </c>
      <c r="BU1756" s="67">
        <f t="shared" si="1248"/>
        <v>0</v>
      </c>
    </row>
    <row r="1757" spans="11:73" x14ac:dyDescent="0.35">
      <c r="K1757" s="20" t="s">
        <v>119</v>
      </c>
      <c r="L1757" s="20">
        <v>1747</v>
      </c>
      <c r="M1757" s="20">
        <v>270</v>
      </c>
      <c r="N1757" s="21">
        <v>91.8</v>
      </c>
      <c r="O1757" s="35">
        <f t="shared" si="1217"/>
        <v>25.5</v>
      </c>
      <c r="P1757" s="36">
        <f t="shared" si="1249"/>
        <v>-0.24999999999999961</v>
      </c>
      <c r="Q1757" s="12"/>
      <c r="R1757" s="37">
        <f t="shared" si="1218"/>
        <v>-82.749999999999872</v>
      </c>
      <c r="S1757" s="37">
        <f t="shared" si="1219"/>
        <v>64.9422</v>
      </c>
      <c r="T1757" s="37">
        <f t="shared" si="1220"/>
        <v>78.330515698322998</v>
      </c>
      <c r="U1757" s="37">
        <f t="shared" si="1221"/>
        <v>60.522715698323125</v>
      </c>
      <c r="V1757" s="37">
        <f t="shared" si="1250"/>
        <v>177945.22246272941</v>
      </c>
      <c r="W1757" s="40">
        <f t="shared" si="1222"/>
        <v>1543.3292503072396</v>
      </c>
      <c r="X1757" s="40">
        <f t="shared" si="1223"/>
        <v>1.5433292503072396</v>
      </c>
      <c r="Y1757" s="40">
        <f t="shared" si="1211"/>
        <v>0</v>
      </c>
      <c r="Z1757" s="40">
        <v>0</v>
      </c>
      <c r="AA1757" s="40">
        <f t="shared" si="1224"/>
        <v>457.59152693866912</v>
      </c>
      <c r="AB1757" s="42">
        <f t="shared" si="1225"/>
        <v>107616.375</v>
      </c>
      <c r="AC1757" s="42">
        <f t="shared" si="1226"/>
        <v>107.61637500000001</v>
      </c>
      <c r="AD1757" s="42">
        <f t="shared" si="1227"/>
        <v>0</v>
      </c>
      <c r="AE1757" s="42">
        <f t="shared" si="1251"/>
        <v>7482.5123167438278</v>
      </c>
      <c r="AF1757" s="43">
        <f t="shared" si="1212"/>
        <v>2.0784756435399521</v>
      </c>
      <c r="AG1757" s="73">
        <f t="shared" si="1213"/>
        <v>0</v>
      </c>
      <c r="AH1757">
        <f t="shared" si="1228"/>
        <v>107.61637500000001</v>
      </c>
      <c r="AI1757">
        <f t="shared" si="1252"/>
        <v>69485.47445794745</v>
      </c>
      <c r="AJ1757" s="41">
        <f t="shared" si="1229"/>
        <v>19.301520682763179</v>
      </c>
      <c r="AK1757">
        <f t="shared" si="1214"/>
        <v>107.61637500000001</v>
      </c>
      <c r="AL1757" s="38">
        <f t="shared" si="1230"/>
        <v>7258.0369472415132</v>
      </c>
      <c r="AM1757" s="38">
        <f t="shared" si="1231"/>
        <v>7185.4565777690977</v>
      </c>
      <c r="AN1757" s="38">
        <f t="shared" si="1232"/>
        <v>6754.3291831029519</v>
      </c>
      <c r="AO1757" s="38">
        <f t="shared" si="1233"/>
        <v>6686.7858912719221</v>
      </c>
      <c r="AP1757" s="38">
        <f t="shared" si="1234"/>
        <v>6285.5787377956067</v>
      </c>
      <c r="AQ1757" s="38">
        <f t="shared" si="1235"/>
        <v>6222.7229504176503</v>
      </c>
      <c r="AR1757" s="38">
        <f t="shared" si="1236"/>
        <v>6036.0412619051203</v>
      </c>
      <c r="AS1757">
        <f t="shared" si="1237"/>
        <v>6036.0412619051203</v>
      </c>
      <c r="AT1757" s="28">
        <f t="shared" si="1238"/>
        <v>1.6766781283069778</v>
      </c>
      <c r="AU1757">
        <f t="shared" si="1215"/>
        <v>63449.43319604233</v>
      </c>
      <c r="AV1757" s="28">
        <f t="shared" si="1239"/>
        <v>17.624842554456201</v>
      </c>
      <c r="BJ1757" s="63">
        <v>0</v>
      </c>
      <c r="BK1757" s="64">
        <f t="shared" si="1240"/>
        <v>0</v>
      </c>
      <c r="BL1757" s="64">
        <f t="shared" si="1241"/>
        <v>0</v>
      </c>
      <c r="BM1757" s="64">
        <f t="shared" si="1242"/>
        <v>0</v>
      </c>
      <c r="BN1757" s="64">
        <f t="shared" si="1243"/>
        <v>0</v>
      </c>
      <c r="BO1757" s="64">
        <f t="shared" si="1244"/>
        <v>0</v>
      </c>
      <c r="BP1757" s="64">
        <f t="shared" si="1245"/>
        <v>0</v>
      </c>
      <c r="BQ1757" s="64">
        <f t="shared" si="1246"/>
        <v>0</v>
      </c>
      <c r="BR1757" s="65">
        <f t="shared" si="1216"/>
        <v>0</v>
      </c>
      <c r="BS1757" s="66">
        <f t="shared" si="1247"/>
        <v>0</v>
      </c>
      <c r="BT1757" s="65">
        <f>BJ1757-BR1757</f>
        <v>0</v>
      </c>
      <c r="BU1757" s="67">
        <f t="shared" si="1248"/>
        <v>0</v>
      </c>
    </row>
    <row r="1758" spans="11:73" x14ac:dyDescent="0.35">
      <c r="K1758" s="20" t="s">
        <v>119</v>
      </c>
      <c r="L1758" s="20">
        <v>1748</v>
      </c>
      <c r="M1758" s="20">
        <v>271</v>
      </c>
      <c r="N1758" s="21">
        <v>91</v>
      </c>
      <c r="O1758" s="35">
        <f t="shared" si="1217"/>
        <v>25.277777777777779</v>
      </c>
      <c r="P1758" s="36">
        <f t="shared" si="1249"/>
        <v>-0.22222222222222143</v>
      </c>
      <c r="Q1758" s="12"/>
      <c r="R1758" s="37">
        <f t="shared" si="1218"/>
        <v>-73.555555555555287</v>
      </c>
      <c r="S1758" s="37">
        <f t="shared" si="1219"/>
        <v>64.9422</v>
      </c>
      <c r="T1758" s="37">
        <f t="shared" si="1220"/>
        <v>76.971226700297223</v>
      </c>
      <c r="U1758" s="37">
        <f t="shared" si="1221"/>
        <v>68.357871144741935</v>
      </c>
      <c r="V1758" s="37">
        <f t="shared" si="1250"/>
        <v>178013.58033387415</v>
      </c>
      <c r="W1758" s="40">
        <f t="shared" si="1222"/>
        <v>1727.9350761587546</v>
      </c>
      <c r="X1758" s="40">
        <f t="shared" si="1223"/>
        <v>1.7279350761587546</v>
      </c>
      <c r="Y1758" s="40">
        <f t="shared" si="1211"/>
        <v>0</v>
      </c>
      <c r="Z1758" s="40">
        <v>0</v>
      </c>
      <c r="AA1758" s="40">
        <f t="shared" si="1224"/>
        <v>457.59152693866912</v>
      </c>
      <c r="AB1758" s="42">
        <f t="shared" si="1225"/>
        <v>105748.88117283951</v>
      </c>
      <c r="AC1758" s="42">
        <f t="shared" si="1226"/>
        <v>105.7488811728395</v>
      </c>
      <c r="AD1758" s="42">
        <f t="shared" si="1227"/>
        <v>0</v>
      </c>
      <c r="AE1758" s="42">
        <f t="shared" si="1251"/>
        <v>7482.5123167438278</v>
      </c>
      <c r="AF1758" s="43">
        <f t="shared" si="1212"/>
        <v>2.0784756435399521</v>
      </c>
      <c r="AG1758" s="73">
        <f t="shared" si="1213"/>
        <v>0</v>
      </c>
      <c r="AH1758">
        <f t="shared" si="1228"/>
        <v>105.7488811728395</v>
      </c>
      <c r="AI1758">
        <f t="shared" si="1252"/>
        <v>69591.22333912029</v>
      </c>
      <c r="AJ1758" s="41">
        <f t="shared" si="1229"/>
        <v>19.33089537197786</v>
      </c>
      <c r="AK1758">
        <f t="shared" si="1214"/>
        <v>105.7488811728395</v>
      </c>
      <c r="AL1758" s="38">
        <f t="shared" si="1230"/>
        <v>7258.0369472415132</v>
      </c>
      <c r="AM1758" s="38">
        <f t="shared" si="1231"/>
        <v>7185.4565777690977</v>
      </c>
      <c r="AN1758" s="38">
        <f t="shared" si="1232"/>
        <v>6754.3291831029519</v>
      </c>
      <c r="AO1758" s="38">
        <f t="shared" si="1233"/>
        <v>6686.7858912719221</v>
      </c>
      <c r="AP1758" s="38">
        <f t="shared" si="1234"/>
        <v>6285.5787377956067</v>
      </c>
      <c r="AQ1758" s="38">
        <f t="shared" si="1235"/>
        <v>6222.7229504176503</v>
      </c>
      <c r="AR1758" s="38">
        <f t="shared" si="1236"/>
        <v>6036.0412619051203</v>
      </c>
      <c r="AS1758">
        <f t="shared" si="1237"/>
        <v>6036.0412619051203</v>
      </c>
      <c r="AT1758" s="28">
        <f t="shared" si="1238"/>
        <v>1.6766781283069778</v>
      </c>
      <c r="AU1758">
        <f t="shared" si="1215"/>
        <v>63555.18207721517</v>
      </c>
      <c r="AV1758" s="28">
        <f t="shared" si="1239"/>
        <v>17.654217243670882</v>
      </c>
      <c r="BJ1758" s="63">
        <v>0</v>
      </c>
      <c r="BK1758" s="64">
        <f t="shared" si="1240"/>
        <v>0</v>
      </c>
      <c r="BL1758" s="64">
        <f t="shared" si="1241"/>
        <v>0</v>
      </c>
      <c r="BM1758" s="64">
        <f t="shared" si="1242"/>
        <v>0</v>
      </c>
      <c r="BN1758" s="64">
        <f t="shared" si="1243"/>
        <v>0</v>
      </c>
      <c r="BO1758" s="64">
        <f t="shared" si="1244"/>
        <v>0</v>
      </c>
      <c r="BP1758" s="64">
        <f t="shared" si="1245"/>
        <v>0</v>
      </c>
      <c r="BQ1758" s="64">
        <f t="shared" si="1246"/>
        <v>0</v>
      </c>
      <c r="BR1758" s="65">
        <f t="shared" si="1216"/>
        <v>0</v>
      </c>
      <c r="BS1758" s="66">
        <f t="shared" si="1247"/>
        <v>0</v>
      </c>
      <c r="BT1758" s="65">
        <f>BJ1758-BR1758</f>
        <v>0</v>
      </c>
      <c r="BU1758" s="67">
        <f t="shared" si="1248"/>
        <v>0</v>
      </c>
    </row>
    <row r="1759" spans="11:73" x14ac:dyDescent="0.35">
      <c r="K1759" s="20" t="s">
        <v>119</v>
      </c>
      <c r="L1759" s="20">
        <v>1749</v>
      </c>
      <c r="M1759" s="20">
        <v>272</v>
      </c>
      <c r="N1759" s="21">
        <v>90.2</v>
      </c>
      <c r="O1759" s="35">
        <f t="shared" si="1217"/>
        <v>25.055555555555557</v>
      </c>
      <c r="P1759" s="36">
        <f t="shared" si="1249"/>
        <v>-0.19444444444444522</v>
      </c>
      <c r="Q1759" s="12"/>
      <c r="R1759" s="37">
        <f t="shared" si="1218"/>
        <v>-64.36111111111137</v>
      </c>
      <c r="S1759" s="37">
        <f t="shared" si="1219"/>
        <v>64.9422</v>
      </c>
      <c r="T1759" s="37">
        <f t="shared" si="1220"/>
        <v>75.623835198971889</v>
      </c>
      <c r="U1759" s="37">
        <f t="shared" si="1221"/>
        <v>76.204924087860519</v>
      </c>
      <c r="V1759" s="37">
        <f t="shared" si="1250"/>
        <v>178089.78525796201</v>
      </c>
      <c r="W1759" s="40">
        <f t="shared" si="1222"/>
        <v>1909.3567090902832</v>
      </c>
      <c r="X1759" s="40">
        <f t="shared" si="1223"/>
        <v>1.9093567090902832</v>
      </c>
      <c r="Y1759" s="40">
        <f t="shared" si="1211"/>
        <v>0</v>
      </c>
      <c r="Z1759" s="40">
        <v>0</v>
      </c>
      <c r="AA1759" s="40">
        <f t="shared" si="1224"/>
        <v>457.59152693866912</v>
      </c>
      <c r="AB1759" s="42">
        <f t="shared" si="1225"/>
        <v>103897.73302469138</v>
      </c>
      <c r="AC1759" s="42">
        <f t="shared" si="1226"/>
        <v>103.89773302469138</v>
      </c>
      <c r="AD1759" s="42">
        <f t="shared" si="1227"/>
        <v>0</v>
      </c>
      <c r="AE1759" s="42">
        <f t="shared" si="1251"/>
        <v>7482.5123167438278</v>
      </c>
      <c r="AF1759" s="43">
        <f t="shared" si="1212"/>
        <v>2.0784756435399521</v>
      </c>
      <c r="AG1759" s="73">
        <f t="shared" si="1213"/>
        <v>0</v>
      </c>
      <c r="AH1759">
        <f t="shared" si="1228"/>
        <v>103.89773302469138</v>
      </c>
      <c r="AI1759">
        <f t="shared" si="1252"/>
        <v>69695.121072144975</v>
      </c>
      <c r="AJ1759" s="41">
        <f t="shared" si="1229"/>
        <v>19.359755853373603</v>
      </c>
      <c r="AK1759">
        <f t="shared" si="1214"/>
        <v>103.89773302469138</v>
      </c>
      <c r="AL1759" s="38">
        <f t="shared" si="1230"/>
        <v>7258.0369472415132</v>
      </c>
      <c r="AM1759" s="38">
        <f t="shared" si="1231"/>
        <v>7185.4565777690977</v>
      </c>
      <c r="AN1759" s="38">
        <f t="shared" si="1232"/>
        <v>6754.3291831029519</v>
      </c>
      <c r="AO1759" s="38">
        <f t="shared" si="1233"/>
        <v>6686.7858912719221</v>
      </c>
      <c r="AP1759" s="38">
        <f t="shared" si="1234"/>
        <v>6285.5787377956067</v>
      </c>
      <c r="AQ1759" s="38">
        <f t="shared" si="1235"/>
        <v>6222.7229504176503</v>
      </c>
      <c r="AR1759" s="38">
        <f t="shared" si="1236"/>
        <v>6036.0412619051203</v>
      </c>
      <c r="AS1759">
        <f t="shared" si="1237"/>
        <v>6036.0412619051203</v>
      </c>
      <c r="AT1759" s="28">
        <f t="shared" si="1238"/>
        <v>1.6766781283069778</v>
      </c>
      <c r="AU1759">
        <f t="shared" si="1215"/>
        <v>63659.079810239855</v>
      </c>
      <c r="AV1759" s="28">
        <f t="shared" si="1239"/>
        <v>17.683077725066628</v>
      </c>
      <c r="BJ1759" s="63">
        <v>0</v>
      </c>
      <c r="BK1759" s="64">
        <f t="shared" si="1240"/>
        <v>0</v>
      </c>
      <c r="BL1759" s="64">
        <f t="shared" si="1241"/>
        <v>0</v>
      </c>
      <c r="BM1759" s="64">
        <f t="shared" si="1242"/>
        <v>0</v>
      </c>
      <c r="BN1759" s="64">
        <f t="shared" si="1243"/>
        <v>0</v>
      </c>
      <c r="BO1759" s="64">
        <f t="shared" si="1244"/>
        <v>0</v>
      </c>
      <c r="BP1759" s="64">
        <f t="shared" si="1245"/>
        <v>0</v>
      </c>
      <c r="BQ1759" s="64">
        <f t="shared" si="1246"/>
        <v>0</v>
      </c>
      <c r="BR1759" s="65">
        <f t="shared" si="1216"/>
        <v>0</v>
      </c>
      <c r="BS1759" s="66">
        <f t="shared" si="1247"/>
        <v>0</v>
      </c>
      <c r="BT1759" s="65">
        <f>BJ1759-BR1759</f>
        <v>0</v>
      </c>
      <c r="BU1759" s="67">
        <f t="shared" si="1248"/>
        <v>0</v>
      </c>
    </row>
    <row r="1760" spans="11:73" x14ac:dyDescent="0.35">
      <c r="K1760" s="20" t="s">
        <v>119</v>
      </c>
      <c r="L1760" s="20">
        <v>1750</v>
      </c>
      <c r="M1760" s="20">
        <v>273</v>
      </c>
      <c r="N1760" s="21">
        <v>89.6</v>
      </c>
      <c r="O1760" s="35">
        <f t="shared" si="1217"/>
        <v>24.888888888888889</v>
      </c>
      <c r="P1760" s="36">
        <f t="shared" si="1249"/>
        <v>-0.15277777777777896</v>
      </c>
      <c r="Q1760" s="12"/>
      <c r="R1760" s="37">
        <f t="shared" si="1218"/>
        <v>-50.569444444444834</v>
      </c>
      <c r="S1760" s="37">
        <f t="shared" si="1219"/>
        <v>64.9422</v>
      </c>
      <c r="T1760" s="37">
        <f t="shared" si="1220"/>
        <v>74.621099305187556</v>
      </c>
      <c r="U1760" s="37">
        <f t="shared" si="1221"/>
        <v>88.993854860742715</v>
      </c>
      <c r="V1760" s="37">
        <f t="shared" si="1250"/>
        <v>178178.77911282275</v>
      </c>
      <c r="W1760" s="40">
        <f t="shared" si="1222"/>
        <v>2214.9581654229301</v>
      </c>
      <c r="X1760" s="40">
        <f t="shared" si="1223"/>
        <v>2.2149581654229302</v>
      </c>
      <c r="Y1760" s="40">
        <f t="shared" si="1211"/>
        <v>0</v>
      </c>
      <c r="Z1760" s="40">
        <v>0</v>
      </c>
      <c r="AA1760" s="40">
        <f t="shared" si="1224"/>
        <v>457.59152693866912</v>
      </c>
      <c r="AB1760" s="42">
        <f t="shared" si="1225"/>
        <v>102520.09876543211</v>
      </c>
      <c r="AC1760" s="42">
        <f t="shared" si="1226"/>
        <v>102.52009876543211</v>
      </c>
      <c r="AD1760" s="42">
        <f t="shared" si="1227"/>
        <v>0</v>
      </c>
      <c r="AE1760" s="42">
        <f t="shared" si="1251"/>
        <v>7482.5123167438278</v>
      </c>
      <c r="AF1760" s="43">
        <f t="shared" si="1212"/>
        <v>2.0784756435399521</v>
      </c>
      <c r="AG1760" s="73">
        <f t="shared" si="1213"/>
        <v>0</v>
      </c>
      <c r="AH1760">
        <f t="shared" si="1228"/>
        <v>102.52009876543211</v>
      </c>
      <c r="AI1760">
        <f t="shared" si="1252"/>
        <v>69797.641170910414</v>
      </c>
      <c r="AJ1760" s="41">
        <f t="shared" si="1229"/>
        <v>19.388233658586227</v>
      </c>
      <c r="AK1760">
        <f t="shared" si="1214"/>
        <v>102.52009876543211</v>
      </c>
      <c r="AL1760" s="38">
        <f t="shared" si="1230"/>
        <v>7258.0369472415132</v>
      </c>
      <c r="AM1760" s="38">
        <f t="shared" si="1231"/>
        <v>7185.4565777690977</v>
      </c>
      <c r="AN1760" s="38">
        <f t="shared" si="1232"/>
        <v>6754.3291831029519</v>
      </c>
      <c r="AO1760" s="38">
        <f t="shared" si="1233"/>
        <v>6686.7858912719221</v>
      </c>
      <c r="AP1760" s="38">
        <f t="shared" si="1234"/>
        <v>6285.5787377956067</v>
      </c>
      <c r="AQ1760" s="38">
        <f t="shared" si="1235"/>
        <v>6222.7229504176503</v>
      </c>
      <c r="AR1760" s="38">
        <f t="shared" si="1236"/>
        <v>6036.0412619051203</v>
      </c>
      <c r="AS1760">
        <f t="shared" si="1237"/>
        <v>6036.0412619051203</v>
      </c>
      <c r="AT1760" s="28">
        <f t="shared" si="1238"/>
        <v>1.6766781283069778</v>
      </c>
      <c r="AU1760">
        <f t="shared" si="1215"/>
        <v>63761.599909005294</v>
      </c>
      <c r="AV1760" s="28">
        <f t="shared" si="1239"/>
        <v>17.711555530279249</v>
      </c>
      <c r="BJ1760" s="63">
        <v>0</v>
      </c>
      <c r="BK1760" s="64">
        <f t="shared" si="1240"/>
        <v>0</v>
      </c>
      <c r="BL1760" s="64">
        <f t="shared" si="1241"/>
        <v>0</v>
      </c>
      <c r="BM1760" s="64">
        <f t="shared" si="1242"/>
        <v>0</v>
      </c>
      <c r="BN1760" s="64">
        <f t="shared" si="1243"/>
        <v>0</v>
      </c>
      <c r="BO1760" s="64">
        <f t="shared" si="1244"/>
        <v>0</v>
      </c>
      <c r="BP1760" s="64">
        <f t="shared" si="1245"/>
        <v>0</v>
      </c>
      <c r="BQ1760" s="64">
        <f t="shared" si="1246"/>
        <v>0</v>
      </c>
      <c r="BR1760" s="65">
        <f t="shared" si="1216"/>
        <v>0</v>
      </c>
      <c r="BS1760" s="66">
        <f t="shared" si="1247"/>
        <v>0</v>
      </c>
      <c r="BT1760" s="65">
        <f>BJ1760-BR1760</f>
        <v>0</v>
      </c>
      <c r="BU1760" s="67">
        <f t="shared" si="1248"/>
        <v>0</v>
      </c>
    </row>
    <row r="1761" spans="11:73" x14ac:dyDescent="0.35">
      <c r="K1761" s="20" t="s">
        <v>119</v>
      </c>
      <c r="L1761" s="20">
        <v>1751</v>
      </c>
      <c r="M1761" s="20">
        <v>274</v>
      </c>
      <c r="N1761" s="21">
        <v>89.1</v>
      </c>
      <c r="O1761" s="35">
        <f t="shared" si="1217"/>
        <v>24.75</v>
      </c>
      <c r="P1761" s="36">
        <f t="shared" si="1249"/>
        <v>-0.1388888888888889</v>
      </c>
      <c r="Q1761" s="12"/>
      <c r="R1761" s="37">
        <f t="shared" si="1218"/>
        <v>-45.972222222222221</v>
      </c>
      <c r="S1761" s="37">
        <f t="shared" si="1219"/>
        <v>64.9422</v>
      </c>
      <c r="T1761" s="37">
        <f t="shared" si="1220"/>
        <v>73.790598265980748</v>
      </c>
      <c r="U1761" s="37">
        <f t="shared" si="1221"/>
        <v>92.760576043758533</v>
      </c>
      <c r="V1761" s="37">
        <f t="shared" si="1250"/>
        <v>178271.53968886653</v>
      </c>
      <c r="W1761" s="40">
        <f t="shared" si="1222"/>
        <v>2295.8242570830239</v>
      </c>
      <c r="X1761" s="40">
        <f t="shared" si="1223"/>
        <v>2.2958242570830238</v>
      </c>
      <c r="Y1761" s="40">
        <f t="shared" si="1211"/>
        <v>0</v>
      </c>
      <c r="Z1761" s="40">
        <v>0</v>
      </c>
      <c r="AA1761" s="40">
        <f t="shared" si="1224"/>
        <v>457.59152693866912</v>
      </c>
      <c r="AB1761" s="42">
        <f t="shared" si="1225"/>
        <v>101379.09375</v>
      </c>
      <c r="AC1761" s="42">
        <f t="shared" si="1226"/>
        <v>101.37909375</v>
      </c>
      <c r="AD1761" s="42">
        <f t="shared" si="1227"/>
        <v>0</v>
      </c>
      <c r="AE1761" s="42">
        <f t="shared" si="1251"/>
        <v>7482.5123167438278</v>
      </c>
      <c r="AF1761" s="43">
        <f t="shared" si="1212"/>
        <v>2.0784756435399521</v>
      </c>
      <c r="AG1761" s="73">
        <f t="shared" si="1213"/>
        <v>0</v>
      </c>
      <c r="AH1761">
        <f t="shared" si="1228"/>
        <v>101.37909375</v>
      </c>
      <c r="AI1761">
        <f t="shared" si="1252"/>
        <v>69899.020264660416</v>
      </c>
      <c r="AJ1761" s="41">
        <f t="shared" si="1229"/>
        <v>19.416394517961226</v>
      </c>
      <c r="AK1761">
        <f t="shared" si="1214"/>
        <v>101.37909375</v>
      </c>
      <c r="AL1761" s="38">
        <f t="shared" si="1230"/>
        <v>7258.0369472415132</v>
      </c>
      <c r="AM1761" s="38">
        <f t="shared" si="1231"/>
        <v>7185.4565777690977</v>
      </c>
      <c r="AN1761" s="38">
        <f t="shared" si="1232"/>
        <v>6754.3291831029519</v>
      </c>
      <c r="AO1761" s="38">
        <f t="shared" si="1233"/>
        <v>6686.7858912719221</v>
      </c>
      <c r="AP1761" s="38">
        <f t="shared" si="1234"/>
        <v>6285.5787377956067</v>
      </c>
      <c r="AQ1761" s="38">
        <f t="shared" si="1235"/>
        <v>6222.7229504176503</v>
      </c>
      <c r="AR1761" s="38">
        <f t="shared" si="1236"/>
        <v>6036.0412619051203</v>
      </c>
      <c r="AS1761">
        <f t="shared" si="1237"/>
        <v>6036.0412619051203</v>
      </c>
      <c r="AT1761" s="28">
        <f t="shared" si="1238"/>
        <v>1.6766781283069778</v>
      </c>
      <c r="AU1761">
        <f t="shared" si="1215"/>
        <v>63862.979002755295</v>
      </c>
      <c r="AV1761" s="28">
        <f t="shared" si="1239"/>
        <v>17.739716389654248</v>
      </c>
      <c r="BJ1761" s="63">
        <v>0</v>
      </c>
      <c r="BK1761" s="64">
        <f t="shared" si="1240"/>
        <v>0</v>
      </c>
      <c r="BL1761" s="64">
        <f t="shared" si="1241"/>
        <v>0</v>
      </c>
      <c r="BM1761" s="64">
        <f t="shared" si="1242"/>
        <v>0</v>
      </c>
      <c r="BN1761" s="64">
        <f t="shared" si="1243"/>
        <v>0</v>
      </c>
      <c r="BO1761" s="64">
        <f t="shared" si="1244"/>
        <v>0</v>
      </c>
      <c r="BP1761" s="64">
        <f t="shared" si="1245"/>
        <v>0</v>
      </c>
      <c r="BQ1761" s="64">
        <f t="shared" si="1246"/>
        <v>0</v>
      </c>
      <c r="BR1761" s="65">
        <f t="shared" si="1216"/>
        <v>0</v>
      </c>
      <c r="BS1761" s="66">
        <f t="shared" si="1247"/>
        <v>0</v>
      </c>
      <c r="BT1761" s="65">
        <f>BJ1761-BR1761</f>
        <v>0</v>
      </c>
      <c r="BU1761" s="67">
        <f t="shared" si="1248"/>
        <v>0</v>
      </c>
    </row>
    <row r="1762" spans="11:73" x14ac:dyDescent="0.35">
      <c r="K1762" s="20" t="s">
        <v>119</v>
      </c>
      <c r="L1762" s="20">
        <v>1752</v>
      </c>
      <c r="M1762" s="20">
        <v>275</v>
      </c>
      <c r="N1762" s="21">
        <v>88.6</v>
      </c>
      <c r="O1762" s="35">
        <f t="shared" si="1217"/>
        <v>24.611111111111111</v>
      </c>
      <c r="P1762" s="36">
        <f t="shared" si="1249"/>
        <v>-0.1388888888888889</v>
      </c>
      <c r="Q1762" s="12"/>
      <c r="R1762" s="37">
        <f t="shared" si="1218"/>
        <v>-45.972222222222221</v>
      </c>
      <c r="S1762" s="37">
        <f t="shared" si="1219"/>
        <v>64.9422</v>
      </c>
      <c r="T1762" s="37">
        <f t="shared" si="1220"/>
        <v>72.964744686422549</v>
      </c>
      <c r="U1762" s="37">
        <f t="shared" si="1221"/>
        <v>91.93472246420032</v>
      </c>
      <c r="V1762" s="37">
        <f t="shared" si="1250"/>
        <v>178363.47441133074</v>
      </c>
      <c r="W1762" s="40">
        <f t="shared" si="1222"/>
        <v>2262.6156695355967</v>
      </c>
      <c r="X1762" s="40">
        <f t="shared" si="1223"/>
        <v>2.2626156695355966</v>
      </c>
      <c r="Y1762" s="40">
        <f t="shared" si="1211"/>
        <v>0</v>
      </c>
      <c r="Z1762" s="40">
        <v>0</v>
      </c>
      <c r="AA1762" s="40">
        <f t="shared" si="1224"/>
        <v>457.59152693866912</v>
      </c>
      <c r="AB1762" s="42">
        <f t="shared" si="1225"/>
        <v>100244.47376543211</v>
      </c>
      <c r="AC1762" s="42">
        <f t="shared" si="1226"/>
        <v>100.2444737654321</v>
      </c>
      <c r="AD1762" s="42">
        <f t="shared" si="1227"/>
        <v>0</v>
      </c>
      <c r="AE1762" s="42">
        <f t="shared" si="1251"/>
        <v>7482.5123167438278</v>
      </c>
      <c r="AF1762" s="43">
        <f t="shared" si="1212"/>
        <v>2.0784756435399521</v>
      </c>
      <c r="AG1762" s="73">
        <f t="shared" si="1213"/>
        <v>0</v>
      </c>
      <c r="AH1762">
        <f t="shared" si="1228"/>
        <v>100.2444737654321</v>
      </c>
      <c r="AI1762">
        <f t="shared" si="1252"/>
        <v>69999.264738425845</v>
      </c>
      <c r="AJ1762" s="41">
        <f t="shared" si="1229"/>
        <v>19.444240205118291</v>
      </c>
      <c r="AK1762">
        <f t="shared" si="1214"/>
        <v>100.2444737654321</v>
      </c>
      <c r="AL1762" s="38">
        <f t="shared" si="1230"/>
        <v>7258.0369472415132</v>
      </c>
      <c r="AM1762" s="38">
        <f t="shared" si="1231"/>
        <v>7185.4565777690977</v>
      </c>
      <c r="AN1762" s="38">
        <f t="shared" si="1232"/>
        <v>6754.3291831029519</v>
      </c>
      <c r="AO1762" s="38">
        <f t="shared" si="1233"/>
        <v>6686.7858912719221</v>
      </c>
      <c r="AP1762" s="38">
        <f t="shared" si="1234"/>
        <v>6285.5787377956067</v>
      </c>
      <c r="AQ1762" s="38">
        <f t="shared" si="1235"/>
        <v>6222.7229504176503</v>
      </c>
      <c r="AR1762" s="38">
        <f t="shared" si="1236"/>
        <v>6036.0412619051203</v>
      </c>
      <c r="AS1762">
        <f t="shared" si="1237"/>
        <v>6036.0412619051203</v>
      </c>
      <c r="AT1762" s="28">
        <f t="shared" si="1238"/>
        <v>1.6766781283069778</v>
      </c>
      <c r="AU1762">
        <f t="shared" si="1215"/>
        <v>63963.223476520725</v>
      </c>
      <c r="AV1762" s="28">
        <f t="shared" si="1239"/>
        <v>17.767562076811313</v>
      </c>
      <c r="BJ1762" s="63">
        <v>0</v>
      </c>
      <c r="BK1762" s="64">
        <f t="shared" si="1240"/>
        <v>0</v>
      </c>
      <c r="BL1762" s="64">
        <f t="shared" si="1241"/>
        <v>0</v>
      </c>
      <c r="BM1762" s="64">
        <f t="shared" si="1242"/>
        <v>0</v>
      </c>
      <c r="BN1762" s="64">
        <f t="shared" si="1243"/>
        <v>0</v>
      </c>
      <c r="BO1762" s="64">
        <f t="shared" si="1244"/>
        <v>0</v>
      </c>
      <c r="BP1762" s="64">
        <f t="shared" si="1245"/>
        <v>0</v>
      </c>
      <c r="BQ1762" s="64">
        <f t="shared" si="1246"/>
        <v>0</v>
      </c>
      <c r="BR1762" s="65">
        <f t="shared" si="1216"/>
        <v>0</v>
      </c>
      <c r="BS1762" s="66">
        <f t="shared" si="1247"/>
        <v>0</v>
      </c>
      <c r="BT1762" s="65">
        <f>BJ1762-BR1762</f>
        <v>0</v>
      </c>
      <c r="BU1762" s="67">
        <f t="shared" si="1248"/>
        <v>0</v>
      </c>
    </row>
    <row r="1763" spans="11:73" x14ac:dyDescent="0.35">
      <c r="K1763" s="20" t="s">
        <v>119</v>
      </c>
      <c r="L1763" s="20">
        <v>1753</v>
      </c>
      <c r="M1763" s="20">
        <v>276</v>
      </c>
      <c r="N1763" s="21">
        <v>88.1</v>
      </c>
      <c r="O1763" s="35">
        <f t="shared" si="1217"/>
        <v>24.472222222222221</v>
      </c>
      <c r="P1763" s="36">
        <f t="shared" si="1249"/>
        <v>-0.1388888888888889</v>
      </c>
      <c r="Q1763" s="12"/>
      <c r="R1763" s="37">
        <f t="shared" si="1218"/>
        <v>-45.972222222222221</v>
      </c>
      <c r="S1763" s="37">
        <f t="shared" si="1219"/>
        <v>64.9422</v>
      </c>
      <c r="T1763" s="37">
        <f t="shared" si="1220"/>
        <v>72.143538566512959</v>
      </c>
      <c r="U1763" s="37">
        <f t="shared" si="1221"/>
        <v>91.11351634429073</v>
      </c>
      <c r="V1763" s="37">
        <f t="shared" si="1250"/>
        <v>178454.58792767502</v>
      </c>
      <c r="W1763" s="40">
        <f t="shared" si="1222"/>
        <v>2229.750219425559</v>
      </c>
      <c r="X1763" s="40">
        <f t="shared" si="1223"/>
        <v>2.2297502194255587</v>
      </c>
      <c r="Y1763" s="40">
        <f t="shared" si="1211"/>
        <v>0</v>
      </c>
      <c r="Z1763" s="40">
        <v>0</v>
      </c>
      <c r="AA1763" s="40">
        <f t="shared" si="1224"/>
        <v>457.59152693866912</v>
      </c>
      <c r="AB1763" s="42">
        <f t="shared" si="1225"/>
        <v>99116.238811728384</v>
      </c>
      <c r="AC1763" s="42">
        <f t="shared" si="1226"/>
        <v>99.11623881172838</v>
      </c>
      <c r="AD1763" s="42">
        <f t="shared" si="1227"/>
        <v>0</v>
      </c>
      <c r="AE1763" s="42">
        <f t="shared" si="1251"/>
        <v>7482.5123167438278</v>
      </c>
      <c r="AF1763" s="43">
        <f t="shared" si="1212"/>
        <v>2.0784756435399521</v>
      </c>
      <c r="AG1763" s="73">
        <f t="shared" si="1213"/>
        <v>0</v>
      </c>
      <c r="AH1763">
        <f t="shared" si="1228"/>
        <v>99.11623881172838</v>
      </c>
      <c r="AI1763">
        <f t="shared" si="1252"/>
        <v>70098.380977237568</v>
      </c>
      <c r="AJ1763" s="41">
        <f t="shared" si="1229"/>
        <v>19.471772493677101</v>
      </c>
      <c r="AK1763">
        <f t="shared" si="1214"/>
        <v>99.11623881172838</v>
      </c>
      <c r="AL1763" s="38">
        <f t="shared" si="1230"/>
        <v>7258.0369472415132</v>
      </c>
      <c r="AM1763" s="38">
        <f t="shared" si="1231"/>
        <v>7185.4565777690977</v>
      </c>
      <c r="AN1763" s="38">
        <f t="shared" si="1232"/>
        <v>6754.3291831029519</v>
      </c>
      <c r="AO1763" s="38">
        <f t="shared" si="1233"/>
        <v>6686.7858912719221</v>
      </c>
      <c r="AP1763" s="38">
        <f t="shared" si="1234"/>
        <v>6285.5787377956067</v>
      </c>
      <c r="AQ1763" s="38">
        <f t="shared" si="1235"/>
        <v>6222.7229504176503</v>
      </c>
      <c r="AR1763" s="38">
        <f t="shared" si="1236"/>
        <v>6036.0412619051203</v>
      </c>
      <c r="AS1763">
        <f t="shared" si="1237"/>
        <v>6036.0412619051203</v>
      </c>
      <c r="AT1763" s="28">
        <f t="shared" si="1238"/>
        <v>1.6766781283069778</v>
      </c>
      <c r="AU1763">
        <f t="shared" si="1215"/>
        <v>64062.339715332448</v>
      </c>
      <c r="AV1763" s="28">
        <f t="shared" si="1239"/>
        <v>17.795094365370126</v>
      </c>
      <c r="BJ1763" s="63">
        <v>0</v>
      </c>
      <c r="BK1763" s="64">
        <f t="shared" si="1240"/>
        <v>0</v>
      </c>
      <c r="BL1763" s="64">
        <f t="shared" si="1241"/>
        <v>0</v>
      </c>
      <c r="BM1763" s="64">
        <f t="shared" si="1242"/>
        <v>0</v>
      </c>
      <c r="BN1763" s="64">
        <f t="shared" si="1243"/>
        <v>0</v>
      </c>
      <c r="BO1763" s="64">
        <f t="shared" si="1244"/>
        <v>0</v>
      </c>
      <c r="BP1763" s="64">
        <f t="shared" si="1245"/>
        <v>0</v>
      </c>
      <c r="BQ1763" s="64">
        <f t="shared" si="1246"/>
        <v>0</v>
      </c>
      <c r="BR1763" s="65">
        <f t="shared" si="1216"/>
        <v>0</v>
      </c>
      <c r="BS1763" s="66">
        <f t="shared" si="1247"/>
        <v>0</v>
      </c>
      <c r="BT1763" s="65">
        <f>BJ1763-BR1763</f>
        <v>0</v>
      </c>
      <c r="BU1763" s="67">
        <f t="shared" si="1248"/>
        <v>0</v>
      </c>
    </row>
    <row r="1764" spans="11:73" x14ac:dyDescent="0.35">
      <c r="K1764" s="20" t="s">
        <v>119</v>
      </c>
      <c r="L1764" s="20">
        <v>1754</v>
      </c>
      <c r="M1764" s="20">
        <v>277</v>
      </c>
      <c r="N1764" s="21">
        <v>87.6</v>
      </c>
      <c r="O1764" s="35">
        <f t="shared" si="1217"/>
        <v>24.333333333333332</v>
      </c>
      <c r="P1764" s="36">
        <f t="shared" si="1249"/>
        <v>-0.1388888888888889</v>
      </c>
      <c r="Q1764" s="12"/>
      <c r="R1764" s="37">
        <f t="shared" si="1218"/>
        <v>-45.972222222222221</v>
      </c>
      <c r="S1764" s="37">
        <f t="shared" si="1219"/>
        <v>64.9422</v>
      </c>
      <c r="T1764" s="37">
        <f t="shared" si="1220"/>
        <v>71.326979906251992</v>
      </c>
      <c r="U1764" s="37">
        <f t="shared" si="1221"/>
        <v>90.296957684029763</v>
      </c>
      <c r="V1764" s="37">
        <f t="shared" si="1250"/>
        <v>178544.88488535906</v>
      </c>
      <c r="W1764" s="40">
        <f t="shared" si="1222"/>
        <v>2197.2259703113909</v>
      </c>
      <c r="X1764" s="40">
        <f t="shared" si="1223"/>
        <v>2.1972259703113908</v>
      </c>
      <c r="Y1764" s="40">
        <f t="shared" si="1211"/>
        <v>0</v>
      </c>
      <c r="Z1764" s="40">
        <v>0</v>
      </c>
      <c r="AA1764" s="40">
        <f t="shared" si="1224"/>
        <v>457.59152693866912</v>
      </c>
      <c r="AB1764" s="42">
        <f t="shared" si="1225"/>
        <v>97994.388888888891</v>
      </c>
      <c r="AC1764" s="42">
        <f t="shared" si="1226"/>
        <v>97.994388888888892</v>
      </c>
      <c r="AD1764" s="42">
        <f t="shared" si="1227"/>
        <v>0</v>
      </c>
      <c r="AE1764" s="42">
        <f t="shared" si="1251"/>
        <v>7482.5123167438278</v>
      </c>
      <c r="AF1764" s="43">
        <f t="shared" si="1212"/>
        <v>2.0784756435399521</v>
      </c>
      <c r="AG1764" s="73">
        <f t="shared" si="1213"/>
        <v>0</v>
      </c>
      <c r="AH1764">
        <f t="shared" si="1228"/>
        <v>97.994388888888892</v>
      </c>
      <c r="AI1764">
        <f t="shared" si="1252"/>
        <v>70196.375366126464</v>
      </c>
      <c r="AJ1764" s="41">
        <f t="shared" si="1229"/>
        <v>19.498993157257352</v>
      </c>
      <c r="AK1764">
        <f t="shared" si="1214"/>
        <v>97.994388888888892</v>
      </c>
      <c r="AL1764" s="38">
        <f t="shared" si="1230"/>
        <v>7258.0369472415132</v>
      </c>
      <c r="AM1764" s="38">
        <f t="shared" si="1231"/>
        <v>7185.4565777690977</v>
      </c>
      <c r="AN1764" s="38">
        <f t="shared" si="1232"/>
        <v>6754.3291831029519</v>
      </c>
      <c r="AO1764" s="38">
        <f t="shared" si="1233"/>
        <v>6686.7858912719221</v>
      </c>
      <c r="AP1764" s="38">
        <f t="shared" si="1234"/>
        <v>6285.5787377956067</v>
      </c>
      <c r="AQ1764" s="38">
        <f t="shared" si="1235"/>
        <v>6222.7229504176503</v>
      </c>
      <c r="AR1764" s="38">
        <f t="shared" si="1236"/>
        <v>6036.0412619051203</v>
      </c>
      <c r="AS1764">
        <f t="shared" si="1237"/>
        <v>6036.0412619051203</v>
      </c>
      <c r="AT1764" s="28">
        <f t="shared" si="1238"/>
        <v>1.6766781283069778</v>
      </c>
      <c r="AU1764">
        <f t="shared" si="1215"/>
        <v>64160.334104221343</v>
      </c>
      <c r="AV1764" s="28">
        <f t="shared" si="1239"/>
        <v>17.822315028950374</v>
      </c>
      <c r="BJ1764" s="63">
        <v>0</v>
      </c>
      <c r="BK1764" s="64">
        <f t="shared" si="1240"/>
        <v>0</v>
      </c>
      <c r="BL1764" s="64">
        <f t="shared" si="1241"/>
        <v>0</v>
      </c>
      <c r="BM1764" s="64">
        <f t="shared" si="1242"/>
        <v>0</v>
      </c>
      <c r="BN1764" s="64">
        <f t="shared" si="1243"/>
        <v>0</v>
      </c>
      <c r="BO1764" s="64">
        <f t="shared" si="1244"/>
        <v>0</v>
      </c>
      <c r="BP1764" s="64">
        <f t="shared" si="1245"/>
        <v>0</v>
      </c>
      <c r="BQ1764" s="64">
        <f t="shared" si="1246"/>
        <v>0</v>
      </c>
      <c r="BR1764" s="65">
        <f t="shared" si="1216"/>
        <v>0</v>
      </c>
      <c r="BS1764" s="66">
        <f t="shared" si="1247"/>
        <v>0</v>
      </c>
      <c r="BT1764" s="65">
        <f>BJ1764-BR1764</f>
        <v>0</v>
      </c>
      <c r="BU1764" s="67">
        <f t="shared" si="1248"/>
        <v>0</v>
      </c>
    </row>
    <row r="1765" spans="11:73" x14ac:dyDescent="0.35">
      <c r="K1765" s="20" t="s">
        <v>119</v>
      </c>
      <c r="L1765" s="20">
        <v>1755</v>
      </c>
      <c r="M1765" s="20">
        <v>278</v>
      </c>
      <c r="N1765" s="21">
        <v>87.1</v>
      </c>
      <c r="O1765" s="35">
        <f t="shared" si="1217"/>
        <v>24.194444444444443</v>
      </c>
      <c r="P1765" s="36">
        <f t="shared" si="1249"/>
        <v>-0.1388888888888889</v>
      </c>
      <c r="Q1765" s="12"/>
      <c r="R1765" s="37">
        <f t="shared" si="1218"/>
        <v>-45.972222222222221</v>
      </c>
      <c r="S1765" s="37">
        <f t="shared" si="1219"/>
        <v>64.9422</v>
      </c>
      <c r="T1765" s="37">
        <f t="shared" si="1220"/>
        <v>70.515068705639621</v>
      </c>
      <c r="U1765" s="37">
        <f t="shared" si="1221"/>
        <v>89.485046483417392</v>
      </c>
      <c r="V1765" s="37">
        <f t="shared" si="1250"/>
        <v>178634.36993184249</v>
      </c>
      <c r="W1765" s="40">
        <f t="shared" si="1222"/>
        <v>2165.0409857515706</v>
      </c>
      <c r="X1765" s="40">
        <f t="shared" si="1223"/>
        <v>2.1650409857515704</v>
      </c>
      <c r="Y1765" s="40">
        <f t="shared" si="1211"/>
        <v>0</v>
      </c>
      <c r="Z1765" s="40">
        <v>0</v>
      </c>
      <c r="AA1765" s="40">
        <f t="shared" si="1224"/>
        <v>457.59152693866912</v>
      </c>
      <c r="AB1765" s="42">
        <f t="shared" si="1225"/>
        <v>96878.923996913567</v>
      </c>
      <c r="AC1765" s="42">
        <f t="shared" si="1226"/>
        <v>96.878923996913571</v>
      </c>
      <c r="AD1765" s="42">
        <f t="shared" si="1227"/>
        <v>0</v>
      </c>
      <c r="AE1765" s="42">
        <f t="shared" si="1251"/>
        <v>7482.5123167438278</v>
      </c>
      <c r="AF1765" s="43">
        <f t="shared" si="1212"/>
        <v>2.0784756435399521</v>
      </c>
      <c r="AG1765" s="73">
        <f t="shared" si="1213"/>
        <v>0</v>
      </c>
      <c r="AH1765">
        <f t="shared" si="1228"/>
        <v>96.878923996913571</v>
      </c>
      <c r="AI1765">
        <f t="shared" si="1252"/>
        <v>70293.254290123383</v>
      </c>
      <c r="AJ1765" s="41">
        <f t="shared" si="1229"/>
        <v>19.525903969478719</v>
      </c>
      <c r="AK1765">
        <f t="shared" si="1214"/>
        <v>96.878923996913571</v>
      </c>
      <c r="AL1765" s="38">
        <f t="shared" si="1230"/>
        <v>7258.0369472415132</v>
      </c>
      <c r="AM1765" s="38">
        <f t="shared" si="1231"/>
        <v>7185.4565777690977</v>
      </c>
      <c r="AN1765" s="38">
        <f t="shared" si="1232"/>
        <v>6754.3291831029519</v>
      </c>
      <c r="AO1765" s="38">
        <f t="shared" si="1233"/>
        <v>6686.7858912719221</v>
      </c>
      <c r="AP1765" s="38">
        <f t="shared" si="1234"/>
        <v>6285.5787377956067</v>
      </c>
      <c r="AQ1765" s="38">
        <f t="shared" si="1235"/>
        <v>6222.7229504176503</v>
      </c>
      <c r="AR1765" s="38">
        <f t="shared" si="1236"/>
        <v>6036.0412619051203</v>
      </c>
      <c r="AS1765">
        <f t="shared" si="1237"/>
        <v>6036.0412619051203</v>
      </c>
      <c r="AT1765" s="28">
        <f t="shared" si="1238"/>
        <v>1.6766781283069778</v>
      </c>
      <c r="AU1765">
        <f t="shared" si="1215"/>
        <v>64257.213028218262</v>
      </c>
      <c r="AV1765" s="28">
        <f t="shared" si="1239"/>
        <v>17.849225841171741</v>
      </c>
      <c r="BJ1765" s="63">
        <v>0</v>
      </c>
      <c r="BK1765" s="64">
        <f t="shared" si="1240"/>
        <v>0</v>
      </c>
      <c r="BL1765" s="64">
        <f t="shared" si="1241"/>
        <v>0</v>
      </c>
      <c r="BM1765" s="64">
        <f t="shared" si="1242"/>
        <v>0</v>
      </c>
      <c r="BN1765" s="64">
        <f t="shared" si="1243"/>
        <v>0</v>
      </c>
      <c r="BO1765" s="64">
        <f t="shared" si="1244"/>
        <v>0</v>
      </c>
      <c r="BP1765" s="64">
        <f t="shared" si="1245"/>
        <v>0</v>
      </c>
      <c r="BQ1765" s="64">
        <f t="shared" si="1246"/>
        <v>0</v>
      </c>
      <c r="BR1765" s="65">
        <f t="shared" si="1216"/>
        <v>0</v>
      </c>
      <c r="BS1765" s="66">
        <f t="shared" si="1247"/>
        <v>0</v>
      </c>
      <c r="BT1765" s="65">
        <f>BJ1765-BR1765</f>
        <v>0</v>
      </c>
      <c r="BU1765" s="67">
        <f t="shared" si="1248"/>
        <v>0</v>
      </c>
    </row>
    <row r="1766" spans="11:73" x14ac:dyDescent="0.35">
      <c r="K1766" s="20" t="s">
        <v>119</v>
      </c>
      <c r="L1766" s="20">
        <v>1756</v>
      </c>
      <c r="M1766" s="20">
        <v>279</v>
      </c>
      <c r="N1766" s="21">
        <v>86.6</v>
      </c>
      <c r="O1766" s="35">
        <f t="shared" si="1217"/>
        <v>24.055555555555557</v>
      </c>
      <c r="P1766" s="36">
        <f t="shared" si="1249"/>
        <v>-0.1388888888888889</v>
      </c>
      <c r="Q1766" s="12"/>
      <c r="R1766" s="37">
        <f t="shared" si="1218"/>
        <v>-45.972222222222221</v>
      </c>
      <c r="S1766" s="37">
        <f t="shared" si="1219"/>
        <v>64.9422</v>
      </c>
      <c r="T1766" s="37">
        <f t="shared" si="1220"/>
        <v>69.707804964675901</v>
      </c>
      <c r="U1766" s="37">
        <f t="shared" si="1221"/>
        <v>88.677782742453672</v>
      </c>
      <c r="V1766" s="37">
        <f t="shared" si="1250"/>
        <v>178723.04771458494</v>
      </c>
      <c r="W1766" s="40">
        <f t="shared" si="1222"/>
        <v>2133.1933293045799</v>
      </c>
      <c r="X1766" s="40">
        <f t="shared" si="1223"/>
        <v>2.1331933293045799</v>
      </c>
      <c r="Y1766" s="40">
        <f t="shared" si="1211"/>
        <v>0</v>
      </c>
      <c r="Z1766" s="40">
        <v>0</v>
      </c>
      <c r="AA1766" s="40">
        <f t="shared" si="1224"/>
        <v>457.59152693866912</v>
      </c>
      <c r="AB1766" s="42">
        <f t="shared" si="1225"/>
        <v>95769.844135802487</v>
      </c>
      <c r="AC1766" s="42">
        <f t="shared" si="1226"/>
        <v>95.769844135802487</v>
      </c>
      <c r="AD1766" s="42">
        <f t="shared" si="1227"/>
        <v>0</v>
      </c>
      <c r="AE1766" s="42">
        <f t="shared" si="1251"/>
        <v>7482.5123167438278</v>
      </c>
      <c r="AF1766" s="43">
        <f t="shared" si="1212"/>
        <v>2.0784756435399521</v>
      </c>
      <c r="AG1766" s="73">
        <f t="shared" si="1213"/>
        <v>0</v>
      </c>
      <c r="AH1766">
        <f t="shared" si="1228"/>
        <v>95.769844135802487</v>
      </c>
      <c r="AI1766">
        <f t="shared" si="1252"/>
        <v>70389.024134259191</v>
      </c>
      <c r="AJ1766" s="41">
        <f t="shared" si="1229"/>
        <v>19.552506703960887</v>
      </c>
      <c r="AK1766">
        <f t="shared" si="1214"/>
        <v>95.769844135802487</v>
      </c>
      <c r="AL1766" s="38">
        <f t="shared" si="1230"/>
        <v>7258.0369472415132</v>
      </c>
      <c r="AM1766" s="38">
        <f t="shared" si="1231"/>
        <v>7185.4565777690977</v>
      </c>
      <c r="AN1766" s="38">
        <f t="shared" si="1232"/>
        <v>6754.3291831029519</v>
      </c>
      <c r="AO1766" s="38">
        <f t="shared" si="1233"/>
        <v>6686.7858912719221</v>
      </c>
      <c r="AP1766" s="38">
        <f t="shared" si="1234"/>
        <v>6285.5787377956067</v>
      </c>
      <c r="AQ1766" s="38">
        <f t="shared" si="1235"/>
        <v>6222.7229504176503</v>
      </c>
      <c r="AR1766" s="38">
        <f t="shared" si="1236"/>
        <v>6036.0412619051203</v>
      </c>
      <c r="AS1766">
        <f t="shared" si="1237"/>
        <v>6036.0412619051203</v>
      </c>
      <c r="AT1766" s="28">
        <f t="shared" si="1238"/>
        <v>1.6766781283069778</v>
      </c>
      <c r="AU1766">
        <f t="shared" si="1215"/>
        <v>64352.98287235407</v>
      </c>
      <c r="AV1766" s="28">
        <f t="shared" si="1239"/>
        <v>17.875828575653909</v>
      </c>
      <c r="BJ1766" s="63">
        <v>0</v>
      </c>
      <c r="BK1766" s="64">
        <f t="shared" si="1240"/>
        <v>0</v>
      </c>
      <c r="BL1766" s="64">
        <f t="shared" si="1241"/>
        <v>0</v>
      </c>
      <c r="BM1766" s="64">
        <f t="shared" si="1242"/>
        <v>0</v>
      </c>
      <c r="BN1766" s="64">
        <f t="shared" si="1243"/>
        <v>0</v>
      </c>
      <c r="BO1766" s="64">
        <f t="shared" si="1244"/>
        <v>0</v>
      </c>
      <c r="BP1766" s="64">
        <f t="shared" si="1245"/>
        <v>0</v>
      </c>
      <c r="BQ1766" s="64">
        <f t="shared" si="1246"/>
        <v>0</v>
      </c>
      <c r="BR1766" s="65">
        <f t="shared" si="1216"/>
        <v>0</v>
      </c>
      <c r="BS1766" s="66">
        <f t="shared" si="1247"/>
        <v>0</v>
      </c>
      <c r="BT1766" s="65">
        <f>BJ1766-BR1766</f>
        <v>0</v>
      </c>
      <c r="BU1766" s="67">
        <f t="shared" si="1248"/>
        <v>0</v>
      </c>
    </row>
    <row r="1767" spans="11:73" x14ac:dyDescent="0.35">
      <c r="K1767" s="20" t="s">
        <v>119</v>
      </c>
      <c r="L1767" s="20">
        <v>1757</v>
      </c>
      <c r="M1767" s="20">
        <v>280</v>
      </c>
      <c r="N1767" s="21">
        <v>86.1</v>
      </c>
      <c r="O1767" s="35">
        <f t="shared" si="1217"/>
        <v>23.916666666666668</v>
      </c>
      <c r="P1767" s="36">
        <f t="shared" si="1249"/>
        <v>-0.15277777777777699</v>
      </c>
      <c r="Q1767" s="12"/>
      <c r="R1767" s="37">
        <f t="shared" si="1218"/>
        <v>-50.56944444444418</v>
      </c>
      <c r="S1767" s="37">
        <f t="shared" si="1219"/>
        <v>64.9422</v>
      </c>
      <c r="T1767" s="37">
        <f t="shared" si="1220"/>
        <v>68.905188683360748</v>
      </c>
      <c r="U1767" s="37">
        <f t="shared" si="1221"/>
        <v>83.277944238916575</v>
      </c>
      <c r="V1767" s="37">
        <f t="shared" si="1250"/>
        <v>178806.32565882386</v>
      </c>
      <c r="W1767" s="40">
        <f t="shared" si="1222"/>
        <v>1991.7308330474216</v>
      </c>
      <c r="X1767" s="40">
        <f t="shared" si="1223"/>
        <v>1.9917308330474215</v>
      </c>
      <c r="Y1767" s="40">
        <f t="shared" si="1211"/>
        <v>0</v>
      </c>
      <c r="Z1767" s="40">
        <v>0</v>
      </c>
      <c r="AA1767" s="40">
        <f t="shared" si="1224"/>
        <v>457.59152693866912</v>
      </c>
      <c r="AB1767" s="42">
        <f t="shared" si="1225"/>
        <v>94667.149305555562</v>
      </c>
      <c r="AC1767" s="42">
        <f t="shared" si="1226"/>
        <v>94.667149305555569</v>
      </c>
      <c r="AD1767" s="42">
        <f t="shared" si="1227"/>
        <v>0</v>
      </c>
      <c r="AE1767" s="42">
        <f t="shared" si="1251"/>
        <v>7482.5123167438278</v>
      </c>
      <c r="AF1767" s="43">
        <f t="shared" si="1212"/>
        <v>2.0784756435399521</v>
      </c>
      <c r="AG1767" s="73">
        <f t="shared" si="1213"/>
        <v>0</v>
      </c>
      <c r="AH1767">
        <f t="shared" si="1228"/>
        <v>94.667149305555569</v>
      </c>
      <c r="AI1767">
        <f t="shared" si="1252"/>
        <v>70483.691283564753</v>
      </c>
      <c r="AJ1767" s="41">
        <f t="shared" si="1229"/>
        <v>19.578803134323543</v>
      </c>
      <c r="AK1767">
        <f t="shared" si="1214"/>
        <v>94.667149305555569</v>
      </c>
      <c r="AL1767" s="38">
        <f t="shared" si="1230"/>
        <v>7258.0369472415132</v>
      </c>
      <c r="AM1767" s="38">
        <f t="shared" si="1231"/>
        <v>7185.4565777690977</v>
      </c>
      <c r="AN1767" s="38">
        <f t="shared" si="1232"/>
        <v>6754.3291831029519</v>
      </c>
      <c r="AO1767" s="38">
        <f t="shared" si="1233"/>
        <v>6686.7858912719221</v>
      </c>
      <c r="AP1767" s="38">
        <f t="shared" si="1234"/>
        <v>6285.5787377956067</v>
      </c>
      <c r="AQ1767" s="38">
        <f t="shared" si="1235"/>
        <v>6222.7229504176503</v>
      </c>
      <c r="AR1767" s="38">
        <f t="shared" si="1236"/>
        <v>6036.0412619051203</v>
      </c>
      <c r="AS1767">
        <f t="shared" si="1237"/>
        <v>6036.0412619051203</v>
      </c>
      <c r="AT1767" s="28">
        <f t="shared" si="1238"/>
        <v>1.6766781283069778</v>
      </c>
      <c r="AU1767">
        <f t="shared" si="1215"/>
        <v>64447.650021659632</v>
      </c>
      <c r="AV1767" s="28">
        <f t="shared" si="1239"/>
        <v>17.902125006016565</v>
      </c>
      <c r="BJ1767" s="63">
        <v>0</v>
      </c>
      <c r="BK1767" s="64">
        <f t="shared" si="1240"/>
        <v>0</v>
      </c>
      <c r="BL1767" s="64">
        <f t="shared" si="1241"/>
        <v>0</v>
      </c>
      <c r="BM1767" s="64">
        <f t="shared" si="1242"/>
        <v>0</v>
      </c>
      <c r="BN1767" s="64">
        <f t="shared" si="1243"/>
        <v>0</v>
      </c>
      <c r="BO1767" s="64">
        <f t="shared" si="1244"/>
        <v>0</v>
      </c>
      <c r="BP1767" s="64">
        <f t="shared" si="1245"/>
        <v>0</v>
      </c>
      <c r="BQ1767" s="64">
        <f t="shared" si="1246"/>
        <v>0</v>
      </c>
      <c r="BR1767" s="65">
        <f t="shared" si="1216"/>
        <v>0</v>
      </c>
      <c r="BS1767" s="66">
        <f t="shared" si="1247"/>
        <v>0</v>
      </c>
      <c r="BT1767" s="65">
        <f>BJ1767-BR1767</f>
        <v>0</v>
      </c>
      <c r="BU1767" s="67">
        <f t="shared" si="1248"/>
        <v>0</v>
      </c>
    </row>
    <row r="1768" spans="11:73" x14ac:dyDescent="0.35">
      <c r="K1768" s="20" t="s">
        <v>119</v>
      </c>
      <c r="L1768" s="20">
        <v>1758</v>
      </c>
      <c r="M1768" s="20">
        <v>281</v>
      </c>
      <c r="N1768" s="21">
        <v>85.5</v>
      </c>
      <c r="O1768" s="35">
        <f t="shared" si="1217"/>
        <v>23.75</v>
      </c>
      <c r="P1768" s="36">
        <f t="shared" si="1249"/>
        <v>-0.15277777777777699</v>
      </c>
      <c r="Q1768" s="12"/>
      <c r="R1768" s="37">
        <f t="shared" si="1218"/>
        <v>-50.56944444444418</v>
      </c>
      <c r="S1768" s="37">
        <f t="shared" si="1219"/>
        <v>64.9422</v>
      </c>
      <c r="T1768" s="37">
        <f t="shared" si="1220"/>
        <v>67.948183792518748</v>
      </c>
      <c r="U1768" s="37">
        <f t="shared" si="1221"/>
        <v>82.320939348074575</v>
      </c>
      <c r="V1768" s="37">
        <f t="shared" si="1250"/>
        <v>178888.64659817194</v>
      </c>
      <c r="W1768" s="40">
        <f t="shared" si="1222"/>
        <v>1955.1223095167711</v>
      </c>
      <c r="X1768" s="40">
        <f t="shared" si="1223"/>
        <v>1.9551223095167711</v>
      </c>
      <c r="Y1768" s="40">
        <f t="shared" si="1211"/>
        <v>0</v>
      </c>
      <c r="Z1768" s="40">
        <v>0</v>
      </c>
      <c r="AA1768" s="40">
        <f t="shared" si="1224"/>
        <v>457.59152693866912</v>
      </c>
      <c r="AB1768" s="42">
        <f t="shared" si="1225"/>
        <v>93352.34375</v>
      </c>
      <c r="AC1768" s="42">
        <f t="shared" si="1226"/>
        <v>93.352343750000003</v>
      </c>
      <c r="AD1768" s="42">
        <f t="shared" si="1227"/>
        <v>0</v>
      </c>
      <c r="AE1768" s="42">
        <f t="shared" si="1251"/>
        <v>7482.5123167438278</v>
      </c>
      <c r="AF1768" s="43">
        <f t="shared" si="1212"/>
        <v>2.0784756435399521</v>
      </c>
      <c r="AG1768" s="73">
        <f t="shared" si="1213"/>
        <v>0</v>
      </c>
      <c r="AH1768">
        <f t="shared" si="1228"/>
        <v>93.352343750000003</v>
      </c>
      <c r="AI1768">
        <f t="shared" si="1252"/>
        <v>70577.04362731475</v>
      </c>
      <c r="AJ1768" s="41">
        <f t="shared" si="1229"/>
        <v>19.604734340920764</v>
      </c>
      <c r="AK1768">
        <f t="shared" si="1214"/>
        <v>93.352343750000003</v>
      </c>
      <c r="AL1768" s="38">
        <f t="shared" si="1230"/>
        <v>7258.0369472415132</v>
      </c>
      <c r="AM1768" s="38">
        <f t="shared" si="1231"/>
        <v>7185.4565777690977</v>
      </c>
      <c r="AN1768" s="38">
        <f t="shared" si="1232"/>
        <v>6754.3291831029519</v>
      </c>
      <c r="AO1768" s="38">
        <f t="shared" si="1233"/>
        <v>6686.7858912719221</v>
      </c>
      <c r="AP1768" s="38">
        <f t="shared" si="1234"/>
        <v>6285.5787377956067</v>
      </c>
      <c r="AQ1768" s="38">
        <f t="shared" si="1235"/>
        <v>6222.7229504176503</v>
      </c>
      <c r="AR1768" s="38">
        <f t="shared" si="1236"/>
        <v>6036.0412619051203</v>
      </c>
      <c r="AS1768">
        <f t="shared" si="1237"/>
        <v>6036.0412619051203</v>
      </c>
      <c r="AT1768" s="28">
        <f t="shared" si="1238"/>
        <v>1.6766781283069778</v>
      </c>
      <c r="AU1768">
        <f t="shared" si="1215"/>
        <v>64541.002365409629</v>
      </c>
      <c r="AV1768" s="28">
        <f t="shared" si="1239"/>
        <v>17.928056212613786</v>
      </c>
      <c r="BJ1768" s="63">
        <v>0</v>
      </c>
      <c r="BK1768" s="64">
        <f t="shared" si="1240"/>
        <v>0</v>
      </c>
      <c r="BL1768" s="64">
        <f t="shared" si="1241"/>
        <v>0</v>
      </c>
      <c r="BM1768" s="64">
        <f t="shared" si="1242"/>
        <v>0</v>
      </c>
      <c r="BN1768" s="64">
        <f t="shared" si="1243"/>
        <v>0</v>
      </c>
      <c r="BO1768" s="64">
        <f t="shared" si="1244"/>
        <v>0</v>
      </c>
      <c r="BP1768" s="64">
        <f t="shared" si="1245"/>
        <v>0</v>
      </c>
      <c r="BQ1768" s="64">
        <f t="shared" si="1246"/>
        <v>0</v>
      </c>
      <c r="BR1768" s="65">
        <f t="shared" si="1216"/>
        <v>0</v>
      </c>
      <c r="BS1768" s="66">
        <f t="shared" si="1247"/>
        <v>0</v>
      </c>
      <c r="BT1768" s="65">
        <f>BJ1768-BR1768</f>
        <v>0</v>
      </c>
      <c r="BU1768" s="67">
        <f t="shared" si="1248"/>
        <v>0</v>
      </c>
    </row>
    <row r="1769" spans="11:73" x14ac:dyDescent="0.35">
      <c r="K1769" s="20" t="s">
        <v>119</v>
      </c>
      <c r="L1769" s="20">
        <v>1759</v>
      </c>
      <c r="M1769" s="20">
        <v>282</v>
      </c>
      <c r="N1769" s="21">
        <v>85</v>
      </c>
      <c r="O1769" s="35">
        <f t="shared" si="1217"/>
        <v>23.611111111111111</v>
      </c>
      <c r="P1769" s="36">
        <f t="shared" si="1249"/>
        <v>-0.15277777777777699</v>
      </c>
      <c r="Q1769" s="12"/>
      <c r="R1769" s="37">
        <f t="shared" si="1218"/>
        <v>-50.56944444444418</v>
      </c>
      <c r="S1769" s="37">
        <f t="shared" si="1219"/>
        <v>64.9422</v>
      </c>
      <c r="T1769" s="37">
        <f t="shared" si="1220"/>
        <v>67.155791922430552</v>
      </c>
      <c r="U1769" s="37">
        <f t="shared" si="1221"/>
        <v>81.528547477986365</v>
      </c>
      <c r="V1769" s="37">
        <f t="shared" si="1250"/>
        <v>178970.17514564993</v>
      </c>
      <c r="W1769" s="40">
        <f t="shared" si="1222"/>
        <v>1924.9795932302336</v>
      </c>
      <c r="X1769" s="40">
        <f t="shared" si="1223"/>
        <v>1.9249795932302336</v>
      </c>
      <c r="Y1769" s="40">
        <f t="shared" si="1211"/>
        <v>0</v>
      </c>
      <c r="Z1769" s="40">
        <v>0</v>
      </c>
      <c r="AA1769" s="40">
        <f t="shared" si="1224"/>
        <v>457.59152693866912</v>
      </c>
      <c r="AB1769" s="42">
        <f t="shared" si="1225"/>
        <v>92263.695987654311</v>
      </c>
      <c r="AC1769" s="42">
        <f t="shared" si="1226"/>
        <v>92.263695987654316</v>
      </c>
      <c r="AD1769" s="42">
        <f t="shared" si="1227"/>
        <v>0</v>
      </c>
      <c r="AE1769" s="42">
        <f t="shared" si="1251"/>
        <v>7482.5123167438278</v>
      </c>
      <c r="AF1769" s="43">
        <f t="shared" si="1212"/>
        <v>2.0784756435399521</v>
      </c>
      <c r="AG1769" s="73">
        <f t="shared" si="1213"/>
        <v>0</v>
      </c>
      <c r="AH1769">
        <f t="shared" si="1228"/>
        <v>92.263695987654316</v>
      </c>
      <c r="AI1769">
        <f t="shared" si="1252"/>
        <v>70669.307323302404</v>
      </c>
      <c r="AJ1769" s="41">
        <f t="shared" si="1229"/>
        <v>19.63036314536178</v>
      </c>
      <c r="AK1769">
        <f t="shared" si="1214"/>
        <v>92.263695987654316</v>
      </c>
      <c r="AL1769" s="38">
        <f t="shared" si="1230"/>
        <v>7258.0369472415132</v>
      </c>
      <c r="AM1769" s="38">
        <f t="shared" si="1231"/>
        <v>7185.4565777690977</v>
      </c>
      <c r="AN1769" s="38">
        <f t="shared" si="1232"/>
        <v>6754.3291831029519</v>
      </c>
      <c r="AO1769" s="38">
        <f t="shared" si="1233"/>
        <v>6686.7858912719221</v>
      </c>
      <c r="AP1769" s="38">
        <f t="shared" si="1234"/>
        <v>6285.5787377956067</v>
      </c>
      <c r="AQ1769" s="38">
        <f t="shared" si="1235"/>
        <v>6222.7229504176503</v>
      </c>
      <c r="AR1769" s="38">
        <f t="shared" si="1236"/>
        <v>6036.0412619051203</v>
      </c>
      <c r="AS1769">
        <f t="shared" si="1237"/>
        <v>6036.0412619051203</v>
      </c>
      <c r="AT1769" s="28">
        <f t="shared" si="1238"/>
        <v>1.6766781283069778</v>
      </c>
      <c r="AU1769">
        <f t="shared" si="1215"/>
        <v>64633.266061397284</v>
      </c>
      <c r="AV1769" s="28">
        <f t="shared" si="1239"/>
        <v>17.953685017054802</v>
      </c>
      <c r="BJ1769" s="63">
        <v>0</v>
      </c>
      <c r="BK1769" s="64">
        <f t="shared" si="1240"/>
        <v>0</v>
      </c>
      <c r="BL1769" s="64">
        <f t="shared" si="1241"/>
        <v>0</v>
      </c>
      <c r="BM1769" s="64">
        <f t="shared" si="1242"/>
        <v>0</v>
      </c>
      <c r="BN1769" s="64">
        <f t="shared" si="1243"/>
        <v>0</v>
      </c>
      <c r="BO1769" s="64">
        <f t="shared" si="1244"/>
        <v>0</v>
      </c>
      <c r="BP1769" s="64">
        <f t="shared" si="1245"/>
        <v>0</v>
      </c>
      <c r="BQ1769" s="64">
        <f t="shared" si="1246"/>
        <v>0</v>
      </c>
      <c r="BR1769" s="65">
        <f t="shared" si="1216"/>
        <v>0</v>
      </c>
      <c r="BS1769" s="66">
        <f t="shared" si="1247"/>
        <v>0</v>
      </c>
      <c r="BT1769" s="65">
        <f>BJ1769-BR1769</f>
        <v>0</v>
      </c>
      <c r="BU1769" s="67">
        <f t="shared" si="1248"/>
        <v>0</v>
      </c>
    </row>
    <row r="1770" spans="11:73" x14ac:dyDescent="0.35">
      <c r="K1770" s="20" t="s">
        <v>119</v>
      </c>
      <c r="L1770" s="20">
        <v>1760</v>
      </c>
      <c r="M1770" s="20">
        <v>283</v>
      </c>
      <c r="N1770" s="21">
        <v>84.4</v>
      </c>
      <c r="O1770" s="35">
        <f t="shared" si="1217"/>
        <v>23.444444444444443</v>
      </c>
      <c r="P1770" s="36">
        <f t="shared" si="1249"/>
        <v>-0.16666666666666705</v>
      </c>
      <c r="Q1770" s="12"/>
      <c r="R1770" s="37">
        <f t="shared" si="1218"/>
        <v>-55.166666666666792</v>
      </c>
      <c r="S1770" s="37">
        <f t="shared" si="1219"/>
        <v>64.9422</v>
      </c>
      <c r="T1770" s="37">
        <f t="shared" si="1220"/>
        <v>66.211056325060881</v>
      </c>
      <c r="U1770" s="37">
        <f t="shared" si="1221"/>
        <v>75.986589658394081</v>
      </c>
      <c r="V1770" s="37">
        <f t="shared" si="1250"/>
        <v>179046.16173530833</v>
      </c>
      <c r="W1770" s="40">
        <f t="shared" si="1222"/>
        <v>1781.4633797690167</v>
      </c>
      <c r="X1770" s="40">
        <f t="shared" si="1223"/>
        <v>1.7814633797690167</v>
      </c>
      <c r="Y1770" s="40">
        <f t="shared" si="1211"/>
        <v>0</v>
      </c>
      <c r="Z1770" s="40">
        <v>0</v>
      </c>
      <c r="AA1770" s="40">
        <f t="shared" si="1224"/>
        <v>457.59152693866912</v>
      </c>
      <c r="AB1770" s="42">
        <f t="shared" si="1225"/>
        <v>90965.746913580238</v>
      </c>
      <c r="AC1770" s="42">
        <f t="shared" si="1226"/>
        <v>90.965746913580233</v>
      </c>
      <c r="AD1770" s="42">
        <f t="shared" si="1227"/>
        <v>0</v>
      </c>
      <c r="AE1770" s="42">
        <f t="shared" si="1251"/>
        <v>7482.5123167438278</v>
      </c>
      <c r="AF1770" s="43">
        <f t="shared" si="1212"/>
        <v>2.0784756435399521</v>
      </c>
      <c r="AG1770" s="73">
        <f t="shared" si="1213"/>
        <v>0</v>
      </c>
      <c r="AH1770">
        <f t="shared" si="1228"/>
        <v>90.965746913580233</v>
      </c>
      <c r="AI1770">
        <f t="shared" si="1252"/>
        <v>70760.27307021599</v>
      </c>
      <c r="AJ1770" s="41">
        <f t="shared" si="1229"/>
        <v>19.655631408393329</v>
      </c>
      <c r="AK1770">
        <f t="shared" si="1214"/>
        <v>90.965746913580233</v>
      </c>
      <c r="AL1770" s="38">
        <f t="shared" si="1230"/>
        <v>7258.0369472415132</v>
      </c>
      <c r="AM1770" s="38">
        <f t="shared" si="1231"/>
        <v>7185.4565777690977</v>
      </c>
      <c r="AN1770" s="38">
        <f t="shared" si="1232"/>
        <v>6754.3291831029519</v>
      </c>
      <c r="AO1770" s="38">
        <f t="shared" si="1233"/>
        <v>6686.7858912719221</v>
      </c>
      <c r="AP1770" s="38">
        <f t="shared" si="1234"/>
        <v>6285.5787377956067</v>
      </c>
      <c r="AQ1770" s="38">
        <f t="shared" si="1235"/>
        <v>6222.7229504176503</v>
      </c>
      <c r="AR1770" s="38">
        <f t="shared" si="1236"/>
        <v>6036.0412619051203</v>
      </c>
      <c r="AS1770">
        <f t="shared" si="1237"/>
        <v>6036.0412619051203</v>
      </c>
      <c r="AT1770" s="28">
        <f t="shared" si="1238"/>
        <v>1.6766781283069778</v>
      </c>
      <c r="AU1770">
        <f t="shared" si="1215"/>
        <v>64724.231808310869</v>
      </c>
      <c r="AV1770" s="28">
        <f t="shared" si="1239"/>
        <v>17.978953280086351</v>
      </c>
      <c r="BJ1770" s="63">
        <v>0</v>
      </c>
      <c r="BK1770" s="64">
        <f t="shared" si="1240"/>
        <v>0</v>
      </c>
      <c r="BL1770" s="64">
        <f t="shared" si="1241"/>
        <v>0</v>
      </c>
      <c r="BM1770" s="64">
        <f t="shared" si="1242"/>
        <v>0</v>
      </c>
      <c r="BN1770" s="64">
        <f t="shared" si="1243"/>
        <v>0</v>
      </c>
      <c r="BO1770" s="64">
        <f t="shared" si="1244"/>
        <v>0</v>
      </c>
      <c r="BP1770" s="64">
        <f t="shared" si="1245"/>
        <v>0</v>
      </c>
      <c r="BQ1770" s="64">
        <f t="shared" si="1246"/>
        <v>0</v>
      </c>
      <c r="BR1770" s="65">
        <f t="shared" si="1216"/>
        <v>0</v>
      </c>
      <c r="BS1770" s="66">
        <f t="shared" si="1247"/>
        <v>0</v>
      </c>
      <c r="BT1770" s="65">
        <f>BJ1770-BR1770</f>
        <v>0</v>
      </c>
      <c r="BU1770" s="67">
        <f t="shared" si="1248"/>
        <v>0</v>
      </c>
    </row>
    <row r="1771" spans="11:73" x14ac:dyDescent="0.35">
      <c r="K1771" s="20" t="s">
        <v>119</v>
      </c>
      <c r="L1771" s="20">
        <v>1761</v>
      </c>
      <c r="M1771" s="20">
        <v>284</v>
      </c>
      <c r="N1771" s="21">
        <v>83.8</v>
      </c>
      <c r="O1771" s="35">
        <f t="shared" si="1217"/>
        <v>23.277777777777779</v>
      </c>
      <c r="P1771" s="36">
        <f t="shared" si="1249"/>
        <v>-0.16666666666666705</v>
      </c>
      <c r="Q1771" s="12"/>
      <c r="R1771" s="37">
        <f t="shared" si="1218"/>
        <v>-55.166666666666792</v>
      </c>
      <c r="S1771" s="37">
        <f t="shared" si="1219"/>
        <v>64.9422</v>
      </c>
      <c r="T1771" s="37">
        <f t="shared" si="1220"/>
        <v>65.273013069585218</v>
      </c>
      <c r="U1771" s="37">
        <f t="shared" si="1221"/>
        <v>75.048546402918419</v>
      </c>
      <c r="V1771" s="37">
        <f t="shared" si="1250"/>
        <v>179121.21028171125</v>
      </c>
      <c r="W1771" s="40">
        <f t="shared" si="1222"/>
        <v>1746.9633857123788</v>
      </c>
      <c r="X1771" s="40">
        <f t="shared" si="1223"/>
        <v>1.7469633857123787</v>
      </c>
      <c r="Y1771" s="40">
        <f t="shared" si="1211"/>
        <v>0</v>
      </c>
      <c r="Z1771" s="40">
        <v>0</v>
      </c>
      <c r="AA1771" s="40">
        <f t="shared" si="1224"/>
        <v>457.59152693866912</v>
      </c>
      <c r="AB1771" s="42">
        <f t="shared" si="1225"/>
        <v>89676.992283950618</v>
      </c>
      <c r="AC1771" s="42">
        <f t="shared" si="1226"/>
        <v>89.676992283950625</v>
      </c>
      <c r="AD1771" s="42">
        <f t="shared" si="1227"/>
        <v>0</v>
      </c>
      <c r="AE1771" s="42">
        <f t="shared" si="1251"/>
        <v>7482.5123167438278</v>
      </c>
      <c r="AF1771" s="43">
        <f t="shared" si="1212"/>
        <v>2.0784756435399521</v>
      </c>
      <c r="AG1771" s="73">
        <f t="shared" si="1213"/>
        <v>0</v>
      </c>
      <c r="AH1771">
        <f t="shared" si="1228"/>
        <v>89.676992283950625</v>
      </c>
      <c r="AI1771">
        <f t="shared" si="1252"/>
        <v>70849.950062499935</v>
      </c>
      <c r="AJ1771" s="41">
        <f t="shared" si="1229"/>
        <v>19.680541684027759</v>
      </c>
      <c r="AK1771">
        <f t="shared" si="1214"/>
        <v>89.676992283950625</v>
      </c>
      <c r="AL1771" s="38">
        <f t="shared" si="1230"/>
        <v>7258.0369472415132</v>
      </c>
      <c r="AM1771" s="38">
        <f t="shared" si="1231"/>
        <v>7185.4565777690977</v>
      </c>
      <c r="AN1771" s="38">
        <f t="shared" si="1232"/>
        <v>6754.3291831029519</v>
      </c>
      <c r="AO1771" s="38">
        <f t="shared" si="1233"/>
        <v>6686.7858912719221</v>
      </c>
      <c r="AP1771" s="38">
        <f t="shared" si="1234"/>
        <v>6285.5787377956067</v>
      </c>
      <c r="AQ1771" s="38">
        <f t="shared" si="1235"/>
        <v>6222.7229504176503</v>
      </c>
      <c r="AR1771" s="38">
        <f t="shared" si="1236"/>
        <v>6036.0412619051203</v>
      </c>
      <c r="AS1771">
        <f t="shared" si="1237"/>
        <v>6036.0412619051203</v>
      </c>
      <c r="AT1771" s="28">
        <f t="shared" si="1238"/>
        <v>1.6766781283069778</v>
      </c>
      <c r="AU1771">
        <f t="shared" si="1215"/>
        <v>64813.908800594814</v>
      </c>
      <c r="AV1771" s="28">
        <f t="shared" si="1239"/>
        <v>18.00386355572078</v>
      </c>
      <c r="BJ1771" s="63">
        <v>0</v>
      </c>
      <c r="BK1771" s="64">
        <f t="shared" si="1240"/>
        <v>0</v>
      </c>
      <c r="BL1771" s="64">
        <f t="shared" si="1241"/>
        <v>0</v>
      </c>
      <c r="BM1771" s="64">
        <f t="shared" si="1242"/>
        <v>0</v>
      </c>
      <c r="BN1771" s="64">
        <f t="shared" si="1243"/>
        <v>0</v>
      </c>
      <c r="BO1771" s="64">
        <f t="shared" si="1244"/>
        <v>0</v>
      </c>
      <c r="BP1771" s="64">
        <f t="shared" si="1245"/>
        <v>0</v>
      </c>
      <c r="BQ1771" s="64">
        <f t="shared" si="1246"/>
        <v>0</v>
      </c>
      <c r="BR1771" s="65">
        <f t="shared" si="1216"/>
        <v>0</v>
      </c>
      <c r="BS1771" s="66">
        <f t="shared" si="1247"/>
        <v>0</v>
      </c>
      <c r="BT1771" s="65">
        <f>BJ1771-BR1771</f>
        <v>0</v>
      </c>
      <c r="BU1771" s="67">
        <f t="shared" si="1248"/>
        <v>0</v>
      </c>
    </row>
    <row r="1772" spans="11:73" x14ac:dyDescent="0.35">
      <c r="K1772" s="20" t="s">
        <v>119</v>
      </c>
      <c r="L1772" s="20">
        <v>1762</v>
      </c>
      <c r="M1772" s="20">
        <v>285</v>
      </c>
      <c r="N1772" s="21">
        <v>83.2</v>
      </c>
      <c r="O1772" s="35">
        <f t="shared" si="1217"/>
        <v>23.111111111111111</v>
      </c>
      <c r="P1772" s="36">
        <f t="shared" si="1249"/>
        <v>-0.16666666666666705</v>
      </c>
      <c r="Q1772" s="12"/>
      <c r="R1772" s="37">
        <f t="shared" si="1218"/>
        <v>-55.166666666666792</v>
      </c>
      <c r="S1772" s="37">
        <f t="shared" si="1219"/>
        <v>64.9422</v>
      </c>
      <c r="T1772" s="37">
        <f t="shared" si="1220"/>
        <v>64.341662156003551</v>
      </c>
      <c r="U1772" s="37">
        <f t="shared" si="1221"/>
        <v>74.117195489336751</v>
      </c>
      <c r="V1772" s="37">
        <f t="shared" si="1250"/>
        <v>179195.3274772006</v>
      </c>
      <c r="W1772" s="40">
        <f t="shared" si="1222"/>
        <v>1712.930740198005</v>
      </c>
      <c r="X1772" s="40">
        <f t="shared" si="1223"/>
        <v>1.712930740198005</v>
      </c>
      <c r="Y1772" s="40">
        <f t="shared" si="1211"/>
        <v>0</v>
      </c>
      <c r="Z1772" s="40">
        <v>0</v>
      </c>
      <c r="AA1772" s="40">
        <f t="shared" si="1224"/>
        <v>457.59152693866912</v>
      </c>
      <c r="AB1772" s="42">
        <f t="shared" si="1225"/>
        <v>88397.432098765436</v>
      </c>
      <c r="AC1772" s="42">
        <f t="shared" si="1226"/>
        <v>88.397432098765435</v>
      </c>
      <c r="AD1772" s="42">
        <f t="shared" si="1227"/>
        <v>0</v>
      </c>
      <c r="AE1772" s="42">
        <f t="shared" si="1251"/>
        <v>7482.5123167438278</v>
      </c>
      <c r="AF1772" s="43">
        <f t="shared" si="1212"/>
        <v>2.0784756435399521</v>
      </c>
      <c r="AG1772" s="73">
        <f t="shared" si="1213"/>
        <v>0</v>
      </c>
      <c r="AH1772">
        <f t="shared" si="1228"/>
        <v>88.397432098765435</v>
      </c>
      <c r="AI1772">
        <f t="shared" si="1252"/>
        <v>70938.347494598696</v>
      </c>
      <c r="AJ1772" s="41">
        <f t="shared" si="1229"/>
        <v>19.705096526277416</v>
      </c>
      <c r="AK1772">
        <f t="shared" si="1214"/>
        <v>88.397432098765435</v>
      </c>
      <c r="AL1772" s="38">
        <f t="shared" si="1230"/>
        <v>7258.0369472415132</v>
      </c>
      <c r="AM1772" s="38">
        <f t="shared" si="1231"/>
        <v>7185.4565777690977</v>
      </c>
      <c r="AN1772" s="38">
        <f t="shared" si="1232"/>
        <v>6754.3291831029519</v>
      </c>
      <c r="AO1772" s="38">
        <f t="shared" si="1233"/>
        <v>6686.7858912719221</v>
      </c>
      <c r="AP1772" s="38">
        <f t="shared" si="1234"/>
        <v>6285.5787377956067</v>
      </c>
      <c r="AQ1772" s="38">
        <f t="shared" si="1235"/>
        <v>6222.7229504176503</v>
      </c>
      <c r="AR1772" s="38">
        <f t="shared" si="1236"/>
        <v>6036.0412619051203</v>
      </c>
      <c r="AS1772">
        <f t="shared" si="1237"/>
        <v>6036.0412619051203</v>
      </c>
      <c r="AT1772" s="28">
        <f t="shared" si="1238"/>
        <v>1.6766781283069778</v>
      </c>
      <c r="AU1772">
        <f t="shared" si="1215"/>
        <v>64902.306232693576</v>
      </c>
      <c r="AV1772" s="28">
        <f t="shared" si="1239"/>
        <v>18.028418397970437</v>
      </c>
      <c r="BJ1772" s="63">
        <v>0</v>
      </c>
      <c r="BK1772" s="64">
        <f t="shared" si="1240"/>
        <v>0</v>
      </c>
      <c r="BL1772" s="64">
        <f t="shared" si="1241"/>
        <v>0</v>
      </c>
      <c r="BM1772" s="64">
        <f t="shared" si="1242"/>
        <v>0</v>
      </c>
      <c r="BN1772" s="64">
        <f t="shared" si="1243"/>
        <v>0</v>
      </c>
      <c r="BO1772" s="64">
        <f t="shared" si="1244"/>
        <v>0</v>
      </c>
      <c r="BP1772" s="64">
        <f t="shared" si="1245"/>
        <v>0</v>
      </c>
      <c r="BQ1772" s="64">
        <f t="shared" si="1246"/>
        <v>0</v>
      </c>
      <c r="BR1772" s="65">
        <f t="shared" si="1216"/>
        <v>0</v>
      </c>
      <c r="BS1772" s="66">
        <f t="shared" si="1247"/>
        <v>0</v>
      </c>
      <c r="BT1772" s="65">
        <f>BJ1772-BR1772</f>
        <v>0</v>
      </c>
      <c r="BU1772" s="67">
        <f t="shared" si="1248"/>
        <v>0</v>
      </c>
    </row>
    <row r="1773" spans="11:73" x14ac:dyDescent="0.35">
      <c r="K1773" s="20" t="s">
        <v>119</v>
      </c>
      <c r="L1773" s="20">
        <v>1763</v>
      </c>
      <c r="M1773" s="20">
        <v>286</v>
      </c>
      <c r="N1773" s="21">
        <v>82.6</v>
      </c>
      <c r="O1773" s="35">
        <f t="shared" si="1217"/>
        <v>22.944444444444443</v>
      </c>
      <c r="P1773" s="36">
        <f t="shared" si="1249"/>
        <v>-0.16666666666666705</v>
      </c>
      <c r="Q1773" s="12"/>
      <c r="R1773" s="37">
        <f t="shared" si="1218"/>
        <v>-55.166666666666792</v>
      </c>
      <c r="S1773" s="37">
        <f t="shared" si="1219"/>
        <v>64.9422</v>
      </c>
      <c r="T1773" s="37">
        <f t="shared" si="1220"/>
        <v>63.417003584315879</v>
      </c>
      <c r="U1773" s="37">
        <f t="shared" si="1221"/>
        <v>73.192536917649079</v>
      </c>
      <c r="V1773" s="37">
        <f t="shared" si="1250"/>
        <v>179268.52001411826</v>
      </c>
      <c r="W1773" s="40">
        <f t="shared" si="1222"/>
        <v>1679.3620970549482</v>
      </c>
      <c r="X1773" s="40">
        <f t="shared" si="1223"/>
        <v>1.6793620970549481</v>
      </c>
      <c r="Y1773" s="40">
        <f t="shared" si="1211"/>
        <v>0</v>
      </c>
      <c r="Z1773" s="40">
        <v>0</v>
      </c>
      <c r="AA1773" s="40">
        <f t="shared" si="1224"/>
        <v>457.59152693866912</v>
      </c>
      <c r="AB1773" s="42">
        <f t="shared" si="1225"/>
        <v>87127.066358024676</v>
      </c>
      <c r="AC1773" s="42">
        <f t="shared" si="1226"/>
        <v>87.127066358024678</v>
      </c>
      <c r="AD1773" s="42">
        <f t="shared" si="1227"/>
        <v>0</v>
      </c>
      <c r="AE1773" s="42">
        <f t="shared" si="1251"/>
        <v>7482.5123167438278</v>
      </c>
      <c r="AF1773" s="43">
        <f t="shared" si="1212"/>
        <v>2.0784756435399521</v>
      </c>
      <c r="AG1773" s="73">
        <f t="shared" si="1213"/>
        <v>0</v>
      </c>
      <c r="AH1773">
        <f t="shared" si="1228"/>
        <v>87.127066358024678</v>
      </c>
      <c r="AI1773">
        <f t="shared" si="1252"/>
        <v>71025.474560956718</v>
      </c>
      <c r="AJ1773" s="41">
        <f t="shared" si="1229"/>
        <v>19.729298489154644</v>
      </c>
      <c r="AK1773">
        <f t="shared" si="1214"/>
        <v>87.127066358024678</v>
      </c>
      <c r="AL1773" s="38">
        <f t="shared" si="1230"/>
        <v>7258.0369472415132</v>
      </c>
      <c r="AM1773" s="38">
        <f t="shared" si="1231"/>
        <v>7185.4565777690977</v>
      </c>
      <c r="AN1773" s="38">
        <f t="shared" si="1232"/>
        <v>6754.3291831029519</v>
      </c>
      <c r="AO1773" s="38">
        <f t="shared" si="1233"/>
        <v>6686.7858912719221</v>
      </c>
      <c r="AP1773" s="38">
        <f t="shared" si="1234"/>
        <v>6285.5787377956067</v>
      </c>
      <c r="AQ1773" s="38">
        <f t="shared" si="1235"/>
        <v>6222.7229504176503</v>
      </c>
      <c r="AR1773" s="38">
        <f t="shared" si="1236"/>
        <v>6036.0412619051203</v>
      </c>
      <c r="AS1773">
        <f t="shared" si="1237"/>
        <v>6036.0412619051203</v>
      </c>
      <c r="AT1773" s="28">
        <f t="shared" si="1238"/>
        <v>1.6766781283069778</v>
      </c>
      <c r="AU1773">
        <f t="shared" si="1215"/>
        <v>64989.433299051598</v>
      </c>
      <c r="AV1773" s="28">
        <f t="shared" si="1239"/>
        <v>18.052620360847666</v>
      </c>
      <c r="BJ1773" s="63">
        <v>0</v>
      </c>
      <c r="BK1773" s="64">
        <f t="shared" si="1240"/>
        <v>0</v>
      </c>
      <c r="BL1773" s="64">
        <f t="shared" si="1241"/>
        <v>0</v>
      </c>
      <c r="BM1773" s="64">
        <f t="shared" si="1242"/>
        <v>0</v>
      </c>
      <c r="BN1773" s="64">
        <f t="shared" si="1243"/>
        <v>0</v>
      </c>
      <c r="BO1773" s="64">
        <f t="shared" si="1244"/>
        <v>0</v>
      </c>
      <c r="BP1773" s="64">
        <f t="shared" si="1245"/>
        <v>0</v>
      </c>
      <c r="BQ1773" s="64">
        <f t="shared" si="1246"/>
        <v>0</v>
      </c>
      <c r="BR1773" s="65">
        <f t="shared" si="1216"/>
        <v>0</v>
      </c>
      <c r="BS1773" s="66">
        <f t="shared" si="1247"/>
        <v>0</v>
      </c>
      <c r="BT1773" s="65">
        <f>BJ1773-BR1773</f>
        <v>0</v>
      </c>
      <c r="BU1773" s="67">
        <f t="shared" si="1248"/>
        <v>0</v>
      </c>
    </row>
    <row r="1774" spans="11:73" x14ac:dyDescent="0.35">
      <c r="K1774" s="20" t="s">
        <v>119</v>
      </c>
      <c r="L1774" s="20">
        <v>1764</v>
      </c>
      <c r="M1774" s="20">
        <v>287</v>
      </c>
      <c r="N1774" s="21">
        <v>82</v>
      </c>
      <c r="O1774" s="35">
        <f t="shared" si="1217"/>
        <v>22.777777777777779</v>
      </c>
      <c r="P1774" s="36">
        <f t="shared" si="1249"/>
        <v>-0.18055555555555516</v>
      </c>
      <c r="Q1774" s="12"/>
      <c r="R1774" s="37">
        <f t="shared" si="1218"/>
        <v>-59.763888888888758</v>
      </c>
      <c r="S1774" s="37">
        <f t="shared" si="1219"/>
        <v>64.9422</v>
      </c>
      <c r="T1774" s="37">
        <f t="shared" si="1220"/>
        <v>62.49903735452223</v>
      </c>
      <c r="U1774" s="37">
        <f t="shared" si="1221"/>
        <v>67.677348465633472</v>
      </c>
      <c r="V1774" s="37">
        <f t="shared" si="1250"/>
        <v>179336.19736258389</v>
      </c>
      <c r="W1774" s="40">
        <f t="shared" si="1222"/>
        <v>1541.5396039394291</v>
      </c>
      <c r="X1774" s="40">
        <f t="shared" si="1223"/>
        <v>1.5415396039394291</v>
      </c>
      <c r="Y1774" s="40">
        <f t="shared" si="1211"/>
        <v>0</v>
      </c>
      <c r="Z1774" s="40">
        <v>0</v>
      </c>
      <c r="AA1774" s="40">
        <f t="shared" si="1224"/>
        <v>457.59152693866912</v>
      </c>
      <c r="AB1774" s="42">
        <f t="shared" si="1225"/>
        <v>85865.895061728414</v>
      </c>
      <c r="AC1774" s="42">
        <f t="shared" si="1226"/>
        <v>85.865895061728409</v>
      </c>
      <c r="AD1774" s="42">
        <f t="shared" si="1227"/>
        <v>0</v>
      </c>
      <c r="AE1774" s="42">
        <f t="shared" si="1251"/>
        <v>7482.5123167438278</v>
      </c>
      <c r="AF1774" s="43">
        <f t="shared" si="1212"/>
        <v>2.0784756435399521</v>
      </c>
      <c r="AG1774" s="73">
        <f t="shared" si="1213"/>
        <v>0</v>
      </c>
      <c r="AH1774">
        <f t="shared" si="1228"/>
        <v>85.865895061728409</v>
      </c>
      <c r="AI1774">
        <f t="shared" si="1252"/>
        <v>71111.340456018443</v>
      </c>
      <c r="AJ1774" s="41">
        <f t="shared" si="1229"/>
        <v>19.753150126671791</v>
      </c>
      <c r="AK1774">
        <f t="shared" si="1214"/>
        <v>85.865895061728409</v>
      </c>
      <c r="AL1774" s="38">
        <f t="shared" si="1230"/>
        <v>7258.0369472415132</v>
      </c>
      <c r="AM1774" s="38">
        <f t="shared" si="1231"/>
        <v>7185.4565777690977</v>
      </c>
      <c r="AN1774" s="38">
        <f t="shared" si="1232"/>
        <v>6754.3291831029519</v>
      </c>
      <c r="AO1774" s="38">
        <f t="shared" si="1233"/>
        <v>6686.7858912719221</v>
      </c>
      <c r="AP1774" s="38">
        <f t="shared" si="1234"/>
        <v>6285.5787377956067</v>
      </c>
      <c r="AQ1774" s="38">
        <f t="shared" si="1235"/>
        <v>6222.7229504176503</v>
      </c>
      <c r="AR1774" s="38">
        <f t="shared" si="1236"/>
        <v>6036.0412619051203</v>
      </c>
      <c r="AS1774">
        <f t="shared" si="1237"/>
        <v>6036.0412619051203</v>
      </c>
      <c r="AT1774" s="28">
        <f t="shared" si="1238"/>
        <v>1.6766781283069778</v>
      </c>
      <c r="AU1774">
        <f t="shared" si="1215"/>
        <v>65075.299194113322</v>
      </c>
      <c r="AV1774" s="28">
        <f t="shared" si="1239"/>
        <v>18.076471998364813</v>
      </c>
      <c r="BJ1774" s="63">
        <v>0</v>
      </c>
      <c r="BK1774" s="64">
        <f t="shared" si="1240"/>
        <v>0</v>
      </c>
      <c r="BL1774" s="64">
        <f t="shared" si="1241"/>
        <v>0</v>
      </c>
      <c r="BM1774" s="64">
        <f t="shared" si="1242"/>
        <v>0</v>
      </c>
      <c r="BN1774" s="64">
        <f t="shared" si="1243"/>
        <v>0</v>
      </c>
      <c r="BO1774" s="64">
        <f t="shared" si="1244"/>
        <v>0</v>
      </c>
      <c r="BP1774" s="64">
        <f t="shared" si="1245"/>
        <v>0</v>
      </c>
      <c r="BQ1774" s="64">
        <f t="shared" si="1246"/>
        <v>0</v>
      </c>
      <c r="BR1774" s="65">
        <f t="shared" si="1216"/>
        <v>0</v>
      </c>
      <c r="BS1774" s="66">
        <f t="shared" si="1247"/>
        <v>0</v>
      </c>
      <c r="BT1774" s="65">
        <f>BJ1774-BR1774</f>
        <v>0</v>
      </c>
      <c r="BU1774" s="67">
        <f t="shared" si="1248"/>
        <v>0</v>
      </c>
    </row>
    <row r="1775" spans="11:73" x14ac:dyDescent="0.35">
      <c r="K1775" s="20" t="s">
        <v>119</v>
      </c>
      <c r="L1775" s="20">
        <v>1765</v>
      </c>
      <c r="M1775" s="20">
        <v>288</v>
      </c>
      <c r="N1775" s="21">
        <v>81.3</v>
      </c>
      <c r="O1775" s="35">
        <f t="shared" si="1217"/>
        <v>22.583333333333332</v>
      </c>
      <c r="P1775" s="36">
        <f t="shared" si="1249"/>
        <v>-0.22222222222222143</v>
      </c>
      <c r="Q1775" s="12"/>
      <c r="R1775" s="37">
        <f t="shared" si="1218"/>
        <v>-73.555555555555287</v>
      </c>
      <c r="S1775" s="37">
        <f t="shared" si="1219"/>
        <v>64.9422</v>
      </c>
      <c r="T1775" s="37">
        <f t="shared" si="1220"/>
        <v>61.43653512965674</v>
      </c>
      <c r="U1775" s="37">
        <f t="shared" si="1221"/>
        <v>52.823179574101452</v>
      </c>
      <c r="V1775" s="37">
        <f t="shared" si="1250"/>
        <v>179389.02054215799</v>
      </c>
      <c r="W1775" s="40">
        <f t="shared" si="1222"/>
        <v>1192.9234720484578</v>
      </c>
      <c r="X1775" s="40">
        <f t="shared" si="1223"/>
        <v>1.1929234720484578</v>
      </c>
      <c r="Y1775" s="40">
        <f t="shared" si="1211"/>
        <v>0</v>
      </c>
      <c r="Z1775" s="40">
        <v>0</v>
      </c>
      <c r="AA1775" s="40">
        <f t="shared" si="1224"/>
        <v>457.59152693866912</v>
      </c>
      <c r="AB1775" s="42">
        <f t="shared" si="1225"/>
        <v>84406.149305555547</v>
      </c>
      <c r="AC1775" s="42">
        <f t="shared" si="1226"/>
        <v>84.406149305555545</v>
      </c>
      <c r="AD1775" s="42">
        <f t="shared" si="1227"/>
        <v>0</v>
      </c>
      <c r="AE1775" s="42">
        <f t="shared" si="1251"/>
        <v>7482.5123167438278</v>
      </c>
      <c r="AF1775" s="43">
        <f t="shared" si="1212"/>
        <v>2.0784756435399521</v>
      </c>
      <c r="AG1775" s="73">
        <f t="shared" si="1213"/>
        <v>0</v>
      </c>
      <c r="AH1775">
        <f t="shared" si="1228"/>
        <v>84.406149305555545</v>
      </c>
      <c r="AI1775">
        <f t="shared" si="1252"/>
        <v>71195.746605323991</v>
      </c>
      <c r="AJ1775" s="41">
        <f t="shared" si="1229"/>
        <v>19.776596279256665</v>
      </c>
      <c r="AK1775">
        <f t="shared" si="1214"/>
        <v>84.406149305555545</v>
      </c>
      <c r="AL1775" s="38">
        <f t="shared" si="1230"/>
        <v>7258.0369472415132</v>
      </c>
      <c r="AM1775" s="38">
        <f t="shared" si="1231"/>
        <v>7185.4565777690977</v>
      </c>
      <c r="AN1775" s="38">
        <f t="shared" si="1232"/>
        <v>6754.3291831029519</v>
      </c>
      <c r="AO1775" s="38">
        <f t="shared" si="1233"/>
        <v>6686.7858912719221</v>
      </c>
      <c r="AP1775" s="38">
        <f t="shared" si="1234"/>
        <v>6285.5787377956067</v>
      </c>
      <c r="AQ1775" s="38">
        <f t="shared" si="1235"/>
        <v>6222.7229504176503</v>
      </c>
      <c r="AR1775" s="38">
        <f t="shared" si="1236"/>
        <v>6036.0412619051203</v>
      </c>
      <c r="AS1775">
        <f t="shared" si="1237"/>
        <v>6036.0412619051203</v>
      </c>
      <c r="AT1775" s="28">
        <f t="shared" si="1238"/>
        <v>1.6766781283069778</v>
      </c>
      <c r="AU1775">
        <f t="shared" si="1215"/>
        <v>65159.705343418871</v>
      </c>
      <c r="AV1775" s="28">
        <f t="shared" si="1239"/>
        <v>18.099918150949687</v>
      </c>
      <c r="BJ1775" s="63">
        <v>0</v>
      </c>
      <c r="BK1775" s="64">
        <f t="shared" si="1240"/>
        <v>0</v>
      </c>
      <c r="BL1775" s="64">
        <f t="shared" si="1241"/>
        <v>0</v>
      </c>
      <c r="BM1775" s="64">
        <f t="shared" si="1242"/>
        <v>0</v>
      </c>
      <c r="BN1775" s="64">
        <f t="shared" si="1243"/>
        <v>0</v>
      </c>
      <c r="BO1775" s="64">
        <f t="shared" si="1244"/>
        <v>0</v>
      </c>
      <c r="BP1775" s="64">
        <f t="shared" si="1245"/>
        <v>0</v>
      </c>
      <c r="BQ1775" s="64">
        <f t="shared" si="1246"/>
        <v>0</v>
      </c>
      <c r="BR1775" s="65">
        <f t="shared" si="1216"/>
        <v>0</v>
      </c>
      <c r="BS1775" s="66">
        <f t="shared" si="1247"/>
        <v>0</v>
      </c>
      <c r="BT1775" s="65">
        <f>BJ1775-BR1775</f>
        <v>0</v>
      </c>
      <c r="BU1775" s="67">
        <f t="shared" si="1248"/>
        <v>0</v>
      </c>
    </row>
    <row r="1776" spans="11:73" x14ac:dyDescent="0.35">
      <c r="K1776" s="20" t="s">
        <v>119</v>
      </c>
      <c r="L1776" s="20">
        <v>1766</v>
      </c>
      <c r="M1776" s="20">
        <v>289</v>
      </c>
      <c r="N1776" s="21">
        <v>80.400000000000006</v>
      </c>
      <c r="O1776" s="35">
        <f t="shared" si="1217"/>
        <v>22.333333333333332</v>
      </c>
      <c r="P1776" s="36">
        <f t="shared" si="1249"/>
        <v>-0.30555555555555597</v>
      </c>
      <c r="Q1776" s="12"/>
      <c r="R1776" s="37">
        <f t="shared" si="1218"/>
        <v>-101.13888888888903</v>
      </c>
      <c r="S1776" s="37">
        <f t="shared" si="1219"/>
        <v>64.9422</v>
      </c>
      <c r="T1776" s="37">
        <f t="shared" si="1220"/>
        <v>60.083845524331991</v>
      </c>
      <c r="U1776" s="37">
        <f t="shared" si="1221"/>
        <v>23.887156635442963</v>
      </c>
      <c r="V1776" s="37">
        <f t="shared" si="1250"/>
        <v>179412.90769879342</v>
      </c>
      <c r="W1776" s="40">
        <f t="shared" si="1222"/>
        <v>533.4798315248928</v>
      </c>
      <c r="X1776" s="40">
        <f t="shared" si="1223"/>
        <v>0.53347983152489276</v>
      </c>
      <c r="Y1776" s="40">
        <f t="shared" si="1211"/>
        <v>0</v>
      </c>
      <c r="Z1776" s="40">
        <v>0</v>
      </c>
      <c r="AA1776" s="40">
        <f t="shared" si="1224"/>
        <v>457.59152693866912</v>
      </c>
      <c r="AB1776" s="42">
        <f t="shared" si="1225"/>
        <v>82547.722222222219</v>
      </c>
      <c r="AC1776" s="42">
        <f t="shared" si="1226"/>
        <v>82.54772222222222</v>
      </c>
      <c r="AD1776" s="42">
        <f t="shared" si="1227"/>
        <v>0</v>
      </c>
      <c r="AE1776" s="42">
        <f t="shared" si="1251"/>
        <v>7482.5123167438278</v>
      </c>
      <c r="AF1776" s="43">
        <f t="shared" si="1212"/>
        <v>2.0784756435399521</v>
      </c>
      <c r="AG1776" s="73">
        <f t="shared" si="1213"/>
        <v>0</v>
      </c>
      <c r="AH1776">
        <f t="shared" si="1228"/>
        <v>82.54772222222222</v>
      </c>
      <c r="AI1776">
        <f t="shared" si="1252"/>
        <v>71278.294327546217</v>
      </c>
      <c r="AJ1776" s="41">
        <f t="shared" si="1229"/>
        <v>19.799526202096171</v>
      </c>
      <c r="AK1776">
        <f t="shared" si="1214"/>
        <v>82.54772222222222</v>
      </c>
      <c r="AL1776" s="38">
        <f t="shared" si="1230"/>
        <v>7258.0369472415132</v>
      </c>
      <c r="AM1776" s="38">
        <f t="shared" si="1231"/>
        <v>7185.4565777690977</v>
      </c>
      <c r="AN1776" s="38">
        <f t="shared" si="1232"/>
        <v>6754.3291831029519</v>
      </c>
      <c r="AO1776" s="38">
        <f t="shared" si="1233"/>
        <v>6686.7858912719221</v>
      </c>
      <c r="AP1776" s="38">
        <f t="shared" si="1234"/>
        <v>6285.5787377956067</v>
      </c>
      <c r="AQ1776" s="38">
        <f t="shared" si="1235"/>
        <v>6222.7229504176503</v>
      </c>
      <c r="AR1776" s="38">
        <f t="shared" si="1236"/>
        <v>6036.0412619051203</v>
      </c>
      <c r="AS1776">
        <f t="shared" si="1237"/>
        <v>6036.0412619051203</v>
      </c>
      <c r="AT1776" s="28">
        <f t="shared" si="1238"/>
        <v>1.6766781283069778</v>
      </c>
      <c r="AU1776">
        <f t="shared" si="1215"/>
        <v>65242.253065641096</v>
      </c>
      <c r="AV1776" s="28">
        <f t="shared" si="1239"/>
        <v>18.122848073789193</v>
      </c>
      <c r="BJ1776" s="63">
        <v>0</v>
      </c>
      <c r="BK1776" s="64">
        <f t="shared" si="1240"/>
        <v>0</v>
      </c>
      <c r="BL1776" s="64">
        <f t="shared" si="1241"/>
        <v>0</v>
      </c>
      <c r="BM1776" s="64">
        <f t="shared" si="1242"/>
        <v>0</v>
      </c>
      <c r="BN1776" s="64">
        <f t="shared" si="1243"/>
        <v>0</v>
      </c>
      <c r="BO1776" s="64">
        <f t="shared" si="1244"/>
        <v>0</v>
      </c>
      <c r="BP1776" s="64">
        <f t="shared" si="1245"/>
        <v>0</v>
      </c>
      <c r="BQ1776" s="64">
        <f t="shared" si="1246"/>
        <v>0</v>
      </c>
      <c r="BR1776" s="65">
        <f t="shared" si="1216"/>
        <v>0</v>
      </c>
      <c r="BS1776" s="66">
        <f t="shared" si="1247"/>
        <v>0</v>
      </c>
      <c r="BT1776" s="65">
        <f>BJ1776-BR1776</f>
        <v>0</v>
      </c>
      <c r="BU1776" s="67">
        <f t="shared" si="1248"/>
        <v>0</v>
      </c>
    </row>
    <row r="1777" spans="11:73" x14ac:dyDescent="0.35">
      <c r="K1777" s="20" t="s">
        <v>119</v>
      </c>
      <c r="L1777" s="20">
        <v>1767</v>
      </c>
      <c r="M1777" s="20">
        <v>290</v>
      </c>
      <c r="N1777" s="21">
        <v>79.099999999999994</v>
      </c>
      <c r="O1777" s="35">
        <f t="shared" si="1217"/>
        <v>21.972222222222221</v>
      </c>
      <c r="P1777" s="36">
        <f t="shared" si="1249"/>
        <v>-0.41666666666666663</v>
      </c>
      <c r="Q1777" s="12"/>
      <c r="R1777" s="37">
        <f t="shared" si="1218"/>
        <v>-137.91666666666666</v>
      </c>
      <c r="S1777" s="37">
        <f t="shared" si="1219"/>
        <v>64.9422</v>
      </c>
      <c r="T1777" s="37">
        <f t="shared" si="1220"/>
        <v>58.156544008052961</v>
      </c>
      <c r="U1777" s="37">
        <f t="shared" si="1221"/>
        <v>-14.817922658613696</v>
      </c>
      <c r="V1777" s="37">
        <f t="shared" si="1250"/>
        <v>179398.08977613482</v>
      </c>
      <c r="W1777" s="40">
        <f t="shared" si="1222"/>
        <v>-325.58268952676201</v>
      </c>
      <c r="X1777" s="40">
        <f t="shared" si="1223"/>
        <v>-0.325582689526762</v>
      </c>
      <c r="Y1777" s="40">
        <f t="shared" si="1211"/>
        <v>-0.325582689526762</v>
      </c>
      <c r="Z1777" s="40">
        <v>0.325582689526762</v>
      </c>
      <c r="AA1777" s="40">
        <f t="shared" si="1224"/>
        <v>457.91710962819587</v>
      </c>
      <c r="AB1777" s="42">
        <f t="shared" si="1225"/>
        <v>79899.849922839494</v>
      </c>
      <c r="AC1777" s="42">
        <f t="shared" si="1226"/>
        <v>79.899849922839493</v>
      </c>
      <c r="AD1777" s="42">
        <f t="shared" si="1227"/>
        <v>79.899849922839493</v>
      </c>
      <c r="AE1777" s="42">
        <f t="shared" si="1251"/>
        <v>7562.412166666667</v>
      </c>
      <c r="AF1777" s="43">
        <f t="shared" si="1212"/>
        <v>2.1006700462962962</v>
      </c>
      <c r="AG1777" s="73">
        <f t="shared" si="1213"/>
        <v>-0.325582689526762</v>
      </c>
      <c r="AH1777">
        <f t="shared" si="1228"/>
        <v>0</v>
      </c>
      <c r="AI1777">
        <f t="shared" si="1252"/>
        <v>71278.294327546217</v>
      </c>
      <c r="AJ1777" s="41">
        <f t="shared" si="1229"/>
        <v>19.799526202096171</v>
      </c>
      <c r="AK1777">
        <f t="shared" si="1214"/>
        <v>0.325582689526762</v>
      </c>
      <c r="AL1777" s="38">
        <f t="shared" si="1230"/>
        <v>7335.5398016666668</v>
      </c>
      <c r="AM1777" s="38">
        <f t="shared" si="1231"/>
        <v>7262.1844036499997</v>
      </c>
      <c r="AN1777" s="38">
        <f t="shared" si="1232"/>
        <v>6826.4533394309992</v>
      </c>
      <c r="AO1777" s="38">
        <f t="shared" si="1233"/>
        <v>6758.1888060366891</v>
      </c>
      <c r="AP1777" s="38">
        <f t="shared" si="1234"/>
        <v>6352.6974776744873</v>
      </c>
      <c r="AQ1777" s="38">
        <f t="shared" si="1235"/>
        <v>6289.1705028977422</v>
      </c>
      <c r="AR1777" s="38">
        <f t="shared" si="1236"/>
        <v>6100.4953878108099</v>
      </c>
      <c r="AS1777">
        <f t="shared" si="1237"/>
        <v>6100.4953878108099</v>
      </c>
      <c r="AT1777" s="28">
        <f t="shared" si="1238"/>
        <v>1.6945820521696695</v>
      </c>
      <c r="AU1777">
        <f t="shared" si="1215"/>
        <v>65177.79893973541</v>
      </c>
      <c r="AV1777" s="28">
        <f t="shared" si="1239"/>
        <v>18.104944149926503</v>
      </c>
      <c r="BJ1777" s="63">
        <v>79.899849922839493</v>
      </c>
      <c r="BK1777" s="64">
        <f t="shared" si="1240"/>
        <v>77.502854425154311</v>
      </c>
      <c r="BL1777" s="64">
        <f t="shared" si="1241"/>
        <v>76.72782588090277</v>
      </c>
      <c r="BM1777" s="64">
        <f t="shared" si="1242"/>
        <v>72.124156328048599</v>
      </c>
      <c r="BN1777" s="64">
        <f t="shared" si="1243"/>
        <v>71.402914764768113</v>
      </c>
      <c r="BO1777" s="64">
        <f t="shared" si="1244"/>
        <v>67.118739878882025</v>
      </c>
      <c r="BP1777" s="64">
        <f t="shared" si="1245"/>
        <v>66.447552480093208</v>
      </c>
      <c r="BQ1777" s="64">
        <f t="shared" si="1246"/>
        <v>64.454125905690404</v>
      </c>
      <c r="BR1777" s="65">
        <f t="shared" si="1216"/>
        <v>64.454125905690404</v>
      </c>
      <c r="BS1777" s="66">
        <f t="shared" si="1247"/>
        <v>1.7903923862691778E-2</v>
      </c>
      <c r="BT1777" s="65">
        <f>BJ1777-BR1777</f>
        <v>15.445724017149089</v>
      </c>
      <c r="BU1777" s="67">
        <f t="shared" si="1248"/>
        <v>4.2904788936525247E-3</v>
      </c>
    </row>
    <row r="1778" spans="11:73" x14ac:dyDescent="0.35">
      <c r="K1778" s="20" t="s">
        <v>119</v>
      </c>
      <c r="L1778" s="20">
        <v>1768</v>
      </c>
      <c r="M1778" s="20">
        <v>291</v>
      </c>
      <c r="N1778" s="21">
        <v>77.400000000000006</v>
      </c>
      <c r="O1778" s="35">
        <f t="shared" si="1217"/>
        <v>21.5</v>
      </c>
      <c r="P1778" s="36">
        <f t="shared" si="1249"/>
        <v>-0.55555555555555558</v>
      </c>
      <c r="Q1778" s="12"/>
      <c r="R1778" s="37">
        <f t="shared" si="1218"/>
        <v>-183.88888888888889</v>
      </c>
      <c r="S1778" s="37">
        <f t="shared" si="1219"/>
        <v>64.9422</v>
      </c>
      <c r="T1778" s="37">
        <f t="shared" si="1220"/>
        <v>55.683630729026994</v>
      </c>
      <c r="U1778" s="37">
        <f t="shared" si="1221"/>
        <v>-63.263058159861892</v>
      </c>
      <c r="V1778" s="37">
        <f t="shared" si="1250"/>
        <v>179334.82671797497</v>
      </c>
      <c r="W1778" s="40">
        <f t="shared" si="1222"/>
        <v>-1360.1557504370307</v>
      </c>
      <c r="X1778" s="40">
        <f t="shared" si="1223"/>
        <v>-1.3601557504370307</v>
      </c>
      <c r="Y1778" s="40">
        <f t="shared" si="1211"/>
        <v>-1.3601557504370307</v>
      </c>
      <c r="Z1778" s="40">
        <v>1.3601557504370301</v>
      </c>
      <c r="AA1778" s="40">
        <f t="shared" si="1224"/>
        <v>459.27726537863293</v>
      </c>
      <c r="AB1778" s="42">
        <f t="shared" si="1225"/>
        <v>76502.375</v>
      </c>
      <c r="AC1778" s="42">
        <f t="shared" si="1226"/>
        <v>76.502375000000001</v>
      </c>
      <c r="AD1778" s="42">
        <f t="shared" si="1227"/>
        <v>76.502375000000001</v>
      </c>
      <c r="AE1778" s="42">
        <f t="shared" si="1251"/>
        <v>7638.914541666667</v>
      </c>
      <c r="AF1778" s="43">
        <f t="shared" si="1212"/>
        <v>2.1219207060185186</v>
      </c>
      <c r="AG1778" s="73">
        <f t="shared" si="1213"/>
        <v>-1.3601557504370307</v>
      </c>
      <c r="AH1778">
        <f t="shared" si="1228"/>
        <v>0</v>
      </c>
      <c r="AI1778">
        <f t="shared" si="1252"/>
        <v>71278.294327546217</v>
      </c>
      <c r="AJ1778" s="41">
        <f t="shared" si="1229"/>
        <v>19.799526202096171</v>
      </c>
      <c r="AK1778">
        <f t="shared" si="1214"/>
        <v>1.3601557504370307</v>
      </c>
      <c r="AL1778" s="38">
        <f t="shared" si="1230"/>
        <v>7409.7471054166672</v>
      </c>
      <c r="AM1778" s="38">
        <f t="shared" si="1231"/>
        <v>7335.6496343625004</v>
      </c>
      <c r="AN1778" s="38">
        <f t="shared" si="1232"/>
        <v>6895.5106563007503</v>
      </c>
      <c r="AO1778" s="38">
        <f t="shared" si="1233"/>
        <v>6826.5555497377427</v>
      </c>
      <c r="AP1778" s="38">
        <f t="shared" si="1234"/>
        <v>6416.9622167534781</v>
      </c>
      <c r="AQ1778" s="38">
        <f t="shared" si="1235"/>
        <v>6352.7925945859433</v>
      </c>
      <c r="AR1778" s="38">
        <f t="shared" si="1236"/>
        <v>6162.2088167483653</v>
      </c>
      <c r="AS1778">
        <f t="shared" si="1237"/>
        <v>6162.2088167483653</v>
      </c>
      <c r="AT1778" s="28">
        <f t="shared" si="1238"/>
        <v>1.7117246713189904</v>
      </c>
      <c r="AU1778">
        <f t="shared" si="1215"/>
        <v>65116.08551079785</v>
      </c>
      <c r="AV1778" s="28">
        <f t="shared" si="1239"/>
        <v>18.087801530777181</v>
      </c>
      <c r="BJ1778" s="63">
        <v>76.502375000000001</v>
      </c>
      <c r="BK1778" s="64">
        <f t="shared" si="1240"/>
        <v>74.207303749999994</v>
      </c>
      <c r="BL1778" s="64">
        <f t="shared" si="1241"/>
        <v>73.465230712499988</v>
      </c>
      <c r="BM1778" s="64">
        <f t="shared" si="1242"/>
        <v>69.057316869749982</v>
      </c>
      <c r="BN1778" s="64">
        <f t="shared" si="1243"/>
        <v>68.366743701052485</v>
      </c>
      <c r="BO1778" s="64">
        <f t="shared" si="1244"/>
        <v>64.264739078989336</v>
      </c>
      <c r="BP1778" s="64">
        <f t="shared" si="1245"/>
        <v>63.62209168819944</v>
      </c>
      <c r="BQ1778" s="64">
        <f t="shared" si="1246"/>
        <v>61.713428937553452</v>
      </c>
      <c r="BR1778" s="65">
        <f t="shared" si="1216"/>
        <v>61.713428937553452</v>
      </c>
      <c r="BS1778" s="66">
        <f t="shared" si="1247"/>
        <v>1.7142619149320405E-2</v>
      </c>
      <c r="BT1778" s="65">
        <f>BJ1778-BR1778</f>
        <v>14.788946062446549</v>
      </c>
      <c r="BU1778" s="67">
        <f t="shared" si="1248"/>
        <v>4.1080405729018192E-3</v>
      </c>
    </row>
    <row r="1779" spans="11:73" x14ac:dyDescent="0.35">
      <c r="K1779" s="20" t="s">
        <v>119</v>
      </c>
      <c r="L1779" s="20">
        <v>1769</v>
      </c>
      <c r="M1779" s="20">
        <v>292</v>
      </c>
      <c r="N1779" s="21">
        <v>75.099999999999994</v>
      </c>
      <c r="O1779" s="35">
        <f t="shared" si="1217"/>
        <v>20.861111111111111</v>
      </c>
      <c r="P1779" s="36">
        <f t="shared" si="1249"/>
        <v>-0.70833333333333448</v>
      </c>
      <c r="Q1779" s="12"/>
      <c r="R1779" s="37">
        <f t="shared" si="1218"/>
        <v>-234.45833333333371</v>
      </c>
      <c r="S1779" s="37">
        <f t="shared" si="1219"/>
        <v>64.9422</v>
      </c>
      <c r="T1779" s="37">
        <f t="shared" si="1220"/>
        <v>52.423437785526303</v>
      </c>
      <c r="U1779" s="37">
        <f t="shared" si="1221"/>
        <v>-117.09269554780739</v>
      </c>
      <c r="V1779" s="37">
        <f t="shared" si="1250"/>
        <v>179217.73402242715</v>
      </c>
      <c r="W1779" s="40">
        <f t="shared" si="1222"/>
        <v>-2442.6837321223152</v>
      </c>
      <c r="X1779" s="40">
        <f t="shared" si="1223"/>
        <v>-2.4426837321223154</v>
      </c>
      <c r="Y1779" s="40">
        <f t="shared" si="1211"/>
        <v>-2.4426837321223154</v>
      </c>
      <c r="Z1779" s="40">
        <v>2.4426837321223198</v>
      </c>
      <c r="AA1779" s="40">
        <f t="shared" si="1224"/>
        <v>461.71994911075524</v>
      </c>
      <c r="AB1779" s="42">
        <f t="shared" si="1225"/>
        <v>72023.275848765436</v>
      </c>
      <c r="AC1779" s="42">
        <f t="shared" si="1226"/>
        <v>72.023275848765437</v>
      </c>
      <c r="AD1779" s="42">
        <f t="shared" si="1227"/>
        <v>72.023275848765437</v>
      </c>
      <c r="AE1779" s="42">
        <f t="shared" si="1251"/>
        <v>7710.9378175154325</v>
      </c>
      <c r="AF1779" s="43">
        <f t="shared" si="1212"/>
        <v>2.1419271715320645</v>
      </c>
      <c r="AG1779" s="73">
        <f t="shared" si="1213"/>
        <v>-2.4426837321223154</v>
      </c>
      <c r="AH1779">
        <f t="shared" si="1228"/>
        <v>0</v>
      </c>
      <c r="AI1779">
        <f t="shared" si="1252"/>
        <v>71278.294327546217</v>
      </c>
      <c r="AJ1779" s="41">
        <f t="shared" si="1229"/>
        <v>19.799526202096171</v>
      </c>
      <c r="AK1779">
        <f t="shared" si="1214"/>
        <v>2.4426837321223154</v>
      </c>
      <c r="AL1779" s="38">
        <f t="shared" si="1230"/>
        <v>7479.6096829899689</v>
      </c>
      <c r="AM1779" s="38">
        <f t="shared" si="1231"/>
        <v>7404.8135861600695</v>
      </c>
      <c r="AN1779" s="38">
        <f t="shared" si="1232"/>
        <v>6960.5247709904652</v>
      </c>
      <c r="AO1779" s="38">
        <f t="shared" si="1233"/>
        <v>6890.9195232805605</v>
      </c>
      <c r="AP1779" s="38">
        <f t="shared" si="1234"/>
        <v>6477.4643518837265</v>
      </c>
      <c r="AQ1779" s="38">
        <f t="shared" si="1235"/>
        <v>6412.6897083648892</v>
      </c>
      <c r="AR1779" s="38">
        <f t="shared" si="1236"/>
        <v>6220.309017113942</v>
      </c>
      <c r="AS1779">
        <f t="shared" si="1237"/>
        <v>6220.309017113942</v>
      </c>
      <c r="AT1779" s="28">
        <f t="shared" si="1238"/>
        <v>1.7278636158649838</v>
      </c>
      <c r="AU1779">
        <f t="shared" si="1215"/>
        <v>65057.985310432276</v>
      </c>
      <c r="AV1779" s="28">
        <f t="shared" si="1239"/>
        <v>18.071662586231188</v>
      </c>
      <c r="BJ1779" s="63">
        <v>72.023275848765437</v>
      </c>
      <c r="BK1779" s="64">
        <f t="shared" si="1240"/>
        <v>69.862577573302474</v>
      </c>
      <c r="BL1779" s="64">
        <f t="shared" si="1241"/>
        <v>69.163951797569453</v>
      </c>
      <c r="BM1779" s="64">
        <f t="shared" si="1242"/>
        <v>65.014114689715285</v>
      </c>
      <c r="BN1779" s="64">
        <f t="shared" si="1243"/>
        <v>64.36397354281813</v>
      </c>
      <c r="BO1779" s="64">
        <f t="shared" si="1244"/>
        <v>60.502135130249037</v>
      </c>
      <c r="BP1779" s="64">
        <f t="shared" si="1245"/>
        <v>59.897113778946547</v>
      </c>
      <c r="BQ1779" s="64">
        <f t="shared" si="1246"/>
        <v>58.100200365578146</v>
      </c>
      <c r="BR1779" s="65">
        <f t="shared" si="1216"/>
        <v>58.100200365578146</v>
      </c>
      <c r="BS1779" s="66">
        <f t="shared" si="1247"/>
        <v>1.6138944545993929E-2</v>
      </c>
      <c r="BT1779" s="65">
        <f>BJ1779-BR1779</f>
        <v>13.92307548318729</v>
      </c>
      <c r="BU1779" s="67">
        <f t="shared" si="1248"/>
        <v>3.8675209675520252E-3</v>
      </c>
    </row>
    <row r="1780" spans="11:73" x14ac:dyDescent="0.35">
      <c r="K1780" s="20" t="s">
        <v>119</v>
      </c>
      <c r="L1780" s="20">
        <v>1770</v>
      </c>
      <c r="M1780" s="20">
        <v>293</v>
      </c>
      <c r="N1780" s="21">
        <v>72.3</v>
      </c>
      <c r="O1780" s="35">
        <f t="shared" si="1217"/>
        <v>20.083333333333332</v>
      </c>
      <c r="P1780" s="36">
        <f t="shared" si="1249"/>
        <v>-0.83333333333333326</v>
      </c>
      <c r="Q1780" s="12"/>
      <c r="R1780" s="37">
        <f t="shared" si="1218"/>
        <v>-275.83333333333331</v>
      </c>
      <c r="S1780" s="37">
        <f t="shared" si="1219"/>
        <v>64.9422</v>
      </c>
      <c r="T1780" s="37">
        <f t="shared" si="1220"/>
        <v>48.587238693176737</v>
      </c>
      <c r="U1780" s="37">
        <f t="shared" si="1221"/>
        <v>-162.30389464015656</v>
      </c>
      <c r="V1780" s="37">
        <f t="shared" si="1250"/>
        <v>179055.430127787</v>
      </c>
      <c r="W1780" s="40">
        <f t="shared" si="1222"/>
        <v>-3259.6032173564772</v>
      </c>
      <c r="X1780" s="40">
        <f t="shared" si="1223"/>
        <v>-3.2596032173564771</v>
      </c>
      <c r="Y1780" s="40">
        <f t="shared" si="1211"/>
        <v>-3.2596032173564771</v>
      </c>
      <c r="Z1780" s="40">
        <v>3.2596032173564802</v>
      </c>
      <c r="AA1780" s="40">
        <f t="shared" si="1224"/>
        <v>464.97955232811171</v>
      </c>
      <c r="AB1780" s="42">
        <f t="shared" si="1225"/>
        <v>66752.815972222219</v>
      </c>
      <c r="AC1780" s="42">
        <f t="shared" si="1226"/>
        <v>66.752815972222223</v>
      </c>
      <c r="AD1780" s="42">
        <f t="shared" si="1227"/>
        <v>66.752815972222223</v>
      </c>
      <c r="AE1780" s="42">
        <f t="shared" si="1251"/>
        <v>7777.6906334876548</v>
      </c>
      <c r="AF1780" s="43">
        <f t="shared" si="1212"/>
        <v>2.1604696204132376</v>
      </c>
      <c r="AG1780" s="73">
        <f t="shared" si="1213"/>
        <v>-3.2596032173564771</v>
      </c>
      <c r="AH1780">
        <f t="shared" si="1228"/>
        <v>0</v>
      </c>
      <c r="AI1780">
        <f t="shared" si="1252"/>
        <v>71278.294327546217</v>
      </c>
      <c r="AJ1780" s="41">
        <f t="shared" si="1229"/>
        <v>19.799526202096171</v>
      </c>
      <c r="AK1780">
        <f t="shared" si="1214"/>
        <v>3.2596032173564771</v>
      </c>
      <c r="AL1780" s="38">
        <f t="shared" si="1230"/>
        <v>7544.359914483025</v>
      </c>
      <c r="AM1780" s="38">
        <f t="shared" si="1231"/>
        <v>7468.9163153381951</v>
      </c>
      <c r="AN1780" s="38">
        <f t="shared" si="1232"/>
        <v>7020.7813364179028</v>
      </c>
      <c r="AO1780" s="38">
        <f t="shared" si="1233"/>
        <v>6950.5735230537239</v>
      </c>
      <c r="AP1780" s="38">
        <f t="shared" si="1234"/>
        <v>6533.5391116705005</v>
      </c>
      <c r="AQ1780" s="38">
        <f t="shared" si="1235"/>
        <v>6468.2037205537954</v>
      </c>
      <c r="AR1780" s="38">
        <f t="shared" si="1236"/>
        <v>6274.1576089371811</v>
      </c>
      <c r="AS1780">
        <f t="shared" si="1237"/>
        <v>6274.1576089371811</v>
      </c>
      <c r="AT1780" s="28">
        <f t="shared" si="1238"/>
        <v>1.7428215580381059</v>
      </c>
      <c r="AU1780">
        <f t="shared" si="1215"/>
        <v>65004.136718609036</v>
      </c>
      <c r="AV1780" s="28">
        <f t="shared" si="1239"/>
        <v>18.056704644058065</v>
      </c>
      <c r="BJ1780" s="63">
        <v>66.752815972222223</v>
      </c>
      <c r="BK1780" s="64">
        <f t="shared" si="1240"/>
        <v>64.750231493055551</v>
      </c>
      <c r="BL1780" s="64">
        <f t="shared" si="1241"/>
        <v>64.102729178124989</v>
      </c>
      <c r="BM1780" s="64">
        <f t="shared" si="1242"/>
        <v>60.256565427437486</v>
      </c>
      <c r="BN1780" s="64">
        <f t="shared" si="1243"/>
        <v>59.653999773163108</v>
      </c>
      <c r="BO1780" s="64">
        <f t="shared" si="1244"/>
        <v>56.074759786773321</v>
      </c>
      <c r="BP1780" s="64">
        <f t="shared" si="1245"/>
        <v>55.514012188905589</v>
      </c>
      <c r="BQ1780" s="64">
        <f t="shared" si="1246"/>
        <v>53.848591823238422</v>
      </c>
      <c r="BR1780" s="65">
        <f t="shared" si="1216"/>
        <v>53.848591823238422</v>
      </c>
      <c r="BS1780" s="66">
        <f t="shared" si="1247"/>
        <v>1.4957942173121784E-2</v>
      </c>
      <c r="BT1780" s="65">
        <f>BJ1780-BR1780</f>
        <v>12.904224148983801</v>
      </c>
      <c r="BU1780" s="67">
        <f t="shared" si="1248"/>
        <v>3.5845067080510556E-3</v>
      </c>
    </row>
    <row r="1781" spans="11:73" x14ac:dyDescent="0.35">
      <c r="K1781" s="20" t="s">
        <v>119</v>
      </c>
      <c r="L1781" s="20">
        <v>1771</v>
      </c>
      <c r="M1781" s="20">
        <v>294</v>
      </c>
      <c r="N1781" s="21">
        <v>69.099999999999994</v>
      </c>
      <c r="O1781" s="35">
        <f t="shared" si="1217"/>
        <v>19.194444444444443</v>
      </c>
      <c r="P1781" s="36">
        <f t="shared" si="1249"/>
        <v>-0.88888888888888773</v>
      </c>
      <c r="Q1781" s="12"/>
      <c r="R1781" s="37">
        <f t="shared" si="1218"/>
        <v>-294.22222222222183</v>
      </c>
      <c r="S1781" s="37">
        <f t="shared" si="1219"/>
        <v>64.9422</v>
      </c>
      <c r="T1781" s="37">
        <f t="shared" si="1220"/>
        <v>44.381473609569632</v>
      </c>
      <c r="U1781" s="37">
        <f t="shared" si="1221"/>
        <v>-184.89854861265218</v>
      </c>
      <c r="V1781" s="37">
        <f t="shared" si="1250"/>
        <v>178870.53157917433</v>
      </c>
      <c r="W1781" s="40">
        <f t="shared" si="1222"/>
        <v>-3549.0249192039623</v>
      </c>
      <c r="X1781" s="40">
        <f t="shared" si="1223"/>
        <v>-3.5490249192039625</v>
      </c>
      <c r="Y1781" s="40">
        <f t="shared" si="1211"/>
        <v>-3.5490249192039625</v>
      </c>
      <c r="Z1781" s="40">
        <v>3.5490249192039598</v>
      </c>
      <c r="AA1781" s="40">
        <f t="shared" si="1224"/>
        <v>468.5285772473157</v>
      </c>
      <c r="AB1781" s="42">
        <f t="shared" si="1225"/>
        <v>60974.618441358019</v>
      </c>
      <c r="AC1781" s="42">
        <f t="shared" si="1226"/>
        <v>60.974618441358018</v>
      </c>
      <c r="AD1781" s="42">
        <f t="shared" si="1227"/>
        <v>60.974618441358018</v>
      </c>
      <c r="AE1781" s="42">
        <f t="shared" si="1251"/>
        <v>7838.6652519290128</v>
      </c>
      <c r="AF1781" s="43">
        <f t="shared" si="1212"/>
        <v>2.177407014424726</v>
      </c>
      <c r="AG1781" s="73">
        <f t="shared" si="1213"/>
        <v>-3.5490249192039625</v>
      </c>
      <c r="AH1781">
        <f t="shared" si="1228"/>
        <v>0</v>
      </c>
      <c r="AI1781">
        <f t="shared" si="1252"/>
        <v>71278.294327546217</v>
      </c>
      <c r="AJ1781" s="41">
        <f t="shared" si="1229"/>
        <v>19.799526202096171</v>
      </c>
      <c r="AK1781">
        <f t="shared" si="1214"/>
        <v>3.5490249192039625</v>
      </c>
      <c r="AL1781" s="38">
        <f t="shared" si="1230"/>
        <v>7603.5052943711426</v>
      </c>
      <c r="AM1781" s="38">
        <f t="shared" si="1231"/>
        <v>7527.4702414274307</v>
      </c>
      <c r="AN1781" s="38">
        <f t="shared" si="1232"/>
        <v>7075.8220269417843</v>
      </c>
      <c r="AO1781" s="38">
        <f t="shared" si="1233"/>
        <v>7005.0638066723668</v>
      </c>
      <c r="AP1781" s="38">
        <f t="shared" si="1234"/>
        <v>6584.7599782720245</v>
      </c>
      <c r="AQ1781" s="38">
        <f t="shared" si="1235"/>
        <v>6518.9123784893045</v>
      </c>
      <c r="AR1781" s="38">
        <f t="shared" si="1236"/>
        <v>6323.3450071346251</v>
      </c>
      <c r="AS1781">
        <f t="shared" si="1237"/>
        <v>6323.3450071346251</v>
      </c>
      <c r="AT1781" s="28">
        <f t="shared" si="1238"/>
        <v>1.7564847242040624</v>
      </c>
      <c r="AU1781">
        <f t="shared" si="1215"/>
        <v>64954.949320411593</v>
      </c>
      <c r="AV1781" s="28">
        <f t="shared" si="1239"/>
        <v>18.04304147789211</v>
      </c>
      <c r="BJ1781" s="63">
        <v>60.974618441358018</v>
      </c>
      <c r="BK1781" s="64">
        <f t="shared" si="1240"/>
        <v>59.145379888117276</v>
      </c>
      <c r="BL1781" s="64">
        <f t="shared" si="1241"/>
        <v>58.5539260892361</v>
      </c>
      <c r="BM1781" s="64">
        <f t="shared" si="1242"/>
        <v>55.040690523881928</v>
      </c>
      <c r="BN1781" s="64">
        <f t="shared" si="1243"/>
        <v>54.490283618643105</v>
      </c>
      <c r="BO1781" s="64">
        <f t="shared" si="1244"/>
        <v>51.220866601524513</v>
      </c>
      <c r="BP1781" s="64">
        <f t="shared" si="1245"/>
        <v>50.708657935509265</v>
      </c>
      <c r="BQ1781" s="64">
        <f t="shared" si="1246"/>
        <v>49.187398197443983</v>
      </c>
      <c r="BR1781" s="65">
        <f t="shared" si="1216"/>
        <v>49.187398197443983</v>
      </c>
      <c r="BS1781" s="66">
        <f t="shared" si="1247"/>
        <v>1.3663166165956663E-2</v>
      </c>
      <c r="BT1781" s="65">
        <f>BJ1781-BR1781</f>
        <v>11.787220243914035</v>
      </c>
      <c r="BU1781" s="67">
        <f t="shared" si="1248"/>
        <v>3.2742278455316766E-3</v>
      </c>
    </row>
    <row r="1782" spans="11:73" x14ac:dyDescent="0.35">
      <c r="K1782" s="20" t="s">
        <v>119</v>
      </c>
      <c r="L1782" s="20">
        <v>1772</v>
      </c>
      <c r="M1782" s="20">
        <v>295</v>
      </c>
      <c r="N1782" s="21">
        <v>65.900000000000006</v>
      </c>
      <c r="O1782" s="35">
        <f t="shared" si="1217"/>
        <v>18.305555555555557</v>
      </c>
      <c r="P1782" s="36">
        <f t="shared" si="1249"/>
        <v>-0.88888888888888773</v>
      </c>
      <c r="Q1782" s="12"/>
      <c r="R1782" s="37">
        <f t="shared" si="1218"/>
        <v>-294.22222222222183</v>
      </c>
      <c r="S1782" s="37">
        <f t="shared" si="1219"/>
        <v>64.9422</v>
      </c>
      <c r="T1782" s="37">
        <f t="shared" si="1220"/>
        <v>40.366068473169648</v>
      </c>
      <c r="U1782" s="37">
        <f t="shared" si="1221"/>
        <v>-188.91395374905215</v>
      </c>
      <c r="V1782" s="37">
        <f t="shared" si="1250"/>
        <v>178681.61762542528</v>
      </c>
      <c r="W1782" s="40">
        <f t="shared" si="1222"/>
        <v>-3458.1748755729272</v>
      </c>
      <c r="X1782" s="40">
        <f t="shared" si="1223"/>
        <v>-3.4581748755729271</v>
      </c>
      <c r="Y1782" s="40">
        <f t="shared" si="1211"/>
        <v>-3.4581748755729271</v>
      </c>
      <c r="Z1782" s="40">
        <v>3.4581748755729298</v>
      </c>
      <c r="AA1782" s="40">
        <f t="shared" si="1224"/>
        <v>471.98675212288862</v>
      </c>
      <c r="AB1782" s="42">
        <f t="shared" si="1225"/>
        <v>55457.95177469137</v>
      </c>
      <c r="AC1782" s="42">
        <f t="shared" si="1226"/>
        <v>55.457951774691367</v>
      </c>
      <c r="AD1782" s="42">
        <f t="shared" si="1227"/>
        <v>55.457951774691367</v>
      </c>
      <c r="AE1782" s="42">
        <f t="shared" si="1251"/>
        <v>7894.1232037037043</v>
      </c>
      <c r="AF1782" s="43">
        <f t="shared" si="1212"/>
        <v>2.1928120010288068</v>
      </c>
      <c r="AG1782" s="73">
        <f t="shared" si="1213"/>
        <v>-3.4581748755729271</v>
      </c>
      <c r="AH1782">
        <f t="shared" si="1228"/>
        <v>0</v>
      </c>
      <c r="AI1782">
        <f t="shared" si="1252"/>
        <v>71278.294327546217</v>
      </c>
      <c r="AJ1782" s="41">
        <f t="shared" si="1229"/>
        <v>19.799526202096171</v>
      </c>
      <c r="AK1782">
        <f t="shared" si="1214"/>
        <v>3.4581748755729271</v>
      </c>
      <c r="AL1782" s="38">
        <f t="shared" si="1230"/>
        <v>7657.2995075925928</v>
      </c>
      <c r="AM1782" s="38">
        <f t="shared" si="1231"/>
        <v>7580.7265125166668</v>
      </c>
      <c r="AN1782" s="38">
        <f t="shared" si="1232"/>
        <v>7125.8829217656667</v>
      </c>
      <c r="AO1782" s="38">
        <f t="shared" si="1233"/>
        <v>7054.6240925480097</v>
      </c>
      <c r="AP1782" s="38">
        <f t="shared" si="1234"/>
        <v>6631.346646995129</v>
      </c>
      <c r="AQ1782" s="38">
        <f t="shared" si="1235"/>
        <v>6565.0331805251781</v>
      </c>
      <c r="AR1782" s="38">
        <f t="shared" si="1236"/>
        <v>6368.0821851094224</v>
      </c>
      <c r="AS1782">
        <f t="shared" si="1237"/>
        <v>6368.0821851094224</v>
      </c>
      <c r="AT1782" s="28">
        <f t="shared" si="1238"/>
        <v>1.7689117180859506</v>
      </c>
      <c r="AU1782">
        <f t="shared" si="1215"/>
        <v>64910.212142436794</v>
      </c>
      <c r="AV1782" s="28">
        <f t="shared" si="1239"/>
        <v>18.030614484010222</v>
      </c>
      <c r="BJ1782" s="63">
        <v>55.457951774691367</v>
      </c>
      <c r="BK1782" s="64">
        <f t="shared" si="1240"/>
        <v>53.794213221450626</v>
      </c>
      <c r="BL1782" s="64">
        <f t="shared" si="1241"/>
        <v>53.256271089236122</v>
      </c>
      <c r="BM1782" s="64">
        <f t="shared" si="1242"/>
        <v>50.060894823881952</v>
      </c>
      <c r="BN1782" s="64">
        <f t="shared" si="1243"/>
        <v>49.560285875643132</v>
      </c>
      <c r="BO1782" s="64">
        <f t="shared" si="1244"/>
        <v>46.586668723104545</v>
      </c>
      <c r="BP1782" s="64">
        <f t="shared" si="1245"/>
        <v>46.120802035873496</v>
      </c>
      <c r="BQ1782" s="64">
        <f t="shared" si="1246"/>
        <v>44.737177974797291</v>
      </c>
      <c r="BR1782" s="65">
        <f t="shared" si="1216"/>
        <v>44.737177974797291</v>
      </c>
      <c r="BS1782" s="66">
        <f t="shared" si="1247"/>
        <v>1.2426993881888136E-2</v>
      </c>
      <c r="BT1782" s="65">
        <f>BJ1782-BR1782</f>
        <v>10.720773799894076</v>
      </c>
      <c r="BU1782" s="67">
        <f t="shared" si="1248"/>
        <v>2.9779927221927987E-3</v>
      </c>
    </row>
    <row r="1783" spans="11:73" x14ac:dyDescent="0.35">
      <c r="K1783" s="20" t="s">
        <v>119</v>
      </c>
      <c r="L1783" s="20">
        <v>1773</v>
      </c>
      <c r="M1783" s="20">
        <v>296</v>
      </c>
      <c r="N1783" s="21">
        <v>62.7</v>
      </c>
      <c r="O1783" s="35">
        <f t="shared" si="1217"/>
        <v>17.416666666666668</v>
      </c>
      <c r="P1783" s="36">
        <f t="shared" si="1249"/>
        <v>-0.86111111111111149</v>
      </c>
      <c r="Q1783" s="12"/>
      <c r="R1783" s="37">
        <f t="shared" si="1218"/>
        <v>-285.02777777777789</v>
      </c>
      <c r="S1783" s="37">
        <f t="shared" si="1219"/>
        <v>64.9422</v>
      </c>
      <c r="T1783" s="37">
        <f t="shared" si="1220"/>
        <v>36.541023283976756</v>
      </c>
      <c r="U1783" s="37">
        <f t="shared" si="1221"/>
        <v>-183.54455449380112</v>
      </c>
      <c r="V1783" s="37">
        <f t="shared" si="1250"/>
        <v>178498.07307093148</v>
      </c>
      <c r="W1783" s="40">
        <f t="shared" si="1222"/>
        <v>-3196.7343241003696</v>
      </c>
      <c r="X1783" s="40">
        <f t="shared" si="1223"/>
        <v>-3.1967343241003694</v>
      </c>
      <c r="Y1783" s="40">
        <f t="shared" si="1211"/>
        <v>-3.1967343241003694</v>
      </c>
      <c r="Z1783" s="40">
        <v>3.1967343241003698</v>
      </c>
      <c r="AA1783" s="40">
        <f t="shared" si="1224"/>
        <v>475.18348644698898</v>
      </c>
      <c r="AB1783" s="42">
        <f t="shared" si="1225"/>
        <v>50202.815972222234</v>
      </c>
      <c r="AC1783" s="42">
        <f t="shared" si="1226"/>
        <v>50.202815972222233</v>
      </c>
      <c r="AD1783" s="42">
        <f t="shared" si="1227"/>
        <v>50.202815972222233</v>
      </c>
      <c r="AE1783" s="42">
        <f t="shared" si="1251"/>
        <v>7944.3260196759265</v>
      </c>
      <c r="AF1783" s="43">
        <f t="shared" si="1212"/>
        <v>2.2067572276877572</v>
      </c>
      <c r="AG1783" s="73">
        <f t="shared" si="1213"/>
        <v>-3.1967343241003694</v>
      </c>
      <c r="AH1783">
        <f t="shared" si="1228"/>
        <v>0</v>
      </c>
      <c r="AI1783">
        <f t="shared" si="1252"/>
        <v>71278.294327546217</v>
      </c>
      <c r="AJ1783" s="41">
        <f t="shared" si="1229"/>
        <v>19.799526202096171</v>
      </c>
      <c r="AK1783">
        <f t="shared" si="1214"/>
        <v>3.1967343241003694</v>
      </c>
      <c r="AL1783" s="38">
        <f t="shared" si="1230"/>
        <v>7705.9962390856481</v>
      </c>
      <c r="AM1783" s="38">
        <f t="shared" si="1231"/>
        <v>7628.9362766947916</v>
      </c>
      <c r="AN1783" s="38">
        <f t="shared" si="1232"/>
        <v>7171.2001000931041</v>
      </c>
      <c r="AO1783" s="38">
        <f t="shared" si="1233"/>
        <v>7099.4880990921729</v>
      </c>
      <c r="AP1783" s="38">
        <f t="shared" si="1234"/>
        <v>6673.5188131466421</v>
      </c>
      <c r="AQ1783" s="38">
        <f t="shared" si="1235"/>
        <v>6606.7836250151759</v>
      </c>
      <c r="AR1783" s="38">
        <f t="shared" si="1236"/>
        <v>6408.5801162647203</v>
      </c>
      <c r="AS1783">
        <f t="shared" si="1237"/>
        <v>6408.5801162647203</v>
      </c>
      <c r="AT1783" s="28">
        <f t="shared" si="1238"/>
        <v>1.7801611434068667</v>
      </c>
      <c r="AU1783">
        <f t="shared" si="1215"/>
        <v>64869.714211281498</v>
      </c>
      <c r="AV1783" s="28">
        <f t="shared" si="1239"/>
        <v>18.019365058689306</v>
      </c>
      <c r="BJ1783" s="63">
        <v>50.202815972222233</v>
      </c>
      <c r="BK1783" s="64">
        <f t="shared" si="1240"/>
        <v>48.696731493055566</v>
      </c>
      <c r="BL1783" s="64">
        <f t="shared" si="1241"/>
        <v>48.209764178125013</v>
      </c>
      <c r="BM1783" s="64">
        <f t="shared" si="1242"/>
        <v>45.31717832743751</v>
      </c>
      <c r="BN1783" s="64">
        <f t="shared" si="1243"/>
        <v>44.864006544163132</v>
      </c>
      <c r="BO1783" s="64">
        <f t="shared" si="1244"/>
        <v>42.172166151513345</v>
      </c>
      <c r="BP1783" s="64">
        <f t="shared" si="1245"/>
        <v>41.750444489998209</v>
      </c>
      <c r="BQ1783" s="64">
        <f t="shared" si="1246"/>
        <v>40.497931155298261</v>
      </c>
      <c r="BR1783" s="65">
        <f t="shared" si="1216"/>
        <v>40.497931155298261</v>
      </c>
      <c r="BS1783" s="66">
        <f t="shared" si="1247"/>
        <v>1.1249425320916183E-2</v>
      </c>
      <c r="BT1783" s="65">
        <f>BJ1783-BR1783</f>
        <v>9.7048848169239719</v>
      </c>
      <c r="BU1783" s="67">
        <f t="shared" si="1248"/>
        <v>2.6958013380344367E-3</v>
      </c>
    </row>
    <row r="1784" spans="11:73" x14ac:dyDescent="0.35">
      <c r="K1784" s="20" t="s">
        <v>119</v>
      </c>
      <c r="L1784" s="20">
        <v>1774</v>
      </c>
      <c r="M1784" s="20">
        <v>297</v>
      </c>
      <c r="N1784" s="21">
        <v>59.7</v>
      </c>
      <c r="O1784" s="35">
        <f t="shared" si="1217"/>
        <v>16.583333333333332</v>
      </c>
      <c r="P1784" s="36">
        <f t="shared" si="1249"/>
        <v>-0.79166666666666707</v>
      </c>
      <c r="Q1784" s="12"/>
      <c r="R1784" s="37">
        <f t="shared" si="1218"/>
        <v>-262.0416666666668</v>
      </c>
      <c r="S1784" s="37">
        <f t="shared" si="1219"/>
        <v>64.9422</v>
      </c>
      <c r="T1784" s="37">
        <f t="shared" si="1220"/>
        <v>33.127928918036744</v>
      </c>
      <c r="U1784" s="37">
        <f t="shared" si="1221"/>
        <v>-163.97153774863006</v>
      </c>
      <c r="V1784" s="37">
        <f t="shared" si="1250"/>
        <v>178334.10153318284</v>
      </c>
      <c r="W1784" s="40">
        <f t="shared" si="1222"/>
        <v>-2719.1946676647817</v>
      </c>
      <c r="X1784" s="40">
        <f t="shared" si="1223"/>
        <v>-2.7191946676647816</v>
      </c>
      <c r="Y1784" s="40">
        <f t="shared" si="1211"/>
        <v>-2.7191946676647816</v>
      </c>
      <c r="Z1784" s="40">
        <v>2.7191946676647798</v>
      </c>
      <c r="AA1784" s="40">
        <f t="shared" si="1224"/>
        <v>477.90268111465377</v>
      </c>
      <c r="AB1784" s="42">
        <f t="shared" si="1225"/>
        <v>45513.649305555547</v>
      </c>
      <c r="AC1784" s="42">
        <f t="shared" si="1226"/>
        <v>45.513649305555546</v>
      </c>
      <c r="AD1784" s="42">
        <f t="shared" si="1227"/>
        <v>45.513649305555546</v>
      </c>
      <c r="AE1784" s="42">
        <f t="shared" si="1251"/>
        <v>7989.8396689814817</v>
      </c>
      <c r="AF1784" s="43">
        <f t="shared" si="1212"/>
        <v>2.2193999080504114</v>
      </c>
      <c r="AG1784" s="73">
        <f t="shared" si="1213"/>
        <v>-2.7191946676647816</v>
      </c>
      <c r="AH1784">
        <f t="shared" si="1228"/>
        <v>0</v>
      </c>
      <c r="AI1784">
        <f t="shared" si="1252"/>
        <v>71278.294327546217</v>
      </c>
      <c r="AJ1784" s="41">
        <f t="shared" si="1229"/>
        <v>19.799526202096171</v>
      </c>
      <c r="AK1784">
        <f t="shared" si="1214"/>
        <v>2.7191946676647816</v>
      </c>
      <c r="AL1784" s="38">
        <f t="shared" si="1230"/>
        <v>7750.1444789120369</v>
      </c>
      <c r="AM1784" s="38">
        <f t="shared" si="1231"/>
        <v>7672.6430341229161</v>
      </c>
      <c r="AN1784" s="38">
        <f t="shared" si="1232"/>
        <v>7212.2844520755407</v>
      </c>
      <c r="AO1784" s="38">
        <f t="shared" si="1233"/>
        <v>7140.1616075547854</v>
      </c>
      <c r="AP1784" s="38">
        <f t="shared" si="1234"/>
        <v>6711.7519111014981</v>
      </c>
      <c r="AQ1784" s="38">
        <f t="shared" si="1235"/>
        <v>6644.634391990483</v>
      </c>
      <c r="AR1784" s="38">
        <f t="shared" si="1236"/>
        <v>6445.295360230768</v>
      </c>
      <c r="AS1784">
        <f t="shared" si="1237"/>
        <v>6445.295360230768</v>
      </c>
      <c r="AT1784" s="28">
        <f t="shared" si="1238"/>
        <v>1.7903598222863244</v>
      </c>
      <c r="AU1784">
        <f t="shared" si="1215"/>
        <v>64832.998967315449</v>
      </c>
      <c r="AV1784" s="28">
        <f t="shared" si="1239"/>
        <v>18.009166379809848</v>
      </c>
      <c r="BJ1784" s="63">
        <v>45.513649305555546</v>
      </c>
      <c r="BK1784" s="64">
        <f t="shared" si="1240"/>
        <v>44.148239826388881</v>
      </c>
      <c r="BL1784" s="64">
        <f t="shared" si="1241"/>
        <v>43.706757428124995</v>
      </c>
      <c r="BM1784" s="64">
        <f t="shared" si="1242"/>
        <v>41.084351982437489</v>
      </c>
      <c r="BN1784" s="64">
        <f t="shared" si="1243"/>
        <v>40.673508462613114</v>
      </c>
      <c r="BO1784" s="64">
        <f t="shared" si="1244"/>
        <v>38.233097954856326</v>
      </c>
      <c r="BP1784" s="64">
        <f t="shared" si="1245"/>
        <v>37.850766975307764</v>
      </c>
      <c r="BQ1784" s="64">
        <f t="shared" si="1246"/>
        <v>36.715243966048533</v>
      </c>
      <c r="BR1784" s="65">
        <f t="shared" si="1216"/>
        <v>36.715243966048533</v>
      </c>
      <c r="BS1784" s="66">
        <f t="shared" si="1247"/>
        <v>1.0198678879457926E-2</v>
      </c>
      <c r="BT1784" s="65">
        <f>BJ1784-BR1784</f>
        <v>8.7984053395070134</v>
      </c>
      <c r="BU1784" s="67">
        <f t="shared" si="1248"/>
        <v>2.4440014831963925E-3</v>
      </c>
    </row>
    <row r="1785" spans="11:73" x14ac:dyDescent="0.35">
      <c r="K1785" s="20" t="s">
        <v>119</v>
      </c>
      <c r="L1785" s="20">
        <v>1775</v>
      </c>
      <c r="M1785" s="20">
        <v>298</v>
      </c>
      <c r="N1785" s="21">
        <v>57</v>
      </c>
      <c r="O1785" s="35">
        <f t="shared" si="1217"/>
        <v>15.833333333333334</v>
      </c>
      <c r="P1785" s="36">
        <f t="shared" si="1249"/>
        <v>-0.70833333333333348</v>
      </c>
      <c r="Q1785" s="12"/>
      <c r="R1785" s="37">
        <f t="shared" si="1218"/>
        <v>-234.45833333333337</v>
      </c>
      <c r="S1785" s="37">
        <f t="shared" si="1219"/>
        <v>64.9422</v>
      </c>
      <c r="T1785" s="37">
        <f t="shared" si="1220"/>
        <v>30.199192796675</v>
      </c>
      <c r="U1785" s="37">
        <f t="shared" si="1221"/>
        <v>-139.31694053665836</v>
      </c>
      <c r="V1785" s="37">
        <f t="shared" si="1250"/>
        <v>178194.78459264617</v>
      </c>
      <c r="W1785" s="40">
        <f t="shared" si="1222"/>
        <v>-2205.851558497091</v>
      </c>
      <c r="X1785" s="40">
        <f t="shared" si="1223"/>
        <v>-2.2058515584970908</v>
      </c>
      <c r="Y1785" s="40">
        <f t="shared" si="1211"/>
        <v>-2.2058515584970908</v>
      </c>
      <c r="Z1785" s="40">
        <v>2.2058515584970899</v>
      </c>
      <c r="AA1785" s="40">
        <f t="shared" si="1224"/>
        <v>480.10853267315088</v>
      </c>
      <c r="AB1785" s="42">
        <f t="shared" si="1225"/>
        <v>41489.930555555555</v>
      </c>
      <c r="AC1785" s="42">
        <f t="shared" si="1226"/>
        <v>41.489930555555553</v>
      </c>
      <c r="AD1785" s="42">
        <f t="shared" si="1227"/>
        <v>41.489930555555553</v>
      </c>
      <c r="AE1785" s="42">
        <f t="shared" si="1251"/>
        <v>8031.3295995370372</v>
      </c>
      <c r="AF1785" s="43">
        <f t="shared" si="1212"/>
        <v>2.2309248887602879</v>
      </c>
      <c r="AG1785" s="73">
        <f t="shared" si="1213"/>
        <v>-2.2058515584970908</v>
      </c>
      <c r="AH1785">
        <f t="shared" si="1228"/>
        <v>0</v>
      </c>
      <c r="AI1785">
        <f t="shared" si="1252"/>
        <v>71278.294327546217</v>
      </c>
      <c r="AJ1785" s="41">
        <f t="shared" si="1229"/>
        <v>19.799526202096171</v>
      </c>
      <c r="AK1785">
        <f t="shared" si="1214"/>
        <v>2.2058515584970908</v>
      </c>
      <c r="AL1785" s="38">
        <f t="shared" si="1230"/>
        <v>7790.3897115509262</v>
      </c>
      <c r="AM1785" s="38">
        <f t="shared" si="1231"/>
        <v>7712.4858144354166</v>
      </c>
      <c r="AN1785" s="38">
        <f t="shared" si="1232"/>
        <v>7249.7366655692913</v>
      </c>
      <c r="AO1785" s="38">
        <f t="shared" si="1233"/>
        <v>7177.2392989135988</v>
      </c>
      <c r="AP1785" s="38">
        <f t="shared" si="1234"/>
        <v>6746.604940978782</v>
      </c>
      <c r="AQ1785" s="38">
        <f t="shared" si="1235"/>
        <v>6679.138891568994</v>
      </c>
      <c r="AR1785" s="38">
        <f t="shared" si="1236"/>
        <v>6478.7647248219237</v>
      </c>
      <c r="AS1785">
        <f t="shared" si="1237"/>
        <v>6478.7647248219237</v>
      </c>
      <c r="AT1785" s="28">
        <f t="shared" si="1238"/>
        <v>1.7996568680060898</v>
      </c>
      <c r="AU1785">
        <f t="shared" si="1215"/>
        <v>64799.529602724295</v>
      </c>
      <c r="AV1785" s="28">
        <f t="shared" si="1239"/>
        <v>17.999869334090082</v>
      </c>
      <c r="BJ1785" s="63">
        <v>41.489930555555553</v>
      </c>
      <c r="BK1785" s="64">
        <f t="shared" si="1240"/>
        <v>40.245232638888886</v>
      </c>
      <c r="BL1785" s="64">
        <f t="shared" si="1241"/>
        <v>39.842780312499997</v>
      </c>
      <c r="BM1785" s="64">
        <f t="shared" si="1242"/>
        <v>37.452213493749994</v>
      </c>
      <c r="BN1785" s="64">
        <f t="shared" si="1243"/>
        <v>37.077691358812494</v>
      </c>
      <c r="BO1785" s="64">
        <f t="shared" si="1244"/>
        <v>34.853029877283745</v>
      </c>
      <c r="BP1785" s="64">
        <f t="shared" si="1245"/>
        <v>34.504499578510909</v>
      </c>
      <c r="BQ1785" s="64">
        <f t="shared" si="1246"/>
        <v>33.469364591155582</v>
      </c>
      <c r="BR1785" s="65">
        <f t="shared" si="1216"/>
        <v>33.469364591155582</v>
      </c>
      <c r="BS1785" s="66">
        <f t="shared" si="1247"/>
        <v>9.2970457197654403E-3</v>
      </c>
      <c r="BT1785" s="65">
        <f>BJ1785-BR1785</f>
        <v>8.0205659643999709</v>
      </c>
      <c r="BU1785" s="67">
        <f t="shared" si="1248"/>
        <v>2.2279349901111029E-3</v>
      </c>
    </row>
    <row r="1786" spans="11:73" x14ac:dyDescent="0.35">
      <c r="K1786" s="20" t="s">
        <v>119</v>
      </c>
      <c r="L1786" s="20">
        <v>1776</v>
      </c>
      <c r="M1786" s="20">
        <v>299</v>
      </c>
      <c r="N1786" s="21">
        <v>54.6</v>
      </c>
      <c r="O1786" s="35">
        <f t="shared" si="1217"/>
        <v>15.166666666666666</v>
      </c>
      <c r="P1786" s="36">
        <f t="shared" si="1249"/>
        <v>-0.6666666666666663</v>
      </c>
      <c r="Q1786" s="12"/>
      <c r="R1786" s="37">
        <f t="shared" si="1218"/>
        <v>-220.66666666666654</v>
      </c>
      <c r="S1786" s="37">
        <f t="shared" si="1219"/>
        <v>64.9422</v>
      </c>
      <c r="T1786" s="37">
        <f t="shared" si="1220"/>
        <v>27.709641612106999</v>
      </c>
      <c r="U1786" s="37">
        <f t="shared" si="1221"/>
        <v>-128.01482505455957</v>
      </c>
      <c r="V1786" s="37">
        <f t="shared" si="1250"/>
        <v>178066.76976759161</v>
      </c>
      <c r="W1786" s="40">
        <f t="shared" si="1222"/>
        <v>-1941.5581799941533</v>
      </c>
      <c r="X1786" s="40">
        <f t="shared" si="1223"/>
        <v>-1.9415581799941533</v>
      </c>
      <c r="Y1786" s="40">
        <f t="shared" si="1211"/>
        <v>-1.9415581799941533</v>
      </c>
      <c r="Z1786" s="40">
        <v>1.9415581799941499</v>
      </c>
      <c r="AA1786" s="40">
        <f t="shared" si="1224"/>
        <v>482.05009085314504</v>
      </c>
      <c r="AB1786" s="42">
        <f t="shared" si="1225"/>
        <v>38069.597222222219</v>
      </c>
      <c r="AC1786" s="42">
        <f t="shared" si="1226"/>
        <v>38.069597222222221</v>
      </c>
      <c r="AD1786" s="42">
        <f t="shared" si="1227"/>
        <v>38.069597222222221</v>
      </c>
      <c r="AE1786" s="42">
        <f t="shared" si="1251"/>
        <v>8069.3991967592592</v>
      </c>
      <c r="AF1786" s="43">
        <f t="shared" si="1212"/>
        <v>2.2414997768775722</v>
      </c>
      <c r="AG1786" s="73">
        <f t="shared" si="1213"/>
        <v>-1.9415581799941533</v>
      </c>
      <c r="AH1786">
        <f t="shared" si="1228"/>
        <v>0</v>
      </c>
      <c r="AI1786">
        <f t="shared" si="1252"/>
        <v>71278.294327546217</v>
      </c>
      <c r="AJ1786" s="41">
        <f t="shared" si="1229"/>
        <v>19.799526202096171</v>
      </c>
      <c r="AK1786">
        <f t="shared" si="1214"/>
        <v>1.9415581799941533</v>
      </c>
      <c r="AL1786" s="38">
        <f t="shared" si="1230"/>
        <v>7827.3172208564811</v>
      </c>
      <c r="AM1786" s="38">
        <f t="shared" si="1231"/>
        <v>7749.0440486479165</v>
      </c>
      <c r="AN1786" s="38">
        <f t="shared" si="1232"/>
        <v>7284.1014057290413</v>
      </c>
      <c r="AO1786" s="38">
        <f t="shared" si="1233"/>
        <v>7211.2603916717508</v>
      </c>
      <c r="AP1786" s="38">
        <f t="shared" si="1234"/>
        <v>6778.5847681714449</v>
      </c>
      <c r="AQ1786" s="38">
        <f t="shared" si="1235"/>
        <v>6710.7989204897303</v>
      </c>
      <c r="AR1786" s="38">
        <f t="shared" si="1236"/>
        <v>6509.4749528750381</v>
      </c>
      <c r="AS1786">
        <f t="shared" si="1237"/>
        <v>6509.4749528750381</v>
      </c>
      <c r="AT1786" s="28">
        <f t="shared" si="1238"/>
        <v>1.8081874869097327</v>
      </c>
      <c r="AU1786">
        <f t="shared" si="1215"/>
        <v>64768.819374671177</v>
      </c>
      <c r="AV1786" s="28">
        <f t="shared" si="1239"/>
        <v>17.991338715186437</v>
      </c>
      <c r="BJ1786" s="63">
        <v>38.069597222222221</v>
      </c>
      <c r="BK1786" s="64">
        <f t="shared" si="1240"/>
        <v>36.927509305555553</v>
      </c>
      <c r="BL1786" s="64">
        <f t="shared" si="1241"/>
        <v>36.558234212499997</v>
      </c>
      <c r="BM1786" s="64">
        <f t="shared" si="1242"/>
        <v>34.364740159749992</v>
      </c>
      <c r="BN1786" s="64">
        <f t="shared" si="1243"/>
        <v>34.021092758152491</v>
      </c>
      <c r="BO1786" s="64">
        <f t="shared" si="1244"/>
        <v>31.97982719266334</v>
      </c>
      <c r="BP1786" s="64">
        <f t="shared" si="1245"/>
        <v>31.660028920736707</v>
      </c>
      <c r="BQ1786" s="64">
        <f t="shared" si="1246"/>
        <v>30.710228053114605</v>
      </c>
      <c r="BR1786" s="65">
        <f t="shared" si="1216"/>
        <v>30.710228053114605</v>
      </c>
      <c r="BS1786" s="66">
        <f t="shared" si="1247"/>
        <v>8.5306189036429454E-3</v>
      </c>
      <c r="BT1786" s="65">
        <f>BJ1786-BR1786</f>
        <v>7.359369169107616</v>
      </c>
      <c r="BU1786" s="67">
        <f t="shared" si="1248"/>
        <v>2.0442692136410042E-3</v>
      </c>
    </row>
    <row r="1787" spans="11:73" x14ac:dyDescent="0.35">
      <c r="K1787" s="20" t="s">
        <v>119</v>
      </c>
      <c r="L1787" s="20">
        <v>1777</v>
      </c>
      <c r="M1787" s="20">
        <v>300</v>
      </c>
      <c r="N1787" s="21">
        <v>52.2</v>
      </c>
      <c r="O1787" s="35">
        <f t="shared" si="1217"/>
        <v>14.5</v>
      </c>
      <c r="P1787" s="36">
        <f t="shared" si="1249"/>
        <v>-0.68055555555555536</v>
      </c>
      <c r="Q1787" s="12"/>
      <c r="R1787" s="37">
        <f t="shared" si="1218"/>
        <v>-225.26388888888883</v>
      </c>
      <c r="S1787" s="37">
        <f t="shared" si="1219"/>
        <v>64.9422</v>
      </c>
      <c r="T1787" s="37">
        <f t="shared" si="1220"/>
        <v>25.327167897842997</v>
      </c>
      <c r="U1787" s="37">
        <f t="shared" si="1221"/>
        <v>-134.99452099104585</v>
      </c>
      <c r="V1787" s="37">
        <f t="shared" si="1250"/>
        <v>177931.77524660056</v>
      </c>
      <c r="W1787" s="40">
        <f t="shared" si="1222"/>
        <v>-1957.4205543701648</v>
      </c>
      <c r="X1787" s="40">
        <f t="shared" si="1223"/>
        <v>-1.9574205543701648</v>
      </c>
      <c r="Y1787" s="40">
        <f t="shared" si="1211"/>
        <v>-1.9574205543701648</v>
      </c>
      <c r="Z1787" s="40">
        <v>1.9574205543701599</v>
      </c>
      <c r="AA1787" s="40">
        <f t="shared" si="1224"/>
        <v>484.00751140751521</v>
      </c>
      <c r="AB1787" s="42">
        <f t="shared" si="1225"/>
        <v>34796.375</v>
      </c>
      <c r="AC1787" s="42">
        <f t="shared" si="1226"/>
        <v>34.796374999999998</v>
      </c>
      <c r="AD1787" s="42">
        <f t="shared" si="1227"/>
        <v>34.796374999999998</v>
      </c>
      <c r="AE1787" s="42">
        <f t="shared" si="1251"/>
        <v>8104.1955717592591</v>
      </c>
      <c r="AF1787" s="43">
        <f t="shared" si="1212"/>
        <v>2.2511654365997944</v>
      </c>
      <c r="AG1787" s="73">
        <f t="shared" si="1213"/>
        <v>-1.9574205543701648</v>
      </c>
      <c r="AH1787">
        <f t="shared" si="1228"/>
        <v>0</v>
      </c>
      <c r="AI1787">
        <f t="shared" si="1252"/>
        <v>71278.294327546217</v>
      </c>
      <c r="AJ1787" s="41">
        <f t="shared" si="1229"/>
        <v>19.799526202096171</v>
      </c>
      <c r="AK1787">
        <f t="shared" si="1214"/>
        <v>1.9574205543701648</v>
      </c>
      <c r="AL1787" s="38">
        <f t="shared" si="1230"/>
        <v>7861.0697046064815</v>
      </c>
      <c r="AM1787" s="38">
        <f t="shared" si="1231"/>
        <v>7782.4590075604165</v>
      </c>
      <c r="AN1787" s="38">
        <f t="shared" si="1232"/>
        <v>7315.5114671067913</v>
      </c>
      <c r="AO1787" s="38">
        <f t="shared" si="1233"/>
        <v>7242.3563524357232</v>
      </c>
      <c r="AP1787" s="38">
        <f t="shared" si="1234"/>
        <v>6807.8149712895793</v>
      </c>
      <c r="AQ1787" s="38">
        <f t="shared" si="1235"/>
        <v>6739.7368215766837</v>
      </c>
      <c r="AR1787" s="38">
        <f t="shared" si="1236"/>
        <v>6537.544716929383</v>
      </c>
      <c r="AS1787">
        <f t="shared" si="1237"/>
        <v>6537.544716929383</v>
      </c>
      <c r="AT1787" s="28">
        <f t="shared" si="1238"/>
        <v>1.8159846435914953</v>
      </c>
      <c r="AU1787">
        <f t="shared" si="1215"/>
        <v>64740.749610616833</v>
      </c>
      <c r="AV1787" s="28">
        <f t="shared" si="1239"/>
        <v>17.983541558504676</v>
      </c>
      <c r="BJ1787" s="63">
        <v>34.796374999999998</v>
      </c>
      <c r="BK1787" s="64">
        <f t="shared" si="1240"/>
        <v>33.752483749999996</v>
      </c>
      <c r="BL1787" s="64">
        <f t="shared" si="1241"/>
        <v>33.414958912499998</v>
      </c>
      <c r="BM1787" s="64">
        <f t="shared" si="1242"/>
        <v>31.410061377749997</v>
      </c>
      <c r="BN1787" s="64">
        <f t="shared" si="1243"/>
        <v>31.095960763972496</v>
      </c>
      <c r="BO1787" s="64">
        <f t="shared" si="1244"/>
        <v>29.230203118134146</v>
      </c>
      <c r="BP1787" s="64">
        <f t="shared" si="1245"/>
        <v>28.937901086952802</v>
      </c>
      <c r="BQ1787" s="64">
        <f t="shared" si="1246"/>
        <v>28.069764054344219</v>
      </c>
      <c r="BR1787" s="65">
        <f t="shared" si="1216"/>
        <v>28.069764054344219</v>
      </c>
      <c r="BS1787" s="66">
        <f t="shared" si="1247"/>
        <v>7.7971566817622833E-3</v>
      </c>
      <c r="BT1787" s="65">
        <f>BJ1787-BR1787</f>
        <v>6.7266109456557786</v>
      </c>
      <c r="BU1787" s="67">
        <f t="shared" si="1248"/>
        <v>1.8685030404599384E-3</v>
      </c>
    </row>
    <row r="1788" spans="11:73" x14ac:dyDescent="0.35">
      <c r="K1788" s="20" t="s">
        <v>119</v>
      </c>
      <c r="L1788" s="20">
        <v>1778</v>
      </c>
      <c r="M1788" s="20">
        <v>301</v>
      </c>
      <c r="N1788" s="21">
        <v>49.7</v>
      </c>
      <c r="O1788" s="35">
        <f t="shared" si="1217"/>
        <v>13.805555555555555</v>
      </c>
      <c r="P1788" s="36">
        <f t="shared" si="1249"/>
        <v>-0.75000000000000078</v>
      </c>
      <c r="Q1788" s="12"/>
      <c r="R1788" s="37">
        <f t="shared" si="1218"/>
        <v>-248.25000000000026</v>
      </c>
      <c r="S1788" s="37">
        <f t="shared" si="1219"/>
        <v>64.9422</v>
      </c>
      <c r="T1788" s="37">
        <f t="shared" si="1220"/>
        <v>22.959287206875636</v>
      </c>
      <c r="U1788" s="37">
        <f t="shared" si="1221"/>
        <v>-160.34851279312463</v>
      </c>
      <c r="V1788" s="37">
        <f t="shared" si="1250"/>
        <v>177771.42673380743</v>
      </c>
      <c r="W1788" s="40">
        <f t="shared" si="1222"/>
        <v>-2213.7003016161925</v>
      </c>
      <c r="X1788" s="40">
        <f t="shared" si="1223"/>
        <v>-2.2137003016161927</v>
      </c>
      <c r="Y1788" s="40">
        <f t="shared" si="1211"/>
        <v>-2.2137003016161927</v>
      </c>
      <c r="Z1788" s="40">
        <v>2.21370030161619</v>
      </c>
      <c r="AA1788" s="40">
        <f t="shared" si="1224"/>
        <v>486.22121170913141</v>
      </c>
      <c r="AB1788" s="42">
        <f t="shared" si="1225"/>
        <v>31543.201774691359</v>
      </c>
      <c r="AC1788" s="42">
        <f t="shared" si="1226"/>
        <v>31.543201774691358</v>
      </c>
      <c r="AD1788" s="42">
        <f t="shared" si="1227"/>
        <v>31.543201774691358</v>
      </c>
      <c r="AE1788" s="42">
        <f t="shared" si="1251"/>
        <v>8135.7387735339507</v>
      </c>
      <c r="AF1788" s="43">
        <f t="shared" si="1212"/>
        <v>2.259927437092764</v>
      </c>
      <c r="AG1788" s="73">
        <f t="shared" si="1213"/>
        <v>-2.2137003016161927</v>
      </c>
      <c r="AH1788">
        <f t="shared" si="1228"/>
        <v>0</v>
      </c>
      <c r="AI1788">
        <f t="shared" si="1252"/>
        <v>71278.294327546217</v>
      </c>
      <c r="AJ1788" s="41">
        <f t="shared" si="1229"/>
        <v>19.799526202096171</v>
      </c>
      <c r="AK1788">
        <f t="shared" si="1214"/>
        <v>2.2137003016161927</v>
      </c>
      <c r="AL1788" s="38">
        <f t="shared" si="1230"/>
        <v>7891.6666103279322</v>
      </c>
      <c r="AM1788" s="38">
        <f t="shared" si="1231"/>
        <v>7812.7499442246526</v>
      </c>
      <c r="AN1788" s="38">
        <f t="shared" si="1232"/>
        <v>7343.9849475711726</v>
      </c>
      <c r="AO1788" s="38">
        <f t="shared" si="1233"/>
        <v>7270.5450980954611</v>
      </c>
      <c r="AP1788" s="38">
        <f t="shared" si="1234"/>
        <v>6834.3123922097329</v>
      </c>
      <c r="AQ1788" s="38">
        <f t="shared" si="1235"/>
        <v>6765.9692682876357</v>
      </c>
      <c r="AR1788" s="38">
        <f t="shared" si="1236"/>
        <v>6562.9901902390066</v>
      </c>
      <c r="AS1788">
        <f t="shared" si="1237"/>
        <v>6562.9901902390066</v>
      </c>
      <c r="AT1788" s="28">
        <f t="shared" si="1238"/>
        <v>1.8230528306219462</v>
      </c>
      <c r="AU1788">
        <f t="shared" si="1215"/>
        <v>64715.304137307212</v>
      </c>
      <c r="AV1788" s="28">
        <f t="shared" si="1239"/>
        <v>17.976473371474224</v>
      </c>
      <c r="BJ1788" s="63">
        <v>31.543201774691358</v>
      </c>
      <c r="BK1788" s="64">
        <f t="shared" si="1240"/>
        <v>30.596905721450618</v>
      </c>
      <c r="BL1788" s="64">
        <f t="shared" si="1241"/>
        <v>30.29093666423611</v>
      </c>
      <c r="BM1788" s="64">
        <f t="shared" si="1242"/>
        <v>28.473480464381943</v>
      </c>
      <c r="BN1788" s="64">
        <f t="shared" si="1243"/>
        <v>28.188745659738125</v>
      </c>
      <c r="BO1788" s="64">
        <f t="shared" si="1244"/>
        <v>26.497420920153836</v>
      </c>
      <c r="BP1788" s="64">
        <f t="shared" si="1245"/>
        <v>26.232446710952296</v>
      </c>
      <c r="BQ1788" s="64">
        <f t="shared" si="1246"/>
        <v>25.445473309623726</v>
      </c>
      <c r="BR1788" s="65">
        <f t="shared" si="1216"/>
        <v>25.445473309623726</v>
      </c>
      <c r="BS1788" s="66">
        <f t="shared" si="1247"/>
        <v>7.068187030451035E-3</v>
      </c>
      <c r="BT1788" s="65">
        <f>BJ1788-BR1788</f>
        <v>6.0977284650676324</v>
      </c>
      <c r="BU1788" s="67">
        <f t="shared" si="1248"/>
        <v>1.6938134625187867E-3</v>
      </c>
    </row>
    <row r="1789" spans="11:73" x14ac:dyDescent="0.35">
      <c r="K1789" s="20" t="s">
        <v>119</v>
      </c>
      <c r="L1789" s="20">
        <v>1779</v>
      </c>
      <c r="M1789" s="20">
        <v>302</v>
      </c>
      <c r="N1789" s="21">
        <v>46.8</v>
      </c>
      <c r="O1789" s="35">
        <f t="shared" si="1217"/>
        <v>13</v>
      </c>
      <c r="P1789" s="36">
        <f t="shared" si="1249"/>
        <v>-0.86111111111111149</v>
      </c>
      <c r="Q1789" s="12"/>
      <c r="R1789" s="37">
        <f t="shared" si="1218"/>
        <v>-285.02777777777789</v>
      </c>
      <c r="S1789" s="37">
        <f t="shared" si="1219"/>
        <v>64.9422</v>
      </c>
      <c r="T1789" s="37">
        <f t="shared" si="1220"/>
        <v>20.358104041548</v>
      </c>
      <c r="U1789" s="37">
        <f t="shared" si="1221"/>
        <v>-199.72747373622988</v>
      </c>
      <c r="V1789" s="37">
        <f t="shared" si="1250"/>
        <v>177571.69926007121</v>
      </c>
      <c r="W1789" s="40">
        <f t="shared" si="1222"/>
        <v>-2596.4571585709887</v>
      </c>
      <c r="X1789" s="40">
        <f t="shared" si="1223"/>
        <v>-2.5964571585709888</v>
      </c>
      <c r="Y1789" s="40">
        <f t="shared" si="1211"/>
        <v>-2.5964571585709888</v>
      </c>
      <c r="Z1789" s="40">
        <v>2.5964571585709901</v>
      </c>
      <c r="AA1789" s="40">
        <f t="shared" si="1224"/>
        <v>488.81766886770242</v>
      </c>
      <c r="AB1789" s="42">
        <f t="shared" si="1225"/>
        <v>27969.5</v>
      </c>
      <c r="AC1789" s="42">
        <f t="shared" si="1226"/>
        <v>27.9695</v>
      </c>
      <c r="AD1789" s="42">
        <f t="shared" si="1227"/>
        <v>27.9695</v>
      </c>
      <c r="AE1789" s="42">
        <f t="shared" si="1251"/>
        <v>8163.7082735339509</v>
      </c>
      <c r="AF1789" s="43">
        <f t="shared" si="1212"/>
        <v>2.2676967426483197</v>
      </c>
      <c r="AG1789" s="73">
        <f t="shared" si="1213"/>
        <v>-2.5964571585709888</v>
      </c>
      <c r="AH1789">
        <f t="shared" si="1228"/>
        <v>0</v>
      </c>
      <c r="AI1789">
        <f t="shared" si="1252"/>
        <v>71278.294327546217</v>
      </c>
      <c r="AJ1789" s="41">
        <f t="shared" si="1229"/>
        <v>19.799526202096171</v>
      </c>
      <c r="AK1789">
        <f t="shared" si="1214"/>
        <v>2.5964571585709888</v>
      </c>
      <c r="AL1789" s="38">
        <f t="shared" si="1230"/>
        <v>7918.7970253279318</v>
      </c>
      <c r="AM1789" s="38">
        <f t="shared" si="1231"/>
        <v>7839.6090550746521</v>
      </c>
      <c r="AN1789" s="38">
        <f t="shared" si="1232"/>
        <v>7369.232511770173</v>
      </c>
      <c r="AO1789" s="38">
        <f t="shared" si="1233"/>
        <v>7295.5401866524708</v>
      </c>
      <c r="AP1789" s="38">
        <f t="shared" si="1234"/>
        <v>6857.8077754533224</v>
      </c>
      <c r="AQ1789" s="38">
        <f t="shared" si="1235"/>
        <v>6789.2296976987891</v>
      </c>
      <c r="AR1789" s="38">
        <f t="shared" si="1236"/>
        <v>6585.5528067678251</v>
      </c>
      <c r="AS1789">
        <f t="shared" si="1237"/>
        <v>6585.5528067678251</v>
      </c>
      <c r="AT1789" s="28">
        <f t="shared" si="1238"/>
        <v>1.8293202241021735</v>
      </c>
      <c r="AU1789">
        <f t="shared" si="1215"/>
        <v>64692.741520778392</v>
      </c>
      <c r="AV1789" s="28">
        <f t="shared" si="1239"/>
        <v>17.970205977993999</v>
      </c>
      <c r="BJ1789" s="63">
        <v>27.9695</v>
      </c>
      <c r="BK1789" s="64">
        <f t="shared" si="1240"/>
        <v>27.130414999999999</v>
      </c>
      <c r="BL1789" s="64">
        <f t="shared" si="1241"/>
        <v>26.85911085</v>
      </c>
      <c r="BM1789" s="64">
        <f t="shared" si="1242"/>
        <v>25.247564198999999</v>
      </c>
      <c r="BN1789" s="64">
        <f t="shared" si="1243"/>
        <v>24.99508855701</v>
      </c>
      <c r="BO1789" s="64">
        <f t="shared" si="1244"/>
        <v>23.495383243589398</v>
      </c>
      <c r="BP1789" s="64">
        <f t="shared" si="1245"/>
        <v>23.260429411153503</v>
      </c>
      <c r="BQ1789" s="64">
        <f t="shared" si="1246"/>
        <v>22.562616528818896</v>
      </c>
      <c r="BR1789" s="65">
        <f t="shared" si="1216"/>
        <v>22.562616528818896</v>
      </c>
      <c r="BS1789" s="66">
        <f t="shared" si="1247"/>
        <v>6.2673934802274711E-3</v>
      </c>
      <c r="BT1789" s="65">
        <f>BJ1789-BR1789</f>
        <v>5.4068834711811036</v>
      </c>
      <c r="BU1789" s="67">
        <f t="shared" si="1248"/>
        <v>1.5019120753280843E-3</v>
      </c>
    </row>
    <row r="1790" spans="11:73" x14ac:dyDescent="0.35">
      <c r="K1790" s="20" t="s">
        <v>119</v>
      </c>
      <c r="L1790" s="20">
        <v>1780</v>
      </c>
      <c r="M1790" s="20">
        <v>303</v>
      </c>
      <c r="N1790" s="21">
        <v>43.5</v>
      </c>
      <c r="O1790" s="35">
        <f t="shared" si="1217"/>
        <v>12.083333333333334</v>
      </c>
      <c r="P1790" s="36">
        <f t="shared" si="1249"/>
        <v>-0.95833333333333315</v>
      </c>
      <c r="Q1790" s="12"/>
      <c r="R1790" s="37">
        <f t="shared" si="1218"/>
        <v>-317.20833333333326</v>
      </c>
      <c r="S1790" s="37">
        <f t="shared" si="1219"/>
        <v>64.9422</v>
      </c>
      <c r="T1790" s="37">
        <f t="shared" si="1220"/>
        <v>17.588311040168751</v>
      </c>
      <c r="U1790" s="37">
        <f t="shared" si="1221"/>
        <v>-234.6778222931645</v>
      </c>
      <c r="V1790" s="37">
        <f t="shared" si="1250"/>
        <v>177337.02143777805</v>
      </c>
      <c r="W1790" s="40">
        <f t="shared" si="1222"/>
        <v>-2835.6903527090712</v>
      </c>
      <c r="X1790" s="40">
        <f t="shared" si="1223"/>
        <v>-2.8356903527090713</v>
      </c>
      <c r="Y1790" s="40">
        <f t="shared" si="1211"/>
        <v>-2.8356903527090713</v>
      </c>
      <c r="Z1790" s="40">
        <v>2.83569035270907</v>
      </c>
      <c r="AA1790" s="40">
        <f t="shared" si="1224"/>
        <v>491.65335922041152</v>
      </c>
      <c r="AB1790" s="42">
        <f t="shared" si="1225"/>
        <v>24164.149305555558</v>
      </c>
      <c r="AC1790" s="42">
        <f t="shared" si="1226"/>
        <v>24.164149305555558</v>
      </c>
      <c r="AD1790" s="42">
        <f t="shared" si="1227"/>
        <v>24.164149305555558</v>
      </c>
      <c r="AE1790" s="42">
        <f t="shared" si="1251"/>
        <v>8187.8724228395067</v>
      </c>
      <c r="AF1790" s="43">
        <f t="shared" si="1212"/>
        <v>2.2744090063443072</v>
      </c>
      <c r="AG1790" s="73">
        <f t="shared" si="1213"/>
        <v>-2.8356903527090713</v>
      </c>
      <c r="AH1790">
        <f t="shared" si="1228"/>
        <v>0</v>
      </c>
      <c r="AI1790">
        <f t="shared" si="1252"/>
        <v>71278.294327546217</v>
      </c>
      <c r="AJ1790" s="41">
        <f t="shared" si="1229"/>
        <v>19.799526202096171</v>
      </c>
      <c r="AK1790">
        <f t="shared" si="1214"/>
        <v>2.8356903527090713</v>
      </c>
      <c r="AL1790" s="38">
        <f t="shared" si="1230"/>
        <v>7942.2362501543212</v>
      </c>
      <c r="AM1790" s="38">
        <f t="shared" si="1231"/>
        <v>7862.8138876527782</v>
      </c>
      <c r="AN1790" s="38">
        <f t="shared" si="1232"/>
        <v>7391.0450543936113</v>
      </c>
      <c r="AO1790" s="38">
        <f t="shared" si="1233"/>
        <v>7317.1346038496749</v>
      </c>
      <c r="AP1790" s="38">
        <f t="shared" si="1234"/>
        <v>6878.1065276186937</v>
      </c>
      <c r="AQ1790" s="38">
        <f t="shared" si="1235"/>
        <v>6809.3254623425064</v>
      </c>
      <c r="AR1790" s="38">
        <f t="shared" si="1236"/>
        <v>6605.0456984722314</v>
      </c>
      <c r="AS1790">
        <f t="shared" si="1237"/>
        <v>6605.0456984722314</v>
      </c>
      <c r="AT1790" s="28">
        <f t="shared" si="1238"/>
        <v>1.8347349162422866</v>
      </c>
      <c r="AU1790">
        <f t="shared" si="1215"/>
        <v>64673.248629073983</v>
      </c>
      <c r="AV1790" s="28">
        <f t="shared" si="1239"/>
        <v>17.964791285853885</v>
      </c>
      <c r="BJ1790" s="63">
        <v>24.164149305555558</v>
      </c>
      <c r="BK1790" s="64">
        <f t="shared" si="1240"/>
        <v>23.439224826388891</v>
      </c>
      <c r="BL1790" s="64">
        <f t="shared" si="1241"/>
        <v>23.204832578125004</v>
      </c>
      <c r="BM1790" s="64">
        <f t="shared" si="1242"/>
        <v>21.812542623437501</v>
      </c>
      <c r="BN1790" s="64">
        <f t="shared" si="1243"/>
        <v>21.594417197203125</v>
      </c>
      <c r="BO1790" s="64">
        <f t="shared" si="1244"/>
        <v>20.298752165370935</v>
      </c>
      <c r="BP1790" s="64">
        <f t="shared" si="1245"/>
        <v>20.095764643717224</v>
      </c>
      <c r="BQ1790" s="64">
        <f t="shared" si="1246"/>
        <v>19.492891704405707</v>
      </c>
      <c r="BR1790" s="65">
        <f t="shared" si="1216"/>
        <v>19.492891704405707</v>
      </c>
      <c r="BS1790" s="66">
        <f t="shared" si="1247"/>
        <v>5.4146921401126962E-3</v>
      </c>
      <c r="BT1790" s="65">
        <f>BJ1790-BR1790</f>
        <v>4.6712576011498506</v>
      </c>
      <c r="BU1790" s="67">
        <f t="shared" si="1248"/>
        <v>1.2975715558749584E-3</v>
      </c>
    </row>
    <row r="1791" spans="11:73" x14ac:dyDescent="0.35">
      <c r="K1791" s="20" t="s">
        <v>119</v>
      </c>
      <c r="L1791" s="20">
        <v>1781</v>
      </c>
      <c r="M1791" s="20">
        <v>304</v>
      </c>
      <c r="N1791" s="21">
        <v>39.9</v>
      </c>
      <c r="O1791" s="35">
        <f t="shared" si="1217"/>
        <v>11.083333333333334</v>
      </c>
      <c r="P1791" s="36">
        <f t="shared" si="1249"/>
        <v>-0.98611111111111127</v>
      </c>
      <c r="Q1791" s="12"/>
      <c r="R1791" s="37">
        <f t="shared" si="1218"/>
        <v>-326.40277777777783</v>
      </c>
      <c r="S1791" s="37">
        <f t="shared" si="1219"/>
        <v>64.9422</v>
      </c>
      <c r="T1791" s="37">
        <f t="shared" si="1220"/>
        <v>14.79760447037075</v>
      </c>
      <c r="U1791" s="37">
        <f t="shared" si="1221"/>
        <v>-246.66297330740707</v>
      </c>
      <c r="V1791" s="37">
        <f t="shared" si="1250"/>
        <v>177090.35846447066</v>
      </c>
      <c r="W1791" s="40">
        <f t="shared" si="1222"/>
        <v>-2733.847954157095</v>
      </c>
      <c r="X1791" s="40">
        <f t="shared" si="1223"/>
        <v>-2.733847954157095</v>
      </c>
      <c r="Y1791" s="40">
        <f t="shared" si="1211"/>
        <v>-2.733847954157095</v>
      </c>
      <c r="Z1791" s="40">
        <v>2.7338479541570999</v>
      </c>
      <c r="AA1791" s="40">
        <f t="shared" si="1224"/>
        <v>494.38720717456863</v>
      </c>
      <c r="AB1791" s="42">
        <f t="shared" si="1225"/>
        <v>20330.065972222223</v>
      </c>
      <c r="AC1791" s="42">
        <f t="shared" si="1226"/>
        <v>20.330065972222222</v>
      </c>
      <c r="AD1791" s="42">
        <f t="shared" si="1227"/>
        <v>20.330065972222222</v>
      </c>
      <c r="AE1791" s="42">
        <f t="shared" si="1251"/>
        <v>8208.2024888117285</v>
      </c>
      <c r="AF1791" s="43">
        <f t="shared" si="1212"/>
        <v>2.2800562468921468</v>
      </c>
      <c r="AG1791" s="73">
        <f t="shared" si="1213"/>
        <v>-2.733847954157095</v>
      </c>
      <c r="AH1791">
        <f t="shared" si="1228"/>
        <v>0</v>
      </c>
      <c r="AI1791">
        <f t="shared" si="1252"/>
        <v>71278.294327546217</v>
      </c>
      <c r="AJ1791" s="41">
        <f t="shared" si="1229"/>
        <v>19.799526202096171</v>
      </c>
      <c r="AK1791">
        <f t="shared" si="1214"/>
        <v>2.733847954157095</v>
      </c>
      <c r="AL1791" s="38">
        <f t="shared" si="1230"/>
        <v>7961.9564141473766</v>
      </c>
      <c r="AM1791" s="38">
        <f t="shared" si="1231"/>
        <v>7882.3368500059023</v>
      </c>
      <c r="AN1791" s="38">
        <f t="shared" si="1232"/>
        <v>7409.3966390055475</v>
      </c>
      <c r="AO1791" s="38">
        <f t="shared" si="1233"/>
        <v>7335.3026726154922</v>
      </c>
      <c r="AP1791" s="38">
        <f t="shared" si="1234"/>
        <v>6895.1845122585619</v>
      </c>
      <c r="AQ1791" s="38">
        <f t="shared" si="1235"/>
        <v>6826.232667135976</v>
      </c>
      <c r="AR1791" s="38">
        <f t="shared" si="1236"/>
        <v>6621.4456871218963</v>
      </c>
      <c r="AS1791">
        <f t="shared" si="1237"/>
        <v>6621.4456871218963</v>
      </c>
      <c r="AT1791" s="28">
        <f t="shared" si="1238"/>
        <v>1.8392904686449711</v>
      </c>
      <c r="AU1791">
        <f t="shared" si="1215"/>
        <v>64656.848640424323</v>
      </c>
      <c r="AV1791" s="28">
        <f t="shared" si="1239"/>
        <v>17.960235733451199</v>
      </c>
      <c r="BJ1791" s="63">
        <v>20.330065972222222</v>
      </c>
      <c r="BK1791" s="64">
        <f t="shared" si="1240"/>
        <v>19.720163993055554</v>
      </c>
      <c r="BL1791" s="64">
        <f t="shared" si="1241"/>
        <v>19.522962353124999</v>
      </c>
      <c r="BM1791" s="64">
        <f t="shared" si="1242"/>
        <v>18.351584611937497</v>
      </c>
      <c r="BN1791" s="64">
        <f t="shared" si="1243"/>
        <v>18.168068765818123</v>
      </c>
      <c r="BO1791" s="64">
        <f t="shared" si="1244"/>
        <v>17.077984639869037</v>
      </c>
      <c r="BP1791" s="64">
        <f t="shared" si="1245"/>
        <v>16.907204793470346</v>
      </c>
      <c r="BQ1791" s="64">
        <f t="shared" si="1246"/>
        <v>16.399988649666234</v>
      </c>
      <c r="BR1791" s="65">
        <f t="shared" si="1216"/>
        <v>16.399988649666234</v>
      </c>
      <c r="BS1791" s="66">
        <f t="shared" si="1247"/>
        <v>4.555552402685065E-3</v>
      </c>
      <c r="BT1791" s="65">
        <f>BJ1791-BR1791</f>
        <v>3.930077322555988</v>
      </c>
      <c r="BU1791" s="67">
        <f t="shared" si="1248"/>
        <v>1.0916881451544411E-3</v>
      </c>
    </row>
    <row r="1792" spans="11:73" x14ac:dyDescent="0.35">
      <c r="K1792" s="20" t="s">
        <v>119</v>
      </c>
      <c r="L1792" s="20">
        <v>1782</v>
      </c>
      <c r="M1792" s="20">
        <v>305</v>
      </c>
      <c r="N1792" s="21">
        <v>36.4</v>
      </c>
      <c r="O1792" s="35">
        <f t="shared" si="1217"/>
        <v>10.111111111111111</v>
      </c>
      <c r="P1792" s="36">
        <f t="shared" si="1249"/>
        <v>-0.93055555555555491</v>
      </c>
      <c r="Q1792" s="12"/>
      <c r="R1792" s="37">
        <f t="shared" si="1218"/>
        <v>-308.01388888888869</v>
      </c>
      <c r="S1792" s="37">
        <f t="shared" si="1219"/>
        <v>64.9422</v>
      </c>
      <c r="T1792" s="37">
        <f t="shared" si="1220"/>
        <v>12.315396272047554</v>
      </c>
      <c r="U1792" s="37">
        <f t="shared" si="1221"/>
        <v>-230.75629261684111</v>
      </c>
      <c r="V1792" s="37">
        <f t="shared" si="1250"/>
        <v>176859.60217185382</v>
      </c>
      <c r="W1792" s="40">
        <f t="shared" si="1222"/>
        <v>-2333.2025142369489</v>
      </c>
      <c r="X1792" s="40">
        <f t="shared" si="1223"/>
        <v>-2.333202514236949</v>
      </c>
      <c r="Y1792" s="40">
        <f t="shared" si="1211"/>
        <v>-2.333202514236949</v>
      </c>
      <c r="Z1792" s="40">
        <v>2.3332025142369499</v>
      </c>
      <c r="AA1792" s="40">
        <f t="shared" si="1224"/>
        <v>496.7204096888056</v>
      </c>
      <c r="AB1792" s="42">
        <f t="shared" si="1225"/>
        <v>16919.820987654319</v>
      </c>
      <c r="AC1792" s="42">
        <f t="shared" si="1226"/>
        <v>16.919820987654319</v>
      </c>
      <c r="AD1792" s="42">
        <f t="shared" si="1227"/>
        <v>16.919820987654319</v>
      </c>
      <c r="AE1792" s="42">
        <f t="shared" si="1251"/>
        <v>8225.1223097993825</v>
      </c>
      <c r="AF1792" s="43">
        <f t="shared" si="1212"/>
        <v>2.2847561971664949</v>
      </c>
      <c r="AG1792" s="73">
        <f t="shared" si="1213"/>
        <v>-2.333202514236949</v>
      </c>
      <c r="AH1792">
        <f t="shared" si="1228"/>
        <v>0</v>
      </c>
      <c r="AI1792">
        <f t="shared" si="1252"/>
        <v>71278.294327546217</v>
      </c>
      <c r="AJ1792" s="41">
        <f t="shared" si="1229"/>
        <v>19.799526202096171</v>
      </c>
      <c r="AK1792">
        <f t="shared" si="1214"/>
        <v>2.333202514236949</v>
      </c>
      <c r="AL1792" s="38">
        <f t="shared" si="1230"/>
        <v>7978.3686405054004</v>
      </c>
      <c r="AM1792" s="38">
        <f t="shared" si="1231"/>
        <v>7898.5849541003463</v>
      </c>
      <c r="AN1792" s="38">
        <f t="shared" si="1232"/>
        <v>7424.6698568543252</v>
      </c>
      <c r="AO1792" s="38">
        <f t="shared" si="1233"/>
        <v>7350.4231582857819</v>
      </c>
      <c r="AP1792" s="38">
        <f t="shared" si="1234"/>
        <v>6909.3977687886345</v>
      </c>
      <c r="AQ1792" s="38">
        <f t="shared" si="1235"/>
        <v>6840.3037911007477</v>
      </c>
      <c r="AR1792" s="38">
        <f t="shared" si="1236"/>
        <v>6635.0946773677251</v>
      </c>
      <c r="AS1792">
        <f t="shared" si="1237"/>
        <v>6635.0946773677251</v>
      </c>
      <c r="AT1792" s="28">
        <f t="shared" si="1238"/>
        <v>1.8430818548243681</v>
      </c>
      <c r="AU1792">
        <f t="shared" si="1215"/>
        <v>64643.199650178489</v>
      </c>
      <c r="AV1792" s="28">
        <f t="shared" si="1239"/>
        <v>17.956444347271802</v>
      </c>
      <c r="BJ1792" s="63">
        <v>16.919820987654319</v>
      </c>
      <c r="BK1792" s="64">
        <f t="shared" si="1240"/>
        <v>16.412226358024689</v>
      </c>
      <c r="BL1792" s="64">
        <f t="shared" si="1241"/>
        <v>16.248104094444443</v>
      </c>
      <c r="BM1792" s="64">
        <f t="shared" si="1242"/>
        <v>15.273217848777776</v>
      </c>
      <c r="BN1792" s="64">
        <f t="shared" si="1243"/>
        <v>15.120485670289998</v>
      </c>
      <c r="BO1792" s="64">
        <f t="shared" si="1244"/>
        <v>14.213256530072597</v>
      </c>
      <c r="BP1792" s="64">
        <f t="shared" si="1245"/>
        <v>14.071123964771871</v>
      </c>
      <c r="BQ1792" s="64">
        <f t="shared" si="1246"/>
        <v>13.648990245828715</v>
      </c>
      <c r="BR1792" s="65">
        <f t="shared" si="1216"/>
        <v>13.648990245828715</v>
      </c>
      <c r="BS1792" s="66">
        <f t="shared" si="1247"/>
        <v>3.7913861793968653E-3</v>
      </c>
      <c r="BT1792" s="65">
        <f>BJ1792-BR1792</f>
        <v>3.2708307418256037</v>
      </c>
      <c r="BU1792" s="67">
        <f t="shared" si="1248"/>
        <v>9.0856409495155654E-4</v>
      </c>
    </row>
    <row r="1793" spans="11:73" x14ac:dyDescent="0.35">
      <c r="K1793" s="20" t="s">
        <v>119</v>
      </c>
      <c r="L1793" s="20">
        <v>1783</v>
      </c>
      <c r="M1793" s="20">
        <v>306</v>
      </c>
      <c r="N1793" s="21">
        <v>33.200000000000003</v>
      </c>
      <c r="O1793" s="35">
        <f t="shared" si="1217"/>
        <v>9.2222222222222214</v>
      </c>
      <c r="P1793" s="36">
        <f t="shared" si="1249"/>
        <v>-0.8194444444444442</v>
      </c>
      <c r="Q1793" s="12"/>
      <c r="R1793" s="37">
        <f t="shared" si="1218"/>
        <v>-271.23611111111103</v>
      </c>
      <c r="S1793" s="37">
        <f t="shared" si="1219"/>
        <v>64.9422</v>
      </c>
      <c r="T1793" s="37">
        <f t="shared" si="1220"/>
        <v>10.245231846170219</v>
      </c>
      <c r="U1793" s="37">
        <f t="shared" si="1221"/>
        <v>-196.0486792649408</v>
      </c>
      <c r="V1793" s="37">
        <f t="shared" si="1250"/>
        <v>176663.55349258889</v>
      </c>
      <c r="W1793" s="40">
        <f t="shared" si="1222"/>
        <v>-1808.0044865544539</v>
      </c>
      <c r="X1793" s="40">
        <f t="shared" si="1223"/>
        <v>-1.808004486554454</v>
      </c>
      <c r="Y1793" s="40">
        <f t="shared" si="1211"/>
        <v>-1.808004486554454</v>
      </c>
      <c r="Z1793" s="40">
        <v>1.80800448655445</v>
      </c>
      <c r="AA1793" s="40">
        <f t="shared" si="1224"/>
        <v>498.52841417536007</v>
      </c>
      <c r="AB1793" s="42">
        <f t="shared" si="1225"/>
        <v>14075.672839506169</v>
      </c>
      <c r="AC1793" s="42">
        <f t="shared" si="1226"/>
        <v>14.075672839506169</v>
      </c>
      <c r="AD1793" s="42">
        <f t="shared" si="1227"/>
        <v>14.075672839506169</v>
      </c>
      <c r="AE1793" s="42">
        <f t="shared" si="1251"/>
        <v>8239.1979826388888</v>
      </c>
      <c r="AF1793" s="43">
        <f t="shared" si="1212"/>
        <v>2.2886661062885802</v>
      </c>
      <c r="AG1793" s="73">
        <f t="shared" si="1213"/>
        <v>-1.808004486554454</v>
      </c>
      <c r="AH1793">
        <f t="shared" si="1228"/>
        <v>0</v>
      </c>
      <c r="AI1793">
        <f t="shared" si="1252"/>
        <v>71278.294327546217</v>
      </c>
      <c r="AJ1793" s="41">
        <f t="shared" si="1229"/>
        <v>19.799526202096171</v>
      </c>
      <c r="AK1793">
        <f t="shared" si="1214"/>
        <v>1.808004486554454</v>
      </c>
      <c r="AL1793" s="38">
        <f t="shared" si="1230"/>
        <v>7992.0220431597218</v>
      </c>
      <c r="AM1793" s="38">
        <f t="shared" si="1231"/>
        <v>7912.1018227281247</v>
      </c>
      <c r="AN1793" s="38">
        <f t="shared" si="1232"/>
        <v>7437.3757133644367</v>
      </c>
      <c r="AO1793" s="38">
        <f t="shared" si="1233"/>
        <v>7363.0019562307925</v>
      </c>
      <c r="AP1793" s="38">
        <f t="shared" si="1234"/>
        <v>6921.2218388569445</v>
      </c>
      <c r="AQ1793" s="38">
        <f t="shared" si="1235"/>
        <v>6852.009620468375</v>
      </c>
      <c r="AR1793" s="38">
        <f t="shared" si="1236"/>
        <v>6646.4493318543236</v>
      </c>
      <c r="AS1793">
        <f t="shared" si="1237"/>
        <v>6646.4493318543236</v>
      </c>
      <c r="AT1793" s="28">
        <f t="shared" si="1238"/>
        <v>1.84623592551509</v>
      </c>
      <c r="AU1793">
        <f t="shared" si="1215"/>
        <v>64631.844995691892</v>
      </c>
      <c r="AV1793" s="28">
        <f t="shared" si="1239"/>
        <v>17.953290276581082</v>
      </c>
      <c r="BJ1793" s="63">
        <v>14.075672839506169</v>
      </c>
      <c r="BK1793" s="64">
        <f t="shared" si="1240"/>
        <v>13.653402654320983</v>
      </c>
      <c r="BL1793" s="64">
        <f t="shared" si="1241"/>
        <v>13.516868627777773</v>
      </c>
      <c r="BM1793" s="64">
        <f t="shared" si="1242"/>
        <v>12.705856510111106</v>
      </c>
      <c r="BN1793" s="64">
        <f t="shared" si="1243"/>
        <v>12.578797945009995</v>
      </c>
      <c r="BO1793" s="64">
        <f t="shared" si="1244"/>
        <v>11.824070068309394</v>
      </c>
      <c r="BP1793" s="64">
        <f t="shared" si="1245"/>
        <v>11.705829367626301</v>
      </c>
      <c r="BQ1793" s="64">
        <f t="shared" si="1246"/>
        <v>11.354654486597511</v>
      </c>
      <c r="BR1793" s="65">
        <f t="shared" si="1216"/>
        <v>11.354654486597511</v>
      </c>
      <c r="BS1793" s="66">
        <f t="shared" si="1247"/>
        <v>3.1540706907215309E-3</v>
      </c>
      <c r="BT1793" s="65">
        <f>BJ1793-BR1793</f>
        <v>2.7210183529086578</v>
      </c>
      <c r="BU1793" s="67">
        <f t="shared" si="1248"/>
        <v>7.5583843136351608E-4</v>
      </c>
    </row>
    <row r="1794" spans="11:73" x14ac:dyDescent="0.35">
      <c r="K1794" s="20" t="s">
        <v>119</v>
      </c>
      <c r="L1794" s="20">
        <v>1784</v>
      </c>
      <c r="M1794" s="20">
        <v>307</v>
      </c>
      <c r="N1794" s="21">
        <v>30.5</v>
      </c>
      <c r="O1794" s="35">
        <f t="shared" si="1217"/>
        <v>8.4722222222222214</v>
      </c>
      <c r="P1794" s="36">
        <f t="shared" si="1249"/>
        <v>-0.6805555555555558</v>
      </c>
      <c r="Q1794" s="12"/>
      <c r="R1794" s="37">
        <f t="shared" si="1218"/>
        <v>-225.26388888888897</v>
      </c>
      <c r="S1794" s="37">
        <f t="shared" si="1219"/>
        <v>64.9422</v>
      </c>
      <c r="T1794" s="37">
        <f t="shared" si="1220"/>
        <v>8.6465986762409699</v>
      </c>
      <c r="U1794" s="37">
        <f t="shared" si="1221"/>
        <v>-151.675090212648</v>
      </c>
      <c r="V1794" s="37">
        <f t="shared" si="1250"/>
        <v>176511.87840237626</v>
      </c>
      <c r="W1794" s="40">
        <f t="shared" si="1222"/>
        <v>-1285.0250698571565</v>
      </c>
      <c r="X1794" s="40">
        <f t="shared" si="1223"/>
        <v>-1.2850250698571566</v>
      </c>
      <c r="Y1794" s="40">
        <f t="shared" si="1211"/>
        <v>-1.2850250698571566</v>
      </c>
      <c r="Z1794" s="40">
        <v>1.2850250698571599</v>
      </c>
      <c r="AA1794" s="40">
        <f t="shared" si="1224"/>
        <v>499.81343924521724</v>
      </c>
      <c r="AB1794" s="42">
        <f t="shared" si="1225"/>
        <v>11879.349922839505</v>
      </c>
      <c r="AC1794" s="42">
        <f t="shared" si="1226"/>
        <v>11.879349922839506</v>
      </c>
      <c r="AD1794" s="42">
        <f t="shared" si="1227"/>
        <v>11.879349922839506</v>
      </c>
      <c r="AE1794" s="42">
        <f t="shared" si="1251"/>
        <v>8251.0773325617283</v>
      </c>
      <c r="AF1794" s="43">
        <f t="shared" si="1212"/>
        <v>2.2919659257115912</v>
      </c>
      <c r="AG1794" s="73">
        <f t="shared" si="1213"/>
        <v>-1.2850250698571566</v>
      </c>
      <c r="AH1794">
        <f t="shared" si="1228"/>
        <v>0</v>
      </c>
      <c r="AI1794">
        <f t="shared" si="1252"/>
        <v>71278.294327546217</v>
      </c>
      <c r="AJ1794" s="41">
        <f t="shared" si="1229"/>
        <v>19.799526202096171</v>
      </c>
      <c r="AK1794">
        <f t="shared" si="1214"/>
        <v>1.2850250698571566</v>
      </c>
      <c r="AL1794" s="38">
        <f t="shared" si="1230"/>
        <v>8003.5450125848765</v>
      </c>
      <c r="AM1794" s="38">
        <f t="shared" si="1231"/>
        <v>7923.5095624590276</v>
      </c>
      <c r="AN1794" s="38">
        <f t="shared" si="1232"/>
        <v>7448.0989887114856</v>
      </c>
      <c r="AO1794" s="38">
        <f t="shared" si="1233"/>
        <v>7373.6179988243703</v>
      </c>
      <c r="AP1794" s="38">
        <f t="shared" si="1234"/>
        <v>6931.2009188949078</v>
      </c>
      <c r="AQ1794" s="38">
        <f t="shared" si="1235"/>
        <v>6861.8889097059582</v>
      </c>
      <c r="AR1794" s="38">
        <f t="shared" si="1236"/>
        <v>6656.0322424147789</v>
      </c>
      <c r="AS1794">
        <f t="shared" si="1237"/>
        <v>6656.0322424147789</v>
      </c>
      <c r="AT1794" s="28">
        <f t="shared" si="1238"/>
        <v>1.8488978451152163</v>
      </c>
      <c r="AU1794">
        <f t="shared" si="1215"/>
        <v>64622.262085131435</v>
      </c>
      <c r="AV1794" s="28">
        <f t="shared" si="1239"/>
        <v>17.950628356980953</v>
      </c>
      <c r="BJ1794" s="63">
        <v>11.879349922839506</v>
      </c>
      <c r="BK1794" s="64">
        <f t="shared" si="1240"/>
        <v>11.52296942515432</v>
      </c>
      <c r="BL1794" s="64">
        <f t="shared" si="1241"/>
        <v>11.407739730902778</v>
      </c>
      <c r="BM1794" s="64">
        <f t="shared" si="1242"/>
        <v>10.723275347048611</v>
      </c>
      <c r="BN1794" s="64">
        <f t="shared" si="1243"/>
        <v>10.616042593578126</v>
      </c>
      <c r="BO1794" s="64">
        <f t="shared" si="1244"/>
        <v>9.9790800379634366</v>
      </c>
      <c r="BP1794" s="64">
        <f t="shared" si="1245"/>
        <v>9.8792892375838015</v>
      </c>
      <c r="BQ1794" s="64">
        <f t="shared" si="1246"/>
        <v>9.5829105604562876</v>
      </c>
      <c r="BR1794" s="65">
        <f t="shared" si="1216"/>
        <v>9.5829105604562876</v>
      </c>
      <c r="BS1794" s="66">
        <f t="shared" si="1247"/>
        <v>2.6619196001267465E-3</v>
      </c>
      <c r="BT1794" s="65">
        <f>BJ1794-BR1794</f>
        <v>2.296439362383218</v>
      </c>
      <c r="BU1794" s="67">
        <f t="shared" si="1248"/>
        <v>6.3789982288422727E-4</v>
      </c>
    </row>
    <row r="1795" spans="11:73" x14ac:dyDescent="0.35">
      <c r="K1795" s="20" t="s">
        <v>119</v>
      </c>
      <c r="L1795" s="20">
        <v>1785</v>
      </c>
      <c r="M1795" s="20">
        <v>308</v>
      </c>
      <c r="N1795" s="21">
        <v>28.3</v>
      </c>
      <c r="O1795" s="35">
        <f t="shared" si="1217"/>
        <v>7.8611111111111107</v>
      </c>
      <c r="P1795" s="36">
        <f t="shared" si="1249"/>
        <v>-0.58333333333333326</v>
      </c>
      <c r="Q1795" s="12"/>
      <c r="R1795" s="37">
        <f t="shared" si="1218"/>
        <v>-193.08333333333331</v>
      </c>
      <c r="S1795" s="37">
        <f t="shared" si="1219"/>
        <v>64.9422</v>
      </c>
      <c r="T1795" s="37">
        <f t="shared" si="1220"/>
        <v>7.4442079159523047</v>
      </c>
      <c r="U1795" s="37">
        <f t="shared" si="1221"/>
        <v>-120.696925417381</v>
      </c>
      <c r="V1795" s="37">
        <f t="shared" si="1250"/>
        <v>176391.18147695888</v>
      </c>
      <c r="W1795" s="40">
        <f t="shared" si="1222"/>
        <v>-948.81194147552276</v>
      </c>
      <c r="X1795" s="40">
        <f t="shared" si="1223"/>
        <v>-0.94881194147552272</v>
      </c>
      <c r="Y1795" s="40">
        <f t="shared" si="1211"/>
        <v>-0.94881194147552272</v>
      </c>
      <c r="Z1795" s="40">
        <v>0.94881194147552295</v>
      </c>
      <c r="AA1795" s="40">
        <f t="shared" si="1224"/>
        <v>500.76225118669277</v>
      </c>
      <c r="AB1795" s="42">
        <f t="shared" si="1225"/>
        <v>10227.414737654321</v>
      </c>
      <c r="AC1795" s="42">
        <f t="shared" si="1226"/>
        <v>10.227414737654321</v>
      </c>
      <c r="AD1795" s="42">
        <f t="shared" si="1227"/>
        <v>10.227414737654321</v>
      </c>
      <c r="AE1795" s="42">
        <f t="shared" si="1251"/>
        <v>8261.3047472993821</v>
      </c>
      <c r="AF1795" s="43">
        <f t="shared" si="1212"/>
        <v>2.2948068742498284</v>
      </c>
      <c r="AG1795" s="73">
        <f t="shared" si="1213"/>
        <v>-0.94881194147552272</v>
      </c>
      <c r="AH1795">
        <f t="shared" si="1228"/>
        <v>0</v>
      </c>
      <c r="AI1795">
        <f t="shared" si="1252"/>
        <v>71278.294327546217</v>
      </c>
      <c r="AJ1795" s="41">
        <f t="shared" si="1229"/>
        <v>19.799526202096171</v>
      </c>
      <c r="AK1795">
        <f t="shared" si="1214"/>
        <v>0.94881194147552272</v>
      </c>
      <c r="AL1795" s="38">
        <f t="shared" si="1230"/>
        <v>8013.4656048804009</v>
      </c>
      <c r="AM1795" s="38">
        <f t="shared" si="1231"/>
        <v>7933.3309488315972</v>
      </c>
      <c r="AN1795" s="38">
        <f t="shared" si="1232"/>
        <v>7457.3310919017013</v>
      </c>
      <c r="AO1795" s="38">
        <f t="shared" si="1233"/>
        <v>7382.7577809826844</v>
      </c>
      <c r="AP1795" s="38">
        <f t="shared" si="1234"/>
        <v>6939.7923141237234</v>
      </c>
      <c r="AQ1795" s="38">
        <f t="shared" si="1235"/>
        <v>6870.3943909824857</v>
      </c>
      <c r="AR1795" s="38">
        <f t="shared" si="1236"/>
        <v>6664.2825592530107</v>
      </c>
      <c r="AS1795">
        <f t="shared" si="1237"/>
        <v>6664.2825592530107</v>
      </c>
      <c r="AT1795" s="28">
        <f t="shared" si="1238"/>
        <v>1.851189599792503</v>
      </c>
      <c r="AU1795">
        <f t="shared" si="1215"/>
        <v>64614.011768293203</v>
      </c>
      <c r="AV1795" s="28">
        <f t="shared" si="1239"/>
        <v>17.948336602303666</v>
      </c>
      <c r="BJ1795" s="63">
        <v>10.227414737654321</v>
      </c>
      <c r="BK1795" s="64">
        <f t="shared" si="1240"/>
        <v>9.9205922955246919</v>
      </c>
      <c r="BL1795" s="64">
        <f t="shared" si="1241"/>
        <v>9.8213863725694441</v>
      </c>
      <c r="BM1795" s="64">
        <f t="shared" si="1242"/>
        <v>9.2321031902152768</v>
      </c>
      <c r="BN1795" s="64">
        <f t="shared" si="1243"/>
        <v>9.1397821583131247</v>
      </c>
      <c r="BO1795" s="64">
        <f t="shared" si="1244"/>
        <v>8.5913952288143367</v>
      </c>
      <c r="BP1795" s="64">
        <f t="shared" si="1245"/>
        <v>8.5054812765261936</v>
      </c>
      <c r="BQ1795" s="64">
        <f t="shared" si="1246"/>
        <v>8.2503168382304075</v>
      </c>
      <c r="BR1795" s="65">
        <f t="shared" si="1216"/>
        <v>8.2503168382304075</v>
      </c>
      <c r="BS1795" s="66">
        <f t="shared" si="1247"/>
        <v>2.2917546772862245E-3</v>
      </c>
      <c r="BT1795" s="65">
        <f>BJ1795-BR1795</f>
        <v>1.9770978994239137</v>
      </c>
      <c r="BU1795" s="67">
        <f t="shared" si="1248"/>
        <v>5.4919386095108713E-4</v>
      </c>
    </row>
    <row r="1796" spans="11:73" x14ac:dyDescent="0.35">
      <c r="K1796" s="20" t="s">
        <v>119</v>
      </c>
      <c r="L1796" s="20">
        <v>1786</v>
      </c>
      <c r="M1796" s="20">
        <v>309</v>
      </c>
      <c r="N1796" s="21">
        <v>26.3</v>
      </c>
      <c r="O1796" s="35">
        <f t="shared" si="1217"/>
        <v>7.3055555555555554</v>
      </c>
      <c r="P1796" s="36">
        <f t="shared" si="1249"/>
        <v>-0.54166666666666696</v>
      </c>
      <c r="Q1796" s="12"/>
      <c r="R1796" s="37">
        <f t="shared" si="1218"/>
        <v>-179.29166666666677</v>
      </c>
      <c r="S1796" s="37">
        <f t="shared" si="1219"/>
        <v>64.9422</v>
      </c>
      <c r="T1796" s="37">
        <f t="shared" si="1220"/>
        <v>6.4292027286956381</v>
      </c>
      <c r="U1796" s="37">
        <f t="shared" si="1221"/>
        <v>-107.92026393797113</v>
      </c>
      <c r="V1796" s="37">
        <f t="shared" si="1250"/>
        <v>176283.26121302092</v>
      </c>
      <c r="W1796" s="40">
        <f t="shared" si="1222"/>
        <v>-788.41748376906685</v>
      </c>
      <c r="X1796" s="40">
        <f t="shared" si="1223"/>
        <v>-0.78841748376906684</v>
      </c>
      <c r="Y1796" s="40">
        <f t="shared" si="1211"/>
        <v>-0.78841748376906684</v>
      </c>
      <c r="Z1796" s="40">
        <v>0.78841748376906695</v>
      </c>
      <c r="AA1796" s="40">
        <f t="shared" si="1224"/>
        <v>501.55066867046185</v>
      </c>
      <c r="AB1796" s="42">
        <f t="shared" si="1225"/>
        <v>8832.9239969135797</v>
      </c>
      <c r="AC1796" s="42">
        <f t="shared" si="1226"/>
        <v>8.8329239969135802</v>
      </c>
      <c r="AD1796" s="42">
        <f t="shared" si="1227"/>
        <v>8.8329239969135802</v>
      </c>
      <c r="AE1796" s="42">
        <f t="shared" si="1251"/>
        <v>8270.1376712962956</v>
      </c>
      <c r="AF1796" s="43">
        <f t="shared" si="1212"/>
        <v>2.2972604642489709</v>
      </c>
      <c r="AG1796" s="73">
        <f t="shared" si="1213"/>
        <v>-0.78841748376906684</v>
      </c>
      <c r="AH1796">
        <f t="shared" si="1228"/>
        <v>0</v>
      </c>
      <c r="AI1796">
        <f t="shared" si="1252"/>
        <v>71278.294327546217</v>
      </c>
      <c r="AJ1796" s="41">
        <f t="shared" si="1229"/>
        <v>19.799526202096171</v>
      </c>
      <c r="AK1796">
        <f t="shared" si="1214"/>
        <v>0.78841748376906684</v>
      </c>
      <c r="AL1796" s="38">
        <f t="shared" si="1230"/>
        <v>8022.0335411574069</v>
      </c>
      <c r="AM1796" s="38">
        <f t="shared" si="1231"/>
        <v>7941.8132057458324</v>
      </c>
      <c r="AN1796" s="38">
        <f t="shared" si="1232"/>
        <v>7465.3044134010825</v>
      </c>
      <c r="AO1796" s="38">
        <f t="shared" si="1233"/>
        <v>7390.6513692670715</v>
      </c>
      <c r="AP1796" s="38">
        <f t="shared" si="1234"/>
        <v>6947.2122871110469</v>
      </c>
      <c r="AQ1796" s="38">
        <f t="shared" si="1235"/>
        <v>6877.7401642399363</v>
      </c>
      <c r="AR1796" s="38">
        <f t="shared" si="1236"/>
        <v>6671.4079593127381</v>
      </c>
      <c r="AS1796">
        <f t="shared" si="1237"/>
        <v>6671.4079593127381</v>
      </c>
      <c r="AT1796" s="28">
        <f t="shared" si="1238"/>
        <v>1.8531688775868718</v>
      </c>
      <c r="AU1796">
        <f t="shared" si="1215"/>
        <v>64606.886368233478</v>
      </c>
      <c r="AV1796" s="28">
        <f t="shared" si="1239"/>
        <v>17.9463573245093</v>
      </c>
      <c r="BJ1796" s="63">
        <v>8.8329239969135802</v>
      </c>
      <c r="BK1796" s="64">
        <f t="shared" si="1240"/>
        <v>8.5679362770061722</v>
      </c>
      <c r="BL1796" s="64">
        <f t="shared" si="1241"/>
        <v>8.4822569142361104</v>
      </c>
      <c r="BM1796" s="64">
        <f t="shared" si="1242"/>
        <v>7.9733214993819432</v>
      </c>
      <c r="BN1796" s="64">
        <f t="shared" si="1243"/>
        <v>7.893588284388124</v>
      </c>
      <c r="BO1796" s="64">
        <f t="shared" si="1244"/>
        <v>7.4199729873248366</v>
      </c>
      <c r="BP1796" s="64">
        <f t="shared" si="1245"/>
        <v>7.3457732574515884</v>
      </c>
      <c r="BQ1796" s="64">
        <f t="shared" si="1246"/>
        <v>7.1254000597280402</v>
      </c>
      <c r="BR1796" s="65">
        <f t="shared" si="1216"/>
        <v>7.1254000597280402</v>
      </c>
      <c r="BS1796" s="66">
        <f t="shared" si="1247"/>
        <v>1.9792777943688999E-3</v>
      </c>
      <c r="BT1796" s="65">
        <f>BJ1796-BR1796</f>
        <v>1.70752393718554</v>
      </c>
      <c r="BU1796" s="67">
        <f t="shared" si="1248"/>
        <v>4.7431220477376111E-4</v>
      </c>
    </row>
    <row r="1797" spans="11:73" x14ac:dyDescent="0.35">
      <c r="K1797" s="20" t="s">
        <v>119</v>
      </c>
      <c r="L1797" s="20">
        <v>1787</v>
      </c>
      <c r="M1797" s="20">
        <v>310</v>
      </c>
      <c r="N1797" s="21">
        <v>24.4</v>
      </c>
      <c r="O1797" s="35">
        <f t="shared" si="1217"/>
        <v>6.7777777777777777</v>
      </c>
      <c r="P1797" s="36">
        <f t="shared" si="1249"/>
        <v>-0.5277777777777779</v>
      </c>
      <c r="Q1797" s="12"/>
      <c r="R1797" s="37">
        <f t="shared" si="1218"/>
        <v>-174.69444444444449</v>
      </c>
      <c r="S1797" s="37">
        <f t="shared" si="1219"/>
        <v>64.9422</v>
      </c>
      <c r="T1797" s="37">
        <f t="shared" si="1220"/>
        <v>5.5338231527942217</v>
      </c>
      <c r="U1797" s="37">
        <f t="shared" si="1221"/>
        <v>-104.21842129165026</v>
      </c>
      <c r="V1797" s="37">
        <f t="shared" si="1250"/>
        <v>176179.04279172927</v>
      </c>
      <c r="W1797" s="40">
        <f t="shared" si="1222"/>
        <v>-706.3692998656295</v>
      </c>
      <c r="X1797" s="40">
        <f t="shared" si="1223"/>
        <v>-0.70636929986562946</v>
      </c>
      <c r="Y1797" s="40">
        <f t="shared" si="1211"/>
        <v>-0.70636929986562946</v>
      </c>
      <c r="Z1797" s="40">
        <v>0.70636929986562902</v>
      </c>
      <c r="AA1797" s="40">
        <f t="shared" si="1224"/>
        <v>502.25703797032747</v>
      </c>
      <c r="AB1797" s="42">
        <f t="shared" si="1225"/>
        <v>7602.7839506172841</v>
      </c>
      <c r="AC1797" s="42">
        <f t="shared" si="1226"/>
        <v>7.6027839506172841</v>
      </c>
      <c r="AD1797" s="42">
        <f t="shared" si="1227"/>
        <v>7.6027839506172841</v>
      </c>
      <c r="AE1797" s="42">
        <f t="shared" si="1251"/>
        <v>8277.7404552469125</v>
      </c>
      <c r="AF1797" s="43">
        <f t="shared" si="1212"/>
        <v>2.299372348679698</v>
      </c>
      <c r="AG1797" s="73">
        <f t="shared" si="1213"/>
        <v>-0.70636929986562946</v>
      </c>
      <c r="AH1797">
        <f t="shared" si="1228"/>
        <v>0</v>
      </c>
      <c r="AI1797">
        <f t="shared" si="1252"/>
        <v>71278.294327546217</v>
      </c>
      <c r="AJ1797" s="41">
        <f t="shared" si="1229"/>
        <v>19.799526202096171</v>
      </c>
      <c r="AK1797">
        <f t="shared" si="1214"/>
        <v>0.70636929986562946</v>
      </c>
      <c r="AL1797" s="38">
        <f t="shared" si="1230"/>
        <v>8029.4082415895045</v>
      </c>
      <c r="AM1797" s="38">
        <f t="shared" si="1231"/>
        <v>7949.1141591736096</v>
      </c>
      <c r="AN1797" s="38">
        <f t="shared" si="1232"/>
        <v>7472.1673096231925</v>
      </c>
      <c r="AO1797" s="38">
        <f t="shared" si="1233"/>
        <v>7397.4456365269607</v>
      </c>
      <c r="AP1797" s="38">
        <f t="shared" si="1234"/>
        <v>6953.5988983353427</v>
      </c>
      <c r="AQ1797" s="38">
        <f t="shared" si="1235"/>
        <v>6884.0629093519892</v>
      </c>
      <c r="AR1797" s="38">
        <f t="shared" si="1236"/>
        <v>6677.5410220714293</v>
      </c>
      <c r="AS1797">
        <f t="shared" si="1237"/>
        <v>6677.5410220714293</v>
      </c>
      <c r="AT1797" s="28">
        <f t="shared" si="1238"/>
        <v>1.8548725061309526</v>
      </c>
      <c r="AU1797">
        <f t="shared" si="1215"/>
        <v>64600.753305474791</v>
      </c>
      <c r="AV1797" s="28">
        <f t="shared" si="1239"/>
        <v>17.944653695965219</v>
      </c>
      <c r="BJ1797" s="63">
        <v>7.6027839506172841</v>
      </c>
      <c r="BK1797" s="64">
        <f t="shared" si="1240"/>
        <v>7.3747004320987655</v>
      </c>
      <c r="BL1797" s="64">
        <f t="shared" si="1241"/>
        <v>7.3009534277777774</v>
      </c>
      <c r="BM1797" s="64">
        <f t="shared" si="1242"/>
        <v>6.8628962221111101</v>
      </c>
      <c r="BN1797" s="64">
        <f t="shared" si="1243"/>
        <v>6.7942672598899989</v>
      </c>
      <c r="BO1797" s="64">
        <f t="shared" si="1244"/>
        <v>6.3866112242965984</v>
      </c>
      <c r="BP1797" s="64">
        <f t="shared" si="1245"/>
        <v>6.3227451120536324</v>
      </c>
      <c r="BQ1797" s="64">
        <f t="shared" si="1246"/>
        <v>6.1330627586920237</v>
      </c>
      <c r="BR1797" s="65">
        <f t="shared" si="1216"/>
        <v>6.1330627586920237</v>
      </c>
      <c r="BS1797" s="66">
        <f t="shared" si="1247"/>
        <v>1.7036285440811176E-3</v>
      </c>
      <c r="BT1797" s="65">
        <f>BJ1797-BR1797</f>
        <v>1.4697211919252604</v>
      </c>
      <c r="BU1797" s="67">
        <f t="shared" si="1248"/>
        <v>4.0825588664590568E-4</v>
      </c>
    </row>
    <row r="1798" spans="11:73" x14ac:dyDescent="0.35">
      <c r="K1798" s="20" t="s">
        <v>119</v>
      </c>
      <c r="L1798" s="20">
        <v>1788</v>
      </c>
      <c r="M1798" s="20">
        <v>311</v>
      </c>
      <c r="N1798" s="21">
        <v>22.5</v>
      </c>
      <c r="O1798" s="35">
        <f t="shared" si="1217"/>
        <v>6.25</v>
      </c>
      <c r="P1798" s="36">
        <f t="shared" si="1249"/>
        <v>-0.54166666666666641</v>
      </c>
      <c r="Q1798" s="12"/>
      <c r="R1798" s="37">
        <f t="shared" si="1218"/>
        <v>-179.29166666666657</v>
      </c>
      <c r="S1798" s="37">
        <f t="shared" si="1219"/>
        <v>64.9422</v>
      </c>
      <c r="T1798" s="37">
        <f t="shared" si="1220"/>
        <v>4.7055528942187497</v>
      </c>
      <c r="U1798" s="37">
        <f t="shared" si="1221"/>
        <v>-109.64391377244782</v>
      </c>
      <c r="V1798" s="37">
        <f t="shared" si="1250"/>
        <v>176069.39887795682</v>
      </c>
      <c r="W1798" s="40">
        <f t="shared" si="1222"/>
        <v>-685.27446107779883</v>
      </c>
      <c r="X1798" s="40">
        <f t="shared" si="1223"/>
        <v>-0.68527446107779888</v>
      </c>
      <c r="Y1798" s="40">
        <f t="shared" si="1211"/>
        <v>-0.68527446107779888</v>
      </c>
      <c r="Z1798" s="40">
        <v>0.68527446107779899</v>
      </c>
      <c r="AA1798" s="40">
        <f t="shared" si="1224"/>
        <v>502.9423124314053</v>
      </c>
      <c r="AB1798" s="42">
        <f t="shared" si="1225"/>
        <v>6464.84375</v>
      </c>
      <c r="AC1798" s="42">
        <f t="shared" si="1226"/>
        <v>6.46484375</v>
      </c>
      <c r="AD1798" s="42">
        <f t="shared" si="1227"/>
        <v>6.46484375</v>
      </c>
      <c r="AE1798" s="42">
        <f t="shared" si="1251"/>
        <v>8284.2052989969125</v>
      </c>
      <c r="AF1798" s="43">
        <f t="shared" si="1212"/>
        <v>2.3011681386102536</v>
      </c>
      <c r="AG1798" s="73">
        <f t="shared" si="1213"/>
        <v>-0.68527446107779888</v>
      </c>
      <c r="AH1798">
        <f t="shared" si="1228"/>
        <v>0</v>
      </c>
      <c r="AI1798">
        <f t="shared" si="1252"/>
        <v>71278.294327546217</v>
      </c>
      <c r="AJ1798" s="41">
        <f t="shared" si="1229"/>
        <v>19.799526202096171</v>
      </c>
      <c r="AK1798">
        <f t="shared" si="1214"/>
        <v>0.68527446107779888</v>
      </c>
      <c r="AL1798" s="38">
        <f t="shared" si="1230"/>
        <v>8035.6791400270049</v>
      </c>
      <c r="AM1798" s="38">
        <f t="shared" si="1231"/>
        <v>7955.3223486267352</v>
      </c>
      <c r="AN1798" s="38">
        <f t="shared" si="1232"/>
        <v>7478.0030077091305</v>
      </c>
      <c r="AO1798" s="38">
        <f t="shared" si="1233"/>
        <v>7403.2229776320391</v>
      </c>
      <c r="AP1798" s="38">
        <f t="shared" si="1234"/>
        <v>6959.0295989741162</v>
      </c>
      <c r="AQ1798" s="38">
        <f t="shared" si="1235"/>
        <v>6889.439302984375</v>
      </c>
      <c r="AR1798" s="38">
        <f t="shared" si="1236"/>
        <v>6682.7561238948438</v>
      </c>
      <c r="AS1798">
        <f t="shared" si="1237"/>
        <v>6682.7561238948438</v>
      </c>
      <c r="AT1798" s="28">
        <f t="shared" si="1238"/>
        <v>1.8563211455263455</v>
      </c>
      <c r="AU1798">
        <f t="shared" si="1215"/>
        <v>64595.538203651377</v>
      </c>
      <c r="AV1798" s="28">
        <f t="shared" si="1239"/>
        <v>17.943205056569827</v>
      </c>
      <c r="BJ1798" s="63">
        <v>6.46484375</v>
      </c>
      <c r="BK1798" s="64">
        <f t="shared" si="1240"/>
        <v>6.2708984374999996</v>
      </c>
      <c r="BL1798" s="64">
        <f t="shared" si="1241"/>
        <v>6.2081894531249997</v>
      </c>
      <c r="BM1798" s="64">
        <f t="shared" si="1242"/>
        <v>5.8356980859374996</v>
      </c>
      <c r="BN1798" s="64">
        <f t="shared" si="1243"/>
        <v>5.7773411050781247</v>
      </c>
      <c r="BO1798" s="64">
        <f t="shared" si="1244"/>
        <v>5.4307006387734367</v>
      </c>
      <c r="BP1798" s="64">
        <f t="shared" si="1245"/>
        <v>5.3763936323857022</v>
      </c>
      <c r="BQ1798" s="64">
        <f t="shared" si="1246"/>
        <v>5.2151018234141313</v>
      </c>
      <c r="BR1798" s="65">
        <f t="shared" si="1216"/>
        <v>5.2151018234141313</v>
      </c>
      <c r="BS1798" s="66">
        <f t="shared" si="1247"/>
        <v>1.4486393953928142E-3</v>
      </c>
      <c r="BT1798" s="65">
        <f>BJ1798-BR1798</f>
        <v>1.2497419265858687</v>
      </c>
      <c r="BU1798" s="67">
        <f t="shared" si="1248"/>
        <v>3.4715053516274128E-4</v>
      </c>
    </row>
    <row r="1799" spans="11:73" x14ac:dyDescent="0.35">
      <c r="K1799" s="20" t="s">
        <v>119</v>
      </c>
      <c r="L1799" s="20">
        <v>1789</v>
      </c>
      <c r="M1799" s="20">
        <v>312</v>
      </c>
      <c r="N1799" s="21">
        <v>20.5</v>
      </c>
      <c r="O1799" s="35">
        <f t="shared" si="1217"/>
        <v>5.6944444444444446</v>
      </c>
      <c r="P1799" s="36">
        <f t="shared" si="1249"/>
        <v>-0.59722222222222232</v>
      </c>
      <c r="Q1799" s="12"/>
      <c r="R1799" s="37">
        <f t="shared" si="1218"/>
        <v>-197.6805555555556</v>
      </c>
      <c r="S1799" s="37">
        <f t="shared" si="1219"/>
        <v>64.9422</v>
      </c>
      <c r="T1799" s="37">
        <f t="shared" si="1220"/>
        <v>3.9061898346576394</v>
      </c>
      <c r="U1799" s="37">
        <f t="shared" si="1221"/>
        <v>-128.83216572089793</v>
      </c>
      <c r="V1799" s="37">
        <f t="shared" si="1250"/>
        <v>175940.56671223592</v>
      </c>
      <c r="W1799" s="40">
        <f t="shared" si="1222"/>
        <v>-733.62761035511323</v>
      </c>
      <c r="X1799" s="40">
        <f t="shared" si="1223"/>
        <v>-0.73362761035511326</v>
      </c>
      <c r="Y1799" s="40">
        <f t="shared" si="1211"/>
        <v>-0.73362761035511326</v>
      </c>
      <c r="Z1799" s="40">
        <v>0.73362761035511304</v>
      </c>
      <c r="AA1799" s="40">
        <f t="shared" si="1224"/>
        <v>503.67594004176038</v>
      </c>
      <c r="AB1799" s="42">
        <f t="shared" si="1225"/>
        <v>5366.6184413580258</v>
      </c>
      <c r="AC1799" s="42">
        <f t="shared" si="1226"/>
        <v>5.3666184413580256</v>
      </c>
      <c r="AD1799" s="42">
        <f t="shared" si="1227"/>
        <v>5.3666184413580256</v>
      </c>
      <c r="AE1799" s="42">
        <f t="shared" si="1251"/>
        <v>8289.5719174382702</v>
      </c>
      <c r="AF1799" s="43">
        <f t="shared" si="1212"/>
        <v>2.3026588659550749</v>
      </c>
      <c r="AG1799" s="73">
        <f t="shared" si="1213"/>
        <v>-0.73362761035511326</v>
      </c>
      <c r="AH1799">
        <f t="shared" si="1228"/>
        <v>0</v>
      </c>
      <c r="AI1799">
        <f t="shared" si="1252"/>
        <v>71278.294327546217</v>
      </c>
      <c r="AJ1799" s="41">
        <f t="shared" si="1229"/>
        <v>19.799526202096171</v>
      </c>
      <c r="AK1799">
        <f t="shared" si="1214"/>
        <v>0.73362761035511326</v>
      </c>
      <c r="AL1799" s="38">
        <f t="shared" si="1230"/>
        <v>8040.8847599151222</v>
      </c>
      <c r="AM1799" s="38">
        <f t="shared" si="1231"/>
        <v>7960.4759123159711</v>
      </c>
      <c r="AN1799" s="38">
        <f t="shared" si="1232"/>
        <v>7482.8473575770122</v>
      </c>
      <c r="AO1799" s="38">
        <f t="shared" si="1233"/>
        <v>7408.0188840012424</v>
      </c>
      <c r="AP1799" s="38">
        <f t="shared" si="1234"/>
        <v>6963.5377509611671</v>
      </c>
      <c r="AQ1799" s="38">
        <f t="shared" si="1235"/>
        <v>6893.9023734515558</v>
      </c>
      <c r="AR1799" s="38">
        <f t="shared" si="1236"/>
        <v>6687.0853022480087</v>
      </c>
      <c r="AS1799">
        <f t="shared" si="1237"/>
        <v>6687.0853022480087</v>
      </c>
      <c r="AT1799" s="28">
        <f t="shared" si="1238"/>
        <v>1.8575236950688914</v>
      </c>
      <c r="AU1799">
        <f t="shared" si="1215"/>
        <v>64591.209025298209</v>
      </c>
      <c r="AV1799" s="28">
        <f t="shared" si="1239"/>
        <v>17.942002507027279</v>
      </c>
      <c r="BJ1799" s="63">
        <v>5.3666184413580256</v>
      </c>
      <c r="BK1799" s="64">
        <f t="shared" si="1240"/>
        <v>5.205619888117285</v>
      </c>
      <c r="BL1799" s="64">
        <f t="shared" si="1241"/>
        <v>5.1535636892361119</v>
      </c>
      <c r="BM1799" s="64">
        <f t="shared" si="1242"/>
        <v>4.8443498678819452</v>
      </c>
      <c r="BN1799" s="64">
        <f t="shared" si="1243"/>
        <v>4.7959063692031254</v>
      </c>
      <c r="BO1799" s="64">
        <f t="shared" si="1244"/>
        <v>4.5081519870509377</v>
      </c>
      <c r="BP1799" s="64">
        <f t="shared" si="1245"/>
        <v>4.4630704671804287</v>
      </c>
      <c r="BQ1799" s="64">
        <f t="shared" si="1246"/>
        <v>4.3291783531650161</v>
      </c>
      <c r="BR1799" s="65">
        <f t="shared" si="1216"/>
        <v>4.3291783531650161</v>
      </c>
      <c r="BS1799" s="66">
        <f t="shared" si="1247"/>
        <v>1.2025495425458377E-3</v>
      </c>
      <c r="BT1799" s="65">
        <f>BJ1799-BR1799</f>
        <v>1.0374400881930095</v>
      </c>
      <c r="BU1799" s="67">
        <f t="shared" si="1248"/>
        <v>2.8817780227583596E-4</v>
      </c>
    </row>
    <row r="1800" spans="11:73" x14ac:dyDescent="0.35">
      <c r="K1800" s="20" t="s">
        <v>119</v>
      </c>
      <c r="L1800" s="20">
        <v>1790</v>
      </c>
      <c r="M1800" s="20">
        <v>313</v>
      </c>
      <c r="N1800" s="21">
        <v>18.2</v>
      </c>
      <c r="O1800" s="35">
        <f t="shared" si="1217"/>
        <v>5.0555555555555554</v>
      </c>
      <c r="P1800" s="36">
        <f t="shared" si="1249"/>
        <v>-0.69444444444444442</v>
      </c>
      <c r="Q1800" s="12"/>
      <c r="R1800" s="37">
        <f t="shared" si="1218"/>
        <v>-229.86111111111111</v>
      </c>
      <c r="S1800" s="37">
        <f t="shared" si="1219"/>
        <v>64.9422</v>
      </c>
      <c r="T1800" s="37">
        <f t="shared" si="1220"/>
        <v>3.0788490680118885</v>
      </c>
      <c r="U1800" s="37">
        <f t="shared" si="1221"/>
        <v>-161.84006204309924</v>
      </c>
      <c r="V1800" s="37">
        <f t="shared" si="1250"/>
        <v>175778.72665019281</v>
      </c>
      <c r="W1800" s="40">
        <f t="shared" si="1222"/>
        <v>-818.1914247734461</v>
      </c>
      <c r="X1800" s="40">
        <f t="shared" si="1223"/>
        <v>-0.81819142477344609</v>
      </c>
      <c r="Y1800" s="40">
        <f t="shared" si="1211"/>
        <v>-0.81819142477344609</v>
      </c>
      <c r="Z1800" s="40">
        <v>0.81819142477344597</v>
      </c>
      <c r="AA1800" s="40">
        <f t="shared" si="1224"/>
        <v>504.49413146653382</v>
      </c>
      <c r="AB1800" s="42">
        <f t="shared" si="1225"/>
        <v>4229.9552469135797</v>
      </c>
      <c r="AC1800" s="42">
        <f t="shared" si="1226"/>
        <v>4.2299552469135797</v>
      </c>
      <c r="AD1800" s="42">
        <f t="shared" si="1227"/>
        <v>4.2299552469135797</v>
      </c>
      <c r="AE1800" s="42">
        <f t="shared" si="1251"/>
        <v>8293.8018726851842</v>
      </c>
      <c r="AF1800" s="43">
        <f t="shared" si="1212"/>
        <v>2.3038338535236624</v>
      </c>
      <c r="AG1800" s="73">
        <f t="shared" si="1213"/>
        <v>-0.81819142477344609</v>
      </c>
      <c r="AH1800">
        <f t="shared" si="1228"/>
        <v>0</v>
      </c>
      <c r="AI1800">
        <f t="shared" si="1252"/>
        <v>71278.294327546217</v>
      </c>
      <c r="AJ1800" s="41">
        <f t="shared" si="1229"/>
        <v>19.799526202096171</v>
      </c>
      <c r="AK1800">
        <f t="shared" si="1214"/>
        <v>0.81819142477344609</v>
      </c>
      <c r="AL1800" s="38">
        <f t="shared" si="1230"/>
        <v>8044.9878165046284</v>
      </c>
      <c r="AM1800" s="38">
        <f t="shared" si="1231"/>
        <v>7964.5379383395821</v>
      </c>
      <c r="AN1800" s="38">
        <f t="shared" si="1232"/>
        <v>7486.6656620392068</v>
      </c>
      <c r="AO1800" s="38">
        <f t="shared" si="1233"/>
        <v>7411.7990054188149</v>
      </c>
      <c r="AP1800" s="38">
        <f t="shared" si="1234"/>
        <v>6967.0910650936858</v>
      </c>
      <c r="AQ1800" s="38">
        <f t="shared" si="1235"/>
        <v>6897.4201544427488</v>
      </c>
      <c r="AR1800" s="38">
        <f t="shared" si="1236"/>
        <v>6690.4975498094664</v>
      </c>
      <c r="AS1800">
        <f t="shared" si="1237"/>
        <v>6690.4975498094664</v>
      </c>
      <c r="AT1800" s="28">
        <f t="shared" si="1238"/>
        <v>1.8584715416137407</v>
      </c>
      <c r="AU1800">
        <f t="shared" si="1215"/>
        <v>64587.796777736752</v>
      </c>
      <c r="AV1800" s="28">
        <f t="shared" si="1239"/>
        <v>17.941054660482433</v>
      </c>
      <c r="BJ1800" s="63">
        <v>4.2299552469135797</v>
      </c>
      <c r="BK1800" s="64">
        <f t="shared" si="1240"/>
        <v>4.1030565895061724</v>
      </c>
      <c r="BL1800" s="64">
        <f t="shared" si="1241"/>
        <v>4.0620260236111108</v>
      </c>
      <c r="BM1800" s="64">
        <f t="shared" si="1242"/>
        <v>3.818304462194444</v>
      </c>
      <c r="BN1800" s="64">
        <f t="shared" si="1243"/>
        <v>3.7801214175724995</v>
      </c>
      <c r="BO1800" s="64">
        <f t="shared" si="1244"/>
        <v>3.5533141325181492</v>
      </c>
      <c r="BP1800" s="64">
        <f t="shared" si="1245"/>
        <v>3.5177809911929678</v>
      </c>
      <c r="BQ1800" s="64">
        <f t="shared" si="1246"/>
        <v>3.4122475614571788</v>
      </c>
      <c r="BR1800" s="65">
        <f t="shared" si="1216"/>
        <v>3.4122475614571788</v>
      </c>
      <c r="BS1800" s="66">
        <f t="shared" si="1247"/>
        <v>9.4784654484921633E-4</v>
      </c>
      <c r="BT1800" s="65">
        <f>BJ1800-BR1800</f>
        <v>0.81770768545640093</v>
      </c>
      <c r="BU1800" s="67">
        <f t="shared" si="1248"/>
        <v>2.2714102373788914E-4</v>
      </c>
    </row>
    <row r="1801" spans="11:73" x14ac:dyDescent="0.35">
      <c r="K1801" s="20" t="s">
        <v>119</v>
      </c>
      <c r="L1801" s="20">
        <v>1791</v>
      </c>
      <c r="M1801" s="20">
        <v>314</v>
      </c>
      <c r="N1801" s="21">
        <v>15.5</v>
      </c>
      <c r="O1801" s="35">
        <f t="shared" si="1217"/>
        <v>4.3055555555555554</v>
      </c>
      <c r="P1801" s="36">
        <f t="shared" si="1249"/>
        <v>-0.8194444444444442</v>
      </c>
      <c r="Q1801" s="12"/>
      <c r="R1801" s="37">
        <f t="shared" si="1218"/>
        <v>-271.23611111111103</v>
      </c>
      <c r="S1801" s="37">
        <f t="shared" si="1219"/>
        <v>64.9422</v>
      </c>
      <c r="T1801" s="37">
        <f t="shared" si="1220"/>
        <v>2.2331043611576384</v>
      </c>
      <c r="U1801" s="37">
        <f t="shared" si="1221"/>
        <v>-204.06080674995337</v>
      </c>
      <c r="V1801" s="37">
        <f t="shared" si="1250"/>
        <v>175574.66584344287</v>
      </c>
      <c r="W1801" s="40">
        <f t="shared" si="1222"/>
        <v>-878.5951401734103</v>
      </c>
      <c r="X1801" s="40">
        <f t="shared" si="1223"/>
        <v>-0.87859514017341034</v>
      </c>
      <c r="Y1801" s="40">
        <f t="shared" si="1211"/>
        <v>-0.87859514017341034</v>
      </c>
      <c r="Z1801" s="40">
        <v>0.87859514017341001</v>
      </c>
      <c r="AA1801" s="40">
        <f t="shared" si="1224"/>
        <v>505.3727266067072</v>
      </c>
      <c r="AB1801" s="42">
        <f t="shared" si="1225"/>
        <v>3068.0073302469132</v>
      </c>
      <c r="AC1801" s="42">
        <f t="shared" si="1226"/>
        <v>3.0680073302469131</v>
      </c>
      <c r="AD1801" s="42">
        <f t="shared" si="1227"/>
        <v>3.0680073302469131</v>
      </c>
      <c r="AE1801" s="42">
        <f t="shared" si="1251"/>
        <v>8296.8698800154307</v>
      </c>
      <c r="AF1801" s="43">
        <f t="shared" si="1212"/>
        <v>2.3046860777820641</v>
      </c>
      <c r="AG1801" s="73">
        <f t="shared" si="1213"/>
        <v>-0.87859514017341034</v>
      </c>
      <c r="AH1801">
        <f t="shared" si="1228"/>
        <v>0</v>
      </c>
      <c r="AI1801">
        <f t="shared" si="1252"/>
        <v>71278.294327546217</v>
      </c>
      <c r="AJ1801" s="41">
        <f t="shared" si="1229"/>
        <v>19.799526202096171</v>
      </c>
      <c r="AK1801">
        <f t="shared" si="1214"/>
        <v>0.87859514017341034</v>
      </c>
      <c r="AL1801" s="38">
        <f t="shared" si="1230"/>
        <v>8047.9637836149677</v>
      </c>
      <c r="AM1801" s="38">
        <f t="shared" si="1231"/>
        <v>7967.4841457788179</v>
      </c>
      <c r="AN1801" s="38">
        <f t="shared" si="1232"/>
        <v>7489.4350970320884</v>
      </c>
      <c r="AO1801" s="38">
        <f t="shared" si="1233"/>
        <v>7414.5407460617671</v>
      </c>
      <c r="AP1801" s="38">
        <f t="shared" si="1234"/>
        <v>6969.6683012980611</v>
      </c>
      <c r="AQ1801" s="38">
        <f t="shared" si="1235"/>
        <v>6899.9716182850807</v>
      </c>
      <c r="AR1801" s="38">
        <f t="shared" si="1236"/>
        <v>6692.9724697365282</v>
      </c>
      <c r="AS1801">
        <f t="shared" si="1237"/>
        <v>6692.9724697365282</v>
      </c>
      <c r="AT1801" s="28">
        <f t="shared" si="1238"/>
        <v>1.8591590193712579</v>
      </c>
      <c r="AU1801">
        <f t="shared" si="1215"/>
        <v>64585.321857809686</v>
      </c>
      <c r="AV1801" s="28">
        <f t="shared" si="1239"/>
        <v>17.940367182724913</v>
      </c>
      <c r="BJ1801" s="63">
        <v>3.0680073302469131</v>
      </c>
      <c r="BK1801" s="64">
        <f t="shared" si="1240"/>
        <v>2.9759671103395058</v>
      </c>
      <c r="BL1801" s="64">
        <f t="shared" si="1241"/>
        <v>2.9462074392361108</v>
      </c>
      <c r="BM1801" s="64">
        <f t="shared" si="1242"/>
        <v>2.7694349928819442</v>
      </c>
      <c r="BN1801" s="64">
        <f t="shared" si="1243"/>
        <v>2.7417406429531246</v>
      </c>
      <c r="BO1801" s="64">
        <f t="shared" si="1244"/>
        <v>2.5772362043759371</v>
      </c>
      <c r="BP1801" s="64">
        <f t="shared" si="1245"/>
        <v>2.5514638423321778</v>
      </c>
      <c r="BQ1801" s="64">
        <f t="shared" si="1246"/>
        <v>2.4749199270622122</v>
      </c>
      <c r="BR1801" s="65">
        <f t="shared" si="1216"/>
        <v>2.4749199270622122</v>
      </c>
      <c r="BS1801" s="66">
        <f t="shared" si="1247"/>
        <v>6.8747775751728114E-4</v>
      </c>
      <c r="BT1801" s="65">
        <f>BJ1801-BR1801</f>
        <v>0.59308740318470088</v>
      </c>
      <c r="BU1801" s="67">
        <f t="shared" si="1248"/>
        <v>1.6474650088463914E-4</v>
      </c>
    </row>
    <row r="1802" spans="11:73" x14ac:dyDescent="0.35">
      <c r="K1802" s="20" t="s">
        <v>119</v>
      </c>
      <c r="L1802" s="20">
        <v>1792</v>
      </c>
      <c r="M1802" s="20">
        <v>315</v>
      </c>
      <c r="N1802" s="21">
        <v>12.3</v>
      </c>
      <c r="O1802" s="35">
        <f t="shared" si="1217"/>
        <v>3.4166666666666665</v>
      </c>
      <c r="P1802" s="36">
        <f t="shared" si="1249"/>
        <v>-0.94444444444444453</v>
      </c>
      <c r="Q1802" s="12"/>
      <c r="R1802" s="37">
        <f t="shared" si="1218"/>
        <v>-312.61111111111114</v>
      </c>
      <c r="S1802" s="37">
        <f t="shared" si="1219"/>
        <v>64.9422</v>
      </c>
      <c r="T1802" s="37">
        <f t="shared" si="1220"/>
        <v>1.4062283404767499</v>
      </c>
      <c r="U1802" s="37">
        <f t="shared" si="1221"/>
        <v>-246.26268277063437</v>
      </c>
      <c r="V1802" s="37">
        <f t="shared" si="1250"/>
        <v>175328.40316067223</v>
      </c>
      <c r="W1802" s="40">
        <f t="shared" si="1222"/>
        <v>-841.39749946633401</v>
      </c>
      <c r="X1802" s="40">
        <f t="shared" si="1223"/>
        <v>-0.84139749946633402</v>
      </c>
      <c r="Y1802" s="40">
        <f t="shared" ref="Y1802:Y1810" si="1253">IF(X1802&lt;0, X1802, 0)</f>
        <v>-0.84139749946633402</v>
      </c>
      <c r="Z1802" s="40">
        <v>0.84139749946633402</v>
      </c>
      <c r="AA1802" s="40">
        <f t="shared" si="1224"/>
        <v>506.21412410617353</v>
      </c>
      <c r="AB1802" s="42">
        <f t="shared" si="1225"/>
        <v>1931.9826388888889</v>
      </c>
      <c r="AC1802" s="42">
        <f t="shared" si="1226"/>
        <v>1.931982638888889</v>
      </c>
      <c r="AD1802" s="42">
        <f t="shared" si="1227"/>
        <v>1.931982638888889</v>
      </c>
      <c r="AE1802" s="42">
        <f t="shared" si="1251"/>
        <v>8298.8018626543198</v>
      </c>
      <c r="AF1802" s="43">
        <f t="shared" ref="AF1802:AF1810" si="1254">AE1802/3600</f>
        <v>2.3052227396261999</v>
      </c>
      <c r="AG1802" s="73">
        <f t="shared" ref="AG1802:AG1810" si="1255">IF(X1802&lt;0,X1802,0)</f>
        <v>-0.84139749946633402</v>
      </c>
      <c r="AH1802">
        <f t="shared" si="1228"/>
        <v>0</v>
      </c>
      <c r="AI1802">
        <f t="shared" si="1252"/>
        <v>71278.294327546217</v>
      </c>
      <c r="AJ1802" s="41">
        <f t="shared" si="1229"/>
        <v>19.799526202096171</v>
      </c>
      <c r="AK1802">
        <f t="shared" ref="AK1802:AK1810" si="1256">AH1802-AG1802</f>
        <v>0.84139749946633402</v>
      </c>
      <c r="AL1802" s="38">
        <f t="shared" si="1230"/>
        <v>8049.8378067746899</v>
      </c>
      <c r="AM1802" s="38">
        <f t="shared" si="1231"/>
        <v>7969.3394287069432</v>
      </c>
      <c r="AN1802" s="38">
        <f t="shared" si="1232"/>
        <v>7491.1790629845264</v>
      </c>
      <c r="AO1802" s="38">
        <f t="shared" si="1233"/>
        <v>7416.2672723546812</v>
      </c>
      <c r="AP1802" s="38">
        <f t="shared" si="1234"/>
        <v>6971.2912360133996</v>
      </c>
      <c r="AQ1802" s="38">
        <f t="shared" si="1235"/>
        <v>6901.5783236532652</v>
      </c>
      <c r="AR1802" s="38">
        <f t="shared" si="1236"/>
        <v>6694.530973943667</v>
      </c>
      <c r="AS1802">
        <f t="shared" si="1237"/>
        <v>6694.530973943667</v>
      </c>
      <c r="AT1802" s="28">
        <f t="shared" si="1238"/>
        <v>1.8595919372065741</v>
      </c>
      <c r="AU1802">
        <f t="shared" ref="AU1802:AU1810" si="1257">AI1802-AS1802</f>
        <v>64583.763353602553</v>
      </c>
      <c r="AV1802" s="28">
        <f t="shared" si="1239"/>
        <v>17.939934264889597</v>
      </c>
      <c r="BJ1802" s="63">
        <v>1.931982638888889</v>
      </c>
      <c r="BK1802" s="64">
        <f t="shared" si="1240"/>
        <v>1.8740231597222223</v>
      </c>
      <c r="BL1802" s="64">
        <f t="shared" si="1241"/>
        <v>1.8552829281250001</v>
      </c>
      <c r="BM1802" s="64">
        <f t="shared" si="1242"/>
        <v>1.7439659524375</v>
      </c>
      <c r="BN1802" s="64">
        <f t="shared" si="1243"/>
        <v>1.7265262929131249</v>
      </c>
      <c r="BO1802" s="64">
        <f t="shared" si="1244"/>
        <v>1.6229347153383373</v>
      </c>
      <c r="BP1802" s="64">
        <f t="shared" si="1245"/>
        <v>1.6067053681849539</v>
      </c>
      <c r="BQ1802" s="64">
        <f t="shared" si="1246"/>
        <v>1.5585042071394053</v>
      </c>
      <c r="BR1802" s="65">
        <f t="shared" ref="BR1802:BR1865" si="1258">BQ1802</f>
        <v>1.5585042071394053</v>
      </c>
      <c r="BS1802" s="66">
        <f t="shared" si="1247"/>
        <v>4.3291783531650146E-4</v>
      </c>
      <c r="BT1802" s="65">
        <f>BJ1802-BR1802</f>
        <v>0.3734784317494837</v>
      </c>
      <c r="BU1802" s="67">
        <f t="shared" si="1248"/>
        <v>1.0374400881930103E-4</v>
      </c>
    </row>
    <row r="1803" spans="11:73" x14ac:dyDescent="0.35">
      <c r="K1803" s="20" t="s">
        <v>119</v>
      </c>
      <c r="L1803" s="20">
        <v>1793</v>
      </c>
      <c r="M1803" s="20">
        <v>316</v>
      </c>
      <c r="N1803" s="21">
        <v>8.6999999999999993</v>
      </c>
      <c r="O1803" s="35">
        <f t="shared" ref="O1803:O1810" si="1259">N1803*1000/3600</f>
        <v>2.4166666666666665</v>
      </c>
      <c r="P1803" s="36">
        <f t="shared" si="1249"/>
        <v>-0.98611111111111116</v>
      </c>
      <c r="Q1803" s="12"/>
      <c r="R1803" s="37">
        <f t="shared" ref="R1803:R1810" si="1260">$I$5*P1803</f>
        <v>-326.40277777777777</v>
      </c>
      <c r="S1803" s="37">
        <f t="shared" ref="S1803:S1810" si="1261">$I$5*9.81*$F$3</f>
        <v>64.9422</v>
      </c>
      <c r="T1803" s="37">
        <f t="shared" ref="T1803:T1810" si="1262">(0.5*$L$3*$Q$3*$T$3*O1803^2)</f>
        <v>0.70353244160674988</v>
      </c>
      <c r="U1803" s="37">
        <f t="shared" ref="U1803:U1810" si="1263">R1803+S1803+T1803</f>
        <v>-260.75704533617102</v>
      </c>
      <c r="V1803" s="37">
        <f t="shared" si="1250"/>
        <v>175067.64611533604</v>
      </c>
      <c r="W1803" s="40">
        <f t="shared" ref="W1803:W1810" si="1264">U1803*O1803</f>
        <v>-630.16285956241325</v>
      </c>
      <c r="X1803" s="40">
        <f t="shared" ref="X1803:X1810" si="1265">W1803/1000</f>
        <v>-0.63016285956241325</v>
      </c>
      <c r="Y1803" s="40">
        <f t="shared" si="1253"/>
        <v>-0.63016285956241325</v>
      </c>
      <c r="Z1803" s="40">
        <v>0.63016285956241302</v>
      </c>
      <c r="AA1803" s="40">
        <f t="shared" ref="AA1803:AA1810" si="1266">-AG1803+AA1802</f>
        <v>506.84428696573593</v>
      </c>
      <c r="AB1803" s="42">
        <f t="shared" ref="AB1803:AB1810" si="1267">0.5*$I$5*O1803^2</f>
        <v>966.56597222222206</v>
      </c>
      <c r="AC1803" s="42">
        <f t="shared" ref="AC1803:AC1810" si="1268">AB1803/1000</f>
        <v>0.96656597222222207</v>
      </c>
      <c r="AD1803" s="42">
        <f t="shared" ref="AD1803:AD1810" si="1269">IF(X1803&lt;0,AC1803,0)</f>
        <v>0.96656597222222207</v>
      </c>
      <c r="AE1803" s="42">
        <f t="shared" si="1251"/>
        <v>8299.7684286265412</v>
      </c>
      <c r="AF1803" s="43">
        <f t="shared" si="1254"/>
        <v>2.3054912301740393</v>
      </c>
      <c r="AG1803" s="73">
        <f t="shared" si="1255"/>
        <v>-0.63016285956241325</v>
      </c>
      <c r="AH1803">
        <f t="shared" ref="AH1803:AH1810" si="1270">IF(X1803&gt;0,AC1803,0)</f>
        <v>0</v>
      </c>
      <c r="AI1803">
        <f t="shared" si="1252"/>
        <v>71278.294327546217</v>
      </c>
      <c r="AJ1803" s="41">
        <f t="shared" ref="AJ1803:AJ1810" si="1271">AI1803/3600</f>
        <v>19.799526202096171</v>
      </c>
      <c r="AK1803">
        <f t="shared" si="1256"/>
        <v>0.63016285956241325</v>
      </c>
      <c r="AL1803" s="38">
        <f t="shared" ref="AL1803:AL1810" si="1272">AE1803*$AL$7</f>
        <v>8050.7753757677447</v>
      </c>
      <c r="AM1803" s="38">
        <f t="shared" ref="AM1803:AM1810" si="1273">AL1803*$AM$7</f>
        <v>7970.2676220100675</v>
      </c>
      <c r="AN1803" s="38">
        <f t="shared" ref="AN1803:AN1810" si="1274">AM1803*$AN$7</f>
        <v>7492.0515646894628</v>
      </c>
      <c r="AO1803" s="38">
        <f t="shared" ref="AO1803:AO1810" si="1275">AN1803*$AO$7</f>
        <v>7417.1310490425685</v>
      </c>
      <c r="AP1803" s="38">
        <f t="shared" ref="AP1803:AP1810" si="1276">AO1803*$AP$7</f>
        <v>6972.1031861000138</v>
      </c>
      <c r="AQ1803" s="38">
        <f t="shared" ref="AQ1803:AQ1810" si="1277">AP1803*$AQ$7</f>
        <v>6902.3821542390133</v>
      </c>
      <c r="AR1803" s="38">
        <f t="shared" ref="AR1803:AR1810" si="1278">AQ1803*$AR$7</f>
        <v>6695.3106896118425</v>
      </c>
      <c r="AS1803">
        <f t="shared" ref="AS1803:AS1810" si="1279">AR1803</f>
        <v>6695.3106896118425</v>
      </c>
      <c r="AT1803" s="28">
        <f t="shared" ref="AT1803:AT1810" si="1280">AS1803/3600</f>
        <v>1.8598085248921785</v>
      </c>
      <c r="AU1803">
        <f t="shared" si="1257"/>
        <v>64582.983637934376</v>
      </c>
      <c r="AV1803" s="28">
        <f t="shared" ref="AV1803:AV1810" si="1281">AU1803/3600</f>
        <v>17.939717677203994</v>
      </c>
      <c r="BJ1803" s="63">
        <v>0.96656597222222207</v>
      </c>
      <c r="BK1803" s="64">
        <f t="shared" ref="BK1803:BK1810" si="1282">BJ1803*$AL$7</f>
        <v>0.93756899305555541</v>
      </c>
      <c r="BL1803" s="64">
        <f t="shared" ref="BL1803:BL1810" si="1283">BK1803*$AM$7</f>
        <v>0.92819330312499981</v>
      </c>
      <c r="BM1803" s="64">
        <f t="shared" ref="BM1803:BM1810" si="1284">BL1803*$AN$7</f>
        <v>0.87250170493749979</v>
      </c>
      <c r="BN1803" s="64">
        <f t="shared" ref="BN1803:BN1810" si="1285">BM1803*$AO$7</f>
        <v>0.86377668788812478</v>
      </c>
      <c r="BO1803" s="64">
        <f t="shared" ref="BO1803:BO1810" si="1286">BN1803*$AP$7</f>
        <v>0.81195008661483725</v>
      </c>
      <c r="BP1803" s="64">
        <f t="shared" ref="BP1803:BP1810" si="1287">BO1803*$AQ$7</f>
        <v>0.80383058574868882</v>
      </c>
      <c r="BQ1803" s="64">
        <f t="shared" ref="BQ1803:BQ1810" si="1288">BP1803*$AR$7</f>
        <v>0.77971566817622817</v>
      </c>
      <c r="BR1803" s="65">
        <f t="shared" si="1258"/>
        <v>0.77971566817622817</v>
      </c>
      <c r="BS1803" s="66">
        <f t="shared" ref="BS1803:BS1810" si="1289">BR1803/3600</f>
        <v>2.1658768560450784E-4</v>
      </c>
      <c r="BT1803" s="65">
        <f>BJ1803-BR1803</f>
        <v>0.1868503040459939</v>
      </c>
      <c r="BU1803" s="67">
        <f t="shared" ref="BU1803:BU1810" si="1290">BT1803/3600</f>
        <v>5.1902862234998304E-5</v>
      </c>
    </row>
    <row r="1804" spans="11:73" x14ac:dyDescent="0.35">
      <c r="K1804" s="20" t="s">
        <v>119</v>
      </c>
      <c r="L1804" s="20">
        <v>1794</v>
      </c>
      <c r="M1804" s="20">
        <v>317</v>
      </c>
      <c r="N1804" s="21">
        <v>5.2</v>
      </c>
      <c r="O1804" s="35">
        <f t="shared" si="1259"/>
        <v>1.4444444444444444</v>
      </c>
      <c r="P1804" s="36">
        <f t="shared" ref="P1804:P1810" si="1291">($N1805-$N1803)/2/3.6</f>
        <v>-1.2083333333333333</v>
      </c>
      <c r="Q1804" s="12"/>
      <c r="R1804" s="37">
        <f t="shared" si="1260"/>
        <v>-399.95833333333331</v>
      </c>
      <c r="S1804" s="37">
        <f t="shared" si="1261"/>
        <v>64.9422</v>
      </c>
      <c r="T1804" s="37">
        <f t="shared" si="1262"/>
        <v>0.25133461779688887</v>
      </c>
      <c r="U1804" s="37">
        <f t="shared" si="1263"/>
        <v>-334.76479871553641</v>
      </c>
      <c r="V1804" s="37">
        <f t="shared" ref="V1804:V1810" si="1292">U1804+V1803</f>
        <v>174732.88131662051</v>
      </c>
      <c r="W1804" s="40">
        <f t="shared" si="1264"/>
        <v>-483.54915370021928</v>
      </c>
      <c r="X1804" s="40">
        <f t="shared" si="1265"/>
        <v>-0.48354915370021928</v>
      </c>
      <c r="Y1804" s="40">
        <f t="shared" si="1253"/>
        <v>-0.48354915370021928</v>
      </c>
      <c r="Z1804" s="40">
        <v>0.483549153700219</v>
      </c>
      <c r="AA1804" s="40">
        <f t="shared" si="1266"/>
        <v>507.32783611943614</v>
      </c>
      <c r="AB1804" s="42">
        <f t="shared" si="1267"/>
        <v>345.30246913580248</v>
      </c>
      <c r="AC1804" s="42">
        <f t="shared" si="1268"/>
        <v>0.34530246913580248</v>
      </c>
      <c r="AD1804" s="42">
        <f t="shared" si="1269"/>
        <v>0.34530246913580248</v>
      </c>
      <c r="AE1804" s="42">
        <f t="shared" ref="AE1804:AE1810" si="1293">AD1804+AE1803</f>
        <v>8300.1137310956765</v>
      </c>
      <c r="AF1804" s="43">
        <f t="shared" si="1254"/>
        <v>2.3055871475265768</v>
      </c>
      <c r="AG1804" s="73">
        <f t="shared" si="1255"/>
        <v>-0.48354915370021928</v>
      </c>
      <c r="AH1804">
        <f t="shared" si="1270"/>
        <v>0</v>
      </c>
      <c r="AI1804">
        <f t="shared" ref="AI1804:AI1810" si="1294">AH1804+AI1803</f>
        <v>71278.294327546217</v>
      </c>
      <c r="AJ1804" s="41">
        <f t="shared" si="1271"/>
        <v>19.799526202096171</v>
      </c>
      <c r="AK1804">
        <f t="shared" si="1256"/>
        <v>0.48354915370021928</v>
      </c>
      <c r="AL1804" s="38">
        <f t="shared" si="1272"/>
        <v>8051.1103191628063</v>
      </c>
      <c r="AM1804" s="38">
        <f t="shared" si="1273"/>
        <v>7970.5992159711777</v>
      </c>
      <c r="AN1804" s="38">
        <f t="shared" si="1274"/>
        <v>7492.3632630129068</v>
      </c>
      <c r="AO1804" s="38">
        <f t="shared" si="1275"/>
        <v>7417.439630382778</v>
      </c>
      <c r="AP1804" s="38">
        <f t="shared" si="1276"/>
        <v>6972.3932525598111</v>
      </c>
      <c r="AQ1804" s="38">
        <f t="shared" si="1277"/>
        <v>6902.6693200342133</v>
      </c>
      <c r="AR1804" s="38">
        <f t="shared" si="1278"/>
        <v>6695.5892404331871</v>
      </c>
      <c r="AS1804">
        <f t="shared" si="1279"/>
        <v>6695.5892404331871</v>
      </c>
      <c r="AT1804" s="28">
        <f t="shared" si="1280"/>
        <v>1.8598859001203298</v>
      </c>
      <c r="AU1804">
        <f t="shared" si="1257"/>
        <v>64582.705087113027</v>
      </c>
      <c r="AV1804" s="28">
        <f t="shared" si="1281"/>
        <v>17.939640301975842</v>
      </c>
      <c r="BJ1804" s="63">
        <v>0.34530246913580248</v>
      </c>
      <c r="BK1804" s="64">
        <f t="shared" si="1282"/>
        <v>0.33494339506172838</v>
      </c>
      <c r="BL1804" s="64">
        <f t="shared" si="1283"/>
        <v>0.33159396111111111</v>
      </c>
      <c r="BM1804" s="64">
        <f t="shared" si="1284"/>
        <v>0.31169832344444443</v>
      </c>
      <c r="BN1804" s="64">
        <f t="shared" si="1285"/>
        <v>0.30858134021</v>
      </c>
      <c r="BO1804" s="64">
        <f t="shared" si="1286"/>
        <v>0.29006645979739998</v>
      </c>
      <c r="BP1804" s="64">
        <f t="shared" si="1287"/>
        <v>0.28716579519942598</v>
      </c>
      <c r="BQ1804" s="64">
        <f t="shared" si="1288"/>
        <v>0.27855082134344317</v>
      </c>
      <c r="BR1804" s="65">
        <f t="shared" si="1258"/>
        <v>0.27855082134344317</v>
      </c>
      <c r="BS1804" s="66">
        <f t="shared" si="1289"/>
        <v>7.737522815095643E-5</v>
      </c>
      <c r="BT1804" s="65">
        <f>BJ1804-BR1804</f>
        <v>6.6751647792359314E-2</v>
      </c>
      <c r="BU1804" s="67">
        <f t="shared" si="1290"/>
        <v>1.8542124386766478E-5</v>
      </c>
    </row>
    <row r="1805" spans="11:73" x14ac:dyDescent="0.35">
      <c r="K1805" s="20" t="s">
        <v>119</v>
      </c>
      <c r="L1805" s="20">
        <v>1795</v>
      </c>
      <c r="M1805" s="20">
        <v>318</v>
      </c>
      <c r="N1805" s="21">
        <v>0</v>
      </c>
      <c r="O1805" s="35">
        <f t="shared" si="1259"/>
        <v>0</v>
      </c>
      <c r="P1805" s="36">
        <f t="shared" si="1291"/>
        <v>-0.72222222222222221</v>
      </c>
      <c r="Q1805" s="12"/>
      <c r="R1805" s="37">
        <f t="shared" si="1260"/>
        <v>-239.05555555555554</v>
      </c>
      <c r="S1805" s="37">
        <f t="shared" si="1261"/>
        <v>64.9422</v>
      </c>
      <c r="T1805" s="37">
        <f t="shared" si="1262"/>
        <v>0</v>
      </c>
      <c r="U1805" s="37">
        <f t="shared" si="1263"/>
        <v>-174.11335555555553</v>
      </c>
      <c r="V1805" s="37">
        <f t="shared" si="1292"/>
        <v>174558.76796106496</v>
      </c>
      <c r="W1805" s="40">
        <f t="shared" si="1264"/>
        <v>0</v>
      </c>
      <c r="X1805" s="40">
        <f t="shared" si="1265"/>
        <v>0</v>
      </c>
      <c r="Y1805" s="40">
        <f t="shared" si="1253"/>
        <v>0</v>
      </c>
      <c r="Z1805" s="40">
        <v>0</v>
      </c>
      <c r="AA1805" s="40">
        <f t="shared" si="1266"/>
        <v>507.32783611943614</v>
      </c>
      <c r="AB1805" s="42">
        <f t="shared" si="1267"/>
        <v>0</v>
      </c>
      <c r="AC1805" s="42">
        <f t="shared" si="1268"/>
        <v>0</v>
      </c>
      <c r="AD1805" s="42">
        <f t="shared" si="1269"/>
        <v>0</v>
      </c>
      <c r="AE1805" s="42">
        <f t="shared" si="1293"/>
        <v>8300.1137310956765</v>
      </c>
      <c r="AF1805" s="43">
        <f t="shared" si="1254"/>
        <v>2.3055871475265768</v>
      </c>
      <c r="AG1805" s="73">
        <f t="shared" si="1255"/>
        <v>0</v>
      </c>
      <c r="AH1805">
        <f t="shared" si="1270"/>
        <v>0</v>
      </c>
      <c r="AI1805">
        <f t="shared" si="1294"/>
        <v>71278.294327546217</v>
      </c>
      <c r="AJ1805" s="41">
        <f t="shared" si="1271"/>
        <v>19.799526202096171</v>
      </c>
      <c r="AK1805">
        <f t="shared" si="1256"/>
        <v>0</v>
      </c>
      <c r="AL1805" s="38">
        <f t="shared" si="1272"/>
        <v>8051.1103191628063</v>
      </c>
      <c r="AM1805" s="38">
        <f t="shared" si="1273"/>
        <v>7970.5992159711777</v>
      </c>
      <c r="AN1805" s="38">
        <f t="shared" si="1274"/>
        <v>7492.3632630129068</v>
      </c>
      <c r="AO1805" s="38">
        <f t="shared" si="1275"/>
        <v>7417.439630382778</v>
      </c>
      <c r="AP1805" s="38">
        <f t="shared" si="1276"/>
        <v>6972.3932525598111</v>
      </c>
      <c r="AQ1805" s="38">
        <f t="shared" si="1277"/>
        <v>6902.6693200342133</v>
      </c>
      <c r="AR1805" s="38">
        <f t="shared" si="1278"/>
        <v>6695.5892404331871</v>
      </c>
      <c r="AS1805">
        <f t="shared" si="1279"/>
        <v>6695.5892404331871</v>
      </c>
      <c r="AT1805" s="28">
        <f t="shared" si="1280"/>
        <v>1.8598859001203298</v>
      </c>
      <c r="AU1805">
        <f t="shared" si="1257"/>
        <v>64582.705087113027</v>
      </c>
      <c r="AV1805" s="28">
        <f t="shared" si="1281"/>
        <v>17.939640301975842</v>
      </c>
      <c r="BJ1805" s="63">
        <v>0</v>
      </c>
      <c r="BK1805" s="64">
        <f t="shared" si="1282"/>
        <v>0</v>
      </c>
      <c r="BL1805" s="64">
        <f t="shared" si="1283"/>
        <v>0</v>
      </c>
      <c r="BM1805" s="64">
        <f t="shared" si="1284"/>
        <v>0</v>
      </c>
      <c r="BN1805" s="64">
        <f t="shared" si="1285"/>
        <v>0</v>
      </c>
      <c r="BO1805" s="64">
        <f t="shared" si="1286"/>
        <v>0</v>
      </c>
      <c r="BP1805" s="64">
        <f t="shared" si="1287"/>
        <v>0</v>
      </c>
      <c r="BQ1805" s="64">
        <f t="shared" si="1288"/>
        <v>0</v>
      </c>
      <c r="BR1805" s="65">
        <f t="shared" si="1258"/>
        <v>0</v>
      </c>
      <c r="BS1805" s="66">
        <f t="shared" si="1289"/>
        <v>0</v>
      </c>
      <c r="BT1805" s="65">
        <f>BJ1805-BR1805</f>
        <v>0</v>
      </c>
      <c r="BU1805" s="67">
        <f t="shared" si="1290"/>
        <v>0</v>
      </c>
    </row>
    <row r="1806" spans="11:73" x14ac:dyDescent="0.35">
      <c r="K1806" s="20" t="s">
        <v>119</v>
      </c>
      <c r="L1806" s="20">
        <v>1796</v>
      </c>
      <c r="M1806" s="20">
        <v>319</v>
      </c>
      <c r="N1806" s="21">
        <v>0</v>
      </c>
      <c r="O1806" s="35">
        <f t="shared" si="1259"/>
        <v>0</v>
      </c>
      <c r="P1806" s="36">
        <f t="shared" si="1291"/>
        <v>0</v>
      </c>
      <c r="Q1806" s="12"/>
      <c r="R1806" s="37">
        <f t="shared" si="1260"/>
        <v>0</v>
      </c>
      <c r="S1806" s="37">
        <f t="shared" si="1261"/>
        <v>64.9422</v>
      </c>
      <c r="T1806" s="37">
        <f t="shared" si="1262"/>
        <v>0</v>
      </c>
      <c r="U1806" s="37">
        <f t="shared" si="1263"/>
        <v>64.9422</v>
      </c>
      <c r="V1806" s="37">
        <f t="shared" si="1292"/>
        <v>174623.71016106496</v>
      </c>
      <c r="W1806" s="40">
        <f t="shared" si="1264"/>
        <v>0</v>
      </c>
      <c r="X1806" s="40">
        <f t="shared" si="1265"/>
        <v>0</v>
      </c>
      <c r="Y1806" s="40">
        <f t="shared" si="1253"/>
        <v>0</v>
      </c>
      <c r="Z1806" s="40">
        <v>0</v>
      </c>
      <c r="AA1806" s="40">
        <f t="shared" si="1266"/>
        <v>507.32783611943614</v>
      </c>
      <c r="AB1806" s="42">
        <f t="shared" si="1267"/>
        <v>0</v>
      </c>
      <c r="AC1806" s="42">
        <f t="shared" si="1268"/>
        <v>0</v>
      </c>
      <c r="AD1806" s="42">
        <f t="shared" si="1269"/>
        <v>0</v>
      </c>
      <c r="AE1806" s="42">
        <f t="shared" si="1293"/>
        <v>8300.1137310956765</v>
      </c>
      <c r="AF1806" s="43">
        <f t="shared" si="1254"/>
        <v>2.3055871475265768</v>
      </c>
      <c r="AG1806" s="73">
        <f t="shared" si="1255"/>
        <v>0</v>
      </c>
      <c r="AH1806">
        <f t="shared" si="1270"/>
        <v>0</v>
      </c>
      <c r="AI1806">
        <f t="shared" si="1294"/>
        <v>71278.294327546217</v>
      </c>
      <c r="AJ1806" s="41">
        <f t="shared" si="1271"/>
        <v>19.799526202096171</v>
      </c>
      <c r="AK1806">
        <f t="shared" si="1256"/>
        <v>0</v>
      </c>
      <c r="AL1806" s="38">
        <f t="shared" si="1272"/>
        <v>8051.1103191628063</v>
      </c>
      <c r="AM1806" s="38">
        <f t="shared" si="1273"/>
        <v>7970.5992159711777</v>
      </c>
      <c r="AN1806" s="38">
        <f t="shared" si="1274"/>
        <v>7492.3632630129068</v>
      </c>
      <c r="AO1806" s="38">
        <f t="shared" si="1275"/>
        <v>7417.439630382778</v>
      </c>
      <c r="AP1806" s="38">
        <f t="shared" si="1276"/>
        <v>6972.3932525598111</v>
      </c>
      <c r="AQ1806" s="38">
        <f t="shared" si="1277"/>
        <v>6902.6693200342133</v>
      </c>
      <c r="AR1806" s="38">
        <f t="shared" si="1278"/>
        <v>6695.5892404331871</v>
      </c>
      <c r="AS1806">
        <f t="shared" si="1279"/>
        <v>6695.5892404331871</v>
      </c>
      <c r="AT1806" s="28">
        <f t="shared" si="1280"/>
        <v>1.8598859001203298</v>
      </c>
      <c r="AU1806">
        <f t="shared" si="1257"/>
        <v>64582.705087113027</v>
      </c>
      <c r="AV1806" s="28">
        <f t="shared" si="1281"/>
        <v>17.939640301975842</v>
      </c>
      <c r="BJ1806" s="63">
        <v>0</v>
      </c>
      <c r="BK1806" s="64">
        <f t="shared" si="1282"/>
        <v>0</v>
      </c>
      <c r="BL1806" s="64">
        <f t="shared" si="1283"/>
        <v>0</v>
      </c>
      <c r="BM1806" s="64">
        <f t="shared" si="1284"/>
        <v>0</v>
      </c>
      <c r="BN1806" s="64">
        <f t="shared" si="1285"/>
        <v>0</v>
      </c>
      <c r="BO1806" s="64">
        <f t="shared" si="1286"/>
        <v>0</v>
      </c>
      <c r="BP1806" s="64">
        <f t="shared" si="1287"/>
        <v>0</v>
      </c>
      <c r="BQ1806" s="64">
        <f t="shared" si="1288"/>
        <v>0</v>
      </c>
      <c r="BR1806" s="65">
        <f t="shared" si="1258"/>
        <v>0</v>
      </c>
      <c r="BS1806" s="66">
        <f t="shared" si="1289"/>
        <v>0</v>
      </c>
      <c r="BT1806" s="65">
        <f>BJ1806-BR1806</f>
        <v>0</v>
      </c>
      <c r="BU1806" s="67">
        <f t="shared" si="1290"/>
        <v>0</v>
      </c>
    </row>
    <row r="1807" spans="11:73" x14ac:dyDescent="0.35">
      <c r="K1807" s="20" t="s">
        <v>119</v>
      </c>
      <c r="L1807" s="20">
        <v>1797</v>
      </c>
      <c r="M1807" s="20">
        <v>320</v>
      </c>
      <c r="N1807" s="21">
        <v>0</v>
      </c>
      <c r="O1807" s="35">
        <f t="shared" si="1259"/>
        <v>0</v>
      </c>
      <c r="P1807" s="36">
        <f t="shared" si="1291"/>
        <v>0</v>
      </c>
      <c r="Q1807" s="12"/>
      <c r="R1807" s="37">
        <f t="shared" si="1260"/>
        <v>0</v>
      </c>
      <c r="S1807" s="37">
        <f t="shared" si="1261"/>
        <v>64.9422</v>
      </c>
      <c r="T1807" s="37">
        <f t="shared" si="1262"/>
        <v>0</v>
      </c>
      <c r="U1807" s="37">
        <f t="shared" si="1263"/>
        <v>64.9422</v>
      </c>
      <c r="V1807" s="37">
        <f t="shared" si="1292"/>
        <v>174688.65236106495</v>
      </c>
      <c r="W1807" s="40">
        <f t="shared" si="1264"/>
        <v>0</v>
      </c>
      <c r="X1807" s="40">
        <f t="shared" si="1265"/>
        <v>0</v>
      </c>
      <c r="Y1807" s="40">
        <f t="shared" si="1253"/>
        <v>0</v>
      </c>
      <c r="Z1807" s="40">
        <v>0</v>
      </c>
      <c r="AA1807" s="40">
        <f t="shared" si="1266"/>
        <v>507.32783611943614</v>
      </c>
      <c r="AB1807" s="42">
        <f t="shared" si="1267"/>
        <v>0</v>
      </c>
      <c r="AC1807" s="42">
        <f t="shared" si="1268"/>
        <v>0</v>
      </c>
      <c r="AD1807" s="42">
        <f t="shared" si="1269"/>
        <v>0</v>
      </c>
      <c r="AE1807" s="42">
        <f t="shared" si="1293"/>
        <v>8300.1137310956765</v>
      </c>
      <c r="AF1807" s="43">
        <f t="shared" si="1254"/>
        <v>2.3055871475265768</v>
      </c>
      <c r="AG1807" s="73">
        <f t="shared" si="1255"/>
        <v>0</v>
      </c>
      <c r="AH1807">
        <f t="shared" si="1270"/>
        <v>0</v>
      </c>
      <c r="AI1807">
        <f t="shared" si="1294"/>
        <v>71278.294327546217</v>
      </c>
      <c r="AJ1807" s="41">
        <f t="shared" si="1271"/>
        <v>19.799526202096171</v>
      </c>
      <c r="AK1807">
        <f t="shared" si="1256"/>
        <v>0</v>
      </c>
      <c r="AL1807" s="38">
        <f t="shared" si="1272"/>
        <v>8051.1103191628063</v>
      </c>
      <c r="AM1807" s="38">
        <f t="shared" si="1273"/>
        <v>7970.5992159711777</v>
      </c>
      <c r="AN1807" s="38">
        <f t="shared" si="1274"/>
        <v>7492.3632630129068</v>
      </c>
      <c r="AO1807" s="38">
        <f t="shared" si="1275"/>
        <v>7417.439630382778</v>
      </c>
      <c r="AP1807" s="38">
        <f t="shared" si="1276"/>
        <v>6972.3932525598111</v>
      </c>
      <c r="AQ1807" s="38">
        <f t="shared" si="1277"/>
        <v>6902.6693200342133</v>
      </c>
      <c r="AR1807" s="38">
        <f t="shared" si="1278"/>
        <v>6695.5892404331871</v>
      </c>
      <c r="AS1807">
        <f t="shared" si="1279"/>
        <v>6695.5892404331871</v>
      </c>
      <c r="AT1807" s="28">
        <f t="shared" si="1280"/>
        <v>1.8598859001203298</v>
      </c>
      <c r="AU1807">
        <f t="shared" si="1257"/>
        <v>64582.705087113027</v>
      </c>
      <c r="AV1807" s="28">
        <f t="shared" si="1281"/>
        <v>17.939640301975842</v>
      </c>
      <c r="BJ1807" s="63">
        <v>0</v>
      </c>
      <c r="BK1807" s="64">
        <f t="shared" si="1282"/>
        <v>0</v>
      </c>
      <c r="BL1807" s="64">
        <f t="shared" si="1283"/>
        <v>0</v>
      </c>
      <c r="BM1807" s="64">
        <f t="shared" si="1284"/>
        <v>0</v>
      </c>
      <c r="BN1807" s="64">
        <f t="shared" si="1285"/>
        <v>0</v>
      </c>
      <c r="BO1807" s="64">
        <f t="shared" si="1286"/>
        <v>0</v>
      </c>
      <c r="BP1807" s="64">
        <f t="shared" si="1287"/>
        <v>0</v>
      </c>
      <c r="BQ1807" s="64">
        <f t="shared" si="1288"/>
        <v>0</v>
      </c>
      <c r="BR1807" s="65">
        <f t="shared" si="1258"/>
        <v>0</v>
      </c>
      <c r="BS1807" s="66">
        <f t="shared" si="1289"/>
        <v>0</v>
      </c>
      <c r="BT1807" s="65">
        <f>BJ1807-BR1807</f>
        <v>0</v>
      </c>
      <c r="BU1807" s="67">
        <f t="shared" si="1290"/>
        <v>0</v>
      </c>
    </row>
    <row r="1808" spans="11:73" x14ac:dyDescent="0.35">
      <c r="K1808" s="20" t="s">
        <v>119</v>
      </c>
      <c r="L1808" s="20">
        <v>1798</v>
      </c>
      <c r="M1808" s="20">
        <v>321</v>
      </c>
      <c r="N1808" s="21">
        <v>0</v>
      </c>
      <c r="O1808" s="35">
        <f t="shared" si="1259"/>
        <v>0</v>
      </c>
      <c r="P1808" s="36">
        <f t="shared" si="1291"/>
        <v>0</v>
      </c>
      <c r="Q1808" s="12"/>
      <c r="R1808" s="37">
        <f t="shared" si="1260"/>
        <v>0</v>
      </c>
      <c r="S1808" s="37">
        <f t="shared" si="1261"/>
        <v>64.9422</v>
      </c>
      <c r="T1808" s="37">
        <f t="shared" si="1262"/>
        <v>0</v>
      </c>
      <c r="U1808" s="37">
        <f t="shared" si="1263"/>
        <v>64.9422</v>
      </c>
      <c r="V1808" s="37">
        <f t="shared" si="1292"/>
        <v>174753.59456106494</v>
      </c>
      <c r="W1808" s="40">
        <f t="shared" si="1264"/>
        <v>0</v>
      </c>
      <c r="X1808" s="40">
        <f t="shared" si="1265"/>
        <v>0</v>
      </c>
      <c r="Y1808" s="40">
        <f t="shared" si="1253"/>
        <v>0</v>
      </c>
      <c r="Z1808" s="40">
        <v>0</v>
      </c>
      <c r="AA1808" s="40">
        <f t="shared" si="1266"/>
        <v>507.32783611943614</v>
      </c>
      <c r="AB1808" s="42">
        <f t="shared" si="1267"/>
        <v>0</v>
      </c>
      <c r="AC1808" s="42">
        <f t="shared" si="1268"/>
        <v>0</v>
      </c>
      <c r="AD1808" s="42">
        <f t="shared" si="1269"/>
        <v>0</v>
      </c>
      <c r="AE1808" s="42">
        <f t="shared" si="1293"/>
        <v>8300.1137310956765</v>
      </c>
      <c r="AF1808" s="43">
        <f t="shared" si="1254"/>
        <v>2.3055871475265768</v>
      </c>
      <c r="AG1808" s="73">
        <f t="shared" si="1255"/>
        <v>0</v>
      </c>
      <c r="AH1808">
        <f t="shared" si="1270"/>
        <v>0</v>
      </c>
      <c r="AI1808">
        <f t="shared" si="1294"/>
        <v>71278.294327546217</v>
      </c>
      <c r="AJ1808" s="41">
        <f t="shared" si="1271"/>
        <v>19.799526202096171</v>
      </c>
      <c r="AK1808">
        <f t="shared" si="1256"/>
        <v>0</v>
      </c>
      <c r="AL1808" s="38">
        <f t="shared" si="1272"/>
        <v>8051.1103191628063</v>
      </c>
      <c r="AM1808" s="38">
        <f t="shared" si="1273"/>
        <v>7970.5992159711777</v>
      </c>
      <c r="AN1808" s="38">
        <f t="shared" si="1274"/>
        <v>7492.3632630129068</v>
      </c>
      <c r="AO1808" s="38">
        <f t="shared" si="1275"/>
        <v>7417.439630382778</v>
      </c>
      <c r="AP1808" s="38">
        <f t="shared" si="1276"/>
        <v>6972.3932525598111</v>
      </c>
      <c r="AQ1808" s="38">
        <f t="shared" si="1277"/>
        <v>6902.6693200342133</v>
      </c>
      <c r="AR1808" s="38">
        <f t="shared" si="1278"/>
        <v>6695.5892404331871</v>
      </c>
      <c r="AS1808">
        <f t="shared" si="1279"/>
        <v>6695.5892404331871</v>
      </c>
      <c r="AT1808" s="28">
        <f t="shared" si="1280"/>
        <v>1.8598859001203298</v>
      </c>
      <c r="AU1808">
        <f t="shared" si="1257"/>
        <v>64582.705087113027</v>
      </c>
      <c r="AV1808" s="28">
        <f t="shared" si="1281"/>
        <v>17.939640301975842</v>
      </c>
      <c r="BJ1808" s="63">
        <v>0</v>
      </c>
      <c r="BK1808" s="64">
        <f t="shared" si="1282"/>
        <v>0</v>
      </c>
      <c r="BL1808" s="64">
        <f t="shared" si="1283"/>
        <v>0</v>
      </c>
      <c r="BM1808" s="64">
        <f t="shared" si="1284"/>
        <v>0</v>
      </c>
      <c r="BN1808" s="64">
        <f t="shared" si="1285"/>
        <v>0</v>
      </c>
      <c r="BO1808" s="64">
        <f t="shared" si="1286"/>
        <v>0</v>
      </c>
      <c r="BP1808" s="64">
        <f t="shared" si="1287"/>
        <v>0</v>
      </c>
      <c r="BQ1808" s="64">
        <f t="shared" si="1288"/>
        <v>0</v>
      </c>
      <c r="BR1808" s="65">
        <f t="shared" si="1258"/>
        <v>0</v>
      </c>
      <c r="BS1808" s="66">
        <f t="shared" si="1289"/>
        <v>0</v>
      </c>
      <c r="BT1808" s="65">
        <f>BJ1808-BR1808</f>
        <v>0</v>
      </c>
      <c r="BU1808" s="67">
        <f t="shared" si="1290"/>
        <v>0</v>
      </c>
    </row>
    <row r="1809" spans="11:73" x14ac:dyDescent="0.35">
      <c r="K1809" s="20" t="s">
        <v>119</v>
      </c>
      <c r="L1809" s="20">
        <v>1799</v>
      </c>
      <c r="M1809" s="20">
        <v>322</v>
      </c>
      <c r="N1809" s="21">
        <v>0</v>
      </c>
      <c r="O1809" s="35">
        <f t="shared" si="1259"/>
        <v>0</v>
      </c>
      <c r="P1809" s="36">
        <f t="shared" si="1291"/>
        <v>0</v>
      </c>
      <c r="Q1809" s="12"/>
      <c r="R1809" s="37">
        <f t="shared" si="1260"/>
        <v>0</v>
      </c>
      <c r="S1809" s="37">
        <f t="shared" si="1261"/>
        <v>64.9422</v>
      </c>
      <c r="T1809" s="37">
        <f t="shared" si="1262"/>
        <v>0</v>
      </c>
      <c r="U1809" s="37">
        <f t="shared" si="1263"/>
        <v>64.9422</v>
      </c>
      <c r="V1809" s="37">
        <f t="shared" si="1292"/>
        <v>174818.53676106493</v>
      </c>
      <c r="W1809" s="40">
        <f t="shared" si="1264"/>
        <v>0</v>
      </c>
      <c r="X1809" s="40">
        <f t="shared" si="1265"/>
        <v>0</v>
      </c>
      <c r="Y1809" s="40">
        <f t="shared" si="1253"/>
        <v>0</v>
      </c>
      <c r="Z1809" s="40">
        <v>0</v>
      </c>
      <c r="AA1809" s="40">
        <f t="shared" si="1266"/>
        <v>507.32783611943614</v>
      </c>
      <c r="AB1809" s="42">
        <f t="shared" si="1267"/>
        <v>0</v>
      </c>
      <c r="AC1809" s="42">
        <f t="shared" si="1268"/>
        <v>0</v>
      </c>
      <c r="AD1809" s="42">
        <f t="shared" si="1269"/>
        <v>0</v>
      </c>
      <c r="AE1809" s="42">
        <f t="shared" si="1293"/>
        <v>8300.1137310956765</v>
      </c>
      <c r="AF1809" s="43">
        <f t="shared" si="1254"/>
        <v>2.3055871475265768</v>
      </c>
      <c r="AG1809" s="73">
        <f t="shared" si="1255"/>
        <v>0</v>
      </c>
      <c r="AH1809">
        <f t="shared" si="1270"/>
        <v>0</v>
      </c>
      <c r="AI1809">
        <f t="shared" si="1294"/>
        <v>71278.294327546217</v>
      </c>
      <c r="AJ1809" s="41">
        <f t="shared" si="1271"/>
        <v>19.799526202096171</v>
      </c>
      <c r="AK1809">
        <f t="shared" si="1256"/>
        <v>0</v>
      </c>
      <c r="AL1809" s="38">
        <f t="shared" si="1272"/>
        <v>8051.1103191628063</v>
      </c>
      <c r="AM1809" s="38">
        <f t="shared" si="1273"/>
        <v>7970.5992159711777</v>
      </c>
      <c r="AN1809" s="38">
        <f t="shared" si="1274"/>
        <v>7492.3632630129068</v>
      </c>
      <c r="AO1809" s="38">
        <f t="shared" si="1275"/>
        <v>7417.439630382778</v>
      </c>
      <c r="AP1809" s="38">
        <f t="shared" si="1276"/>
        <v>6972.3932525598111</v>
      </c>
      <c r="AQ1809" s="38">
        <f t="shared" si="1277"/>
        <v>6902.6693200342133</v>
      </c>
      <c r="AR1809" s="38">
        <f t="shared" si="1278"/>
        <v>6695.5892404331871</v>
      </c>
      <c r="AS1809">
        <f t="shared" si="1279"/>
        <v>6695.5892404331871</v>
      </c>
      <c r="AT1809" s="28">
        <f t="shared" si="1280"/>
        <v>1.8598859001203298</v>
      </c>
      <c r="AU1809">
        <f t="shared" si="1257"/>
        <v>64582.705087113027</v>
      </c>
      <c r="AV1809" s="28">
        <f t="shared" si="1281"/>
        <v>17.939640301975842</v>
      </c>
      <c r="BJ1809" s="63">
        <v>0</v>
      </c>
      <c r="BK1809" s="64">
        <f t="shared" si="1282"/>
        <v>0</v>
      </c>
      <c r="BL1809" s="64">
        <f t="shared" si="1283"/>
        <v>0</v>
      </c>
      <c r="BM1809" s="64">
        <f t="shared" si="1284"/>
        <v>0</v>
      </c>
      <c r="BN1809" s="64">
        <f t="shared" si="1285"/>
        <v>0</v>
      </c>
      <c r="BO1809" s="64">
        <f t="shared" si="1286"/>
        <v>0</v>
      </c>
      <c r="BP1809" s="64">
        <f t="shared" si="1287"/>
        <v>0</v>
      </c>
      <c r="BQ1809" s="64">
        <f t="shared" si="1288"/>
        <v>0</v>
      </c>
      <c r="BR1809" s="65">
        <f t="shared" si="1258"/>
        <v>0</v>
      </c>
      <c r="BS1809" s="66">
        <f t="shared" si="1289"/>
        <v>0</v>
      </c>
      <c r="BT1809" s="65">
        <f>BJ1809-BR1809</f>
        <v>0</v>
      </c>
      <c r="BU1809" s="67">
        <f t="shared" si="1290"/>
        <v>0</v>
      </c>
    </row>
    <row r="1810" spans="11:73" x14ac:dyDescent="0.35">
      <c r="K1810" s="20" t="s">
        <v>119</v>
      </c>
      <c r="L1810" s="20">
        <v>1800</v>
      </c>
      <c r="M1810" s="20">
        <v>323</v>
      </c>
      <c r="N1810" s="21">
        <v>0</v>
      </c>
      <c r="O1810" s="35">
        <f t="shared" si="1259"/>
        <v>0</v>
      </c>
      <c r="P1810" s="36">
        <f t="shared" si="1291"/>
        <v>0</v>
      </c>
      <c r="Q1810" s="12"/>
      <c r="R1810" s="37">
        <f t="shared" si="1260"/>
        <v>0</v>
      </c>
      <c r="S1810" s="37">
        <f t="shared" si="1261"/>
        <v>64.9422</v>
      </c>
      <c r="T1810" s="37">
        <f t="shared" si="1262"/>
        <v>0</v>
      </c>
      <c r="U1810" s="37">
        <f t="shared" si="1263"/>
        <v>64.9422</v>
      </c>
      <c r="V1810" s="37">
        <f t="shared" si="1292"/>
        <v>174883.47896106492</v>
      </c>
      <c r="W1810" s="40">
        <f t="shared" si="1264"/>
        <v>0</v>
      </c>
      <c r="X1810" s="40">
        <f t="shared" si="1265"/>
        <v>0</v>
      </c>
      <c r="Y1810" s="40">
        <f t="shared" si="1253"/>
        <v>0</v>
      </c>
      <c r="Z1810" s="40">
        <v>0</v>
      </c>
      <c r="AA1810" s="40">
        <f t="shared" si="1266"/>
        <v>507.32783611943614</v>
      </c>
      <c r="AB1810" s="42">
        <f t="shared" si="1267"/>
        <v>0</v>
      </c>
      <c r="AC1810" s="42">
        <f t="shared" si="1268"/>
        <v>0</v>
      </c>
      <c r="AD1810" s="42">
        <f t="shared" si="1269"/>
        <v>0</v>
      </c>
      <c r="AE1810" s="42">
        <f t="shared" si="1293"/>
        <v>8300.1137310956765</v>
      </c>
      <c r="AF1810" s="43">
        <f t="shared" si="1254"/>
        <v>2.3055871475265768</v>
      </c>
      <c r="AG1810" s="73">
        <f t="shared" si="1255"/>
        <v>0</v>
      </c>
      <c r="AH1810">
        <f t="shared" si="1270"/>
        <v>0</v>
      </c>
      <c r="AI1810">
        <f t="shared" si="1294"/>
        <v>71278.294327546217</v>
      </c>
      <c r="AJ1810" s="41">
        <f t="shared" si="1271"/>
        <v>19.799526202096171</v>
      </c>
      <c r="AK1810">
        <f t="shared" si="1256"/>
        <v>0</v>
      </c>
      <c r="AL1810" s="38">
        <f t="shared" si="1272"/>
        <v>8051.1103191628063</v>
      </c>
      <c r="AM1810" s="38">
        <f t="shared" si="1273"/>
        <v>7970.5992159711777</v>
      </c>
      <c r="AN1810" s="38">
        <f t="shared" si="1274"/>
        <v>7492.3632630129068</v>
      </c>
      <c r="AO1810" s="38">
        <f t="shared" si="1275"/>
        <v>7417.439630382778</v>
      </c>
      <c r="AP1810" s="38">
        <f t="shared" si="1276"/>
        <v>6972.3932525598111</v>
      </c>
      <c r="AQ1810" s="38">
        <f t="shared" si="1277"/>
        <v>6902.6693200342133</v>
      </c>
      <c r="AR1810" s="38">
        <f t="shared" si="1278"/>
        <v>6695.5892404331871</v>
      </c>
      <c r="AS1810">
        <f t="shared" si="1279"/>
        <v>6695.5892404331871</v>
      </c>
      <c r="AT1810" s="28">
        <f t="shared" si="1280"/>
        <v>1.8598859001203298</v>
      </c>
      <c r="AU1810">
        <f t="shared" si="1257"/>
        <v>64582.705087113027</v>
      </c>
      <c r="AV1810" s="28">
        <f t="shared" si="1281"/>
        <v>17.939640301975842</v>
      </c>
      <c r="BJ1810" s="68">
        <v>0</v>
      </c>
      <c r="BK1810" s="69">
        <f t="shared" si="1282"/>
        <v>0</v>
      </c>
      <c r="BL1810" s="69">
        <f t="shared" si="1283"/>
        <v>0</v>
      </c>
      <c r="BM1810" s="69">
        <f t="shared" si="1284"/>
        <v>0</v>
      </c>
      <c r="BN1810" s="69">
        <f t="shared" si="1285"/>
        <v>0</v>
      </c>
      <c r="BO1810" s="69">
        <f t="shared" si="1286"/>
        <v>0</v>
      </c>
      <c r="BP1810" s="69">
        <f t="shared" si="1287"/>
        <v>0</v>
      </c>
      <c r="BQ1810" s="69">
        <f t="shared" si="1288"/>
        <v>0</v>
      </c>
      <c r="BR1810" s="70">
        <f t="shared" si="1258"/>
        <v>0</v>
      </c>
      <c r="BS1810" s="71">
        <f t="shared" si="1289"/>
        <v>0</v>
      </c>
      <c r="BT1810" s="70">
        <f>BJ1810-BR1810</f>
        <v>0</v>
      </c>
      <c r="BU1810" s="72">
        <f t="shared" si="1290"/>
        <v>0</v>
      </c>
    </row>
    <row r="1813" spans="11:73" x14ac:dyDescent="0.35">
      <c r="AG1813" s="62">
        <f>AJ1810-AF1810</f>
        <v>17.493939054569594</v>
      </c>
    </row>
  </sheetData>
  <sortState xmlns:xlrd2="http://schemas.microsoft.com/office/spreadsheetml/2017/richdata2" ref="AN10:AN379">
    <sortCondition ref="AN379"/>
  </sortState>
  <mergeCells count="56">
    <mergeCell ref="AX8:AY8"/>
    <mergeCell ref="AX60:AY60"/>
    <mergeCell ref="AX55:AY55"/>
    <mergeCell ref="AX42:AY42"/>
    <mergeCell ref="AX30:AY30"/>
    <mergeCell ref="AX10:AY10"/>
    <mergeCell ref="AJ8:AJ9"/>
    <mergeCell ref="Q2:R2"/>
    <mergeCell ref="Q3:R3"/>
    <mergeCell ref="B9:D9"/>
    <mergeCell ref="H2:I2"/>
    <mergeCell ref="A8:D8"/>
    <mergeCell ref="E8:H8"/>
    <mergeCell ref="R8:R9"/>
    <mergeCell ref="S8:S9"/>
    <mergeCell ref="T8:T9"/>
    <mergeCell ref="U8:U9"/>
    <mergeCell ref="W8:W9"/>
    <mergeCell ref="AP8:AP9"/>
    <mergeCell ref="AS8:AS9"/>
    <mergeCell ref="AT8:AT9"/>
    <mergeCell ref="S7:T7"/>
    <mergeCell ref="AA8:AA9"/>
    <mergeCell ref="X8:X9"/>
    <mergeCell ref="AE8:AE9"/>
    <mergeCell ref="AI8:AI9"/>
    <mergeCell ref="Z8:Z9"/>
    <mergeCell ref="AF8:AF9"/>
    <mergeCell ref="AB8:AB9"/>
    <mergeCell ref="AC8:AC9"/>
    <mergeCell ref="Y8:Y9"/>
    <mergeCell ref="AG8:AG9"/>
    <mergeCell ref="AH8:AH9"/>
    <mergeCell ref="AL8:AL9"/>
    <mergeCell ref="BT8:BT9"/>
    <mergeCell ref="BU8:BU9"/>
    <mergeCell ref="BO8:BO9"/>
    <mergeCell ref="BN8:BN9"/>
    <mergeCell ref="BQ8:BQ9"/>
    <mergeCell ref="BP8:BP9"/>
    <mergeCell ref="BR8:BR9"/>
    <mergeCell ref="AL6:AR6"/>
    <mergeCell ref="R6:U6"/>
    <mergeCell ref="W6:AA6"/>
    <mergeCell ref="BS8:BS9"/>
    <mergeCell ref="AV8:AV9"/>
    <mergeCell ref="BJ8:BJ9"/>
    <mergeCell ref="BK8:BK9"/>
    <mergeCell ref="BL8:BL9"/>
    <mergeCell ref="BM8:BM9"/>
    <mergeCell ref="AM8:AM9"/>
    <mergeCell ref="AN8:AN9"/>
    <mergeCell ref="AO8:AO9"/>
    <mergeCell ref="AQ8:AQ9"/>
    <mergeCell ref="AU8:AU9"/>
    <mergeCell ref="AR8:AR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BC1FB-931D-4AB7-A63B-7A99E058713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82DE-2752-4680-B254-72F2B2E24040}">
  <dimension ref="B5:G1807"/>
  <sheetViews>
    <sheetView workbookViewId="0">
      <selection activeCell="W32" sqref="W32"/>
    </sheetView>
  </sheetViews>
  <sheetFormatPr defaultRowHeight="14.5" x14ac:dyDescent="0.35"/>
  <sheetData>
    <row r="5" spans="2:7" x14ac:dyDescent="0.35">
      <c r="B5" s="30"/>
      <c r="C5" s="30"/>
      <c r="D5" s="30"/>
      <c r="E5" s="30"/>
      <c r="F5" s="30"/>
      <c r="G5" s="30"/>
    </row>
    <row r="6" spans="2:7" x14ac:dyDescent="0.35">
      <c r="B6" s="30"/>
      <c r="C6" s="30"/>
      <c r="D6" s="30"/>
      <c r="E6" s="30"/>
      <c r="F6" s="30"/>
      <c r="G6" s="30"/>
    </row>
    <row r="7" spans="2:7" x14ac:dyDescent="0.35">
      <c r="B7" s="31"/>
      <c r="C7" s="31"/>
      <c r="D7" s="31"/>
      <c r="E7" s="32"/>
      <c r="F7" s="12"/>
      <c r="G7" s="12"/>
    </row>
    <row r="8" spans="2:7" x14ac:dyDescent="0.35">
      <c r="B8" s="31"/>
      <c r="C8" s="31"/>
      <c r="D8" s="31"/>
      <c r="E8" s="32"/>
      <c r="F8" s="12"/>
      <c r="G8" s="12"/>
    </row>
    <row r="9" spans="2:7" x14ac:dyDescent="0.35">
      <c r="B9" s="31"/>
      <c r="C9" s="31"/>
      <c r="D9" s="31"/>
      <c r="E9" s="32"/>
      <c r="F9" s="12"/>
      <c r="G9" s="12"/>
    </row>
    <row r="10" spans="2:7" x14ac:dyDescent="0.35">
      <c r="B10" s="31"/>
      <c r="C10" s="31"/>
      <c r="D10" s="31"/>
      <c r="E10" s="32"/>
      <c r="F10" s="12"/>
      <c r="G10" s="12"/>
    </row>
    <row r="11" spans="2:7" x14ac:dyDescent="0.35">
      <c r="B11" s="31"/>
      <c r="C11" s="31"/>
      <c r="D11" s="31"/>
      <c r="E11" s="32"/>
      <c r="F11" s="12"/>
      <c r="G11" s="12"/>
    </row>
    <row r="12" spans="2:7" x14ac:dyDescent="0.35">
      <c r="B12" s="31"/>
      <c r="C12" s="31"/>
      <c r="D12" s="31"/>
      <c r="E12" s="32"/>
      <c r="F12" s="12"/>
      <c r="G12" s="12"/>
    </row>
    <row r="13" spans="2:7" x14ac:dyDescent="0.35">
      <c r="B13" s="31"/>
      <c r="C13" s="31"/>
      <c r="D13" s="31"/>
      <c r="E13" s="32"/>
      <c r="F13" s="12"/>
      <c r="G13" s="12"/>
    </row>
    <row r="14" spans="2:7" x14ac:dyDescent="0.35">
      <c r="B14" s="31"/>
      <c r="C14" s="31"/>
      <c r="D14" s="31"/>
      <c r="E14" s="32"/>
      <c r="F14" s="12"/>
      <c r="G14" s="12"/>
    </row>
    <row r="15" spans="2:7" x14ac:dyDescent="0.35">
      <c r="B15" s="31"/>
      <c r="C15" s="31"/>
      <c r="D15" s="31"/>
      <c r="E15" s="32"/>
      <c r="F15" s="12"/>
      <c r="G15" s="12"/>
    </row>
    <row r="16" spans="2:7" x14ac:dyDescent="0.35">
      <c r="B16" s="31"/>
      <c r="C16" s="31"/>
      <c r="D16" s="31"/>
      <c r="E16" s="32"/>
      <c r="F16" s="12"/>
      <c r="G16" s="12"/>
    </row>
    <row r="17" spans="2:7" x14ac:dyDescent="0.35">
      <c r="B17" s="31"/>
      <c r="C17" s="31"/>
      <c r="D17" s="31"/>
      <c r="E17" s="32"/>
      <c r="F17" s="12"/>
      <c r="G17" s="12"/>
    </row>
    <row r="18" spans="2:7" x14ac:dyDescent="0.35">
      <c r="B18" s="31"/>
      <c r="C18" s="31"/>
      <c r="D18" s="31"/>
      <c r="E18" s="32"/>
      <c r="F18" s="12"/>
      <c r="G18" s="12"/>
    </row>
    <row r="19" spans="2:7" x14ac:dyDescent="0.35">
      <c r="B19" s="31"/>
      <c r="C19" s="31"/>
      <c r="D19" s="31"/>
      <c r="E19" s="32"/>
      <c r="F19" s="12"/>
      <c r="G19" s="12"/>
    </row>
    <row r="20" spans="2:7" x14ac:dyDescent="0.35">
      <c r="B20" s="31"/>
      <c r="C20" s="31"/>
      <c r="D20" s="31"/>
      <c r="E20" s="32"/>
      <c r="F20" s="12"/>
      <c r="G20" s="12"/>
    </row>
    <row r="21" spans="2:7" x14ac:dyDescent="0.35">
      <c r="B21" s="31"/>
      <c r="C21" s="31"/>
      <c r="D21" s="31"/>
      <c r="E21" s="32"/>
      <c r="F21" s="12"/>
      <c r="G21" s="12"/>
    </row>
    <row r="22" spans="2:7" x14ac:dyDescent="0.35">
      <c r="B22" s="31"/>
      <c r="C22" s="31"/>
      <c r="D22" s="31"/>
      <c r="E22" s="32"/>
      <c r="F22" s="12"/>
      <c r="G22" s="12"/>
    </row>
    <row r="23" spans="2:7" x14ac:dyDescent="0.35">
      <c r="B23" s="31"/>
      <c r="C23" s="31"/>
      <c r="D23" s="31"/>
      <c r="E23" s="32"/>
      <c r="F23" s="12"/>
      <c r="G23" s="12"/>
    </row>
    <row r="24" spans="2:7" x14ac:dyDescent="0.35">
      <c r="B24" s="31"/>
      <c r="C24" s="31"/>
      <c r="D24" s="31"/>
      <c r="E24" s="32"/>
      <c r="F24" s="12"/>
      <c r="G24" s="12"/>
    </row>
    <row r="25" spans="2:7" x14ac:dyDescent="0.35">
      <c r="B25" s="31"/>
      <c r="C25" s="31"/>
      <c r="D25" s="31"/>
      <c r="E25" s="32"/>
      <c r="F25" s="12"/>
      <c r="G25" s="12"/>
    </row>
    <row r="26" spans="2:7" x14ac:dyDescent="0.35">
      <c r="B26" s="31"/>
      <c r="C26" s="31"/>
      <c r="D26" s="31"/>
      <c r="E26" s="32"/>
      <c r="F26" s="12"/>
      <c r="G26" s="12"/>
    </row>
    <row r="27" spans="2:7" x14ac:dyDescent="0.35">
      <c r="B27" s="31"/>
      <c r="C27" s="31"/>
      <c r="D27" s="31"/>
      <c r="E27" s="32"/>
      <c r="F27" s="12"/>
      <c r="G27" s="12"/>
    </row>
    <row r="28" spans="2:7" x14ac:dyDescent="0.35">
      <c r="B28" s="31"/>
      <c r="C28" s="31"/>
      <c r="D28" s="31"/>
      <c r="E28" s="32"/>
      <c r="F28" s="12"/>
      <c r="G28" s="12"/>
    </row>
    <row r="29" spans="2:7" x14ac:dyDescent="0.35">
      <c r="B29" s="31"/>
      <c r="C29" s="31"/>
      <c r="D29" s="31"/>
      <c r="E29" s="32"/>
      <c r="F29" s="12"/>
      <c r="G29" s="12"/>
    </row>
    <row r="30" spans="2:7" x14ac:dyDescent="0.35">
      <c r="B30" s="31"/>
      <c r="C30" s="31"/>
      <c r="D30" s="31"/>
      <c r="E30" s="32"/>
      <c r="F30" s="12"/>
      <c r="G30" s="12"/>
    </row>
    <row r="31" spans="2:7" x14ac:dyDescent="0.35">
      <c r="B31" s="31"/>
      <c r="C31" s="31"/>
      <c r="D31" s="31"/>
      <c r="E31" s="32"/>
      <c r="F31" s="12"/>
      <c r="G31" s="12"/>
    </row>
    <row r="32" spans="2:7" x14ac:dyDescent="0.35">
      <c r="B32" s="31"/>
      <c r="C32" s="31"/>
      <c r="D32" s="31"/>
      <c r="E32" s="32"/>
      <c r="F32" s="12"/>
      <c r="G32" s="12"/>
    </row>
    <row r="33" spans="2:7" x14ac:dyDescent="0.35">
      <c r="B33" s="31"/>
      <c r="C33" s="31"/>
      <c r="D33" s="31"/>
      <c r="E33" s="32"/>
      <c r="F33" s="12"/>
      <c r="G33" s="12"/>
    </row>
    <row r="34" spans="2:7" x14ac:dyDescent="0.35">
      <c r="B34" s="31"/>
      <c r="C34" s="31"/>
      <c r="D34" s="31"/>
      <c r="E34" s="32"/>
      <c r="F34" s="12"/>
      <c r="G34" s="12"/>
    </row>
    <row r="35" spans="2:7" x14ac:dyDescent="0.35">
      <c r="B35" s="31"/>
      <c r="C35" s="31"/>
      <c r="D35" s="31"/>
      <c r="E35" s="32"/>
      <c r="F35" s="12"/>
      <c r="G35" s="12"/>
    </row>
    <row r="36" spans="2:7" x14ac:dyDescent="0.35">
      <c r="B36" s="31"/>
      <c r="C36" s="31"/>
      <c r="D36" s="31"/>
      <c r="E36" s="32"/>
      <c r="F36" s="12"/>
      <c r="G36" s="12"/>
    </row>
    <row r="37" spans="2:7" x14ac:dyDescent="0.35">
      <c r="B37" s="31"/>
      <c r="C37" s="31"/>
      <c r="D37" s="31"/>
      <c r="E37" s="32"/>
      <c r="F37" s="12"/>
      <c r="G37" s="12"/>
    </row>
    <row r="38" spans="2:7" x14ac:dyDescent="0.35">
      <c r="B38" s="31"/>
      <c r="C38" s="31"/>
      <c r="D38" s="31"/>
      <c r="E38" s="32"/>
      <c r="F38" s="12"/>
      <c r="G38" s="12"/>
    </row>
    <row r="39" spans="2:7" x14ac:dyDescent="0.35">
      <c r="B39" s="31"/>
      <c r="C39" s="31"/>
      <c r="D39" s="31"/>
      <c r="E39" s="32"/>
      <c r="F39" s="12"/>
      <c r="G39" s="12"/>
    </row>
    <row r="40" spans="2:7" x14ac:dyDescent="0.35">
      <c r="B40" s="31"/>
      <c r="C40" s="31"/>
      <c r="D40" s="31"/>
      <c r="E40" s="32"/>
      <c r="F40" s="12"/>
      <c r="G40" s="12"/>
    </row>
    <row r="41" spans="2:7" x14ac:dyDescent="0.35">
      <c r="B41" s="31"/>
      <c r="C41" s="31"/>
      <c r="D41" s="31"/>
      <c r="E41" s="32"/>
      <c r="F41" s="12"/>
      <c r="G41" s="12"/>
    </row>
    <row r="42" spans="2:7" x14ac:dyDescent="0.35">
      <c r="B42" s="31"/>
      <c r="C42" s="31"/>
      <c r="D42" s="31"/>
      <c r="E42" s="32"/>
      <c r="F42" s="12"/>
      <c r="G42" s="12"/>
    </row>
    <row r="43" spans="2:7" x14ac:dyDescent="0.35">
      <c r="B43" s="31"/>
      <c r="C43" s="31"/>
      <c r="D43" s="31"/>
      <c r="E43" s="32"/>
      <c r="F43" s="12"/>
      <c r="G43" s="12"/>
    </row>
    <row r="44" spans="2:7" x14ac:dyDescent="0.35">
      <c r="B44" s="31"/>
      <c r="C44" s="31"/>
      <c r="D44" s="31"/>
      <c r="E44" s="32"/>
      <c r="F44" s="12"/>
      <c r="G44" s="12"/>
    </row>
    <row r="45" spans="2:7" x14ac:dyDescent="0.35">
      <c r="B45" s="31"/>
      <c r="C45" s="31"/>
      <c r="D45" s="31"/>
      <c r="E45" s="32"/>
      <c r="F45" s="12"/>
      <c r="G45" s="12"/>
    </row>
    <row r="46" spans="2:7" x14ac:dyDescent="0.35">
      <c r="B46" s="31"/>
      <c r="C46" s="31"/>
      <c r="D46" s="31"/>
      <c r="E46" s="32"/>
      <c r="F46" s="12"/>
      <c r="G46" s="12"/>
    </row>
    <row r="47" spans="2:7" x14ac:dyDescent="0.35">
      <c r="B47" s="31"/>
      <c r="C47" s="31"/>
      <c r="D47" s="31"/>
      <c r="E47" s="32"/>
      <c r="F47" s="12"/>
      <c r="G47" s="12"/>
    </row>
    <row r="48" spans="2:7" x14ac:dyDescent="0.35">
      <c r="B48" s="31"/>
      <c r="C48" s="31"/>
      <c r="D48" s="31"/>
      <c r="E48" s="32"/>
      <c r="F48" s="12"/>
      <c r="G48" s="12"/>
    </row>
    <row r="49" spans="2:7" x14ac:dyDescent="0.35">
      <c r="B49" s="31"/>
      <c r="C49" s="31"/>
      <c r="D49" s="31"/>
      <c r="E49" s="32"/>
      <c r="F49" s="12"/>
      <c r="G49" s="12"/>
    </row>
    <row r="50" spans="2:7" x14ac:dyDescent="0.35">
      <c r="B50" s="31"/>
      <c r="C50" s="31"/>
      <c r="D50" s="31"/>
      <c r="E50" s="32"/>
      <c r="F50" s="12"/>
      <c r="G50" s="12"/>
    </row>
    <row r="51" spans="2:7" x14ac:dyDescent="0.35">
      <c r="B51" s="31"/>
      <c r="C51" s="31"/>
      <c r="D51" s="31"/>
      <c r="E51" s="32"/>
      <c r="F51" s="12"/>
      <c r="G51" s="12"/>
    </row>
    <row r="52" spans="2:7" x14ac:dyDescent="0.35">
      <c r="B52" s="31"/>
      <c r="C52" s="31"/>
      <c r="D52" s="31"/>
      <c r="E52" s="32"/>
      <c r="F52" s="12"/>
      <c r="G52" s="12"/>
    </row>
    <row r="53" spans="2:7" x14ac:dyDescent="0.35">
      <c r="B53" s="31"/>
      <c r="C53" s="31"/>
      <c r="D53" s="31"/>
      <c r="E53" s="32"/>
      <c r="F53" s="12"/>
      <c r="G53" s="12"/>
    </row>
    <row r="54" spans="2:7" x14ac:dyDescent="0.35">
      <c r="B54" s="31"/>
      <c r="C54" s="31"/>
      <c r="D54" s="31"/>
      <c r="E54" s="32"/>
      <c r="F54" s="12"/>
      <c r="G54" s="12"/>
    </row>
    <row r="55" spans="2:7" x14ac:dyDescent="0.35">
      <c r="B55" s="31"/>
      <c r="C55" s="31"/>
      <c r="D55" s="31"/>
      <c r="E55" s="32"/>
      <c r="F55" s="12"/>
      <c r="G55" s="12"/>
    </row>
    <row r="56" spans="2:7" x14ac:dyDescent="0.35">
      <c r="B56" s="31"/>
      <c r="C56" s="31"/>
      <c r="D56" s="31"/>
      <c r="E56" s="32"/>
      <c r="F56" s="12"/>
      <c r="G56" s="12"/>
    </row>
    <row r="57" spans="2:7" x14ac:dyDescent="0.35">
      <c r="B57" s="31"/>
      <c r="C57" s="31"/>
      <c r="D57" s="31"/>
      <c r="E57" s="32"/>
      <c r="F57" s="12"/>
      <c r="G57" s="12"/>
    </row>
    <row r="58" spans="2:7" x14ac:dyDescent="0.35">
      <c r="B58" s="31"/>
      <c r="C58" s="31"/>
      <c r="D58" s="31"/>
      <c r="E58" s="32"/>
      <c r="F58" s="12"/>
      <c r="G58" s="12"/>
    </row>
    <row r="59" spans="2:7" x14ac:dyDescent="0.35">
      <c r="B59" s="31"/>
      <c r="C59" s="31"/>
      <c r="D59" s="31"/>
      <c r="E59" s="32"/>
      <c r="F59" s="12"/>
      <c r="G59" s="12"/>
    </row>
    <row r="60" spans="2:7" x14ac:dyDescent="0.35">
      <c r="B60" s="31"/>
      <c r="C60" s="31"/>
      <c r="D60" s="31"/>
      <c r="E60" s="32"/>
      <c r="F60" s="12"/>
      <c r="G60" s="12"/>
    </row>
    <row r="61" spans="2:7" x14ac:dyDescent="0.35">
      <c r="B61" s="31"/>
      <c r="C61" s="31"/>
      <c r="D61" s="31"/>
      <c r="E61" s="32"/>
      <c r="F61" s="12"/>
      <c r="G61" s="12"/>
    </row>
    <row r="62" spans="2:7" x14ac:dyDescent="0.35">
      <c r="B62" s="31"/>
      <c r="C62" s="31"/>
      <c r="D62" s="31"/>
      <c r="E62" s="32"/>
      <c r="F62" s="12"/>
      <c r="G62" s="12"/>
    </row>
    <row r="63" spans="2:7" x14ac:dyDescent="0.35">
      <c r="B63" s="31"/>
      <c r="C63" s="31"/>
      <c r="D63" s="31"/>
      <c r="E63" s="32"/>
      <c r="F63" s="12"/>
      <c r="G63" s="12"/>
    </row>
    <row r="64" spans="2:7" x14ac:dyDescent="0.35">
      <c r="B64" s="31"/>
      <c r="C64" s="31"/>
      <c r="D64" s="31"/>
      <c r="E64" s="32"/>
      <c r="F64" s="12"/>
      <c r="G64" s="12"/>
    </row>
    <row r="65" spans="2:7" x14ac:dyDescent="0.35">
      <c r="B65" s="31"/>
      <c r="C65" s="31"/>
      <c r="D65" s="31"/>
      <c r="E65" s="32"/>
      <c r="F65" s="12"/>
      <c r="G65" s="12"/>
    </row>
    <row r="66" spans="2:7" x14ac:dyDescent="0.35">
      <c r="B66" s="31"/>
      <c r="C66" s="31"/>
      <c r="D66" s="31"/>
      <c r="E66" s="32"/>
      <c r="F66" s="12"/>
      <c r="G66" s="12"/>
    </row>
    <row r="67" spans="2:7" x14ac:dyDescent="0.35">
      <c r="B67" s="31"/>
      <c r="C67" s="31"/>
      <c r="D67" s="31"/>
      <c r="E67" s="32"/>
      <c r="F67" s="12"/>
      <c r="G67" s="12"/>
    </row>
    <row r="68" spans="2:7" x14ac:dyDescent="0.35">
      <c r="B68" s="31"/>
      <c r="C68" s="31"/>
      <c r="D68" s="31"/>
      <c r="E68" s="32"/>
      <c r="F68" s="12"/>
      <c r="G68" s="12"/>
    </row>
    <row r="69" spans="2:7" x14ac:dyDescent="0.35">
      <c r="B69" s="31"/>
      <c r="C69" s="31"/>
      <c r="D69" s="31"/>
      <c r="E69" s="32"/>
      <c r="F69" s="12"/>
      <c r="G69" s="12"/>
    </row>
    <row r="70" spans="2:7" x14ac:dyDescent="0.35">
      <c r="B70" s="31"/>
      <c r="C70" s="31"/>
      <c r="D70" s="31"/>
      <c r="E70" s="32"/>
      <c r="F70" s="12"/>
      <c r="G70" s="12"/>
    </row>
    <row r="71" spans="2:7" x14ac:dyDescent="0.35">
      <c r="B71" s="31"/>
      <c r="C71" s="31"/>
      <c r="D71" s="31"/>
      <c r="E71" s="32"/>
      <c r="F71" s="12"/>
      <c r="G71" s="12"/>
    </row>
    <row r="72" spans="2:7" x14ac:dyDescent="0.35">
      <c r="B72" s="31"/>
      <c r="C72" s="31"/>
      <c r="D72" s="31"/>
      <c r="E72" s="32"/>
      <c r="F72" s="12"/>
      <c r="G72" s="12"/>
    </row>
    <row r="73" spans="2:7" x14ac:dyDescent="0.35">
      <c r="B73" s="31"/>
      <c r="C73" s="31"/>
      <c r="D73" s="31"/>
      <c r="E73" s="32"/>
      <c r="F73" s="12"/>
      <c r="G73" s="12"/>
    </row>
    <row r="74" spans="2:7" x14ac:dyDescent="0.35">
      <c r="B74" s="31"/>
      <c r="C74" s="31"/>
      <c r="D74" s="31"/>
      <c r="E74" s="32"/>
      <c r="F74" s="12"/>
      <c r="G74" s="12"/>
    </row>
    <row r="75" spans="2:7" x14ac:dyDescent="0.35">
      <c r="B75" s="31"/>
      <c r="C75" s="31"/>
      <c r="D75" s="31"/>
      <c r="E75" s="32"/>
      <c r="F75" s="12"/>
      <c r="G75" s="12"/>
    </row>
    <row r="76" spans="2:7" x14ac:dyDescent="0.35">
      <c r="B76" s="31"/>
      <c r="C76" s="31"/>
      <c r="D76" s="31"/>
      <c r="E76" s="32"/>
      <c r="F76" s="12"/>
      <c r="G76" s="12"/>
    </row>
    <row r="77" spans="2:7" x14ac:dyDescent="0.35">
      <c r="B77" s="31"/>
      <c r="C77" s="31"/>
      <c r="D77" s="31"/>
      <c r="E77" s="32"/>
      <c r="F77" s="12"/>
      <c r="G77" s="12"/>
    </row>
    <row r="78" spans="2:7" x14ac:dyDescent="0.35">
      <c r="B78" s="31"/>
      <c r="C78" s="31"/>
      <c r="D78" s="31"/>
      <c r="E78" s="32"/>
      <c r="F78" s="12"/>
      <c r="G78" s="12"/>
    </row>
    <row r="79" spans="2:7" x14ac:dyDescent="0.35">
      <c r="B79" s="31"/>
      <c r="C79" s="31"/>
      <c r="D79" s="31"/>
      <c r="E79" s="32"/>
      <c r="F79" s="12"/>
      <c r="G79" s="12"/>
    </row>
    <row r="80" spans="2:7" x14ac:dyDescent="0.35">
      <c r="B80" s="31"/>
      <c r="C80" s="31"/>
      <c r="D80" s="31"/>
      <c r="E80" s="32"/>
      <c r="F80" s="12"/>
      <c r="G80" s="12"/>
    </row>
    <row r="81" spans="2:7" x14ac:dyDescent="0.35">
      <c r="B81" s="31"/>
      <c r="C81" s="31"/>
      <c r="D81" s="31"/>
      <c r="E81" s="32"/>
      <c r="F81" s="12"/>
      <c r="G81" s="12"/>
    </row>
    <row r="82" spans="2:7" x14ac:dyDescent="0.35">
      <c r="B82" s="31"/>
      <c r="C82" s="31"/>
      <c r="D82" s="31"/>
      <c r="E82" s="32"/>
      <c r="F82" s="12"/>
      <c r="G82" s="12"/>
    </row>
    <row r="83" spans="2:7" x14ac:dyDescent="0.35">
      <c r="B83" s="31"/>
      <c r="C83" s="31"/>
      <c r="D83" s="31"/>
      <c r="E83" s="32"/>
      <c r="F83" s="12"/>
      <c r="G83" s="12"/>
    </row>
    <row r="84" spans="2:7" x14ac:dyDescent="0.35">
      <c r="B84" s="31"/>
      <c r="C84" s="31"/>
      <c r="D84" s="31"/>
      <c r="E84" s="32"/>
      <c r="F84" s="12"/>
      <c r="G84" s="12"/>
    </row>
    <row r="85" spans="2:7" x14ac:dyDescent="0.35">
      <c r="B85" s="31"/>
      <c r="C85" s="31"/>
      <c r="D85" s="31"/>
      <c r="E85" s="32"/>
      <c r="F85" s="12"/>
      <c r="G85" s="12"/>
    </row>
    <row r="86" spans="2:7" x14ac:dyDescent="0.35">
      <c r="B86" s="31"/>
      <c r="C86" s="31"/>
      <c r="D86" s="31"/>
      <c r="E86" s="32"/>
      <c r="F86" s="12"/>
      <c r="G86" s="12"/>
    </row>
    <row r="87" spans="2:7" x14ac:dyDescent="0.35">
      <c r="B87" s="31"/>
      <c r="C87" s="31"/>
      <c r="D87" s="31"/>
      <c r="E87" s="32"/>
      <c r="F87" s="12"/>
      <c r="G87" s="12"/>
    </row>
    <row r="88" spans="2:7" x14ac:dyDescent="0.35">
      <c r="B88" s="31"/>
      <c r="C88" s="31"/>
      <c r="D88" s="31"/>
      <c r="E88" s="32"/>
      <c r="F88" s="12"/>
      <c r="G88" s="12"/>
    </row>
    <row r="89" spans="2:7" x14ac:dyDescent="0.35">
      <c r="B89" s="31"/>
      <c r="C89" s="31"/>
      <c r="D89" s="31"/>
      <c r="E89" s="32"/>
      <c r="F89" s="12"/>
      <c r="G89" s="12"/>
    </row>
    <row r="90" spans="2:7" x14ac:dyDescent="0.35">
      <c r="B90" s="31"/>
      <c r="C90" s="31"/>
      <c r="D90" s="31"/>
      <c r="E90" s="32"/>
      <c r="F90" s="12"/>
      <c r="G90" s="12"/>
    </row>
    <row r="91" spans="2:7" x14ac:dyDescent="0.35">
      <c r="B91" s="31"/>
      <c r="C91" s="31"/>
      <c r="D91" s="31"/>
      <c r="E91" s="32"/>
      <c r="F91" s="12"/>
      <c r="G91" s="12"/>
    </row>
    <row r="92" spans="2:7" x14ac:dyDescent="0.35">
      <c r="B92" s="31"/>
      <c r="C92" s="31"/>
      <c r="D92" s="31"/>
      <c r="E92" s="32"/>
      <c r="F92" s="12"/>
      <c r="G92" s="12"/>
    </row>
    <row r="93" spans="2:7" x14ac:dyDescent="0.35">
      <c r="B93" s="31"/>
      <c r="C93" s="31"/>
      <c r="D93" s="31"/>
      <c r="E93" s="32"/>
      <c r="F93" s="12"/>
      <c r="G93" s="12"/>
    </row>
    <row r="94" spans="2:7" x14ac:dyDescent="0.35">
      <c r="B94" s="31"/>
      <c r="C94" s="31"/>
      <c r="D94" s="31"/>
      <c r="E94" s="32"/>
      <c r="F94" s="12"/>
      <c r="G94" s="12"/>
    </row>
    <row r="95" spans="2:7" x14ac:dyDescent="0.35">
      <c r="B95" s="31"/>
      <c r="C95" s="31"/>
      <c r="D95" s="31"/>
      <c r="E95" s="32"/>
      <c r="F95" s="12"/>
      <c r="G95" s="12"/>
    </row>
    <row r="96" spans="2:7" x14ac:dyDescent="0.35">
      <c r="B96" s="31"/>
      <c r="C96" s="31"/>
      <c r="D96" s="31"/>
      <c r="E96" s="32"/>
      <c r="F96" s="12"/>
      <c r="G96" s="12"/>
    </row>
    <row r="97" spans="2:7" x14ac:dyDescent="0.35">
      <c r="B97" s="31"/>
      <c r="C97" s="31"/>
      <c r="D97" s="31"/>
      <c r="E97" s="32"/>
      <c r="F97" s="12"/>
      <c r="G97" s="12"/>
    </row>
    <row r="98" spans="2:7" x14ac:dyDescent="0.35">
      <c r="B98" s="31"/>
      <c r="C98" s="31"/>
      <c r="D98" s="31"/>
      <c r="E98" s="32"/>
      <c r="F98" s="12"/>
      <c r="G98" s="12"/>
    </row>
    <row r="99" spans="2:7" x14ac:dyDescent="0.35">
      <c r="B99" s="31"/>
      <c r="C99" s="31"/>
      <c r="D99" s="31"/>
      <c r="E99" s="32"/>
      <c r="F99" s="12"/>
      <c r="G99" s="12"/>
    </row>
    <row r="100" spans="2:7" x14ac:dyDescent="0.35">
      <c r="B100" s="31"/>
      <c r="C100" s="31"/>
      <c r="D100" s="31"/>
      <c r="E100" s="32"/>
      <c r="F100" s="12"/>
      <c r="G100" s="12"/>
    </row>
    <row r="101" spans="2:7" x14ac:dyDescent="0.35">
      <c r="B101" s="31"/>
      <c r="C101" s="31"/>
      <c r="D101" s="31"/>
      <c r="E101" s="32"/>
      <c r="F101" s="12"/>
      <c r="G101" s="12"/>
    </row>
    <row r="102" spans="2:7" x14ac:dyDescent="0.35">
      <c r="B102" s="31"/>
      <c r="C102" s="31"/>
      <c r="D102" s="31"/>
      <c r="E102" s="32"/>
      <c r="F102" s="12"/>
      <c r="G102" s="12"/>
    </row>
    <row r="103" spans="2:7" x14ac:dyDescent="0.35">
      <c r="B103" s="31"/>
      <c r="C103" s="31"/>
      <c r="D103" s="31"/>
      <c r="E103" s="32"/>
      <c r="F103" s="12"/>
      <c r="G103" s="12"/>
    </row>
    <row r="104" spans="2:7" x14ac:dyDescent="0.35">
      <c r="B104" s="31"/>
      <c r="C104" s="31"/>
      <c r="D104" s="31"/>
      <c r="E104" s="32"/>
      <c r="F104" s="12"/>
      <c r="G104" s="12"/>
    </row>
    <row r="105" spans="2:7" x14ac:dyDescent="0.35">
      <c r="B105" s="31"/>
      <c r="C105" s="31"/>
      <c r="D105" s="31"/>
      <c r="E105" s="32"/>
      <c r="F105" s="12"/>
      <c r="G105" s="12"/>
    </row>
    <row r="106" spans="2:7" x14ac:dyDescent="0.35">
      <c r="B106" s="31"/>
      <c r="C106" s="31"/>
      <c r="D106" s="31"/>
      <c r="E106" s="32"/>
      <c r="F106" s="12"/>
      <c r="G106" s="12"/>
    </row>
    <row r="107" spans="2:7" x14ac:dyDescent="0.35">
      <c r="B107" s="31"/>
      <c r="C107" s="31"/>
      <c r="D107" s="31"/>
      <c r="E107" s="32"/>
      <c r="F107" s="12"/>
      <c r="G107" s="12"/>
    </row>
    <row r="108" spans="2:7" x14ac:dyDescent="0.35">
      <c r="B108" s="31"/>
      <c r="C108" s="31"/>
      <c r="D108" s="31"/>
      <c r="E108" s="32"/>
      <c r="F108" s="12"/>
      <c r="G108" s="12"/>
    </row>
    <row r="109" spans="2:7" x14ac:dyDescent="0.35">
      <c r="B109" s="31"/>
      <c r="C109" s="31"/>
      <c r="D109" s="31"/>
      <c r="E109" s="32"/>
      <c r="F109" s="12"/>
      <c r="G109" s="12"/>
    </row>
    <row r="110" spans="2:7" x14ac:dyDescent="0.35">
      <c r="B110" s="31"/>
      <c r="C110" s="31"/>
      <c r="D110" s="31"/>
      <c r="E110" s="32"/>
      <c r="F110" s="12"/>
      <c r="G110" s="12"/>
    </row>
    <row r="111" spans="2:7" x14ac:dyDescent="0.35">
      <c r="B111" s="31"/>
      <c r="C111" s="31"/>
      <c r="D111" s="31"/>
      <c r="E111" s="32"/>
      <c r="F111" s="12"/>
      <c r="G111" s="12"/>
    </row>
    <row r="112" spans="2:7" x14ac:dyDescent="0.35">
      <c r="B112" s="31"/>
      <c r="C112" s="31"/>
      <c r="D112" s="31"/>
      <c r="E112" s="32"/>
      <c r="F112" s="12"/>
      <c r="G112" s="12"/>
    </row>
    <row r="113" spans="2:7" x14ac:dyDescent="0.35">
      <c r="B113" s="31"/>
      <c r="C113" s="31"/>
      <c r="D113" s="31"/>
      <c r="E113" s="32"/>
      <c r="F113" s="12"/>
      <c r="G113" s="12"/>
    </row>
    <row r="114" spans="2:7" x14ac:dyDescent="0.35">
      <c r="B114" s="31"/>
      <c r="C114" s="31"/>
      <c r="D114" s="31"/>
      <c r="E114" s="32"/>
      <c r="F114" s="12"/>
      <c r="G114" s="12"/>
    </row>
    <row r="115" spans="2:7" x14ac:dyDescent="0.35">
      <c r="B115" s="31"/>
      <c r="C115" s="31"/>
      <c r="D115" s="31"/>
      <c r="E115" s="32"/>
      <c r="F115" s="12"/>
      <c r="G115" s="12"/>
    </row>
    <row r="116" spans="2:7" x14ac:dyDescent="0.35">
      <c r="B116" s="31"/>
      <c r="C116" s="31"/>
      <c r="D116" s="31"/>
      <c r="E116" s="32"/>
      <c r="F116" s="12"/>
      <c r="G116" s="12"/>
    </row>
    <row r="117" spans="2:7" x14ac:dyDescent="0.35">
      <c r="B117" s="31"/>
      <c r="C117" s="31"/>
      <c r="D117" s="31"/>
      <c r="E117" s="32"/>
      <c r="F117" s="12"/>
      <c r="G117" s="12"/>
    </row>
    <row r="118" spans="2:7" x14ac:dyDescent="0.35">
      <c r="B118" s="31"/>
      <c r="C118" s="31"/>
      <c r="D118" s="31"/>
      <c r="E118" s="32"/>
      <c r="F118" s="12"/>
      <c r="G118" s="12"/>
    </row>
    <row r="119" spans="2:7" x14ac:dyDescent="0.35">
      <c r="B119" s="31"/>
      <c r="C119" s="31"/>
      <c r="D119" s="31"/>
      <c r="E119" s="32"/>
      <c r="F119" s="12"/>
      <c r="G119" s="12"/>
    </row>
    <row r="120" spans="2:7" x14ac:dyDescent="0.35">
      <c r="B120" s="31"/>
      <c r="C120" s="31"/>
      <c r="D120" s="31"/>
      <c r="E120" s="32"/>
      <c r="F120" s="12"/>
      <c r="G120" s="12"/>
    </row>
    <row r="121" spans="2:7" x14ac:dyDescent="0.35">
      <c r="B121" s="31"/>
      <c r="C121" s="31"/>
      <c r="D121" s="31"/>
      <c r="E121" s="32"/>
      <c r="F121" s="12"/>
      <c r="G121" s="12"/>
    </row>
    <row r="122" spans="2:7" x14ac:dyDescent="0.35">
      <c r="B122" s="31"/>
      <c r="C122" s="31"/>
      <c r="D122" s="31"/>
      <c r="E122" s="32"/>
      <c r="F122" s="12"/>
      <c r="G122" s="12"/>
    </row>
    <row r="123" spans="2:7" x14ac:dyDescent="0.35">
      <c r="B123" s="31"/>
      <c r="C123" s="31"/>
      <c r="D123" s="31"/>
      <c r="E123" s="32"/>
      <c r="F123" s="12"/>
      <c r="G123" s="12"/>
    </row>
    <row r="124" spans="2:7" x14ac:dyDescent="0.35">
      <c r="B124" s="31"/>
      <c r="C124" s="31"/>
      <c r="D124" s="31"/>
      <c r="E124" s="32"/>
      <c r="F124" s="12"/>
      <c r="G124" s="12"/>
    </row>
    <row r="125" spans="2:7" x14ac:dyDescent="0.35">
      <c r="B125" s="31"/>
      <c r="C125" s="31"/>
      <c r="D125" s="31"/>
      <c r="E125" s="32"/>
      <c r="F125" s="12"/>
      <c r="G125" s="12"/>
    </row>
    <row r="126" spans="2:7" x14ac:dyDescent="0.35">
      <c r="B126" s="31"/>
      <c r="C126" s="31"/>
      <c r="D126" s="31"/>
      <c r="E126" s="32"/>
      <c r="F126" s="12"/>
      <c r="G126" s="12"/>
    </row>
    <row r="127" spans="2:7" x14ac:dyDescent="0.35">
      <c r="B127" s="31"/>
      <c r="C127" s="31"/>
      <c r="D127" s="31"/>
      <c r="E127" s="32"/>
      <c r="F127" s="12"/>
      <c r="G127" s="12"/>
    </row>
    <row r="128" spans="2:7" x14ac:dyDescent="0.35">
      <c r="B128" s="31"/>
      <c r="C128" s="31"/>
      <c r="D128" s="31"/>
      <c r="E128" s="32"/>
      <c r="F128" s="12"/>
      <c r="G128" s="12"/>
    </row>
    <row r="129" spans="2:7" x14ac:dyDescent="0.35">
      <c r="B129" s="31"/>
      <c r="C129" s="31"/>
      <c r="D129" s="31"/>
      <c r="E129" s="32"/>
      <c r="F129" s="12"/>
      <c r="G129" s="12"/>
    </row>
    <row r="130" spans="2:7" x14ac:dyDescent="0.35">
      <c r="B130" s="31"/>
      <c r="C130" s="31"/>
      <c r="D130" s="31"/>
      <c r="E130" s="32"/>
      <c r="F130" s="12"/>
      <c r="G130" s="12"/>
    </row>
    <row r="131" spans="2:7" x14ac:dyDescent="0.35">
      <c r="B131" s="31"/>
      <c r="C131" s="31"/>
      <c r="D131" s="31"/>
      <c r="E131" s="32"/>
      <c r="F131" s="12"/>
      <c r="G131" s="12"/>
    </row>
    <row r="132" spans="2:7" x14ac:dyDescent="0.35">
      <c r="B132" s="31"/>
      <c r="C132" s="31"/>
      <c r="D132" s="31"/>
      <c r="E132" s="32"/>
      <c r="F132" s="12"/>
      <c r="G132" s="12"/>
    </row>
    <row r="133" spans="2:7" x14ac:dyDescent="0.35">
      <c r="B133" s="31"/>
      <c r="C133" s="31"/>
      <c r="D133" s="31"/>
      <c r="E133" s="32"/>
      <c r="F133" s="12"/>
      <c r="G133" s="12"/>
    </row>
    <row r="134" spans="2:7" x14ac:dyDescent="0.35">
      <c r="B134" s="31"/>
      <c r="C134" s="31"/>
      <c r="D134" s="31"/>
      <c r="E134" s="32"/>
      <c r="F134" s="12"/>
      <c r="G134" s="12"/>
    </row>
    <row r="135" spans="2:7" x14ac:dyDescent="0.35">
      <c r="B135" s="31"/>
      <c r="C135" s="31"/>
      <c r="D135" s="31"/>
      <c r="E135" s="32"/>
      <c r="F135" s="12"/>
      <c r="G135" s="12"/>
    </row>
    <row r="136" spans="2:7" x14ac:dyDescent="0.35">
      <c r="B136" s="31"/>
      <c r="C136" s="31"/>
      <c r="D136" s="31"/>
      <c r="E136" s="32"/>
      <c r="F136" s="12"/>
      <c r="G136" s="12"/>
    </row>
    <row r="137" spans="2:7" x14ac:dyDescent="0.35">
      <c r="B137" s="31"/>
      <c r="C137" s="31"/>
      <c r="D137" s="31"/>
      <c r="E137" s="32"/>
      <c r="F137" s="12"/>
      <c r="G137" s="12"/>
    </row>
    <row r="138" spans="2:7" x14ac:dyDescent="0.35">
      <c r="B138" s="31"/>
      <c r="C138" s="31"/>
      <c r="D138" s="31"/>
      <c r="E138" s="32"/>
      <c r="F138" s="12"/>
      <c r="G138" s="12"/>
    </row>
    <row r="139" spans="2:7" x14ac:dyDescent="0.35">
      <c r="B139" s="31"/>
      <c r="C139" s="31"/>
      <c r="D139" s="31"/>
      <c r="E139" s="32"/>
      <c r="F139" s="12"/>
      <c r="G139" s="12"/>
    </row>
    <row r="140" spans="2:7" x14ac:dyDescent="0.35">
      <c r="B140" s="31"/>
      <c r="C140" s="31"/>
      <c r="D140" s="31"/>
      <c r="E140" s="32"/>
      <c r="F140" s="12"/>
      <c r="G140" s="12"/>
    </row>
    <row r="141" spans="2:7" x14ac:dyDescent="0.35">
      <c r="B141" s="31"/>
      <c r="C141" s="31"/>
      <c r="D141" s="31"/>
      <c r="E141" s="32"/>
      <c r="F141" s="12"/>
      <c r="G141" s="12"/>
    </row>
    <row r="142" spans="2:7" x14ac:dyDescent="0.35">
      <c r="B142" s="31"/>
      <c r="C142" s="31"/>
      <c r="D142" s="31"/>
      <c r="E142" s="32"/>
      <c r="F142" s="12"/>
      <c r="G142" s="12"/>
    </row>
    <row r="143" spans="2:7" x14ac:dyDescent="0.35">
      <c r="B143" s="31"/>
      <c r="C143" s="31"/>
      <c r="D143" s="31"/>
      <c r="E143" s="32"/>
      <c r="F143" s="12"/>
      <c r="G143" s="12"/>
    </row>
    <row r="144" spans="2:7" x14ac:dyDescent="0.35">
      <c r="B144" s="31"/>
      <c r="C144" s="31"/>
      <c r="D144" s="31"/>
      <c r="E144" s="32"/>
      <c r="F144" s="12"/>
      <c r="G144" s="12"/>
    </row>
    <row r="145" spans="2:7" x14ac:dyDescent="0.35">
      <c r="B145" s="31"/>
      <c r="C145" s="31"/>
      <c r="D145" s="31"/>
      <c r="E145" s="32"/>
      <c r="F145" s="12"/>
      <c r="G145" s="12"/>
    </row>
    <row r="146" spans="2:7" x14ac:dyDescent="0.35">
      <c r="B146" s="31"/>
      <c r="C146" s="31"/>
      <c r="D146" s="31"/>
      <c r="E146" s="32"/>
      <c r="F146" s="12"/>
      <c r="G146" s="12"/>
    </row>
    <row r="147" spans="2:7" x14ac:dyDescent="0.35">
      <c r="B147" s="31"/>
      <c r="C147" s="31"/>
      <c r="D147" s="31"/>
      <c r="E147" s="32"/>
      <c r="F147" s="12"/>
      <c r="G147" s="12"/>
    </row>
    <row r="148" spans="2:7" x14ac:dyDescent="0.35">
      <c r="B148" s="31"/>
      <c r="C148" s="31"/>
      <c r="D148" s="31"/>
      <c r="E148" s="32"/>
      <c r="F148" s="12"/>
      <c r="G148" s="12"/>
    </row>
    <row r="149" spans="2:7" x14ac:dyDescent="0.35">
      <c r="B149" s="31"/>
      <c r="C149" s="31"/>
      <c r="D149" s="31"/>
      <c r="E149" s="32"/>
      <c r="F149" s="12"/>
      <c r="G149" s="12"/>
    </row>
    <row r="150" spans="2:7" x14ac:dyDescent="0.35">
      <c r="B150" s="31"/>
      <c r="C150" s="31"/>
      <c r="D150" s="31"/>
      <c r="E150" s="32"/>
      <c r="F150" s="12"/>
      <c r="G150" s="12"/>
    </row>
    <row r="151" spans="2:7" x14ac:dyDescent="0.35">
      <c r="B151" s="31"/>
      <c r="C151" s="31"/>
      <c r="D151" s="31"/>
      <c r="E151" s="32"/>
      <c r="F151" s="12"/>
      <c r="G151" s="12"/>
    </row>
    <row r="152" spans="2:7" x14ac:dyDescent="0.35">
      <c r="B152" s="31"/>
      <c r="C152" s="31"/>
      <c r="D152" s="31"/>
      <c r="E152" s="32"/>
      <c r="F152" s="12"/>
      <c r="G152" s="12"/>
    </row>
    <row r="153" spans="2:7" x14ac:dyDescent="0.35">
      <c r="B153" s="31"/>
      <c r="C153" s="31"/>
      <c r="D153" s="31"/>
      <c r="E153" s="32"/>
      <c r="F153" s="12"/>
      <c r="G153" s="12"/>
    </row>
    <row r="154" spans="2:7" x14ac:dyDescent="0.35">
      <c r="B154" s="31"/>
      <c r="C154" s="31"/>
      <c r="D154" s="31"/>
      <c r="E154" s="32"/>
      <c r="F154" s="12"/>
      <c r="G154" s="12"/>
    </row>
    <row r="155" spans="2:7" x14ac:dyDescent="0.35">
      <c r="B155" s="31"/>
      <c r="C155" s="31"/>
      <c r="D155" s="31"/>
      <c r="E155" s="32"/>
      <c r="F155" s="12"/>
      <c r="G155" s="12"/>
    </row>
    <row r="156" spans="2:7" x14ac:dyDescent="0.35">
      <c r="B156" s="31"/>
      <c r="C156" s="31"/>
      <c r="D156" s="31"/>
      <c r="E156" s="32"/>
      <c r="F156" s="12"/>
      <c r="G156" s="12"/>
    </row>
    <row r="157" spans="2:7" x14ac:dyDescent="0.35">
      <c r="B157" s="31"/>
      <c r="C157" s="31"/>
      <c r="D157" s="31"/>
      <c r="E157" s="32"/>
      <c r="F157" s="12"/>
      <c r="G157" s="12"/>
    </row>
    <row r="158" spans="2:7" x14ac:dyDescent="0.35">
      <c r="B158" s="31"/>
      <c r="C158" s="31"/>
      <c r="D158" s="31"/>
      <c r="E158" s="32"/>
      <c r="F158" s="12"/>
      <c r="G158" s="12"/>
    </row>
    <row r="159" spans="2:7" x14ac:dyDescent="0.35">
      <c r="B159" s="31"/>
      <c r="C159" s="31"/>
      <c r="D159" s="31"/>
      <c r="E159" s="32"/>
      <c r="F159" s="12"/>
      <c r="G159" s="12"/>
    </row>
    <row r="160" spans="2:7" x14ac:dyDescent="0.35">
      <c r="B160" s="31"/>
      <c r="C160" s="31"/>
      <c r="D160" s="31"/>
      <c r="E160" s="32"/>
      <c r="F160" s="12"/>
      <c r="G160" s="12"/>
    </row>
    <row r="161" spans="2:7" x14ac:dyDescent="0.35">
      <c r="B161" s="31"/>
      <c r="C161" s="31"/>
      <c r="D161" s="31"/>
      <c r="E161" s="32"/>
      <c r="F161" s="12"/>
      <c r="G161" s="12"/>
    </row>
    <row r="162" spans="2:7" x14ac:dyDescent="0.35">
      <c r="B162" s="31"/>
      <c r="C162" s="31"/>
      <c r="D162" s="31"/>
      <c r="E162" s="32"/>
      <c r="F162" s="12"/>
      <c r="G162" s="12"/>
    </row>
    <row r="163" spans="2:7" x14ac:dyDescent="0.35">
      <c r="B163" s="31"/>
      <c r="C163" s="31"/>
      <c r="D163" s="31"/>
      <c r="E163" s="32"/>
      <c r="F163" s="12"/>
      <c r="G163" s="12"/>
    </row>
    <row r="164" spans="2:7" x14ac:dyDescent="0.35">
      <c r="B164" s="31"/>
      <c r="C164" s="31"/>
      <c r="D164" s="31"/>
      <c r="E164" s="32"/>
      <c r="F164" s="12"/>
      <c r="G164" s="12"/>
    </row>
    <row r="165" spans="2:7" x14ac:dyDescent="0.35">
      <c r="B165" s="31"/>
      <c r="C165" s="31"/>
      <c r="D165" s="31"/>
      <c r="E165" s="32"/>
      <c r="F165" s="12"/>
      <c r="G165" s="12"/>
    </row>
    <row r="166" spans="2:7" x14ac:dyDescent="0.35">
      <c r="B166" s="31"/>
      <c r="C166" s="31"/>
      <c r="D166" s="31"/>
      <c r="E166" s="32"/>
      <c r="F166" s="12"/>
      <c r="G166" s="12"/>
    </row>
    <row r="167" spans="2:7" x14ac:dyDescent="0.35">
      <c r="B167" s="31"/>
      <c r="C167" s="31"/>
      <c r="D167" s="31"/>
      <c r="E167" s="32"/>
      <c r="F167" s="12"/>
      <c r="G167" s="12"/>
    </row>
    <row r="168" spans="2:7" x14ac:dyDescent="0.35">
      <c r="B168" s="31"/>
      <c r="C168" s="31"/>
      <c r="D168" s="31"/>
      <c r="E168" s="32"/>
      <c r="F168" s="12"/>
      <c r="G168" s="12"/>
    </row>
    <row r="169" spans="2:7" x14ac:dyDescent="0.35">
      <c r="B169" s="31"/>
      <c r="C169" s="31"/>
      <c r="D169" s="31"/>
      <c r="E169" s="32"/>
      <c r="F169" s="12"/>
      <c r="G169" s="12"/>
    </row>
    <row r="170" spans="2:7" x14ac:dyDescent="0.35">
      <c r="B170" s="31"/>
      <c r="C170" s="31"/>
      <c r="D170" s="31"/>
      <c r="E170" s="32"/>
      <c r="F170" s="12"/>
      <c r="G170" s="12"/>
    </row>
    <row r="171" spans="2:7" x14ac:dyDescent="0.35">
      <c r="B171" s="31"/>
      <c r="C171" s="31"/>
      <c r="D171" s="31"/>
      <c r="E171" s="32"/>
      <c r="F171" s="12"/>
      <c r="G171" s="12"/>
    </row>
    <row r="172" spans="2:7" x14ac:dyDescent="0.35">
      <c r="B172" s="31"/>
      <c r="C172" s="31"/>
      <c r="D172" s="31"/>
      <c r="E172" s="32"/>
      <c r="F172" s="12"/>
      <c r="G172" s="12"/>
    </row>
    <row r="173" spans="2:7" x14ac:dyDescent="0.35">
      <c r="B173" s="31"/>
      <c r="C173" s="31"/>
      <c r="D173" s="31"/>
      <c r="E173" s="32"/>
      <c r="F173" s="12"/>
      <c r="G173" s="12"/>
    </row>
    <row r="174" spans="2:7" x14ac:dyDescent="0.35">
      <c r="B174" s="31"/>
      <c r="C174" s="31"/>
      <c r="D174" s="31"/>
      <c r="E174" s="32"/>
      <c r="F174" s="12"/>
      <c r="G174" s="12"/>
    </row>
    <row r="175" spans="2:7" x14ac:dyDescent="0.35">
      <c r="B175" s="31"/>
      <c r="C175" s="31"/>
      <c r="D175" s="31"/>
      <c r="E175" s="32"/>
      <c r="F175" s="12"/>
      <c r="G175" s="12"/>
    </row>
    <row r="176" spans="2:7" x14ac:dyDescent="0.35">
      <c r="B176" s="31"/>
      <c r="C176" s="31"/>
      <c r="D176" s="31"/>
      <c r="E176" s="32"/>
      <c r="F176" s="12"/>
      <c r="G176" s="12"/>
    </row>
    <row r="177" spans="2:7" x14ac:dyDescent="0.35">
      <c r="B177" s="31"/>
      <c r="C177" s="31"/>
      <c r="D177" s="31"/>
      <c r="E177" s="32"/>
      <c r="F177" s="12"/>
      <c r="G177" s="12"/>
    </row>
    <row r="178" spans="2:7" x14ac:dyDescent="0.35">
      <c r="B178" s="31"/>
      <c r="C178" s="31"/>
      <c r="D178" s="31"/>
      <c r="E178" s="32"/>
      <c r="F178" s="12"/>
      <c r="G178" s="12"/>
    </row>
    <row r="179" spans="2:7" x14ac:dyDescent="0.35">
      <c r="B179" s="31"/>
      <c r="C179" s="31"/>
      <c r="D179" s="31"/>
      <c r="E179" s="32"/>
      <c r="F179" s="12"/>
      <c r="G179" s="12"/>
    </row>
    <row r="180" spans="2:7" x14ac:dyDescent="0.35">
      <c r="B180" s="31"/>
      <c r="C180" s="31"/>
      <c r="D180" s="31"/>
      <c r="E180" s="32"/>
      <c r="F180" s="12"/>
      <c r="G180" s="12"/>
    </row>
    <row r="181" spans="2:7" x14ac:dyDescent="0.35">
      <c r="B181" s="31"/>
      <c r="C181" s="31"/>
      <c r="D181" s="31"/>
      <c r="E181" s="32"/>
      <c r="F181" s="12"/>
      <c r="G181" s="12"/>
    </row>
    <row r="182" spans="2:7" x14ac:dyDescent="0.35">
      <c r="B182" s="31"/>
      <c r="C182" s="31"/>
      <c r="D182" s="31"/>
      <c r="E182" s="32"/>
      <c r="F182" s="12"/>
      <c r="G182" s="12"/>
    </row>
    <row r="183" spans="2:7" x14ac:dyDescent="0.35">
      <c r="B183" s="31"/>
      <c r="C183" s="31"/>
      <c r="D183" s="31"/>
      <c r="E183" s="32"/>
      <c r="F183" s="12"/>
      <c r="G183" s="12"/>
    </row>
    <row r="184" spans="2:7" x14ac:dyDescent="0.35">
      <c r="B184" s="31"/>
      <c r="C184" s="31"/>
      <c r="D184" s="31"/>
      <c r="E184" s="32"/>
      <c r="F184" s="12"/>
      <c r="G184" s="12"/>
    </row>
    <row r="185" spans="2:7" x14ac:dyDescent="0.35">
      <c r="B185" s="31"/>
      <c r="C185" s="31"/>
      <c r="D185" s="31"/>
      <c r="E185" s="32"/>
      <c r="F185" s="12"/>
      <c r="G185" s="12"/>
    </row>
    <row r="186" spans="2:7" x14ac:dyDescent="0.35">
      <c r="B186" s="31"/>
      <c r="C186" s="31"/>
      <c r="D186" s="31"/>
      <c r="E186" s="32"/>
      <c r="F186" s="12"/>
      <c r="G186" s="12"/>
    </row>
    <row r="187" spans="2:7" x14ac:dyDescent="0.35">
      <c r="B187" s="31"/>
      <c r="C187" s="31"/>
      <c r="D187" s="31"/>
      <c r="E187" s="32"/>
      <c r="F187" s="12"/>
      <c r="G187" s="12"/>
    </row>
    <row r="188" spans="2:7" x14ac:dyDescent="0.35">
      <c r="B188" s="31"/>
      <c r="C188" s="31"/>
      <c r="D188" s="31"/>
      <c r="E188" s="32"/>
      <c r="F188" s="12"/>
      <c r="G188" s="12"/>
    </row>
    <row r="189" spans="2:7" x14ac:dyDescent="0.35">
      <c r="B189" s="31"/>
      <c r="C189" s="31"/>
      <c r="D189" s="31"/>
      <c r="E189" s="32"/>
      <c r="F189" s="12"/>
      <c r="G189" s="12"/>
    </row>
    <row r="190" spans="2:7" x14ac:dyDescent="0.35">
      <c r="B190" s="31"/>
      <c r="C190" s="31"/>
      <c r="D190" s="31"/>
      <c r="E190" s="32"/>
      <c r="F190" s="12"/>
      <c r="G190" s="12"/>
    </row>
    <row r="191" spans="2:7" x14ac:dyDescent="0.35">
      <c r="B191" s="31"/>
      <c r="C191" s="31"/>
      <c r="D191" s="31"/>
      <c r="E191" s="32"/>
      <c r="F191" s="12"/>
      <c r="G191" s="12"/>
    </row>
    <row r="192" spans="2:7" x14ac:dyDescent="0.35">
      <c r="B192" s="31"/>
      <c r="C192" s="31"/>
      <c r="D192" s="31"/>
      <c r="E192" s="32"/>
      <c r="F192" s="12"/>
      <c r="G192" s="12"/>
    </row>
    <row r="193" spans="2:7" x14ac:dyDescent="0.35">
      <c r="B193" s="31"/>
      <c r="C193" s="31"/>
      <c r="D193" s="31"/>
      <c r="E193" s="32"/>
      <c r="F193" s="12"/>
      <c r="G193" s="12"/>
    </row>
    <row r="194" spans="2:7" x14ac:dyDescent="0.35">
      <c r="B194" s="31"/>
      <c r="C194" s="31"/>
      <c r="D194" s="31"/>
      <c r="E194" s="32"/>
      <c r="F194" s="12"/>
      <c r="G194" s="12"/>
    </row>
    <row r="195" spans="2:7" x14ac:dyDescent="0.35">
      <c r="B195" s="31"/>
      <c r="C195" s="31"/>
      <c r="D195" s="31"/>
      <c r="E195" s="32"/>
      <c r="F195" s="12"/>
      <c r="G195" s="12"/>
    </row>
    <row r="196" spans="2:7" x14ac:dyDescent="0.35">
      <c r="B196" s="31"/>
      <c r="C196" s="31"/>
      <c r="D196" s="31"/>
      <c r="E196" s="32"/>
      <c r="F196" s="12"/>
      <c r="G196" s="12"/>
    </row>
    <row r="197" spans="2:7" x14ac:dyDescent="0.35">
      <c r="B197" s="31"/>
      <c r="C197" s="31"/>
      <c r="D197" s="31"/>
      <c r="E197" s="32"/>
      <c r="F197" s="12"/>
      <c r="G197" s="12"/>
    </row>
    <row r="198" spans="2:7" x14ac:dyDescent="0.35">
      <c r="B198" s="31"/>
      <c r="C198" s="31"/>
      <c r="D198" s="31"/>
      <c r="E198" s="32"/>
      <c r="F198" s="12"/>
      <c r="G198" s="12"/>
    </row>
    <row r="199" spans="2:7" x14ac:dyDescent="0.35">
      <c r="B199" s="31"/>
      <c r="C199" s="31"/>
      <c r="D199" s="31"/>
      <c r="E199" s="32"/>
      <c r="F199" s="12"/>
      <c r="G199" s="12"/>
    </row>
    <row r="200" spans="2:7" x14ac:dyDescent="0.35">
      <c r="B200" s="31"/>
      <c r="C200" s="31"/>
      <c r="D200" s="31"/>
      <c r="E200" s="32"/>
      <c r="F200" s="12"/>
      <c r="G200" s="12"/>
    </row>
    <row r="201" spans="2:7" x14ac:dyDescent="0.35">
      <c r="B201" s="31"/>
      <c r="C201" s="31"/>
      <c r="D201" s="31"/>
      <c r="E201" s="32"/>
      <c r="F201" s="12"/>
      <c r="G201" s="12"/>
    </row>
    <row r="202" spans="2:7" x14ac:dyDescent="0.35">
      <c r="B202" s="31"/>
      <c r="C202" s="31"/>
      <c r="D202" s="31"/>
      <c r="E202" s="32"/>
      <c r="F202" s="12"/>
      <c r="G202" s="12"/>
    </row>
    <row r="203" spans="2:7" x14ac:dyDescent="0.35">
      <c r="B203" s="31"/>
      <c r="C203" s="31"/>
      <c r="D203" s="31"/>
      <c r="E203" s="32"/>
      <c r="F203" s="12"/>
      <c r="G203" s="12"/>
    </row>
    <row r="204" spans="2:7" x14ac:dyDescent="0.35">
      <c r="B204" s="31"/>
      <c r="C204" s="31"/>
      <c r="D204" s="31"/>
      <c r="E204" s="32"/>
      <c r="F204" s="12"/>
      <c r="G204" s="12"/>
    </row>
    <row r="205" spans="2:7" x14ac:dyDescent="0.35">
      <c r="B205" s="31"/>
      <c r="C205" s="31"/>
      <c r="D205" s="31"/>
      <c r="E205" s="32"/>
      <c r="F205" s="12"/>
      <c r="G205" s="12"/>
    </row>
    <row r="206" spans="2:7" x14ac:dyDescent="0.35">
      <c r="B206" s="31"/>
      <c r="C206" s="31"/>
      <c r="D206" s="31"/>
      <c r="E206" s="32"/>
      <c r="F206" s="12"/>
      <c r="G206" s="12"/>
    </row>
    <row r="207" spans="2:7" x14ac:dyDescent="0.35">
      <c r="B207" s="31"/>
      <c r="C207" s="31"/>
      <c r="D207" s="31"/>
      <c r="E207" s="32"/>
      <c r="F207" s="12"/>
      <c r="G207" s="12"/>
    </row>
    <row r="208" spans="2:7" x14ac:dyDescent="0.35">
      <c r="B208" s="31"/>
      <c r="C208" s="31"/>
      <c r="D208" s="31"/>
      <c r="E208" s="32"/>
      <c r="F208" s="12"/>
      <c r="G208" s="12"/>
    </row>
    <row r="209" spans="2:7" x14ac:dyDescent="0.35">
      <c r="B209" s="31"/>
      <c r="C209" s="31"/>
      <c r="D209" s="31"/>
      <c r="E209" s="32"/>
      <c r="F209" s="12"/>
      <c r="G209" s="12"/>
    </row>
    <row r="210" spans="2:7" x14ac:dyDescent="0.35">
      <c r="B210" s="31"/>
      <c r="C210" s="31"/>
      <c r="D210" s="31"/>
      <c r="E210" s="32"/>
      <c r="F210" s="12"/>
      <c r="G210" s="12"/>
    </row>
    <row r="211" spans="2:7" x14ac:dyDescent="0.35">
      <c r="B211" s="31"/>
      <c r="C211" s="31"/>
      <c r="D211" s="31"/>
      <c r="E211" s="32"/>
      <c r="F211" s="12"/>
      <c r="G211" s="12"/>
    </row>
    <row r="212" spans="2:7" x14ac:dyDescent="0.35">
      <c r="B212" s="31"/>
      <c r="C212" s="31"/>
      <c r="D212" s="31"/>
      <c r="E212" s="32"/>
      <c r="F212" s="12"/>
      <c r="G212" s="12"/>
    </row>
    <row r="213" spans="2:7" x14ac:dyDescent="0.35">
      <c r="B213" s="31"/>
      <c r="C213" s="31"/>
      <c r="D213" s="31"/>
      <c r="E213" s="32"/>
      <c r="F213" s="12"/>
      <c r="G213" s="12"/>
    </row>
    <row r="214" spans="2:7" x14ac:dyDescent="0.35">
      <c r="B214" s="31"/>
      <c r="C214" s="31"/>
      <c r="D214" s="31"/>
      <c r="E214" s="32"/>
      <c r="F214" s="12"/>
      <c r="G214" s="12"/>
    </row>
    <row r="215" spans="2:7" x14ac:dyDescent="0.35">
      <c r="B215" s="31"/>
      <c r="C215" s="31"/>
      <c r="D215" s="31"/>
      <c r="E215" s="32"/>
      <c r="F215" s="12"/>
      <c r="G215" s="12"/>
    </row>
    <row r="216" spans="2:7" x14ac:dyDescent="0.35">
      <c r="B216" s="31"/>
      <c r="C216" s="31"/>
      <c r="D216" s="31"/>
      <c r="E216" s="32"/>
      <c r="F216" s="12"/>
      <c r="G216" s="12"/>
    </row>
    <row r="217" spans="2:7" x14ac:dyDescent="0.35">
      <c r="B217" s="31"/>
      <c r="C217" s="31"/>
      <c r="D217" s="31"/>
      <c r="E217" s="32"/>
      <c r="F217" s="12"/>
      <c r="G217" s="12"/>
    </row>
    <row r="218" spans="2:7" x14ac:dyDescent="0.35">
      <c r="B218" s="31"/>
      <c r="C218" s="31"/>
      <c r="D218" s="31"/>
      <c r="E218" s="32"/>
      <c r="F218" s="12"/>
      <c r="G218" s="12"/>
    </row>
    <row r="219" spans="2:7" x14ac:dyDescent="0.35">
      <c r="B219" s="31"/>
      <c r="C219" s="31"/>
      <c r="D219" s="31"/>
      <c r="E219" s="32"/>
      <c r="F219" s="12"/>
      <c r="G219" s="12"/>
    </row>
    <row r="220" spans="2:7" x14ac:dyDescent="0.35">
      <c r="B220" s="31"/>
      <c r="C220" s="31"/>
      <c r="D220" s="31"/>
      <c r="E220" s="32"/>
      <c r="F220" s="12"/>
      <c r="G220" s="12"/>
    </row>
    <row r="221" spans="2:7" x14ac:dyDescent="0.35">
      <c r="B221" s="31"/>
      <c r="C221" s="31"/>
      <c r="D221" s="31"/>
      <c r="E221" s="32"/>
      <c r="F221" s="12"/>
      <c r="G221" s="12"/>
    </row>
    <row r="222" spans="2:7" x14ac:dyDescent="0.35">
      <c r="B222" s="31"/>
      <c r="C222" s="31"/>
      <c r="D222" s="31"/>
      <c r="E222" s="32"/>
      <c r="F222" s="12"/>
      <c r="G222" s="12"/>
    </row>
    <row r="223" spans="2:7" x14ac:dyDescent="0.35">
      <c r="B223" s="31"/>
      <c r="C223" s="31"/>
      <c r="D223" s="31"/>
      <c r="E223" s="32"/>
      <c r="F223" s="12"/>
      <c r="G223" s="12"/>
    </row>
    <row r="224" spans="2:7" x14ac:dyDescent="0.35">
      <c r="B224" s="31"/>
      <c r="C224" s="31"/>
      <c r="D224" s="31"/>
      <c r="E224" s="32"/>
      <c r="F224" s="12"/>
      <c r="G224" s="12"/>
    </row>
    <row r="225" spans="2:7" x14ac:dyDescent="0.35">
      <c r="B225" s="31"/>
      <c r="C225" s="31"/>
      <c r="D225" s="31"/>
      <c r="E225" s="32"/>
      <c r="F225" s="12"/>
      <c r="G225" s="12"/>
    </row>
    <row r="226" spans="2:7" x14ac:dyDescent="0.35">
      <c r="B226" s="31"/>
      <c r="C226" s="31"/>
      <c r="D226" s="31"/>
      <c r="E226" s="32"/>
      <c r="F226" s="12"/>
      <c r="G226" s="12"/>
    </row>
    <row r="227" spans="2:7" x14ac:dyDescent="0.35">
      <c r="B227" s="31"/>
      <c r="C227" s="31"/>
      <c r="D227" s="31"/>
      <c r="E227" s="32"/>
      <c r="F227" s="12"/>
      <c r="G227" s="12"/>
    </row>
    <row r="228" spans="2:7" x14ac:dyDescent="0.35">
      <c r="B228" s="31"/>
      <c r="C228" s="31"/>
      <c r="D228" s="31"/>
      <c r="E228" s="32"/>
      <c r="F228" s="12"/>
      <c r="G228" s="12"/>
    </row>
    <row r="229" spans="2:7" x14ac:dyDescent="0.35">
      <c r="B229" s="31"/>
      <c r="C229" s="31"/>
      <c r="D229" s="31"/>
      <c r="E229" s="32"/>
      <c r="F229" s="12"/>
      <c r="G229" s="12"/>
    </row>
    <row r="230" spans="2:7" x14ac:dyDescent="0.35">
      <c r="B230" s="31"/>
      <c r="C230" s="31"/>
      <c r="D230" s="31"/>
      <c r="E230" s="32"/>
      <c r="F230" s="12"/>
      <c r="G230" s="12"/>
    </row>
    <row r="231" spans="2:7" x14ac:dyDescent="0.35">
      <c r="B231" s="31"/>
      <c r="C231" s="31"/>
      <c r="D231" s="31"/>
      <c r="E231" s="32"/>
      <c r="F231" s="12"/>
      <c r="G231" s="12"/>
    </row>
    <row r="232" spans="2:7" x14ac:dyDescent="0.35">
      <c r="B232" s="31"/>
      <c r="C232" s="31"/>
      <c r="D232" s="31"/>
      <c r="E232" s="32"/>
      <c r="F232" s="12"/>
      <c r="G232" s="12"/>
    </row>
    <row r="233" spans="2:7" x14ac:dyDescent="0.35">
      <c r="B233" s="31"/>
      <c r="C233" s="31"/>
      <c r="D233" s="31"/>
      <c r="E233" s="32"/>
      <c r="F233" s="12"/>
      <c r="G233" s="12"/>
    </row>
    <row r="234" spans="2:7" x14ac:dyDescent="0.35">
      <c r="B234" s="31"/>
      <c r="C234" s="31"/>
      <c r="D234" s="31"/>
      <c r="E234" s="32"/>
      <c r="F234" s="12"/>
      <c r="G234" s="12"/>
    </row>
    <row r="235" spans="2:7" x14ac:dyDescent="0.35">
      <c r="B235" s="31"/>
      <c r="C235" s="31"/>
      <c r="D235" s="31"/>
      <c r="E235" s="32"/>
      <c r="F235" s="12"/>
      <c r="G235" s="12"/>
    </row>
    <row r="236" spans="2:7" x14ac:dyDescent="0.35">
      <c r="B236" s="31"/>
      <c r="C236" s="31"/>
      <c r="D236" s="31"/>
      <c r="E236" s="32"/>
      <c r="F236" s="12"/>
      <c r="G236" s="12"/>
    </row>
    <row r="237" spans="2:7" x14ac:dyDescent="0.35">
      <c r="B237" s="31"/>
      <c r="C237" s="31"/>
      <c r="D237" s="31"/>
      <c r="E237" s="32"/>
      <c r="F237" s="12"/>
      <c r="G237" s="12"/>
    </row>
    <row r="238" spans="2:7" x14ac:dyDescent="0.35">
      <c r="B238" s="31"/>
      <c r="C238" s="31"/>
      <c r="D238" s="31"/>
      <c r="E238" s="32"/>
      <c r="F238" s="12"/>
      <c r="G238" s="12"/>
    </row>
    <row r="239" spans="2:7" x14ac:dyDescent="0.35">
      <c r="B239" s="31"/>
      <c r="C239" s="31"/>
      <c r="D239" s="31"/>
      <c r="E239" s="32"/>
      <c r="F239" s="12"/>
      <c r="G239" s="12"/>
    </row>
    <row r="240" spans="2:7" x14ac:dyDescent="0.35">
      <c r="B240" s="31"/>
      <c r="C240" s="31"/>
      <c r="D240" s="31"/>
      <c r="E240" s="32"/>
      <c r="F240" s="12"/>
      <c r="G240" s="12"/>
    </row>
    <row r="241" spans="2:7" x14ac:dyDescent="0.35">
      <c r="B241" s="31"/>
      <c r="C241" s="31"/>
      <c r="D241" s="31"/>
      <c r="E241" s="32"/>
      <c r="F241" s="12"/>
      <c r="G241" s="12"/>
    </row>
    <row r="242" spans="2:7" x14ac:dyDescent="0.35">
      <c r="B242" s="31"/>
      <c r="C242" s="31"/>
      <c r="D242" s="31"/>
      <c r="E242" s="32"/>
      <c r="F242" s="12"/>
      <c r="G242" s="12"/>
    </row>
    <row r="243" spans="2:7" x14ac:dyDescent="0.35">
      <c r="B243" s="31"/>
      <c r="C243" s="31"/>
      <c r="D243" s="31"/>
      <c r="E243" s="32"/>
      <c r="F243" s="12"/>
      <c r="G243" s="12"/>
    </row>
    <row r="244" spans="2:7" x14ac:dyDescent="0.35">
      <c r="B244" s="31"/>
      <c r="C244" s="31"/>
      <c r="D244" s="31"/>
      <c r="E244" s="32"/>
      <c r="F244" s="12"/>
      <c r="G244" s="12"/>
    </row>
    <row r="245" spans="2:7" x14ac:dyDescent="0.35">
      <c r="B245" s="31"/>
      <c r="C245" s="31"/>
      <c r="D245" s="31"/>
      <c r="E245" s="32"/>
      <c r="F245" s="12"/>
      <c r="G245" s="12"/>
    </row>
    <row r="246" spans="2:7" x14ac:dyDescent="0.35">
      <c r="B246" s="31"/>
      <c r="C246" s="31"/>
      <c r="D246" s="31"/>
      <c r="E246" s="32"/>
      <c r="F246" s="12"/>
      <c r="G246" s="12"/>
    </row>
    <row r="247" spans="2:7" x14ac:dyDescent="0.35">
      <c r="B247" s="31"/>
      <c r="C247" s="31"/>
      <c r="D247" s="31"/>
      <c r="E247" s="32"/>
      <c r="F247" s="12"/>
      <c r="G247" s="12"/>
    </row>
    <row r="248" spans="2:7" x14ac:dyDescent="0.35">
      <c r="B248" s="31"/>
      <c r="C248" s="31"/>
      <c r="D248" s="31"/>
      <c r="E248" s="32"/>
      <c r="F248" s="12"/>
      <c r="G248" s="12"/>
    </row>
    <row r="249" spans="2:7" x14ac:dyDescent="0.35">
      <c r="B249" s="31"/>
      <c r="C249" s="31"/>
      <c r="D249" s="31"/>
      <c r="E249" s="32"/>
      <c r="F249" s="12"/>
      <c r="G249" s="12"/>
    </row>
    <row r="250" spans="2:7" x14ac:dyDescent="0.35">
      <c r="B250" s="31"/>
      <c r="C250" s="31"/>
      <c r="D250" s="31"/>
      <c r="E250" s="32"/>
      <c r="F250" s="12"/>
      <c r="G250" s="12"/>
    </row>
    <row r="251" spans="2:7" x14ac:dyDescent="0.35">
      <c r="B251" s="31"/>
      <c r="C251" s="31"/>
      <c r="D251" s="31"/>
      <c r="E251" s="32"/>
      <c r="F251" s="12"/>
      <c r="G251" s="12"/>
    </row>
    <row r="252" spans="2:7" x14ac:dyDescent="0.35">
      <c r="B252" s="31"/>
      <c r="C252" s="31"/>
      <c r="D252" s="31"/>
      <c r="E252" s="32"/>
      <c r="F252" s="12"/>
      <c r="G252" s="12"/>
    </row>
    <row r="253" spans="2:7" x14ac:dyDescent="0.35">
      <c r="B253" s="31"/>
      <c r="C253" s="31"/>
      <c r="D253" s="31"/>
      <c r="E253" s="32"/>
      <c r="F253" s="12"/>
      <c r="G253" s="12"/>
    </row>
    <row r="254" spans="2:7" x14ac:dyDescent="0.35">
      <c r="B254" s="31"/>
      <c r="C254" s="31"/>
      <c r="D254" s="31"/>
      <c r="E254" s="32"/>
      <c r="F254" s="12"/>
      <c r="G254" s="12"/>
    </row>
    <row r="255" spans="2:7" x14ac:dyDescent="0.35">
      <c r="B255" s="31"/>
      <c r="C255" s="31"/>
      <c r="D255" s="31"/>
      <c r="E255" s="32"/>
      <c r="F255" s="12"/>
      <c r="G255" s="12"/>
    </row>
    <row r="256" spans="2:7" x14ac:dyDescent="0.35">
      <c r="B256" s="31"/>
      <c r="C256" s="31"/>
      <c r="D256" s="31"/>
      <c r="E256" s="32"/>
      <c r="F256" s="12"/>
      <c r="G256" s="12"/>
    </row>
    <row r="257" spans="2:7" x14ac:dyDescent="0.35">
      <c r="B257" s="31"/>
      <c r="C257" s="31"/>
      <c r="D257" s="31"/>
      <c r="E257" s="32"/>
      <c r="F257" s="12"/>
      <c r="G257" s="12"/>
    </row>
    <row r="258" spans="2:7" x14ac:dyDescent="0.35">
      <c r="B258" s="31"/>
      <c r="C258" s="31"/>
      <c r="D258" s="31"/>
      <c r="E258" s="32"/>
      <c r="F258" s="12"/>
      <c r="G258" s="12"/>
    </row>
    <row r="259" spans="2:7" x14ac:dyDescent="0.35">
      <c r="B259" s="31"/>
      <c r="C259" s="31"/>
      <c r="D259" s="31"/>
      <c r="E259" s="32"/>
      <c r="F259" s="12"/>
      <c r="G259" s="12"/>
    </row>
    <row r="260" spans="2:7" x14ac:dyDescent="0.35">
      <c r="B260" s="31"/>
      <c r="C260" s="31"/>
      <c r="D260" s="31"/>
      <c r="E260" s="32"/>
      <c r="F260" s="12"/>
      <c r="G260" s="12"/>
    </row>
    <row r="261" spans="2:7" x14ac:dyDescent="0.35">
      <c r="B261" s="31"/>
      <c r="C261" s="31"/>
      <c r="D261" s="31"/>
      <c r="E261" s="32"/>
      <c r="F261" s="12"/>
      <c r="G261" s="12"/>
    </row>
    <row r="262" spans="2:7" x14ac:dyDescent="0.35">
      <c r="B262" s="31"/>
      <c r="C262" s="31"/>
      <c r="D262" s="31"/>
      <c r="E262" s="32"/>
      <c r="F262" s="12"/>
      <c r="G262" s="12"/>
    </row>
    <row r="263" spans="2:7" x14ac:dyDescent="0.35">
      <c r="B263" s="31"/>
      <c r="C263" s="31"/>
      <c r="D263" s="31"/>
      <c r="E263" s="32"/>
      <c r="F263" s="12"/>
      <c r="G263" s="12"/>
    </row>
    <row r="264" spans="2:7" x14ac:dyDescent="0.35">
      <c r="B264" s="31"/>
      <c r="C264" s="31"/>
      <c r="D264" s="31"/>
      <c r="E264" s="32"/>
      <c r="F264" s="12"/>
      <c r="G264" s="12"/>
    </row>
    <row r="265" spans="2:7" x14ac:dyDescent="0.35">
      <c r="B265" s="31"/>
      <c r="C265" s="31"/>
      <c r="D265" s="31"/>
      <c r="E265" s="32"/>
      <c r="F265" s="12"/>
      <c r="G265" s="12"/>
    </row>
    <row r="266" spans="2:7" x14ac:dyDescent="0.35">
      <c r="B266" s="31"/>
      <c r="C266" s="31"/>
      <c r="D266" s="31"/>
      <c r="E266" s="32"/>
      <c r="F266" s="12"/>
      <c r="G266" s="12"/>
    </row>
    <row r="267" spans="2:7" x14ac:dyDescent="0.35">
      <c r="B267" s="31"/>
      <c r="C267" s="31"/>
      <c r="D267" s="31"/>
      <c r="E267" s="32"/>
      <c r="F267" s="12"/>
      <c r="G267" s="12"/>
    </row>
    <row r="268" spans="2:7" x14ac:dyDescent="0.35">
      <c r="B268" s="31"/>
      <c r="C268" s="31"/>
      <c r="D268" s="31"/>
      <c r="E268" s="32"/>
      <c r="F268" s="12"/>
      <c r="G268" s="12"/>
    </row>
    <row r="269" spans="2:7" x14ac:dyDescent="0.35">
      <c r="B269" s="31"/>
      <c r="C269" s="31"/>
      <c r="D269" s="31"/>
      <c r="E269" s="32"/>
      <c r="F269" s="12"/>
      <c r="G269" s="12"/>
    </row>
    <row r="270" spans="2:7" x14ac:dyDescent="0.35">
      <c r="B270" s="31"/>
      <c r="C270" s="31"/>
      <c r="D270" s="31"/>
      <c r="E270" s="32"/>
      <c r="F270" s="12"/>
      <c r="G270" s="12"/>
    </row>
    <row r="271" spans="2:7" x14ac:dyDescent="0.35">
      <c r="B271" s="31"/>
      <c r="C271" s="31"/>
      <c r="D271" s="31"/>
      <c r="E271" s="32"/>
      <c r="F271" s="12"/>
      <c r="G271" s="12"/>
    </row>
    <row r="272" spans="2:7" x14ac:dyDescent="0.35">
      <c r="B272" s="31"/>
      <c r="C272" s="31"/>
      <c r="D272" s="31"/>
      <c r="E272" s="32"/>
      <c r="F272" s="12"/>
      <c r="G272" s="12"/>
    </row>
    <row r="273" spans="2:7" x14ac:dyDescent="0.35">
      <c r="B273" s="31"/>
      <c r="C273" s="31"/>
      <c r="D273" s="31"/>
      <c r="E273" s="32"/>
      <c r="F273" s="12"/>
      <c r="G273" s="12"/>
    </row>
    <row r="274" spans="2:7" x14ac:dyDescent="0.35">
      <c r="B274" s="31"/>
      <c r="C274" s="31"/>
      <c r="D274" s="31"/>
      <c r="E274" s="32"/>
      <c r="F274" s="12"/>
      <c r="G274" s="12"/>
    </row>
    <row r="275" spans="2:7" x14ac:dyDescent="0.35">
      <c r="B275" s="31"/>
      <c r="C275" s="31"/>
      <c r="D275" s="31"/>
      <c r="E275" s="32"/>
      <c r="F275" s="12"/>
      <c r="G275" s="12"/>
    </row>
    <row r="276" spans="2:7" x14ac:dyDescent="0.35">
      <c r="B276" s="31"/>
      <c r="C276" s="31"/>
      <c r="D276" s="31"/>
      <c r="E276" s="32"/>
      <c r="F276" s="12"/>
      <c r="G276" s="12"/>
    </row>
    <row r="277" spans="2:7" x14ac:dyDescent="0.35">
      <c r="B277" s="31"/>
      <c r="C277" s="31"/>
      <c r="D277" s="31"/>
      <c r="E277" s="32"/>
      <c r="F277" s="12"/>
      <c r="G277" s="12"/>
    </row>
    <row r="278" spans="2:7" x14ac:dyDescent="0.35">
      <c r="B278" s="31"/>
      <c r="C278" s="31"/>
      <c r="D278" s="31"/>
      <c r="E278" s="32"/>
      <c r="F278" s="12"/>
      <c r="G278" s="12"/>
    </row>
    <row r="279" spans="2:7" x14ac:dyDescent="0.35">
      <c r="B279" s="31"/>
      <c r="C279" s="31"/>
      <c r="D279" s="31"/>
      <c r="E279" s="32"/>
      <c r="F279" s="12"/>
      <c r="G279" s="12"/>
    </row>
    <row r="280" spans="2:7" x14ac:dyDescent="0.35">
      <c r="B280" s="31"/>
      <c r="C280" s="31"/>
      <c r="D280" s="31"/>
      <c r="E280" s="32"/>
      <c r="F280" s="12"/>
      <c r="G280" s="12"/>
    </row>
    <row r="281" spans="2:7" x14ac:dyDescent="0.35">
      <c r="B281" s="31"/>
      <c r="C281" s="31"/>
      <c r="D281" s="31"/>
      <c r="E281" s="32"/>
      <c r="F281" s="12"/>
      <c r="G281" s="12"/>
    </row>
    <row r="282" spans="2:7" x14ac:dyDescent="0.35">
      <c r="B282" s="31"/>
      <c r="C282" s="31"/>
      <c r="D282" s="31"/>
      <c r="E282" s="32"/>
      <c r="F282" s="12"/>
      <c r="G282" s="12"/>
    </row>
    <row r="283" spans="2:7" x14ac:dyDescent="0.35">
      <c r="B283" s="31"/>
      <c r="C283" s="31"/>
      <c r="D283" s="31"/>
      <c r="E283" s="32"/>
      <c r="F283" s="12"/>
      <c r="G283" s="12"/>
    </row>
    <row r="284" spans="2:7" x14ac:dyDescent="0.35">
      <c r="B284" s="31"/>
      <c r="C284" s="31"/>
      <c r="D284" s="31"/>
      <c r="E284" s="32"/>
      <c r="F284" s="12"/>
      <c r="G284" s="12"/>
    </row>
    <row r="285" spans="2:7" x14ac:dyDescent="0.35">
      <c r="B285" s="31"/>
      <c r="C285" s="31"/>
      <c r="D285" s="31"/>
      <c r="E285" s="32"/>
      <c r="F285" s="12"/>
      <c r="G285" s="12"/>
    </row>
    <row r="286" spans="2:7" x14ac:dyDescent="0.35">
      <c r="B286" s="31"/>
      <c r="C286" s="31"/>
      <c r="D286" s="31"/>
      <c r="E286" s="32"/>
      <c r="F286" s="12"/>
      <c r="G286" s="12"/>
    </row>
    <row r="287" spans="2:7" x14ac:dyDescent="0.35">
      <c r="B287" s="31"/>
      <c r="C287" s="31"/>
      <c r="D287" s="31"/>
      <c r="E287" s="32"/>
      <c r="F287" s="12"/>
      <c r="G287" s="12"/>
    </row>
    <row r="288" spans="2:7" x14ac:dyDescent="0.35">
      <c r="B288" s="31"/>
      <c r="C288" s="31"/>
      <c r="D288" s="31"/>
      <c r="E288" s="32"/>
      <c r="F288" s="12"/>
      <c r="G288" s="12"/>
    </row>
    <row r="289" spans="2:7" x14ac:dyDescent="0.35">
      <c r="B289" s="31"/>
      <c r="C289" s="31"/>
      <c r="D289" s="31"/>
      <c r="E289" s="32"/>
      <c r="F289" s="12"/>
      <c r="G289" s="12"/>
    </row>
    <row r="290" spans="2:7" x14ac:dyDescent="0.35">
      <c r="B290" s="31"/>
      <c r="C290" s="31"/>
      <c r="D290" s="31"/>
      <c r="E290" s="32"/>
      <c r="F290" s="12"/>
      <c r="G290" s="12"/>
    </row>
    <row r="291" spans="2:7" x14ac:dyDescent="0.35">
      <c r="B291" s="31"/>
      <c r="C291" s="31"/>
      <c r="D291" s="31"/>
      <c r="E291" s="32"/>
      <c r="F291" s="12"/>
      <c r="G291" s="12"/>
    </row>
    <row r="292" spans="2:7" x14ac:dyDescent="0.35">
      <c r="B292" s="31"/>
      <c r="C292" s="31"/>
      <c r="D292" s="31"/>
      <c r="E292" s="32"/>
      <c r="F292" s="12"/>
      <c r="G292" s="12"/>
    </row>
    <row r="293" spans="2:7" x14ac:dyDescent="0.35">
      <c r="B293" s="31"/>
      <c r="C293" s="31"/>
      <c r="D293" s="31"/>
      <c r="E293" s="32"/>
      <c r="F293" s="12"/>
      <c r="G293" s="12"/>
    </row>
    <row r="294" spans="2:7" x14ac:dyDescent="0.35">
      <c r="B294" s="31"/>
      <c r="C294" s="31"/>
      <c r="D294" s="31"/>
      <c r="E294" s="32"/>
      <c r="F294" s="12"/>
      <c r="G294" s="12"/>
    </row>
    <row r="295" spans="2:7" x14ac:dyDescent="0.35">
      <c r="B295" s="31"/>
      <c r="C295" s="31"/>
      <c r="D295" s="31"/>
      <c r="E295" s="32"/>
      <c r="F295" s="12"/>
      <c r="G295" s="12"/>
    </row>
    <row r="296" spans="2:7" x14ac:dyDescent="0.35">
      <c r="B296" s="31"/>
      <c r="C296" s="31"/>
      <c r="D296" s="31"/>
      <c r="E296" s="32"/>
      <c r="F296" s="12"/>
      <c r="G296" s="12"/>
    </row>
    <row r="297" spans="2:7" x14ac:dyDescent="0.35">
      <c r="B297" s="31"/>
      <c r="C297" s="31"/>
      <c r="D297" s="31"/>
      <c r="E297" s="32"/>
      <c r="F297" s="12"/>
      <c r="G297" s="12"/>
    </row>
    <row r="298" spans="2:7" x14ac:dyDescent="0.35">
      <c r="B298" s="31"/>
      <c r="C298" s="31"/>
      <c r="D298" s="31"/>
      <c r="E298" s="32"/>
      <c r="F298" s="12"/>
      <c r="G298" s="12"/>
    </row>
    <row r="299" spans="2:7" x14ac:dyDescent="0.35">
      <c r="B299" s="31"/>
      <c r="C299" s="31"/>
      <c r="D299" s="31"/>
      <c r="E299" s="32"/>
      <c r="F299" s="12"/>
      <c r="G299" s="12"/>
    </row>
    <row r="300" spans="2:7" x14ac:dyDescent="0.35">
      <c r="B300" s="31"/>
      <c r="C300" s="31"/>
      <c r="D300" s="31"/>
      <c r="E300" s="32"/>
      <c r="F300" s="12"/>
      <c r="G300" s="12"/>
    </row>
    <row r="301" spans="2:7" x14ac:dyDescent="0.35">
      <c r="B301" s="31"/>
      <c r="C301" s="31"/>
      <c r="D301" s="31"/>
      <c r="E301" s="32"/>
      <c r="F301" s="12"/>
      <c r="G301" s="12"/>
    </row>
    <row r="302" spans="2:7" x14ac:dyDescent="0.35">
      <c r="B302" s="31"/>
      <c r="C302" s="31"/>
      <c r="D302" s="31"/>
      <c r="E302" s="32"/>
      <c r="F302" s="12"/>
      <c r="G302" s="12"/>
    </row>
    <row r="303" spans="2:7" x14ac:dyDescent="0.35">
      <c r="B303" s="31"/>
      <c r="C303" s="31"/>
      <c r="D303" s="31"/>
      <c r="E303" s="32"/>
      <c r="F303" s="12"/>
      <c r="G303" s="12"/>
    </row>
    <row r="304" spans="2:7" x14ac:dyDescent="0.35">
      <c r="B304" s="31"/>
      <c r="C304" s="31"/>
      <c r="D304" s="31"/>
      <c r="E304" s="32"/>
      <c r="F304" s="12"/>
      <c r="G304" s="12"/>
    </row>
    <row r="305" spans="2:7" x14ac:dyDescent="0.35">
      <c r="B305" s="31"/>
      <c r="C305" s="31"/>
      <c r="D305" s="31"/>
      <c r="E305" s="32"/>
      <c r="F305" s="12"/>
      <c r="G305" s="12"/>
    </row>
    <row r="306" spans="2:7" x14ac:dyDescent="0.35">
      <c r="B306" s="31"/>
      <c r="C306" s="31"/>
      <c r="D306" s="31"/>
      <c r="E306" s="32"/>
      <c r="F306" s="12"/>
      <c r="G306" s="12"/>
    </row>
    <row r="307" spans="2:7" x14ac:dyDescent="0.35">
      <c r="B307" s="31"/>
      <c r="C307" s="31"/>
      <c r="D307" s="31"/>
      <c r="E307" s="32"/>
      <c r="F307" s="12"/>
      <c r="G307" s="12"/>
    </row>
    <row r="308" spans="2:7" x14ac:dyDescent="0.35">
      <c r="B308" s="31"/>
      <c r="C308" s="31"/>
      <c r="D308" s="31"/>
      <c r="E308" s="32"/>
      <c r="F308" s="12"/>
      <c r="G308" s="12"/>
    </row>
    <row r="309" spans="2:7" x14ac:dyDescent="0.35">
      <c r="B309" s="31"/>
      <c r="C309" s="31"/>
      <c r="D309" s="31"/>
      <c r="E309" s="32"/>
      <c r="F309" s="12"/>
      <c r="G309" s="12"/>
    </row>
    <row r="310" spans="2:7" x14ac:dyDescent="0.35">
      <c r="B310" s="31"/>
      <c r="C310" s="31"/>
      <c r="D310" s="31"/>
      <c r="E310" s="32"/>
      <c r="F310" s="12"/>
      <c r="G310" s="12"/>
    </row>
    <row r="311" spans="2:7" x14ac:dyDescent="0.35">
      <c r="B311" s="31"/>
      <c r="C311" s="31"/>
      <c r="D311" s="31"/>
      <c r="E311" s="32"/>
      <c r="F311" s="12"/>
      <c r="G311" s="12"/>
    </row>
    <row r="312" spans="2:7" x14ac:dyDescent="0.35">
      <c r="B312" s="31"/>
      <c r="C312" s="31"/>
      <c r="D312" s="31"/>
      <c r="E312" s="32"/>
      <c r="F312" s="12"/>
      <c r="G312" s="12"/>
    </row>
    <row r="313" spans="2:7" x14ac:dyDescent="0.35">
      <c r="B313" s="31"/>
      <c r="C313" s="31"/>
      <c r="D313" s="31"/>
      <c r="E313" s="32"/>
      <c r="F313" s="12"/>
      <c r="G313" s="12"/>
    </row>
    <row r="314" spans="2:7" x14ac:dyDescent="0.35">
      <c r="B314" s="31"/>
      <c r="C314" s="31"/>
      <c r="D314" s="31"/>
      <c r="E314" s="32"/>
      <c r="F314" s="12"/>
      <c r="G314" s="12"/>
    </row>
    <row r="315" spans="2:7" x14ac:dyDescent="0.35">
      <c r="B315" s="31"/>
      <c r="C315" s="31"/>
      <c r="D315" s="31"/>
      <c r="E315" s="32"/>
      <c r="F315" s="12"/>
      <c r="G315" s="12"/>
    </row>
    <row r="316" spans="2:7" x14ac:dyDescent="0.35">
      <c r="B316" s="31"/>
      <c r="C316" s="31"/>
      <c r="D316" s="31"/>
      <c r="E316" s="32"/>
      <c r="F316" s="12"/>
      <c r="G316" s="12"/>
    </row>
    <row r="317" spans="2:7" x14ac:dyDescent="0.35">
      <c r="B317" s="31"/>
      <c r="C317" s="31"/>
      <c r="D317" s="31"/>
      <c r="E317" s="32"/>
      <c r="F317" s="12"/>
      <c r="G317" s="12"/>
    </row>
    <row r="318" spans="2:7" x14ac:dyDescent="0.35">
      <c r="B318" s="31"/>
      <c r="C318" s="31"/>
      <c r="D318" s="31"/>
      <c r="E318" s="32"/>
      <c r="F318" s="12"/>
      <c r="G318" s="12"/>
    </row>
    <row r="319" spans="2:7" x14ac:dyDescent="0.35">
      <c r="B319" s="31"/>
      <c r="C319" s="31"/>
      <c r="D319" s="31"/>
      <c r="E319" s="32"/>
      <c r="F319" s="12"/>
      <c r="G319" s="12"/>
    </row>
    <row r="320" spans="2:7" x14ac:dyDescent="0.35">
      <c r="B320" s="31"/>
      <c r="C320" s="31"/>
      <c r="D320" s="31"/>
      <c r="E320" s="32"/>
      <c r="F320" s="12"/>
      <c r="G320" s="12"/>
    </row>
    <row r="321" spans="2:7" x14ac:dyDescent="0.35">
      <c r="B321" s="31"/>
      <c r="C321" s="31"/>
      <c r="D321" s="31"/>
      <c r="E321" s="32"/>
      <c r="F321" s="12"/>
      <c r="G321" s="12"/>
    </row>
    <row r="322" spans="2:7" x14ac:dyDescent="0.35">
      <c r="B322" s="31"/>
      <c r="C322" s="31"/>
      <c r="D322" s="31"/>
      <c r="E322" s="32"/>
      <c r="F322" s="12"/>
      <c r="G322" s="12"/>
    </row>
    <row r="323" spans="2:7" x14ac:dyDescent="0.35">
      <c r="B323" s="31"/>
      <c r="C323" s="31"/>
      <c r="D323" s="31"/>
      <c r="E323" s="32"/>
      <c r="F323" s="12"/>
      <c r="G323" s="12"/>
    </row>
    <row r="324" spans="2:7" x14ac:dyDescent="0.35">
      <c r="B324" s="31"/>
      <c r="C324" s="31"/>
      <c r="D324" s="31"/>
      <c r="E324" s="32"/>
      <c r="F324" s="12"/>
      <c r="G324" s="12"/>
    </row>
    <row r="325" spans="2:7" x14ac:dyDescent="0.35">
      <c r="B325" s="31"/>
      <c r="C325" s="31"/>
      <c r="D325" s="31"/>
      <c r="E325" s="32"/>
      <c r="F325" s="12"/>
      <c r="G325" s="12"/>
    </row>
    <row r="326" spans="2:7" x14ac:dyDescent="0.35">
      <c r="B326" s="31"/>
      <c r="C326" s="31"/>
      <c r="D326" s="31"/>
      <c r="E326" s="32"/>
      <c r="F326" s="12"/>
      <c r="G326" s="12"/>
    </row>
    <row r="327" spans="2:7" x14ac:dyDescent="0.35">
      <c r="B327" s="31"/>
      <c r="C327" s="31"/>
      <c r="D327" s="31"/>
      <c r="E327" s="32"/>
      <c r="F327" s="12"/>
      <c r="G327" s="12"/>
    </row>
    <row r="328" spans="2:7" x14ac:dyDescent="0.35">
      <c r="B328" s="31"/>
      <c r="C328" s="31"/>
      <c r="D328" s="31"/>
      <c r="E328" s="32"/>
      <c r="F328" s="12"/>
      <c r="G328" s="12"/>
    </row>
    <row r="329" spans="2:7" x14ac:dyDescent="0.35">
      <c r="B329" s="31"/>
      <c r="C329" s="31"/>
      <c r="D329" s="31"/>
      <c r="E329" s="32"/>
      <c r="F329" s="12"/>
      <c r="G329" s="12"/>
    </row>
    <row r="330" spans="2:7" x14ac:dyDescent="0.35">
      <c r="B330" s="31"/>
      <c r="C330" s="31"/>
      <c r="D330" s="31"/>
      <c r="E330" s="32"/>
      <c r="F330" s="12"/>
      <c r="G330" s="12"/>
    </row>
    <row r="331" spans="2:7" x14ac:dyDescent="0.35">
      <c r="B331" s="31"/>
      <c r="C331" s="31"/>
      <c r="D331" s="31"/>
      <c r="E331" s="32"/>
      <c r="F331" s="12"/>
      <c r="G331" s="12"/>
    </row>
    <row r="332" spans="2:7" x14ac:dyDescent="0.35">
      <c r="B332" s="31"/>
      <c r="C332" s="31"/>
      <c r="D332" s="31"/>
      <c r="E332" s="32"/>
      <c r="F332" s="12"/>
      <c r="G332" s="12"/>
    </row>
    <row r="333" spans="2:7" x14ac:dyDescent="0.35">
      <c r="B333" s="31"/>
      <c r="C333" s="31"/>
      <c r="D333" s="31"/>
      <c r="E333" s="32"/>
      <c r="F333" s="12"/>
      <c r="G333" s="12"/>
    </row>
    <row r="334" spans="2:7" x14ac:dyDescent="0.35">
      <c r="B334" s="31"/>
      <c r="C334" s="31"/>
      <c r="D334" s="31"/>
      <c r="E334" s="32"/>
      <c r="F334" s="12"/>
      <c r="G334" s="12"/>
    </row>
    <row r="335" spans="2:7" x14ac:dyDescent="0.35">
      <c r="B335" s="31"/>
      <c r="C335" s="31"/>
      <c r="D335" s="31"/>
      <c r="E335" s="32"/>
      <c r="F335" s="12"/>
      <c r="G335" s="12"/>
    </row>
    <row r="336" spans="2:7" x14ac:dyDescent="0.35">
      <c r="B336" s="31"/>
      <c r="C336" s="31"/>
      <c r="D336" s="31"/>
      <c r="E336" s="32"/>
      <c r="F336" s="12"/>
      <c r="G336" s="12"/>
    </row>
    <row r="337" spans="2:7" x14ac:dyDescent="0.35">
      <c r="B337" s="31"/>
      <c r="C337" s="31"/>
      <c r="D337" s="31"/>
      <c r="E337" s="32"/>
      <c r="F337" s="12"/>
      <c r="G337" s="12"/>
    </row>
    <row r="338" spans="2:7" x14ac:dyDescent="0.35">
      <c r="B338" s="31"/>
      <c r="C338" s="31"/>
      <c r="D338" s="31"/>
      <c r="E338" s="32"/>
      <c r="F338" s="12"/>
      <c r="G338" s="12"/>
    </row>
    <row r="339" spans="2:7" x14ac:dyDescent="0.35">
      <c r="B339" s="31"/>
      <c r="C339" s="31"/>
      <c r="D339" s="31"/>
      <c r="E339" s="32"/>
      <c r="F339" s="12"/>
      <c r="G339" s="12"/>
    </row>
    <row r="340" spans="2:7" x14ac:dyDescent="0.35">
      <c r="B340" s="31"/>
      <c r="C340" s="31"/>
      <c r="D340" s="31"/>
      <c r="E340" s="32"/>
      <c r="F340" s="12"/>
      <c r="G340" s="12"/>
    </row>
    <row r="341" spans="2:7" x14ac:dyDescent="0.35">
      <c r="B341" s="31"/>
      <c r="C341" s="31"/>
      <c r="D341" s="31"/>
      <c r="E341" s="32"/>
      <c r="F341" s="12"/>
      <c r="G341" s="12"/>
    </row>
    <row r="342" spans="2:7" x14ac:dyDescent="0.35">
      <c r="B342" s="31"/>
      <c r="C342" s="31"/>
      <c r="D342" s="31"/>
      <c r="E342" s="32"/>
      <c r="F342" s="12"/>
      <c r="G342" s="12"/>
    </row>
    <row r="343" spans="2:7" x14ac:dyDescent="0.35">
      <c r="B343" s="31"/>
      <c r="C343" s="31"/>
      <c r="D343" s="31"/>
      <c r="E343" s="32"/>
      <c r="F343" s="12"/>
      <c r="G343" s="12"/>
    </row>
    <row r="344" spans="2:7" x14ac:dyDescent="0.35">
      <c r="B344" s="31"/>
      <c r="C344" s="31"/>
      <c r="D344" s="31"/>
      <c r="E344" s="32"/>
      <c r="F344" s="12"/>
      <c r="G344" s="12"/>
    </row>
    <row r="345" spans="2:7" x14ac:dyDescent="0.35">
      <c r="B345" s="31"/>
      <c r="C345" s="31"/>
      <c r="D345" s="31"/>
      <c r="E345" s="32"/>
      <c r="F345" s="12"/>
      <c r="G345" s="12"/>
    </row>
    <row r="346" spans="2:7" x14ac:dyDescent="0.35">
      <c r="B346" s="31"/>
      <c r="C346" s="31"/>
      <c r="D346" s="31"/>
      <c r="E346" s="32"/>
      <c r="F346" s="12"/>
      <c r="G346" s="12"/>
    </row>
    <row r="347" spans="2:7" x14ac:dyDescent="0.35">
      <c r="B347" s="31"/>
      <c r="C347" s="31"/>
      <c r="D347" s="31"/>
      <c r="E347" s="32"/>
      <c r="F347" s="12"/>
      <c r="G347" s="12"/>
    </row>
    <row r="348" spans="2:7" x14ac:dyDescent="0.35">
      <c r="B348" s="31"/>
      <c r="C348" s="31"/>
      <c r="D348" s="31"/>
      <c r="E348" s="32"/>
      <c r="F348" s="12"/>
      <c r="G348" s="12"/>
    </row>
    <row r="349" spans="2:7" x14ac:dyDescent="0.35">
      <c r="B349" s="31"/>
      <c r="C349" s="31"/>
      <c r="D349" s="31"/>
      <c r="E349" s="32"/>
      <c r="F349" s="12"/>
      <c r="G349" s="12"/>
    </row>
    <row r="350" spans="2:7" x14ac:dyDescent="0.35">
      <c r="B350" s="31"/>
      <c r="C350" s="31"/>
      <c r="D350" s="31"/>
      <c r="E350" s="32"/>
      <c r="F350" s="12"/>
      <c r="G350" s="12"/>
    </row>
    <row r="351" spans="2:7" x14ac:dyDescent="0.35">
      <c r="B351" s="31"/>
      <c r="C351" s="31"/>
      <c r="D351" s="31"/>
      <c r="E351" s="32"/>
      <c r="F351" s="12"/>
      <c r="G351" s="12"/>
    </row>
    <row r="352" spans="2:7" x14ac:dyDescent="0.35">
      <c r="B352" s="31"/>
      <c r="C352" s="31"/>
      <c r="D352" s="31"/>
      <c r="E352" s="32"/>
      <c r="F352" s="12"/>
      <c r="G352" s="12"/>
    </row>
    <row r="353" spans="2:7" x14ac:dyDescent="0.35">
      <c r="B353" s="31"/>
      <c r="C353" s="31"/>
      <c r="D353" s="31"/>
      <c r="E353" s="32"/>
      <c r="F353" s="12"/>
      <c r="G353" s="12"/>
    </row>
    <row r="354" spans="2:7" x14ac:dyDescent="0.35">
      <c r="B354" s="31"/>
      <c r="C354" s="31"/>
      <c r="D354" s="31"/>
      <c r="E354" s="32"/>
      <c r="F354" s="12"/>
      <c r="G354" s="12"/>
    </row>
    <row r="355" spans="2:7" x14ac:dyDescent="0.35">
      <c r="B355" s="31"/>
      <c r="C355" s="31"/>
      <c r="D355" s="31"/>
      <c r="E355" s="32"/>
      <c r="F355" s="12"/>
      <c r="G355" s="12"/>
    </row>
    <row r="356" spans="2:7" x14ac:dyDescent="0.35">
      <c r="B356" s="31"/>
      <c r="C356" s="31"/>
      <c r="D356" s="31"/>
      <c r="E356" s="32"/>
      <c r="F356" s="12"/>
      <c r="G356" s="12"/>
    </row>
    <row r="357" spans="2:7" x14ac:dyDescent="0.35">
      <c r="B357" s="31"/>
      <c r="C357" s="31"/>
      <c r="D357" s="31"/>
      <c r="E357" s="32"/>
      <c r="F357" s="12"/>
      <c r="G357" s="12"/>
    </row>
    <row r="358" spans="2:7" x14ac:dyDescent="0.35">
      <c r="B358" s="31"/>
      <c r="C358" s="31"/>
      <c r="D358" s="31"/>
      <c r="E358" s="32"/>
      <c r="F358" s="12"/>
      <c r="G358" s="12"/>
    </row>
    <row r="359" spans="2:7" x14ac:dyDescent="0.35">
      <c r="B359" s="31"/>
      <c r="C359" s="31"/>
      <c r="D359" s="31"/>
      <c r="E359" s="32"/>
      <c r="F359" s="12"/>
      <c r="G359" s="12"/>
    </row>
    <row r="360" spans="2:7" x14ac:dyDescent="0.35">
      <c r="B360" s="31"/>
      <c r="C360" s="31"/>
      <c r="D360" s="31"/>
      <c r="E360" s="32"/>
      <c r="F360" s="12"/>
      <c r="G360" s="12"/>
    </row>
    <row r="361" spans="2:7" x14ac:dyDescent="0.35">
      <c r="B361" s="31"/>
      <c r="C361" s="31"/>
      <c r="D361" s="31"/>
      <c r="E361" s="32"/>
      <c r="F361" s="12"/>
      <c r="G361" s="12"/>
    </row>
    <row r="362" spans="2:7" x14ac:dyDescent="0.35">
      <c r="B362" s="31"/>
      <c r="C362" s="31"/>
      <c r="D362" s="31"/>
      <c r="E362" s="32"/>
      <c r="F362" s="12"/>
      <c r="G362" s="12"/>
    </row>
    <row r="363" spans="2:7" x14ac:dyDescent="0.35">
      <c r="B363" s="31"/>
      <c r="C363" s="31"/>
      <c r="D363" s="31"/>
      <c r="E363" s="32"/>
      <c r="F363" s="12"/>
      <c r="G363" s="12"/>
    </row>
    <row r="364" spans="2:7" x14ac:dyDescent="0.35">
      <c r="B364" s="31"/>
      <c r="C364" s="31"/>
      <c r="D364" s="31"/>
      <c r="E364" s="32"/>
      <c r="F364" s="12"/>
      <c r="G364" s="12"/>
    </row>
    <row r="365" spans="2:7" x14ac:dyDescent="0.35">
      <c r="B365" s="31"/>
      <c r="C365" s="31"/>
      <c r="D365" s="31"/>
      <c r="E365" s="32"/>
      <c r="F365" s="12"/>
      <c r="G365" s="12"/>
    </row>
    <row r="366" spans="2:7" x14ac:dyDescent="0.35">
      <c r="B366" s="31"/>
      <c r="C366" s="31"/>
      <c r="D366" s="31"/>
      <c r="E366" s="32"/>
      <c r="F366" s="12"/>
      <c r="G366" s="12"/>
    </row>
    <row r="367" spans="2:7" x14ac:dyDescent="0.35">
      <c r="B367" s="31"/>
      <c r="C367" s="31"/>
      <c r="D367" s="31"/>
      <c r="E367" s="32"/>
      <c r="F367" s="12"/>
      <c r="G367" s="12"/>
    </row>
    <row r="368" spans="2:7" x14ac:dyDescent="0.35">
      <c r="B368" s="31"/>
      <c r="C368" s="31"/>
      <c r="D368" s="31"/>
      <c r="E368" s="32"/>
      <c r="F368" s="12"/>
      <c r="G368" s="12"/>
    </row>
    <row r="369" spans="2:7" x14ac:dyDescent="0.35">
      <c r="B369" s="31"/>
      <c r="C369" s="31"/>
      <c r="D369" s="31"/>
      <c r="E369" s="32"/>
      <c r="F369" s="12"/>
      <c r="G369" s="12"/>
    </row>
    <row r="370" spans="2:7" x14ac:dyDescent="0.35">
      <c r="B370" s="31"/>
      <c r="C370" s="31"/>
      <c r="D370" s="31"/>
      <c r="E370" s="32"/>
      <c r="F370" s="12"/>
      <c r="G370" s="12"/>
    </row>
    <row r="371" spans="2:7" x14ac:dyDescent="0.35">
      <c r="B371" s="31"/>
      <c r="C371" s="31"/>
      <c r="D371" s="31"/>
      <c r="E371" s="32"/>
      <c r="F371" s="12"/>
      <c r="G371" s="12"/>
    </row>
    <row r="372" spans="2:7" x14ac:dyDescent="0.35">
      <c r="B372" s="31"/>
      <c r="C372" s="31"/>
      <c r="D372" s="31"/>
      <c r="E372" s="32"/>
      <c r="F372" s="12"/>
      <c r="G372" s="12"/>
    </row>
    <row r="373" spans="2:7" x14ac:dyDescent="0.35">
      <c r="B373" s="31"/>
      <c r="C373" s="31"/>
      <c r="D373" s="31"/>
      <c r="E373" s="32"/>
      <c r="F373" s="12"/>
      <c r="G373" s="12"/>
    </row>
    <row r="374" spans="2:7" x14ac:dyDescent="0.35">
      <c r="B374" s="31"/>
      <c r="C374" s="31"/>
      <c r="D374" s="31"/>
      <c r="E374" s="32"/>
      <c r="F374" s="12"/>
      <c r="G374" s="12"/>
    </row>
    <row r="375" spans="2:7" x14ac:dyDescent="0.35">
      <c r="B375" s="31"/>
      <c r="C375" s="31"/>
      <c r="D375" s="31"/>
      <c r="E375" s="32"/>
      <c r="F375" s="12"/>
      <c r="G375" s="12"/>
    </row>
    <row r="376" spans="2:7" x14ac:dyDescent="0.35">
      <c r="B376" s="31"/>
      <c r="C376" s="31"/>
      <c r="D376" s="31"/>
      <c r="E376" s="32"/>
      <c r="F376" s="12"/>
      <c r="G376" s="12"/>
    </row>
    <row r="377" spans="2:7" x14ac:dyDescent="0.35">
      <c r="B377" s="31"/>
      <c r="C377" s="31"/>
      <c r="D377" s="31"/>
      <c r="E377" s="32"/>
      <c r="F377" s="12"/>
      <c r="G377" s="12"/>
    </row>
    <row r="378" spans="2:7" x14ac:dyDescent="0.35">
      <c r="B378" s="31"/>
      <c r="C378" s="31"/>
      <c r="D378" s="31"/>
      <c r="E378" s="32"/>
      <c r="F378" s="12"/>
      <c r="G378" s="12"/>
    </row>
    <row r="379" spans="2:7" x14ac:dyDescent="0.35">
      <c r="B379" s="31"/>
      <c r="C379" s="31"/>
      <c r="D379" s="31"/>
      <c r="E379" s="32"/>
      <c r="F379" s="12"/>
      <c r="G379" s="12"/>
    </row>
    <row r="380" spans="2:7" x14ac:dyDescent="0.35">
      <c r="B380" s="31"/>
      <c r="C380" s="31"/>
      <c r="D380" s="31"/>
      <c r="E380" s="32"/>
      <c r="F380" s="12"/>
      <c r="G380" s="12"/>
    </row>
    <row r="381" spans="2:7" x14ac:dyDescent="0.35">
      <c r="B381" s="31"/>
      <c r="C381" s="31"/>
      <c r="D381" s="31"/>
      <c r="E381" s="32"/>
      <c r="F381" s="12"/>
      <c r="G381" s="12"/>
    </row>
    <row r="382" spans="2:7" x14ac:dyDescent="0.35">
      <c r="B382" s="31"/>
      <c r="C382" s="31"/>
      <c r="D382" s="31"/>
      <c r="E382" s="32"/>
      <c r="F382" s="12"/>
      <c r="G382" s="12"/>
    </row>
    <row r="383" spans="2:7" x14ac:dyDescent="0.35">
      <c r="B383" s="31"/>
      <c r="C383" s="31"/>
      <c r="D383" s="31"/>
      <c r="E383" s="32"/>
      <c r="F383" s="12"/>
      <c r="G383" s="12"/>
    </row>
    <row r="384" spans="2:7" x14ac:dyDescent="0.35">
      <c r="B384" s="31"/>
      <c r="C384" s="31"/>
      <c r="D384" s="31"/>
      <c r="E384" s="32"/>
      <c r="F384" s="12"/>
      <c r="G384" s="12"/>
    </row>
    <row r="385" spans="2:7" x14ac:dyDescent="0.35">
      <c r="B385" s="31"/>
      <c r="C385" s="31"/>
      <c r="D385" s="31"/>
      <c r="E385" s="32"/>
      <c r="F385" s="12"/>
      <c r="G385" s="12"/>
    </row>
    <row r="386" spans="2:7" x14ac:dyDescent="0.35">
      <c r="B386" s="31"/>
      <c r="C386" s="31"/>
      <c r="D386" s="31"/>
      <c r="E386" s="32"/>
      <c r="F386" s="12"/>
      <c r="G386" s="12"/>
    </row>
    <row r="387" spans="2:7" x14ac:dyDescent="0.35">
      <c r="B387" s="31"/>
      <c r="C387" s="31"/>
      <c r="D387" s="31"/>
      <c r="E387" s="32"/>
      <c r="F387" s="12"/>
      <c r="G387" s="12"/>
    </row>
    <row r="388" spans="2:7" x14ac:dyDescent="0.35">
      <c r="B388" s="31"/>
      <c r="C388" s="31"/>
      <c r="D388" s="31"/>
      <c r="E388" s="32"/>
      <c r="F388" s="12"/>
      <c r="G388" s="12"/>
    </row>
    <row r="389" spans="2:7" x14ac:dyDescent="0.35">
      <c r="B389" s="31"/>
      <c r="C389" s="31"/>
      <c r="D389" s="31"/>
      <c r="E389" s="32"/>
      <c r="F389" s="12"/>
      <c r="G389" s="12"/>
    </row>
    <row r="390" spans="2:7" x14ac:dyDescent="0.35">
      <c r="B390" s="31"/>
      <c r="C390" s="31"/>
      <c r="D390" s="31"/>
      <c r="E390" s="32"/>
      <c r="F390" s="12"/>
      <c r="G390" s="12"/>
    </row>
    <row r="391" spans="2:7" x14ac:dyDescent="0.35">
      <c r="B391" s="31"/>
      <c r="C391" s="31"/>
      <c r="D391" s="31"/>
      <c r="E391" s="32"/>
      <c r="F391" s="12"/>
      <c r="G391" s="12"/>
    </row>
    <row r="392" spans="2:7" x14ac:dyDescent="0.35">
      <c r="B392" s="31"/>
      <c r="C392" s="31"/>
      <c r="D392" s="31"/>
      <c r="E392" s="32"/>
      <c r="F392" s="12"/>
      <c r="G392" s="12"/>
    </row>
    <row r="393" spans="2:7" x14ac:dyDescent="0.35">
      <c r="B393" s="31"/>
      <c r="C393" s="31"/>
      <c r="D393" s="31"/>
      <c r="E393" s="32"/>
      <c r="F393" s="12"/>
      <c r="G393" s="12"/>
    </row>
    <row r="394" spans="2:7" x14ac:dyDescent="0.35">
      <c r="B394" s="31"/>
      <c r="C394" s="31"/>
      <c r="D394" s="31"/>
      <c r="E394" s="32"/>
      <c r="F394" s="12"/>
      <c r="G394" s="12"/>
    </row>
    <row r="395" spans="2:7" x14ac:dyDescent="0.35">
      <c r="B395" s="31"/>
      <c r="C395" s="31"/>
      <c r="D395" s="31"/>
      <c r="E395" s="32"/>
      <c r="F395" s="12"/>
      <c r="G395" s="12"/>
    </row>
    <row r="396" spans="2:7" x14ac:dyDescent="0.35">
      <c r="B396" s="31"/>
      <c r="C396" s="31"/>
      <c r="D396" s="31"/>
      <c r="E396" s="32"/>
      <c r="F396" s="12"/>
      <c r="G396" s="12"/>
    </row>
    <row r="397" spans="2:7" x14ac:dyDescent="0.35">
      <c r="B397" s="31"/>
      <c r="C397" s="31"/>
      <c r="D397" s="31"/>
      <c r="E397" s="32"/>
      <c r="F397" s="12"/>
      <c r="G397" s="12"/>
    </row>
    <row r="398" spans="2:7" x14ac:dyDescent="0.35">
      <c r="B398" s="31"/>
      <c r="C398" s="31"/>
      <c r="D398" s="31"/>
      <c r="E398" s="32"/>
      <c r="F398" s="12"/>
      <c r="G398" s="12"/>
    </row>
    <row r="399" spans="2:7" x14ac:dyDescent="0.35">
      <c r="B399" s="31"/>
      <c r="C399" s="31"/>
      <c r="D399" s="31"/>
      <c r="E399" s="32"/>
      <c r="F399" s="12"/>
      <c r="G399" s="12"/>
    </row>
    <row r="400" spans="2:7" x14ac:dyDescent="0.35">
      <c r="B400" s="31"/>
      <c r="C400" s="31"/>
      <c r="D400" s="31"/>
      <c r="E400" s="32"/>
      <c r="F400" s="12"/>
      <c r="G400" s="12"/>
    </row>
    <row r="401" spans="2:7" x14ac:dyDescent="0.35">
      <c r="B401" s="31"/>
      <c r="C401" s="31"/>
      <c r="D401" s="31"/>
      <c r="E401" s="32"/>
      <c r="F401" s="12"/>
      <c r="G401" s="12"/>
    </row>
    <row r="402" spans="2:7" x14ac:dyDescent="0.35">
      <c r="B402" s="31"/>
      <c r="C402" s="31"/>
      <c r="D402" s="31"/>
      <c r="E402" s="32"/>
      <c r="F402" s="12"/>
      <c r="G402" s="12"/>
    </row>
    <row r="403" spans="2:7" x14ac:dyDescent="0.35">
      <c r="B403" s="31"/>
      <c r="C403" s="31"/>
      <c r="D403" s="31"/>
      <c r="E403" s="32"/>
      <c r="F403" s="12"/>
      <c r="G403" s="12"/>
    </row>
    <row r="404" spans="2:7" x14ac:dyDescent="0.35">
      <c r="B404" s="31"/>
      <c r="C404" s="31"/>
      <c r="D404" s="31"/>
      <c r="E404" s="32"/>
      <c r="F404" s="12"/>
      <c r="G404" s="12"/>
    </row>
    <row r="405" spans="2:7" x14ac:dyDescent="0.35">
      <c r="B405" s="31"/>
      <c r="C405" s="31"/>
      <c r="D405" s="31"/>
      <c r="E405" s="32"/>
      <c r="F405" s="12"/>
      <c r="G405" s="12"/>
    </row>
    <row r="406" spans="2:7" x14ac:dyDescent="0.35">
      <c r="B406" s="31"/>
      <c r="C406" s="31"/>
      <c r="D406" s="31"/>
      <c r="E406" s="32"/>
      <c r="F406" s="12"/>
      <c r="G406" s="12"/>
    </row>
    <row r="407" spans="2:7" x14ac:dyDescent="0.35">
      <c r="B407" s="31"/>
      <c r="C407" s="31"/>
      <c r="D407" s="31"/>
      <c r="E407" s="32"/>
      <c r="F407" s="12"/>
      <c r="G407" s="12"/>
    </row>
    <row r="408" spans="2:7" x14ac:dyDescent="0.35">
      <c r="B408" s="31"/>
      <c r="C408" s="31"/>
      <c r="D408" s="31"/>
      <c r="E408" s="32"/>
      <c r="F408" s="12"/>
      <c r="G408" s="12"/>
    </row>
    <row r="409" spans="2:7" x14ac:dyDescent="0.35">
      <c r="B409" s="31"/>
      <c r="C409" s="31"/>
      <c r="D409" s="31"/>
      <c r="E409" s="32"/>
      <c r="F409" s="12"/>
      <c r="G409" s="12"/>
    </row>
    <row r="410" spans="2:7" x14ac:dyDescent="0.35">
      <c r="B410" s="31"/>
      <c r="C410" s="31"/>
      <c r="D410" s="31"/>
      <c r="E410" s="32"/>
      <c r="F410" s="12"/>
      <c r="G410" s="12"/>
    </row>
    <row r="411" spans="2:7" x14ac:dyDescent="0.35">
      <c r="B411" s="31"/>
      <c r="C411" s="31"/>
      <c r="D411" s="31"/>
      <c r="E411" s="32"/>
      <c r="F411" s="12"/>
      <c r="G411" s="12"/>
    </row>
    <row r="412" spans="2:7" x14ac:dyDescent="0.35">
      <c r="B412" s="31"/>
      <c r="C412" s="31"/>
      <c r="D412" s="31"/>
      <c r="E412" s="32"/>
      <c r="F412" s="12"/>
      <c r="G412" s="12"/>
    </row>
    <row r="413" spans="2:7" x14ac:dyDescent="0.35">
      <c r="B413" s="31"/>
      <c r="C413" s="31"/>
      <c r="D413" s="31"/>
      <c r="E413" s="32"/>
      <c r="F413" s="12"/>
      <c r="G413" s="12"/>
    </row>
    <row r="414" spans="2:7" x14ac:dyDescent="0.35">
      <c r="B414" s="31"/>
      <c r="C414" s="31"/>
      <c r="D414" s="31"/>
      <c r="E414" s="32"/>
      <c r="F414" s="12"/>
      <c r="G414" s="12"/>
    </row>
    <row r="415" spans="2:7" x14ac:dyDescent="0.35">
      <c r="B415" s="31"/>
      <c r="C415" s="31"/>
      <c r="D415" s="31"/>
      <c r="E415" s="32"/>
      <c r="F415" s="12"/>
      <c r="G415" s="12"/>
    </row>
    <row r="416" spans="2:7" x14ac:dyDescent="0.35">
      <c r="B416" s="31"/>
      <c r="C416" s="31"/>
      <c r="D416" s="31"/>
      <c r="E416" s="32"/>
      <c r="F416" s="12"/>
      <c r="G416" s="12"/>
    </row>
    <row r="417" spans="2:7" x14ac:dyDescent="0.35">
      <c r="B417" s="31"/>
      <c r="C417" s="31"/>
      <c r="D417" s="31"/>
      <c r="E417" s="32"/>
      <c r="F417" s="12"/>
      <c r="G417" s="12"/>
    </row>
    <row r="418" spans="2:7" x14ac:dyDescent="0.35">
      <c r="B418" s="31"/>
      <c r="C418" s="31"/>
      <c r="D418" s="31"/>
      <c r="E418" s="32"/>
      <c r="F418" s="12"/>
      <c r="G418" s="12"/>
    </row>
    <row r="419" spans="2:7" x14ac:dyDescent="0.35">
      <c r="B419" s="31"/>
      <c r="C419" s="31"/>
      <c r="D419" s="31"/>
      <c r="E419" s="32"/>
      <c r="F419" s="12"/>
      <c r="G419" s="12"/>
    </row>
    <row r="420" spans="2:7" x14ac:dyDescent="0.35">
      <c r="B420" s="31"/>
      <c r="C420" s="31"/>
      <c r="D420" s="31"/>
      <c r="E420" s="32"/>
      <c r="F420" s="12"/>
      <c r="G420" s="12"/>
    </row>
    <row r="421" spans="2:7" x14ac:dyDescent="0.35">
      <c r="B421" s="31"/>
      <c r="C421" s="31"/>
      <c r="D421" s="31"/>
      <c r="E421" s="32"/>
      <c r="F421" s="12"/>
      <c r="G421" s="12"/>
    </row>
    <row r="422" spans="2:7" x14ac:dyDescent="0.35">
      <c r="B422" s="31"/>
      <c r="C422" s="31"/>
      <c r="D422" s="31"/>
      <c r="E422" s="32"/>
      <c r="F422" s="12"/>
      <c r="G422" s="12"/>
    </row>
    <row r="423" spans="2:7" x14ac:dyDescent="0.35">
      <c r="B423" s="31"/>
      <c r="C423" s="31"/>
      <c r="D423" s="31"/>
      <c r="E423" s="32"/>
      <c r="F423" s="12"/>
      <c r="G423" s="12"/>
    </row>
    <row r="424" spans="2:7" x14ac:dyDescent="0.35">
      <c r="B424" s="31"/>
      <c r="C424" s="31"/>
      <c r="D424" s="31"/>
      <c r="E424" s="32"/>
      <c r="F424" s="12"/>
      <c r="G424" s="12"/>
    </row>
    <row r="425" spans="2:7" x14ac:dyDescent="0.35">
      <c r="B425" s="31"/>
      <c r="C425" s="31"/>
      <c r="D425" s="31"/>
      <c r="E425" s="32"/>
      <c r="F425" s="12"/>
      <c r="G425" s="12"/>
    </row>
    <row r="426" spans="2:7" x14ac:dyDescent="0.35">
      <c r="B426" s="31"/>
      <c r="C426" s="31"/>
      <c r="D426" s="31"/>
      <c r="E426" s="32"/>
      <c r="F426" s="12"/>
      <c r="G426" s="12"/>
    </row>
    <row r="427" spans="2:7" x14ac:dyDescent="0.35">
      <c r="B427" s="31"/>
      <c r="C427" s="31"/>
      <c r="D427" s="31"/>
      <c r="E427" s="32"/>
      <c r="F427" s="12"/>
      <c r="G427" s="12"/>
    </row>
    <row r="428" spans="2:7" x14ac:dyDescent="0.35">
      <c r="B428" s="31"/>
      <c r="C428" s="31"/>
      <c r="D428" s="31"/>
      <c r="E428" s="32"/>
      <c r="F428" s="12"/>
      <c r="G428" s="12"/>
    </row>
    <row r="429" spans="2:7" x14ac:dyDescent="0.35">
      <c r="B429" s="31"/>
      <c r="C429" s="31"/>
      <c r="D429" s="31"/>
      <c r="E429" s="32"/>
      <c r="F429" s="12"/>
      <c r="G429" s="12"/>
    </row>
    <row r="430" spans="2:7" x14ac:dyDescent="0.35">
      <c r="B430" s="31"/>
      <c r="C430" s="31"/>
      <c r="D430" s="31"/>
      <c r="E430" s="32"/>
      <c r="F430" s="12"/>
      <c r="G430" s="12"/>
    </row>
    <row r="431" spans="2:7" x14ac:dyDescent="0.35">
      <c r="B431" s="31"/>
      <c r="C431" s="31"/>
      <c r="D431" s="31"/>
      <c r="E431" s="32"/>
      <c r="F431" s="12"/>
      <c r="G431" s="12"/>
    </row>
    <row r="432" spans="2:7" x14ac:dyDescent="0.35">
      <c r="B432" s="31"/>
      <c r="C432" s="31"/>
      <c r="D432" s="31"/>
      <c r="E432" s="32"/>
      <c r="F432" s="12"/>
      <c r="G432" s="12"/>
    </row>
    <row r="433" spans="2:7" x14ac:dyDescent="0.35">
      <c r="B433" s="31"/>
      <c r="C433" s="31"/>
      <c r="D433" s="31"/>
      <c r="E433" s="32"/>
      <c r="F433" s="12"/>
      <c r="G433" s="12"/>
    </row>
    <row r="434" spans="2:7" x14ac:dyDescent="0.35">
      <c r="B434" s="31"/>
      <c r="C434" s="31"/>
      <c r="D434" s="31"/>
      <c r="E434" s="32"/>
      <c r="F434" s="12"/>
      <c r="G434" s="12"/>
    </row>
    <row r="435" spans="2:7" x14ac:dyDescent="0.35">
      <c r="B435" s="31"/>
      <c r="C435" s="31"/>
      <c r="D435" s="31"/>
      <c r="E435" s="32"/>
      <c r="F435" s="12"/>
      <c r="G435" s="12"/>
    </row>
    <row r="436" spans="2:7" x14ac:dyDescent="0.35">
      <c r="B436" s="31"/>
      <c r="C436" s="31"/>
      <c r="D436" s="31"/>
      <c r="E436" s="32"/>
      <c r="F436" s="12"/>
      <c r="G436" s="12"/>
    </row>
    <row r="437" spans="2:7" x14ac:dyDescent="0.35">
      <c r="B437" s="31"/>
      <c r="C437" s="31"/>
      <c r="D437" s="31"/>
      <c r="E437" s="32"/>
      <c r="F437" s="12"/>
      <c r="G437" s="12"/>
    </row>
    <row r="438" spans="2:7" x14ac:dyDescent="0.35">
      <c r="B438" s="31"/>
      <c r="C438" s="31"/>
      <c r="D438" s="31"/>
      <c r="E438" s="32"/>
      <c r="F438" s="12"/>
      <c r="G438" s="12"/>
    </row>
    <row r="439" spans="2:7" x14ac:dyDescent="0.35">
      <c r="B439" s="31"/>
      <c r="C439" s="31"/>
      <c r="D439" s="31"/>
      <c r="E439" s="32"/>
      <c r="F439" s="12"/>
      <c r="G439" s="12"/>
    </row>
    <row r="440" spans="2:7" x14ac:dyDescent="0.35">
      <c r="B440" s="31"/>
      <c r="C440" s="31"/>
      <c r="D440" s="31"/>
      <c r="E440" s="32"/>
      <c r="F440" s="12"/>
      <c r="G440" s="12"/>
    </row>
    <row r="441" spans="2:7" x14ac:dyDescent="0.35">
      <c r="B441" s="31"/>
      <c r="C441" s="31"/>
      <c r="D441" s="31"/>
      <c r="E441" s="32"/>
      <c r="F441" s="12"/>
      <c r="G441" s="12"/>
    </row>
    <row r="442" spans="2:7" x14ac:dyDescent="0.35">
      <c r="B442" s="31"/>
      <c r="C442" s="31"/>
      <c r="D442" s="31"/>
      <c r="E442" s="32"/>
      <c r="F442" s="12"/>
      <c r="G442" s="12"/>
    </row>
    <row r="443" spans="2:7" x14ac:dyDescent="0.35">
      <c r="B443" s="31"/>
      <c r="C443" s="31"/>
      <c r="D443" s="31"/>
      <c r="E443" s="32"/>
      <c r="F443" s="12"/>
      <c r="G443" s="12"/>
    </row>
    <row r="444" spans="2:7" x14ac:dyDescent="0.35">
      <c r="B444" s="31"/>
      <c r="C444" s="31"/>
      <c r="D444" s="31"/>
      <c r="E444" s="32"/>
      <c r="F444" s="12"/>
      <c r="G444" s="12"/>
    </row>
    <row r="445" spans="2:7" x14ac:dyDescent="0.35">
      <c r="B445" s="31"/>
      <c r="C445" s="31"/>
      <c r="D445" s="31"/>
      <c r="E445" s="32"/>
      <c r="F445" s="12"/>
      <c r="G445" s="12"/>
    </row>
    <row r="446" spans="2:7" x14ac:dyDescent="0.35">
      <c r="B446" s="31"/>
      <c r="C446" s="31"/>
      <c r="D446" s="31"/>
      <c r="E446" s="32"/>
      <c r="F446" s="12"/>
      <c r="G446" s="12"/>
    </row>
    <row r="447" spans="2:7" x14ac:dyDescent="0.35">
      <c r="B447" s="31"/>
      <c r="C447" s="31"/>
      <c r="D447" s="31"/>
      <c r="E447" s="32"/>
      <c r="F447" s="12"/>
      <c r="G447" s="12"/>
    </row>
    <row r="448" spans="2:7" x14ac:dyDescent="0.35">
      <c r="B448" s="31"/>
      <c r="C448" s="31"/>
      <c r="D448" s="31"/>
      <c r="E448" s="32"/>
      <c r="F448" s="12"/>
      <c r="G448" s="12"/>
    </row>
    <row r="449" spans="2:7" x14ac:dyDescent="0.35">
      <c r="B449" s="31"/>
      <c r="C449" s="31"/>
      <c r="D449" s="31"/>
      <c r="E449" s="32"/>
      <c r="F449" s="12"/>
      <c r="G449" s="12"/>
    </row>
    <row r="450" spans="2:7" x14ac:dyDescent="0.35">
      <c r="B450" s="31"/>
      <c r="C450" s="31"/>
      <c r="D450" s="31"/>
      <c r="E450" s="32"/>
      <c r="F450" s="12"/>
      <c r="G450" s="12"/>
    </row>
    <row r="451" spans="2:7" x14ac:dyDescent="0.35">
      <c r="B451" s="31"/>
      <c r="C451" s="31"/>
      <c r="D451" s="31"/>
      <c r="E451" s="32"/>
      <c r="F451" s="12"/>
      <c r="G451" s="12"/>
    </row>
    <row r="452" spans="2:7" x14ac:dyDescent="0.35">
      <c r="B452" s="31"/>
      <c r="C452" s="31"/>
      <c r="D452" s="31"/>
      <c r="E452" s="32"/>
      <c r="F452" s="12"/>
      <c r="G452" s="12"/>
    </row>
    <row r="453" spans="2:7" x14ac:dyDescent="0.35">
      <c r="B453" s="31"/>
      <c r="C453" s="31"/>
      <c r="D453" s="31"/>
      <c r="E453" s="32"/>
      <c r="F453" s="12"/>
      <c r="G453" s="12"/>
    </row>
    <row r="454" spans="2:7" x14ac:dyDescent="0.35">
      <c r="B454" s="31"/>
      <c r="C454" s="31"/>
      <c r="D454" s="31"/>
      <c r="E454" s="32"/>
      <c r="F454" s="12"/>
      <c r="G454" s="12"/>
    </row>
    <row r="455" spans="2:7" x14ac:dyDescent="0.35">
      <c r="B455" s="31"/>
      <c r="C455" s="31"/>
      <c r="D455" s="31"/>
      <c r="E455" s="32"/>
      <c r="F455" s="12"/>
      <c r="G455" s="12"/>
    </row>
    <row r="456" spans="2:7" x14ac:dyDescent="0.35">
      <c r="B456" s="31"/>
      <c r="C456" s="31"/>
      <c r="D456" s="31"/>
      <c r="E456" s="32"/>
      <c r="F456" s="12"/>
      <c r="G456" s="12"/>
    </row>
    <row r="457" spans="2:7" x14ac:dyDescent="0.35">
      <c r="B457" s="31"/>
      <c r="C457" s="31"/>
      <c r="D457" s="31"/>
      <c r="E457" s="32"/>
      <c r="F457" s="12"/>
      <c r="G457" s="12"/>
    </row>
    <row r="458" spans="2:7" x14ac:dyDescent="0.35">
      <c r="B458" s="31"/>
      <c r="C458" s="31"/>
      <c r="D458" s="31"/>
      <c r="E458" s="32"/>
      <c r="F458" s="12"/>
      <c r="G458" s="12"/>
    </row>
    <row r="459" spans="2:7" x14ac:dyDescent="0.35">
      <c r="B459" s="31"/>
      <c r="C459" s="31"/>
      <c r="D459" s="31"/>
      <c r="E459" s="32"/>
      <c r="F459" s="12"/>
      <c r="G459" s="12"/>
    </row>
    <row r="460" spans="2:7" x14ac:dyDescent="0.35">
      <c r="B460" s="31"/>
      <c r="C460" s="31"/>
      <c r="D460" s="31"/>
      <c r="E460" s="32"/>
      <c r="F460" s="12"/>
      <c r="G460" s="12"/>
    </row>
    <row r="461" spans="2:7" x14ac:dyDescent="0.35">
      <c r="B461" s="31"/>
      <c r="C461" s="31"/>
      <c r="D461" s="31"/>
      <c r="E461" s="32"/>
      <c r="F461" s="12"/>
      <c r="G461" s="12"/>
    </row>
    <row r="462" spans="2:7" x14ac:dyDescent="0.35">
      <c r="B462" s="31"/>
      <c r="C462" s="31"/>
      <c r="D462" s="31"/>
      <c r="E462" s="32"/>
      <c r="F462" s="12"/>
      <c r="G462" s="12"/>
    </row>
    <row r="463" spans="2:7" x14ac:dyDescent="0.35">
      <c r="B463" s="31"/>
      <c r="C463" s="31"/>
      <c r="D463" s="31"/>
      <c r="E463" s="32"/>
      <c r="F463" s="12"/>
      <c r="G463" s="12"/>
    </row>
    <row r="464" spans="2:7" x14ac:dyDescent="0.35">
      <c r="B464" s="31"/>
      <c r="C464" s="31"/>
      <c r="D464" s="31"/>
      <c r="E464" s="32"/>
      <c r="F464" s="12"/>
      <c r="G464" s="12"/>
    </row>
    <row r="465" spans="2:7" x14ac:dyDescent="0.35">
      <c r="B465" s="31"/>
      <c r="C465" s="31"/>
      <c r="D465" s="31"/>
      <c r="E465" s="32"/>
      <c r="F465" s="12"/>
      <c r="G465" s="12"/>
    </row>
    <row r="466" spans="2:7" x14ac:dyDescent="0.35">
      <c r="B466" s="31"/>
      <c r="C466" s="31"/>
      <c r="D466" s="31"/>
      <c r="E466" s="32"/>
      <c r="F466" s="12"/>
      <c r="G466" s="12"/>
    </row>
    <row r="467" spans="2:7" x14ac:dyDescent="0.35">
      <c r="B467" s="31"/>
      <c r="C467" s="31"/>
      <c r="D467" s="31"/>
      <c r="E467" s="32"/>
      <c r="F467" s="12"/>
      <c r="G467" s="12"/>
    </row>
    <row r="468" spans="2:7" x14ac:dyDescent="0.35">
      <c r="B468" s="31"/>
      <c r="C468" s="31"/>
      <c r="D468" s="31"/>
      <c r="E468" s="32"/>
      <c r="F468" s="12"/>
      <c r="G468" s="12"/>
    </row>
    <row r="469" spans="2:7" x14ac:dyDescent="0.35">
      <c r="B469" s="31"/>
      <c r="C469" s="31"/>
      <c r="D469" s="31"/>
      <c r="E469" s="32"/>
      <c r="F469" s="12"/>
      <c r="G469" s="12"/>
    </row>
    <row r="470" spans="2:7" x14ac:dyDescent="0.35">
      <c r="B470" s="31"/>
      <c r="C470" s="31"/>
      <c r="D470" s="31"/>
      <c r="E470" s="32"/>
      <c r="F470" s="12"/>
      <c r="G470" s="12"/>
    </row>
    <row r="471" spans="2:7" x14ac:dyDescent="0.35">
      <c r="B471" s="31"/>
      <c r="C471" s="31"/>
      <c r="D471" s="31"/>
      <c r="E471" s="32"/>
      <c r="F471" s="12"/>
      <c r="G471" s="12"/>
    </row>
    <row r="472" spans="2:7" x14ac:dyDescent="0.35">
      <c r="B472" s="31"/>
      <c r="C472" s="31"/>
      <c r="D472" s="31"/>
      <c r="E472" s="32"/>
      <c r="F472" s="12"/>
      <c r="G472" s="12"/>
    </row>
    <row r="473" spans="2:7" x14ac:dyDescent="0.35">
      <c r="B473" s="31"/>
      <c r="C473" s="31"/>
      <c r="D473" s="31"/>
      <c r="E473" s="32"/>
      <c r="F473" s="12"/>
      <c r="G473" s="12"/>
    </row>
    <row r="474" spans="2:7" x14ac:dyDescent="0.35">
      <c r="B474" s="31"/>
      <c r="C474" s="31"/>
      <c r="D474" s="31"/>
      <c r="E474" s="32"/>
      <c r="F474" s="12"/>
      <c r="G474" s="12"/>
    </row>
    <row r="475" spans="2:7" x14ac:dyDescent="0.35">
      <c r="B475" s="31"/>
      <c r="C475" s="31"/>
      <c r="D475" s="31"/>
      <c r="E475" s="32"/>
      <c r="F475" s="12"/>
      <c r="G475" s="12"/>
    </row>
    <row r="476" spans="2:7" x14ac:dyDescent="0.35">
      <c r="B476" s="31"/>
      <c r="C476" s="31"/>
      <c r="D476" s="31"/>
      <c r="E476" s="32"/>
      <c r="F476" s="12"/>
      <c r="G476" s="12"/>
    </row>
    <row r="477" spans="2:7" x14ac:dyDescent="0.35">
      <c r="B477" s="31"/>
      <c r="C477" s="31"/>
      <c r="D477" s="31"/>
      <c r="E477" s="32"/>
      <c r="F477" s="12"/>
      <c r="G477" s="12"/>
    </row>
    <row r="478" spans="2:7" x14ac:dyDescent="0.35">
      <c r="B478" s="31"/>
      <c r="C478" s="31"/>
      <c r="D478" s="31"/>
      <c r="E478" s="32"/>
      <c r="F478" s="12"/>
      <c r="G478" s="12"/>
    </row>
    <row r="479" spans="2:7" x14ac:dyDescent="0.35">
      <c r="B479" s="31"/>
      <c r="C479" s="31"/>
      <c r="D479" s="31"/>
      <c r="E479" s="32"/>
      <c r="F479" s="12"/>
      <c r="G479" s="12"/>
    </row>
    <row r="480" spans="2:7" x14ac:dyDescent="0.35">
      <c r="B480" s="31"/>
      <c r="C480" s="31"/>
      <c r="D480" s="31"/>
      <c r="E480" s="32"/>
      <c r="F480" s="12"/>
      <c r="G480" s="12"/>
    </row>
    <row r="481" spans="2:7" x14ac:dyDescent="0.35">
      <c r="B481" s="31"/>
      <c r="C481" s="31"/>
      <c r="D481" s="31"/>
      <c r="E481" s="32"/>
      <c r="F481" s="12"/>
      <c r="G481" s="12"/>
    </row>
    <row r="482" spans="2:7" x14ac:dyDescent="0.35">
      <c r="B482" s="31"/>
      <c r="C482" s="31"/>
      <c r="D482" s="31"/>
      <c r="E482" s="32"/>
      <c r="F482" s="12"/>
      <c r="G482" s="12"/>
    </row>
    <row r="483" spans="2:7" x14ac:dyDescent="0.35">
      <c r="B483" s="31"/>
      <c r="C483" s="31"/>
      <c r="D483" s="31"/>
      <c r="E483" s="32"/>
      <c r="F483" s="12"/>
      <c r="G483" s="12"/>
    </row>
    <row r="484" spans="2:7" x14ac:dyDescent="0.35">
      <c r="B484" s="31"/>
      <c r="C484" s="31"/>
      <c r="D484" s="31"/>
      <c r="E484" s="32"/>
      <c r="F484" s="12"/>
      <c r="G484" s="12"/>
    </row>
    <row r="485" spans="2:7" x14ac:dyDescent="0.35">
      <c r="B485" s="31"/>
      <c r="C485" s="31"/>
      <c r="D485" s="31"/>
      <c r="E485" s="32"/>
      <c r="F485" s="12"/>
      <c r="G485" s="12"/>
    </row>
    <row r="486" spans="2:7" x14ac:dyDescent="0.35">
      <c r="B486" s="31"/>
      <c r="C486" s="31"/>
      <c r="D486" s="31"/>
      <c r="E486" s="32"/>
      <c r="F486" s="12"/>
      <c r="G486" s="12"/>
    </row>
    <row r="487" spans="2:7" x14ac:dyDescent="0.35">
      <c r="B487" s="31"/>
      <c r="C487" s="31"/>
      <c r="D487" s="31"/>
      <c r="E487" s="32"/>
      <c r="F487" s="12"/>
      <c r="G487" s="12"/>
    </row>
    <row r="488" spans="2:7" x14ac:dyDescent="0.35">
      <c r="B488" s="31"/>
      <c r="C488" s="31"/>
      <c r="D488" s="31"/>
      <c r="E488" s="32"/>
      <c r="F488" s="12"/>
      <c r="G488" s="12"/>
    </row>
    <row r="489" spans="2:7" x14ac:dyDescent="0.35">
      <c r="B489" s="31"/>
      <c r="C489" s="31"/>
      <c r="D489" s="31"/>
      <c r="E489" s="32"/>
      <c r="F489" s="12"/>
      <c r="G489" s="12"/>
    </row>
    <row r="490" spans="2:7" x14ac:dyDescent="0.35">
      <c r="B490" s="31"/>
      <c r="C490" s="31"/>
      <c r="D490" s="31"/>
      <c r="E490" s="32"/>
      <c r="F490" s="12"/>
      <c r="G490" s="12"/>
    </row>
    <row r="491" spans="2:7" x14ac:dyDescent="0.35">
      <c r="B491" s="31"/>
      <c r="C491" s="31"/>
      <c r="D491" s="31"/>
      <c r="E491" s="32"/>
      <c r="F491" s="12"/>
      <c r="G491" s="12"/>
    </row>
    <row r="492" spans="2:7" x14ac:dyDescent="0.35">
      <c r="B492" s="31"/>
      <c r="C492" s="31"/>
      <c r="D492" s="31"/>
      <c r="E492" s="32"/>
      <c r="F492" s="12"/>
      <c r="G492" s="12"/>
    </row>
    <row r="493" spans="2:7" x14ac:dyDescent="0.35">
      <c r="B493" s="31"/>
      <c r="C493" s="31"/>
      <c r="D493" s="31"/>
      <c r="E493" s="32"/>
      <c r="F493" s="12"/>
      <c r="G493" s="12"/>
    </row>
    <row r="494" spans="2:7" x14ac:dyDescent="0.35">
      <c r="B494" s="31"/>
      <c r="C494" s="31"/>
      <c r="D494" s="31"/>
      <c r="E494" s="32"/>
      <c r="F494" s="12"/>
      <c r="G494" s="12"/>
    </row>
    <row r="495" spans="2:7" x14ac:dyDescent="0.35">
      <c r="B495" s="31"/>
      <c r="C495" s="31"/>
      <c r="D495" s="31"/>
      <c r="E495" s="32"/>
      <c r="F495" s="12"/>
      <c r="G495" s="12"/>
    </row>
    <row r="496" spans="2:7" x14ac:dyDescent="0.35">
      <c r="B496" s="31"/>
      <c r="C496" s="31"/>
      <c r="D496" s="31"/>
      <c r="E496" s="32"/>
      <c r="F496" s="12"/>
      <c r="G496" s="12"/>
    </row>
    <row r="497" spans="2:7" x14ac:dyDescent="0.35">
      <c r="B497" s="31"/>
      <c r="C497" s="31"/>
      <c r="D497" s="31"/>
      <c r="E497" s="32"/>
      <c r="F497" s="12"/>
      <c r="G497" s="12"/>
    </row>
    <row r="498" spans="2:7" x14ac:dyDescent="0.35">
      <c r="B498" s="31"/>
      <c r="C498" s="31"/>
      <c r="D498" s="31"/>
      <c r="E498" s="32"/>
      <c r="F498" s="12"/>
      <c r="G498" s="12"/>
    </row>
    <row r="499" spans="2:7" x14ac:dyDescent="0.35">
      <c r="B499" s="31"/>
      <c r="C499" s="31"/>
      <c r="D499" s="31"/>
      <c r="E499" s="32"/>
      <c r="F499" s="12"/>
      <c r="G499" s="12"/>
    </row>
    <row r="500" spans="2:7" x14ac:dyDescent="0.35">
      <c r="B500" s="31"/>
      <c r="C500" s="31"/>
      <c r="D500" s="31"/>
      <c r="E500" s="32"/>
      <c r="F500" s="12"/>
      <c r="G500" s="12"/>
    </row>
    <row r="501" spans="2:7" x14ac:dyDescent="0.35">
      <c r="B501" s="31"/>
      <c r="C501" s="31"/>
      <c r="D501" s="31"/>
      <c r="E501" s="32"/>
      <c r="F501" s="12"/>
      <c r="G501" s="12"/>
    </row>
    <row r="502" spans="2:7" x14ac:dyDescent="0.35">
      <c r="B502" s="31"/>
      <c r="C502" s="31"/>
      <c r="D502" s="31"/>
      <c r="E502" s="32"/>
      <c r="F502" s="12"/>
      <c r="G502" s="12"/>
    </row>
    <row r="503" spans="2:7" x14ac:dyDescent="0.35">
      <c r="B503" s="31"/>
      <c r="C503" s="31"/>
      <c r="D503" s="31"/>
      <c r="E503" s="32"/>
      <c r="F503" s="12"/>
      <c r="G503" s="12"/>
    </row>
    <row r="504" spans="2:7" x14ac:dyDescent="0.35">
      <c r="B504" s="31"/>
      <c r="C504" s="31"/>
      <c r="D504" s="31"/>
      <c r="E504" s="32"/>
      <c r="F504" s="12"/>
      <c r="G504" s="12"/>
    </row>
    <row r="505" spans="2:7" x14ac:dyDescent="0.35">
      <c r="B505" s="31"/>
      <c r="C505" s="31"/>
      <c r="D505" s="31"/>
      <c r="E505" s="32"/>
      <c r="F505" s="12"/>
      <c r="G505" s="12"/>
    </row>
    <row r="506" spans="2:7" x14ac:dyDescent="0.35">
      <c r="B506" s="31"/>
      <c r="C506" s="31"/>
      <c r="D506" s="31"/>
      <c r="E506" s="32"/>
      <c r="F506" s="12"/>
      <c r="G506" s="12"/>
    </row>
    <row r="507" spans="2:7" x14ac:dyDescent="0.35">
      <c r="B507" s="31"/>
      <c r="C507" s="31"/>
      <c r="D507" s="31"/>
      <c r="E507" s="32"/>
      <c r="F507" s="12"/>
      <c r="G507" s="12"/>
    </row>
    <row r="508" spans="2:7" x14ac:dyDescent="0.35">
      <c r="B508" s="31"/>
      <c r="C508" s="31"/>
      <c r="D508" s="31"/>
      <c r="E508" s="32"/>
      <c r="F508" s="12"/>
      <c r="G508" s="12"/>
    </row>
    <row r="509" spans="2:7" x14ac:dyDescent="0.35">
      <c r="B509" s="31"/>
      <c r="C509" s="31"/>
      <c r="D509" s="31"/>
      <c r="E509" s="32"/>
      <c r="F509" s="12"/>
      <c r="G509" s="12"/>
    </row>
    <row r="510" spans="2:7" x14ac:dyDescent="0.35">
      <c r="B510" s="31"/>
      <c r="C510" s="31"/>
      <c r="D510" s="31"/>
      <c r="E510" s="32"/>
      <c r="F510" s="12"/>
      <c r="G510" s="12"/>
    </row>
    <row r="511" spans="2:7" x14ac:dyDescent="0.35">
      <c r="B511" s="31"/>
      <c r="C511" s="31"/>
      <c r="D511" s="31"/>
      <c r="E511" s="32"/>
      <c r="F511" s="12"/>
      <c r="G511" s="12"/>
    </row>
    <row r="512" spans="2:7" x14ac:dyDescent="0.35">
      <c r="B512" s="31"/>
      <c r="C512" s="31"/>
      <c r="D512" s="31"/>
      <c r="E512" s="32"/>
      <c r="F512" s="12"/>
      <c r="G512" s="12"/>
    </row>
    <row r="513" spans="2:7" x14ac:dyDescent="0.35">
      <c r="B513" s="31"/>
      <c r="C513" s="31"/>
      <c r="D513" s="31"/>
      <c r="E513" s="32"/>
      <c r="F513" s="12"/>
      <c r="G513" s="12"/>
    </row>
    <row r="514" spans="2:7" x14ac:dyDescent="0.35">
      <c r="B514" s="31"/>
      <c r="C514" s="31"/>
      <c r="D514" s="31"/>
      <c r="E514" s="32"/>
      <c r="F514" s="12"/>
      <c r="G514" s="12"/>
    </row>
    <row r="515" spans="2:7" x14ac:dyDescent="0.35">
      <c r="B515" s="31"/>
      <c r="C515" s="31"/>
      <c r="D515" s="31"/>
      <c r="E515" s="32"/>
      <c r="F515" s="12"/>
      <c r="G515" s="12"/>
    </row>
    <row r="516" spans="2:7" x14ac:dyDescent="0.35">
      <c r="B516" s="31"/>
      <c r="C516" s="31"/>
      <c r="D516" s="31"/>
      <c r="E516" s="32"/>
      <c r="F516" s="12"/>
      <c r="G516" s="12"/>
    </row>
    <row r="517" spans="2:7" x14ac:dyDescent="0.35">
      <c r="B517" s="31"/>
      <c r="C517" s="31"/>
      <c r="D517" s="31"/>
      <c r="E517" s="32"/>
      <c r="F517" s="12"/>
      <c r="G517" s="12"/>
    </row>
    <row r="518" spans="2:7" x14ac:dyDescent="0.35">
      <c r="B518" s="31"/>
      <c r="C518" s="31"/>
      <c r="D518" s="31"/>
      <c r="E518" s="32"/>
      <c r="F518" s="12"/>
      <c r="G518" s="12"/>
    </row>
    <row r="519" spans="2:7" x14ac:dyDescent="0.35">
      <c r="B519" s="31"/>
      <c r="C519" s="31"/>
      <c r="D519" s="31"/>
      <c r="E519" s="32"/>
      <c r="F519" s="12"/>
      <c r="G519" s="12"/>
    </row>
    <row r="520" spans="2:7" x14ac:dyDescent="0.35">
      <c r="B520" s="31"/>
      <c r="C520" s="31"/>
      <c r="D520" s="31"/>
      <c r="E520" s="32"/>
      <c r="F520" s="12"/>
      <c r="G520" s="12"/>
    </row>
    <row r="521" spans="2:7" x14ac:dyDescent="0.35">
      <c r="B521" s="31"/>
      <c r="C521" s="31"/>
      <c r="D521" s="31"/>
      <c r="E521" s="32"/>
      <c r="F521" s="12"/>
      <c r="G521" s="12"/>
    </row>
    <row r="522" spans="2:7" x14ac:dyDescent="0.35">
      <c r="B522" s="31"/>
      <c r="C522" s="31"/>
      <c r="D522" s="31"/>
      <c r="E522" s="32"/>
      <c r="F522" s="12"/>
      <c r="G522" s="12"/>
    </row>
    <row r="523" spans="2:7" x14ac:dyDescent="0.35">
      <c r="B523" s="31"/>
      <c r="C523" s="31"/>
      <c r="D523" s="31"/>
      <c r="E523" s="32"/>
      <c r="F523" s="12"/>
      <c r="G523" s="12"/>
    </row>
    <row r="524" spans="2:7" x14ac:dyDescent="0.35">
      <c r="B524" s="31"/>
      <c r="C524" s="31"/>
      <c r="D524" s="31"/>
      <c r="E524" s="32"/>
      <c r="F524" s="12"/>
      <c r="G524" s="12"/>
    </row>
    <row r="525" spans="2:7" x14ac:dyDescent="0.35">
      <c r="B525" s="31"/>
      <c r="C525" s="31"/>
      <c r="D525" s="31"/>
      <c r="E525" s="32"/>
      <c r="F525" s="12"/>
      <c r="G525" s="12"/>
    </row>
    <row r="526" spans="2:7" x14ac:dyDescent="0.35">
      <c r="B526" s="31"/>
      <c r="C526" s="31"/>
      <c r="D526" s="31"/>
      <c r="E526" s="32"/>
      <c r="F526" s="12"/>
      <c r="G526" s="12"/>
    </row>
    <row r="527" spans="2:7" x14ac:dyDescent="0.35">
      <c r="B527" s="31"/>
      <c r="C527" s="31"/>
      <c r="D527" s="31"/>
      <c r="E527" s="32"/>
      <c r="F527" s="12"/>
      <c r="G527" s="12"/>
    </row>
    <row r="528" spans="2:7" x14ac:dyDescent="0.35">
      <c r="B528" s="31"/>
      <c r="C528" s="31"/>
      <c r="D528" s="31"/>
      <c r="E528" s="32"/>
      <c r="F528" s="12"/>
      <c r="G528" s="12"/>
    </row>
    <row r="529" spans="2:7" x14ac:dyDescent="0.35">
      <c r="B529" s="31"/>
      <c r="C529" s="31"/>
      <c r="D529" s="31"/>
      <c r="E529" s="32"/>
      <c r="F529" s="12"/>
      <c r="G529" s="12"/>
    </row>
    <row r="530" spans="2:7" x14ac:dyDescent="0.35">
      <c r="B530" s="31"/>
      <c r="C530" s="31"/>
      <c r="D530" s="31"/>
      <c r="E530" s="32"/>
      <c r="F530" s="12"/>
      <c r="G530" s="12"/>
    </row>
    <row r="531" spans="2:7" x14ac:dyDescent="0.35">
      <c r="B531" s="31"/>
      <c r="C531" s="31"/>
      <c r="D531" s="31"/>
      <c r="E531" s="32"/>
      <c r="F531" s="12"/>
      <c r="G531" s="12"/>
    </row>
    <row r="532" spans="2:7" x14ac:dyDescent="0.35">
      <c r="B532" s="31"/>
      <c r="C532" s="31"/>
      <c r="D532" s="31"/>
      <c r="E532" s="32"/>
      <c r="F532" s="12"/>
      <c r="G532" s="12"/>
    </row>
    <row r="533" spans="2:7" x14ac:dyDescent="0.35">
      <c r="B533" s="31"/>
      <c r="C533" s="31"/>
      <c r="D533" s="31"/>
      <c r="E533" s="32"/>
      <c r="F533" s="12"/>
      <c r="G533" s="12"/>
    </row>
    <row r="534" spans="2:7" x14ac:dyDescent="0.35">
      <c r="B534" s="31"/>
      <c r="C534" s="31"/>
      <c r="D534" s="31"/>
      <c r="E534" s="32"/>
      <c r="F534" s="12"/>
      <c r="G534" s="12"/>
    </row>
    <row r="535" spans="2:7" x14ac:dyDescent="0.35">
      <c r="B535" s="31"/>
      <c r="C535" s="31"/>
      <c r="D535" s="31"/>
      <c r="E535" s="32"/>
      <c r="F535" s="12"/>
      <c r="G535" s="12"/>
    </row>
    <row r="536" spans="2:7" x14ac:dyDescent="0.35">
      <c r="B536" s="31"/>
      <c r="C536" s="31"/>
      <c r="D536" s="31"/>
      <c r="E536" s="32"/>
      <c r="F536" s="12"/>
      <c r="G536" s="12"/>
    </row>
    <row r="537" spans="2:7" x14ac:dyDescent="0.35">
      <c r="B537" s="31"/>
      <c r="C537" s="31"/>
      <c r="D537" s="31"/>
      <c r="E537" s="32"/>
      <c r="F537" s="12"/>
      <c r="G537" s="12"/>
    </row>
    <row r="538" spans="2:7" x14ac:dyDescent="0.35">
      <c r="B538" s="31"/>
      <c r="C538" s="31"/>
      <c r="D538" s="31"/>
      <c r="E538" s="32"/>
      <c r="F538" s="12"/>
      <c r="G538" s="12"/>
    </row>
    <row r="539" spans="2:7" x14ac:dyDescent="0.35">
      <c r="B539" s="31"/>
      <c r="C539" s="31"/>
      <c r="D539" s="31"/>
      <c r="E539" s="32"/>
      <c r="F539" s="12"/>
      <c r="G539" s="12"/>
    </row>
    <row r="540" spans="2:7" x14ac:dyDescent="0.35">
      <c r="B540" s="31"/>
      <c r="C540" s="31"/>
      <c r="D540" s="31"/>
      <c r="E540" s="32"/>
      <c r="F540" s="12"/>
      <c r="G540" s="12"/>
    </row>
    <row r="541" spans="2:7" x14ac:dyDescent="0.35">
      <c r="B541" s="31"/>
      <c r="C541" s="31"/>
      <c r="D541" s="31"/>
      <c r="E541" s="32"/>
      <c r="F541" s="12"/>
      <c r="G541" s="12"/>
    </row>
    <row r="542" spans="2:7" x14ac:dyDescent="0.35">
      <c r="B542" s="31"/>
      <c r="C542" s="31"/>
      <c r="D542" s="31"/>
      <c r="E542" s="32"/>
      <c r="F542" s="12"/>
      <c r="G542" s="12"/>
    </row>
    <row r="543" spans="2:7" x14ac:dyDescent="0.35">
      <c r="B543" s="31"/>
      <c r="C543" s="31"/>
      <c r="D543" s="31"/>
      <c r="E543" s="32"/>
      <c r="F543" s="12"/>
      <c r="G543" s="12"/>
    </row>
    <row r="544" spans="2:7" x14ac:dyDescent="0.35">
      <c r="B544" s="31"/>
      <c r="C544" s="31"/>
      <c r="D544" s="31"/>
      <c r="E544" s="32"/>
      <c r="F544" s="12"/>
      <c r="G544" s="12"/>
    </row>
    <row r="545" spans="2:7" x14ac:dyDescent="0.35">
      <c r="B545" s="31"/>
      <c r="C545" s="31"/>
      <c r="D545" s="31"/>
      <c r="E545" s="32"/>
      <c r="F545" s="12"/>
      <c r="G545" s="12"/>
    </row>
    <row r="546" spans="2:7" x14ac:dyDescent="0.35">
      <c r="B546" s="31"/>
      <c r="C546" s="31"/>
      <c r="D546" s="31"/>
      <c r="E546" s="32"/>
      <c r="F546" s="12"/>
      <c r="G546" s="12"/>
    </row>
    <row r="547" spans="2:7" x14ac:dyDescent="0.35">
      <c r="B547" s="31"/>
      <c r="C547" s="31"/>
      <c r="D547" s="31"/>
      <c r="E547" s="32"/>
      <c r="F547" s="12"/>
      <c r="G547" s="12"/>
    </row>
    <row r="548" spans="2:7" x14ac:dyDescent="0.35">
      <c r="B548" s="31"/>
      <c r="C548" s="31"/>
      <c r="D548" s="31"/>
      <c r="E548" s="32"/>
      <c r="F548" s="12"/>
      <c r="G548" s="12"/>
    </row>
    <row r="549" spans="2:7" x14ac:dyDescent="0.35">
      <c r="B549" s="31"/>
      <c r="C549" s="31"/>
      <c r="D549" s="31"/>
      <c r="E549" s="32"/>
      <c r="F549" s="12"/>
      <c r="G549" s="12"/>
    </row>
    <row r="550" spans="2:7" x14ac:dyDescent="0.35">
      <c r="B550" s="31"/>
      <c r="C550" s="31"/>
      <c r="D550" s="31"/>
      <c r="E550" s="32"/>
      <c r="F550" s="12"/>
      <c r="G550" s="12"/>
    </row>
    <row r="551" spans="2:7" x14ac:dyDescent="0.35">
      <c r="B551" s="31"/>
      <c r="C551" s="31"/>
      <c r="D551" s="31"/>
      <c r="E551" s="32"/>
      <c r="F551" s="12"/>
      <c r="G551" s="12"/>
    </row>
    <row r="552" spans="2:7" x14ac:dyDescent="0.35">
      <c r="B552" s="31"/>
      <c r="C552" s="31"/>
      <c r="D552" s="31"/>
      <c r="E552" s="32"/>
      <c r="F552" s="12"/>
      <c r="G552" s="12"/>
    </row>
    <row r="553" spans="2:7" x14ac:dyDescent="0.35">
      <c r="B553" s="31"/>
      <c r="C553" s="31"/>
      <c r="D553" s="31"/>
      <c r="E553" s="32"/>
      <c r="F553" s="12"/>
      <c r="G553" s="12"/>
    </row>
    <row r="554" spans="2:7" x14ac:dyDescent="0.35">
      <c r="B554" s="31"/>
      <c r="C554" s="31"/>
      <c r="D554" s="31"/>
      <c r="E554" s="32"/>
      <c r="F554" s="12"/>
      <c r="G554" s="12"/>
    </row>
    <row r="555" spans="2:7" x14ac:dyDescent="0.35">
      <c r="B555" s="31"/>
      <c r="C555" s="31"/>
      <c r="D555" s="31"/>
      <c r="E555" s="32"/>
      <c r="F555" s="12"/>
      <c r="G555" s="12"/>
    </row>
    <row r="556" spans="2:7" x14ac:dyDescent="0.35">
      <c r="B556" s="31"/>
      <c r="C556" s="31"/>
      <c r="D556" s="31"/>
      <c r="E556" s="32"/>
      <c r="F556" s="12"/>
      <c r="G556" s="12"/>
    </row>
    <row r="557" spans="2:7" x14ac:dyDescent="0.35">
      <c r="B557" s="31"/>
      <c r="C557" s="31"/>
      <c r="D557" s="31"/>
      <c r="E557" s="32"/>
      <c r="F557" s="12"/>
      <c r="G557" s="12"/>
    </row>
    <row r="558" spans="2:7" x14ac:dyDescent="0.35">
      <c r="B558" s="31"/>
      <c r="C558" s="31"/>
      <c r="D558" s="31"/>
      <c r="E558" s="32"/>
      <c r="F558" s="12"/>
      <c r="G558" s="12"/>
    </row>
    <row r="559" spans="2:7" x14ac:dyDescent="0.35">
      <c r="B559" s="31"/>
      <c r="C559" s="31"/>
      <c r="D559" s="31"/>
      <c r="E559" s="32"/>
      <c r="F559" s="12"/>
      <c r="G559" s="12"/>
    </row>
    <row r="560" spans="2:7" x14ac:dyDescent="0.35">
      <c r="B560" s="31"/>
      <c r="C560" s="31"/>
      <c r="D560" s="31"/>
      <c r="E560" s="32"/>
      <c r="F560" s="12"/>
      <c r="G560" s="12"/>
    </row>
    <row r="561" spans="2:7" x14ac:dyDescent="0.35">
      <c r="B561" s="31"/>
      <c r="C561" s="31"/>
      <c r="D561" s="31"/>
      <c r="E561" s="32"/>
      <c r="F561" s="12"/>
      <c r="G561" s="12"/>
    </row>
    <row r="562" spans="2:7" x14ac:dyDescent="0.35">
      <c r="B562" s="31"/>
      <c r="C562" s="31"/>
      <c r="D562" s="31"/>
      <c r="E562" s="32"/>
      <c r="F562" s="12"/>
      <c r="G562" s="12"/>
    </row>
    <row r="563" spans="2:7" x14ac:dyDescent="0.35">
      <c r="B563" s="31"/>
      <c r="C563" s="31"/>
      <c r="D563" s="31"/>
      <c r="E563" s="32"/>
      <c r="F563" s="12"/>
      <c r="G563" s="12"/>
    </row>
    <row r="564" spans="2:7" x14ac:dyDescent="0.35">
      <c r="B564" s="31"/>
      <c r="C564" s="31"/>
      <c r="D564" s="31"/>
      <c r="E564" s="32"/>
      <c r="F564" s="12"/>
      <c r="G564" s="12"/>
    </row>
    <row r="565" spans="2:7" x14ac:dyDescent="0.35">
      <c r="B565" s="31"/>
      <c r="C565" s="31"/>
      <c r="D565" s="31"/>
      <c r="E565" s="32"/>
      <c r="F565" s="12"/>
      <c r="G565" s="12"/>
    </row>
    <row r="566" spans="2:7" x14ac:dyDescent="0.35">
      <c r="B566" s="31"/>
      <c r="C566" s="31"/>
      <c r="D566" s="31"/>
      <c r="E566" s="32"/>
      <c r="F566" s="12"/>
      <c r="G566" s="12"/>
    </row>
    <row r="567" spans="2:7" x14ac:dyDescent="0.35">
      <c r="B567" s="31"/>
      <c r="C567" s="31"/>
      <c r="D567" s="31"/>
      <c r="E567" s="32"/>
      <c r="F567" s="12"/>
      <c r="G567" s="12"/>
    </row>
    <row r="568" spans="2:7" x14ac:dyDescent="0.35">
      <c r="B568" s="31"/>
      <c r="C568" s="31"/>
      <c r="D568" s="31"/>
      <c r="E568" s="32"/>
      <c r="F568" s="12"/>
      <c r="G568" s="12"/>
    </row>
    <row r="569" spans="2:7" x14ac:dyDescent="0.35">
      <c r="B569" s="31"/>
      <c r="C569" s="31"/>
      <c r="D569" s="31"/>
      <c r="E569" s="32"/>
      <c r="F569" s="12"/>
      <c r="G569" s="12"/>
    </row>
    <row r="570" spans="2:7" x14ac:dyDescent="0.35">
      <c r="B570" s="31"/>
      <c r="C570" s="31"/>
      <c r="D570" s="31"/>
      <c r="E570" s="32"/>
      <c r="F570" s="12"/>
      <c r="G570" s="12"/>
    </row>
    <row r="571" spans="2:7" x14ac:dyDescent="0.35">
      <c r="B571" s="31"/>
      <c r="C571" s="31"/>
      <c r="D571" s="31"/>
      <c r="E571" s="32"/>
      <c r="F571" s="12"/>
      <c r="G571" s="12"/>
    </row>
    <row r="572" spans="2:7" x14ac:dyDescent="0.35">
      <c r="B572" s="31"/>
      <c r="C572" s="31"/>
      <c r="D572" s="31"/>
      <c r="E572" s="32"/>
      <c r="F572" s="12"/>
      <c r="G572" s="12"/>
    </row>
    <row r="573" spans="2:7" x14ac:dyDescent="0.35">
      <c r="B573" s="31"/>
      <c r="C573" s="31"/>
      <c r="D573" s="31"/>
      <c r="E573" s="32"/>
      <c r="F573" s="12"/>
      <c r="G573" s="12"/>
    </row>
    <row r="574" spans="2:7" x14ac:dyDescent="0.35">
      <c r="B574" s="31"/>
      <c r="C574" s="31"/>
      <c r="D574" s="31"/>
      <c r="E574" s="32"/>
      <c r="F574" s="12"/>
      <c r="G574" s="12"/>
    </row>
    <row r="575" spans="2:7" x14ac:dyDescent="0.35">
      <c r="B575" s="31"/>
      <c r="C575" s="31"/>
      <c r="D575" s="31"/>
      <c r="E575" s="32"/>
      <c r="F575" s="12"/>
      <c r="G575" s="12"/>
    </row>
    <row r="576" spans="2:7" x14ac:dyDescent="0.35">
      <c r="B576" s="31"/>
      <c r="C576" s="31"/>
      <c r="D576" s="31"/>
      <c r="E576" s="32"/>
      <c r="F576" s="12"/>
      <c r="G576" s="12"/>
    </row>
    <row r="577" spans="2:7" x14ac:dyDescent="0.35">
      <c r="B577" s="31"/>
      <c r="C577" s="31"/>
      <c r="D577" s="31"/>
      <c r="E577" s="32"/>
      <c r="F577" s="12"/>
      <c r="G577" s="12"/>
    </row>
    <row r="578" spans="2:7" x14ac:dyDescent="0.35">
      <c r="B578" s="31"/>
      <c r="C578" s="31"/>
      <c r="D578" s="31"/>
      <c r="E578" s="32"/>
      <c r="F578" s="12"/>
      <c r="G578" s="12"/>
    </row>
    <row r="579" spans="2:7" x14ac:dyDescent="0.35">
      <c r="B579" s="31"/>
      <c r="C579" s="31"/>
      <c r="D579" s="31"/>
      <c r="E579" s="32"/>
      <c r="F579" s="12"/>
      <c r="G579" s="12"/>
    </row>
    <row r="580" spans="2:7" x14ac:dyDescent="0.35">
      <c r="B580" s="31"/>
      <c r="C580" s="31"/>
      <c r="D580" s="31"/>
      <c r="E580" s="32"/>
      <c r="F580" s="12"/>
      <c r="G580" s="12"/>
    </row>
    <row r="581" spans="2:7" x14ac:dyDescent="0.35">
      <c r="B581" s="31"/>
      <c r="C581" s="31"/>
      <c r="D581" s="31"/>
      <c r="E581" s="32"/>
      <c r="F581" s="12"/>
      <c r="G581" s="12"/>
    </row>
    <row r="582" spans="2:7" x14ac:dyDescent="0.35">
      <c r="B582" s="31"/>
      <c r="C582" s="31"/>
      <c r="D582" s="31"/>
      <c r="E582" s="32"/>
      <c r="F582" s="12"/>
      <c r="G582" s="12"/>
    </row>
    <row r="583" spans="2:7" x14ac:dyDescent="0.35">
      <c r="B583" s="31"/>
      <c r="C583" s="31"/>
      <c r="D583" s="31"/>
      <c r="E583" s="32"/>
      <c r="F583" s="12"/>
      <c r="G583" s="12"/>
    </row>
    <row r="584" spans="2:7" x14ac:dyDescent="0.35">
      <c r="B584" s="31"/>
      <c r="C584" s="31"/>
      <c r="D584" s="31"/>
      <c r="E584" s="32"/>
      <c r="F584" s="12"/>
      <c r="G584" s="12"/>
    </row>
    <row r="585" spans="2:7" x14ac:dyDescent="0.35">
      <c r="B585" s="31"/>
      <c r="C585" s="31"/>
      <c r="D585" s="31"/>
      <c r="E585" s="32"/>
      <c r="F585" s="12"/>
      <c r="G585" s="12"/>
    </row>
    <row r="586" spans="2:7" x14ac:dyDescent="0.35">
      <c r="B586" s="31"/>
      <c r="C586" s="31"/>
      <c r="D586" s="31"/>
      <c r="E586" s="32"/>
      <c r="F586" s="12"/>
      <c r="G586" s="12"/>
    </row>
    <row r="587" spans="2:7" x14ac:dyDescent="0.35">
      <c r="B587" s="31"/>
      <c r="C587" s="31"/>
      <c r="D587" s="31"/>
      <c r="E587" s="32"/>
      <c r="F587" s="12"/>
      <c r="G587" s="12"/>
    </row>
    <row r="588" spans="2:7" x14ac:dyDescent="0.35">
      <c r="B588" s="31"/>
      <c r="C588" s="31"/>
      <c r="D588" s="31"/>
      <c r="E588" s="32"/>
      <c r="F588" s="12"/>
      <c r="G588" s="12"/>
    </row>
    <row r="589" spans="2:7" x14ac:dyDescent="0.35">
      <c r="B589" s="31"/>
      <c r="C589" s="31"/>
      <c r="D589" s="31"/>
      <c r="E589" s="32"/>
      <c r="F589" s="12"/>
      <c r="G589" s="12"/>
    </row>
    <row r="590" spans="2:7" x14ac:dyDescent="0.35">
      <c r="B590" s="31"/>
      <c r="C590" s="31"/>
      <c r="D590" s="31"/>
      <c r="E590" s="32"/>
      <c r="F590" s="12"/>
      <c r="G590" s="12"/>
    </row>
    <row r="591" spans="2:7" x14ac:dyDescent="0.35">
      <c r="B591" s="31"/>
      <c r="C591" s="31"/>
      <c r="D591" s="31"/>
      <c r="E591" s="32"/>
      <c r="F591" s="12"/>
      <c r="G591" s="12"/>
    </row>
    <row r="592" spans="2:7" x14ac:dyDescent="0.35">
      <c r="B592" s="31"/>
      <c r="C592" s="31"/>
      <c r="D592" s="31"/>
      <c r="E592" s="32"/>
      <c r="F592" s="12"/>
      <c r="G592" s="12"/>
    </row>
    <row r="593" spans="2:7" x14ac:dyDescent="0.35">
      <c r="B593" s="31"/>
      <c r="C593" s="31"/>
      <c r="D593" s="31"/>
      <c r="E593" s="32"/>
      <c r="F593" s="12"/>
      <c r="G593" s="12"/>
    </row>
    <row r="594" spans="2:7" x14ac:dyDescent="0.35">
      <c r="B594" s="31"/>
      <c r="C594" s="31"/>
      <c r="D594" s="31"/>
      <c r="E594" s="32"/>
      <c r="F594" s="12"/>
      <c r="G594" s="12"/>
    </row>
    <row r="595" spans="2:7" x14ac:dyDescent="0.35">
      <c r="B595" s="31"/>
      <c r="C595" s="31"/>
      <c r="D595" s="31"/>
      <c r="E595" s="32"/>
      <c r="F595" s="12"/>
      <c r="G595" s="12"/>
    </row>
    <row r="596" spans="2:7" x14ac:dyDescent="0.35">
      <c r="B596" s="31"/>
      <c r="C596" s="31"/>
      <c r="D596" s="31"/>
      <c r="E596" s="32"/>
      <c r="F596" s="12"/>
      <c r="G596" s="12"/>
    </row>
    <row r="597" spans="2:7" x14ac:dyDescent="0.35">
      <c r="B597" s="31"/>
      <c r="C597" s="31"/>
      <c r="D597" s="31"/>
      <c r="E597" s="32"/>
      <c r="F597" s="12"/>
      <c r="G597" s="12"/>
    </row>
    <row r="598" spans="2:7" x14ac:dyDescent="0.35">
      <c r="B598" s="31"/>
      <c r="C598" s="31"/>
      <c r="D598" s="31"/>
      <c r="E598" s="32"/>
      <c r="F598" s="12"/>
      <c r="G598" s="12"/>
    </row>
    <row r="599" spans="2:7" x14ac:dyDescent="0.35">
      <c r="B599" s="31"/>
      <c r="C599" s="31"/>
      <c r="D599" s="31"/>
      <c r="E599" s="32"/>
      <c r="F599" s="12"/>
      <c r="G599" s="12"/>
    </row>
    <row r="600" spans="2:7" x14ac:dyDescent="0.35">
      <c r="B600" s="31"/>
      <c r="C600" s="31"/>
      <c r="D600" s="31"/>
      <c r="E600" s="32"/>
      <c r="F600" s="12"/>
      <c r="G600" s="12"/>
    </row>
    <row r="601" spans="2:7" x14ac:dyDescent="0.35">
      <c r="B601" s="31"/>
      <c r="C601" s="31"/>
      <c r="D601" s="31"/>
      <c r="E601" s="32"/>
      <c r="F601" s="12"/>
      <c r="G601" s="12"/>
    </row>
    <row r="602" spans="2:7" x14ac:dyDescent="0.35">
      <c r="B602" s="31"/>
      <c r="C602" s="31"/>
      <c r="D602" s="31"/>
      <c r="E602" s="32"/>
      <c r="F602" s="12"/>
      <c r="G602" s="12"/>
    </row>
    <row r="603" spans="2:7" x14ac:dyDescent="0.35">
      <c r="B603" s="31"/>
      <c r="C603" s="31"/>
      <c r="D603" s="31"/>
      <c r="E603" s="32"/>
      <c r="F603" s="12"/>
      <c r="G603" s="12"/>
    </row>
    <row r="604" spans="2:7" x14ac:dyDescent="0.35">
      <c r="B604" s="31"/>
      <c r="C604" s="31"/>
      <c r="D604" s="31"/>
      <c r="E604" s="32"/>
      <c r="F604" s="12"/>
      <c r="G604" s="12"/>
    </row>
    <row r="605" spans="2:7" x14ac:dyDescent="0.35">
      <c r="B605" s="31"/>
      <c r="C605" s="31"/>
      <c r="D605" s="31"/>
      <c r="E605" s="32"/>
      <c r="F605" s="12"/>
      <c r="G605" s="12"/>
    </row>
    <row r="606" spans="2:7" x14ac:dyDescent="0.35">
      <c r="B606" s="31"/>
      <c r="C606" s="31"/>
      <c r="D606" s="31"/>
      <c r="E606" s="32"/>
      <c r="F606" s="12"/>
      <c r="G606" s="12"/>
    </row>
    <row r="607" spans="2:7" x14ac:dyDescent="0.35">
      <c r="B607" s="31"/>
      <c r="C607" s="31"/>
      <c r="D607" s="31"/>
      <c r="E607" s="32"/>
      <c r="F607" s="12"/>
      <c r="G607" s="12"/>
    </row>
    <row r="608" spans="2:7" x14ac:dyDescent="0.35">
      <c r="B608" s="31"/>
      <c r="C608" s="31"/>
      <c r="D608" s="31"/>
      <c r="E608" s="32"/>
      <c r="F608" s="12"/>
      <c r="G608" s="12"/>
    </row>
    <row r="609" spans="2:7" x14ac:dyDescent="0.35">
      <c r="B609" s="31"/>
      <c r="C609" s="31"/>
      <c r="D609" s="31"/>
      <c r="E609" s="32"/>
      <c r="F609" s="12"/>
      <c r="G609" s="12"/>
    </row>
    <row r="610" spans="2:7" x14ac:dyDescent="0.35">
      <c r="B610" s="31"/>
      <c r="C610" s="31"/>
      <c r="D610" s="31"/>
      <c r="E610" s="32"/>
      <c r="F610" s="12"/>
      <c r="G610" s="12"/>
    </row>
    <row r="611" spans="2:7" x14ac:dyDescent="0.35">
      <c r="B611" s="31"/>
      <c r="C611" s="31"/>
      <c r="D611" s="31"/>
      <c r="E611" s="32"/>
      <c r="F611" s="12"/>
      <c r="G611" s="12"/>
    </row>
    <row r="612" spans="2:7" x14ac:dyDescent="0.35">
      <c r="B612" s="31"/>
      <c r="C612" s="31"/>
      <c r="D612" s="31"/>
      <c r="E612" s="32"/>
      <c r="F612" s="12"/>
      <c r="G612" s="12"/>
    </row>
    <row r="613" spans="2:7" x14ac:dyDescent="0.35">
      <c r="B613" s="31"/>
      <c r="C613" s="31"/>
      <c r="D613" s="31"/>
      <c r="E613" s="32"/>
      <c r="F613" s="12"/>
      <c r="G613" s="12"/>
    </row>
    <row r="614" spans="2:7" x14ac:dyDescent="0.35">
      <c r="B614" s="31"/>
      <c r="C614" s="31"/>
      <c r="D614" s="31"/>
      <c r="E614" s="32"/>
      <c r="F614" s="12"/>
      <c r="G614" s="12"/>
    </row>
    <row r="615" spans="2:7" x14ac:dyDescent="0.35">
      <c r="B615" s="31"/>
      <c r="C615" s="31"/>
      <c r="D615" s="31"/>
      <c r="E615" s="32"/>
      <c r="F615" s="12"/>
      <c r="G615" s="12"/>
    </row>
    <row r="616" spans="2:7" x14ac:dyDescent="0.35">
      <c r="B616" s="31"/>
      <c r="C616" s="31"/>
      <c r="D616" s="31"/>
      <c r="E616" s="32"/>
      <c r="F616" s="12"/>
      <c r="G616" s="12"/>
    </row>
    <row r="617" spans="2:7" x14ac:dyDescent="0.35">
      <c r="B617" s="31"/>
      <c r="C617" s="31"/>
      <c r="D617" s="31"/>
      <c r="E617" s="32"/>
      <c r="F617" s="12"/>
      <c r="G617" s="12"/>
    </row>
    <row r="618" spans="2:7" x14ac:dyDescent="0.35">
      <c r="B618" s="31"/>
      <c r="C618" s="31"/>
      <c r="D618" s="31"/>
      <c r="E618" s="32"/>
      <c r="F618" s="12"/>
      <c r="G618" s="12"/>
    </row>
    <row r="619" spans="2:7" x14ac:dyDescent="0.35">
      <c r="B619" s="31"/>
      <c r="C619" s="31"/>
      <c r="D619" s="31"/>
      <c r="E619" s="32"/>
      <c r="F619" s="12"/>
      <c r="G619" s="12"/>
    </row>
    <row r="620" spans="2:7" x14ac:dyDescent="0.35">
      <c r="B620" s="31"/>
      <c r="C620" s="31"/>
      <c r="D620" s="31"/>
      <c r="E620" s="32"/>
      <c r="F620" s="12"/>
      <c r="G620" s="12"/>
    </row>
    <row r="621" spans="2:7" x14ac:dyDescent="0.35">
      <c r="B621" s="31"/>
      <c r="C621" s="31"/>
      <c r="D621" s="31"/>
      <c r="E621" s="32"/>
      <c r="F621" s="12"/>
      <c r="G621" s="12"/>
    </row>
    <row r="622" spans="2:7" x14ac:dyDescent="0.35">
      <c r="B622" s="31"/>
      <c r="C622" s="31"/>
      <c r="D622" s="31"/>
      <c r="E622" s="32"/>
      <c r="F622" s="12"/>
      <c r="G622" s="12"/>
    </row>
    <row r="623" spans="2:7" x14ac:dyDescent="0.35">
      <c r="B623" s="31"/>
      <c r="C623" s="31"/>
      <c r="D623" s="31"/>
      <c r="E623" s="32"/>
      <c r="F623" s="12"/>
      <c r="G623" s="12"/>
    </row>
    <row r="624" spans="2:7" x14ac:dyDescent="0.35">
      <c r="B624" s="31"/>
      <c r="C624" s="31"/>
      <c r="D624" s="31"/>
      <c r="E624" s="32"/>
      <c r="F624" s="12"/>
      <c r="G624" s="12"/>
    </row>
    <row r="625" spans="2:7" x14ac:dyDescent="0.35">
      <c r="B625" s="31"/>
      <c r="C625" s="31"/>
      <c r="D625" s="31"/>
      <c r="E625" s="32"/>
      <c r="F625" s="12"/>
      <c r="G625" s="12"/>
    </row>
    <row r="626" spans="2:7" x14ac:dyDescent="0.35">
      <c r="B626" s="31"/>
      <c r="C626" s="31"/>
      <c r="D626" s="31"/>
      <c r="E626" s="32"/>
      <c r="F626" s="12"/>
      <c r="G626" s="12"/>
    </row>
    <row r="627" spans="2:7" x14ac:dyDescent="0.35">
      <c r="B627" s="31"/>
      <c r="C627" s="31"/>
      <c r="D627" s="31"/>
      <c r="E627" s="32"/>
      <c r="F627" s="12"/>
      <c r="G627" s="12"/>
    </row>
    <row r="628" spans="2:7" x14ac:dyDescent="0.35">
      <c r="B628" s="31"/>
      <c r="C628" s="31"/>
      <c r="D628" s="31"/>
      <c r="E628" s="32"/>
      <c r="F628" s="12"/>
      <c r="G628" s="12"/>
    </row>
    <row r="629" spans="2:7" x14ac:dyDescent="0.35">
      <c r="B629" s="31"/>
      <c r="C629" s="31"/>
      <c r="D629" s="31"/>
      <c r="E629" s="32"/>
      <c r="F629" s="12"/>
      <c r="G629" s="12"/>
    </row>
    <row r="630" spans="2:7" x14ac:dyDescent="0.35">
      <c r="B630" s="31"/>
      <c r="C630" s="31"/>
      <c r="D630" s="31"/>
      <c r="E630" s="32"/>
      <c r="F630" s="12"/>
      <c r="G630" s="12"/>
    </row>
    <row r="631" spans="2:7" x14ac:dyDescent="0.35">
      <c r="B631" s="31"/>
      <c r="C631" s="31"/>
      <c r="D631" s="31"/>
      <c r="E631" s="32"/>
      <c r="F631" s="12"/>
      <c r="G631" s="12"/>
    </row>
    <row r="632" spans="2:7" x14ac:dyDescent="0.35">
      <c r="B632" s="31"/>
      <c r="C632" s="31"/>
      <c r="D632" s="31"/>
      <c r="E632" s="32"/>
      <c r="F632" s="12"/>
      <c r="G632" s="12"/>
    </row>
    <row r="633" spans="2:7" x14ac:dyDescent="0.35">
      <c r="B633" s="31"/>
      <c r="C633" s="31"/>
      <c r="D633" s="31"/>
      <c r="E633" s="32"/>
      <c r="F633" s="12"/>
      <c r="G633" s="12"/>
    </row>
    <row r="634" spans="2:7" x14ac:dyDescent="0.35">
      <c r="B634" s="31"/>
      <c r="C634" s="31"/>
      <c r="D634" s="31"/>
      <c r="E634" s="32"/>
      <c r="F634" s="12"/>
      <c r="G634" s="12"/>
    </row>
    <row r="635" spans="2:7" x14ac:dyDescent="0.35">
      <c r="B635" s="31"/>
      <c r="C635" s="31"/>
      <c r="D635" s="31"/>
      <c r="E635" s="32"/>
      <c r="F635" s="12"/>
      <c r="G635" s="12"/>
    </row>
    <row r="636" spans="2:7" x14ac:dyDescent="0.35">
      <c r="B636" s="31"/>
      <c r="C636" s="31"/>
      <c r="D636" s="31"/>
      <c r="E636" s="32"/>
      <c r="F636" s="12"/>
      <c r="G636" s="12"/>
    </row>
    <row r="637" spans="2:7" x14ac:dyDescent="0.35">
      <c r="B637" s="31"/>
      <c r="C637" s="31"/>
      <c r="D637" s="31"/>
      <c r="E637" s="32"/>
      <c r="F637" s="12"/>
      <c r="G637" s="12"/>
    </row>
    <row r="638" spans="2:7" x14ac:dyDescent="0.35">
      <c r="B638" s="31"/>
      <c r="C638" s="31"/>
      <c r="D638" s="31"/>
      <c r="E638" s="32"/>
      <c r="F638" s="12"/>
      <c r="G638" s="12"/>
    </row>
    <row r="639" spans="2:7" x14ac:dyDescent="0.35">
      <c r="B639" s="31"/>
      <c r="C639" s="31"/>
      <c r="D639" s="31"/>
      <c r="E639" s="32"/>
      <c r="F639" s="12"/>
      <c r="G639" s="12"/>
    </row>
    <row r="640" spans="2:7" x14ac:dyDescent="0.35">
      <c r="B640" s="31"/>
      <c r="C640" s="31"/>
      <c r="D640" s="31"/>
      <c r="E640" s="32"/>
      <c r="F640" s="12"/>
      <c r="G640" s="12"/>
    </row>
    <row r="641" spans="2:7" x14ac:dyDescent="0.35">
      <c r="B641" s="31"/>
      <c r="C641" s="31"/>
      <c r="D641" s="31"/>
      <c r="E641" s="32"/>
      <c r="F641" s="12"/>
      <c r="G641" s="12"/>
    </row>
    <row r="642" spans="2:7" x14ac:dyDescent="0.35">
      <c r="B642" s="31"/>
      <c r="C642" s="31"/>
      <c r="D642" s="31"/>
      <c r="E642" s="32"/>
      <c r="F642" s="12"/>
      <c r="G642" s="12"/>
    </row>
    <row r="643" spans="2:7" x14ac:dyDescent="0.35">
      <c r="B643" s="31"/>
      <c r="C643" s="31"/>
      <c r="D643" s="31"/>
      <c r="E643" s="32"/>
      <c r="F643" s="12"/>
      <c r="G643" s="12"/>
    </row>
    <row r="644" spans="2:7" x14ac:dyDescent="0.35">
      <c r="B644" s="31"/>
      <c r="C644" s="31"/>
      <c r="D644" s="31"/>
      <c r="E644" s="32"/>
      <c r="F644" s="12"/>
      <c r="G644" s="12"/>
    </row>
    <row r="645" spans="2:7" x14ac:dyDescent="0.35">
      <c r="B645" s="31"/>
      <c r="C645" s="31"/>
      <c r="D645" s="31"/>
      <c r="E645" s="32"/>
      <c r="F645" s="12"/>
      <c r="G645" s="12"/>
    </row>
    <row r="646" spans="2:7" x14ac:dyDescent="0.35">
      <c r="B646" s="31"/>
      <c r="C646" s="31"/>
      <c r="D646" s="31"/>
      <c r="E646" s="32"/>
      <c r="F646" s="12"/>
      <c r="G646" s="12"/>
    </row>
    <row r="647" spans="2:7" x14ac:dyDescent="0.35">
      <c r="B647" s="31"/>
      <c r="C647" s="31"/>
      <c r="D647" s="31"/>
      <c r="E647" s="32"/>
      <c r="F647" s="12"/>
      <c r="G647" s="12"/>
    </row>
    <row r="648" spans="2:7" x14ac:dyDescent="0.35">
      <c r="B648" s="31"/>
      <c r="C648" s="31"/>
      <c r="D648" s="31"/>
      <c r="E648" s="32"/>
      <c r="F648" s="12"/>
      <c r="G648" s="12"/>
    </row>
    <row r="649" spans="2:7" x14ac:dyDescent="0.35">
      <c r="B649" s="31"/>
      <c r="C649" s="31"/>
      <c r="D649" s="31"/>
      <c r="E649" s="32"/>
      <c r="F649" s="12"/>
      <c r="G649" s="12"/>
    </row>
    <row r="650" spans="2:7" x14ac:dyDescent="0.35">
      <c r="B650" s="31"/>
      <c r="C650" s="31"/>
      <c r="D650" s="31"/>
      <c r="E650" s="32"/>
      <c r="F650" s="12"/>
      <c r="G650" s="12"/>
    </row>
    <row r="651" spans="2:7" x14ac:dyDescent="0.35">
      <c r="B651" s="31"/>
      <c r="C651" s="31"/>
      <c r="D651" s="31"/>
      <c r="E651" s="32"/>
      <c r="F651" s="12"/>
      <c r="G651" s="12"/>
    </row>
    <row r="652" spans="2:7" x14ac:dyDescent="0.35">
      <c r="B652" s="31"/>
      <c r="C652" s="31"/>
      <c r="D652" s="31"/>
      <c r="E652" s="32"/>
      <c r="F652" s="12"/>
      <c r="G652" s="12"/>
    </row>
    <row r="653" spans="2:7" x14ac:dyDescent="0.35">
      <c r="B653" s="31"/>
      <c r="C653" s="31"/>
      <c r="D653" s="31"/>
      <c r="E653" s="32"/>
      <c r="F653" s="12"/>
      <c r="G653" s="12"/>
    </row>
    <row r="654" spans="2:7" x14ac:dyDescent="0.35">
      <c r="B654" s="31"/>
      <c r="C654" s="31"/>
      <c r="D654" s="31"/>
      <c r="E654" s="32"/>
      <c r="F654" s="12"/>
      <c r="G654" s="12"/>
    </row>
    <row r="655" spans="2:7" x14ac:dyDescent="0.35">
      <c r="B655" s="31"/>
      <c r="C655" s="31"/>
      <c r="D655" s="31"/>
      <c r="E655" s="32"/>
      <c r="F655" s="12"/>
      <c r="G655" s="12"/>
    </row>
    <row r="656" spans="2:7" x14ac:dyDescent="0.35">
      <c r="B656" s="31"/>
      <c r="C656" s="31"/>
      <c r="D656" s="31"/>
      <c r="E656" s="32"/>
      <c r="F656" s="12"/>
      <c r="G656" s="12"/>
    </row>
    <row r="657" spans="2:7" x14ac:dyDescent="0.35">
      <c r="B657" s="31"/>
      <c r="C657" s="31"/>
      <c r="D657" s="31"/>
      <c r="E657" s="32"/>
      <c r="F657" s="12"/>
      <c r="G657" s="12"/>
    </row>
    <row r="658" spans="2:7" x14ac:dyDescent="0.35">
      <c r="B658" s="31"/>
      <c r="C658" s="31"/>
      <c r="D658" s="31"/>
      <c r="E658" s="32"/>
      <c r="F658" s="12"/>
      <c r="G658" s="12"/>
    </row>
    <row r="659" spans="2:7" x14ac:dyDescent="0.35">
      <c r="B659" s="31"/>
      <c r="C659" s="31"/>
      <c r="D659" s="31"/>
      <c r="E659" s="32"/>
      <c r="F659" s="12"/>
      <c r="G659" s="12"/>
    </row>
    <row r="660" spans="2:7" x14ac:dyDescent="0.35">
      <c r="B660" s="31"/>
      <c r="C660" s="31"/>
      <c r="D660" s="31"/>
      <c r="E660" s="32"/>
      <c r="F660" s="12"/>
      <c r="G660" s="12"/>
    </row>
    <row r="661" spans="2:7" x14ac:dyDescent="0.35">
      <c r="B661" s="31"/>
      <c r="C661" s="31"/>
      <c r="D661" s="31"/>
      <c r="E661" s="32"/>
      <c r="F661" s="12"/>
      <c r="G661" s="12"/>
    </row>
    <row r="662" spans="2:7" x14ac:dyDescent="0.35">
      <c r="B662" s="31"/>
      <c r="C662" s="31"/>
      <c r="D662" s="31"/>
      <c r="E662" s="32"/>
      <c r="F662" s="12"/>
      <c r="G662" s="12"/>
    </row>
    <row r="663" spans="2:7" x14ac:dyDescent="0.35">
      <c r="B663" s="31"/>
      <c r="C663" s="31"/>
      <c r="D663" s="31"/>
      <c r="E663" s="32"/>
      <c r="F663" s="12"/>
      <c r="G663" s="12"/>
    </row>
    <row r="664" spans="2:7" x14ac:dyDescent="0.35">
      <c r="B664" s="31"/>
      <c r="C664" s="31"/>
      <c r="D664" s="31"/>
      <c r="E664" s="32"/>
      <c r="F664" s="12"/>
      <c r="G664" s="12"/>
    </row>
    <row r="665" spans="2:7" x14ac:dyDescent="0.35">
      <c r="B665" s="31"/>
      <c r="C665" s="31"/>
      <c r="D665" s="31"/>
      <c r="E665" s="32"/>
      <c r="F665" s="12"/>
      <c r="G665" s="12"/>
    </row>
    <row r="666" spans="2:7" x14ac:dyDescent="0.35">
      <c r="B666" s="31"/>
      <c r="C666" s="31"/>
      <c r="D666" s="31"/>
      <c r="E666" s="32"/>
      <c r="F666" s="12"/>
      <c r="G666" s="12"/>
    </row>
    <row r="667" spans="2:7" x14ac:dyDescent="0.35">
      <c r="B667" s="31"/>
      <c r="C667" s="31"/>
      <c r="D667" s="31"/>
      <c r="E667" s="32"/>
      <c r="F667" s="12"/>
      <c r="G667" s="12"/>
    </row>
    <row r="668" spans="2:7" x14ac:dyDescent="0.35">
      <c r="B668" s="31"/>
      <c r="C668" s="31"/>
      <c r="D668" s="31"/>
      <c r="E668" s="32"/>
      <c r="F668" s="12"/>
      <c r="G668" s="12"/>
    </row>
    <row r="669" spans="2:7" x14ac:dyDescent="0.35">
      <c r="B669" s="31"/>
      <c r="C669" s="31"/>
      <c r="D669" s="31"/>
      <c r="E669" s="32"/>
      <c r="F669" s="12"/>
      <c r="G669" s="12"/>
    </row>
    <row r="670" spans="2:7" x14ac:dyDescent="0.35">
      <c r="B670" s="31"/>
      <c r="C670" s="31"/>
      <c r="D670" s="31"/>
      <c r="E670" s="32"/>
      <c r="F670" s="12"/>
      <c r="G670" s="12"/>
    </row>
    <row r="671" spans="2:7" x14ac:dyDescent="0.35">
      <c r="B671" s="31"/>
      <c r="C671" s="31"/>
      <c r="D671" s="31"/>
      <c r="E671" s="32"/>
      <c r="F671" s="12"/>
      <c r="G671" s="12"/>
    </row>
    <row r="672" spans="2:7" x14ac:dyDescent="0.35">
      <c r="B672" s="31"/>
      <c r="C672" s="31"/>
      <c r="D672" s="31"/>
      <c r="E672" s="32"/>
      <c r="F672" s="12"/>
      <c r="G672" s="12"/>
    </row>
    <row r="673" spans="2:7" x14ac:dyDescent="0.35">
      <c r="B673" s="31"/>
      <c r="C673" s="31"/>
      <c r="D673" s="31"/>
      <c r="E673" s="32"/>
      <c r="F673" s="12"/>
      <c r="G673" s="12"/>
    </row>
    <row r="674" spans="2:7" x14ac:dyDescent="0.35">
      <c r="B674" s="31"/>
      <c r="C674" s="31"/>
      <c r="D674" s="31"/>
      <c r="E674" s="32"/>
      <c r="F674" s="12"/>
      <c r="G674" s="12"/>
    </row>
    <row r="675" spans="2:7" x14ac:dyDescent="0.35">
      <c r="B675" s="31"/>
      <c r="C675" s="31"/>
      <c r="D675" s="31"/>
      <c r="E675" s="32"/>
      <c r="F675" s="12"/>
      <c r="G675" s="12"/>
    </row>
    <row r="676" spans="2:7" x14ac:dyDescent="0.35">
      <c r="B676" s="31"/>
      <c r="C676" s="31"/>
      <c r="D676" s="31"/>
      <c r="E676" s="32"/>
      <c r="F676" s="12"/>
      <c r="G676" s="12"/>
    </row>
    <row r="677" spans="2:7" x14ac:dyDescent="0.35">
      <c r="B677" s="31"/>
      <c r="C677" s="31"/>
      <c r="D677" s="31"/>
      <c r="E677" s="32"/>
      <c r="F677" s="12"/>
      <c r="G677" s="12"/>
    </row>
    <row r="678" spans="2:7" x14ac:dyDescent="0.35">
      <c r="B678" s="31"/>
      <c r="C678" s="31"/>
      <c r="D678" s="31"/>
      <c r="E678" s="32"/>
      <c r="F678" s="12"/>
      <c r="G678" s="12"/>
    </row>
    <row r="679" spans="2:7" x14ac:dyDescent="0.35">
      <c r="B679" s="31"/>
      <c r="C679" s="31"/>
      <c r="D679" s="31"/>
      <c r="E679" s="32"/>
      <c r="F679" s="12"/>
      <c r="G679" s="12"/>
    </row>
    <row r="680" spans="2:7" x14ac:dyDescent="0.35">
      <c r="B680" s="31"/>
      <c r="C680" s="31"/>
      <c r="D680" s="31"/>
      <c r="E680" s="32"/>
      <c r="F680" s="12"/>
      <c r="G680" s="12"/>
    </row>
    <row r="681" spans="2:7" x14ac:dyDescent="0.35">
      <c r="B681" s="31"/>
      <c r="C681" s="31"/>
      <c r="D681" s="31"/>
      <c r="E681" s="32"/>
      <c r="F681" s="12"/>
      <c r="G681" s="12"/>
    </row>
    <row r="682" spans="2:7" x14ac:dyDescent="0.35">
      <c r="B682" s="31"/>
      <c r="C682" s="31"/>
      <c r="D682" s="31"/>
      <c r="E682" s="32"/>
      <c r="F682" s="12"/>
      <c r="G682" s="12"/>
    </row>
    <row r="683" spans="2:7" x14ac:dyDescent="0.35">
      <c r="B683" s="31"/>
      <c r="C683" s="31"/>
      <c r="D683" s="31"/>
      <c r="E683" s="32"/>
      <c r="F683" s="12"/>
      <c r="G683" s="12"/>
    </row>
    <row r="684" spans="2:7" x14ac:dyDescent="0.35">
      <c r="B684" s="31"/>
      <c r="C684" s="31"/>
      <c r="D684" s="31"/>
      <c r="E684" s="32"/>
      <c r="F684" s="12"/>
      <c r="G684" s="12"/>
    </row>
    <row r="685" spans="2:7" x14ac:dyDescent="0.35">
      <c r="B685" s="31"/>
      <c r="C685" s="31"/>
      <c r="D685" s="31"/>
      <c r="E685" s="32"/>
      <c r="F685" s="12"/>
      <c r="G685" s="12"/>
    </row>
    <row r="686" spans="2:7" x14ac:dyDescent="0.35">
      <c r="B686" s="31"/>
      <c r="C686" s="31"/>
      <c r="D686" s="31"/>
      <c r="E686" s="32"/>
      <c r="F686" s="12"/>
      <c r="G686" s="12"/>
    </row>
    <row r="687" spans="2:7" x14ac:dyDescent="0.35">
      <c r="B687" s="31"/>
      <c r="C687" s="31"/>
      <c r="D687" s="31"/>
      <c r="E687" s="32"/>
      <c r="F687" s="12"/>
      <c r="G687" s="12"/>
    </row>
    <row r="688" spans="2:7" x14ac:dyDescent="0.35">
      <c r="B688" s="31"/>
      <c r="C688" s="31"/>
      <c r="D688" s="31"/>
      <c r="E688" s="32"/>
      <c r="F688" s="12"/>
      <c r="G688" s="12"/>
    </row>
    <row r="689" spans="2:7" x14ac:dyDescent="0.35">
      <c r="B689" s="31"/>
      <c r="C689" s="31"/>
      <c r="D689" s="31"/>
      <c r="E689" s="32"/>
      <c r="F689" s="12"/>
      <c r="G689" s="12"/>
    </row>
    <row r="690" spans="2:7" x14ac:dyDescent="0.35">
      <c r="B690" s="31"/>
      <c r="C690" s="31"/>
      <c r="D690" s="31"/>
      <c r="E690" s="32"/>
      <c r="F690" s="12"/>
      <c r="G690" s="12"/>
    </row>
    <row r="691" spans="2:7" x14ac:dyDescent="0.35">
      <c r="B691" s="31"/>
      <c r="C691" s="31"/>
      <c r="D691" s="31"/>
      <c r="E691" s="32"/>
      <c r="F691" s="12"/>
      <c r="G691" s="12"/>
    </row>
    <row r="692" spans="2:7" x14ac:dyDescent="0.35">
      <c r="B692" s="31"/>
      <c r="C692" s="31"/>
      <c r="D692" s="31"/>
      <c r="E692" s="32"/>
      <c r="F692" s="12"/>
      <c r="G692" s="12"/>
    </row>
    <row r="693" spans="2:7" x14ac:dyDescent="0.35">
      <c r="B693" s="31"/>
      <c r="C693" s="31"/>
      <c r="D693" s="31"/>
      <c r="E693" s="32"/>
      <c r="F693" s="12"/>
      <c r="G693" s="12"/>
    </row>
    <row r="694" spans="2:7" x14ac:dyDescent="0.35">
      <c r="B694" s="31"/>
      <c r="C694" s="31"/>
      <c r="D694" s="31"/>
      <c r="E694" s="32"/>
      <c r="F694" s="12"/>
      <c r="G694" s="12"/>
    </row>
    <row r="695" spans="2:7" x14ac:dyDescent="0.35">
      <c r="B695" s="31"/>
      <c r="C695" s="31"/>
      <c r="D695" s="31"/>
      <c r="E695" s="32"/>
      <c r="F695" s="12"/>
      <c r="G695" s="12"/>
    </row>
    <row r="696" spans="2:7" x14ac:dyDescent="0.35">
      <c r="B696" s="31"/>
      <c r="C696" s="31"/>
      <c r="D696" s="31"/>
      <c r="E696" s="32"/>
      <c r="F696" s="12"/>
      <c r="G696" s="12"/>
    </row>
    <row r="697" spans="2:7" x14ac:dyDescent="0.35">
      <c r="B697" s="31"/>
      <c r="C697" s="31"/>
      <c r="D697" s="31"/>
      <c r="E697" s="32"/>
      <c r="F697" s="12"/>
      <c r="G697" s="12"/>
    </row>
    <row r="698" spans="2:7" x14ac:dyDescent="0.35">
      <c r="B698" s="31"/>
      <c r="C698" s="31"/>
      <c r="D698" s="31"/>
      <c r="E698" s="32"/>
      <c r="F698" s="12"/>
      <c r="G698" s="12"/>
    </row>
    <row r="699" spans="2:7" x14ac:dyDescent="0.35">
      <c r="B699" s="31"/>
      <c r="C699" s="31"/>
      <c r="D699" s="31"/>
      <c r="E699" s="32"/>
      <c r="F699" s="12"/>
      <c r="G699" s="12"/>
    </row>
    <row r="700" spans="2:7" x14ac:dyDescent="0.35">
      <c r="B700" s="31"/>
      <c r="C700" s="31"/>
      <c r="D700" s="31"/>
      <c r="E700" s="32"/>
      <c r="F700" s="12"/>
      <c r="G700" s="12"/>
    </row>
    <row r="701" spans="2:7" x14ac:dyDescent="0.35">
      <c r="B701" s="31"/>
      <c r="C701" s="31"/>
      <c r="D701" s="31"/>
      <c r="E701" s="32"/>
      <c r="F701" s="12"/>
      <c r="G701" s="12"/>
    </row>
    <row r="702" spans="2:7" x14ac:dyDescent="0.35">
      <c r="B702" s="31"/>
      <c r="C702" s="31"/>
      <c r="D702" s="31"/>
      <c r="E702" s="32"/>
      <c r="F702" s="12"/>
      <c r="G702" s="12"/>
    </row>
    <row r="703" spans="2:7" x14ac:dyDescent="0.35">
      <c r="B703" s="31"/>
      <c r="C703" s="31"/>
      <c r="D703" s="31"/>
      <c r="E703" s="32"/>
      <c r="F703" s="12"/>
      <c r="G703" s="12"/>
    </row>
    <row r="704" spans="2:7" x14ac:dyDescent="0.35">
      <c r="B704" s="31"/>
      <c r="C704" s="31"/>
      <c r="D704" s="31"/>
      <c r="E704" s="32"/>
      <c r="F704" s="12"/>
      <c r="G704" s="12"/>
    </row>
    <row r="705" spans="2:7" x14ac:dyDescent="0.35">
      <c r="B705" s="31"/>
      <c r="C705" s="31"/>
      <c r="D705" s="31"/>
      <c r="E705" s="32"/>
      <c r="F705" s="12"/>
      <c r="G705" s="12"/>
    </row>
    <row r="706" spans="2:7" x14ac:dyDescent="0.35">
      <c r="B706" s="31"/>
      <c r="C706" s="31"/>
      <c r="D706" s="31"/>
      <c r="E706" s="32"/>
      <c r="F706" s="12"/>
      <c r="G706" s="12"/>
    </row>
    <row r="707" spans="2:7" x14ac:dyDescent="0.35">
      <c r="B707" s="31"/>
      <c r="C707" s="31"/>
      <c r="D707" s="31"/>
      <c r="E707" s="32"/>
      <c r="F707" s="12"/>
      <c r="G707" s="12"/>
    </row>
    <row r="708" spans="2:7" x14ac:dyDescent="0.35">
      <c r="B708" s="31"/>
      <c r="C708" s="31"/>
      <c r="D708" s="31"/>
      <c r="E708" s="32"/>
      <c r="F708" s="12"/>
      <c r="G708" s="12"/>
    </row>
    <row r="709" spans="2:7" x14ac:dyDescent="0.35">
      <c r="B709" s="31"/>
      <c r="C709" s="31"/>
      <c r="D709" s="31"/>
      <c r="E709" s="32"/>
      <c r="F709" s="12"/>
      <c r="G709" s="12"/>
    </row>
    <row r="710" spans="2:7" x14ac:dyDescent="0.35">
      <c r="B710" s="31"/>
      <c r="C710" s="31"/>
      <c r="D710" s="31"/>
      <c r="E710" s="32"/>
      <c r="F710" s="12"/>
      <c r="G710" s="12"/>
    </row>
    <row r="711" spans="2:7" x14ac:dyDescent="0.35">
      <c r="B711" s="31"/>
      <c r="C711" s="31"/>
      <c r="D711" s="31"/>
      <c r="E711" s="32"/>
      <c r="F711" s="12"/>
      <c r="G711" s="12"/>
    </row>
    <row r="712" spans="2:7" x14ac:dyDescent="0.35">
      <c r="B712" s="31"/>
      <c r="C712" s="31"/>
      <c r="D712" s="31"/>
      <c r="E712" s="32"/>
      <c r="F712" s="12"/>
      <c r="G712" s="12"/>
    </row>
    <row r="713" spans="2:7" x14ac:dyDescent="0.35">
      <c r="B713" s="31"/>
      <c r="C713" s="31"/>
      <c r="D713" s="31"/>
      <c r="E713" s="32"/>
      <c r="F713" s="12"/>
      <c r="G713" s="12"/>
    </row>
    <row r="714" spans="2:7" x14ac:dyDescent="0.35">
      <c r="B714" s="31"/>
      <c r="C714" s="31"/>
      <c r="D714" s="31"/>
      <c r="E714" s="32"/>
      <c r="F714" s="12"/>
      <c r="G714" s="12"/>
    </row>
    <row r="715" spans="2:7" x14ac:dyDescent="0.35">
      <c r="B715" s="31"/>
      <c r="C715" s="31"/>
      <c r="D715" s="31"/>
      <c r="E715" s="32"/>
      <c r="F715" s="12"/>
      <c r="G715" s="12"/>
    </row>
    <row r="716" spans="2:7" x14ac:dyDescent="0.35">
      <c r="B716" s="31"/>
      <c r="C716" s="31"/>
      <c r="D716" s="31"/>
      <c r="E716" s="32"/>
      <c r="F716" s="12"/>
      <c r="G716" s="12"/>
    </row>
    <row r="717" spans="2:7" x14ac:dyDescent="0.35">
      <c r="B717" s="31"/>
      <c r="C717" s="31"/>
      <c r="D717" s="31"/>
      <c r="E717" s="32"/>
      <c r="F717" s="12"/>
      <c r="G717" s="12"/>
    </row>
    <row r="718" spans="2:7" x14ac:dyDescent="0.35">
      <c r="B718" s="31"/>
      <c r="C718" s="31"/>
      <c r="D718" s="31"/>
      <c r="E718" s="32"/>
      <c r="F718" s="12"/>
      <c r="G718" s="12"/>
    </row>
    <row r="719" spans="2:7" x14ac:dyDescent="0.35">
      <c r="B719" s="31"/>
      <c r="C719" s="31"/>
      <c r="D719" s="31"/>
      <c r="E719" s="32"/>
      <c r="F719" s="12"/>
      <c r="G719" s="12"/>
    </row>
    <row r="720" spans="2:7" x14ac:dyDescent="0.35">
      <c r="B720" s="31"/>
      <c r="C720" s="31"/>
      <c r="D720" s="31"/>
      <c r="E720" s="32"/>
      <c r="F720" s="12"/>
      <c r="G720" s="12"/>
    </row>
    <row r="721" spans="2:7" x14ac:dyDescent="0.35">
      <c r="B721" s="31"/>
      <c r="C721" s="31"/>
      <c r="D721" s="31"/>
      <c r="E721" s="32"/>
      <c r="F721" s="12"/>
      <c r="G721" s="12"/>
    </row>
    <row r="722" spans="2:7" x14ac:dyDescent="0.35">
      <c r="B722" s="31"/>
      <c r="C722" s="31"/>
      <c r="D722" s="31"/>
      <c r="E722" s="32"/>
      <c r="F722" s="12"/>
      <c r="G722" s="12"/>
    </row>
    <row r="723" spans="2:7" x14ac:dyDescent="0.35">
      <c r="B723" s="31"/>
      <c r="C723" s="31"/>
      <c r="D723" s="31"/>
      <c r="E723" s="32"/>
      <c r="F723" s="12"/>
      <c r="G723" s="12"/>
    </row>
    <row r="724" spans="2:7" x14ac:dyDescent="0.35">
      <c r="B724" s="31"/>
      <c r="C724" s="31"/>
      <c r="D724" s="31"/>
      <c r="E724" s="32"/>
      <c r="F724" s="12"/>
      <c r="G724" s="12"/>
    </row>
    <row r="725" spans="2:7" x14ac:dyDescent="0.35">
      <c r="B725" s="31"/>
      <c r="C725" s="31"/>
      <c r="D725" s="31"/>
      <c r="E725" s="32"/>
      <c r="F725" s="12"/>
      <c r="G725" s="12"/>
    </row>
    <row r="726" spans="2:7" x14ac:dyDescent="0.35">
      <c r="B726" s="31"/>
      <c r="C726" s="31"/>
      <c r="D726" s="31"/>
      <c r="E726" s="32"/>
      <c r="F726" s="12"/>
      <c r="G726" s="12"/>
    </row>
    <row r="727" spans="2:7" x14ac:dyDescent="0.35">
      <c r="B727" s="31"/>
      <c r="C727" s="31"/>
      <c r="D727" s="31"/>
      <c r="E727" s="32"/>
      <c r="F727" s="12"/>
      <c r="G727" s="12"/>
    </row>
    <row r="728" spans="2:7" x14ac:dyDescent="0.35">
      <c r="B728" s="31"/>
      <c r="C728" s="31"/>
      <c r="D728" s="31"/>
      <c r="E728" s="32"/>
      <c r="F728" s="12"/>
      <c r="G728" s="12"/>
    </row>
    <row r="729" spans="2:7" x14ac:dyDescent="0.35">
      <c r="B729" s="31"/>
      <c r="C729" s="31"/>
      <c r="D729" s="31"/>
      <c r="E729" s="32"/>
      <c r="F729" s="12"/>
      <c r="G729" s="12"/>
    </row>
    <row r="730" spans="2:7" x14ac:dyDescent="0.35">
      <c r="B730" s="31"/>
      <c r="C730" s="31"/>
      <c r="D730" s="31"/>
      <c r="E730" s="32"/>
      <c r="F730" s="12"/>
      <c r="G730" s="12"/>
    </row>
    <row r="731" spans="2:7" x14ac:dyDescent="0.35">
      <c r="B731" s="31"/>
      <c r="C731" s="31"/>
      <c r="D731" s="31"/>
      <c r="E731" s="32"/>
      <c r="F731" s="12"/>
      <c r="G731" s="12"/>
    </row>
    <row r="732" spans="2:7" x14ac:dyDescent="0.35">
      <c r="B732" s="31"/>
      <c r="C732" s="31"/>
      <c r="D732" s="31"/>
      <c r="E732" s="32"/>
      <c r="F732" s="12"/>
      <c r="G732" s="12"/>
    </row>
    <row r="733" spans="2:7" x14ac:dyDescent="0.35">
      <c r="B733" s="31"/>
      <c r="C733" s="31"/>
      <c r="D733" s="31"/>
      <c r="E733" s="32"/>
      <c r="F733" s="12"/>
      <c r="G733" s="12"/>
    </row>
    <row r="734" spans="2:7" x14ac:dyDescent="0.35">
      <c r="B734" s="31"/>
      <c r="C734" s="31"/>
      <c r="D734" s="31"/>
      <c r="E734" s="32"/>
      <c r="F734" s="12"/>
      <c r="G734" s="12"/>
    </row>
    <row r="735" spans="2:7" x14ac:dyDescent="0.35">
      <c r="B735" s="31"/>
      <c r="C735" s="31"/>
      <c r="D735" s="31"/>
      <c r="E735" s="32"/>
      <c r="F735" s="12"/>
      <c r="G735" s="12"/>
    </row>
    <row r="736" spans="2:7" x14ac:dyDescent="0.35">
      <c r="B736" s="31"/>
      <c r="C736" s="31"/>
      <c r="D736" s="31"/>
      <c r="E736" s="32"/>
      <c r="F736" s="12"/>
      <c r="G736" s="12"/>
    </row>
    <row r="737" spans="2:7" x14ac:dyDescent="0.35">
      <c r="B737" s="31"/>
      <c r="C737" s="31"/>
      <c r="D737" s="31"/>
      <c r="E737" s="32"/>
      <c r="F737" s="12"/>
      <c r="G737" s="12"/>
    </row>
    <row r="738" spans="2:7" x14ac:dyDescent="0.35">
      <c r="B738" s="31"/>
      <c r="C738" s="31"/>
      <c r="D738" s="31"/>
      <c r="E738" s="32"/>
      <c r="F738" s="12"/>
      <c r="G738" s="12"/>
    </row>
    <row r="739" spans="2:7" x14ac:dyDescent="0.35">
      <c r="B739" s="31"/>
      <c r="C739" s="31"/>
      <c r="D739" s="31"/>
      <c r="E739" s="32"/>
      <c r="F739" s="12"/>
      <c r="G739" s="12"/>
    </row>
    <row r="740" spans="2:7" x14ac:dyDescent="0.35">
      <c r="B740" s="31"/>
      <c r="C740" s="31"/>
      <c r="D740" s="31"/>
      <c r="E740" s="32"/>
      <c r="F740" s="12"/>
      <c r="G740" s="12"/>
    </row>
    <row r="741" spans="2:7" x14ac:dyDescent="0.35">
      <c r="B741" s="31"/>
      <c r="C741" s="31"/>
      <c r="D741" s="31"/>
      <c r="E741" s="32"/>
      <c r="F741" s="12"/>
      <c r="G741" s="12"/>
    </row>
    <row r="742" spans="2:7" x14ac:dyDescent="0.35">
      <c r="B742" s="31"/>
      <c r="C742" s="31"/>
      <c r="D742" s="31"/>
      <c r="E742" s="32"/>
      <c r="F742" s="12"/>
      <c r="G742" s="12"/>
    </row>
    <row r="743" spans="2:7" x14ac:dyDescent="0.35">
      <c r="B743" s="31"/>
      <c r="C743" s="31"/>
      <c r="D743" s="31"/>
      <c r="E743" s="32"/>
      <c r="F743" s="12"/>
      <c r="G743" s="12"/>
    </row>
    <row r="744" spans="2:7" x14ac:dyDescent="0.35">
      <c r="B744" s="31"/>
      <c r="C744" s="31"/>
      <c r="D744" s="31"/>
      <c r="E744" s="32"/>
      <c r="F744" s="12"/>
      <c r="G744" s="12"/>
    </row>
    <row r="745" spans="2:7" x14ac:dyDescent="0.35">
      <c r="B745" s="31"/>
      <c r="C745" s="31"/>
      <c r="D745" s="31"/>
      <c r="E745" s="32"/>
      <c r="F745" s="12"/>
      <c r="G745" s="12"/>
    </row>
    <row r="746" spans="2:7" x14ac:dyDescent="0.35">
      <c r="B746" s="31"/>
      <c r="C746" s="31"/>
      <c r="D746" s="31"/>
      <c r="E746" s="32"/>
      <c r="F746" s="12"/>
      <c r="G746" s="12"/>
    </row>
    <row r="747" spans="2:7" x14ac:dyDescent="0.35">
      <c r="B747" s="31"/>
      <c r="C747" s="31"/>
      <c r="D747" s="31"/>
      <c r="E747" s="32"/>
      <c r="F747" s="12"/>
      <c r="G747" s="12"/>
    </row>
    <row r="748" spans="2:7" x14ac:dyDescent="0.35">
      <c r="B748" s="31"/>
      <c r="C748" s="31"/>
      <c r="D748" s="31"/>
      <c r="E748" s="32"/>
      <c r="F748" s="12"/>
      <c r="G748" s="12"/>
    </row>
    <row r="749" spans="2:7" x14ac:dyDescent="0.35">
      <c r="B749" s="31"/>
      <c r="C749" s="31"/>
      <c r="D749" s="31"/>
      <c r="E749" s="32"/>
      <c r="F749" s="12"/>
      <c r="G749" s="12"/>
    </row>
    <row r="750" spans="2:7" x14ac:dyDescent="0.35">
      <c r="B750" s="31"/>
      <c r="C750" s="31"/>
      <c r="D750" s="31"/>
      <c r="E750" s="32"/>
      <c r="F750" s="12"/>
      <c r="G750" s="12"/>
    </row>
    <row r="751" spans="2:7" x14ac:dyDescent="0.35">
      <c r="B751" s="31"/>
      <c r="C751" s="31"/>
      <c r="D751" s="31"/>
      <c r="E751" s="32"/>
      <c r="F751" s="12"/>
      <c r="G751" s="12"/>
    </row>
    <row r="752" spans="2:7" x14ac:dyDescent="0.35">
      <c r="B752" s="31"/>
      <c r="C752" s="31"/>
      <c r="D752" s="31"/>
      <c r="E752" s="32"/>
      <c r="F752" s="12"/>
      <c r="G752" s="12"/>
    </row>
    <row r="753" spans="2:7" x14ac:dyDescent="0.35">
      <c r="B753" s="31"/>
      <c r="C753" s="31"/>
      <c r="D753" s="31"/>
      <c r="E753" s="32"/>
      <c r="F753" s="12"/>
      <c r="G753" s="12"/>
    </row>
    <row r="754" spans="2:7" x14ac:dyDescent="0.35">
      <c r="B754" s="31"/>
      <c r="C754" s="31"/>
      <c r="D754" s="31"/>
      <c r="E754" s="32"/>
      <c r="F754" s="12"/>
      <c r="G754" s="12"/>
    </row>
    <row r="755" spans="2:7" x14ac:dyDescent="0.35">
      <c r="B755" s="31"/>
      <c r="C755" s="31"/>
      <c r="D755" s="31"/>
      <c r="E755" s="32"/>
      <c r="F755" s="12"/>
      <c r="G755" s="12"/>
    </row>
    <row r="756" spans="2:7" x14ac:dyDescent="0.35">
      <c r="B756" s="31"/>
      <c r="C756" s="31"/>
      <c r="D756" s="31"/>
      <c r="E756" s="32"/>
      <c r="F756" s="12"/>
      <c r="G756" s="12"/>
    </row>
    <row r="757" spans="2:7" x14ac:dyDescent="0.35">
      <c r="B757" s="31"/>
      <c r="C757" s="31"/>
      <c r="D757" s="31"/>
      <c r="E757" s="32"/>
      <c r="F757" s="12"/>
      <c r="G757" s="12"/>
    </row>
    <row r="758" spans="2:7" x14ac:dyDescent="0.35">
      <c r="B758" s="31"/>
      <c r="C758" s="31"/>
      <c r="D758" s="31"/>
      <c r="E758" s="32"/>
      <c r="F758" s="12"/>
      <c r="G758" s="12"/>
    </row>
    <row r="759" spans="2:7" x14ac:dyDescent="0.35">
      <c r="B759" s="31"/>
      <c r="C759" s="31"/>
      <c r="D759" s="31"/>
      <c r="E759" s="32"/>
      <c r="F759" s="12"/>
      <c r="G759" s="12"/>
    </row>
    <row r="760" spans="2:7" x14ac:dyDescent="0.35">
      <c r="B760" s="31"/>
      <c r="C760" s="31"/>
      <c r="D760" s="31"/>
      <c r="E760" s="32"/>
      <c r="F760" s="12"/>
      <c r="G760" s="12"/>
    </row>
    <row r="761" spans="2:7" x14ac:dyDescent="0.35">
      <c r="B761" s="31"/>
      <c r="C761" s="31"/>
      <c r="D761" s="31"/>
      <c r="E761" s="32"/>
      <c r="F761" s="12"/>
      <c r="G761" s="12"/>
    </row>
    <row r="762" spans="2:7" x14ac:dyDescent="0.35">
      <c r="B762" s="31"/>
      <c r="C762" s="31"/>
      <c r="D762" s="31"/>
      <c r="E762" s="32"/>
      <c r="F762" s="12"/>
      <c r="G762" s="12"/>
    </row>
    <row r="763" spans="2:7" x14ac:dyDescent="0.35">
      <c r="B763" s="31"/>
      <c r="C763" s="31"/>
      <c r="D763" s="31"/>
      <c r="E763" s="32"/>
      <c r="F763" s="12"/>
      <c r="G763" s="12"/>
    </row>
    <row r="764" spans="2:7" x14ac:dyDescent="0.35">
      <c r="B764" s="31"/>
      <c r="C764" s="31"/>
      <c r="D764" s="31"/>
      <c r="E764" s="32"/>
      <c r="F764" s="12"/>
      <c r="G764" s="12"/>
    </row>
    <row r="765" spans="2:7" x14ac:dyDescent="0.35">
      <c r="B765" s="31"/>
      <c r="C765" s="31"/>
      <c r="D765" s="31"/>
      <c r="E765" s="32"/>
      <c r="F765" s="12"/>
      <c r="G765" s="12"/>
    </row>
    <row r="766" spans="2:7" x14ac:dyDescent="0.35">
      <c r="B766" s="31"/>
      <c r="C766" s="31"/>
      <c r="D766" s="31"/>
      <c r="E766" s="32"/>
      <c r="F766" s="12"/>
      <c r="G766" s="12"/>
    </row>
    <row r="767" spans="2:7" x14ac:dyDescent="0.35">
      <c r="B767" s="31"/>
      <c r="C767" s="31"/>
      <c r="D767" s="31"/>
      <c r="E767" s="32"/>
      <c r="F767" s="12"/>
      <c r="G767" s="12"/>
    </row>
    <row r="768" spans="2:7" x14ac:dyDescent="0.35">
      <c r="B768" s="31"/>
      <c r="C768" s="31"/>
      <c r="D768" s="31"/>
      <c r="E768" s="32"/>
      <c r="F768" s="12"/>
      <c r="G768" s="12"/>
    </row>
    <row r="769" spans="2:7" x14ac:dyDescent="0.35">
      <c r="B769" s="31"/>
      <c r="C769" s="31"/>
      <c r="D769" s="31"/>
      <c r="E769" s="32"/>
      <c r="F769" s="12"/>
      <c r="G769" s="12"/>
    </row>
    <row r="770" spans="2:7" x14ac:dyDescent="0.35">
      <c r="B770" s="31"/>
      <c r="C770" s="31"/>
      <c r="D770" s="31"/>
      <c r="E770" s="32"/>
      <c r="F770" s="12"/>
      <c r="G770" s="12"/>
    </row>
    <row r="771" spans="2:7" x14ac:dyDescent="0.35">
      <c r="B771" s="31"/>
      <c r="C771" s="31"/>
      <c r="D771" s="31"/>
      <c r="E771" s="32"/>
      <c r="F771" s="12"/>
      <c r="G771" s="12"/>
    </row>
    <row r="772" spans="2:7" x14ac:dyDescent="0.35">
      <c r="B772" s="31"/>
      <c r="C772" s="31"/>
      <c r="D772" s="31"/>
      <c r="E772" s="32"/>
      <c r="F772" s="12"/>
      <c r="G772" s="12"/>
    </row>
    <row r="773" spans="2:7" x14ac:dyDescent="0.35">
      <c r="B773" s="31"/>
      <c r="C773" s="31"/>
      <c r="D773" s="31"/>
      <c r="E773" s="32"/>
      <c r="F773" s="12"/>
      <c r="G773" s="12"/>
    </row>
    <row r="774" spans="2:7" x14ac:dyDescent="0.35">
      <c r="B774" s="31"/>
      <c r="C774" s="31"/>
      <c r="D774" s="31"/>
      <c r="E774" s="32"/>
      <c r="F774" s="12"/>
      <c r="G774" s="12"/>
    </row>
    <row r="775" spans="2:7" x14ac:dyDescent="0.35">
      <c r="B775" s="31"/>
      <c r="C775" s="31"/>
      <c r="D775" s="31"/>
      <c r="E775" s="32"/>
      <c r="F775" s="12"/>
      <c r="G775" s="12"/>
    </row>
    <row r="776" spans="2:7" x14ac:dyDescent="0.35">
      <c r="B776" s="31"/>
      <c r="C776" s="31"/>
      <c r="D776" s="31"/>
      <c r="E776" s="32"/>
      <c r="F776" s="12"/>
      <c r="G776" s="12"/>
    </row>
    <row r="777" spans="2:7" x14ac:dyDescent="0.35">
      <c r="B777" s="31"/>
      <c r="C777" s="31"/>
      <c r="D777" s="31"/>
      <c r="E777" s="32"/>
      <c r="F777" s="12"/>
      <c r="G777" s="12"/>
    </row>
    <row r="778" spans="2:7" x14ac:dyDescent="0.35">
      <c r="B778" s="31"/>
      <c r="C778" s="31"/>
      <c r="D778" s="31"/>
      <c r="E778" s="32"/>
      <c r="F778" s="12"/>
      <c r="G778" s="12"/>
    </row>
    <row r="779" spans="2:7" x14ac:dyDescent="0.35">
      <c r="B779" s="31"/>
      <c r="C779" s="31"/>
      <c r="D779" s="31"/>
      <c r="E779" s="32"/>
      <c r="F779" s="12"/>
      <c r="G779" s="12"/>
    </row>
    <row r="780" spans="2:7" x14ac:dyDescent="0.35">
      <c r="B780" s="31"/>
      <c r="C780" s="31"/>
      <c r="D780" s="31"/>
      <c r="E780" s="32"/>
      <c r="F780" s="12"/>
      <c r="G780" s="12"/>
    </row>
    <row r="781" spans="2:7" x14ac:dyDescent="0.35">
      <c r="B781" s="31"/>
      <c r="C781" s="31"/>
      <c r="D781" s="31"/>
      <c r="E781" s="32"/>
      <c r="F781" s="12"/>
      <c r="G781" s="12"/>
    </row>
    <row r="782" spans="2:7" x14ac:dyDescent="0.35">
      <c r="B782" s="31"/>
      <c r="C782" s="31"/>
      <c r="D782" s="31"/>
      <c r="E782" s="32"/>
      <c r="F782" s="12"/>
      <c r="G782" s="12"/>
    </row>
    <row r="783" spans="2:7" x14ac:dyDescent="0.35">
      <c r="B783" s="31"/>
      <c r="C783" s="31"/>
      <c r="D783" s="31"/>
      <c r="E783" s="32"/>
      <c r="F783" s="12"/>
      <c r="G783" s="12"/>
    </row>
    <row r="784" spans="2:7" x14ac:dyDescent="0.35">
      <c r="B784" s="31"/>
      <c r="C784" s="31"/>
      <c r="D784" s="31"/>
      <c r="E784" s="32"/>
      <c r="F784" s="12"/>
      <c r="G784" s="12"/>
    </row>
    <row r="785" spans="2:7" x14ac:dyDescent="0.35">
      <c r="B785" s="31"/>
      <c r="C785" s="31"/>
      <c r="D785" s="31"/>
      <c r="E785" s="32"/>
      <c r="F785" s="12"/>
      <c r="G785" s="12"/>
    </row>
    <row r="786" spans="2:7" x14ac:dyDescent="0.35">
      <c r="B786" s="31"/>
      <c r="C786" s="31"/>
      <c r="D786" s="31"/>
      <c r="E786" s="32"/>
      <c r="F786" s="12"/>
      <c r="G786" s="12"/>
    </row>
    <row r="787" spans="2:7" x14ac:dyDescent="0.35">
      <c r="B787" s="31"/>
      <c r="C787" s="31"/>
      <c r="D787" s="31"/>
      <c r="E787" s="32"/>
      <c r="F787" s="12"/>
      <c r="G787" s="12"/>
    </row>
    <row r="788" spans="2:7" x14ac:dyDescent="0.35">
      <c r="B788" s="31"/>
      <c r="C788" s="31"/>
      <c r="D788" s="31"/>
      <c r="E788" s="32"/>
      <c r="F788" s="12"/>
      <c r="G788" s="12"/>
    </row>
    <row r="789" spans="2:7" x14ac:dyDescent="0.35">
      <c r="B789" s="31"/>
      <c r="C789" s="31"/>
      <c r="D789" s="31"/>
      <c r="E789" s="32"/>
      <c r="F789" s="12"/>
      <c r="G789" s="12"/>
    </row>
    <row r="790" spans="2:7" x14ac:dyDescent="0.35">
      <c r="B790" s="31"/>
      <c r="C790" s="31"/>
      <c r="D790" s="31"/>
      <c r="E790" s="32"/>
      <c r="F790" s="12"/>
      <c r="G790" s="12"/>
    </row>
    <row r="791" spans="2:7" x14ac:dyDescent="0.35">
      <c r="B791" s="31"/>
      <c r="C791" s="31"/>
      <c r="D791" s="31"/>
      <c r="E791" s="32"/>
      <c r="F791" s="12"/>
      <c r="G791" s="12"/>
    </row>
    <row r="792" spans="2:7" x14ac:dyDescent="0.35">
      <c r="B792" s="31"/>
      <c r="C792" s="31"/>
      <c r="D792" s="31"/>
      <c r="E792" s="32"/>
      <c r="F792" s="12"/>
      <c r="G792" s="12"/>
    </row>
    <row r="793" spans="2:7" x14ac:dyDescent="0.35">
      <c r="B793" s="31"/>
      <c r="C793" s="31"/>
      <c r="D793" s="31"/>
      <c r="E793" s="32"/>
      <c r="F793" s="12"/>
      <c r="G793" s="12"/>
    </row>
    <row r="794" spans="2:7" x14ac:dyDescent="0.35">
      <c r="B794" s="31"/>
      <c r="C794" s="31"/>
      <c r="D794" s="31"/>
      <c r="E794" s="32"/>
      <c r="F794" s="12"/>
      <c r="G794" s="12"/>
    </row>
    <row r="795" spans="2:7" x14ac:dyDescent="0.35">
      <c r="B795" s="31"/>
      <c r="C795" s="31"/>
      <c r="D795" s="31"/>
      <c r="E795" s="32"/>
      <c r="F795" s="12"/>
      <c r="G795" s="12"/>
    </row>
    <row r="796" spans="2:7" x14ac:dyDescent="0.35">
      <c r="B796" s="31"/>
      <c r="C796" s="31"/>
      <c r="D796" s="31"/>
      <c r="E796" s="32"/>
      <c r="F796" s="12"/>
      <c r="G796" s="12"/>
    </row>
    <row r="797" spans="2:7" x14ac:dyDescent="0.35">
      <c r="B797" s="31"/>
      <c r="C797" s="31"/>
      <c r="D797" s="31"/>
      <c r="E797" s="32"/>
      <c r="F797" s="12"/>
      <c r="G797" s="12"/>
    </row>
    <row r="798" spans="2:7" x14ac:dyDescent="0.35">
      <c r="B798" s="31"/>
      <c r="C798" s="31"/>
      <c r="D798" s="31"/>
      <c r="E798" s="32"/>
      <c r="F798" s="12"/>
      <c r="G798" s="12"/>
    </row>
    <row r="799" spans="2:7" x14ac:dyDescent="0.35">
      <c r="B799" s="31"/>
      <c r="C799" s="31"/>
      <c r="D799" s="31"/>
      <c r="E799" s="32"/>
      <c r="F799" s="12"/>
      <c r="G799" s="12"/>
    </row>
    <row r="800" spans="2:7" x14ac:dyDescent="0.35">
      <c r="B800" s="31"/>
      <c r="C800" s="31"/>
      <c r="D800" s="31"/>
      <c r="E800" s="32"/>
      <c r="F800" s="12"/>
      <c r="G800" s="12"/>
    </row>
    <row r="801" spans="2:7" x14ac:dyDescent="0.35">
      <c r="B801" s="31"/>
      <c r="C801" s="31"/>
      <c r="D801" s="31"/>
      <c r="E801" s="32"/>
      <c r="F801" s="12"/>
      <c r="G801" s="12"/>
    </row>
    <row r="802" spans="2:7" x14ac:dyDescent="0.35">
      <c r="B802" s="31"/>
      <c r="C802" s="31"/>
      <c r="D802" s="31"/>
      <c r="E802" s="32"/>
      <c r="F802" s="12"/>
      <c r="G802" s="12"/>
    </row>
    <row r="803" spans="2:7" x14ac:dyDescent="0.35">
      <c r="B803" s="31"/>
      <c r="C803" s="31"/>
      <c r="D803" s="31"/>
      <c r="E803" s="32"/>
      <c r="F803" s="12"/>
      <c r="G803" s="12"/>
    </row>
    <row r="804" spans="2:7" x14ac:dyDescent="0.35">
      <c r="B804" s="31"/>
      <c r="C804" s="31"/>
      <c r="D804" s="31"/>
      <c r="E804" s="32"/>
      <c r="F804" s="12"/>
      <c r="G804" s="12"/>
    </row>
    <row r="805" spans="2:7" x14ac:dyDescent="0.35">
      <c r="B805" s="31"/>
      <c r="C805" s="31"/>
      <c r="D805" s="31"/>
      <c r="E805" s="32"/>
      <c r="F805" s="12"/>
      <c r="G805" s="12"/>
    </row>
    <row r="806" spans="2:7" x14ac:dyDescent="0.35">
      <c r="B806" s="31"/>
      <c r="C806" s="31"/>
      <c r="D806" s="31"/>
      <c r="E806" s="32"/>
      <c r="F806" s="12"/>
      <c r="G806" s="12"/>
    </row>
    <row r="807" spans="2:7" x14ac:dyDescent="0.35">
      <c r="B807" s="31"/>
      <c r="C807" s="31"/>
      <c r="D807" s="31"/>
      <c r="E807" s="32"/>
      <c r="F807" s="12"/>
      <c r="G807" s="12"/>
    </row>
    <row r="808" spans="2:7" x14ac:dyDescent="0.35">
      <c r="B808" s="31"/>
      <c r="C808" s="31"/>
      <c r="D808" s="31"/>
      <c r="E808" s="32"/>
      <c r="F808" s="12"/>
      <c r="G808" s="12"/>
    </row>
    <row r="809" spans="2:7" x14ac:dyDescent="0.35">
      <c r="B809" s="31"/>
      <c r="C809" s="31"/>
      <c r="D809" s="31"/>
      <c r="E809" s="32"/>
      <c r="F809" s="12"/>
      <c r="G809" s="12"/>
    </row>
    <row r="810" spans="2:7" x14ac:dyDescent="0.35">
      <c r="B810" s="31"/>
      <c r="C810" s="31"/>
      <c r="D810" s="31"/>
      <c r="E810" s="32"/>
      <c r="F810" s="12"/>
      <c r="G810" s="12"/>
    </row>
    <row r="811" spans="2:7" x14ac:dyDescent="0.35">
      <c r="B811" s="31"/>
      <c r="C811" s="31"/>
      <c r="D811" s="31"/>
      <c r="E811" s="32"/>
      <c r="F811" s="12"/>
      <c r="G811" s="12"/>
    </row>
    <row r="812" spans="2:7" x14ac:dyDescent="0.35">
      <c r="B812" s="31"/>
      <c r="C812" s="31"/>
      <c r="D812" s="31"/>
      <c r="E812" s="32"/>
      <c r="F812" s="12"/>
      <c r="G812" s="12"/>
    </row>
    <row r="813" spans="2:7" x14ac:dyDescent="0.35">
      <c r="B813" s="31"/>
      <c r="C813" s="31"/>
      <c r="D813" s="31"/>
      <c r="E813" s="32"/>
      <c r="F813" s="12"/>
      <c r="G813" s="12"/>
    </row>
    <row r="814" spans="2:7" x14ac:dyDescent="0.35">
      <c r="B814" s="31"/>
      <c r="C814" s="31"/>
      <c r="D814" s="31"/>
      <c r="E814" s="32"/>
      <c r="F814" s="12"/>
      <c r="G814" s="12"/>
    </row>
    <row r="815" spans="2:7" x14ac:dyDescent="0.35">
      <c r="B815" s="31"/>
      <c r="C815" s="31"/>
      <c r="D815" s="31"/>
      <c r="E815" s="32"/>
      <c r="F815" s="12"/>
      <c r="G815" s="12"/>
    </row>
    <row r="816" spans="2:7" x14ac:dyDescent="0.35">
      <c r="B816" s="31"/>
      <c r="C816" s="31"/>
      <c r="D816" s="31"/>
      <c r="E816" s="32"/>
      <c r="F816" s="12"/>
      <c r="G816" s="12"/>
    </row>
    <row r="817" spans="2:7" x14ac:dyDescent="0.35">
      <c r="B817" s="31"/>
      <c r="C817" s="31"/>
      <c r="D817" s="31"/>
      <c r="E817" s="32"/>
      <c r="F817" s="12"/>
      <c r="G817" s="12"/>
    </row>
    <row r="818" spans="2:7" x14ac:dyDescent="0.35">
      <c r="B818" s="31"/>
      <c r="C818" s="31"/>
      <c r="D818" s="31"/>
      <c r="E818" s="32"/>
      <c r="F818" s="12"/>
      <c r="G818" s="12"/>
    </row>
    <row r="819" spans="2:7" x14ac:dyDescent="0.35">
      <c r="B819" s="31"/>
      <c r="C819" s="31"/>
      <c r="D819" s="31"/>
      <c r="E819" s="32"/>
      <c r="F819" s="12"/>
      <c r="G819" s="12"/>
    </row>
    <row r="820" spans="2:7" x14ac:dyDescent="0.35">
      <c r="B820" s="31"/>
      <c r="C820" s="31"/>
      <c r="D820" s="31"/>
      <c r="E820" s="32"/>
      <c r="F820" s="12"/>
      <c r="G820" s="12"/>
    </row>
    <row r="821" spans="2:7" x14ac:dyDescent="0.35">
      <c r="B821" s="31"/>
      <c r="C821" s="31"/>
      <c r="D821" s="31"/>
      <c r="E821" s="32"/>
      <c r="F821" s="12"/>
      <c r="G821" s="12"/>
    </row>
    <row r="822" spans="2:7" x14ac:dyDescent="0.35">
      <c r="B822" s="31"/>
      <c r="C822" s="31"/>
      <c r="D822" s="31"/>
      <c r="E822" s="32"/>
      <c r="F822" s="12"/>
      <c r="G822" s="12"/>
    </row>
    <row r="823" spans="2:7" x14ac:dyDescent="0.35">
      <c r="B823" s="31"/>
      <c r="C823" s="31"/>
      <c r="D823" s="31"/>
      <c r="E823" s="32"/>
      <c r="F823" s="12"/>
      <c r="G823" s="12"/>
    </row>
    <row r="824" spans="2:7" x14ac:dyDescent="0.35">
      <c r="B824" s="31"/>
      <c r="C824" s="31"/>
      <c r="D824" s="31"/>
      <c r="E824" s="32"/>
      <c r="F824" s="12"/>
      <c r="G824" s="12"/>
    </row>
    <row r="825" spans="2:7" x14ac:dyDescent="0.35">
      <c r="B825" s="33"/>
      <c r="C825" s="31"/>
      <c r="D825" s="31"/>
      <c r="E825" s="32"/>
      <c r="F825" s="12"/>
      <c r="G825" s="12"/>
    </row>
    <row r="826" spans="2:7" x14ac:dyDescent="0.35">
      <c r="B826" s="31"/>
      <c r="C826" s="31"/>
      <c r="D826" s="31"/>
      <c r="E826" s="32"/>
      <c r="F826" s="12"/>
      <c r="G826" s="12"/>
    </row>
    <row r="827" spans="2:7" x14ac:dyDescent="0.35">
      <c r="B827" s="31"/>
      <c r="C827" s="31"/>
      <c r="D827" s="31"/>
      <c r="E827" s="32"/>
      <c r="F827" s="12"/>
      <c r="G827" s="12"/>
    </row>
    <row r="828" spans="2:7" x14ac:dyDescent="0.35">
      <c r="B828" s="31"/>
      <c r="C828" s="31"/>
      <c r="D828" s="31"/>
      <c r="E828" s="32"/>
      <c r="F828" s="12"/>
      <c r="G828" s="12"/>
    </row>
    <row r="829" spans="2:7" x14ac:dyDescent="0.35">
      <c r="B829" s="31"/>
      <c r="C829" s="31"/>
      <c r="D829" s="31"/>
      <c r="E829" s="32"/>
      <c r="F829" s="12"/>
      <c r="G829" s="12"/>
    </row>
    <row r="830" spans="2:7" x14ac:dyDescent="0.35">
      <c r="B830" s="31"/>
      <c r="C830" s="31"/>
      <c r="D830" s="31"/>
      <c r="E830" s="32"/>
      <c r="F830" s="12"/>
      <c r="G830" s="12"/>
    </row>
    <row r="831" spans="2:7" x14ac:dyDescent="0.35">
      <c r="B831" s="31"/>
      <c r="C831" s="31"/>
      <c r="D831" s="31"/>
      <c r="E831" s="32"/>
      <c r="F831" s="12"/>
      <c r="G831" s="12"/>
    </row>
    <row r="832" spans="2:7" x14ac:dyDescent="0.35">
      <c r="B832" s="31"/>
      <c r="C832" s="31"/>
      <c r="D832" s="31"/>
      <c r="E832" s="32"/>
      <c r="F832" s="12"/>
      <c r="G832" s="12"/>
    </row>
    <row r="833" spans="2:7" x14ac:dyDescent="0.35">
      <c r="B833" s="31"/>
      <c r="C833" s="31"/>
      <c r="D833" s="31"/>
      <c r="E833" s="32"/>
      <c r="F833" s="12"/>
      <c r="G833" s="12"/>
    </row>
    <row r="834" spans="2:7" x14ac:dyDescent="0.35">
      <c r="B834" s="31"/>
      <c r="C834" s="31"/>
      <c r="D834" s="31"/>
      <c r="E834" s="32"/>
      <c r="F834" s="12"/>
      <c r="G834" s="12"/>
    </row>
    <row r="835" spans="2:7" x14ac:dyDescent="0.35">
      <c r="B835" s="31"/>
      <c r="C835" s="31"/>
      <c r="D835" s="31"/>
      <c r="E835" s="32"/>
      <c r="F835" s="12"/>
      <c r="G835" s="12"/>
    </row>
    <row r="836" spans="2:7" x14ac:dyDescent="0.35">
      <c r="B836" s="31"/>
      <c r="C836" s="31"/>
      <c r="D836" s="31"/>
      <c r="E836" s="32"/>
      <c r="F836" s="12"/>
      <c r="G836" s="12"/>
    </row>
    <row r="837" spans="2:7" x14ac:dyDescent="0.35">
      <c r="B837" s="31"/>
      <c r="C837" s="31"/>
      <c r="D837" s="31"/>
      <c r="E837" s="32"/>
      <c r="F837" s="12"/>
      <c r="G837" s="12"/>
    </row>
    <row r="838" spans="2:7" x14ac:dyDescent="0.35">
      <c r="B838" s="31"/>
      <c r="C838" s="31"/>
      <c r="D838" s="31"/>
      <c r="E838" s="32"/>
      <c r="F838" s="12"/>
      <c r="G838" s="12"/>
    </row>
    <row r="839" spans="2:7" x14ac:dyDescent="0.35">
      <c r="B839" s="31"/>
      <c r="C839" s="31"/>
      <c r="D839" s="31"/>
      <c r="E839" s="32"/>
      <c r="F839" s="12"/>
      <c r="G839" s="12"/>
    </row>
    <row r="840" spans="2:7" x14ac:dyDescent="0.35">
      <c r="B840" s="31"/>
      <c r="C840" s="31"/>
      <c r="D840" s="31"/>
      <c r="E840" s="32"/>
      <c r="F840" s="12"/>
      <c r="G840" s="12"/>
    </row>
    <row r="841" spans="2:7" x14ac:dyDescent="0.35">
      <c r="B841" s="31"/>
      <c r="C841" s="31"/>
      <c r="D841" s="31"/>
      <c r="E841" s="32"/>
      <c r="F841" s="12"/>
      <c r="G841" s="12"/>
    </row>
    <row r="842" spans="2:7" x14ac:dyDescent="0.35">
      <c r="B842" s="31"/>
      <c r="C842" s="31"/>
      <c r="D842" s="31"/>
      <c r="E842" s="32"/>
      <c r="F842" s="12"/>
      <c r="G842" s="12"/>
    </row>
    <row r="843" spans="2:7" x14ac:dyDescent="0.35">
      <c r="B843" s="31"/>
      <c r="C843" s="31"/>
      <c r="D843" s="31"/>
      <c r="E843" s="32"/>
      <c r="F843" s="12"/>
      <c r="G843" s="12"/>
    </row>
    <row r="844" spans="2:7" x14ac:dyDescent="0.35">
      <c r="B844" s="31"/>
      <c r="C844" s="31"/>
      <c r="D844" s="31"/>
      <c r="E844" s="32"/>
      <c r="F844" s="12"/>
      <c r="G844" s="12"/>
    </row>
    <row r="845" spans="2:7" x14ac:dyDescent="0.35">
      <c r="B845" s="31"/>
      <c r="C845" s="31"/>
      <c r="D845" s="31"/>
      <c r="E845" s="32"/>
      <c r="F845" s="12"/>
      <c r="G845" s="12"/>
    </row>
    <row r="846" spans="2:7" x14ac:dyDescent="0.35">
      <c r="B846" s="31"/>
      <c r="C846" s="31"/>
      <c r="D846" s="31"/>
      <c r="E846" s="32"/>
      <c r="F846" s="12"/>
      <c r="G846" s="12"/>
    </row>
    <row r="847" spans="2:7" x14ac:dyDescent="0.35">
      <c r="B847" s="31"/>
      <c r="C847" s="31"/>
      <c r="D847" s="31"/>
      <c r="E847" s="32"/>
      <c r="F847" s="12"/>
      <c r="G847" s="12"/>
    </row>
    <row r="848" spans="2:7" x14ac:dyDescent="0.35">
      <c r="B848" s="31"/>
      <c r="C848" s="31"/>
      <c r="D848" s="31"/>
      <c r="E848" s="32"/>
      <c r="F848" s="12"/>
      <c r="G848" s="12"/>
    </row>
    <row r="849" spans="2:7" x14ac:dyDescent="0.35">
      <c r="B849" s="31"/>
      <c r="C849" s="31"/>
      <c r="D849" s="31"/>
      <c r="E849" s="32"/>
      <c r="F849" s="12"/>
      <c r="G849" s="12"/>
    </row>
    <row r="850" spans="2:7" x14ac:dyDescent="0.35">
      <c r="B850" s="31"/>
      <c r="C850" s="31"/>
      <c r="D850" s="31"/>
      <c r="E850" s="32"/>
      <c r="F850" s="12"/>
      <c r="G850" s="12"/>
    </row>
    <row r="851" spans="2:7" x14ac:dyDescent="0.35">
      <c r="B851" s="31"/>
      <c r="C851" s="31"/>
      <c r="D851" s="31"/>
      <c r="E851" s="32"/>
      <c r="F851" s="12"/>
      <c r="G851" s="12"/>
    </row>
    <row r="852" spans="2:7" x14ac:dyDescent="0.35">
      <c r="B852" s="31"/>
      <c r="C852" s="31"/>
      <c r="D852" s="31"/>
      <c r="E852" s="32"/>
      <c r="F852" s="12"/>
      <c r="G852" s="12"/>
    </row>
    <row r="853" spans="2:7" x14ac:dyDescent="0.35">
      <c r="B853" s="31"/>
      <c r="C853" s="31"/>
      <c r="D853" s="31"/>
      <c r="E853" s="32"/>
      <c r="F853" s="12"/>
      <c r="G853" s="12"/>
    </row>
    <row r="854" spans="2:7" x14ac:dyDescent="0.35">
      <c r="B854" s="31"/>
      <c r="C854" s="31"/>
      <c r="D854" s="31"/>
      <c r="E854" s="32"/>
      <c r="F854" s="12"/>
      <c r="G854" s="12"/>
    </row>
    <row r="855" spans="2:7" x14ac:dyDescent="0.35">
      <c r="B855" s="31"/>
      <c r="C855" s="31"/>
      <c r="D855" s="31"/>
      <c r="E855" s="32"/>
      <c r="F855" s="12"/>
      <c r="G855" s="12"/>
    </row>
    <row r="856" spans="2:7" x14ac:dyDescent="0.35">
      <c r="B856" s="31"/>
      <c r="C856" s="31"/>
      <c r="D856" s="31"/>
      <c r="E856" s="32"/>
      <c r="F856" s="12"/>
      <c r="G856" s="12"/>
    </row>
    <row r="857" spans="2:7" x14ac:dyDescent="0.35">
      <c r="B857" s="31"/>
      <c r="C857" s="31"/>
      <c r="D857" s="31"/>
      <c r="E857" s="32"/>
      <c r="F857" s="12"/>
      <c r="G857" s="12"/>
    </row>
    <row r="858" spans="2:7" x14ac:dyDescent="0.35">
      <c r="B858" s="31"/>
      <c r="C858" s="31"/>
      <c r="D858" s="31"/>
      <c r="E858" s="32"/>
      <c r="F858" s="12"/>
      <c r="G858" s="12"/>
    </row>
    <row r="859" spans="2:7" x14ac:dyDescent="0.35">
      <c r="B859" s="31"/>
      <c r="C859" s="31"/>
      <c r="D859" s="31"/>
      <c r="E859" s="32"/>
      <c r="F859" s="12"/>
      <c r="G859" s="12"/>
    </row>
    <row r="860" spans="2:7" x14ac:dyDescent="0.35">
      <c r="B860" s="31"/>
      <c r="C860" s="31"/>
      <c r="D860" s="31"/>
      <c r="E860" s="32"/>
      <c r="F860" s="12"/>
      <c r="G860" s="12"/>
    </row>
    <row r="861" spans="2:7" x14ac:dyDescent="0.35">
      <c r="B861" s="31"/>
      <c r="C861" s="31"/>
      <c r="D861" s="31"/>
      <c r="E861" s="32"/>
      <c r="F861" s="12"/>
      <c r="G861" s="12"/>
    </row>
    <row r="862" spans="2:7" x14ac:dyDescent="0.35">
      <c r="B862" s="31"/>
      <c r="C862" s="31"/>
      <c r="D862" s="31"/>
      <c r="E862" s="32"/>
      <c r="F862" s="12"/>
      <c r="G862" s="12"/>
    </row>
    <row r="863" spans="2:7" x14ac:dyDescent="0.35">
      <c r="B863" s="31"/>
      <c r="C863" s="31"/>
      <c r="D863" s="31"/>
      <c r="E863" s="32"/>
      <c r="F863" s="12"/>
      <c r="G863" s="12"/>
    </row>
    <row r="864" spans="2:7" x14ac:dyDescent="0.35">
      <c r="B864" s="31"/>
      <c r="C864" s="31"/>
      <c r="D864" s="31"/>
      <c r="E864" s="32"/>
      <c r="F864" s="12"/>
      <c r="G864" s="12"/>
    </row>
    <row r="865" spans="2:7" x14ac:dyDescent="0.35">
      <c r="B865" s="31"/>
      <c r="C865" s="31"/>
      <c r="D865" s="31"/>
      <c r="E865" s="32"/>
      <c r="F865" s="12"/>
      <c r="G865" s="12"/>
    </row>
    <row r="866" spans="2:7" x14ac:dyDescent="0.35">
      <c r="B866" s="31"/>
      <c r="C866" s="31"/>
      <c r="D866" s="31"/>
      <c r="E866" s="32"/>
      <c r="F866" s="12"/>
      <c r="G866" s="12"/>
    </row>
    <row r="867" spans="2:7" x14ac:dyDescent="0.35">
      <c r="B867" s="31"/>
      <c r="C867" s="31"/>
      <c r="D867" s="31"/>
      <c r="E867" s="32"/>
      <c r="F867" s="12"/>
      <c r="G867" s="12"/>
    </row>
    <row r="868" spans="2:7" x14ac:dyDescent="0.35">
      <c r="B868" s="31"/>
      <c r="C868" s="31"/>
      <c r="D868" s="31"/>
      <c r="E868" s="32"/>
      <c r="F868" s="12"/>
      <c r="G868" s="12"/>
    </row>
    <row r="869" spans="2:7" x14ac:dyDescent="0.35">
      <c r="B869" s="31"/>
      <c r="C869" s="31"/>
      <c r="D869" s="31"/>
      <c r="E869" s="32"/>
      <c r="F869" s="12"/>
      <c r="G869" s="12"/>
    </row>
    <row r="870" spans="2:7" x14ac:dyDescent="0.35">
      <c r="B870" s="31"/>
      <c r="C870" s="31"/>
      <c r="D870" s="31"/>
      <c r="E870" s="32"/>
      <c r="F870" s="12"/>
      <c r="G870" s="12"/>
    </row>
    <row r="871" spans="2:7" x14ac:dyDescent="0.35">
      <c r="B871" s="31"/>
      <c r="C871" s="31"/>
      <c r="D871" s="31"/>
      <c r="E871" s="32"/>
      <c r="F871" s="12"/>
      <c r="G871" s="12"/>
    </row>
    <row r="872" spans="2:7" x14ac:dyDescent="0.35">
      <c r="B872" s="31"/>
      <c r="C872" s="31"/>
      <c r="D872" s="31"/>
      <c r="E872" s="32"/>
      <c r="F872" s="12"/>
      <c r="G872" s="12"/>
    </row>
    <row r="873" spans="2:7" x14ac:dyDescent="0.35">
      <c r="B873" s="31"/>
      <c r="C873" s="31"/>
      <c r="D873" s="31"/>
      <c r="E873" s="32"/>
      <c r="F873" s="12"/>
      <c r="G873" s="12"/>
    </row>
    <row r="874" spans="2:7" x14ac:dyDescent="0.35">
      <c r="B874" s="31"/>
      <c r="C874" s="31"/>
      <c r="D874" s="31"/>
      <c r="E874" s="32"/>
      <c r="F874" s="12"/>
      <c r="G874" s="12"/>
    </row>
    <row r="875" spans="2:7" x14ac:dyDescent="0.35">
      <c r="B875" s="31"/>
      <c r="C875" s="31"/>
      <c r="D875" s="31"/>
      <c r="E875" s="32"/>
      <c r="F875" s="12"/>
      <c r="G875" s="12"/>
    </row>
    <row r="876" spans="2:7" x14ac:dyDescent="0.35">
      <c r="B876" s="31"/>
      <c r="C876" s="31"/>
      <c r="D876" s="31"/>
      <c r="E876" s="32"/>
      <c r="F876" s="12"/>
      <c r="G876" s="12"/>
    </row>
    <row r="877" spans="2:7" x14ac:dyDescent="0.35">
      <c r="B877" s="31"/>
      <c r="C877" s="31"/>
      <c r="D877" s="31"/>
      <c r="E877" s="32"/>
      <c r="F877" s="12"/>
      <c r="G877" s="12"/>
    </row>
    <row r="878" spans="2:7" x14ac:dyDescent="0.35">
      <c r="B878" s="31"/>
      <c r="C878" s="31"/>
      <c r="D878" s="31"/>
      <c r="E878" s="32"/>
      <c r="F878" s="12"/>
      <c r="G878" s="12"/>
    </row>
    <row r="879" spans="2:7" x14ac:dyDescent="0.35">
      <c r="B879" s="31"/>
      <c r="C879" s="31"/>
      <c r="D879" s="31"/>
      <c r="E879" s="32"/>
      <c r="F879" s="12"/>
      <c r="G879" s="12"/>
    </row>
    <row r="880" spans="2:7" x14ac:dyDescent="0.35">
      <c r="B880" s="31"/>
      <c r="C880" s="31"/>
      <c r="D880" s="31"/>
      <c r="E880" s="32"/>
      <c r="F880" s="12"/>
      <c r="G880" s="12"/>
    </row>
    <row r="881" spans="2:7" x14ac:dyDescent="0.35">
      <c r="B881" s="31"/>
      <c r="C881" s="31"/>
      <c r="D881" s="31"/>
      <c r="E881" s="32"/>
      <c r="F881" s="12"/>
      <c r="G881" s="12"/>
    </row>
    <row r="882" spans="2:7" x14ac:dyDescent="0.35">
      <c r="B882" s="31"/>
      <c r="C882" s="31"/>
      <c r="D882" s="31"/>
      <c r="E882" s="32"/>
      <c r="F882" s="12"/>
      <c r="G882" s="12"/>
    </row>
    <row r="883" spans="2:7" x14ac:dyDescent="0.35">
      <c r="B883" s="31"/>
      <c r="C883" s="31"/>
      <c r="D883" s="31"/>
      <c r="E883" s="32"/>
      <c r="F883" s="12"/>
      <c r="G883" s="12"/>
    </row>
    <row r="884" spans="2:7" x14ac:dyDescent="0.35">
      <c r="B884" s="31"/>
      <c r="C884" s="31"/>
      <c r="D884" s="31"/>
      <c r="E884" s="32"/>
      <c r="F884" s="12"/>
      <c r="G884" s="12"/>
    </row>
    <row r="885" spans="2:7" x14ac:dyDescent="0.35">
      <c r="B885" s="31"/>
      <c r="C885" s="31"/>
      <c r="D885" s="31"/>
      <c r="E885" s="32"/>
      <c r="F885" s="12"/>
      <c r="G885" s="12"/>
    </row>
    <row r="886" spans="2:7" x14ac:dyDescent="0.35">
      <c r="B886" s="31"/>
      <c r="C886" s="31"/>
      <c r="D886" s="31"/>
      <c r="E886" s="32"/>
      <c r="F886" s="12"/>
      <c r="G886" s="12"/>
    </row>
    <row r="887" spans="2:7" x14ac:dyDescent="0.35">
      <c r="B887" s="31"/>
      <c r="C887" s="31"/>
      <c r="D887" s="31"/>
      <c r="E887" s="32"/>
      <c r="F887" s="12"/>
      <c r="G887" s="12"/>
    </row>
    <row r="888" spans="2:7" x14ac:dyDescent="0.35">
      <c r="B888" s="31"/>
      <c r="C888" s="31"/>
      <c r="D888" s="31"/>
      <c r="E888" s="32"/>
      <c r="F888" s="12"/>
      <c r="G888" s="12"/>
    </row>
    <row r="889" spans="2:7" x14ac:dyDescent="0.35">
      <c r="B889" s="31"/>
      <c r="C889" s="31"/>
      <c r="D889" s="31"/>
      <c r="E889" s="32"/>
      <c r="F889" s="12"/>
      <c r="G889" s="12"/>
    </row>
    <row r="890" spans="2:7" x14ac:dyDescent="0.35">
      <c r="B890" s="31"/>
      <c r="C890" s="31"/>
      <c r="D890" s="31"/>
      <c r="E890" s="32"/>
      <c r="F890" s="12"/>
      <c r="G890" s="12"/>
    </row>
    <row r="891" spans="2:7" x14ac:dyDescent="0.35">
      <c r="B891" s="31"/>
      <c r="C891" s="31"/>
      <c r="D891" s="31"/>
      <c r="E891" s="32"/>
      <c r="F891" s="12"/>
      <c r="G891" s="12"/>
    </row>
    <row r="892" spans="2:7" x14ac:dyDescent="0.35">
      <c r="B892" s="31"/>
      <c r="C892" s="31"/>
      <c r="D892" s="31"/>
      <c r="E892" s="32"/>
      <c r="F892" s="12"/>
      <c r="G892" s="12"/>
    </row>
    <row r="893" spans="2:7" x14ac:dyDescent="0.35">
      <c r="B893" s="31"/>
      <c r="C893" s="31"/>
      <c r="D893" s="31"/>
      <c r="E893" s="32"/>
      <c r="F893" s="12"/>
      <c r="G893" s="12"/>
    </row>
    <row r="894" spans="2:7" x14ac:dyDescent="0.35">
      <c r="B894" s="31"/>
      <c r="C894" s="31"/>
      <c r="D894" s="31"/>
      <c r="E894" s="32"/>
      <c r="F894" s="12"/>
      <c r="G894" s="12"/>
    </row>
    <row r="895" spans="2:7" x14ac:dyDescent="0.35">
      <c r="B895" s="31"/>
      <c r="C895" s="31"/>
      <c r="D895" s="31"/>
      <c r="E895" s="32"/>
      <c r="F895" s="12"/>
      <c r="G895" s="12"/>
    </row>
    <row r="896" spans="2:7" x14ac:dyDescent="0.35">
      <c r="B896" s="31"/>
      <c r="C896" s="31"/>
      <c r="D896" s="31"/>
      <c r="E896" s="32"/>
      <c r="F896" s="12"/>
      <c r="G896" s="12"/>
    </row>
    <row r="897" spans="2:7" x14ac:dyDescent="0.35">
      <c r="B897" s="31"/>
      <c r="C897" s="31"/>
      <c r="D897" s="31"/>
      <c r="E897" s="32"/>
      <c r="F897" s="12"/>
      <c r="G897" s="12"/>
    </row>
    <row r="898" spans="2:7" x14ac:dyDescent="0.35">
      <c r="B898" s="31"/>
      <c r="C898" s="31"/>
      <c r="D898" s="31"/>
      <c r="E898" s="32"/>
      <c r="F898" s="12"/>
      <c r="G898" s="12"/>
    </row>
    <row r="899" spans="2:7" x14ac:dyDescent="0.35">
      <c r="B899" s="31"/>
      <c r="C899" s="31"/>
      <c r="D899" s="31"/>
      <c r="E899" s="32"/>
      <c r="F899" s="12"/>
      <c r="G899" s="12"/>
    </row>
    <row r="900" spans="2:7" x14ac:dyDescent="0.35">
      <c r="B900" s="31"/>
      <c r="C900" s="31"/>
      <c r="D900" s="31"/>
      <c r="E900" s="32"/>
      <c r="F900" s="12"/>
      <c r="G900" s="12"/>
    </row>
    <row r="901" spans="2:7" x14ac:dyDescent="0.35">
      <c r="B901" s="31"/>
      <c r="C901" s="31"/>
      <c r="D901" s="31"/>
      <c r="E901" s="32"/>
      <c r="F901" s="12"/>
      <c r="G901" s="12"/>
    </row>
    <row r="902" spans="2:7" x14ac:dyDescent="0.35">
      <c r="B902" s="31"/>
      <c r="C902" s="31"/>
      <c r="D902" s="31"/>
      <c r="E902" s="32"/>
      <c r="F902" s="12"/>
      <c r="G902" s="12"/>
    </row>
    <row r="903" spans="2:7" x14ac:dyDescent="0.35">
      <c r="B903" s="31"/>
      <c r="C903" s="31"/>
      <c r="D903" s="31"/>
      <c r="E903" s="32"/>
      <c r="F903" s="12"/>
      <c r="G903" s="12"/>
    </row>
    <row r="904" spans="2:7" x14ac:dyDescent="0.35">
      <c r="B904" s="31"/>
      <c r="C904" s="31"/>
      <c r="D904" s="31"/>
      <c r="E904" s="32"/>
      <c r="F904" s="12"/>
      <c r="G904" s="12"/>
    </row>
    <row r="905" spans="2:7" x14ac:dyDescent="0.35">
      <c r="B905" s="31"/>
      <c r="C905" s="31"/>
      <c r="D905" s="31"/>
      <c r="E905" s="32"/>
      <c r="F905" s="12"/>
      <c r="G905" s="12"/>
    </row>
    <row r="906" spans="2:7" x14ac:dyDescent="0.35">
      <c r="B906" s="31"/>
      <c r="C906" s="31"/>
      <c r="D906" s="31"/>
      <c r="E906" s="32"/>
      <c r="F906" s="12"/>
      <c r="G906" s="12"/>
    </row>
    <row r="907" spans="2:7" x14ac:dyDescent="0.35">
      <c r="B907" s="31"/>
      <c r="C907" s="31"/>
      <c r="D907" s="31"/>
      <c r="E907" s="32"/>
      <c r="F907" s="12"/>
      <c r="G907" s="12"/>
    </row>
    <row r="908" spans="2:7" x14ac:dyDescent="0.35">
      <c r="B908" s="31"/>
      <c r="C908" s="31"/>
      <c r="D908" s="31"/>
      <c r="E908" s="32"/>
      <c r="F908" s="12"/>
      <c r="G908" s="12"/>
    </row>
    <row r="909" spans="2:7" x14ac:dyDescent="0.35">
      <c r="B909" s="31"/>
      <c r="C909" s="31"/>
      <c r="D909" s="31"/>
      <c r="E909" s="32"/>
      <c r="F909" s="12"/>
      <c r="G909" s="12"/>
    </row>
    <row r="910" spans="2:7" x14ac:dyDescent="0.35">
      <c r="B910" s="31"/>
      <c r="C910" s="31"/>
      <c r="D910" s="31"/>
      <c r="E910" s="32"/>
      <c r="F910" s="12"/>
      <c r="G910" s="12"/>
    </row>
    <row r="911" spans="2:7" x14ac:dyDescent="0.35">
      <c r="B911" s="31"/>
      <c r="C911" s="31"/>
      <c r="D911" s="31"/>
      <c r="E911" s="32"/>
      <c r="F911" s="12"/>
      <c r="G911" s="12"/>
    </row>
    <row r="912" spans="2:7" x14ac:dyDescent="0.35">
      <c r="B912" s="31"/>
      <c r="C912" s="31"/>
      <c r="D912" s="31"/>
      <c r="E912" s="32"/>
      <c r="F912" s="12"/>
      <c r="G912" s="12"/>
    </row>
    <row r="913" spans="2:7" x14ac:dyDescent="0.35">
      <c r="B913" s="31"/>
      <c r="C913" s="31"/>
      <c r="D913" s="31"/>
      <c r="E913" s="32"/>
      <c r="F913" s="12"/>
      <c r="G913" s="12"/>
    </row>
    <row r="914" spans="2:7" x14ac:dyDescent="0.35">
      <c r="B914" s="31"/>
      <c r="C914" s="31"/>
      <c r="D914" s="31"/>
      <c r="E914" s="32"/>
      <c r="F914" s="12"/>
      <c r="G914" s="12"/>
    </row>
    <row r="915" spans="2:7" x14ac:dyDescent="0.35">
      <c r="B915" s="31"/>
      <c r="C915" s="31"/>
      <c r="D915" s="31"/>
      <c r="E915" s="32"/>
      <c r="F915" s="12"/>
      <c r="G915" s="12"/>
    </row>
    <row r="916" spans="2:7" x14ac:dyDescent="0.35">
      <c r="B916" s="31"/>
      <c r="C916" s="31"/>
      <c r="D916" s="31"/>
      <c r="E916" s="32"/>
      <c r="F916" s="12"/>
      <c r="G916" s="12"/>
    </row>
    <row r="917" spans="2:7" x14ac:dyDescent="0.35">
      <c r="B917" s="31"/>
      <c r="C917" s="31"/>
      <c r="D917" s="31"/>
      <c r="E917" s="32"/>
      <c r="F917" s="12"/>
      <c r="G917" s="12"/>
    </row>
    <row r="918" spans="2:7" x14ac:dyDescent="0.35">
      <c r="B918" s="31"/>
      <c r="C918" s="31"/>
      <c r="D918" s="31"/>
      <c r="E918" s="32"/>
      <c r="F918" s="12"/>
      <c r="G918" s="12"/>
    </row>
    <row r="919" spans="2:7" x14ac:dyDescent="0.35">
      <c r="B919" s="31"/>
      <c r="C919" s="31"/>
      <c r="D919" s="31"/>
      <c r="E919" s="32"/>
      <c r="F919" s="12"/>
      <c r="G919" s="12"/>
    </row>
    <row r="920" spans="2:7" x14ac:dyDescent="0.35">
      <c r="B920" s="31"/>
      <c r="C920" s="31"/>
      <c r="D920" s="31"/>
      <c r="E920" s="32"/>
      <c r="F920" s="12"/>
      <c r="G920" s="12"/>
    </row>
    <row r="921" spans="2:7" x14ac:dyDescent="0.35">
      <c r="B921" s="31"/>
      <c r="C921" s="31"/>
      <c r="D921" s="31"/>
      <c r="E921" s="32"/>
      <c r="F921" s="12"/>
      <c r="G921" s="12"/>
    </row>
    <row r="922" spans="2:7" x14ac:dyDescent="0.35">
      <c r="B922" s="31"/>
      <c r="C922" s="31"/>
      <c r="D922" s="31"/>
      <c r="E922" s="32"/>
      <c r="F922" s="12"/>
      <c r="G922" s="12"/>
    </row>
    <row r="923" spans="2:7" x14ac:dyDescent="0.35">
      <c r="B923" s="31"/>
      <c r="C923" s="31"/>
      <c r="D923" s="31"/>
      <c r="E923" s="32"/>
      <c r="F923" s="12"/>
      <c r="G923" s="12"/>
    </row>
    <row r="924" spans="2:7" x14ac:dyDescent="0.35">
      <c r="B924" s="31"/>
      <c r="C924" s="31"/>
      <c r="D924" s="31"/>
      <c r="E924" s="32"/>
      <c r="F924" s="12"/>
      <c r="G924" s="12"/>
    </row>
    <row r="925" spans="2:7" x14ac:dyDescent="0.35">
      <c r="B925" s="31"/>
      <c r="C925" s="31"/>
      <c r="D925" s="31"/>
      <c r="E925" s="32"/>
      <c r="F925" s="12"/>
      <c r="G925" s="12"/>
    </row>
    <row r="926" spans="2:7" x14ac:dyDescent="0.35">
      <c r="B926" s="31"/>
      <c r="C926" s="31"/>
      <c r="D926" s="31"/>
      <c r="E926" s="32"/>
      <c r="F926" s="12"/>
      <c r="G926" s="12"/>
    </row>
    <row r="927" spans="2:7" x14ac:dyDescent="0.35">
      <c r="B927" s="31"/>
      <c r="C927" s="31"/>
      <c r="D927" s="31"/>
      <c r="E927" s="32"/>
      <c r="F927" s="12"/>
      <c r="G927" s="12"/>
    </row>
    <row r="928" spans="2:7" x14ac:dyDescent="0.35">
      <c r="B928" s="31"/>
      <c r="C928" s="31"/>
      <c r="D928" s="31"/>
      <c r="E928" s="32"/>
      <c r="F928" s="12"/>
      <c r="G928" s="12"/>
    </row>
    <row r="929" spans="2:7" x14ac:dyDescent="0.35">
      <c r="B929" s="31"/>
      <c r="C929" s="31"/>
      <c r="D929" s="31"/>
      <c r="E929" s="32"/>
      <c r="F929" s="12"/>
      <c r="G929" s="12"/>
    </row>
    <row r="930" spans="2:7" x14ac:dyDescent="0.35">
      <c r="B930" s="31"/>
      <c r="C930" s="31"/>
      <c r="D930" s="31"/>
      <c r="E930" s="32"/>
      <c r="F930" s="12"/>
      <c r="G930" s="12"/>
    </row>
    <row r="931" spans="2:7" x14ac:dyDescent="0.35">
      <c r="B931" s="31"/>
      <c r="C931" s="31"/>
      <c r="D931" s="31"/>
      <c r="E931" s="32"/>
      <c r="F931" s="12"/>
      <c r="G931" s="12"/>
    </row>
    <row r="932" spans="2:7" x14ac:dyDescent="0.35">
      <c r="B932" s="31"/>
      <c r="C932" s="31"/>
      <c r="D932" s="31"/>
      <c r="E932" s="32"/>
      <c r="F932" s="12"/>
      <c r="G932" s="12"/>
    </row>
    <row r="933" spans="2:7" x14ac:dyDescent="0.35">
      <c r="B933" s="31"/>
      <c r="C933" s="31"/>
      <c r="D933" s="31"/>
      <c r="E933" s="32"/>
      <c r="F933" s="12"/>
      <c r="G933" s="12"/>
    </row>
    <row r="934" spans="2:7" x14ac:dyDescent="0.35">
      <c r="B934" s="31"/>
      <c r="C934" s="31"/>
      <c r="D934" s="31"/>
      <c r="E934" s="32"/>
      <c r="F934" s="12"/>
      <c r="G934" s="12"/>
    </row>
    <row r="935" spans="2:7" x14ac:dyDescent="0.35">
      <c r="B935" s="31"/>
      <c r="C935" s="31"/>
      <c r="D935" s="31"/>
      <c r="E935" s="32"/>
      <c r="F935" s="12"/>
      <c r="G935" s="12"/>
    </row>
    <row r="936" spans="2:7" x14ac:dyDescent="0.35">
      <c r="B936" s="31"/>
      <c r="C936" s="31"/>
      <c r="D936" s="31"/>
      <c r="E936" s="32"/>
      <c r="F936" s="12"/>
      <c r="G936" s="12"/>
    </row>
    <row r="937" spans="2:7" x14ac:dyDescent="0.35">
      <c r="B937" s="31"/>
      <c r="C937" s="31"/>
      <c r="D937" s="31"/>
      <c r="E937" s="32"/>
      <c r="F937" s="12"/>
      <c r="G937" s="12"/>
    </row>
    <row r="938" spans="2:7" x14ac:dyDescent="0.35">
      <c r="B938" s="31"/>
      <c r="C938" s="31"/>
      <c r="D938" s="31"/>
      <c r="E938" s="32"/>
      <c r="F938" s="12"/>
      <c r="G938" s="12"/>
    </row>
    <row r="939" spans="2:7" x14ac:dyDescent="0.35">
      <c r="B939" s="31"/>
      <c r="C939" s="31"/>
      <c r="D939" s="31"/>
      <c r="E939" s="32"/>
      <c r="F939" s="12"/>
      <c r="G939" s="12"/>
    </row>
    <row r="940" spans="2:7" x14ac:dyDescent="0.35">
      <c r="B940" s="31"/>
      <c r="C940" s="31"/>
      <c r="D940" s="31"/>
      <c r="E940" s="32"/>
      <c r="F940" s="12"/>
      <c r="G940" s="12"/>
    </row>
    <row r="941" spans="2:7" x14ac:dyDescent="0.35">
      <c r="B941" s="31"/>
      <c r="C941" s="31"/>
      <c r="D941" s="31"/>
      <c r="E941" s="32"/>
      <c r="F941" s="12"/>
      <c r="G941" s="12"/>
    </row>
    <row r="942" spans="2:7" x14ac:dyDescent="0.35">
      <c r="B942" s="31"/>
      <c r="C942" s="31"/>
      <c r="D942" s="31"/>
      <c r="E942" s="32"/>
      <c r="F942" s="12"/>
      <c r="G942" s="12"/>
    </row>
    <row r="943" spans="2:7" x14ac:dyDescent="0.35">
      <c r="B943" s="31"/>
      <c r="C943" s="31"/>
      <c r="D943" s="31"/>
      <c r="E943" s="32"/>
      <c r="F943" s="12"/>
      <c r="G943" s="12"/>
    </row>
    <row r="944" spans="2:7" x14ac:dyDescent="0.35">
      <c r="B944" s="31"/>
      <c r="C944" s="31"/>
      <c r="D944" s="31"/>
      <c r="E944" s="32"/>
      <c r="F944" s="12"/>
      <c r="G944" s="12"/>
    </row>
    <row r="945" spans="2:7" x14ac:dyDescent="0.35">
      <c r="B945" s="31"/>
      <c r="C945" s="31"/>
      <c r="D945" s="31"/>
      <c r="E945" s="32"/>
      <c r="F945" s="12"/>
      <c r="G945" s="12"/>
    </row>
    <row r="946" spans="2:7" x14ac:dyDescent="0.35">
      <c r="B946" s="31"/>
      <c r="C946" s="31"/>
      <c r="D946" s="31"/>
      <c r="E946" s="32"/>
      <c r="F946" s="12"/>
      <c r="G946" s="12"/>
    </row>
    <row r="947" spans="2:7" x14ac:dyDescent="0.35">
      <c r="B947" s="31"/>
      <c r="C947" s="31"/>
      <c r="D947" s="31"/>
      <c r="E947" s="32"/>
      <c r="F947" s="12"/>
      <c r="G947" s="12"/>
    </row>
    <row r="948" spans="2:7" x14ac:dyDescent="0.35">
      <c r="B948" s="31"/>
      <c r="C948" s="31"/>
      <c r="D948" s="31"/>
      <c r="E948" s="32"/>
      <c r="F948" s="12"/>
      <c r="G948" s="12"/>
    </row>
    <row r="949" spans="2:7" x14ac:dyDescent="0.35">
      <c r="B949" s="31"/>
      <c r="C949" s="31"/>
      <c r="D949" s="31"/>
      <c r="E949" s="32"/>
      <c r="F949" s="12"/>
      <c r="G949" s="12"/>
    </row>
    <row r="950" spans="2:7" x14ac:dyDescent="0.35">
      <c r="B950" s="31"/>
      <c r="C950" s="31"/>
      <c r="D950" s="31"/>
      <c r="E950" s="32"/>
      <c r="F950" s="12"/>
      <c r="G950" s="12"/>
    </row>
    <row r="951" spans="2:7" x14ac:dyDescent="0.35">
      <c r="B951" s="31"/>
      <c r="C951" s="31"/>
      <c r="D951" s="31"/>
      <c r="E951" s="32"/>
      <c r="F951" s="12"/>
      <c r="G951" s="12"/>
    </row>
    <row r="952" spans="2:7" x14ac:dyDescent="0.35">
      <c r="B952" s="31"/>
      <c r="C952" s="31"/>
      <c r="D952" s="31"/>
      <c r="E952" s="32"/>
      <c r="F952" s="12"/>
      <c r="G952" s="12"/>
    </row>
    <row r="953" spans="2:7" x14ac:dyDescent="0.35">
      <c r="B953" s="31"/>
      <c r="C953" s="31"/>
      <c r="D953" s="31"/>
      <c r="E953" s="32"/>
      <c r="F953" s="12"/>
      <c r="G953" s="12"/>
    </row>
    <row r="954" spans="2:7" x14ac:dyDescent="0.35">
      <c r="B954" s="31"/>
      <c r="C954" s="31"/>
      <c r="D954" s="31"/>
      <c r="E954" s="32"/>
      <c r="F954" s="12"/>
      <c r="G954" s="12"/>
    </row>
    <row r="955" spans="2:7" x14ac:dyDescent="0.35">
      <c r="B955" s="31"/>
      <c r="C955" s="31"/>
      <c r="D955" s="31"/>
      <c r="E955" s="32"/>
      <c r="F955" s="12"/>
      <c r="G955" s="12"/>
    </row>
    <row r="956" spans="2:7" x14ac:dyDescent="0.35">
      <c r="B956" s="31"/>
      <c r="C956" s="31"/>
      <c r="D956" s="31"/>
      <c r="E956" s="32"/>
      <c r="F956" s="12"/>
      <c r="G956" s="12"/>
    </row>
    <row r="957" spans="2:7" x14ac:dyDescent="0.35">
      <c r="B957" s="31"/>
      <c r="C957" s="31"/>
      <c r="D957" s="31"/>
      <c r="E957" s="32"/>
      <c r="F957" s="12"/>
      <c r="G957" s="12"/>
    </row>
    <row r="958" spans="2:7" x14ac:dyDescent="0.35">
      <c r="B958" s="31"/>
      <c r="C958" s="31"/>
      <c r="D958" s="31"/>
      <c r="E958" s="32"/>
      <c r="F958" s="12"/>
      <c r="G958" s="12"/>
    </row>
    <row r="959" spans="2:7" x14ac:dyDescent="0.35">
      <c r="B959" s="31"/>
      <c r="C959" s="31"/>
      <c r="D959" s="31"/>
      <c r="E959" s="32"/>
      <c r="F959" s="12"/>
      <c r="G959" s="12"/>
    </row>
    <row r="960" spans="2:7" x14ac:dyDescent="0.35">
      <c r="B960" s="31"/>
      <c r="C960" s="31"/>
      <c r="D960" s="31"/>
      <c r="E960" s="32"/>
      <c r="F960" s="12"/>
      <c r="G960" s="12"/>
    </row>
    <row r="961" spans="2:7" x14ac:dyDescent="0.35">
      <c r="B961" s="31"/>
      <c r="C961" s="31"/>
      <c r="D961" s="31"/>
      <c r="E961" s="32"/>
      <c r="F961" s="12"/>
      <c r="G961" s="12"/>
    </row>
    <row r="962" spans="2:7" x14ac:dyDescent="0.35">
      <c r="B962" s="31"/>
      <c r="C962" s="31"/>
      <c r="D962" s="31"/>
      <c r="E962" s="32"/>
      <c r="F962" s="12"/>
      <c r="G962" s="12"/>
    </row>
    <row r="963" spans="2:7" x14ac:dyDescent="0.35">
      <c r="B963" s="31"/>
      <c r="C963" s="31"/>
      <c r="D963" s="31"/>
      <c r="E963" s="32"/>
      <c r="F963" s="12"/>
      <c r="G963" s="12"/>
    </row>
    <row r="964" spans="2:7" x14ac:dyDescent="0.35">
      <c r="B964" s="31"/>
      <c r="C964" s="31"/>
      <c r="D964" s="31"/>
      <c r="E964" s="32"/>
      <c r="F964" s="12"/>
      <c r="G964" s="12"/>
    </row>
    <row r="965" spans="2:7" x14ac:dyDescent="0.35">
      <c r="B965" s="31"/>
      <c r="C965" s="31"/>
      <c r="D965" s="31"/>
      <c r="E965" s="32"/>
      <c r="F965" s="12"/>
      <c r="G965" s="12"/>
    </row>
    <row r="966" spans="2:7" x14ac:dyDescent="0.35">
      <c r="B966" s="31"/>
      <c r="C966" s="31"/>
      <c r="D966" s="31"/>
      <c r="E966" s="32"/>
      <c r="F966" s="12"/>
      <c r="G966" s="12"/>
    </row>
    <row r="967" spans="2:7" x14ac:dyDescent="0.35">
      <c r="B967" s="31"/>
      <c r="C967" s="31"/>
      <c r="D967" s="31"/>
      <c r="E967" s="32"/>
      <c r="F967" s="12"/>
      <c r="G967" s="12"/>
    </row>
    <row r="968" spans="2:7" x14ac:dyDescent="0.35">
      <c r="B968" s="31"/>
      <c r="C968" s="31"/>
      <c r="D968" s="31"/>
      <c r="E968" s="32"/>
      <c r="F968" s="12"/>
      <c r="G968" s="12"/>
    </row>
    <row r="969" spans="2:7" x14ac:dyDescent="0.35">
      <c r="B969" s="31"/>
      <c r="C969" s="31"/>
      <c r="D969" s="31"/>
      <c r="E969" s="32"/>
      <c r="F969" s="12"/>
      <c r="G969" s="12"/>
    </row>
    <row r="970" spans="2:7" x14ac:dyDescent="0.35">
      <c r="B970" s="31"/>
      <c r="C970" s="31"/>
      <c r="D970" s="31"/>
      <c r="E970" s="32"/>
      <c r="F970" s="12"/>
      <c r="G970" s="12"/>
    </row>
    <row r="971" spans="2:7" x14ac:dyDescent="0.35">
      <c r="B971" s="31"/>
      <c r="C971" s="31"/>
      <c r="D971" s="31"/>
      <c r="E971" s="32"/>
      <c r="F971" s="12"/>
      <c r="G971" s="12"/>
    </row>
    <row r="972" spans="2:7" x14ac:dyDescent="0.35">
      <c r="B972" s="31"/>
      <c r="C972" s="31"/>
      <c r="D972" s="31"/>
      <c r="E972" s="32"/>
      <c r="F972" s="12"/>
      <c r="G972" s="12"/>
    </row>
    <row r="973" spans="2:7" x14ac:dyDescent="0.35">
      <c r="B973" s="31"/>
      <c r="C973" s="31"/>
      <c r="D973" s="31"/>
      <c r="E973" s="32"/>
      <c r="F973" s="12"/>
      <c r="G973" s="12"/>
    </row>
    <row r="974" spans="2:7" x14ac:dyDescent="0.35">
      <c r="B974" s="31"/>
      <c r="C974" s="31"/>
      <c r="D974" s="31"/>
      <c r="E974" s="32"/>
      <c r="F974" s="12"/>
      <c r="G974" s="12"/>
    </row>
    <row r="975" spans="2:7" x14ac:dyDescent="0.35">
      <c r="B975" s="31"/>
      <c r="C975" s="31"/>
      <c r="D975" s="31"/>
      <c r="E975" s="32"/>
      <c r="F975" s="12"/>
      <c r="G975" s="12"/>
    </row>
    <row r="976" spans="2:7" x14ac:dyDescent="0.35">
      <c r="B976" s="31"/>
      <c r="C976" s="31"/>
      <c r="D976" s="31"/>
      <c r="E976" s="32"/>
      <c r="F976" s="12"/>
      <c r="G976" s="12"/>
    </row>
    <row r="977" spans="2:7" x14ac:dyDescent="0.35">
      <c r="B977" s="31"/>
      <c r="C977" s="31"/>
      <c r="D977" s="31"/>
      <c r="E977" s="32"/>
      <c r="F977" s="12"/>
      <c r="G977" s="12"/>
    </row>
    <row r="978" spans="2:7" x14ac:dyDescent="0.35">
      <c r="B978" s="31"/>
      <c r="C978" s="31"/>
      <c r="D978" s="31"/>
      <c r="E978" s="32"/>
      <c r="F978" s="12"/>
      <c r="G978" s="12"/>
    </row>
    <row r="979" spans="2:7" x14ac:dyDescent="0.35">
      <c r="B979" s="31"/>
      <c r="C979" s="31"/>
      <c r="D979" s="31"/>
      <c r="E979" s="32"/>
      <c r="F979" s="12"/>
      <c r="G979" s="12"/>
    </row>
    <row r="980" spans="2:7" x14ac:dyDescent="0.35">
      <c r="B980" s="31"/>
      <c r="C980" s="31"/>
      <c r="D980" s="31"/>
      <c r="E980" s="32"/>
      <c r="F980" s="12"/>
      <c r="G980" s="12"/>
    </row>
    <row r="981" spans="2:7" x14ac:dyDescent="0.35">
      <c r="B981" s="31"/>
      <c r="C981" s="31"/>
      <c r="D981" s="31"/>
      <c r="E981" s="32"/>
      <c r="F981" s="12"/>
      <c r="G981" s="12"/>
    </row>
    <row r="982" spans="2:7" x14ac:dyDescent="0.35">
      <c r="B982" s="31"/>
      <c r="C982" s="31"/>
      <c r="D982" s="31"/>
      <c r="E982" s="32"/>
      <c r="F982" s="12"/>
      <c r="G982" s="12"/>
    </row>
    <row r="983" spans="2:7" x14ac:dyDescent="0.35">
      <c r="B983" s="31"/>
      <c r="C983" s="31"/>
      <c r="D983" s="31"/>
      <c r="E983" s="32"/>
      <c r="F983" s="12"/>
      <c r="G983" s="12"/>
    </row>
    <row r="984" spans="2:7" x14ac:dyDescent="0.35">
      <c r="B984" s="31"/>
      <c r="C984" s="31"/>
      <c r="D984" s="31"/>
      <c r="E984" s="32"/>
      <c r="F984" s="12"/>
      <c r="G984" s="12"/>
    </row>
    <row r="985" spans="2:7" x14ac:dyDescent="0.35">
      <c r="B985" s="31"/>
      <c r="C985" s="31"/>
      <c r="D985" s="31"/>
      <c r="E985" s="32"/>
      <c r="F985" s="12"/>
      <c r="G985" s="12"/>
    </row>
    <row r="986" spans="2:7" x14ac:dyDescent="0.35">
      <c r="B986" s="31"/>
      <c r="C986" s="31"/>
      <c r="D986" s="31"/>
      <c r="E986" s="32"/>
      <c r="F986" s="12"/>
      <c r="G986" s="12"/>
    </row>
    <row r="987" spans="2:7" x14ac:dyDescent="0.35">
      <c r="B987" s="31"/>
      <c r="C987" s="31"/>
      <c r="D987" s="31"/>
      <c r="E987" s="32"/>
      <c r="F987" s="12"/>
      <c r="G987" s="12"/>
    </row>
    <row r="988" spans="2:7" x14ac:dyDescent="0.35">
      <c r="B988" s="31"/>
      <c r="C988" s="31"/>
      <c r="D988" s="31"/>
      <c r="E988" s="32"/>
      <c r="F988" s="12"/>
      <c r="G988" s="12"/>
    </row>
    <row r="989" spans="2:7" x14ac:dyDescent="0.35">
      <c r="B989" s="31"/>
      <c r="C989" s="31"/>
      <c r="D989" s="31"/>
      <c r="E989" s="32"/>
      <c r="F989" s="12"/>
      <c r="G989" s="12"/>
    </row>
    <row r="990" spans="2:7" x14ac:dyDescent="0.35">
      <c r="B990" s="31"/>
      <c r="C990" s="31"/>
      <c r="D990" s="31"/>
      <c r="E990" s="32"/>
      <c r="F990" s="12"/>
      <c r="G990" s="12"/>
    </row>
    <row r="991" spans="2:7" x14ac:dyDescent="0.35">
      <c r="B991" s="31"/>
      <c r="C991" s="31"/>
      <c r="D991" s="31"/>
      <c r="E991" s="32"/>
      <c r="F991" s="12"/>
      <c r="G991" s="12"/>
    </row>
    <row r="992" spans="2:7" x14ac:dyDescent="0.35">
      <c r="B992" s="31"/>
      <c r="C992" s="31"/>
      <c r="D992" s="31"/>
      <c r="E992" s="32"/>
      <c r="F992" s="12"/>
      <c r="G992" s="12"/>
    </row>
    <row r="993" spans="2:7" x14ac:dyDescent="0.35">
      <c r="B993" s="31"/>
      <c r="C993" s="31"/>
      <c r="D993" s="31"/>
      <c r="E993" s="32"/>
      <c r="F993" s="12"/>
      <c r="G993" s="12"/>
    </row>
    <row r="994" spans="2:7" x14ac:dyDescent="0.35">
      <c r="B994" s="31"/>
      <c r="C994" s="31"/>
      <c r="D994" s="31"/>
      <c r="E994" s="32"/>
      <c r="F994" s="12"/>
      <c r="G994" s="12"/>
    </row>
    <row r="995" spans="2:7" x14ac:dyDescent="0.35">
      <c r="B995" s="31"/>
      <c r="C995" s="31"/>
      <c r="D995" s="31"/>
      <c r="E995" s="32"/>
      <c r="F995" s="12"/>
      <c r="G995" s="12"/>
    </row>
    <row r="996" spans="2:7" x14ac:dyDescent="0.35">
      <c r="B996" s="31"/>
      <c r="C996" s="31"/>
      <c r="D996" s="31"/>
      <c r="E996" s="32"/>
      <c r="F996" s="12"/>
      <c r="G996" s="12"/>
    </row>
    <row r="997" spans="2:7" x14ac:dyDescent="0.35">
      <c r="B997" s="31"/>
      <c r="C997" s="31"/>
      <c r="D997" s="31"/>
      <c r="E997" s="32"/>
      <c r="F997" s="12"/>
      <c r="G997" s="12"/>
    </row>
    <row r="998" spans="2:7" x14ac:dyDescent="0.35">
      <c r="B998" s="31"/>
      <c r="C998" s="31"/>
      <c r="D998" s="31"/>
      <c r="E998" s="32"/>
      <c r="F998" s="12"/>
      <c r="G998" s="12"/>
    </row>
    <row r="999" spans="2:7" x14ac:dyDescent="0.35">
      <c r="B999" s="31"/>
      <c r="C999" s="31"/>
      <c r="D999" s="31"/>
      <c r="E999" s="32"/>
      <c r="F999" s="12"/>
      <c r="G999" s="12"/>
    </row>
    <row r="1000" spans="2:7" x14ac:dyDescent="0.35">
      <c r="B1000" s="31"/>
      <c r="C1000" s="31"/>
      <c r="D1000" s="31"/>
      <c r="E1000" s="32"/>
      <c r="F1000" s="12"/>
      <c r="G1000" s="12"/>
    </row>
    <row r="1001" spans="2:7" x14ac:dyDescent="0.35">
      <c r="B1001" s="31"/>
      <c r="C1001" s="31"/>
      <c r="D1001" s="31"/>
      <c r="E1001" s="32"/>
      <c r="F1001" s="12"/>
      <c r="G1001" s="12"/>
    </row>
    <row r="1002" spans="2:7" x14ac:dyDescent="0.35">
      <c r="B1002" s="31"/>
      <c r="C1002" s="31"/>
      <c r="D1002" s="31"/>
      <c r="E1002" s="32"/>
      <c r="F1002" s="12"/>
      <c r="G1002" s="12"/>
    </row>
    <row r="1003" spans="2:7" x14ac:dyDescent="0.35">
      <c r="B1003" s="31"/>
      <c r="C1003" s="31"/>
      <c r="D1003" s="31"/>
      <c r="E1003" s="32"/>
      <c r="F1003" s="12"/>
      <c r="G1003" s="12"/>
    </row>
    <row r="1004" spans="2:7" x14ac:dyDescent="0.35">
      <c r="B1004" s="31"/>
      <c r="C1004" s="31"/>
      <c r="D1004" s="31"/>
      <c r="E1004" s="32"/>
      <c r="F1004" s="12"/>
      <c r="G1004" s="12"/>
    </row>
    <row r="1005" spans="2:7" x14ac:dyDescent="0.35">
      <c r="B1005" s="31"/>
      <c r="C1005" s="31"/>
      <c r="D1005" s="31"/>
      <c r="E1005" s="32"/>
      <c r="F1005" s="12"/>
      <c r="G1005" s="12"/>
    </row>
    <row r="1006" spans="2:7" x14ac:dyDescent="0.35">
      <c r="B1006" s="31"/>
      <c r="C1006" s="31"/>
      <c r="D1006" s="31"/>
      <c r="E1006" s="32"/>
      <c r="F1006" s="12"/>
      <c r="G1006" s="12"/>
    </row>
    <row r="1007" spans="2:7" x14ac:dyDescent="0.35">
      <c r="B1007" s="31"/>
      <c r="C1007" s="31"/>
      <c r="D1007" s="31"/>
      <c r="E1007" s="32"/>
      <c r="F1007" s="12"/>
      <c r="G1007" s="12"/>
    </row>
    <row r="1008" spans="2:7" x14ac:dyDescent="0.35">
      <c r="B1008" s="31"/>
      <c r="C1008" s="31"/>
      <c r="D1008" s="31"/>
      <c r="E1008" s="32"/>
      <c r="F1008" s="12"/>
      <c r="G1008" s="12"/>
    </row>
    <row r="1009" spans="2:7" x14ac:dyDescent="0.35">
      <c r="B1009" s="31"/>
      <c r="C1009" s="31"/>
      <c r="D1009" s="31"/>
      <c r="E1009" s="32"/>
      <c r="F1009" s="12"/>
      <c r="G1009" s="12"/>
    </row>
    <row r="1010" spans="2:7" x14ac:dyDescent="0.35">
      <c r="B1010" s="31"/>
      <c r="C1010" s="31"/>
      <c r="D1010" s="31"/>
      <c r="E1010" s="32"/>
      <c r="F1010" s="12"/>
      <c r="G1010" s="12"/>
    </row>
    <row r="1011" spans="2:7" x14ac:dyDescent="0.35">
      <c r="B1011" s="31"/>
      <c r="C1011" s="31"/>
      <c r="D1011" s="31"/>
      <c r="E1011" s="32"/>
      <c r="F1011" s="12"/>
      <c r="G1011" s="12"/>
    </row>
    <row r="1012" spans="2:7" x14ac:dyDescent="0.35">
      <c r="B1012" s="31"/>
      <c r="C1012" s="31"/>
      <c r="D1012" s="31"/>
      <c r="E1012" s="32"/>
      <c r="F1012" s="12"/>
      <c r="G1012" s="12"/>
    </row>
    <row r="1013" spans="2:7" x14ac:dyDescent="0.35">
      <c r="B1013" s="31"/>
      <c r="C1013" s="31"/>
      <c r="D1013" s="31"/>
      <c r="E1013" s="32"/>
      <c r="F1013" s="12"/>
      <c r="G1013" s="12"/>
    </row>
    <row r="1014" spans="2:7" x14ac:dyDescent="0.35">
      <c r="B1014" s="31"/>
      <c r="C1014" s="31"/>
      <c r="D1014" s="31"/>
      <c r="E1014" s="32"/>
      <c r="F1014" s="12"/>
      <c r="G1014" s="12"/>
    </row>
    <row r="1015" spans="2:7" x14ac:dyDescent="0.35">
      <c r="B1015" s="31"/>
      <c r="C1015" s="31"/>
      <c r="D1015" s="31"/>
      <c r="E1015" s="32"/>
      <c r="F1015" s="12"/>
      <c r="G1015" s="12"/>
    </row>
    <row r="1016" spans="2:7" x14ac:dyDescent="0.35">
      <c r="B1016" s="31"/>
      <c r="C1016" s="31"/>
      <c r="D1016" s="31"/>
      <c r="E1016" s="32"/>
      <c r="F1016" s="12"/>
      <c r="G1016" s="12"/>
    </row>
    <row r="1017" spans="2:7" x14ac:dyDescent="0.35">
      <c r="B1017" s="31"/>
      <c r="C1017" s="31"/>
      <c r="D1017" s="31"/>
      <c r="E1017" s="32"/>
      <c r="F1017" s="12"/>
      <c r="G1017" s="12"/>
    </row>
    <row r="1018" spans="2:7" x14ac:dyDescent="0.35">
      <c r="B1018" s="31"/>
      <c r="C1018" s="31"/>
      <c r="D1018" s="31"/>
      <c r="E1018" s="32"/>
      <c r="F1018" s="12"/>
      <c r="G1018" s="12"/>
    </row>
    <row r="1019" spans="2:7" x14ac:dyDescent="0.35">
      <c r="B1019" s="31"/>
      <c r="C1019" s="31"/>
      <c r="D1019" s="31"/>
      <c r="E1019" s="32"/>
      <c r="F1019" s="12"/>
      <c r="G1019" s="12"/>
    </row>
    <row r="1020" spans="2:7" x14ac:dyDescent="0.35">
      <c r="B1020" s="31"/>
      <c r="C1020" s="31"/>
      <c r="D1020" s="31"/>
      <c r="E1020" s="32"/>
      <c r="F1020" s="12"/>
      <c r="G1020" s="12"/>
    </row>
    <row r="1021" spans="2:7" x14ac:dyDescent="0.35">
      <c r="B1021" s="31"/>
      <c r="C1021" s="31"/>
      <c r="D1021" s="31"/>
      <c r="E1021" s="32"/>
      <c r="F1021" s="12"/>
      <c r="G1021" s="12"/>
    </row>
    <row r="1022" spans="2:7" x14ac:dyDescent="0.35">
      <c r="B1022" s="31"/>
      <c r="C1022" s="31"/>
      <c r="D1022" s="31"/>
      <c r="E1022" s="32"/>
      <c r="F1022" s="12"/>
      <c r="G1022" s="12"/>
    </row>
    <row r="1023" spans="2:7" x14ac:dyDescent="0.35">
      <c r="B1023" s="31"/>
      <c r="C1023" s="31"/>
      <c r="D1023" s="31"/>
      <c r="E1023" s="32"/>
      <c r="F1023" s="12"/>
      <c r="G1023" s="12"/>
    </row>
    <row r="1024" spans="2:7" x14ac:dyDescent="0.35">
      <c r="B1024" s="31"/>
      <c r="C1024" s="31"/>
      <c r="D1024" s="31"/>
      <c r="E1024" s="32"/>
      <c r="F1024" s="12"/>
      <c r="G1024" s="12"/>
    </row>
    <row r="1025" spans="2:7" x14ac:dyDescent="0.35">
      <c r="B1025" s="31"/>
      <c r="C1025" s="31"/>
      <c r="D1025" s="31"/>
      <c r="E1025" s="32"/>
      <c r="F1025" s="12"/>
      <c r="G1025" s="12"/>
    </row>
    <row r="1026" spans="2:7" x14ac:dyDescent="0.35">
      <c r="B1026" s="31"/>
      <c r="C1026" s="31"/>
      <c r="D1026" s="31"/>
      <c r="E1026" s="32"/>
      <c r="F1026" s="12"/>
      <c r="G1026" s="12"/>
    </row>
    <row r="1027" spans="2:7" x14ac:dyDescent="0.35">
      <c r="B1027" s="31"/>
      <c r="C1027" s="31"/>
      <c r="D1027" s="31"/>
      <c r="E1027" s="32"/>
      <c r="F1027" s="12"/>
      <c r="G1027" s="12"/>
    </row>
    <row r="1028" spans="2:7" x14ac:dyDescent="0.35">
      <c r="B1028" s="31"/>
      <c r="C1028" s="31"/>
      <c r="D1028" s="31"/>
      <c r="E1028" s="32"/>
      <c r="F1028" s="12"/>
      <c r="G1028" s="12"/>
    </row>
    <row r="1029" spans="2:7" x14ac:dyDescent="0.35">
      <c r="B1029" s="31"/>
      <c r="C1029" s="31"/>
      <c r="D1029" s="31"/>
      <c r="E1029" s="32"/>
      <c r="F1029" s="12"/>
      <c r="G1029" s="12"/>
    </row>
    <row r="1030" spans="2:7" x14ac:dyDescent="0.35">
      <c r="B1030" s="31"/>
      <c r="C1030" s="31"/>
      <c r="D1030" s="31"/>
      <c r="E1030" s="32"/>
      <c r="F1030" s="12"/>
      <c r="G1030" s="12"/>
    </row>
    <row r="1031" spans="2:7" x14ac:dyDescent="0.35">
      <c r="B1031" s="31"/>
      <c r="C1031" s="31"/>
      <c r="D1031" s="31"/>
      <c r="E1031" s="32"/>
      <c r="F1031" s="12"/>
      <c r="G1031" s="12"/>
    </row>
    <row r="1032" spans="2:7" x14ac:dyDescent="0.35">
      <c r="B1032" s="31"/>
      <c r="C1032" s="31"/>
      <c r="D1032" s="31"/>
      <c r="E1032" s="32"/>
      <c r="F1032" s="12"/>
      <c r="G1032" s="12"/>
    </row>
    <row r="1033" spans="2:7" x14ac:dyDescent="0.35">
      <c r="B1033" s="31"/>
      <c r="C1033" s="31"/>
      <c r="D1033" s="31"/>
      <c r="E1033" s="32"/>
      <c r="F1033" s="12"/>
      <c r="G1033" s="12"/>
    </row>
    <row r="1034" spans="2:7" x14ac:dyDescent="0.35">
      <c r="B1034" s="31"/>
      <c r="C1034" s="31"/>
      <c r="D1034" s="31"/>
      <c r="E1034" s="32"/>
      <c r="F1034" s="12"/>
      <c r="G1034" s="12"/>
    </row>
    <row r="1035" spans="2:7" x14ac:dyDescent="0.35">
      <c r="B1035" s="31"/>
      <c r="C1035" s="31"/>
      <c r="D1035" s="31"/>
      <c r="E1035" s="32"/>
      <c r="F1035" s="12"/>
      <c r="G1035" s="12"/>
    </row>
    <row r="1036" spans="2:7" x14ac:dyDescent="0.35">
      <c r="B1036" s="31"/>
      <c r="C1036" s="31"/>
      <c r="D1036" s="31"/>
      <c r="E1036" s="32"/>
      <c r="F1036" s="12"/>
      <c r="G1036" s="12"/>
    </row>
    <row r="1037" spans="2:7" x14ac:dyDescent="0.35">
      <c r="B1037" s="31"/>
      <c r="C1037" s="31"/>
      <c r="D1037" s="31"/>
      <c r="E1037" s="32"/>
      <c r="F1037" s="12"/>
      <c r="G1037" s="12"/>
    </row>
    <row r="1038" spans="2:7" x14ac:dyDescent="0.35">
      <c r="B1038" s="31"/>
      <c r="C1038" s="31"/>
      <c r="D1038" s="31"/>
      <c r="E1038" s="32"/>
      <c r="F1038" s="12"/>
      <c r="G1038" s="12"/>
    </row>
    <row r="1039" spans="2:7" x14ac:dyDescent="0.35">
      <c r="B1039" s="31"/>
      <c r="C1039" s="31"/>
      <c r="D1039" s="31"/>
      <c r="E1039" s="32"/>
      <c r="F1039" s="12"/>
      <c r="G1039" s="12"/>
    </row>
    <row r="1040" spans="2:7" x14ac:dyDescent="0.35">
      <c r="B1040" s="31"/>
      <c r="C1040" s="31"/>
      <c r="D1040" s="31"/>
      <c r="E1040" s="32"/>
      <c r="F1040" s="12"/>
      <c r="G1040" s="12"/>
    </row>
    <row r="1041" spans="2:7" x14ac:dyDescent="0.35">
      <c r="B1041" s="31"/>
      <c r="C1041" s="31"/>
      <c r="D1041" s="31"/>
      <c r="E1041" s="32"/>
      <c r="F1041" s="12"/>
      <c r="G1041" s="12"/>
    </row>
    <row r="1042" spans="2:7" x14ac:dyDescent="0.35">
      <c r="B1042" s="31"/>
      <c r="C1042" s="31"/>
      <c r="D1042" s="31"/>
      <c r="E1042" s="32"/>
      <c r="F1042" s="12"/>
      <c r="G1042" s="12"/>
    </row>
    <row r="1043" spans="2:7" x14ac:dyDescent="0.35">
      <c r="B1043" s="31"/>
      <c r="C1043" s="31"/>
      <c r="D1043" s="31"/>
      <c r="E1043" s="32"/>
      <c r="F1043" s="12"/>
      <c r="G1043" s="12"/>
    </row>
    <row r="1044" spans="2:7" x14ac:dyDescent="0.35">
      <c r="B1044" s="31"/>
      <c r="C1044" s="31"/>
      <c r="D1044" s="31"/>
      <c r="E1044" s="32"/>
      <c r="F1044" s="12"/>
      <c r="G1044" s="12"/>
    </row>
    <row r="1045" spans="2:7" x14ac:dyDescent="0.35">
      <c r="B1045" s="31"/>
      <c r="C1045" s="31"/>
      <c r="D1045" s="31"/>
      <c r="E1045" s="32"/>
      <c r="F1045" s="12"/>
      <c r="G1045" s="12"/>
    </row>
    <row r="1046" spans="2:7" x14ac:dyDescent="0.35">
      <c r="B1046" s="31"/>
      <c r="C1046" s="31"/>
      <c r="D1046" s="31"/>
      <c r="E1046" s="32"/>
      <c r="F1046" s="12"/>
      <c r="G1046" s="12"/>
    </row>
    <row r="1047" spans="2:7" x14ac:dyDescent="0.35">
      <c r="B1047" s="31"/>
      <c r="C1047" s="31"/>
      <c r="D1047" s="31"/>
      <c r="E1047" s="32"/>
      <c r="F1047" s="12"/>
      <c r="G1047" s="12"/>
    </row>
    <row r="1048" spans="2:7" x14ac:dyDescent="0.35">
      <c r="B1048" s="31"/>
      <c r="C1048" s="31"/>
      <c r="D1048" s="31"/>
      <c r="E1048" s="32"/>
      <c r="F1048" s="12"/>
      <c r="G1048" s="12"/>
    </row>
    <row r="1049" spans="2:7" x14ac:dyDescent="0.35">
      <c r="B1049" s="31"/>
      <c r="C1049" s="31"/>
      <c r="D1049" s="31"/>
      <c r="E1049" s="32"/>
      <c r="F1049" s="12"/>
      <c r="G1049" s="12"/>
    </row>
    <row r="1050" spans="2:7" x14ac:dyDescent="0.35">
      <c r="B1050" s="31"/>
      <c r="C1050" s="31"/>
      <c r="D1050" s="31"/>
      <c r="E1050" s="32"/>
      <c r="F1050" s="12"/>
      <c r="G1050" s="12"/>
    </row>
    <row r="1051" spans="2:7" x14ac:dyDescent="0.35">
      <c r="B1051" s="31"/>
      <c r="C1051" s="31"/>
      <c r="D1051" s="31"/>
      <c r="E1051" s="32"/>
      <c r="F1051" s="12"/>
      <c r="G1051" s="12"/>
    </row>
    <row r="1052" spans="2:7" x14ac:dyDescent="0.35">
      <c r="B1052" s="31"/>
      <c r="C1052" s="31"/>
      <c r="D1052" s="31"/>
      <c r="E1052" s="32"/>
      <c r="F1052" s="12"/>
      <c r="G1052" s="12"/>
    </row>
    <row r="1053" spans="2:7" x14ac:dyDescent="0.35">
      <c r="B1053" s="31"/>
      <c r="C1053" s="31"/>
      <c r="D1053" s="31"/>
      <c r="E1053" s="32"/>
      <c r="F1053" s="12"/>
      <c r="G1053" s="12"/>
    </row>
    <row r="1054" spans="2:7" x14ac:dyDescent="0.35">
      <c r="B1054" s="31"/>
      <c r="C1054" s="31"/>
      <c r="D1054" s="31"/>
      <c r="E1054" s="32"/>
      <c r="F1054" s="12"/>
      <c r="G1054" s="12"/>
    </row>
    <row r="1055" spans="2:7" x14ac:dyDescent="0.35">
      <c r="B1055" s="31"/>
      <c r="C1055" s="31"/>
      <c r="D1055" s="31"/>
      <c r="E1055" s="32"/>
      <c r="F1055" s="12"/>
      <c r="G1055" s="12"/>
    </row>
    <row r="1056" spans="2:7" x14ac:dyDescent="0.35">
      <c r="B1056" s="31"/>
      <c r="C1056" s="31"/>
      <c r="D1056" s="31"/>
      <c r="E1056" s="32"/>
      <c r="F1056" s="12"/>
      <c r="G1056" s="12"/>
    </row>
    <row r="1057" spans="2:7" x14ac:dyDescent="0.35">
      <c r="B1057" s="31"/>
      <c r="C1057" s="31"/>
      <c r="D1057" s="31"/>
      <c r="E1057" s="32"/>
      <c r="F1057" s="12"/>
      <c r="G1057" s="12"/>
    </row>
    <row r="1058" spans="2:7" x14ac:dyDescent="0.35">
      <c r="B1058" s="31"/>
      <c r="C1058" s="31"/>
      <c r="D1058" s="31"/>
      <c r="E1058" s="32"/>
      <c r="F1058" s="12"/>
      <c r="G1058" s="12"/>
    </row>
    <row r="1059" spans="2:7" x14ac:dyDescent="0.35">
      <c r="B1059" s="31"/>
      <c r="C1059" s="31"/>
      <c r="D1059" s="31"/>
      <c r="E1059" s="32"/>
      <c r="F1059" s="12"/>
      <c r="G1059" s="12"/>
    </row>
    <row r="1060" spans="2:7" x14ac:dyDescent="0.35">
      <c r="B1060" s="31"/>
      <c r="C1060" s="31"/>
      <c r="D1060" s="31"/>
      <c r="E1060" s="32"/>
      <c r="F1060" s="12"/>
      <c r="G1060" s="12"/>
    </row>
    <row r="1061" spans="2:7" x14ac:dyDescent="0.35">
      <c r="B1061" s="31"/>
      <c r="C1061" s="31"/>
      <c r="D1061" s="31"/>
      <c r="E1061" s="32"/>
      <c r="F1061" s="12"/>
      <c r="G1061" s="12"/>
    </row>
    <row r="1062" spans="2:7" x14ac:dyDescent="0.35">
      <c r="B1062" s="31"/>
      <c r="C1062" s="31"/>
      <c r="D1062" s="31"/>
      <c r="E1062" s="32"/>
      <c r="F1062" s="12"/>
      <c r="G1062" s="12"/>
    </row>
    <row r="1063" spans="2:7" x14ac:dyDescent="0.35">
      <c r="B1063" s="31"/>
      <c r="C1063" s="31"/>
      <c r="D1063" s="31"/>
      <c r="E1063" s="32"/>
      <c r="F1063" s="12"/>
      <c r="G1063" s="12"/>
    </row>
    <row r="1064" spans="2:7" x14ac:dyDescent="0.35">
      <c r="B1064" s="31"/>
      <c r="C1064" s="31"/>
      <c r="D1064" s="31"/>
      <c r="E1064" s="32"/>
      <c r="F1064" s="12"/>
      <c r="G1064" s="12"/>
    </row>
    <row r="1065" spans="2:7" x14ac:dyDescent="0.35">
      <c r="B1065" s="31"/>
      <c r="C1065" s="31"/>
      <c r="D1065" s="31"/>
      <c r="E1065" s="32"/>
      <c r="F1065" s="12"/>
      <c r="G1065" s="12"/>
    </row>
    <row r="1066" spans="2:7" x14ac:dyDescent="0.35">
      <c r="B1066" s="31"/>
      <c r="C1066" s="31"/>
      <c r="D1066" s="31"/>
      <c r="E1066" s="32"/>
      <c r="F1066" s="12"/>
      <c r="G1066" s="12"/>
    </row>
    <row r="1067" spans="2:7" x14ac:dyDescent="0.35">
      <c r="B1067" s="31"/>
      <c r="C1067" s="31"/>
      <c r="D1067" s="31"/>
      <c r="E1067" s="32"/>
      <c r="F1067" s="12"/>
      <c r="G1067" s="12"/>
    </row>
    <row r="1068" spans="2:7" x14ac:dyDescent="0.35">
      <c r="B1068" s="31"/>
      <c r="C1068" s="31"/>
      <c r="D1068" s="31"/>
      <c r="E1068" s="32"/>
      <c r="F1068" s="12"/>
      <c r="G1068" s="12"/>
    </row>
    <row r="1069" spans="2:7" x14ac:dyDescent="0.35">
      <c r="B1069" s="31"/>
      <c r="C1069" s="31"/>
      <c r="D1069" s="31"/>
      <c r="E1069" s="32"/>
      <c r="F1069" s="12"/>
      <c r="G1069" s="12"/>
    </row>
    <row r="1070" spans="2:7" x14ac:dyDescent="0.35">
      <c r="B1070" s="31"/>
      <c r="C1070" s="31"/>
      <c r="D1070" s="31"/>
      <c r="E1070" s="32"/>
      <c r="F1070" s="12"/>
      <c r="G1070" s="12"/>
    </row>
    <row r="1071" spans="2:7" x14ac:dyDescent="0.35">
      <c r="B1071" s="31"/>
      <c r="C1071" s="31"/>
      <c r="D1071" s="31"/>
      <c r="E1071" s="32"/>
      <c r="F1071" s="12"/>
      <c r="G1071" s="12"/>
    </row>
    <row r="1072" spans="2:7" x14ac:dyDescent="0.35">
      <c r="B1072" s="31"/>
      <c r="C1072" s="31"/>
      <c r="D1072" s="31"/>
      <c r="E1072" s="32"/>
      <c r="F1072" s="12"/>
      <c r="G1072" s="12"/>
    </row>
    <row r="1073" spans="2:7" x14ac:dyDescent="0.35">
      <c r="B1073" s="31"/>
      <c r="C1073" s="31"/>
      <c r="D1073" s="31"/>
      <c r="E1073" s="32"/>
      <c r="F1073" s="12"/>
      <c r="G1073" s="12"/>
    </row>
    <row r="1074" spans="2:7" x14ac:dyDescent="0.35">
      <c r="B1074" s="31"/>
      <c r="C1074" s="31"/>
      <c r="D1074" s="31"/>
      <c r="E1074" s="32"/>
      <c r="F1074" s="12"/>
      <c r="G1074" s="12"/>
    </row>
    <row r="1075" spans="2:7" x14ac:dyDescent="0.35">
      <c r="B1075" s="31"/>
      <c r="C1075" s="31"/>
      <c r="D1075" s="31"/>
      <c r="E1075" s="32"/>
      <c r="F1075" s="12"/>
      <c r="G1075" s="12"/>
    </row>
    <row r="1076" spans="2:7" x14ac:dyDescent="0.35">
      <c r="B1076" s="31"/>
      <c r="C1076" s="31"/>
      <c r="D1076" s="31"/>
      <c r="E1076" s="32"/>
      <c r="F1076" s="12"/>
      <c r="G1076" s="12"/>
    </row>
    <row r="1077" spans="2:7" x14ac:dyDescent="0.35">
      <c r="B1077" s="31"/>
      <c r="C1077" s="31"/>
      <c r="D1077" s="31"/>
      <c r="E1077" s="32"/>
      <c r="F1077" s="12"/>
      <c r="G1077" s="12"/>
    </row>
    <row r="1078" spans="2:7" x14ac:dyDescent="0.35">
      <c r="B1078" s="31"/>
      <c r="C1078" s="31"/>
      <c r="D1078" s="31"/>
      <c r="E1078" s="32"/>
      <c r="F1078" s="12"/>
      <c r="G1078" s="12"/>
    </row>
    <row r="1079" spans="2:7" x14ac:dyDescent="0.35">
      <c r="B1079" s="31"/>
      <c r="C1079" s="31"/>
      <c r="D1079" s="31"/>
      <c r="E1079" s="32"/>
      <c r="F1079" s="12"/>
      <c r="G1079" s="12"/>
    </row>
    <row r="1080" spans="2:7" x14ac:dyDescent="0.35">
      <c r="B1080" s="31"/>
      <c r="C1080" s="31"/>
      <c r="D1080" s="31"/>
      <c r="E1080" s="32"/>
      <c r="F1080" s="12"/>
      <c r="G1080" s="12"/>
    </row>
    <row r="1081" spans="2:7" x14ac:dyDescent="0.35">
      <c r="B1081" s="31"/>
      <c r="C1081" s="31"/>
      <c r="D1081" s="31"/>
      <c r="E1081" s="32"/>
      <c r="F1081" s="12"/>
      <c r="G1081" s="12"/>
    </row>
    <row r="1082" spans="2:7" x14ac:dyDescent="0.35">
      <c r="B1082" s="31"/>
      <c r="C1082" s="31"/>
      <c r="D1082" s="31"/>
      <c r="E1082" s="32"/>
      <c r="F1082" s="12"/>
      <c r="G1082" s="12"/>
    </row>
    <row r="1083" spans="2:7" x14ac:dyDescent="0.35">
      <c r="B1083" s="31"/>
      <c r="C1083" s="31"/>
      <c r="D1083" s="31"/>
      <c r="E1083" s="32"/>
      <c r="F1083" s="12"/>
      <c r="G1083" s="12"/>
    </row>
    <row r="1084" spans="2:7" x14ac:dyDescent="0.35">
      <c r="B1084" s="31"/>
      <c r="C1084" s="31"/>
      <c r="D1084" s="31"/>
      <c r="E1084" s="32"/>
      <c r="F1084" s="12"/>
      <c r="G1084" s="12"/>
    </row>
    <row r="1085" spans="2:7" x14ac:dyDescent="0.35">
      <c r="B1085" s="31"/>
      <c r="C1085" s="31"/>
      <c r="D1085" s="31"/>
      <c r="E1085" s="32"/>
      <c r="F1085" s="12"/>
      <c r="G1085" s="12"/>
    </row>
    <row r="1086" spans="2:7" x14ac:dyDescent="0.35">
      <c r="B1086" s="31"/>
      <c r="C1086" s="31"/>
      <c r="D1086" s="31"/>
      <c r="E1086" s="32"/>
      <c r="F1086" s="12"/>
      <c r="G1086" s="12"/>
    </row>
    <row r="1087" spans="2:7" x14ac:dyDescent="0.35">
      <c r="B1087" s="31"/>
      <c r="C1087" s="31"/>
      <c r="D1087" s="31"/>
      <c r="E1087" s="32"/>
      <c r="F1087" s="12"/>
      <c r="G1087" s="12"/>
    </row>
    <row r="1088" spans="2:7" x14ac:dyDescent="0.35">
      <c r="B1088" s="31"/>
      <c r="C1088" s="31"/>
      <c r="D1088" s="31"/>
      <c r="E1088" s="32"/>
      <c r="F1088" s="12"/>
      <c r="G1088" s="12"/>
    </row>
    <row r="1089" spans="2:7" x14ac:dyDescent="0.35">
      <c r="B1089" s="31"/>
      <c r="C1089" s="31"/>
      <c r="D1089" s="31"/>
      <c r="E1089" s="32"/>
      <c r="F1089" s="12"/>
      <c r="G1089" s="12"/>
    </row>
    <row r="1090" spans="2:7" x14ac:dyDescent="0.35">
      <c r="B1090" s="31"/>
      <c r="C1090" s="31"/>
      <c r="D1090" s="31"/>
      <c r="E1090" s="32"/>
      <c r="F1090" s="12"/>
      <c r="G1090" s="12"/>
    </row>
    <row r="1091" spans="2:7" x14ac:dyDescent="0.35">
      <c r="B1091" s="31"/>
      <c r="C1091" s="31"/>
      <c r="D1091" s="31"/>
      <c r="E1091" s="32"/>
      <c r="F1091" s="12"/>
      <c r="G1091" s="12"/>
    </row>
    <row r="1092" spans="2:7" x14ac:dyDescent="0.35">
      <c r="B1092" s="31"/>
      <c r="C1092" s="31"/>
      <c r="D1092" s="31"/>
      <c r="E1092" s="32"/>
      <c r="F1092" s="12"/>
      <c r="G1092" s="12"/>
    </row>
    <row r="1093" spans="2:7" x14ac:dyDescent="0.35">
      <c r="B1093" s="31"/>
      <c r="C1093" s="31"/>
      <c r="D1093" s="31"/>
      <c r="E1093" s="32"/>
      <c r="F1093" s="12"/>
      <c r="G1093" s="12"/>
    </row>
    <row r="1094" spans="2:7" x14ac:dyDescent="0.35">
      <c r="B1094" s="31"/>
      <c r="C1094" s="31"/>
      <c r="D1094" s="31"/>
      <c r="E1094" s="32"/>
      <c r="F1094" s="12"/>
      <c r="G1094" s="12"/>
    </row>
    <row r="1095" spans="2:7" x14ac:dyDescent="0.35">
      <c r="B1095" s="31"/>
      <c r="C1095" s="31"/>
      <c r="D1095" s="31"/>
      <c r="E1095" s="32"/>
      <c r="F1095" s="12"/>
      <c r="G1095" s="12"/>
    </row>
    <row r="1096" spans="2:7" x14ac:dyDescent="0.35">
      <c r="B1096" s="31"/>
      <c r="C1096" s="31"/>
      <c r="D1096" s="31"/>
      <c r="E1096" s="32"/>
      <c r="F1096" s="12"/>
      <c r="G1096" s="12"/>
    </row>
    <row r="1097" spans="2:7" x14ac:dyDescent="0.35">
      <c r="B1097" s="31"/>
      <c r="C1097" s="31"/>
      <c r="D1097" s="31"/>
      <c r="E1097" s="32"/>
      <c r="F1097" s="12"/>
      <c r="G1097" s="12"/>
    </row>
    <row r="1098" spans="2:7" x14ac:dyDescent="0.35">
      <c r="B1098" s="31"/>
      <c r="C1098" s="31"/>
      <c r="D1098" s="31"/>
      <c r="E1098" s="32"/>
      <c r="F1098" s="12"/>
      <c r="G1098" s="12"/>
    </row>
    <row r="1099" spans="2:7" x14ac:dyDescent="0.35">
      <c r="B1099" s="31"/>
      <c r="C1099" s="31"/>
      <c r="D1099" s="31"/>
      <c r="E1099" s="32"/>
      <c r="F1099" s="12"/>
      <c r="G1099" s="12"/>
    </row>
    <row r="1100" spans="2:7" x14ac:dyDescent="0.35">
      <c r="B1100" s="31"/>
      <c r="C1100" s="31"/>
      <c r="D1100" s="31"/>
      <c r="E1100" s="32"/>
      <c r="F1100" s="12"/>
      <c r="G1100" s="12"/>
    </row>
    <row r="1101" spans="2:7" x14ac:dyDescent="0.35">
      <c r="B1101" s="31"/>
      <c r="C1101" s="31"/>
      <c r="D1101" s="31"/>
      <c r="E1101" s="32"/>
      <c r="F1101" s="12"/>
      <c r="G1101" s="12"/>
    </row>
    <row r="1102" spans="2:7" x14ac:dyDescent="0.35">
      <c r="B1102" s="31"/>
      <c r="C1102" s="31"/>
      <c r="D1102" s="31"/>
      <c r="E1102" s="32"/>
      <c r="F1102" s="12"/>
      <c r="G1102" s="12"/>
    </row>
    <row r="1103" spans="2:7" x14ac:dyDescent="0.35">
      <c r="B1103" s="31"/>
      <c r="C1103" s="31"/>
      <c r="D1103" s="31"/>
      <c r="E1103" s="32"/>
      <c r="F1103" s="12"/>
      <c r="G1103" s="12"/>
    </row>
    <row r="1104" spans="2:7" x14ac:dyDescent="0.35">
      <c r="B1104" s="31"/>
      <c r="C1104" s="31"/>
      <c r="D1104" s="31"/>
      <c r="E1104" s="32"/>
      <c r="F1104" s="12"/>
      <c r="G1104" s="12"/>
    </row>
    <row r="1105" spans="2:7" x14ac:dyDescent="0.35">
      <c r="B1105" s="31"/>
      <c r="C1105" s="31"/>
      <c r="D1105" s="31"/>
      <c r="E1105" s="32"/>
      <c r="F1105" s="12"/>
      <c r="G1105" s="12"/>
    </row>
    <row r="1106" spans="2:7" x14ac:dyDescent="0.35">
      <c r="B1106" s="31"/>
      <c r="C1106" s="31"/>
      <c r="D1106" s="31"/>
      <c r="E1106" s="32"/>
      <c r="F1106" s="12"/>
      <c r="G1106" s="12"/>
    </row>
    <row r="1107" spans="2:7" x14ac:dyDescent="0.35">
      <c r="B1107" s="31"/>
      <c r="C1107" s="31"/>
      <c r="D1107" s="31"/>
      <c r="E1107" s="32"/>
      <c r="F1107" s="12"/>
      <c r="G1107" s="12"/>
    </row>
    <row r="1108" spans="2:7" x14ac:dyDescent="0.35">
      <c r="B1108" s="31"/>
      <c r="C1108" s="31"/>
      <c r="D1108" s="31"/>
      <c r="E1108" s="32"/>
      <c r="F1108" s="12"/>
      <c r="G1108" s="12"/>
    </row>
    <row r="1109" spans="2:7" x14ac:dyDescent="0.35">
      <c r="B1109" s="31"/>
      <c r="C1109" s="31"/>
      <c r="D1109" s="31"/>
      <c r="E1109" s="32"/>
      <c r="F1109" s="12"/>
      <c r="G1109" s="12"/>
    </row>
    <row r="1110" spans="2:7" x14ac:dyDescent="0.35">
      <c r="B1110" s="31"/>
      <c r="C1110" s="31"/>
      <c r="D1110" s="31"/>
      <c r="E1110" s="32"/>
      <c r="F1110" s="12"/>
      <c r="G1110" s="12"/>
    </row>
    <row r="1111" spans="2:7" x14ac:dyDescent="0.35">
      <c r="B1111" s="31"/>
      <c r="C1111" s="31"/>
      <c r="D1111" s="31"/>
      <c r="E1111" s="32"/>
      <c r="F1111" s="12"/>
      <c r="G1111" s="12"/>
    </row>
    <row r="1112" spans="2:7" x14ac:dyDescent="0.35">
      <c r="B1112" s="31"/>
      <c r="C1112" s="31"/>
      <c r="D1112" s="31"/>
      <c r="E1112" s="32"/>
      <c r="F1112" s="12"/>
      <c r="G1112" s="12"/>
    </row>
    <row r="1113" spans="2:7" x14ac:dyDescent="0.35">
      <c r="B1113" s="31"/>
      <c r="C1113" s="31"/>
      <c r="D1113" s="31"/>
      <c r="E1113" s="32"/>
      <c r="F1113" s="12"/>
      <c r="G1113" s="12"/>
    </row>
    <row r="1114" spans="2:7" x14ac:dyDescent="0.35">
      <c r="B1114" s="31"/>
      <c r="C1114" s="31"/>
      <c r="D1114" s="31"/>
      <c r="E1114" s="32"/>
      <c r="F1114" s="12"/>
      <c r="G1114" s="12"/>
    </row>
    <row r="1115" spans="2:7" x14ac:dyDescent="0.35">
      <c r="B1115" s="31"/>
      <c r="C1115" s="31"/>
      <c r="D1115" s="31"/>
      <c r="E1115" s="32"/>
      <c r="F1115" s="12"/>
      <c r="G1115" s="12"/>
    </row>
    <row r="1116" spans="2:7" x14ac:dyDescent="0.35">
      <c r="B1116" s="31"/>
      <c r="C1116" s="31"/>
      <c r="D1116" s="31"/>
      <c r="E1116" s="32"/>
      <c r="F1116" s="12"/>
      <c r="G1116" s="12"/>
    </row>
    <row r="1117" spans="2:7" x14ac:dyDescent="0.35">
      <c r="B1117" s="31"/>
      <c r="C1117" s="31"/>
      <c r="D1117" s="31"/>
      <c r="E1117" s="32"/>
      <c r="F1117" s="12"/>
      <c r="G1117" s="12"/>
    </row>
    <row r="1118" spans="2:7" x14ac:dyDescent="0.35">
      <c r="B1118" s="31"/>
      <c r="C1118" s="31"/>
      <c r="D1118" s="31"/>
      <c r="E1118" s="32"/>
      <c r="F1118" s="12"/>
      <c r="G1118" s="12"/>
    </row>
    <row r="1119" spans="2:7" x14ac:dyDescent="0.35">
      <c r="B1119" s="31"/>
      <c r="C1119" s="31"/>
      <c r="D1119" s="31"/>
      <c r="E1119" s="32"/>
      <c r="F1119" s="12"/>
      <c r="G1119" s="12"/>
    </row>
    <row r="1120" spans="2:7" x14ac:dyDescent="0.35">
      <c r="B1120" s="31"/>
      <c r="C1120" s="31"/>
      <c r="D1120" s="31"/>
      <c r="E1120" s="32"/>
      <c r="F1120" s="12"/>
      <c r="G1120" s="12"/>
    </row>
    <row r="1121" spans="2:7" x14ac:dyDescent="0.35">
      <c r="B1121" s="31"/>
      <c r="C1121" s="31"/>
      <c r="D1121" s="31"/>
      <c r="E1121" s="32"/>
      <c r="F1121" s="12"/>
      <c r="G1121" s="12"/>
    </row>
    <row r="1122" spans="2:7" x14ac:dyDescent="0.35">
      <c r="B1122" s="31"/>
      <c r="C1122" s="31"/>
      <c r="D1122" s="31"/>
      <c r="E1122" s="32"/>
      <c r="F1122" s="12"/>
      <c r="G1122" s="12"/>
    </row>
    <row r="1123" spans="2:7" x14ac:dyDescent="0.35">
      <c r="B1123" s="31"/>
      <c r="C1123" s="31"/>
      <c r="D1123" s="31"/>
      <c r="E1123" s="32"/>
      <c r="F1123" s="12"/>
      <c r="G1123" s="12"/>
    </row>
    <row r="1124" spans="2:7" x14ac:dyDescent="0.35">
      <c r="B1124" s="31"/>
      <c r="C1124" s="31"/>
      <c r="D1124" s="31"/>
      <c r="E1124" s="32"/>
      <c r="F1124" s="12"/>
      <c r="G1124" s="12"/>
    </row>
    <row r="1125" spans="2:7" x14ac:dyDescent="0.35">
      <c r="B1125" s="31"/>
      <c r="C1125" s="31"/>
      <c r="D1125" s="31"/>
      <c r="E1125" s="32"/>
      <c r="F1125" s="12"/>
      <c r="G1125" s="12"/>
    </row>
    <row r="1126" spans="2:7" x14ac:dyDescent="0.35">
      <c r="B1126" s="31"/>
      <c r="C1126" s="31"/>
      <c r="D1126" s="31"/>
      <c r="E1126" s="32"/>
      <c r="F1126" s="12"/>
      <c r="G1126" s="12"/>
    </row>
    <row r="1127" spans="2:7" x14ac:dyDescent="0.35">
      <c r="B1127" s="31"/>
      <c r="C1127" s="31"/>
      <c r="D1127" s="31"/>
      <c r="E1127" s="32"/>
      <c r="F1127" s="12"/>
      <c r="G1127" s="12"/>
    </row>
    <row r="1128" spans="2:7" x14ac:dyDescent="0.35">
      <c r="B1128" s="31"/>
      <c r="C1128" s="31"/>
      <c r="D1128" s="31"/>
      <c r="E1128" s="32"/>
      <c r="F1128" s="12"/>
      <c r="G1128" s="12"/>
    </row>
    <row r="1129" spans="2:7" x14ac:dyDescent="0.35">
      <c r="B1129" s="31"/>
      <c r="C1129" s="31"/>
      <c r="D1129" s="31"/>
      <c r="E1129" s="32"/>
      <c r="F1129" s="12"/>
      <c r="G1129" s="12"/>
    </row>
    <row r="1130" spans="2:7" x14ac:dyDescent="0.35">
      <c r="B1130" s="31"/>
      <c r="C1130" s="31"/>
      <c r="D1130" s="31"/>
      <c r="E1130" s="32"/>
      <c r="F1130" s="12"/>
      <c r="G1130" s="12"/>
    </row>
    <row r="1131" spans="2:7" x14ac:dyDescent="0.35">
      <c r="B1131" s="31"/>
      <c r="C1131" s="31"/>
      <c r="D1131" s="31"/>
      <c r="E1131" s="32"/>
      <c r="F1131" s="12"/>
      <c r="G1131" s="12"/>
    </row>
    <row r="1132" spans="2:7" x14ac:dyDescent="0.35">
      <c r="B1132" s="31"/>
      <c r="C1132" s="31"/>
      <c r="D1132" s="31"/>
      <c r="E1132" s="32"/>
      <c r="F1132" s="12"/>
      <c r="G1132" s="12"/>
    </row>
    <row r="1133" spans="2:7" x14ac:dyDescent="0.35">
      <c r="B1133" s="31"/>
      <c r="C1133" s="31"/>
      <c r="D1133" s="31"/>
      <c r="E1133" s="32"/>
      <c r="F1133" s="12"/>
      <c r="G1133" s="12"/>
    </row>
    <row r="1134" spans="2:7" x14ac:dyDescent="0.35">
      <c r="B1134" s="31"/>
      <c r="C1134" s="31"/>
      <c r="D1134" s="31"/>
      <c r="E1134" s="32"/>
      <c r="F1134" s="12"/>
      <c r="G1134" s="12"/>
    </row>
    <row r="1135" spans="2:7" x14ac:dyDescent="0.35">
      <c r="B1135" s="31"/>
      <c r="C1135" s="31"/>
      <c r="D1135" s="31"/>
      <c r="E1135" s="32"/>
      <c r="F1135" s="12"/>
      <c r="G1135" s="12"/>
    </row>
    <row r="1136" spans="2:7" x14ac:dyDescent="0.35">
      <c r="B1136" s="31"/>
      <c r="C1136" s="31"/>
      <c r="D1136" s="31"/>
      <c r="E1136" s="32"/>
      <c r="F1136" s="12"/>
      <c r="G1136" s="12"/>
    </row>
    <row r="1137" spans="2:7" x14ac:dyDescent="0.35">
      <c r="B1137" s="31"/>
      <c r="C1137" s="31"/>
      <c r="D1137" s="31"/>
      <c r="E1137" s="32"/>
      <c r="F1137" s="12"/>
      <c r="G1137" s="12"/>
    </row>
    <row r="1138" spans="2:7" x14ac:dyDescent="0.35">
      <c r="B1138" s="31"/>
      <c r="C1138" s="31"/>
      <c r="D1138" s="31"/>
      <c r="E1138" s="32"/>
      <c r="F1138" s="12"/>
      <c r="G1138" s="12"/>
    </row>
    <row r="1139" spans="2:7" x14ac:dyDescent="0.35">
      <c r="B1139" s="31"/>
      <c r="C1139" s="31"/>
      <c r="D1139" s="31"/>
      <c r="E1139" s="32"/>
      <c r="F1139" s="12"/>
      <c r="G1139" s="12"/>
    </row>
    <row r="1140" spans="2:7" x14ac:dyDescent="0.35">
      <c r="B1140" s="31"/>
      <c r="C1140" s="31"/>
      <c r="D1140" s="31"/>
      <c r="E1140" s="32"/>
      <c r="F1140" s="12"/>
      <c r="G1140" s="12"/>
    </row>
    <row r="1141" spans="2:7" x14ac:dyDescent="0.35">
      <c r="B1141" s="31"/>
      <c r="C1141" s="31"/>
      <c r="D1141" s="31"/>
      <c r="E1141" s="32"/>
      <c r="F1141" s="12"/>
      <c r="G1141" s="12"/>
    </row>
    <row r="1142" spans="2:7" x14ac:dyDescent="0.35">
      <c r="B1142" s="31"/>
      <c r="C1142" s="31"/>
      <c r="D1142" s="31"/>
      <c r="E1142" s="32"/>
      <c r="F1142" s="12"/>
      <c r="G1142" s="12"/>
    </row>
    <row r="1143" spans="2:7" x14ac:dyDescent="0.35">
      <c r="B1143" s="31"/>
      <c r="C1143" s="31"/>
      <c r="D1143" s="31"/>
      <c r="E1143" s="32"/>
      <c r="F1143" s="12"/>
      <c r="G1143" s="12"/>
    </row>
    <row r="1144" spans="2:7" x14ac:dyDescent="0.35">
      <c r="B1144" s="31"/>
      <c r="C1144" s="31"/>
      <c r="D1144" s="31"/>
      <c r="E1144" s="32"/>
      <c r="F1144" s="12"/>
      <c r="G1144" s="12"/>
    </row>
    <row r="1145" spans="2:7" x14ac:dyDescent="0.35">
      <c r="B1145" s="31"/>
      <c r="C1145" s="31"/>
      <c r="D1145" s="31"/>
      <c r="E1145" s="32"/>
      <c r="F1145" s="12"/>
      <c r="G1145" s="12"/>
    </row>
    <row r="1146" spans="2:7" x14ac:dyDescent="0.35">
      <c r="B1146" s="31"/>
      <c r="C1146" s="31"/>
      <c r="D1146" s="31"/>
      <c r="E1146" s="32"/>
      <c r="F1146" s="12"/>
      <c r="G1146" s="12"/>
    </row>
    <row r="1147" spans="2:7" x14ac:dyDescent="0.35">
      <c r="B1147" s="31"/>
      <c r="C1147" s="31"/>
      <c r="D1147" s="31"/>
      <c r="E1147" s="32"/>
      <c r="F1147" s="12"/>
      <c r="G1147" s="12"/>
    </row>
    <row r="1148" spans="2:7" x14ac:dyDescent="0.35">
      <c r="B1148" s="31"/>
      <c r="C1148" s="31"/>
      <c r="D1148" s="31"/>
      <c r="E1148" s="32"/>
      <c r="F1148" s="12"/>
      <c r="G1148" s="12"/>
    </row>
    <row r="1149" spans="2:7" x14ac:dyDescent="0.35">
      <c r="B1149" s="31"/>
      <c r="C1149" s="31"/>
      <c r="D1149" s="31"/>
      <c r="E1149" s="32"/>
      <c r="F1149" s="12"/>
      <c r="G1149" s="12"/>
    </row>
    <row r="1150" spans="2:7" x14ac:dyDescent="0.35">
      <c r="B1150" s="31"/>
      <c r="C1150" s="31"/>
      <c r="D1150" s="31"/>
      <c r="E1150" s="32"/>
      <c r="F1150" s="12"/>
      <c r="G1150" s="12"/>
    </row>
    <row r="1151" spans="2:7" x14ac:dyDescent="0.35">
      <c r="B1151" s="31"/>
      <c r="C1151" s="31"/>
      <c r="D1151" s="31"/>
      <c r="E1151" s="32"/>
      <c r="F1151" s="12"/>
      <c r="G1151" s="12"/>
    </row>
    <row r="1152" spans="2:7" x14ac:dyDescent="0.35">
      <c r="B1152" s="31"/>
      <c r="C1152" s="31"/>
      <c r="D1152" s="31"/>
      <c r="E1152" s="32"/>
      <c r="F1152" s="12"/>
      <c r="G1152" s="12"/>
    </row>
    <row r="1153" spans="2:7" x14ac:dyDescent="0.35">
      <c r="B1153" s="31"/>
      <c r="C1153" s="31"/>
      <c r="D1153" s="31"/>
      <c r="E1153" s="32"/>
      <c r="F1153" s="12"/>
      <c r="G1153" s="12"/>
    </row>
    <row r="1154" spans="2:7" x14ac:dyDescent="0.35">
      <c r="B1154" s="31"/>
      <c r="C1154" s="31"/>
      <c r="D1154" s="31"/>
      <c r="E1154" s="32"/>
      <c r="F1154" s="12"/>
      <c r="G1154" s="12"/>
    </row>
    <row r="1155" spans="2:7" x14ac:dyDescent="0.35">
      <c r="B1155" s="31"/>
      <c r="C1155" s="31"/>
      <c r="D1155" s="31"/>
      <c r="E1155" s="32"/>
      <c r="F1155" s="12"/>
      <c r="G1155" s="12"/>
    </row>
    <row r="1156" spans="2:7" x14ac:dyDescent="0.35">
      <c r="B1156" s="31"/>
      <c r="C1156" s="31"/>
      <c r="D1156" s="31"/>
      <c r="E1156" s="32"/>
      <c r="F1156" s="12"/>
      <c r="G1156" s="12"/>
    </row>
    <row r="1157" spans="2:7" x14ac:dyDescent="0.35">
      <c r="B1157" s="31"/>
      <c r="C1157" s="31"/>
      <c r="D1157" s="31"/>
      <c r="E1157" s="32"/>
      <c r="F1157" s="12"/>
      <c r="G1157" s="12"/>
    </row>
    <row r="1158" spans="2:7" x14ac:dyDescent="0.35">
      <c r="B1158" s="31"/>
      <c r="C1158" s="31"/>
      <c r="D1158" s="31"/>
      <c r="E1158" s="32"/>
      <c r="F1158" s="12"/>
      <c r="G1158" s="12"/>
    </row>
    <row r="1159" spans="2:7" x14ac:dyDescent="0.35">
      <c r="B1159" s="31"/>
      <c r="C1159" s="31"/>
      <c r="D1159" s="31"/>
      <c r="E1159" s="32"/>
      <c r="F1159" s="12"/>
      <c r="G1159" s="12"/>
    </row>
    <row r="1160" spans="2:7" x14ac:dyDescent="0.35">
      <c r="B1160" s="31"/>
      <c r="C1160" s="31"/>
      <c r="D1160" s="31"/>
      <c r="E1160" s="32"/>
      <c r="F1160" s="12"/>
      <c r="G1160" s="12"/>
    </row>
    <row r="1161" spans="2:7" x14ac:dyDescent="0.35">
      <c r="B1161" s="31"/>
      <c r="C1161" s="31"/>
      <c r="D1161" s="31"/>
      <c r="E1161" s="32"/>
      <c r="F1161" s="12"/>
      <c r="G1161" s="12"/>
    </row>
    <row r="1162" spans="2:7" x14ac:dyDescent="0.35">
      <c r="B1162" s="31"/>
      <c r="C1162" s="31"/>
      <c r="D1162" s="31"/>
      <c r="E1162" s="32"/>
      <c r="F1162" s="12"/>
      <c r="G1162" s="12"/>
    </row>
    <row r="1163" spans="2:7" x14ac:dyDescent="0.35">
      <c r="B1163" s="31"/>
      <c r="C1163" s="31"/>
      <c r="D1163" s="31"/>
      <c r="E1163" s="32"/>
      <c r="F1163" s="12"/>
      <c r="G1163" s="12"/>
    </row>
    <row r="1164" spans="2:7" x14ac:dyDescent="0.35">
      <c r="B1164" s="31"/>
      <c r="C1164" s="31"/>
      <c r="D1164" s="31"/>
      <c r="E1164" s="32"/>
      <c r="F1164" s="12"/>
      <c r="G1164" s="12"/>
    </row>
    <row r="1165" spans="2:7" x14ac:dyDescent="0.35">
      <c r="B1165" s="31"/>
      <c r="C1165" s="31"/>
      <c r="D1165" s="31"/>
      <c r="E1165" s="32"/>
      <c r="F1165" s="12"/>
      <c r="G1165" s="12"/>
    </row>
    <row r="1166" spans="2:7" x14ac:dyDescent="0.35">
      <c r="B1166" s="31"/>
      <c r="C1166" s="31"/>
      <c r="D1166" s="31"/>
      <c r="E1166" s="32"/>
      <c r="F1166" s="12"/>
      <c r="G1166" s="12"/>
    </row>
    <row r="1167" spans="2:7" x14ac:dyDescent="0.35">
      <c r="B1167" s="31"/>
      <c r="C1167" s="31"/>
      <c r="D1167" s="31"/>
      <c r="E1167" s="32"/>
      <c r="F1167" s="12"/>
      <c r="G1167" s="12"/>
    </row>
    <row r="1168" spans="2:7" x14ac:dyDescent="0.35">
      <c r="B1168" s="31"/>
      <c r="C1168" s="31"/>
      <c r="D1168" s="31"/>
      <c r="E1168" s="32"/>
      <c r="F1168" s="12"/>
      <c r="G1168" s="12"/>
    </row>
    <row r="1169" spans="2:7" x14ac:dyDescent="0.35">
      <c r="B1169" s="31"/>
      <c r="C1169" s="31"/>
      <c r="D1169" s="31"/>
      <c r="E1169" s="32"/>
      <c r="F1169" s="12"/>
      <c r="G1169" s="12"/>
    </row>
    <row r="1170" spans="2:7" x14ac:dyDescent="0.35">
      <c r="B1170" s="31"/>
      <c r="C1170" s="31"/>
      <c r="D1170" s="31"/>
      <c r="E1170" s="32"/>
      <c r="F1170" s="12"/>
      <c r="G1170" s="12"/>
    </row>
    <row r="1171" spans="2:7" x14ac:dyDescent="0.35">
      <c r="B1171" s="31"/>
      <c r="C1171" s="31"/>
      <c r="D1171" s="31"/>
      <c r="E1171" s="32"/>
      <c r="F1171" s="12"/>
      <c r="G1171" s="12"/>
    </row>
    <row r="1172" spans="2:7" x14ac:dyDescent="0.35">
      <c r="B1172" s="31"/>
      <c r="C1172" s="31"/>
      <c r="D1172" s="31"/>
      <c r="E1172" s="32"/>
      <c r="F1172" s="12"/>
      <c r="G1172" s="12"/>
    </row>
    <row r="1173" spans="2:7" x14ac:dyDescent="0.35">
      <c r="B1173" s="31"/>
      <c r="C1173" s="31"/>
      <c r="D1173" s="31"/>
      <c r="E1173" s="32"/>
      <c r="F1173" s="12"/>
      <c r="G1173" s="12"/>
    </row>
    <row r="1174" spans="2:7" x14ac:dyDescent="0.35">
      <c r="B1174" s="31"/>
      <c r="C1174" s="31"/>
      <c r="D1174" s="31"/>
      <c r="E1174" s="32"/>
      <c r="F1174" s="12"/>
      <c r="G1174" s="12"/>
    </row>
    <row r="1175" spans="2:7" x14ac:dyDescent="0.35">
      <c r="B1175" s="31"/>
      <c r="C1175" s="31"/>
      <c r="D1175" s="31"/>
      <c r="E1175" s="32"/>
      <c r="F1175" s="12"/>
      <c r="G1175" s="12"/>
    </row>
    <row r="1176" spans="2:7" x14ac:dyDescent="0.35">
      <c r="B1176" s="31"/>
      <c r="C1176" s="31"/>
      <c r="D1176" s="31"/>
      <c r="E1176" s="32"/>
      <c r="F1176" s="12"/>
      <c r="G1176" s="12"/>
    </row>
    <row r="1177" spans="2:7" x14ac:dyDescent="0.35">
      <c r="B1177" s="31"/>
      <c r="C1177" s="31"/>
      <c r="D1177" s="31"/>
      <c r="E1177" s="32"/>
      <c r="F1177" s="12"/>
      <c r="G1177" s="12"/>
    </row>
    <row r="1178" spans="2:7" x14ac:dyDescent="0.35">
      <c r="B1178" s="31"/>
      <c r="C1178" s="31"/>
      <c r="D1178" s="31"/>
      <c r="E1178" s="32"/>
      <c r="F1178" s="12"/>
      <c r="G1178" s="12"/>
    </row>
    <row r="1179" spans="2:7" x14ac:dyDescent="0.35">
      <c r="B1179" s="31"/>
      <c r="C1179" s="31"/>
      <c r="D1179" s="31"/>
      <c r="E1179" s="32"/>
      <c r="F1179" s="12"/>
      <c r="G1179" s="12"/>
    </row>
    <row r="1180" spans="2:7" x14ac:dyDescent="0.35">
      <c r="B1180" s="31"/>
      <c r="C1180" s="31"/>
      <c r="D1180" s="31"/>
      <c r="E1180" s="32"/>
      <c r="F1180" s="12"/>
      <c r="G1180" s="12"/>
    </row>
    <row r="1181" spans="2:7" x14ac:dyDescent="0.35">
      <c r="B1181" s="31"/>
      <c r="C1181" s="31"/>
      <c r="D1181" s="31"/>
      <c r="E1181" s="32"/>
      <c r="F1181" s="12"/>
      <c r="G1181" s="12"/>
    </row>
    <row r="1182" spans="2:7" x14ac:dyDescent="0.35">
      <c r="B1182" s="31"/>
      <c r="C1182" s="31"/>
      <c r="D1182" s="31"/>
      <c r="E1182" s="32"/>
      <c r="F1182" s="12"/>
      <c r="G1182" s="12"/>
    </row>
    <row r="1183" spans="2:7" x14ac:dyDescent="0.35">
      <c r="B1183" s="31"/>
      <c r="C1183" s="31"/>
      <c r="D1183" s="31"/>
      <c r="E1183" s="32"/>
      <c r="F1183" s="12"/>
      <c r="G1183" s="12"/>
    </row>
    <row r="1184" spans="2:7" x14ac:dyDescent="0.35">
      <c r="B1184" s="31"/>
      <c r="C1184" s="31"/>
      <c r="D1184" s="31"/>
      <c r="E1184" s="32"/>
      <c r="F1184" s="12"/>
      <c r="G1184" s="12"/>
    </row>
    <row r="1185" spans="2:7" x14ac:dyDescent="0.35">
      <c r="B1185" s="31"/>
      <c r="C1185" s="31"/>
      <c r="D1185" s="31"/>
      <c r="E1185" s="32"/>
      <c r="F1185" s="12"/>
      <c r="G1185" s="12"/>
    </row>
    <row r="1186" spans="2:7" x14ac:dyDescent="0.35">
      <c r="B1186" s="31"/>
      <c r="C1186" s="31"/>
      <c r="D1186" s="31"/>
      <c r="E1186" s="32"/>
      <c r="F1186" s="12"/>
      <c r="G1186" s="12"/>
    </row>
    <row r="1187" spans="2:7" x14ac:dyDescent="0.35">
      <c r="B1187" s="31"/>
      <c r="C1187" s="31"/>
      <c r="D1187" s="31"/>
      <c r="E1187" s="32"/>
      <c r="F1187" s="12"/>
      <c r="G1187" s="12"/>
    </row>
    <row r="1188" spans="2:7" x14ac:dyDescent="0.35">
      <c r="B1188" s="31"/>
      <c r="C1188" s="31"/>
      <c r="D1188" s="31"/>
      <c r="E1188" s="32"/>
      <c r="F1188" s="12"/>
      <c r="G1188" s="12"/>
    </row>
    <row r="1189" spans="2:7" x14ac:dyDescent="0.35">
      <c r="B1189" s="31"/>
      <c r="C1189" s="31"/>
      <c r="D1189" s="31"/>
      <c r="E1189" s="32"/>
      <c r="F1189" s="12"/>
      <c r="G1189" s="12"/>
    </row>
    <row r="1190" spans="2:7" x14ac:dyDescent="0.35">
      <c r="B1190" s="31"/>
      <c r="C1190" s="31"/>
      <c r="D1190" s="31"/>
      <c r="E1190" s="32"/>
      <c r="F1190" s="12"/>
      <c r="G1190" s="12"/>
    </row>
    <row r="1191" spans="2:7" x14ac:dyDescent="0.35">
      <c r="B1191" s="31"/>
      <c r="C1191" s="31"/>
      <c r="D1191" s="31"/>
      <c r="E1191" s="32"/>
      <c r="F1191" s="12"/>
      <c r="G1191" s="12"/>
    </row>
    <row r="1192" spans="2:7" x14ac:dyDescent="0.35">
      <c r="B1192" s="31"/>
      <c r="C1192" s="31"/>
      <c r="D1192" s="31"/>
      <c r="E1192" s="32"/>
      <c r="F1192" s="12"/>
      <c r="G1192" s="12"/>
    </row>
    <row r="1193" spans="2:7" x14ac:dyDescent="0.35">
      <c r="B1193" s="31"/>
      <c r="C1193" s="31"/>
      <c r="D1193" s="31"/>
      <c r="E1193" s="32"/>
      <c r="F1193" s="12"/>
      <c r="G1193" s="12"/>
    </row>
    <row r="1194" spans="2:7" x14ac:dyDescent="0.35">
      <c r="B1194" s="31"/>
      <c r="C1194" s="31"/>
      <c r="D1194" s="31"/>
      <c r="E1194" s="32"/>
      <c r="F1194" s="12"/>
      <c r="G1194" s="12"/>
    </row>
    <row r="1195" spans="2:7" x14ac:dyDescent="0.35">
      <c r="B1195" s="31"/>
      <c r="C1195" s="31"/>
      <c r="D1195" s="31"/>
      <c r="E1195" s="32"/>
      <c r="F1195" s="12"/>
      <c r="G1195" s="12"/>
    </row>
    <row r="1196" spans="2:7" x14ac:dyDescent="0.35">
      <c r="B1196" s="31"/>
      <c r="C1196" s="31"/>
      <c r="D1196" s="31"/>
      <c r="E1196" s="32"/>
      <c r="F1196" s="12"/>
      <c r="G1196" s="12"/>
    </row>
    <row r="1197" spans="2:7" x14ac:dyDescent="0.35">
      <c r="B1197" s="31"/>
      <c r="C1197" s="31"/>
      <c r="D1197" s="31"/>
      <c r="E1197" s="32"/>
      <c r="F1197" s="12"/>
      <c r="G1197" s="12"/>
    </row>
    <row r="1198" spans="2:7" x14ac:dyDescent="0.35">
      <c r="B1198" s="31"/>
      <c r="C1198" s="31"/>
      <c r="D1198" s="31"/>
      <c r="E1198" s="32"/>
      <c r="F1198" s="12"/>
      <c r="G1198" s="12"/>
    </row>
    <row r="1199" spans="2:7" x14ac:dyDescent="0.35">
      <c r="B1199" s="31"/>
      <c r="C1199" s="31"/>
      <c r="D1199" s="31"/>
      <c r="E1199" s="32"/>
      <c r="F1199" s="12"/>
      <c r="G1199" s="12"/>
    </row>
    <row r="1200" spans="2:7" x14ac:dyDescent="0.35">
      <c r="B1200" s="31"/>
      <c r="C1200" s="31"/>
      <c r="D1200" s="31"/>
      <c r="E1200" s="32"/>
      <c r="F1200" s="12"/>
      <c r="G1200" s="12"/>
    </row>
    <row r="1201" spans="2:7" x14ac:dyDescent="0.35">
      <c r="B1201" s="31"/>
      <c r="C1201" s="31"/>
      <c r="D1201" s="31"/>
      <c r="E1201" s="32"/>
      <c r="F1201" s="12"/>
      <c r="G1201" s="12"/>
    </row>
    <row r="1202" spans="2:7" x14ac:dyDescent="0.35">
      <c r="B1202" s="31"/>
      <c r="C1202" s="31"/>
      <c r="D1202" s="31"/>
      <c r="E1202" s="32"/>
      <c r="F1202" s="12"/>
      <c r="G1202" s="12"/>
    </row>
    <row r="1203" spans="2:7" x14ac:dyDescent="0.35">
      <c r="B1203" s="31"/>
      <c r="C1203" s="31"/>
      <c r="D1203" s="31"/>
      <c r="E1203" s="32"/>
      <c r="F1203" s="12"/>
      <c r="G1203" s="12"/>
    </row>
    <row r="1204" spans="2:7" x14ac:dyDescent="0.35">
      <c r="B1204" s="31"/>
      <c r="C1204" s="31"/>
      <c r="D1204" s="31"/>
      <c r="E1204" s="32"/>
      <c r="F1204" s="12"/>
      <c r="G1204" s="12"/>
    </row>
    <row r="1205" spans="2:7" x14ac:dyDescent="0.35">
      <c r="B1205" s="31"/>
      <c r="C1205" s="31"/>
      <c r="D1205" s="31"/>
      <c r="E1205" s="32"/>
      <c r="F1205" s="12"/>
      <c r="G1205" s="12"/>
    </row>
    <row r="1206" spans="2:7" x14ac:dyDescent="0.35">
      <c r="B1206" s="31"/>
      <c r="C1206" s="31"/>
      <c r="D1206" s="31"/>
      <c r="E1206" s="32"/>
      <c r="F1206" s="12"/>
      <c r="G1206" s="12"/>
    </row>
    <row r="1207" spans="2:7" x14ac:dyDescent="0.35">
      <c r="B1207" s="31"/>
      <c r="C1207" s="31"/>
      <c r="D1207" s="31"/>
      <c r="E1207" s="32"/>
      <c r="F1207" s="12"/>
      <c r="G1207" s="12"/>
    </row>
    <row r="1208" spans="2:7" x14ac:dyDescent="0.35">
      <c r="B1208" s="31"/>
      <c r="C1208" s="31"/>
      <c r="D1208" s="31"/>
      <c r="E1208" s="32"/>
      <c r="F1208" s="12"/>
      <c r="G1208" s="12"/>
    </row>
    <row r="1209" spans="2:7" x14ac:dyDescent="0.35">
      <c r="B1209" s="31"/>
      <c r="C1209" s="31"/>
      <c r="D1209" s="31"/>
      <c r="E1209" s="32"/>
      <c r="F1209" s="12"/>
      <c r="G1209" s="12"/>
    </row>
    <row r="1210" spans="2:7" x14ac:dyDescent="0.35">
      <c r="B1210" s="31"/>
      <c r="C1210" s="31"/>
      <c r="D1210" s="31"/>
      <c r="E1210" s="32"/>
      <c r="F1210" s="12"/>
      <c r="G1210" s="12"/>
    </row>
    <row r="1211" spans="2:7" x14ac:dyDescent="0.35">
      <c r="B1211" s="31"/>
      <c r="C1211" s="31"/>
      <c r="D1211" s="31"/>
      <c r="E1211" s="32"/>
      <c r="F1211" s="12"/>
      <c r="G1211" s="12"/>
    </row>
    <row r="1212" spans="2:7" x14ac:dyDescent="0.35">
      <c r="B1212" s="31"/>
      <c r="C1212" s="31"/>
      <c r="D1212" s="31"/>
      <c r="E1212" s="32"/>
      <c r="F1212" s="12"/>
      <c r="G1212" s="12"/>
    </row>
    <row r="1213" spans="2:7" x14ac:dyDescent="0.35">
      <c r="B1213" s="31"/>
      <c r="C1213" s="31"/>
      <c r="D1213" s="31"/>
      <c r="E1213" s="32"/>
      <c r="F1213" s="12"/>
      <c r="G1213" s="12"/>
    </row>
    <row r="1214" spans="2:7" x14ac:dyDescent="0.35">
      <c r="B1214" s="31"/>
      <c r="C1214" s="31"/>
      <c r="D1214" s="31"/>
      <c r="E1214" s="32"/>
      <c r="F1214" s="12"/>
      <c r="G1214" s="12"/>
    </row>
    <row r="1215" spans="2:7" x14ac:dyDescent="0.35">
      <c r="B1215" s="31"/>
      <c r="C1215" s="31"/>
      <c r="D1215" s="31"/>
      <c r="E1215" s="32"/>
      <c r="F1215" s="12"/>
      <c r="G1215" s="12"/>
    </row>
    <row r="1216" spans="2:7" x14ac:dyDescent="0.35">
      <c r="B1216" s="31"/>
      <c r="C1216" s="31"/>
      <c r="D1216" s="31"/>
      <c r="E1216" s="32"/>
      <c r="F1216" s="12"/>
      <c r="G1216" s="12"/>
    </row>
    <row r="1217" spans="2:7" x14ac:dyDescent="0.35">
      <c r="B1217" s="31"/>
      <c r="C1217" s="31"/>
      <c r="D1217" s="31"/>
      <c r="E1217" s="32"/>
      <c r="F1217" s="12"/>
      <c r="G1217" s="12"/>
    </row>
    <row r="1218" spans="2:7" x14ac:dyDescent="0.35">
      <c r="B1218" s="31"/>
      <c r="C1218" s="31"/>
      <c r="D1218" s="31"/>
      <c r="E1218" s="32"/>
      <c r="F1218" s="12"/>
      <c r="G1218" s="12"/>
    </row>
    <row r="1219" spans="2:7" x14ac:dyDescent="0.35">
      <c r="B1219" s="31"/>
      <c r="C1219" s="31"/>
      <c r="D1219" s="31"/>
      <c r="E1219" s="32"/>
      <c r="F1219" s="12"/>
      <c r="G1219" s="12"/>
    </row>
    <row r="1220" spans="2:7" x14ac:dyDescent="0.35">
      <c r="B1220" s="31"/>
      <c r="C1220" s="31"/>
      <c r="D1220" s="31"/>
      <c r="E1220" s="32"/>
      <c r="F1220" s="12"/>
      <c r="G1220" s="12"/>
    </row>
    <row r="1221" spans="2:7" x14ac:dyDescent="0.35">
      <c r="B1221" s="31"/>
      <c r="C1221" s="31"/>
      <c r="D1221" s="31"/>
      <c r="E1221" s="32"/>
      <c r="F1221" s="12"/>
      <c r="G1221" s="12"/>
    </row>
    <row r="1222" spans="2:7" x14ac:dyDescent="0.35">
      <c r="B1222" s="31"/>
      <c r="C1222" s="31"/>
      <c r="D1222" s="31"/>
      <c r="E1222" s="32"/>
      <c r="F1222" s="12"/>
      <c r="G1222" s="12"/>
    </row>
    <row r="1223" spans="2:7" x14ac:dyDescent="0.35">
      <c r="B1223" s="31"/>
      <c r="C1223" s="31"/>
      <c r="D1223" s="31"/>
      <c r="E1223" s="32"/>
      <c r="F1223" s="12"/>
      <c r="G1223" s="12"/>
    </row>
    <row r="1224" spans="2:7" x14ac:dyDescent="0.35">
      <c r="B1224" s="31"/>
      <c r="C1224" s="31"/>
      <c r="D1224" s="31"/>
      <c r="E1224" s="32"/>
      <c r="F1224" s="12"/>
      <c r="G1224" s="12"/>
    </row>
    <row r="1225" spans="2:7" x14ac:dyDescent="0.35">
      <c r="B1225" s="31"/>
      <c r="C1225" s="31"/>
      <c r="D1225" s="31"/>
      <c r="E1225" s="32"/>
      <c r="F1225" s="12"/>
      <c r="G1225" s="12"/>
    </row>
    <row r="1226" spans="2:7" x14ac:dyDescent="0.35">
      <c r="B1226" s="31"/>
      <c r="C1226" s="31"/>
      <c r="D1226" s="31"/>
      <c r="E1226" s="32"/>
      <c r="F1226" s="12"/>
      <c r="G1226" s="12"/>
    </row>
    <row r="1227" spans="2:7" x14ac:dyDescent="0.35">
      <c r="B1227" s="31"/>
      <c r="C1227" s="31"/>
      <c r="D1227" s="31"/>
      <c r="E1227" s="32"/>
      <c r="F1227" s="12"/>
      <c r="G1227" s="12"/>
    </row>
    <row r="1228" spans="2:7" x14ac:dyDescent="0.35">
      <c r="B1228" s="31"/>
      <c r="C1228" s="31"/>
      <c r="D1228" s="31"/>
      <c r="E1228" s="32"/>
      <c r="F1228" s="12"/>
      <c r="G1228" s="12"/>
    </row>
    <row r="1229" spans="2:7" x14ac:dyDescent="0.35">
      <c r="B1229" s="31"/>
      <c r="C1229" s="31"/>
      <c r="D1229" s="31"/>
      <c r="E1229" s="32"/>
      <c r="F1229" s="12"/>
      <c r="G1229" s="12"/>
    </row>
    <row r="1230" spans="2:7" x14ac:dyDescent="0.35">
      <c r="B1230" s="31"/>
      <c r="C1230" s="31"/>
      <c r="D1230" s="31"/>
      <c r="E1230" s="32"/>
      <c r="F1230" s="12"/>
      <c r="G1230" s="12"/>
    </row>
    <row r="1231" spans="2:7" x14ac:dyDescent="0.35">
      <c r="B1231" s="31"/>
      <c r="C1231" s="31"/>
      <c r="D1231" s="31"/>
      <c r="E1231" s="32"/>
      <c r="F1231" s="12"/>
      <c r="G1231" s="12"/>
    </row>
    <row r="1232" spans="2:7" x14ac:dyDescent="0.35">
      <c r="B1232" s="31"/>
      <c r="C1232" s="31"/>
      <c r="D1232" s="31"/>
      <c r="E1232" s="32"/>
      <c r="F1232" s="12"/>
      <c r="G1232" s="12"/>
    </row>
    <row r="1233" spans="2:7" x14ac:dyDescent="0.35">
      <c r="B1233" s="31"/>
      <c r="C1233" s="31"/>
      <c r="D1233" s="31"/>
      <c r="E1233" s="32"/>
      <c r="F1233" s="12"/>
      <c r="G1233" s="12"/>
    </row>
    <row r="1234" spans="2:7" x14ac:dyDescent="0.35">
      <c r="B1234" s="31"/>
      <c r="C1234" s="31"/>
      <c r="D1234" s="31"/>
      <c r="E1234" s="32"/>
      <c r="F1234" s="12"/>
      <c r="G1234" s="12"/>
    </row>
    <row r="1235" spans="2:7" x14ac:dyDescent="0.35">
      <c r="B1235" s="31"/>
      <c r="C1235" s="31"/>
      <c r="D1235" s="31"/>
      <c r="E1235" s="32"/>
      <c r="F1235" s="12"/>
      <c r="G1235" s="12"/>
    </row>
    <row r="1236" spans="2:7" x14ac:dyDescent="0.35">
      <c r="B1236" s="31"/>
      <c r="C1236" s="31"/>
      <c r="D1236" s="31"/>
      <c r="E1236" s="32"/>
      <c r="F1236" s="12"/>
      <c r="G1236" s="12"/>
    </row>
    <row r="1237" spans="2:7" x14ac:dyDescent="0.35">
      <c r="B1237" s="31"/>
      <c r="C1237" s="31"/>
      <c r="D1237" s="31"/>
      <c r="E1237" s="32"/>
      <c r="F1237" s="12"/>
      <c r="G1237" s="12"/>
    </row>
    <row r="1238" spans="2:7" x14ac:dyDescent="0.35">
      <c r="B1238" s="31"/>
      <c r="C1238" s="31"/>
      <c r="D1238" s="31"/>
      <c r="E1238" s="32"/>
      <c r="F1238" s="12"/>
      <c r="G1238" s="12"/>
    </row>
    <row r="1239" spans="2:7" x14ac:dyDescent="0.35">
      <c r="B1239" s="31"/>
      <c r="C1239" s="31"/>
      <c r="D1239" s="31"/>
      <c r="E1239" s="32"/>
      <c r="F1239" s="12"/>
      <c r="G1239" s="12"/>
    </row>
    <row r="1240" spans="2:7" x14ac:dyDescent="0.35">
      <c r="B1240" s="31"/>
      <c r="C1240" s="31"/>
      <c r="D1240" s="31"/>
      <c r="E1240" s="32"/>
      <c r="F1240" s="12"/>
      <c r="G1240" s="12"/>
    </row>
    <row r="1241" spans="2:7" x14ac:dyDescent="0.35">
      <c r="B1241" s="31"/>
      <c r="C1241" s="31"/>
      <c r="D1241" s="31"/>
      <c r="E1241" s="32"/>
      <c r="F1241" s="12"/>
      <c r="G1241" s="12"/>
    </row>
    <row r="1242" spans="2:7" x14ac:dyDescent="0.35">
      <c r="B1242" s="31"/>
      <c r="C1242" s="31"/>
      <c r="D1242" s="31"/>
      <c r="E1242" s="32"/>
      <c r="F1242" s="12"/>
      <c r="G1242" s="12"/>
    </row>
    <row r="1243" spans="2:7" x14ac:dyDescent="0.35">
      <c r="B1243" s="31"/>
      <c r="C1243" s="31"/>
      <c r="D1243" s="31"/>
      <c r="E1243" s="32"/>
      <c r="F1243" s="12"/>
      <c r="G1243" s="12"/>
    </row>
    <row r="1244" spans="2:7" x14ac:dyDescent="0.35">
      <c r="B1244" s="31"/>
      <c r="C1244" s="31"/>
      <c r="D1244" s="31"/>
      <c r="E1244" s="32"/>
      <c r="F1244" s="12"/>
      <c r="G1244" s="12"/>
    </row>
    <row r="1245" spans="2:7" x14ac:dyDescent="0.35">
      <c r="B1245" s="31"/>
      <c r="C1245" s="31"/>
      <c r="D1245" s="31"/>
      <c r="E1245" s="32"/>
      <c r="F1245" s="12"/>
      <c r="G1245" s="12"/>
    </row>
    <row r="1246" spans="2:7" x14ac:dyDescent="0.35">
      <c r="B1246" s="31"/>
      <c r="C1246" s="31"/>
      <c r="D1246" s="31"/>
      <c r="E1246" s="32"/>
      <c r="F1246" s="12"/>
      <c r="G1246" s="12"/>
    </row>
    <row r="1247" spans="2:7" x14ac:dyDescent="0.35">
      <c r="B1247" s="31"/>
      <c r="C1247" s="31"/>
      <c r="D1247" s="31"/>
      <c r="E1247" s="32"/>
      <c r="F1247" s="12"/>
      <c r="G1247" s="12"/>
    </row>
    <row r="1248" spans="2:7" x14ac:dyDescent="0.35">
      <c r="B1248" s="31"/>
      <c r="C1248" s="31"/>
      <c r="D1248" s="31"/>
      <c r="E1248" s="32"/>
      <c r="F1248" s="12"/>
      <c r="G1248" s="12"/>
    </row>
    <row r="1249" spans="2:7" x14ac:dyDescent="0.35">
      <c r="B1249" s="31"/>
      <c r="C1249" s="31"/>
      <c r="D1249" s="31"/>
      <c r="E1249" s="32"/>
      <c r="F1249" s="12"/>
      <c r="G1249" s="12"/>
    </row>
    <row r="1250" spans="2:7" x14ac:dyDescent="0.35">
      <c r="B1250" s="31"/>
      <c r="C1250" s="31"/>
      <c r="D1250" s="31"/>
      <c r="E1250" s="32"/>
      <c r="F1250" s="12"/>
      <c r="G1250" s="12"/>
    </row>
    <row r="1251" spans="2:7" x14ac:dyDescent="0.35">
      <c r="B1251" s="31"/>
      <c r="C1251" s="31"/>
      <c r="D1251" s="31"/>
      <c r="E1251" s="32"/>
      <c r="F1251" s="12"/>
      <c r="G1251" s="12"/>
    </row>
    <row r="1252" spans="2:7" x14ac:dyDescent="0.35">
      <c r="B1252" s="31"/>
      <c r="C1252" s="31"/>
      <c r="D1252" s="31"/>
      <c r="E1252" s="32"/>
      <c r="F1252" s="12"/>
      <c r="G1252" s="12"/>
    </row>
    <row r="1253" spans="2:7" x14ac:dyDescent="0.35">
      <c r="B1253" s="31"/>
      <c r="C1253" s="31"/>
      <c r="D1253" s="31"/>
      <c r="E1253" s="32"/>
      <c r="F1253" s="12"/>
      <c r="G1253" s="12"/>
    </row>
    <row r="1254" spans="2:7" x14ac:dyDescent="0.35">
      <c r="B1254" s="31"/>
      <c r="C1254" s="31"/>
      <c r="D1254" s="31"/>
      <c r="E1254" s="32"/>
      <c r="F1254" s="12"/>
      <c r="G1254" s="12"/>
    </row>
    <row r="1255" spans="2:7" x14ac:dyDescent="0.35">
      <c r="B1255" s="31"/>
      <c r="C1255" s="31"/>
      <c r="D1255" s="31"/>
      <c r="E1255" s="32"/>
      <c r="F1255" s="12"/>
      <c r="G1255" s="12"/>
    </row>
    <row r="1256" spans="2:7" x14ac:dyDescent="0.35">
      <c r="B1256" s="31"/>
      <c r="C1256" s="31"/>
      <c r="D1256" s="31"/>
      <c r="E1256" s="32"/>
      <c r="F1256" s="12"/>
      <c r="G1256" s="12"/>
    </row>
    <row r="1257" spans="2:7" x14ac:dyDescent="0.35">
      <c r="B1257" s="31"/>
      <c r="C1257" s="31"/>
      <c r="D1257" s="31"/>
      <c r="E1257" s="32"/>
      <c r="F1257" s="12"/>
      <c r="G1257" s="12"/>
    </row>
    <row r="1258" spans="2:7" x14ac:dyDescent="0.35">
      <c r="B1258" s="31"/>
      <c r="C1258" s="31"/>
      <c r="D1258" s="31"/>
      <c r="E1258" s="32"/>
      <c r="F1258" s="12"/>
      <c r="G1258" s="12"/>
    </row>
    <row r="1259" spans="2:7" x14ac:dyDescent="0.35">
      <c r="B1259" s="31"/>
      <c r="C1259" s="31"/>
      <c r="D1259" s="31"/>
      <c r="E1259" s="32"/>
      <c r="F1259" s="12"/>
      <c r="G1259" s="12"/>
    </row>
    <row r="1260" spans="2:7" x14ac:dyDescent="0.35">
      <c r="B1260" s="31"/>
      <c r="C1260" s="31"/>
      <c r="D1260" s="31"/>
      <c r="E1260" s="32"/>
      <c r="F1260" s="12"/>
      <c r="G1260" s="12"/>
    </row>
    <row r="1261" spans="2:7" x14ac:dyDescent="0.35">
      <c r="B1261" s="31"/>
      <c r="C1261" s="31"/>
      <c r="D1261" s="31"/>
      <c r="E1261" s="32"/>
      <c r="F1261" s="12"/>
      <c r="G1261" s="12"/>
    </row>
    <row r="1262" spans="2:7" x14ac:dyDescent="0.35">
      <c r="B1262" s="31"/>
      <c r="C1262" s="31"/>
      <c r="D1262" s="31"/>
      <c r="E1262" s="32"/>
      <c r="F1262" s="12"/>
      <c r="G1262" s="12"/>
    </row>
    <row r="1263" spans="2:7" x14ac:dyDescent="0.35">
      <c r="B1263" s="31"/>
      <c r="C1263" s="31"/>
      <c r="D1263" s="31"/>
      <c r="E1263" s="32"/>
      <c r="F1263" s="12"/>
      <c r="G1263" s="12"/>
    </row>
    <row r="1264" spans="2:7" x14ac:dyDescent="0.35">
      <c r="B1264" s="31"/>
      <c r="C1264" s="31"/>
      <c r="D1264" s="31"/>
      <c r="E1264" s="32"/>
      <c r="F1264" s="12"/>
      <c r="G1264" s="12"/>
    </row>
    <row r="1265" spans="2:7" x14ac:dyDescent="0.35">
      <c r="B1265" s="31"/>
      <c r="C1265" s="31"/>
      <c r="D1265" s="31"/>
      <c r="E1265" s="32"/>
      <c r="F1265" s="12"/>
      <c r="G1265" s="12"/>
    </row>
    <row r="1266" spans="2:7" x14ac:dyDescent="0.35">
      <c r="B1266" s="31"/>
      <c r="C1266" s="31"/>
      <c r="D1266" s="31"/>
      <c r="E1266" s="32"/>
      <c r="F1266" s="12"/>
      <c r="G1266" s="12"/>
    </row>
    <row r="1267" spans="2:7" x14ac:dyDescent="0.35">
      <c r="B1267" s="31"/>
      <c r="C1267" s="31"/>
      <c r="D1267" s="31"/>
      <c r="E1267" s="32"/>
      <c r="F1267" s="12"/>
      <c r="G1267" s="12"/>
    </row>
    <row r="1268" spans="2:7" x14ac:dyDescent="0.35">
      <c r="B1268" s="31"/>
      <c r="C1268" s="31"/>
      <c r="D1268" s="31"/>
      <c r="E1268" s="32"/>
      <c r="F1268" s="12"/>
      <c r="G1268" s="12"/>
    </row>
    <row r="1269" spans="2:7" x14ac:dyDescent="0.35">
      <c r="B1269" s="31"/>
      <c r="C1269" s="31"/>
      <c r="D1269" s="31"/>
      <c r="E1269" s="32"/>
      <c r="F1269" s="12"/>
      <c r="G1269" s="12"/>
    </row>
    <row r="1270" spans="2:7" x14ac:dyDescent="0.35">
      <c r="B1270" s="31"/>
      <c r="C1270" s="31"/>
      <c r="D1270" s="31"/>
      <c r="E1270" s="32"/>
      <c r="F1270" s="12"/>
      <c r="G1270" s="12"/>
    </row>
    <row r="1271" spans="2:7" x14ac:dyDescent="0.35">
      <c r="B1271" s="31"/>
      <c r="C1271" s="31"/>
      <c r="D1271" s="31"/>
      <c r="E1271" s="32"/>
      <c r="F1271" s="12"/>
      <c r="G1271" s="12"/>
    </row>
    <row r="1272" spans="2:7" x14ac:dyDescent="0.35">
      <c r="B1272" s="31"/>
      <c r="C1272" s="31"/>
      <c r="D1272" s="31"/>
      <c r="E1272" s="32"/>
      <c r="F1272" s="12"/>
      <c r="G1272" s="12"/>
    </row>
    <row r="1273" spans="2:7" x14ac:dyDescent="0.35">
      <c r="B1273" s="31"/>
      <c r="C1273" s="31"/>
      <c r="D1273" s="31"/>
      <c r="E1273" s="32"/>
      <c r="F1273" s="12"/>
      <c r="G1273" s="12"/>
    </row>
    <row r="1274" spans="2:7" x14ac:dyDescent="0.35">
      <c r="B1274" s="31"/>
      <c r="C1274" s="31"/>
      <c r="D1274" s="31"/>
      <c r="E1274" s="32"/>
      <c r="F1274" s="12"/>
      <c r="G1274" s="12"/>
    </row>
    <row r="1275" spans="2:7" x14ac:dyDescent="0.35">
      <c r="B1275" s="31"/>
      <c r="C1275" s="31"/>
      <c r="D1275" s="31"/>
      <c r="E1275" s="32"/>
      <c r="F1275" s="12"/>
      <c r="G1275" s="12"/>
    </row>
    <row r="1276" spans="2:7" x14ac:dyDescent="0.35">
      <c r="B1276" s="31"/>
      <c r="C1276" s="31"/>
      <c r="D1276" s="31"/>
      <c r="E1276" s="32"/>
      <c r="F1276" s="12"/>
      <c r="G1276" s="12"/>
    </row>
    <row r="1277" spans="2:7" x14ac:dyDescent="0.35">
      <c r="B1277" s="31"/>
      <c r="C1277" s="31"/>
      <c r="D1277" s="31"/>
      <c r="E1277" s="32"/>
      <c r="F1277" s="12"/>
      <c r="G1277" s="12"/>
    </row>
    <row r="1278" spans="2:7" x14ac:dyDescent="0.35">
      <c r="B1278" s="31"/>
      <c r="C1278" s="31"/>
      <c r="D1278" s="31"/>
      <c r="E1278" s="32"/>
      <c r="F1278" s="12"/>
      <c r="G1278" s="12"/>
    </row>
    <row r="1279" spans="2:7" x14ac:dyDescent="0.35">
      <c r="B1279" s="31"/>
      <c r="C1279" s="31"/>
      <c r="D1279" s="31"/>
      <c r="E1279" s="32"/>
      <c r="F1279" s="12"/>
      <c r="G1279" s="12"/>
    </row>
    <row r="1280" spans="2:7" x14ac:dyDescent="0.35">
      <c r="B1280" s="31"/>
      <c r="C1280" s="31"/>
      <c r="D1280" s="31"/>
      <c r="E1280" s="32"/>
      <c r="F1280" s="12"/>
      <c r="G1280" s="12"/>
    </row>
    <row r="1281" spans="2:7" x14ac:dyDescent="0.35">
      <c r="B1281" s="31"/>
      <c r="C1281" s="31"/>
      <c r="D1281" s="31"/>
      <c r="E1281" s="32"/>
      <c r="F1281" s="12"/>
      <c r="G1281" s="12"/>
    </row>
    <row r="1282" spans="2:7" x14ac:dyDescent="0.35">
      <c r="B1282" s="31"/>
      <c r="C1282" s="31"/>
      <c r="D1282" s="31"/>
      <c r="E1282" s="32"/>
      <c r="F1282" s="12"/>
      <c r="G1282" s="12"/>
    </row>
    <row r="1283" spans="2:7" x14ac:dyDescent="0.35">
      <c r="B1283" s="31"/>
      <c r="C1283" s="31"/>
      <c r="D1283" s="31"/>
      <c r="E1283" s="32"/>
      <c r="F1283" s="12"/>
      <c r="G1283" s="12"/>
    </row>
    <row r="1284" spans="2:7" x14ac:dyDescent="0.35">
      <c r="B1284" s="31"/>
      <c r="C1284" s="31"/>
      <c r="D1284" s="31"/>
      <c r="E1284" s="32"/>
      <c r="F1284" s="12"/>
      <c r="G1284" s="12"/>
    </row>
    <row r="1285" spans="2:7" x14ac:dyDescent="0.35">
      <c r="B1285" s="31"/>
      <c r="C1285" s="31"/>
      <c r="D1285" s="31"/>
      <c r="E1285" s="32"/>
      <c r="F1285" s="12"/>
      <c r="G1285" s="12"/>
    </row>
    <row r="1286" spans="2:7" x14ac:dyDescent="0.35">
      <c r="B1286" s="31"/>
      <c r="C1286" s="31"/>
      <c r="D1286" s="31"/>
      <c r="E1286" s="32"/>
      <c r="F1286" s="12"/>
      <c r="G1286" s="12"/>
    </row>
    <row r="1287" spans="2:7" x14ac:dyDescent="0.35">
      <c r="B1287" s="31"/>
      <c r="C1287" s="31"/>
      <c r="D1287" s="31"/>
      <c r="E1287" s="32"/>
      <c r="F1287" s="12"/>
      <c r="G1287" s="12"/>
    </row>
    <row r="1288" spans="2:7" x14ac:dyDescent="0.35">
      <c r="B1288" s="31"/>
      <c r="C1288" s="31"/>
      <c r="D1288" s="31"/>
      <c r="E1288" s="32"/>
      <c r="F1288" s="12"/>
      <c r="G1288" s="12"/>
    </row>
    <row r="1289" spans="2:7" x14ac:dyDescent="0.35">
      <c r="B1289" s="31"/>
      <c r="C1289" s="31"/>
      <c r="D1289" s="31"/>
      <c r="E1289" s="32"/>
      <c r="F1289" s="12"/>
      <c r="G1289" s="12"/>
    </row>
    <row r="1290" spans="2:7" x14ac:dyDescent="0.35">
      <c r="B1290" s="31"/>
      <c r="C1290" s="31"/>
      <c r="D1290" s="31"/>
      <c r="E1290" s="32"/>
      <c r="F1290" s="12"/>
      <c r="G1290" s="12"/>
    </row>
    <row r="1291" spans="2:7" x14ac:dyDescent="0.35">
      <c r="B1291" s="31"/>
      <c r="C1291" s="31"/>
      <c r="D1291" s="31"/>
      <c r="E1291" s="32"/>
      <c r="F1291" s="12"/>
      <c r="G1291" s="12"/>
    </row>
    <row r="1292" spans="2:7" x14ac:dyDescent="0.35">
      <c r="B1292" s="31"/>
      <c r="C1292" s="31"/>
      <c r="D1292" s="31"/>
      <c r="E1292" s="32"/>
      <c r="F1292" s="12"/>
      <c r="G1292" s="12"/>
    </row>
    <row r="1293" spans="2:7" x14ac:dyDescent="0.35">
      <c r="B1293" s="31"/>
      <c r="C1293" s="31"/>
      <c r="D1293" s="31"/>
      <c r="E1293" s="32"/>
      <c r="F1293" s="12"/>
      <c r="G1293" s="12"/>
    </row>
    <row r="1294" spans="2:7" x14ac:dyDescent="0.35">
      <c r="B1294" s="31"/>
      <c r="C1294" s="31"/>
      <c r="D1294" s="31"/>
      <c r="E1294" s="32"/>
      <c r="F1294" s="12"/>
      <c r="G1294" s="12"/>
    </row>
    <row r="1295" spans="2:7" x14ac:dyDescent="0.35">
      <c r="B1295" s="31"/>
      <c r="C1295" s="31"/>
      <c r="D1295" s="31"/>
      <c r="E1295" s="32"/>
      <c r="F1295" s="12"/>
      <c r="G1295" s="12"/>
    </row>
    <row r="1296" spans="2:7" x14ac:dyDescent="0.35">
      <c r="B1296" s="31"/>
      <c r="C1296" s="31"/>
      <c r="D1296" s="31"/>
      <c r="E1296" s="32"/>
      <c r="F1296" s="12"/>
      <c r="G1296" s="12"/>
    </row>
    <row r="1297" spans="2:7" x14ac:dyDescent="0.35">
      <c r="B1297" s="31"/>
      <c r="C1297" s="31"/>
      <c r="D1297" s="31"/>
      <c r="E1297" s="32"/>
      <c r="F1297" s="12"/>
      <c r="G1297" s="12"/>
    </row>
    <row r="1298" spans="2:7" x14ac:dyDescent="0.35">
      <c r="B1298" s="31"/>
      <c r="C1298" s="31"/>
      <c r="D1298" s="31"/>
      <c r="E1298" s="32"/>
      <c r="F1298" s="12"/>
      <c r="G1298" s="12"/>
    </row>
    <row r="1299" spans="2:7" x14ac:dyDescent="0.35">
      <c r="B1299" s="31"/>
      <c r="C1299" s="31"/>
      <c r="D1299" s="31"/>
      <c r="E1299" s="32"/>
      <c r="F1299" s="12"/>
      <c r="G1299" s="12"/>
    </row>
    <row r="1300" spans="2:7" x14ac:dyDescent="0.35">
      <c r="B1300" s="31"/>
      <c r="C1300" s="31"/>
      <c r="D1300" s="31"/>
      <c r="E1300" s="32"/>
      <c r="F1300" s="12"/>
      <c r="G1300" s="12"/>
    </row>
    <row r="1301" spans="2:7" x14ac:dyDescent="0.35">
      <c r="B1301" s="31"/>
      <c r="C1301" s="31"/>
      <c r="D1301" s="31"/>
      <c r="E1301" s="32"/>
      <c r="F1301" s="12"/>
      <c r="G1301" s="12"/>
    </row>
    <row r="1302" spans="2:7" x14ac:dyDescent="0.35">
      <c r="B1302" s="31"/>
      <c r="C1302" s="31"/>
      <c r="D1302" s="31"/>
      <c r="E1302" s="32"/>
      <c r="F1302" s="12"/>
      <c r="G1302" s="12"/>
    </row>
    <row r="1303" spans="2:7" x14ac:dyDescent="0.35">
      <c r="B1303" s="31"/>
      <c r="C1303" s="31"/>
      <c r="D1303" s="31"/>
      <c r="E1303" s="32"/>
      <c r="F1303" s="12"/>
      <c r="G1303" s="12"/>
    </row>
    <row r="1304" spans="2:7" x14ac:dyDescent="0.35">
      <c r="B1304" s="31"/>
      <c r="C1304" s="31"/>
      <c r="D1304" s="31"/>
      <c r="E1304" s="32"/>
      <c r="F1304" s="12"/>
      <c r="G1304" s="12"/>
    </row>
    <row r="1305" spans="2:7" x14ac:dyDescent="0.35">
      <c r="B1305" s="31"/>
      <c r="C1305" s="31"/>
      <c r="D1305" s="31"/>
      <c r="E1305" s="32"/>
      <c r="F1305" s="12"/>
      <c r="G1305" s="12"/>
    </row>
    <row r="1306" spans="2:7" x14ac:dyDescent="0.35">
      <c r="B1306" s="31"/>
      <c r="C1306" s="31"/>
      <c r="D1306" s="31"/>
      <c r="E1306" s="32"/>
      <c r="F1306" s="12"/>
      <c r="G1306" s="12"/>
    </row>
    <row r="1307" spans="2:7" x14ac:dyDescent="0.35">
      <c r="B1307" s="31"/>
      <c r="C1307" s="31"/>
      <c r="D1307" s="31"/>
      <c r="E1307" s="32"/>
      <c r="F1307" s="12"/>
      <c r="G1307" s="12"/>
    </row>
    <row r="1308" spans="2:7" x14ac:dyDescent="0.35">
      <c r="B1308" s="31"/>
      <c r="C1308" s="31"/>
      <c r="D1308" s="31"/>
      <c r="E1308" s="32"/>
      <c r="F1308" s="12"/>
      <c r="G1308" s="12"/>
    </row>
    <row r="1309" spans="2:7" x14ac:dyDescent="0.35">
      <c r="B1309" s="31"/>
      <c r="C1309" s="31"/>
      <c r="D1309" s="31"/>
      <c r="E1309" s="32"/>
      <c r="F1309" s="12"/>
      <c r="G1309" s="12"/>
    </row>
    <row r="1310" spans="2:7" x14ac:dyDescent="0.35">
      <c r="B1310" s="31"/>
      <c r="C1310" s="31"/>
      <c r="D1310" s="31"/>
      <c r="E1310" s="32"/>
      <c r="F1310" s="12"/>
      <c r="G1310" s="12"/>
    </row>
    <row r="1311" spans="2:7" x14ac:dyDescent="0.35">
      <c r="B1311" s="31"/>
      <c r="C1311" s="31"/>
      <c r="D1311" s="31"/>
      <c r="E1311" s="32"/>
      <c r="F1311" s="12"/>
      <c r="G1311" s="12"/>
    </row>
    <row r="1312" spans="2:7" x14ac:dyDescent="0.35">
      <c r="B1312" s="31"/>
      <c r="C1312" s="31"/>
      <c r="D1312" s="31"/>
      <c r="E1312" s="32"/>
      <c r="F1312" s="12"/>
      <c r="G1312" s="12"/>
    </row>
    <row r="1313" spans="2:7" x14ac:dyDescent="0.35">
      <c r="B1313" s="31"/>
      <c r="C1313" s="31"/>
      <c r="D1313" s="31"/>
      <c r="E1313" s="32"/>
      <c r="F1313" s="12"/>
      <c r="G1313" s="12"/>
    </row>
    <row r="1314" spans="2:7" x14ac:dyDescent="0.35">
      <c r="B1314" s="31"/>
      <c r="C1314" s="31"/>
      <c r="D1314" s="31"/>
      <c r="E1314" s="32"/>
      <c r="F1314" s="12"/>
      <c r="G1314" s="12"/>
    </row>
    <row r="1315" spans="2:7" x14ac:dyDescent="0.35">
      <c r="B1315" s="31"/>
      <c r="C1315" s="31"/>
      <c r="D1315" s="31"/>
      <c r="E1315" s="32"/>
      <c r="F1315" s="12"/>
      <c r="G1315" s="12"/>
    </row>
    <row r="1316" spans="2:7" x14ac:dyDescent="0.35">
      <c r="B1316" s="31"/>
      <c r="C1316" s="31"/>
      <c r="D1316" s="31"/>
      <c r="E1316" s="32"/>
      <c r="F1316" s="12"/>
      <c r="G1316" s="12"/>
    </row>
    <row r="1317" spans="2:7" x14ac:dyDescent="0.35">
      <c r="B1317" s="31"/>
      <c r="C1317" s="31"/>
      <c r="D1317" s="31"/>
      <c r="E1317" s="32"/>
      <c r="F1317" s="12"/>
      <c r="G1317" s="12"/>
    </row>
    <row r="1318" spans="2:7" x14ac:dyDescent="0.35">
      <c r="B1318" s="31"/>
      <c r="C1318" s="31"/>
      <c r="D1318" s="31"/>
      <c r="E1318" s="32"/>
      <c r="F1318" s="12"/>
      <c r="G1318" s="12"/>
    </row>
    <row r="1319" spans="2:7" x14ac:dyDescent="0.35">
      <c r="B1319" s="31"/>
      <c r="C1319" s="31"/>
      <c r="D1319" s="31"/>
      <c r="E1319" s="32"/>
      <c r="F1319" s="12"/>
      <c r="G1319" s="12"/>
    </row>
    <row r="1320" spans="2:7" x14ac:dyDescent="0.35">
      <c r="B1320" s="31"/>
      <c r="C1320" s="31"/>
      <c r="D1320" s="31"/>
      <c r="E1320" s="32"/>
      <c r="F1320" s="12"/>
      <c r="G1320" s="12"/>
    </row>
    <row r="1321" spans="2:7" x14ac:dyDescent="0.35">
      <c r="B1321" s="31"/>
      <c r="C1321" s="31"/>
      <c r="D1321" s="31"/>
      <c r="E1321" s="32"/>
      <c r="F1321" s="12"/>
      <c r="G1321" s="12"/>
    </row>
    <row r="1322" spans="2:7" x14ac:dyDescent="0.35">
      <c r="B1322" s="31"/>
      <c r="C1322" s="31"/>
      <c r="D1322" s="31"/>
      <c r="E1322" s="32"/>
      <c r="F1322" s="12"/>
      <c r="G1322" s="12"/>
    </row>
    <row r="1323" spans="2:7" x14ac:dyDescent="0.35">
      <c r="B1323" s="31"/>
      <c r="C1323" s="31"/>
      <c r="D1323" s="31"/>
      <c r="E1323" s="32"/>
      <c r="F1323" s="12"/>
      <c r="G1323" s="12"/>
    </row>
    <row r="1324" spans="2:7" x14ac:dyDescent="0.35">
      <c r="B1324" s="31"/>
      <c r="C1324" s="31"/>
      <c r="D1324" s="31"/>
      <c r="E1324" s="32"/>
      <c r="F1324" s="12"/>
      <c r="G1324" s="12"/>
    </row>
    <row r="1325" spans="2:7" x14ac:dyDescent="0.35">
      <c r="B1325" s="31"/>
      <c r="C1325" s="31"/>
      <c r="D1325" s="31"/>
      <c r="E1325" s="32"/>
      <c r="F1325" s="12"/>
      <c r="G1325" s="12"/>
    </row>
    <row r="1326" spans="2:7" x14ac:dyDescent="0.35">
      <c r="B1326" s="31"/>
      <c r="C1326" s="31"/>
      <c r="D1326" s="31"/>
      <c r="E1326" s="32"/>
      <c r="F1326" s="12"/>
      <c r="G1326" s="12"/>
    </row>
    <row r="1327" spans="2:7" x14ac:dyDescent="0.35">
      <c r="B1327" s="31"/>
      <c r="C1327" s="31"/>
      <c r="D1327" s="31"/>
      <c r="E1327" s="32"/>
      <c r="F1327" s="12"/>
      <c r="G1327" s="12"/>
    </row>
    <row r="1328" spans="2:7" x14ac:dyDescent="0.35">
      <c r="B1328" s="31"/>
      <c r="C1328" s="31"/>
      <c r="D1328" s="31"/>
      <c r="E1328" s="32"/>
      <c r="F1328" s="12"/>
      <c r="G1328" s="12"/>
    </row>
    <row r="1329" spans="2:7" x14ac:dyDescent="0.35">
      <c r="B1329" s="31"/>
      <c r="C1329" s="31"/>
      <c r="D1329" s="31"/>
      <c r="E1329" s="32"/>
      <c r="F1329" s="12"/>
      <c r="G1329" s="12"/>
    </row>
    <row r="1330" spans="2:7" x14ac:dyDescent="0.35">
      <c r="B1330" s="31"/>
      <c r="C1330" s="31"/>
      <c r="D1330" s="31"/>
      <c r="E1330" s="32"/>
      <c r="F1330" s="12"/>
      <c r="G1330" s="12"/>
    </row>
    <row r="1331" spans="2:7" x14ac:dyDescent="0.35">
      <c r="B1331" s="31"/>
      <c r="C1331" s="31"/>
      <c r="D1331" s="31"/>
      <c r="E1331" s="32"/>
      <c r="F1331" s="12"/>
      <c r="G1331" s="12"/>
    </row>
    <row r="1332" spans="2:7" x14ac:dyDescent="0.35">
      <c r="B1332" s="31"/>
      <c r="C1332" s="31"/>
      <c r="D1332" s="31"/>
      <c r="E1332" s="32"/>
      <c r="F1332" s="12"/>
      <c r="G1332" s="12"/>
    </row>
    <row r="1333" spans="2:7" x14ac:dyDescent="0.35">
      <c r="B1333" s="31"/>
      <c r="C1333" s="31"/>
      <c r="D1333" s="31"/>
      <c r="E1333" s="32"/>
      <c r="F1333" s="12"/>
      <c r="G1333" s="12"/>
    </row>
    <row r="1334" spans="2:7" x14ac:dyDescent="0.35">
      <c r="B1334" s="31"/>
      <c r="C1334" s="31"/>
      <c r="D1334" s="31"/>
      <c r="E1334" s="32"/>
      <c r="F1334" s="12"/>
      <c r="G1334" s="12"/>
    </row>
    <row r="1335" spans="2:7" x14ac:dyDescent="0.35">
      <c r="B1335" s="31"/>
      <c r="C1335" s="31"/>
      <c r="D1335" s="31"/>
      <c r="E1335" s="32"/>
      <c r="F1335" s="12"/>
      <c r="G1335" s="12"/>
    </row>
    <row r="1336" spans="2:7" x14ac:dyDescent="0.35">
      <c r="B1336" s="31"/>
      <c r="C1336" s="31"/>
      <c r="D1336" s="31"/>
      <c r="E1336" s="32"/>
      <c r="F1336" s="12"/>
      <c r="G1336" s="12"/>
    </row>
    <row r="1337" spans="2:7" x14ac:dyDescent="0.35">
      <c r="B1337" s="31"/>
      <c r="C1337" s="31"/>
      <c r="D1337" s="31"/>
      <c r="E1337" s="32"/>
      <c r="F1337" s="12"/>
      <c r="G1337" s="12"/>
    </row>
    <row r="1338" spans="2:7" x14ac:dyDescent="0.35">
      <c r="B1338" s="31"/>
      <c r="C1338" s="31"/>
      <c r="D1338" s="31"/>
      <c r="E1338" s="32"/>
      <c r="F1338" s="12"/>
      <c r="G1338" s="12"/>
    </row>
    <row r="1339" spans="2:7" x14ac:dyDescent="0.35">
      <c r="B1339" s="31"/>
      <c r="C1339" s="31"/>
      <c r="D1339" s="31"/>
      <c r="E1339" s="32"/>
      <c r="F1339" s="12"/>
      <c r="G1339" s="12"/>
    </row>
    <row r="1340" spans="2:7" x14ac:dyDescent="0.35">
      <c r="B1340" s="31"/>
      <c r="C1340" s="31"/>
      <c r="D1340" s="31"/>
      <c r="E1340" s="32"/>
      <c r="F1340" s="12"/>
      <c r="G1340" s="12"/>
    </row>
    <row r="1341" spans="2:7" x14ac:dyDescent="0.35">
      <c r="B1341" s="31"/>
      <c r="C1341" s="31"/>
      <c r="D1341" s="31"/>
      <c r="E1341" s="32"/>
      <c r="F1341" s="12"/>
      <c r="G1341" s="12"/>
    </row>
    <row r="1342" spans="2:7" x14ac:dyDescent="0.35">
      <c r="B1342" s="31"/>
      <c r="C1342" s="31"/>
      <c r="D1342" s="31"/>
      <c r="E1342" s="32"/>
      <c r="F1342" s="12"/>
      <c r="G1342" s="12"/>
    </row>
    <row r="1343" spans="2:7" x14ac:dyDescent="0.35">
      <c r="B1343" s="31"/>
      <c r="C1343" s="31"/>
      <c r="D1343" s="31"/>
      <c r="E1343" s="32"/>
      <c r="F1343" s="12"/>
      <c r="G1343" s="12"/>
    </row>
    <row r="1344" spans="2:7" x14ac:dyDescent="0.35">
      <c r="B1344" s="31"/>
      <c r="C1344" s="31"/>
      <c r="D1344" s="31"/>
      <c r="E1344" s="32"/>
      <c r="F1344" s="12"/>
      <c r="G1344" s="12"/>
    </row>
    <row r="1345" spans="2:7" x14ac:dyDescent="0.35">
      <c r="B1345" s="31"/>
      <c r="C1345" s="31"/>
      <c r="D1345" s="31"/>
      <c r="E1345" s="32"/>
      <c r="F1345" s="12"/>
      <c r="G1345" s="12"/>
    </row>
    <row r="1346" spans="2:7" x14ac:dyDescent="0.35">
      <c r="B1346" s="31"/>
      <c r="C1346" s="31"/>
      <c r="D1346" s="31"/>
      <c r="E1346" s="32"/>
      <c r="F1346" s="12"/>
      <c r="G1346" s="12"/>
    </row>
    <row r="1347" spans="2:7" x14ac:dyDescent="0.35">
      <c r="B1347" s="31"/>
      <c r="C1347" s="31"/>
      <c r="D1347" s="31"/>
      <c r="E1347" s="32"/>
      <c r="F1347" s="12"/>
      <c r="G1347" s="12"/>
    </row>
    <row r="1348" spans="2:7" x14ac:dyDescent="0.35">
      <c r="B1348" s="31"/>
      <c r="C1348" s="31"/>
      <c r="D1348" s="31"/>
      <c r="E1348" s="32"/>
      <c r="F1348" s="12"/>
      <c r="G1348" s="12"/>
    </row>
    <row r="1349" spans="2:7" x14ac:dyDescent="0.35">
      <c r="B1349" s="31"/>
      <c r="C1349" s="31"/>
      <c r="D1349" s="31"/>
      <c r="E1349" s="32"/>
      <c r="F1349" s="12"/>
      <c r="G1349" s="12"/>
    </row>
    <row r="1350" spans="2:7" x14ac:dyDescent="0.35">
      <c r="B1350" s="31"/>
      <c r="C1350" s="31"/>
      <c r="D1350" s="31"/>
      <c r="E1350" s="32"/>
      <c r="F1350" s="12"/>
      <c r="G1350" s="12"/>
    </row>
    <row r="1351" spans="2:7" x14ac:dyDescent="0.35">
      <c r="B1351" s="31"/>
      <c r="C1351" s="31"/>
      <c r="D1351" s="31"/>
      <c r="E1351" s="32"/>
      <c r="F1351" s="12"/>
      <c r="G1351" s="12"/>
    </row>
    <row r="1352" spans="2:7" x14ac:dyDescent="0.35">
      <c r="B1352" s="31"/>
      <c r="C1352" s="31"/>
      <c r="D1352" s="31"/>
      <c r="E1352" s="32"/>
      <c r="F1352" s="12"/>
      <c r="G1352" s="12"/>
    </row>
    <row r="1353" spans="2:7" x14ac:dyDescent="0.35">
      <c r="B1353" s="31"/>
      <c r="C1353" s="31"/>
      <c r="D1353" s="31"/>
      <c r="E1353" s="32"/>
      <c r="F1353" s="12"/>
      <c r="G1353" s="12"/>
    </row>
    <row r="1354" spans="2:7" x14ac:dyDescent="0.35">
      <c r="B1354" s="31"/>
      <c r="C1354" s="31"/>
      <c r="D1354" s="31"/>
      <c r="E1354" s="32"/>
      <c r="F1354" s="12"/>
      <c r="G1354" s="12"/>
    </row>
    <row r="1355" spans="2:7" x14ac:dyDescent="0.35">
      <c r="B1355" s="31"/>
      <c r="C1355" s="31"/>
      <c r="D1355" s="31"/>
      <c r="E1355" s="32"/>
      <c r="F1355" s="12"/>
      <c r="G1355" s="12"/>
    </row>
    <row r="1356" spans="2:7" x14ac:dyDescent="0.35">
      <c r="B1356" s="31"/>
      <c r="C1356" s="31"/>
      <c r="D1356" s="31"/>
      <c r="E1356" s="32"/>
      <c r="F1356" s="12"/>
      <c r="G1356" s="12"/>
    </row>
    <row r="1357" spans="2:7" x14ac:dyDescent="0.35">
      <c r="B1357" s="31"/>
      <c r="C1357" s="31"/>
      <c r="D1357" s="31"/>
      <c r="E1357" s="32"/>
      <c r="F1357" s="12"/>
      <c r="G1357" s="12"/>
    </row>
    <row r="1358" spans="2:7" x14ac:dyDescent="0.35">
      <c r="B1358" s="31"/>
      <c r="C1358" s="31"/>
      <c r="D1358" s="31"/>
      <c r="E1358" s="32"/>
      <c r="F1358" s="12"/>
      <c r="G1358" s="12"/>
    </row>
    <row r="1359" spans="2:7" x14ac:dyDescent="0.35">
      <c r="B1359" s="31"/>
      <c r="C1359" s="31"/>
      <c r="D1359" s="31"/>
      <c r="E1359" s="32"/>
      <c r="F1359" s="12"/>
      <c r="G1359" s="12"/>
    </row>
    <row r="1360" spans="2:7" x14ac:dyDescent="0.35">
      <c r="B1360" s="31"/>
      <c r="C1360" s="31"/>
      <c r="D1360" s="31"/>
      <c r="E1360" s="32"/>
      <c r="F1360" s="12"/>
      <c r="G1360" s="12"/>
    </row>
    <row r="1361" spans="2:7" x14ac:dyDescent="0.35">
      <c r="B1361" s="31"/>
      <c r="C1361" s="31"/>
      <c r="D1361" s="31"/>
      <c r="E1361" s="32"/>
      <c r="F1361" s="12"/>
      <c r="G1361" s="12"/>
    </row>
    <row r="1362" spans="2:7" x14ac:dyDescent="0.35">
      <c r="B1362" s="31"/>
      <c r="C1362" s="31"/>
      <c r="D1362" s="31"/>
      <c r="E1362" s="32"/>
      <c r="F1362" s="12"/>
      <c r="G1362" s="12"/>
    </row>
    <row r="1363" spans="2:7" x14ac:dyDescent="0.35">
      <c r="B1363" s="31"/>
      <c r="C1363" s="31"/>
      <c r="D1363" s="31"/>
      <c r="E1363" s="32"/>
      <c r="F1363" s="12"/>
      <c r="G1363" s="12"/>
    </row>
    <row r="1364" spans="2:7" x14ac:dyDescent="0.35">
      <c r="B1364" s="31"/>
      <c r="C1364" s="31"/>
      <c r="D1364" s="31"/>
      <c r="E1364" s="32"/>
      <c r="F1364" s="12"/>
      <c r="G1364" s="12"/>
    </row>
    <row r="1365" spans="2:7" x14ac:dyDescent="0.35">
      <c r="B1365" s="31"/>
      <c r="C1365" s="31"/>
      <c r="D1365" s="31"/>
      <c r="E1365" s="32"/>
      <c r="F1365" s="12"/>
      <c r="G1365" s="12"/>
    </row>
    <row r="1366" spans="2:7" x14ac:dyDescent="0.35">
      <c r="B1366" s="31"/>
      <c r="C1366" s="31"/>
      <c r="D1366" s="31"/>
      <c r="E1366" s="32"/>
      <c r="F1366" s="12"/>
      <c r="G1366" s="12"/>
    </row>
    <row r="1367" spans="2:7" x14ac:dyDescent="0.35">
      <c r="B1367" s="31"/>
      <c r="C1367" s="31"/>
      <c r="D1367" s="31"/>
      <c r="E1367" s="32"/>
      <c r="F1367" s="12"/>
      <c r="G1367" s="12"/>
    </row>
    <row r="1368" spans="2:7" x14ac:dyDescent="0.35">
      <c r="B1368" s="31"/>
      <c r="C1368" s="31"/>
      <c r="D1368" s="31"/>
      <c r="E1368" s="32"/>
      <c r="F1368" s="12"/>
      <c r="G1368" s="12"/>
    </row>
    <row r="1369" spans="2:7" x14ac:dyDescent="0.35">
      <c r="B1369" s="31"/>
      <c r="C1369" s="31"/>
      <c r="D1369" s="31"/>
      <c r="E1369" s="32"/>
      <c r="F1369" s="12"/>
      <c r="G1369" s="12"/>
    </row>
    <row r="1370" spans="2:7" x14ac:dyDescent="0.35">
      <c r="B1370" s="31"/>
      <c r="C1370" s="31"/>
      <c r="D1370" s="31"/>
      <c r="E1370" s="32"/>
      <c r="F1370" s="12"/>
      <c r="G1370" s="12"/>
    </row>
    <row r="1371" spans="2:7" x14ac:dyDescent="0.35">
      <c r="B1371" s="31"/>
      <c r="C1371" s="31"/>
      <c r="D1371" s="31"/>
      <c r="E1371" s="32"/>
      <c r="F1371" s="12"/>
      <c r="G1371" s="12"/>
    </row>
    <row r="1372" spans="2:7" x14ac:dyDescent="0.35">
      <c r="B1372" s="31"/>
      <c r="C1372" s="31"/>
      <c r="D1372" s="31"/>
      <c r="E1372" s="32"/>
      <c r="F1372" s="12"/>
      <c r="G1372" s="12"/>
    </row>
    <row r="1373" spans="2:7" x14ac:dyDescent="0.35">
      <c r="B1373" s="31"/>
      <c r="C1373" s="31"/>
      <c r="D1373" s="31"/>
      <c r="E1373" s="32"/>
      <c r="F1373" s="12"/>
      <c r="G1373" s="12"/>
    </row>
    <row r="1374" spans="2:7" x14ac:dyDescent="0.35">
      <c r="B1374" s="31"/>
      <c r="C1374" s="31"/>
      <c r="D1374" s="31"/>
      <c r="E1374" s="32"/>
      <c r="F1374" s="12"/>
      <c r="G1374" s="12"/>
    </row>
    <row r="1375" spans="2:7" x14ac:dyDescent="0.35">
      <c r="B1375" s="31"/>
      <c r="C1375" s="31"/>
      <c r="D1375" s="31"/>
      <c r="E1375" s="32"/>
      <c r="F1375" s="12"/>
      <c r="G1375" s="12"/>
    </row>
    <row r="1376" spans="2:7" x14ac:dyDescent="0.35">
      <c r="B1376" s="31"/>
      <c r="C1376" s="31"/>
      <c r="D1376" s="31"/>
      <c r="E1376" s="32"/>
      <c r="F1376" s="12"/>
      <c r="G1376" s="12"/>
    </row>
    <row r="1377" spans="2:7" x14ac:dyDescent="0.35">
      <c r="B1377" s="31"/>
      <c r="C1377" s="31"/>
      <c r="D1377" s="31"/>
      <c r="E1377" s="32"/>
      <c r="F1377" s="12"/>
      <c r="G1377" s="12"/>
    </row>
    <row r="1378" spans="2:7" x14ac:dyDescent="0.35">
      <c r="B1378" s="31"/>
      <c r="C1378" s="31"/>
      <c r="D1378" s="31"/>
      <c r="E1378" s="32"/>
      <c r="F1378" s="12"/>
      <c r="G1378" s="12"/>
    </row>
    <row r="1379" spans="2:7" x14ac:dyDescent="0.35">
      <c r="B1379" s="31"/>
      <c r="C1379" s="31"/>
      <c r="D1379" s="31"/>
      <c r="E1379" s="32"/>
      <c r="F1379" s="12"/>
      <c r="G1379" s="12"/>
    </row>
    <row r="1380" spans="2:7" x14ac:dyDescent="0.35">
      <c r="B1380" s="31"/>
      <c r="C1380" s="31"/>
      <c r="D1380" s="31"/>
      <c r="E1380" s="32"/>
      <c r="F1380" s="12"/>
      <c r="G1380" s="12"/>
    </row>
    <row r="1381" spans="2:7" x14ac:dyDescent="0.35">
      <c r="B1381" s="31"/>
      <c r="C1381" s="31"/>
      <c r="D1381" s="31"/>
      <c r="E1381" s="32"/>
      <c r="F1381" s="12"/>
      <c r="G1381" s="12"/>
    </row>
    <row r="1382" spans="2:7" x14ac:dyDescent="0.35">
      <c r="B1382" s="31"/>
      <c r="C1382" s="31"/>
      <c r="D1382" s="31"/>
      <c r="E1382" s="32"/>
      <c r="F1382" s="12"/>
      <c r="G1382" s="12"/>
    </row>
    <row r="1383" spans="2:7" x14ac:dyDescent="0.35">
      <c r="B1383" s="31"/>
      <c r="C1383" s="31"/>
      <c r="D1383" s="31"/>
      <c r="E1383" s="32"/>
      <c r="F1383" s="12"/>
      <c r="G1383" s="12"/>
    </row>
    <row r="1384" spans="2:7" x14ac:dyDescent="0.35">
      <c r="B1384" s="31"/>
      <c r="C1384" s="31"/>
      <c r="D1384" s="31"/>
      <c r="E1384" s="32"/>
      <c r="F1384" s="12"/>
      <c r="G1384" s="12"/>
    </row>
    <row r="1385" spans="2:7" x14ac:dyDescent="0.35">
      <c r="B1385" s="31"/>
      <c r="C1385" s="31"/>
      <c r="D1385" s="31"/>
      <c r="E1385" s="32"/>
      <c r="F1385" s="12"/>
      <c r="G1385" s="12"/>
    </row>
    <row r="1386" spans="2:7" x14ac:dyDescent="0.35">
      <c r="B1386" s="31"/>
      <c r="C1386" s="31"/>
      <c r="D1386" s="31"/>
      <c r="E1386" s="32"/>
      <c r="F1386" s="12"/>
      <c r="G1386" s="12"/>
    </row>
    <row r="1387" spans="2:7" x14ac:dyDescent="0.35">
      <c r="B1387" s="31"/>
      <c r="C1387" s="31"/>
      <c r="D1387" s="31"/>
      <c r="E1387" s="32"/>
      <c r="F1387" s="12"/>
      <c r="G1387" s="12"/>
    </row>
    <row r="1388" spans="2:7" x14ac:dyDescent="0.35">
      <c r="B1388" s="31"/>
      <c r="C1388" s="31"/>
      <c r="D1388" s="31"/>
      <c r="E1388" s="32"/>
      <c r="F1388" s="12"/>
      <c r="G1388" s="12"/>
    </row>
    <row r="1389" spans="2:7" x14ac:dyDescent="0.35">
      <c r="B1389" s="31"/>
      <c r="C1389" s="31"/>
      <c r="D1389" s="31"/>
      <c r="E1389" s="32"/>
      <c r="F1389" s="12"/>
      <c r="G1389" s="12"/>
    </row>
    <row r="1390" spans="2:7" x14ac:dyDescent="0.35">
      <c r="B1390" s="31"/>
      <c r="C1390" s="31"/>
      <c r="D1390" s="31"/>
      <c r="E1390" s="32"/>
      <c r="F1390" s="12"/>
      <c r="G1390" s="12"/>
    </row>
    <row r="1391" spans="2:7" x14ac:dyDescent="0.35">
      <c r="B1391" s="31"/>
      <c r="C1391" s="31"/>
      <c r="D1391" s="31"/>
      <c r="E1391" s="32"/>
      <c r="F1391" s="12"/>
      <c r="G1391" s="12"/>
    </row>
    <row r="1392" spans="2:7" x14ac:dyDescent="0.35">
      <c r="B1392" s="31"/>
      <c r="C1392" s="31"/>
      <c r="D1392" s="31"/>
      <c r="E1392" s="32"/>
      <c r="F1392" s="12"/>
      <c r="G1392" s="12"/>
    </row>
    <row r="1393" spans="2:7" x14ac:dyDescent="0.35">
      <c r="B1393" s="31"/>
      <c r="C1393" s="31"/>
      <c r="D1393" s="31"/>
      <c r="E1393" s="32"/>
      <c r="F1393" s="12"/>
      <c r="G1393" s="12"/>
    </row>
    <row r="1394" spans="2:7" x14ac:dyDescent="0.35">
      <c r="B1394" s="31"/>
      <c r="C1394" s="31"/>
      <c r="D1394" s="31"/>
      <c r="E1394" s="32"/>
      <c r="F1394" s="12"/>
      <c r="G1394" s="12"/>
    </row>
    <row r="1395" spans="2:7" x14ac:dyDescent="0.35">
      <c r="B1395" s="31"/>
      <c r="C1395" s="31"/>
      <c r="D1395" s="31"/>
      <c r="E1395" s="32"/>
      <c r="F1395" s="12"/>
      <c r="G1395" s="12"/>
    </row>
    <row r="1396" spans="2:7" x14ac:dyDescent="0.35">
      <c r="B1396" s="31"/>
      <c r="C1396" s="31"/>
      <c r="D1396" s="31"/>
      <c r="E1396" s="32"/>
      <c r="F1396" s="12"/>
      <c r="G1396" s="12"/>
    </row>
    <row r="1397" spans="2:7" x14ac:dyDescent="0.35">
      <c r="B1397" s="31"/>
      <c r="C1397" s="31"/>
      <c r="D1397" s="31"/>
      <c r="E1397" s="32"/>
      <c r="F1397" s="12"/>
      <c r="G1397" s="12"/>
    </row>
    <row r="1398" spans="2:7" x14ac:dyDescent="0.35">
      <c r="B1398" s="31"/>
      <c r="C1398" s="31"/>
      <c r="D1398" s="31"/>
      <c r="E1398" s="32"/>
      <c r="F1398" s="12"/>
      <c r="G1398" s="12"/>
    </row>
    <row r="1399" spans="2:7" x14ac:dyDescent="0.35">
      <c r="B1399" s="31"/>
      <c r="C1399" s="31"/>
      <c r="D1399" s="31"/>
      <c r="E1399" s="32"/>
      <c r="F1399" s="12"/>
      <c r="G1399" s="12"/>
    </row>
    <row r="1400" spans="2:7" x14ac:dyDescent="0.35">
      <c r="B1400" s="31"/>
      <c r="C1400" s="31"/>
      <c r="D1400" s="31"/>
      <c r="E1400" s="32"/>
      <c r="F1400" s="12"/>
      <c r="G1400" s="12"/>
    </row>
    <row r="1401" spans="2:7" x14ac:dyDescent="0.35">
      <c r="B1401" s="31"/>
      <c r="C1401" s="31"/>
      <c r="D1401" s="31"/>
      <c r="E1401" s="32"/>
      <c r="F1401" s="12"/>
      <c r="G1401" s="12"/>
    </row>
    <row r="1402" spans="2:7" x14ac:dyDescent="0.35">
      <c r="B1402" s="31"/>
      <c r="C1402" s="31"/>
      <c r="D1402" s="31"/>
      <c r="E1402" s="32"/>
      <c r="F1402" s="12"/>
      <c r="G1402" s="12"/>
    </row>
    <row r="1403" spans="2:7" x14ac:dyDescent="0.35">
      <c r="B1403" s="31"/>
      <c r="C1403" s="31"/>
      <c r="D1403" s="31"/>
      <c r="E1403" s="32"/>
      <c r="F1403" s="12"/>
      <c r="G1403" s="12"/>
    </row>
    <row r="1404" spans="2:7" x14ac:dyDescent="0.35">
      <c r="B1404" s="31"/>
      <c r="C1404" s="31"/>
      <c r="D1404" s="31"/>
      <c r="E1404" s="32"/>
      <c r="F1404" s="12"/>
      <c r="G1404" s="12"/>
    </row>
    <row r="1405" spans="2:7" x14ac:dyDescent="0.35">
      <c r="B1405" s="31"/>
      <c r="C1405" s="31"/>
      <c r="D1405" s="31"/>
      <c r="E1405" s="32"/>
      <c r="F1405" s="12"/>
      <c r="G1405" s="12"/>
    </row>
    <row r="1406" spans="2:7" x14ac:dyDescent="0.35">
      <c r="B1406" s="31"/>
      <c r="C1406" s="31"/>
      <c r="D1406" s="31"/>
      <c r="E1406" s="32"/>
      <c r="F1406" s="12"/>
      <c r="G1406" s="12"/>
    </row>
    <row r="1407" spans="2:7" x14ac:dyDescent="0.35">
      <c r="B1407" s="31"/>
      <c r="C1407" s="31"/>
      <c r="D1407" s="31"/>
      <c r="E1407" s="32"/>
      <c r="F1407" s="12"/>
      <c r="G1407" s="12"/>
    </row>
    <row r="1408" spans="2:7" x14ac:dyDescent="0.35">
      <c r="B1408" s="31"/>
      <c r="C1408" s="31"/>
      <c r="D1408" s="31"/>
      <c r="E1408" s="32"/>
      <c r="F1408" s="12"/>
      <c r="G1408" s="12"/>
    </row>
    <row r="1409" spans="2:7" x14ac:dyDescent="0.35">
      <c r="B1409" s="31"/>
      <c r="C1409" s="31"/>
      <c r="D1409" s="31"/>
      <c r="E1409" s="32"/>
      <c r="F1409" s="12"/>
      <c r="G1409" s="12"/>
    </row>
    <row r="1410" spans="2:7" x14ac:dyDescent="0.35">
      <c r="B1410" s="31"/>
      <c r="C1410" s="31"/>
      <c r="D1410" s="31"/>
      <c r="E1410" s="32"/>
      <c r="F1410" s="12"/>
      <c r="G1410" s="12"/>
    </row>
    <row r="1411" spans="2:7" x14ac:dyDescent="0.35">
      <c r="B1411" s="31"/>
      <c r="C1411" s="31"/>
      <c r="D1411" s="31"/>
      <c r="E1411" s="32"/>
      <c r="F1411" s="12"/>
      <c r="G1411" s="12"/>
    </row>
    <row r="1412" spans="2:7" x14ac:dyDescent="0.35">
      <c r="B1412" s="31"/>
      <c r="C1412" s="31"/>
      <c r="D1412" s="31"/>
      <c r="E1412" s="32"/>
      <c r="F1412" s="12"/>
      <c r="G1412" s="12"/>
    </row>
    <row r="1413" spans="2:7" x14ac:dyDescent="0.35">
      <c r="B1413" s="31"/>
      <c r="C1413" s="31"/>
      <c r="D1413" s="31"/>
      <c r="E1413" s="32"/>
      <c r="F1413" s="12"/>
      <c r="G1413" s="12"/>
    </row>
    <row r="1414" spans="2:7" x14ac:dyDescent="0.35">
      <c r="B1414" s="31"/>
      <c r="C1414" s="31"/>
      <c r="D1414" s="31"/>
      <c r="E1414" s="32"/>
      <c r="F1414" s="12"/>
      <c r="G1414" s="12"/>
    </row>
    <row r="1415" spans="2:7" x14ac:dyDescent="0.35">
      <c r="B1415" s="31"/>
      <c r="C1415" s="31"/>
      <c r="D1415" s="31"/>
      <c r="E1415" s="32"/>
      <c r="F1415" s="12"/>
      <c r="G1415" s="12"/>
    </row>
    <row r="1416" spans="2:7" x14ac:dyDescent="0.35">
      <c r="B1416" s="31"/>
      <c r="C1416" s="31"/>
      <c r="D1416" s="31"/>
      <c r="E1416" s="32"/>
      <c r="F1416" s="12"/>
      <c r="G1416" s="12"/>
    </row>
    <row r="1417" spans="2:7" x14ac:dyDescent="0.35">
      <c r="B1417" s="31"/>
      <c r="C1417" s="31"/>
      <c r="D1417" s="31"/>
      <c r="E1417" s="32"/>
      <c r="F1417" s="12"/>
      <c r="G1417" s="12"/>
    </row>
    <row r="1418" spans="2:7" x14ac:dyDescent="0.35">
      <c r="B1418" s="31"/>
      <c r="C1418" s="31"/>
      <c r="D1418" s="31"/>
      <c r="E1418" s="32"/>
      <c r="F1418" s="12"/>
      <c r="G1418" s="12"/>
    </row>
    <row r="1419" spans="2:7" x14ac:dyDescent="0.35">
      <c r="B1419" s="31"/>
      <c r="C1419" s="31"/>
      <c r="D1419" s="31"/>
      <c r="E1419" s="32"/>
      <c r="F1419" s="12"/>
      <c r="G1419" s="12"/>
    </row>
    <row r="1420" spans="2:7" x14ac:dyDescent="0.35">
      <c r="B1420" s="31"/>
      <c r="C1420" s="31"/>
      <c r="D1420" s="31"/>
      <c r="E1420" s="32"/>
      <c r="F1420" s="12"/>
      <c r="G1420" s="12"/>
    </row>
    <row r="1421" spans="2:7" x14ac:dyDescent="0.35">
      <c r="B1421" s="31"/>
      <c r="C1421" s="31"/>
      <c r="D1421" s="31"/>
      <c r="E1421" s="32"/>
      <c r="F1421" s="12"/>
      <c r="G1421" s="12"/>
    </row>
    <row r="1422" spans="2:7" x14ac:dyDescent="0.35">
      <c r="B1422" s="31"/>
      <c r="C1422" s="31"/>
      <c r="D1422" s="31"/>
      <c r="E1422" s="32"/>
      <c r="F1422" s="12"/>
      <c r="G1422" s="12"/>
    </row>
    <row r="1423" spans="2:7" x14ac:dyDescent="0.35">
      <c r="B1423" s="31"/>
      <c r="C1423" s="31"/>
      <c r="D1423" s="31"/>
      <c r="E1423" s="32"/>
      <c r="F1423" s="12"/>
      <c r="G1423" s="12"/>
    </row>
    <row r="1424" spans="2:7" x14ac:dyDescent="0.35">
      <c r="B1424" s="31"/>
      <c r="C1424" s="31"/>
      <c r="D1424" s="31"/>
      <c r="E1424" s="32"/>
      <c r="F1424" s="12"/>
      <c r="G1424" s="12"/>
    </row>
    <row r="1425" spans="2:7" x14ac:dyDescent="0.35">
      <c r="B1425" s="31"/>
      <c r="C1425" s="31"/>
      <c r="D1425" s="31"/>
      <c r="E1425" s="32"/>
      <c r="F1425" s="12"/>
      <c r="G1425" s="12"/>
    </row>
    <row r="1426" spans="2:7" x14ac:dyDescent="0.35">
      <c r="B1426" s="31"/>
      <c r="C1426" s="31"/>
      <c r="D1426" s="31"/>
      <c r="E1426" s="32"/>
      <c r="F1426" s="12"/>
      <c r="G1426" s="12"/>
    </row>
    <row r="1427" spans="2:7" x14ac:dyDescent="0.35">
      <c r="B1427" s="31"/>
      <c r="C1427" s="31"/>
      <c r="D1427" s="31"/>
      <c r="E1427" s="32"/>
      <c r="F1427" s="12"/>
      <c r="G1427" s="12"/>
    </row>
    <row r="1428" spans="2:7" x14ac:dyDescent="0.35">
      <c r="B1428" s="31"/>
      <c r="C1428" s="31"/>
      <c r="D1428" s="31"/>
      <c r="E1428" s="32"/>
      <c r="F1428" s="12"/>
      <c r="G1428" s="12"/>
    </row>
    <row r="1429" spans="2:7" x14ac:dyDescent="0.35">
      <c r="B1429" s="31"/>
      <c r="C1429" s="31"/>
      <c r="D1429" s="31"/>
      <c r="E1429" s="32"/>
      <c r="F1429" s="12"/>
      <c r="G1429" s="12"/>
    </row>
    <row r="1430" spans="2:7" x14ac:dyDescent="0.35">
      <c r="B1430" s="31"/>
      <c r="C1430" s="31"/>
      <c r="D1430" s="31"/>
      <c r="E1430" s="32"/>
      <c r="F1430" s="12"/>
      <c r="G1430" s="12"/>
    </row>
    <row r="1431" spans="2:7" x14ac:dyDescent="0.35">
      <c r="B1431" s="31"/>
      <c r="C1431" s="31"/>
      <c r="D1431" s="31"/>
      <c r="E1431" s="32"/>
      <c r="F1431" s="12"/>
      <c r="G1431" s="12"/>
    </row>
    <row r="1432" spans="2:7" x14ac:dyDescent="0.35">
      <c r="B1432" s="31"/>
      <c r="C1432" s="31"/>
      <c r="D1432" s="31"/>
      <c r="E1432" s="32"/>
      <c r="F1432" s="12"/>
      <c r="G1432" s="12"/>
    </row>
    <row r="1433" spans="2:7" x14ac:dyDescent="0.35">
      <c r="B1433" s="31"/>
      <c r="C1433" s="31"/>
      <c r="D1433" s="31"/>
      <c r="E1433" s="32"/>
      <c r="F1433" s="12"/>
      <c r="G1433" s="12"/>
    </row>
    <row r="1434" spans="2:7" x14ac:dyDescent="0.35">
      <c r="B1434" s="31"/>
      <c r="C1434" s="31"/>
      <c r="D1434" s="31"/>
      <c r="E1434" s="32"/>
      <c r="F1434" s="12"/>
      <c r="G1434" s="12"/>
    </row>
    <row r="1435" spans="2:7" x14ac:dyDescent="0.35">
      <c r="B1435" s="31"/>
      <c r="C1435" s="31"/>
      <c r="D1435" s="31"/>
      <c r="E1435" s="32"/>
      <c r="F1435" s="12"/>
      <c r="G1435" s="12"/>
    </row>
    <row r="1436" spans="2:7" x14ac:dyDescent="0.35">
      <c r="B1436" s="31"/>
      <c r="C1436" s="31"/>
      <c r="D1436" s="31"/>
      <c r="E1436" s="32"/>
      <c r="F1436" s="12"/>
      <c r="G1436" s="12"/>
    </row>
    <row r="1437" spans="2:7" x14ac:dyDescent="0.35">
      <c r="B1437" s="31"/>
      <c r="C1437" s="31"/>
      <c r="D1437" s="31"/>
      <c r="E1437" s="32"/>
      <c r="F1437" s="12"/>
      <c r="G1437" s="12"/>
    </row>
    <row r="1438" spans="2:7" x14ac:dyDescent="0.35">
      <c r="B1438" s="31"/>
      <c r="C1438" s="31"/>
      <c r="D1438" s="31"/>
      <c r="E1438" s="32"/>
      <c r="F1438" s="12"/>
      <c r="G1438" s="12"/>
    </row>
    <row r="1439" spans="2:7" x14ac:dyDescent="0.35">
      <c r="B1439" s="31"/>
      <c r="C1439" s="31"/>
      <c r="D1439" s="31"/>
      <c r="E1439" s="32"/>
      <c r="F1439" s="12"/>
      <c r="G1439" s="12"/>
    </row>
    <row r="1440" spans="2:7" x14ac:dyDescent="0.35">
      <c r="B1440" s="31"/>
      <c r="C1440" s="31"/>
      <c r="D1440" s="31"/>
      <c r="E1440" s="32"/>
      <c r="F1440" s="12"/>
      <c r="G1440" s="12"/>
    </row>
    <row r="1441" spans="2:7" x14ac:dyDescent="0.35">
      <c r="B1441" s="31"/>
      <c r="C1441" s="31"/>
      <c r="D1441" s="31"/>
      <c r="E1441" s="32"/>
      <c r="F1441" s="12"/>
      <c r="G1441" s="12"/>
    </row>
    <row r="1442" spans="2:7" x14ac:dyDescent="0.35">
      <c r="B1442" s="31"/>
      <c r="C1442" s="31"/>
      <c r="D1442" s="31"/>
      <c r="E1442" s="32"/>
      <c r="F1442" s="12"/>
      <c r="G1442" s="12"/>
    </row>
    <row r="1443" spans="2:7" x14ac:dyDescent="0.35">
      <c r="B1443" s="31"/>
      <c r="C1443" s="31"/>
      <c r="D1443" s="31"/>
      <c r="E1443" s="32"/>
      <c r="F1443" s="12"/>
      <c r="G1443" s="12"/>
    </row>
    <row r="1444" spans="2:7" x14ac:dyDescent="0.35">
      <c r="B1444" s="31"/>
      <c r="C1444" s="31"/>
      <c r="D1444" s="31"/>
      <c r="E1444" s="32"/>
      <c r="F1444" s="12"/>
      <c r="G1444" s="12"/>
    </row>
    <row r="1445" spans="2:7" x14ac:dyDescent="0.35">
      <c r="B1445" s="31"/>
      <c r="C1445" s="31"/>
      <c r="D1445" s="31"/>
      <c r="E1445" s="32"/>
      <c r="F1445" s="12"/>
      <c r="G1445" s="12"/>
    </row>
    <row r="1446" spans="2:7" x14ac:dyDescent="0.35">
      <c r="B1446" s="31"/>
      <c r="C1446" s="31"/>
      <c r="D1446" s="31"/>
      <c r="E1446" s="32"/>
      <c r="F1446" s="12"/>
      <c r="G1446" s="12"/>
    </row>
    <row r="1447" spans="2:7" x14ac:dyDescent="0.35">
      <c r="B1447" s="31"/>
      <c r="C1447" s="31"/>
      <c r="D1447" s="31"/>
      <c r="E1447" s="32"/>
      <c r="F1447" s="12"/>
      <c r="G1447" s="12"/>
    </row>
    <row r="1448" spans="2:7" x14ac:dyDescent="0.35">
      <c r="B1448" s="31"/>
      <c r="C1448" s="31"/>
      <c r="D1448" s="31"/>
      <c r="E1448" s="32"/>
      <c r="F1448" s="12"/>
      <c r="G1448" s="12"/>
    </row>
    <row r="1449" spans="2:7" x14ac:dyDescent="0.35">
      <c r="B1449" s="31"/>
      <c r="C1449" s="31"/>
      <c r="D1449" s="31"/>
      <c r="E1449" s="32"/>
      <c r="F1449" s="12"/>
      <c r="G1449" s="12"/>
    </row>
    <row r="1450" spans="2:7" x14ac:dyDescent="0.35">
      <c r="B1450" s="31"/>
      <c r="C1450" s="31"/>
      <c r="D1450" s="31"/>
      <c r="E1450" s="32"/>
      <c r="F1450" s="12"/>
      <c r="G1450" s="12"/>
    </row>
    <row r="1451" spans="2:7" x14ac:dyDescent="0.35">
      <c r="B1451" s="31"/>
      <c r="C1451" s="31"/>
      <c r="D1451" s="31"/>
      <c r="E1451" s="32"/>
      <c r="F1451" s="12"/>
      <c r="G1451" s="12"/>
    </row>
    <row r="1452" spans="2:7" x14ac:dyDescent="0.35">
      <c r="B1452" s="31"/>
      <c r="C1452" s="31"/>
      <c r="D1452" s="31"/>
      <c r="E1452" s="32"/>
      <c r="F1452" s="12"/>
      <c r="G1452" s="12"/>
    </row>
    <row r="1453" spans="2:7" x14ac:dyDescent="0.35">
      <c r="B1453" s="31"/>
      <c r="C1453" s="31"/>
      <c r="D1453" s="31"/>
      <c r="E1453" s="32"/>
      <c r="F1453" s="12"/>
      <c r="G1453" s="12"/>
    </row>
    <row r="1454" spans="2:7" x14ac:dyDescent="0.35">
      <c r="B1454" s="31"/>
      <c r="C1454" s="31"/>
      <c r="D1454" s="31"/>
      <c r="E1454" s="32"/>
      <c r="F1454" s="12"/>
      <c r="G1454" s="12"/>
    </row>
    <row r="1455" spans="2:7" x14ac:dyDescent="0.35">
      <c r="B1455" s="31"/>
      <c r="C1455" s="31"/>
      <c r="D1455" s="31"/>
      <c r="E1455" s="32"/>
      <c r="F1455" s="12"/>
      <c r="G1455" s="12"/>
    </row>
    <row r="1456" spans="2:7" x14ac:dyDescent="0.35">
      <c r="B1456" s="31"/>
      <c r="C1456" s="31"/>
      <c r="D1456" s="31"/>
      <c r="E1456" s="32"/>
      <c r="F1456" s="12"/>
      <c r="G1456" s="12"/>
    </row>
    <row r="1457" spans="2:7" x14ac:dyDescent="0.35">
      <c r="B1457" s="31"/>
      <c r="C1457" s="31"/>
      <c r="D1457" s="31"/>
      <c r="E1457" s="32"/>
      <c r="F1457" s="12"/>
      <c r="G1457" s="12"/>
    </row>
    <row r="1458" spans="2:7" x14ac:dyDescent="0.35">
      <c r="B1458" s="31"/>
      <c r="C1458" s="31"/>
      <c r="D1458" s="31"/>
      <c r="E1458" s="32"/>
      <c r="F1458" s="12"/>
      <c r="G1458" s="12"/>
    </row>
    <row r="1459" spans="2:7" x14ac:dyDescent="0.35">
      <c r="B1459" s="31"/>
      <c r="C1459" s="31"/>
      <c r="D1459" s="31"/>
      <c r="E1459" s="32"/>
      <c r="F1459" s="12"/>
      <c r="G1459" s="12"/>
    </row>
    <row r="1460" spans="2:7" x14ac:dyDescent="0.35">
      <c r="B1460" s="31"/>
      <c r="C1460" s="31"/>
      <c r="D1460" s="31"/>
      <c r="E1460" s="32"/>
      <c r="F1460" s="12"/>
      <c r="G1460" s="12"/>
    </row>
    <row r="1461" spans="2:7" x14ac:dyDescent="0.35">
      <c r="B1461" s="31"/>
      <c r="C1461" s="31"/>
      <c r="D1461" s="31"/>
      <c r="E1461" s="32"/>
      <c r="F1461" s="12"/>
      <c r="G1461" s="12"/>
    </row>
    <row r="1462" spans="2:7" x14ac:dyDescent="0.35">
      <c r="B1462" s="31"/>
      <c r="C1462" s="31"/>
      <c r="D1462" s="31"/>
      <c r="E1462" s="32"/>
      <c r="F1462" s="12"/>
      <c r="G1462" s="12"/>
    </row>
    <row r="1463" spans="2:7" x14ac:dyDescent="0.35">
      <c r="B1463" s="31"/>
      <c r="C1463" s="31"/>
      <c r="D1463" s="31"/>
      <c r="E1463" s="32"/>
      <c r="F1463" s="12"/>
      <c r="G1463" s="12"/>
    </row>
    <row r="1464" spans="2:7" x14ac:dyDescent="0.35">
      <c r="B1464" s="31"/>
      <c r="C1464" s="31"/>
      <c r="D1464" s="31"/>
      <c r="E1464" s="32"/>
      <c r="F1464" s="12"/>
      <c r="G1464" s="12"/>
    </row>
    <row r="1465" spans="2:7" x14ac:dyDescent="0.35">
      <c r="B1465" s="31"/>
      <c r="C1465" s="31"/>
      <c r="D1465" s="31"/>
      <c r="E1465" s="32"/>
      <c r="F1465" s="12"/>
      <c r="G1465" s="12"/>
    </row>
    <row r="1466" spans="2:7" x14ac:dyDescent="0.35">
      <c r="B1466" s="31"/>
      <c r="C1466" s="31"/>
      <c r="D1466" s="31"/>
      <c r="E1466" s="32"/>
      <c r="F1466" s="12"/>
      <c r="G1466" s="12"/>
    </row>
    <row r="1467" spans="2:7" x14ac:dyDescent="0.35">
      <c r="B1467" s="31"/>
      <c r="C1467" s="31"/>
      <c r="D1467" s="31"/>
      <c r="E1467" s="32"/>
      <c r="F1467" s="12"/>
      <c r="G1467" s="12"/>
    </row>
    <row r="1468" spans="2:7" x14ac:dyDescent="0.35">
      <c r="B1468" s="31"/>
      <c r="C1468" s="31"/>
      <c r="D1468" s="31"/>
      <c r="E1468" s="32"/>
      <c r="F1468" s="12"/>
      <c r="G1468" s="12"/>
    </row>
    <row r="1469" spans="2:7" x14ac:dyDescent="0.35">
      <c r="B1469" s="31"/>
      <c r="C1469" s="31"/>
      <c r="D1469" s="31"/>
      <c r="E1469" s="32"/>
      <c r="F1469" s="12"/>
      <c r="G1469" s="12"/>
    </row>
    <row r="1470" spans="2:7" x14ac:dyDescent="0.35">
      <c r="B1470" s="31"/>
      <c r="C1470" s="31"/>
      <c r="D1470" s="31"/>
      <c r="E1470" s="32"/>
      <c r="F1470" s="12"/>
      <c r="G1470" s="12"/>
    </row>
    <row r="1471" spans="2:7" x14ac:dyDescent="0.35">
      <c r="B1471" s="31"/>
      <c r="C1471" s="31"/>
      <c r="D1471" s="31"/>
      <c r="E1471" s="32"/>
      <c r="F1471" s="12"/>
      <c r="G1471" s="12"/>
    </row>
    <row r="1472" spans="2:7" x14ac:dyDescent="0.35">
      <c r="B1472" s="31"/>
      <c r="C1472" s="31"/>
      <c r="D1472" s="31"/>
      <c r="E1472" s="32"/>
      <c r="F1472" s="12"/>
      <c r="G1472" s="12"/>
    </row>
    <row r="1473" spans="2:7" x14ac:dyDescent="0.35">
      <c r="B1473" s="31"/>
      <c r="C1473" s="31"/>
      <c r="D1473" s="31"/>
      <c r="E1473" s="32"/>
      <c r="F1473" s="12"/>
      <c r="G1473" s="12"/>
    </row>
    <row r="1474" spans="2:7" x14ac:dyDescent="0.35">
      <c r="B1474" s="31"/>
      <c r="C1474" s="31"/>
      <c r="D1474" s="31"/>
      <c r="E1474" s="32"/>
      <c r="F1474" s="12"/>
      <c r="G1474" s="12"/>
    </row>
    <row r="1475" spans="2:7" x14ac:dyDescent="0.35">
      <c r="B1475" s="31"/>
      <c r="C1475" s="31"/>
      <c r="D1475" s="31"/>
      <c r="E1475" s="32"/>
      <c r="F1475" s="12"/>
      <c r="G1475" s="12"/>
    </row>
    <row r="1476" spans="2:7" x14ac:dyDescent="0.35">
      <c r="B1476" s="31"/>
      <c r="C1476" s="31"/>
      <c r="D1476" s="31"/>
      <c r="E1476" s="32"/>
      <c r="F1476" s="12"/>
      <c r="G1476" s="12"/>
    </row>
    <row r="1477" spans="2:7" x14ac:dyDescent="0.35">
      <c r="B1477" s="31"/>
      <c r="C1477" s="31"/>
      <c r="D1477" s="31"/>
      <c r="E1477" s="32"/>
      <c r="F1477" s="12"/>
      <c r="G1477" s="12"/>
    </row>
    <row r="1478" spans="2:7" x14ac:dyDescent="0.35">
      <c r="B1478" s="31"/>
      <c r="C1478" s="31"/>
      <c r="D1478" s="31"/>
      <c r="E1478" s="32"/>
      <c r="F1478" s="12"/>
      <c r="G1478" s="12"/>
    </row>
    <row r="1479" spans="2:7" x14ac:dyDescent="0.35">
      <c r="B1479" s="31"/>
      <c r="C1479" s="31"/>
      <c r="D1479" s="31"/>
      <c r="E1479" s="32"/>
      <c r="F1479" s="12"/>
      <c r="G1479" s="12"/>
    </row>
    <row r="1480" spans="2:7" x14ac:dyDescent="0.35">
      <c r="B1480" s="31"/>
      <c r="C1480" s="31"/>
      <c r="D1480" s="31"/>
      <c r="E1480" s="32"/>
      <c r="F1480" s="12"/>
      <c r="G1480" s="12"/>
    </row>
    <row r="1481" spans="2:7" x14ac:dyDescent="0.35">
      <c r="B1481" s="31"/>
      <c r="C1481" s="31"/>
      <c r="D1481" s="31"/>
      <c r="E1481" s="32"/>
      <c r="F1481" s="12"/>
      <c r="G1481" s="12"/>
    </row>
    <row r="1482" spans="2:7" x14ac:dyDescent="0.35">
      <c r="B1482" s="31"/>
      <c r="C1482" s="31"/>
      <c r="D1482" s="31"/>
      <c r="E1482" s="32"/>
      <c r="F1482" s="12"/>
      <c r="G1482" s="12"/>
    </row>
    <row r="1483" spans="2:7" x14ac:dyDescent="0.35">
      <c r="B1483" s="31"/>
      <c r="C1483" s="31"/>
      <c r="D1483" s="31"/>
      <c r="E1483" s="32"/>
      <c r="F1483" s="12"/>
      <c r="G1483" s="12"/>
    </row>
    <row r="1484" spans="2:7" x14ac:dyDescent="0.35">
      <c r="B1484" s="31"/>
      <c r="C1484" s="31"/>
      <c r="D1484" s="31"/>
      <c r="E1484" s="32"/>
      <c r="F1484" s="12"/>
      <c r="G1484" s="12"/>
    </row>
    <row r="1485" spans="2:7" x14ac:dyDescent="0.35">
      <c r="B1485" s="31"/>
      <c r="C1485" s="31"/>
      <c r="D1485" s="31"/>
      <c r="E1485" s="32"/>
      <c r="F1485" s="12"/>
      <c r="G1485" s="12"/>
    </row>
    <row r="1486" spans="2:7" x14ac:dyDescent="0.35">
      <c r="B1486" s="31"/>
      <c r="C1486" s="31"/>
      <c r="D1486" s="31"/>
      <c r="E1486" s="32"/>
      <c r="F1486" s="12"/>
      <c r="G1486" s="12"/>
    </row>
    <row r="1487" spans="2:7" x14ac:dyDescent="0.35">
      <c r="B1487" s="31"/>
      <c r="C1487" s="31"/>
      <c r="D1487" s="31"/>
      <c r="E1487" s="32"/>
      <c r="F1487" s="12"/>
      <c r="G1487" s="12"/>
    </row>
    <row r="1488" spans="2:7" x14ac:dyDescent="0.35">
      <c r="B1488" s="31"/>
      <c r="C1488" s="31"/>
      <c r="D1488" s="31"/>
      <c r="E1488" s="32"/>
      <c r="F1488" s="12"/>
      <c r="G1488" s="12"/>
    </row>
    <row r="1489" spans="2:7" x14ac:dyDescent="0.35">
      <c r="B1489" s="31"/>
      <c r="C1489" s="31"/>
      <c r="D1489" s="31"/>
      <c r="E1489" s="32"/>
      <c r="F1489" s="12"/>
      <c r="G1489" s="12"/>
    </row>
    <row r="1490" spans="2:7" x14ac:dyDescent="0.35">
      <c r="B1490" s="31"/>
      <c r="C1490" s="31"/>
      <c r="D1490" s="31"/>
      <c r="E1490" s="32"/>
      <c r="F1490" s="12"/>
      <c r="G1490" s="12"/>
    </row>
    <row r="1491" spans="2:7" x14ac:dyDescent="0.35">
      <c r="B1491" s="31"/>
      <c r="C1491" s="31"/>
      <c r="D1491" s="31"/>
      <c r="E1491" s="32"/>
      <c r="F1491" s="12"/>
      <c r="G1491" s="12"/>
    </row>
    <row r="1492" spans="2:7" x14ac:dyDescent="0.35">
      <c r="B1492" s="31"/>
      <c r="C1492" s="31"/>
      <c r="D1492" s="31"/>
      <c r="E1492" s="32"/>
      <c r="F1492" s="12"/>
      <c r="G1492" s="12"/>
    </row>
    <row r="1493" spans="2:7" x14ac:dyDescent="0.35">
      <c r="B1493" s="31"/>
      <c r="C1493" s="31"/>
      <c r="D1493" s="31"/>
      <c r="E1493" s="32"/>
      <c r="F1493" s="12"/>
      <c r="G1493" s="12"/>
    </row>
    <row r="1494" spans="2:7" x14ac:dyDescent="0.35">
      <c r="B1494" s="31"/>
      <c r="C1494" s="31"/>
      <c r="D1494" s="31"/>
      <c r="E1494" s="32"/>
      <c r="F1494" s="12"/>
      <c r="G1494" s="12"/>
    </row>
    <row r="1495" spans="2:7" x14ac:dyDescent="0.35">
      <c r="B1495" s="31"/>
      <c r="C1495" s="31"/>
      <c r="D1495" s="31"/>
      <c r="E1495" s="32"/>
      <c r="F1495" s="12"/>
      <c r="G1495" s="12"/>
    </row>
    <row r="1496" spans="2:7" x14ac:dyDescent="0.35">
      <c r="B1496" s="31"/>
      <c r="C1496" s="31"/>
      <c r="D1496" s="31"/>
      <c r="E1496" s="32"/>
      <c r="F1496" s="12"/>
      <c r="G1496" s="12"/>
    </row>
    <row r="1497" spans="2:7" x14ac:dyDescent="0.35">
      <c r="B1497" s="31"/>
      <c r="C1497" s="31"/>
      <c r="D1497" s="31"/>
      <c r="E1497" s="32"/>
      <c r="F1497" s="12"/>
      <c r="G1497" s="12"/>
    </row>
    <row r="1498" spans="2:7" x14ac:dyDescent="0.35">
      <c r="B1498" s="31"/>
      <c r="C1498" s="31"/>
      <c r="D1498" s="31"/>
      <c r="E1498" s="32"/>
      <c r="F1498" s="12"/>
      <c r="G1498" s="12"/>
    </row>
    <row r="1499" spans="2:7" x14ac:dyDescent="0.35">
      <c r="B1499" s="31"/>
      <c r="C1499" s="31"/>
      <c r="D1499" s="31"/>
      <c r="E1499" s="32"/>
      <c r="F1499" s="12"/>
      <c r="G1499" s="12"/>
    </row>
    <row r="1500" spans="2:7" x14ac:dyDescent="0.35">
      <c r="B1500" s="31"/>
      <c r="C1500" s="31"/>
      <c r="D1500" s="31"/>
      <c r="E1500" s="32"/>
      <c r="F1500" s="12"/>
      <c r="G1500" s="12"/>
    </row>
    <row r="1501" spans="2:7" x14ac:dyDescent="0.35">
      <c r="B1501" s="31"/>
      <c r="C1501" s="31"/>
      <c r="D1501" s="31"/>
      <c r="E1501" s="32"/>
      <c r="F1501" s="12"/>
      <c r="G1501" s="12"/>
    </row>
    <row r="1502" spans="2:7" x14ac:dyDescent="0.35">
      <c r="B1502" s="31"/>
      <c r="C1502" s="31"/>
      <c r="D1502" s="31"/>
      <c r="E1502" s="32"/>
      <c r="F1502" s="12"/>
      <c r="G1502" s="12"/>
    </row>
    <row r="1503" spans="2:7" x14ac:dyDescent="0.35">
      <c r="B1503" s="31"/>
      <c r="C1503" s="31"/>
      <c r="D1503" s="31"/>
      <c r="E1503" s="32"/>
      <c r="F1503" s="12"/>
      <c r="G1503" s="12"/>
    </row>
    <row r="1504" spans="2:7" x14ac:dyDescent="0.35">
      <c r="B1504" s="31"/>
      <c r="C1504" s="31"/>
      <c r="D1504" s="31"/>
      <c r="E1504" s="32"/>
      <c r="F1504" s="12"/>
      <c r="G1504" s="12"/>
    </row>
    <row r="1505" spans="2:7" x14ac:dyDescent="0.35">
      <c r="B1505" s="31"/>
      <c r="C1505" s="31"/>
      <c r="D1505" s="31"/>
      <c r="E1505" s="32"/>
      <c r="F1505" s="12"/>
      <c r="G1505" s="12"/>
    </row>
    <row r="1506" spans="2:7" x14ac:dyDescent="0.35">
      <c r="B1506" s="31"/>
      <c r="C1506" s="31"/>
      <c r="D1506" s="31"/>
      <c r="E1506" s="32"/>
      <c r="F1506" s="12"/>
      <c r="G1506" s="12"/>
    </row>
    <row r="1507" spans="2:7" x14ac:dyDescent="0.35">
      <c r="B1507" s="31"/>
      <c r="C1507" s="31"/>
      <c r="D1507" s="31"/>
      <c r="E1507" s="32"/>
      <c r="F1507" s="12"/>
      <c r="G1507" s="12"/>
    </row>
    <row r="1508" spans="2:7" x14ac:dyDescent="0.35">
      <c r="B1508" s="31"/>
      <c r="C1508" s="31"/>
      <c r="D1508" s="31"/>
      <c r="E1508" s="32"/>
      <c r="F1508" s="12"/>
      <c r="G1508" s="12"/>
    </row>
    <row r="1509" spans="2:7" x14ac:dyDescent="0.35">
      <c r="B1509" s="31"/>
      <c r="C1509" s="31"/>
      <c r="D1509" s="31"/>
      <c r="E1509" s="32"/>
      <c r="F1509" s="12"/>
      <c r="G1509" s="12"/>
    </row>
    <row r="1510" spans="2:7" x14ac:dyDescent="0.35">
      <c r="B1510" s="31"/>
      <c r="C1510" s="31"/>
      <c r="D1510" s="31"/>
      <c r="E1510" s="32"/>
      <c r="F1510" s="12"/>
      <c r="G1510" s="12"/>
    </row>
    <row r="1511" spans="2:7" x14ac:dyDescent="0.35">
      <c r="B1511" s="31"/>
      <c r="C1511" s="31"/>
      <c r="D1511" s="31"/>
      <c r="E1511" s="32"/>
      <c r="F1511" s="12"/>
      <c r="G1511" s="12"/>
    </row>
    <row r="1512" spans="2:7" x14ac:dyDescent="0.35">
      <c r="B1512" s="31"/>
      <c r="C1512" s="31"/>
      <c r="D1512" s="31"/>
      <c r="E1512" s="32"/>
      <c r="F1512" s="12"/>
      <c r="G1512" s="12"/>
    </row>
    <row r="1513" spans="2:7" x14ac:dyDescent="0.35">
      <c r="B1513" s="31"/>
      <c r="C1513" s="31"/>
      <c r="D1513" s="31"/>
      <c r="E1513" s="32"/>
      <c r="F1513" s="12"/>
      <c r="G1513" s="12"/>
    </row>
    <row r="1514" spans="2:7" x14ac:dyDescent="0.35">
      <c r="B1514" s="31"/>
      <c r="C1514" s="31"/>
      <c r="D1514" s="31"/>
      <c r="E1514" s="32"/>
      <c r="F1514" s="12"/>
      <c r="G1514" s="12"/>
    </row>
    <row r="1515" spans="2:7" x14ac:dyDescent="0.35">
      <c r="B1515" s="31"/>
      <c r="C1515" s="31"/>
      <c r="D1515" s="31"/>
      <c r="E1515" s="32"/>
      <c r="F1515" s="12"/>
      <c r="G1515" s="12"/>
    </row>
    <row r="1516" spans="2:7" x14ac:dyDescent="0.35">
      <c r="B1516" s="31"/>
      <c r="C1516" s="31"/>
      <c r="D1516" s="31"/>
      <c r="E1516" s="32"/>
      <c r="F1516" s="12"/>
      <c r="G1516" s="12"/>
    </row>
    <row r="1517" spans="2:7" x14ac:dyDescent="0.35">
      <c r="B1517" s="31"/>
      <c r="C1517" s="31"/>
      <c r="D1517" s="31"/>
      <c r="E1517" s="32"/>
      <c r="F1517" s="12"/>
      <c r="G1517" s="12"/>
    </row>
    <row r="1518" spans="2:7" x14ac:dyDescent="0.35">
      <c r="B1518" s="31"/>
      <c r="C1518" s="31"/>
      <c r="D1518" s="31"/>
      <c r="E1518" s="32"/>
      <c r="F1518" s="12"/>
      <c r="G1518" s="12"/>
    </row>
    <row r="1519" spans="2:7" x14ac:dyDescent="0.35">
      <c r="B1519" s="31"/>
      <c r="C1519" s="31"/>
      <c r="D1519" s="31"/>
      <c r="E1519" s="32"/>
      <c r="F1519" s="12"/>
      <c r="G1519" s="12"/>
    </row>
    <row r="1520" spans="2:7" x14ac:dyDescent="0.35">
      <c r="B1520" s="31"/>
      <c r="C1520" s="31"/>
      <c r="D1520" s="31"/>
      <c r="E1520" s="32"/>
      <c r="F1520" s="12"/>
      <c r="G1520" s="12"/>
    </row>
    <row r="1521" spans="2:7" x14ac:dyDescent="0.35">
      <c r="B1521" s="31"/>
      <c r="C1521" s="31"/>
      <c r="D1521" s="31"/>
      <c r="E1521" s="32"/>
      <c r="F1521" s="12"/>
      <c r="G1521" s="12"/>
    </row>
    <row r="1522" spans="2:7" x14ac:dyDescent="0.35">
      <c r="B1522" s="31"/>
      <c r="C1522" s="31"/>
      <c r="D1522" s="31"/>
      <c r="E1522" s="32"/>
      <c r="F1522" s="12"/>
      <c r="G1522" s="12"/>
    </row>
    <row r="1523" spans="2:7" x14ac:dyDescent="0.35">
      <c r="B1523" s="31"/>
      <c r="C1523" s="31"/>
      <c r="D1523" s="31"/>
      <c r="E1523" s="32"/>
      <c r="F1523" s="12"/>
      <c r="G1523" s="12"/>
    </row>
    <row r="1524" spans="2:7" x14ac:dyDescent="0.35">
      <c r="B1524" s="31"/>
      <c r="C1524" s="31"/>
      <c r="D1524" s="31"/>
      <c r="E1524" s="32"/>
      <c r="F1524" s="12"/>
      <c r="G1524" s="12"/>
    </row>
    <row r="1525" spans="2:7" x14ac:dyDescent="0.35">
      <c r="B1525" s="31"/>
      <c r="C1525" s="31"/>
      <c r="D1525" s="31"/>
      <c r="E1525" s="32"/>
      <c r="F1525" s="12"/>
      <c r="G1525" s="12"/>
    </row>
    <row r="1526" spans="2:7" x14ac:dyDescent="0.35">
      <c r="B1526" s="31"/>
      <c r="C1526" s="31"/>
      <c r="D1526" s="31"/>
      <c r="E1526" s="32"/>
      <c r="F1526" s="12"/>
      <c r="G1526" s="12"/>
    </row>
    <row r="1527" spans="2:7" x14ac:dyDescent="0.35">
      <c r="B1527" s="31"/>
      <c r="C1527" s="31"/>
      <c r="D1527" s="31"/>
      <c r="E1527" s="32"/>
      <c r="F1527" s="12"/>
      <c r="G1527" s="12"/>
    </row>
    <row r="1528" spans="2:7" x14ac:dyDescent="0.35">
      <c r="B1528" s="31"/>
      <c r="C1528" s="31"/>
      <c r="D1528" s="31"/>
      <c r="E1528" s="32"/>
      <c r="F1528" s="12"/>
      <c r="G1528" s="12"/>
    </row>
    <row r="1529" spans="2:7" x14ac:dyDescent="0.35">
      <c r="B1529" s="31"/>
      <c r="C1529" s="31"/>
      <c r="D1529" s="31"/>
      <c r="E1529" s="32"/>
      <c r="F1529" s="12"/>
      <c r="G1529" s="12"/>
    </row>
    <row r="1530" spans="2:7" x14ac:dyDescent="0.35">
      <c r="B1530" s="31"/>
      <c r="C1530" s="31"/>
      <c r="D1530" s="31"/>
      <c r="E1530" s="32"/>
      <c r="F1530" s="12"/>
      <c r="G1530" s="12"/>
    </row>
    <row r="1531" spans="2:7" x14ac:dyDescent="0.35">
      <c r="B1531" s="31"/>
      <c r="C1531" s="31"/>
      <c r="D1531" s="31"/>
      <c r="E1531" s="32"/>
      <c r="F1531" s="12"/>
      <c r="G1531" s="12"/>
    </row>
    <row r="1532" spans="2:7" x14ac:dyDescent="0.35">
      <c r="B1532" s="31"/>
      <c r="C1532" s="31"/>
      <c r="D1532" s="31"/>
      <c r="E1532" s="32"/>
      <c r="F1532" s="12"/>
      <c r="G1532" s="12"/>
    </row>
    <row r="1533" spans="2:7" x14ac:dyDescent="0.35">
      <c r="B1533" s="31"/>
      <c r="C1533" s="31"/>
      <c r="D1533" s="31"/>
      <c r="E1533" s="32"/>
      <c r="F1533" s="12"/>
      <c r="G1533" s="12"/>
    </row>
    <row r="1534" spans="2:7" x14ac:dyDescent="0.35">
      <c r="B1534" s="31"/>
      <c r="C1534" s="31"/>
      <c r="D1534" s="31"/>
      <c r="E1534" s="32"/>
      <c r="F1534" s="12"/>
      <c r="G1534" s="12"/>
    </row>
    <row r="1535" spans="2:7" x14ac:dyDescent="0.35">
      <c r="B1535" s="31"/>
      <c r="C1535" s="31"/>
      <c r="D1535" s="31"/>
      <c r="E1535" s="32"/>
      <c r="F1535" s="12"/>
      <c r="G1535" s="12"/>
    </row>
    <row r="1536" spans="2:7" x14ac:dyDescent="0.35">
      <c r="B1536" s="31"/>
      <c r="C1536" s="31"/>
      <c r="D1536" s="31"/>
      <c r="E1536" s="32"/>
      <c r="F1536" s="12"/>
      <c r="G1536" s="12"/>
    </row>
    <row r="1537" spans="2:7" x14ac:dyDescent="0.35">
      <c r="B1537" s="31"/>
      <c r="C1537" s="31"/>
      <c r="D1537" s="31"/>
      <c r="E1537" s="32"/>
      <c r="F1537" s="12"/>
      <c r="G1537" s="12"/>
    </row>
    <row r="1538" spans="2:7" x14ac:dyDescent="0.35">
      <c r="B1538" s="31"/>
      <c r="C1538" s="31"/>
      <c r="D1538" s="31"/>
      <c r="E1538" s="32"/>
      <c r="F1538" s="12"/>
      <c r="G1538" s="12"/>
    </row>
    <row r="1539" spans="2:7" x14ac:dyDescent="0.35">
      <c r="B1539" s="31"/>
      <c r="C1539" s="31"/>
      <c r="D1539" s="31"/>
      <c r="E1539" s="32"/>
      <c r="F1539" s="12"/>
      <c r="G1539" s="12"/>
    </row>
    <row r="1540" spans="2:7" x14ac:dyDescent="0.35">
      <c r="B1540" s="31"/>
      <c r="C1540" s="31"/>
      <c r="D1540" s="31"/>
      <c r="E1540" s="32"/>
      <c r="F1540" s="12"/>
      <c r="G1540" s="12"/>
    </row>
    <row r="1541" spans="2:7" x14ac:dyDescent="0.35">
      <c r="B1541" s="31"/>
      <c r="C1541" s="31"/>
      <c r="D1541" s="31"/>
      <c r="E1541" s="32"/>
      <c r="F1541" s="12"/>
      <c r="G1541" s="12"/>
    </row>
    <row r="1542" spans="2:7" x14ac:dyDescent="0.35">
      <c r="B1542" s="31"/>
      <c r="C1542" s="31"/>
      <c r="D1542" s="31"/>
      <c r="E1542" s="32"/>
      <c r="F1542" s="12"/>
      <c r="G1542" s="12"/>
    </row>
    <row r="1543" spans="2:7" x14ac:dyDescent="0.35">
      <c r="B1543" s="31"/>
      <c r="C1543" s="31"/>
      <c r="D1543" s="31"/>
      <c r="E1543" s="32"/>
      <c r="F1543" s="12"/>
      <c r="G1543" s="12"/>
    </row>
    <row r="1544" spans="2:7" x14ac:dyDescent="0.35">
      <c r="B1544" s="31"/>
      <c r="C1544" s="31"/>
      <c r="D1544" s="31"/>
      <c r="E1544" s="32"/>
      <c r="F1544" s="12"/>
      <c r="G1544" s="12"/>
    </row>
    <row r="1545" spans="2:7" x14ac:dyDescent="0.35">
      <c r="B1545" s="31"/>
      <c r="C1545" s="31"/>
      <c r="D1545" s="31"/>
      <c r="E1545" s="32"/>
      <c r="F1545" s="12"/>
      <c r="G1545" s="12"/>
    </row>
    <row r="1546" spans="2:7" x14ac:dyDescent="0.35">
      <c r="B1546" s="31"/>
      <c r="C1546" s="31"/>
      <c r="D1546" s="31"/>
      <c r="E1546" s="32"/>
      <c r="F1546" s="12"/>
      <c r="G1546" s="12"/>
    </row>
    <row r="1547" spans="2:7" x14ac:dyDescent="0.35">
      <c r="B1547" s="31"/>
      <c r="C1547" s="31"/>
      <c r="D1547" s="31"/>
      <c r="E1547" s="32"/>
      <c r="F1547" s="12"/>
      <c r="G1547" s="12"/>
    </row>
    <row r="1548" spans="2:7" x14ac:dyDescent="0.35">
      <c r="B1548" s="31"/>
      <c r="C1548" s="31"/>
      <c r="D1548" s="31"/>
      <c r="E1548" s="32"/>
      <c r="F1548" s="12"/>
      <c r="G1548" s="12"/>
    </row>
    <row r="1549" spans="2:7" x14ac:dyDescent="0.35">
      <c r="B1549" s="31"/>
      <c r="C1549" s="31"/>
      <c r="D1549" s="31"/>
      <c r="E1549" s="32"/>
      <c r="F1549" s="12"/>
      <c r="G1549" s="12"/>
    </row>
    <row r="1550" spans="2:7" x14ac:dyDescent="0.35">
      <c r="B1550" s="31"/>
      <c r="C1550" s="31"/>
      <c r="D1550" s="31"/>
      <c r="E1550" s="32"/>
      <c r="F1550" s="12"/>
      <c r="G1550" s="12"/>
    </row>
    <row r="1551" spans="2:7" x14ac:dyDescent="0.35">
      <c r="B1551" s="31"/>
      <c r="C1551" s="31"/>
      <c r="D1551" s="31"/>
      <c r="E1551" s="32"/>
      <c r="F1551" s="12"/>
      <c r="G1551" s="12"/>
    </row>
    <row r="1552" spans="2:7" x14ac:dyDescent="0.35">
      <c r="B1552" s="31"/>
      <c r="C1552" s="31"/>
      <c r="D1552" s="31"/>
      <c r="E1552" s="32"/>
      <c r="F1552" s="12"/>
      <c r="G1552" s="12"/>
    </row>
    <row r="1553" spans="2:7" x14ac:dyDescent="0.35">
      <c r="B1553" s="31"/>
      <c r="C1553" s="31"/>
      <c r="D1553" s="31"/>
      <c r="E1553" s="32"/>
      <c r="F1553" s="12"/>
      <c r="G1553" s="12"/>
    </row>
    <row r="1554" spans="2:7" x14ac:dyDescent="0.35">
      <c r="B1554" s="31"/>
      <c r="C1554" s="31"/>
      <c r="D1554" s="31"/>
      <c r="E1554" s="32"/>
      <c r="F1554" s="12"/>
      <c r="G1554" s="12"/>
    </row>
    <row r="1555" spans="2:7" x14ac:dyDescent="0.35">
      <c r="B1555" s="31"/>
      <c r="C1555" s="31"/>
      <c r="D1555" s="31"/>
      <c r="E1555" s="32"/>
      <c r="F1555" s="12"/>
      <c r="G1555" s="12"/>
    </row>
    <row r="1556" spans="2:7" x14ac:dyDescent="0.35">
      <c r="B1556" s="31"/>
      <c r="C1556" s="31"/>
      <c r="D1556" s="31"/>
      <c r="E1556" s="32"/>
      <c r="F1556" s="12"/>
      <c r="G1556" s="12"/>
    </row>
    <row r="1557" spans="2:7" x14ac:dyDescent="0.35">
      <c r="B1557" s="31"/>
      <c r="C1557" s="31"/>
      <c r="D1557" s="31"/>
      <c r="E1557" s="32"/>
      <c r="F1557" s="12"/>
      <c r="G1557" s="12"/>
    </row>
    <row r="1558" spans="2:7" x14ac:dyDescent="0.35">
      <c r="B1558" s="31"/>
      <c r="C1558" s="31"/>
      <c r="D1558" s="31"/>
      <c r="E1558" s="32"/>
      <c r="F1558" s="12"/>
      <c r="G1558" s="12"/>
    </row>
    <row r="1559" spans="2:7" x14ac:dyDescent="0.35">
      <c r="B1559" s="31"/>
      <c r="C1559" s="31"/>
      <c r="D1559" s="31"/>
      <c r="E1559" s="32"/>
      <c r="F1559" s="12"/>
      <c r="G1559" s="12"/>
    </row>
    <row r="1560" spans="2:7" x14ac:dyDescent="0.35">
      <c r="B1560" s="31"/>
      <c r="C1560" s="31"/>
      <c r="D1560" s="31"/>
      <c r="E1560" s="32"/>
      <c r="F1560" s="12"/>
      <c r="G1560" s="12"/>
    </row>
    <row r="1561" spans="2:7" x14ac:dyDescent="0.35">
      <c r="B1561" s="31"/>
      <c r="C1561" s="31"/>
      <c r="D1561" s="31"/>
      <c r="E1561" s="32"/>
      <c r="F1561" s="12"/>
      <c r="G1561" s="12"/>
    </row>
    <row r="1562" spans="2:7" x14ac:dyDescent="0.35">
      <c r="B1562" s="31"/>
      <c r="C1562" s="31"/>
      <c r="D1562" s="31"/>
      <c r="E1562" s="32"/>
      <c r="F1562" s="12"/>
      <c r="G1562" s="12"/>
    </row>
    <row r="1563" spans="2:7" x14ac:dyDescent="0.35">
      <c r="B1563" s="31"/>
      <c r="C1563" s="31"/>
      <c r="D1563" s="31"/>
      <c r="E1563" s="32"/>
      <c r="F1563" s="12"/>
      <c r="G1563" s="12"/>
    </row>
    <row r="1564" spans="2:7" x14ac:dyDescent="0.35">
      <c r="B1564" s="31"/>
      <c r="C1564" s="31"/>
      <c r="D1564" s="31"/>
      <c r="E1564" s="32"/>
      <c r="F1564" s="12"/>
      <c r="G1564" s="12"/>
    </row>
    <row r="1565" spans="2:7" x14ac:dyDescent="0.35">
      <c r="B1565" s="31"/>
      <c r="C1565" s="31"/>
      <c r="D1565" s="31"/>
      <c r="E1565" s="32"/>
      <c r="F1565" s="12"/>
      <c r="G1565" s="12"/>
    </row>
    <row r="1566" spans="2:7" x14ac:dyDescent="0.35">
      <c r="B1566" s="31"/>
      <c r="C1566" s="31"/>
      <c r="D1566" s="31"/>
      <c r="E1566" s="32"/>
      <c r="F1566" s="12"/>
      <c r="G1566" s="12"/>
    </row>
    <row r="1567" spans="2:7" x14ac:dyDescent="0.35">
      <c r="B1567" s="31"/>
      <c r="C1567" s="31"/>
      <c r="D1567" s="31"/>
      <c r="E1567" s="32"/>
      <c r="F1567" s="12"/>
      <c r="G1567" s="12"/>
    </row>
    <row r="1568" spans="2:7" x14ac:dyDescent="0.35">
      <c r="B1568" s="31"/>
      <c r="C1568" s="31"/>
      <c r="D1568" s="31"/>
      <c r="E1568" s="32"/>
      <c r="F1568" s="12"/>
      <c r="G1568" s="12"/>
    </row>
    <row r="1569" spans="2:7" x14ac:dyDescent="0.35">
      <c r="B1569" s="31"/>
      <c r="C1569" s="31"/>
      <c r="D1569" s="31"/>
      <c r="E1569" s="32"/>
      <c r="F1569" s="12"/>
      <c r="G1569" s="12"/>
    </row>
    <row r="1570" spans="2:7" x14ac:dyDescent="0.35">
      <c r="B1570" s="31"/>
      <c r="C1570" s="31"/>
      <c r="D1570" s="31"/>
      <c r="E1570" s="32"/>
      <c r="F1570" s="12"/>
      <c r="G1570" s="12"/>
    </row>
    <row r="1571" spans="2:7" x14ac:dyDescent="0.35">
      <c r="B1571" s="31"/>
      <c r="C1571" s="31"/>
      <c r="D1571" s="31"/>
      <c r="E1571" s="32"/>
      <c r="F1571" s="12"/>
      <c r="G1571" s="12"/>
    </row>
    <row r="1572" spans="2:7" x14ac:dyDescent="0.35">
      <c r="B1572" s="31"/>
      <c r="C1572" s="31"/>
      <c r="D1572" s="31"/>
      <c r="E1572" s="32"/>
      <c r="F1572" s="12"/>
      <c r="G1572" s="12"/>
    </row>
    <row r="1573" spans="2:7" x14ac:dyDescent="0.35">
      <c r="B1573" s="31"/>
      <c r="C1573" s="31"/>
      <c r="D1573" s="31"/>
      <c r="E1573" s="32"/>
      <c r="F1573" s="12"/>
      <c r="G1573" s="12"/>
    </row>
    <row r="1574" spans="2:7" x14ac:dyDescent="0.35">
      <c r="B1574" s="31"/>
      <c r="C1574" s="31"/>
      <c r="D1574" s="31"/>
      <c r="E1574" s="32"/>
      <c r="F1574" s="12"/>
      <c r="G1574" s="12"/>
    </row>
    <row r="1575" spans="2:7" x14ac:dyDescent="0.35">
      <c r="B1575" s="31"/>
      <c r="C1575" s="31"/>
      <c r="D1575" s="31"/>
      <c r="E1575" s="32"/>
      <c r="F1575" s="12"/>
      <c r="G1575" s="12"/>
    </row>
    <row r="1576" spans="2:7" x14ac:dyDescent="0.35">
      <c r="B1576" s="31"/>
      <c r="C1576" s="31"/>
      <c r="D1576" s="31"/>
      <c r="E1576" s="32"/>
      <c r="F1576" s="12"/>
      <c r="G1576" s="12"/>
    </row>
    <row r="1577" spans="2:7" x14ac:dyDescent="0.35">
      <c r="B1577" s="31"/>
      <c r="C1577" s="31"/>
      <c r="D1577" s="31"/>
      <c r="E1577" s="32"/>
      <c r="F1577" s="12"/>
      <c r="G1577" s="12"/>
    </row>
    <row r="1578" spans="2:7" x14ac:dyDescent="0.35">
      <c r="B1578" s="31"/>
      <c r="C1578" s="31"/>
      <c r="D1578" s="31"/>
      <c r="E1578" s="32"/>
      <c r="F1578" s="12"/>
      <c r="G1578" s="12"/>
    </row>
    <row r="1579" spans="2:7" x14ac:dyDescent="0.35">
      <c r="B1579" s="31"/>
      <c r="C1579" s="31"/>
      <c r="D1579" s="31"/>
      <c r="E1579" s="32"/>
      <c r="F1579" s="12"/>
      <c r="G1579" s="12"/>
    </row>
    <row r="1580" spans="2:7" x14ac:dyDescent="0.35">
      <c r="B1580" s="31"/>
      <c r="C1580" s="31"/>
      <c r="D1580" s="31"/>
      <c r="E1580" s="32"/>
      <c r="F1580" s="12"/>
      <c r="G1580" s="12"/>
    </row>
    <row r="1581" spans="2:7" x14ac:dyDescent="0.35">
      <c r="B1581" s="31"/>
      <c r="C1581" s="31"/>
      <c r="D1581" s="31"/>
      <c r="E1581" s="32"/>
      <c r="F1581" s="12"/>
      <c r="G1581" s="12"/>
    </row>
    <row r="1582" spans="2:7" x14ac:dyDescent="0.35">
      <c r="B1582" s="31"/>
      <c r="C1582" s="31"/>
      <c r="D1582" s="31"/>
      <c r="E1582" s="32"/>
      <c r="F1582" s="12"/>
      <c r="G1582" s="12"/>
    </row>
    <row r="1583" spans="2:7" x14ac:dyDescent="0.35">
      <c r="B1583" s="31"/>
      <c r="C1583" s="31"/>
      <c r="D1583" s="31"/>
      <c r="E1583" s="32"/>
      <c r="F1583" s="12"/>
      <c r="G1583" s="12"/>
    </row>
    <row r="1584" spans="2:7" x14ac:dyDescent="0.35">
      <c r="B1584" s="31"/>
      <c r="C1584" s="31"/>
      <c r="D1584" s="31"/>
      <c r="E1584" s="32"/>
      <c r="F1584" s="12"/>
      <c r="G1584" s="12"/>
    </row>
    <row r="1585" spans="2:7" x14ac:dyDescent="0.35">
      <c r="B1585" s="31"/>
      <c r="C1585" s="31"/>
      <c r="D1585" s="31"/>
      <c r="E1585" s="32"/>
      <c r="F1585" s="12"/>
      <c r="G1585" s="12"/>
    </row>
    <row r="1586" spans="2:7" x14ac:dyDescent="0.35">
      <c r="B1586" s="31"/>
      <c r="C1586" s="31"/>
      <c r="D1586" s="31"/>
      <c r="E1586" s="32"/>
      <c r="F1586" s="12"/>
      <c r="G1586" s="12"/>
    </row>
    <row r="1587" spans="2:7" x14ac:dyDescent="0.35">
      <c r="B1587" s="31"/>
      <c r="C1587" s="31"/>
      <c r="D1587" s="31"/>
      <c r="E1587" s="32"/>
      <c r="F1587" s="12"/>
      <c r="G1587" s="12"/>
    </row>
    <row r="1588" spans="2:7" x14ac:dyDescent="0.35">
      <c r="B1588" s="31"/>
      <c r="C1588" s="31"/>
      <c r="D1588" s="31"/>
      <c r="E1588" s="32"/>
      <c r="F1588" s="12"/>
      <c r="G1588" s="12"/>
    </row>
    <row r="1589" spans="2:7" x14ac:dyDescent="0.35">
      <c r="B1589" s="31"/>
      <c r="C1589" s="31"/>
      <c r="D1589" s="31"/>
      <c r="E1589" s="32"/>
      <c r="F1589" s="12"/>
      <c r="G1589" s="12"/>
    </row>
    <row r="1590" spans="2:7" x14ac:dyDescent="0.35">
      <c r="B1590" s="31"/>
      <c r="C1590" s="31"/>
      <c r="D1590" s="31"/>
      <c r="E1590" s="32"/>
      <c r="F1590" s="12"/>
      <c r="G1590" s="12"/>
    </row>
    <row r="1591" spans="2:7" x14ac:dyDescent="0.35">
      <c r="B1591" s="31"/>
      <c r="C1591" s="31"/>
      <c r="D1591" s="31"/>
      <c r="E1591" s="32"/>
      <c r="F1591" s="12"/>
      <c r="G1591" s="12"/>
    </row>
    <row r="1592" spans="2:7" x14ac:dyDescent="0.35">
      <c r="B1592" s="31"/>
      <c r="C1592" s="31"/>
      <c r="D1592" s="31"/>
      <c r="E1592" s="32"/>
      <c r="F1592" s="12"/>
      <c r="G1592" s="12"/>
    </row>
    <row r="1593" spans="2:7" x14ac:dyDescent="0.35">
      <c r="B1593" s="31"/>
      <c r="C1593" s="31"/>
      <c r="D1593" s="31"/>
      <c r="E1593" s="32"/>
      <c r="F1593" s="12"/>
      <c r="G1593" s="12"/>
    </row>
    <row r="1594" spans="2:7" x14ac:dyDescent="0.35">
      <c r="B1594" s="31"/>
      <c r="C1594" s="31"/>
      <c r="D1594" s="31"/>
      <c r="E1594" s="32"/>
      <c r="F1594" s="12"/>
      <c r="G1594" s="12"/>
    </row>
    <row r="1595" spans="2:7" x14ac:dyDescent="0.35">
      <c r="B1595" s="31"/>
      <c r="C1595" s="31"/>
      <c r="D1595" s="31"/>
      <c r="E1595" s="32"/>
      <c r="F1595" s="12"/>
      <c r="G1595" s="12"/>
    </row>
    <row r="1596" spans="2:7" x14ac:dyDescent="0.35">
      <c r="B1596" s="31"/>
      <c r="C1596" s="31"/>
      <c r="D1596" s="31"/>
      <c r="E1596" s="32"/>
      <c r="F1596" s="12"/>
      <c r="G1596" s="12"/>
    </row>
    <row r="1597" spans="2:7" x14ac:dyDescent="0.35">
      <c r="B1597" s="31"/>
      <c r="C1597" s="31"/>
      <c r="D1597" s="31"/>
      <c r="E1597" s="32"/>
      <c r="F1597" s="12"/>
      <c r="G1597" s="12"/>
    </row>
    <row r="1598" spans="2:7" x14ac:dyDescent="0.35">
      <c r="B1598" s="31"/>
      <c r="C1598" s="31"/>
      <c r="D1598" s="31"/>
      <c r="E1598" s="32"/>
      <c r="F1598" s="12"/>
      <c r="G1598" s="12"/>
    </row>
    <row r="1599" spans="2:7" x14ac:dyDescent="0.35">
      <c r="B1599" s="31"/>
      <c r="C1599" s="31"/>
      <c r="D1599" s="31"/>
      <c r="E1599" s="32"/>
      <c r="F1599" s="12"/>
      <c r="G1599" s="12"/>
    </row>
    <row r="1600" spans="2:7" x14ac:dyDescent="0.35">
      <c r="B1600" s="31"/>
      <c r="C1600" s="31"/>
      <c r="D1600" s="31"/>
      <c r="E1600" s="32"/>
      <c r="F1600" s="12"/>
      <c r="G1600" s="12"/>
    </row>
    <row r="1601" spans="2:7" x14ac:dyDescent="0.35">
      <c r="B1601" s="31"/>
      <c r="C1601" s="31"/>
      <c r="D1601" s="31"/>
      <c r="E1601" s="32"/>
      <c r="F1601" s="12"/>
      <c r="G1601" s="12"/>
    </row>
    <row r="1602" spans="2:7" x14ac:dyDescent="0.35">
      <c r="B1602" s="31"/>
      <c r="C1602" s="31"/>
      <c r="D1602" s="31"/>
      <c r="E1602" s="32"/>
      <c r="F1602" s="12"/>
      <c r="G1602" s="12"/>
    </row>
    <row r="1603" spans="2:7" x14ac:dyDescent="0.35">
      <c r="B1603" s="31"/>
      <c r="C1603" s="31"/>
      <c r="D1603" s="31"/>
      <c r="E1603" s="32"/>
      <c r="F1603" s="12"/>
      <c r="G1603" s="12"/>
    </row>
    <row r="1604" spans="2:7" x14ac:dyDescent="0.35">
      <c r="B1604" s="31"/>
      <c r="C1604" s="31"/>
      <c r="D1604" s="31"/>
      <c r="E1604" s="32"/>
      <c r="F1604" s="12"/>
      <c r="G1604" s="12"/>
    </row>
    <row r="1605" spans="2:7" x14ac:dyDescent="0.35">
      <c r="B1605" s="31"/>
      <c r="C1605" s="31"/>
      <c r="D1605" s="31"/>
      <c r="E1605" s="32"/>
      <c r="F1605" s="12"/>
      <c r="G1605" s="12"/>
    </row>
    <row r="1606" spans="2:7" x14ac:dyDescent="0.35">
      <c r="B1606" s="31"/>
      <c r="C1606" s="31"/>
      <c r="D1606" s="31"/>
      <c r="E1606" s="32"/>
      <c r="F1606" s="12"/>
      <c r="G1606" s="12"/>
    </row>
    <row r="1607" spans="2:7" x14ac:dyDescent="0.35">
      <c r="B1607" s="31"/>
      <c r="C1607" s="31"/>
      <c r="D1607" s="31"/>
      <c r="E1607" s="32"/>
      <c r="F1607" s="12"/>
      <c r="G1607" s="12"/>
    </row>
    <row r="1608" spans="2:7" x14ac:dyDescent="0.35">
      <c r="B1608" s="31"/>
      <c r="C1608" s="31"/>
      <c r="D1608" s="31"/>
      <c r="E1608" s="32"/>
      <c r="F1608" s="12"/>
      <c r="G1608" s="12"/>
    </row>
    <row r="1609" spans="2:7" x14ac:dyDescent="0.35">
      <c r="B1609" s="31"/>
      <c r="C1609" s="31"/>
      <c r="D1609" s="31"/>
      <c r="E1609" s="32"/>
      <c r="F1609" s="12"/>
      <c r="G1609" s="12"/>
    </row>
    <row r="1610" spans="2:7" x14ac:dyDescent="0.35">
      <c r="B1610" s="31"/>
      <c r="C1610" s="31"/>
      <c r="D1610" s="31"/>
      <c r="E1610" s="32"/>
      <c r="F1610" s="12"/>
      <c r="G1610" s="12"/>
    </row>
    <row r="1611" spans="2:7" x14ac:dyDescent="0.35">
      <c r="B1611" s="31"/>
      <c r="C1611" s="31"/>
      <c r="D1611" s="31"/>
      <c r="E1611" s="32"/>
      <c r="F1611" s="12"/>
      <c r="G1611" s="12"/>
    </row>
    <row r="1612" spans="2:7" x14ac:dyDescent="0.35">
      <c r="B1612" s="31"/>
      <c r="C1612" s="31"/>
      <c r="D1612" s="31"/>
      <c r="E1612" s="32"/>
      <c r="F1612" s="12"/>
      <c r="G1612" s="12"/>
    </row>
    <row r="1613" spans="2:7" x14ac:dyDescent="0.35">
      <c r="B1613" s="31"/>
      <c r="C1613" s="31"/>
      <c r="D1613" s="31"/>
      <c r="E1613" s="32"/>
      <c r="F1613" s="12"/>
      <c r="G1613" s="12"/>
    </row>
    <row r="1614" spans="2:7" x14ac:dyDescent="0.35">
      <c r="B1614" s="31"/>
      <c r="C1614" s="31"/>
      <c r="D1614" s="31"/>
      <c r="E1614" s="32"/>
      <c r="F1614" s="12"/>
      <c r="G1614" s="12"/>
    </row>
    <row r="1615" spans="2:7" x14ac:dyDescent="0.35">
      <c r="B1615" s="31"/>
      <c r="C1615" s="31"/>
      <c r="D1615" s="31"/>
      <c r="E1615" s="32"/>
      <c r="F1615" s="12"/>
      <c r="G1615" s="12"/>
    </row>
    <row r="1616" spans="2:7" x14ac:dyDescent="0.35">
      <c r="B1616" s="31"/>
      <c r="C1616" s="31"/>
      <c r="D1616" s="31"/>
      <c r="E1616" s="32"/>
      <c r="F1616" s="12"/>
      <c r="G1616" s="12"/>
    </row>
    <row r="1617" spans="2:7" x14ac:dyDescent="0.35">
      <c r="B1617" s="31"/>
      <c r="C1617" s="31"/>
      <c r="D1617" s="31"/>
      <c r="E1617" s="32"/>
      <c r="F1617" s="12"/>
      <c r="G1617" s="12"/>
    </row>
    <row r="1618" spans="2:7" x14ac:dyDescent="0.35">
      <c r="B1618" s="31"/>
      <c r="C1618" s="31"/>
      <c r="D1618" s="31"/>
      <c r="E1618" s="32"/>
      <c r="F1618" s="12"/>
      <c r="G1618" s="12"/>
    </row>
    <row r="1619" spans="2:7" x14ac:dyDescent="0.35">
      <c r="B1619" s="31"/>
      <c r="C1619" s="31"/>
      <c r="D1619" s="31"/>
      <c r="E1619" s="32"/>
      <c r="F1619" s="12"/>
      <c r="G1619" s="12"/>
    </row>
    <row r="1620" spans="2:7" x14ac:dyDescent="0.35">
      <c r="B1620" s="31"/>
      <c r="C1620" s="31"/>
      <c r="D1620" s="31"/>
      <c r="E1620" s="32"/>
      <c r="F1620" s="12"/>
      <c r="G1620" s="12"/>
    </row>
    <row r="1621" spans="2:7" x14ac:dyDescent="0.35">
      <c r="B1621" s="31"/>
      <c r="C1621" s="31"/>
      <c r="D1621" s="31"/>
      <c r="E1621" s="32"/>
      <c r="F1621" s="12"/>
      <c r="G1621" s="12"/>
    </row>
    <row r="1622" spans="2:7" x14ac:dyDescent="0.35">
      <c r="B1622" s="31"/>
      <c r="C1622" s="31"/>
      <c r="D1622" s="31"/>
      <c r="E1622" s="32"/>
      <c r="F1622" s="12"/>
      <c r="G1622" s="12"/>
    </row>
    <row r="1623" spans="2:7" x14ac:dyDescent="0.35">
      <c r="B1623" s="31"/>
      <c r="C1623" s="31"/>
      <c r="D1623" s="31"/>
      <c r="E1623" s="32"/>
      <c r="F1623" s="12"/>
      <c r="G1623" s="12"/>
    </row>
    <row r="1624" spans="2:7" x14ac:dyDescent="0.35">
      <c r="B1624" s="31"/>
      <c r="C1624" s="31"/>
      <c r="D1624" s="31"/>
      <c r="E1624" s="32"/>
      <c r="F1624" s="12"/>
      <c r="G1624" s="12"/>
    </row>
    <row r="1625" spans="2:7" x14ac:dyDescent="0.35">
      <c r="B1625" s="31"/>
      <c r="C1625" s="31"/>
      <c r="D1625" s="31"/>
      <c r="E1625" s="32"/>
      <c r="F1625" s="12"/>
      <c r="G1625" s="12"/>
    </row>
    <row r="1626" spans="2:7" x14ac:dyDescent="0.35">
      <c r="B1626" s="31"/>
      <c r="C1626" s="31"/>
      <c r="D1626" s="31"/>
      <c r="E1626" s="32"/>
      <c r="F1626" s="12"/>
      <c r="G1626" s="12"/>
    </row>
    <row r="1627" spans="2:7" x14ac:dyDescent="0.35">
      <c r="B1627" s="31"/>
      <c r="C1627" s="31"/>
      <c r="D1627" s="31"/>
      <c r="E1627" s="32"/>
      <c r="F1627" s="12"/>
      <c r="G1627" s="12"/>
    </row>
    <row r="1628" spans="2:7" x14ac:dyDescent="0.35">
      <c r="B1628" s="31"/>
      <c r="C1628" s="31"/>
      <c r="D1628" s="31"/>
      <c r="E1628" s="32"/>
      <c r="F1628" s="12"/>
      <c r="G1628" s="12"/>
    </row>
    <row r="1629" spans="2:7" x14ac:dyDescent="0.35">
      <c r="B1629" s="31"/>
      <c r="C1629" s="31"/>
      <c r="D1629" s="31"/>
      <c r="E1629" s="32"/>
      <c r="F1629" s="12"/>
      <c r="G1629" s="12"/>
    </row>
    <row r="1630" spans="2:7" x14ac:dyDescent="0.35">
      <c r="B1630" s="31"/>
      <c r="C1630" s="31"/>
      <c r="D1630" s="31"/>
      <c r="E1630" s="32"/>
      <c r="F1630" s="12"/>
      <c r="G1630" s="12"/>
    </row>
    <row r="1631" spans="2:7" x14ac:dyDescent="0.35">
      <c r="B1631" s="31"/>
      <c r="C1631" s="31"/>
      <c r="D1631" s="31"/>
      <c r="E1631" s="32"/>
      <c r="F1631" s="12"/>
      <c r="G1631" s="12"/>
    </row>
    <row r="1632" spans="2:7" x14ac:dyDescent="0.35">
      <c r="B1632" s="31"/>
      <c r="C1632" s="31"/>
      <c r="D1632" s="31"/>
      <c r="E1632" s="32"/>
      <c r="F1632" s="12"/>
      <c r="G1632" s="12"/>
    </row>
    <row r="1633" spans="2:7" x14ac:dyDescent="0.35">
      <c r="B1633" s="31"/>
      <c r="C1633" s="31"/>
      <c r="D1633" s="31"/>
      <c r="E1633" s="32"/>
      <c r="F1633" s="12"/>
      <c r="G1633" s="12"/>
    </row>
    <row r="1634" spans="2:7" x14ac:dyDescent="0.35">
      <c r="B1634" s="31"/>
      <c r="C1634" s="31"/>
      <c r="D1634" s="31"/>
      <c r="E1634" s="32"/>
      <c r="F1634" s="12"/>
      <c r="G1634" s="12"/>
    </row>
    <row r="1635" spans="2:7" x14ac:dyDescent="0.35">
      <c r="B1635" s="31"/>
      <c r="C1635" s="31"/>
      <c r="D1635" s="31"/>
      <c r="E1635" s="32"/>
      <c r="F1635" s="12"/>
      <c r="G1635" s="12"/>
    </row>
    <row r="1636" spans="2:7" x14ac:dyDescent="0.35">
      <c r="B1636" s="31"/>
      <c r="C1636" s="31"/>
      <c r="D1636" s="31"/>
      <c r="E1636" s="32"/>
      <c r="F1636" s="12"/>
      <c r="G1636" s="12"/>
    </row>
    <row r="1637" spans="2:7" x14ac:dyDescent="0.35">
      <c r="B1637" s="31"/>
      <c r="C1637" s="31"/>
      <c r="D1637" s="31"/>
      <c r="E1637" s="32"/>
      <c r="F1637" s="12"/>
      <c r="G1637" s="12"/>
    </row>
    <row r="1638" spans="2:7" x14ac:dyDescent="0.35">
      <c r="B1638" s="31"/>
      <c r="C1638" s="31"/>
      <c r="D1638" s="31"/>
      <c r="E1638" s="32"/>
      <c r="F1638" s="12"/>
      <c r="G1638" s="12"/>
    </row>
    <row r="1639" spans="2:7" x14ac:dyDescent="0.35">
      <c r="B1639" s="31"/>
      <c r="C1639" s="31"/>
      <c r="D1639" s="31"/>
      <c r="E1639" s="32"/>
      <c r="F1639" s="12"/>
      <c r="G1639" s="12"/>
    </row>
    <row r="1640" spans="2:7" x14ac:dyDescent="0.35">
      <c r="B1640" s="31"/>
      <c r="C1640" s="31"/>
      <c r="D1640" s="31"/>
      <c r="E1640" s="32"/>
      <c r="F1640" s="12"/>
      <c r="G1640" s="12"/>
    </row>
    <row r="1641" spans="2:7" x14ac:dyDescent="0.35">
      <c r="B1641" s="31"/>
      <c r="C1641" s="31"/>
      <c r="D1641" s="31"/>
      <c r="E1641" s="32"/>
      <c r="F1641" s="12"/>
      <c r="G1641" s="12"/>
    </row>
    <row r="1642" spans="2:7" x14ac:dyDescent="0.35">
      <c r="B1642" s="31"/>
      <c r="C1642" s="31"/>
      <c r="D1642" s="31"/>
      <c r="E1642" s="32"/>
      <c r="F1642" s="12"/>
      <c r="G1642" s="12"/>
    </row>
    <row r="1643" spans="2:7" x14ac:dyDescent="0.35">
      <c r="B1643" s="31"/>
      <c r="C1643" s="31"/>
      <c r="D1643" s="31"/>
      <c r="E1643" s="32"/>
      <c r="F1643" s="12"/>
      <c r="G1643" s="12"/>
    </row>
    <row r="1644" spans="2:7" x14ac:dyDescent="0.35">
      <c r="B1644" s="31"/>
      <c r="C1644" s="31"/>
      <c r="D1644" s="31"/>
      <c r="E1644" s="32"/>
      <c r="F1644" s="12"/>
      <c r="G1644" s="12"/>
    </row>
    <row r="1645" spans="2:7" x14ac:dyDescent="0.35">
      <c r="B1645" s="31"/>
      <c r="C1645" s="31"/>
      <c r="D1645" s="31"/>
      <c r="E1645" s="32"/>
      <c r="F1645" s="12"/>
      <c r="G1645" s="12"/>
    </row>
    <row r="1646" spans="2:7" x14ac:dyDescent="0.35">
      <c r="B1646" s="31"/>
      <c r="C1646" s="31"/>
      <c r="D1646" s="31"/>
      <c r="E1646" s="32"/>
      <c r="F1646" s="12"/>
      <c r="G1646" s="12"/>
    </row>
    <row r="1647" spans="2:7" x14ac:dyDescent="0.35">
      <c r="B1647" s="31"/>
      <c r="C1647" s="31"/>
      <c r="D1647" s="31"/>
      <c r="E1647" s="32"/>
      <c r="F1647" s="12"/>
      <c r="G1647" s="12"/>
    </row>
    <row r="1648" spans="2:7" x14ac:dyDescent="0.35">
      <c r="B1648" s="31"/>
      <c r="C1648" s="31"/>
      <c r="D1648" s="31"/>
      <c r="E1648" s="32"/>
      <c r="F1648" s="12"/>
      <c r="G1648" s="12"/>
    </row>
    <row r="1649" spans="2:7" x14ac:dyDescent="0.35">
      <c r="B1649" s="31"/>
      <c r="C1649" s="31"/>
      <c r="D1649" s="31"/>
      <c r="E1649" s="32"/>
      <c r="F1649" s="12"/>
      <c r="G1649" s="12"/>
    </row>
    <row r="1650" spans="2:7" x14ac:dyDescent="0.35">
      <c r="B1650" s="31"/>
      <c r="C1650" s="31"/>
      <c r="D1650" s="31"/>
      <c r="E1650" s="32"/>
      <c r="F1650" s="12"/>
      <c r="G1650" s="12"/>
    </row>
    <row r="1651" spans="2:7" x14ac:dyDescent="0.35">
      <c r="B1651" s="31"/>
      <c r="C1651" s="31"/>
      <c r="D1651" s="31"/>
      <c r="E1651" s="32"/>
      <c r="F1651" s="12"/>
      <c r="G1651" s="12"/>
    </row>
    <row r="1652" spans="2:7" x14ac:dyDescent="0.35">
      <c r="B1652" s="31"/>
      <c r="C1652" s="31"/>
      <c r="D1652" s="31"/>
      <c r="E1652" s="32"/>
      <c r="F1652" s="12"/>
      <c r="G1652" s="12"/>
    </row>
    <row r="1653" spans="2:7" x14ac:dyDescent="0.35">
      <c r="B1653" s="31"/>
      <c r="C1653" s="31"/>
      <c r="D1653" s="31"/>
      <c r="E1653" s="32"/>
      <c r="F1653" s="12"/>
      <c r="G1653" s="12"/>
    </row>
    <row r="1654" spans="2:7" x14ac:dyDescent="0.35">
      <c r="B1654" s="31"/>
      <c r="C1654" s="31"/>
      <c r="D1654" s="31"/>
      <c r="E1654" s="32"/>
      <c r="F1654" s="12"/>
      <c r="G1654" s="12"/>
    </row>
    <row r="1655" spans="2:7" x14ac:dyDescent="0.35">
      <c r="B1655" s="31"/>
      <c r="C1655" s="31"/>
      <c r="D1655" s="31"/>
      <c r="E1655" s="32"/>
      <c r="F1655" s="12"/>
      <c r="G1655" s="12"/>
    </row>
    <row r="1656" spans="2:7" x14ac:dyDescent="0.35">
      <c r="B1656" s="31"/>
      <c r="C1656" s="31"/>
      <c r="D1656" s="31"/>
      <c r="E1656" s="32"/>
      <c r="F1656" s="12"/>
      <c r="G1656" s="12"/>
    </row>
    <row r="1657" spans="2:7" x14ac:dyDescent="0.35">
      <c r="B1657" s="31"/>
      <c r="C1657" s="31"/>
      <c r="D1657" s="31"/>
      <c r="E1657" s="32"/>
      <c r="F1657" s="12"/>
      <c r="G1657" s="12"/>
    </row>
    <row r="1658" spans="2:7" x14ac:dyDescent="0.35">
      <c r="B1658" s="31"/>
      <c r="C1658" s="31"/>
      <c r="D1658" s="31"/>
      <c r="E1658" s="32"/>
      <c r="F1658" s="12"/>
      <c r="G1658" s="12"/>
    </row>
    <row r="1659" spans="2:7" x14ac:dyDescent="0.35">
      <c r="B1659" s="31"/>
      <c r="C1659" s="31"/>
      <c r="D1659" s="31"/>
      <c r="E1659" s="32"/>
      <c r="F1659" s="12"/>
      <c r="G1659" s="12"/>
    </row>
    <row r="1660" spans="2:7" x14ac:dyDescent="0.35">
      <c r="B1660" s="31"/>
      <c r="C1660" s="31"/>
      <c r="D1660" s="31"/>
      <c r="E1660" s="32"/>
      <c r="F1660" s="12"/>
      <c r="G1660" s="12"/>
    </row>
    <row r="1661" spans="2:7" x14ac:dyDescent="0.35">
      <c r="B1661" s="31"/>
      <c r="C1661" s="31"/>
      <c r="D1661" s="31"/>
      <c r="E1661" s="32"/>
      <c r="F1661" s="12"/>
      <c r="G1661" s="12"/>
    </row>
    <row r="1662" spans="2:7" x14ac:dyDescent="0.35">
      <c r="B1662" s="31"/>
      <c r="C1662" s="31"/>
      <c r="D1662" s="31"/>
      <c r="E1662" s="32"/>
      <c r="F1662" s="12"/>
      <c r="G1662" s="12"/>
    </row>
    <row r="1663" spans="2:7" x14ac:dyDescent="0.35">
      <c r="B1663" s="31"/>
      <c r="C1663" s="31"/>
      <c r="D1663" s="31"/>
      <c r="E1663" s="32"/>
      <c r="F1663" s="12"/>
      <c r="G1663" s="12"/>
    </row>
    <row r="1664" spans="2:7" x14ac:dyDescent="0.35">
      <c r="B1664" s="31"/>
      <c r="C1664" s="31"/>
      <c r="D1664" s="31"/>
      <c r="E1664" s="32"/>
      <c r="F1664" s="12"/>
      <c r="G1664" s="12"/>
    </row>
    <row r="1665" spans="2:7" x14ac:dyDescent="0.35">
      <c r="B1665" s="31"/>
      <c r="C1665" s="31"/>
      <c r="D1665" s="31"/>
      <c r="E1665" s="32"/>
      <c r="F1665" s="12"/>
      <c r="G1665" s="12"/>
    </row>
    <row r="1666" spans="2:7" x14ac:dyDescent="0.35">
      <c r="B1666" s="31"/>
      <c r="C1666" s="31"/>
      <c r="D1666" s="31"/>
      <c r="E1666" s="32"/>
      <c r="F1666" s="12"/>
      <c r="G1666" s="12"/>
    </row>
    <row r="1667" spans="2:7" x14ac:dyDescent="0.35">
      <c r="B1667" s="31"/>
      <c r="C1667" s="31"/>
      <c r="D1667" s="31"/>
      <c r="E1667" s="32"/>
      <c r="F1667" s="12"/>
      <c r="G1667" s="12"/>
    </row>
    <row r="1668" spans="2:7" x14ac:dyDescent="0.35">
      <c r="B1668" s="31"/>
      <c r="C1668" s="31"/>
      <c r="D1668" s="31"/>
      <c r="E1668" s="32"/>
      <c r="F1668" s="12"/>
      <c r="G1668" s="12"/>
    </row>
    <row r="1669" spans="2:7" x14ac:dyDescent="0.35">
      <c r="B1669" s="31"/>
      <c r="C1669" s="31"/>
      <c r="D1669" s="31"/>
      <c r="E1669" s="32"/>
      <c r="F1669" s="12"/>
      <c r="G1669" s="12"/>
    </row>
    <row r="1670" spans="2:7" x14ac:dyDescent="0.35">
      <c r="B1670" s="31"/>
      <c r="C1670" s="31"/>
      <c r="D1670" s="31"/>
      <c r="E1670" s="32"/>
      <c r="F1670" s="12"/>
      <c r="G1670" s="12"/>
    </row>
    <row r="1671" spans="2:7" x14ac:dyDescent="0.35">
      <c r="B1671" s="31"/>
      <c r="C1671" s="31"/>
      <c r="D1671" s="31"/>
      <c r="E1671" s="32"/>
      <c r="F1671" s="12"/>
      <c r="G1671" s="12"/>
    </row>
    <row r="1672" spans="2:7" x14ac:dyDescent="0.35">
      <c r="B1672" s="31"/>
      <c r="C1672" s="31"/>
      <c r="D1672" s="31"/>
      <c r="E1672" s="32"/>
      <c r="F1672" s="12"/>
      <c r="G1672" s="12"/>
    </row>
    <row r="1673" spans="2:7" x14ac:dyDescent="0.35">
      <c r="B1673" s="31"/>
      <c r="C1673" s="31"/>
      <c r="D1673" s="31"/>
      <c r="E1673" s="32"/>
      <c r="F1673" s="12"/>
      <c r="G1673" s="12"/>
    </row>
    <row r="1674" spans="2:7" x14ac:dyDescent="0.35">
      <c r="B1674" s="31"/>
      <c r="C1674" s="31"/>
      <c r="D1674" s="31"/>
      <c r="E1674" s="32"/>
      <c r="F1674" s="12"/>
      <c r="G1674" s="12"/>
    </row>
    <row r="1675" spans="2:7" x14ac:dyDescent="0.35">
      <c r="B1675" s="31"/>
      <c r="C1675" s="31"/>
      <c r="D1675" s="31"/>
      <c r="E1675" s="32"/>
      <c r="F1675" s="12"/>
      <c r="G1675" s="12"/>
    </row>
    <row r="1676" spans="2:7" x14ac:dyDescent="0.35">
      <c r="B1676" s="31"/>
      <c r="C1676" s="31"/>
      <c r="D1676" s="31"/>
      <c r="E1676" s="32"/>
      <c r="F1676" s="12"/>
      <c r="G1676" s="12"/>
    </row>
    <row r="1677" spans="2:7" x14ac:dyDescent="0.35">
      <c r="B1677" s="31"/>
      <c r="C1677" s="31"/>
      <c r="D1677" s="31"/>
      <c r="E1677" s="32"/>
      <c r="F1677" s="12"/>
      <c r="G1677" s="12"/>
    </row>
    <row r="1678" spans="2:7" x14ac:dyDescent="0.35">
      <c r="B1678" s="31"/>
      <c r="C1678" s="31"/>
      <c r="D1678" s="31"/>
      <c r="E1678" s="32"/>
      <c r="F1678" s="12"/>
      <c r="G1678" s="12"/>
    </row>
    <row r="1679" spans="2:7" x14ac:dyDescent="0.35">
      <c r="B1679" s="31"/>
      <c r="C1679" s="31"/>
      <c r="D1679" s="31"/>
      <c r="E1679" s="32"/>
      <c r="F1679" s="12"/>
      <c r="G1679" s="12"/>
    </row>
    <row r="1680" spans="2:7" x14ac:dyDescent="0.35">
      <c r="B1680" s="31"/>
      <c r="C1680" s="31"/>
      <c r="D1680" s="31"/>
      <c r="E1680" s="32"/>
      <c r="F1680" s="12"/>
      <c r="G1680" s="12"/>
    </row>
    <row r="1681" spans="2:7" x14ac:dyDescent="0.35">
      <c r="B1681" s="31"/>
      <c r="C1681" s="31"/>
      <c r="D1681" s="31"/>
      <c r="E1681" s="32"/>
      <c r="F1681" s="12"/>
      <c r="G1681" s="12"/>
    </row>
    <row r="1682" spans="2:7" x14ac:dyDescent="0.35">
      <c r="B1682" s="31"/>
      <c r="C1682" s="31"/>
      <c r="D1682" s="31"/>
      <c r="E1682" s="32"/>
      <c r="F1682" s="12"/>
      <c r="G1682" s="12"/>
    </row>
    <row r="1683" spans="2:7" x14ac:dyDescent="0.35">
      <c r="B1683" s="31"/>
      <c r="C1683" s="31"/>
      <c r="D1683" s="31"/>
      <c r="E1683" s="32"/>
      <c r="F1683" s="12"/>
      <c r="G1683" s="12"/>
    </row>
    <row r="1684" spans="2:7" x14ac:dyDescent="0.35">
      <c r="B1684" s="31"/>
      <c r="C1684" s="31"/>
      <c r="D1684" s="31"/>
      <c r="E1684" s="32"/>
      <c r="F1684" s="12"/>
      <c r="G1684" s="12"/>
    </row>
    <row r="1685" spans="2:7" x14ac:dyDescent="0.35">
      <c r="B1685" s="31"/>
      <c r="C1685" s="31"/>
      <c r="D1685" s="31"/>
      <c r="E1685" s="32"/>
      <c r="F1685" s="12"/>
      <c r="G1685" s="12"/>
    </row>
    <row r="1686" spans="2:7" x14ac:dyDescent="0.35">
      <c r="B1686" s="31"/>
      <c r="C1686" s="31"/>
      <c r="D1686" s="31"/>
      <c r="E1686" s="32"/>
      <c r="F1686" s="12"/>
      <c r="G1686" s="12"/>
    </row>
    <row r="1687" spans="2:7" x14ac:dyDescent="0.35">
      <c r="B1687" s="31"/>
      <c r="C1687" s="31"/>
      <c r="D1687" s="31"/>
      <c r="E1687" s="32"/>
      <c r="F1687" s="12"/>
      <c r="G1687" s="12"/>
    </row>
    <row r="1688" spans="2:7" x14ac:dyDescent="0.35">
      <c r="B1688" s="31"/>
      <c r="C1688" s="31"/>
      <c r="D1688" s="31"/>
      <c r="E1688" s="32"/>
      <c r="F1688" s="12"/>
      <c r="G1688" s="12"/>
    </row>
    <row r="1689" spans="2:7" x14ac:dyDescent="0.35">
      <c r="B1689" s="31"/>
      <c r="C1689" s="31"/>
      <c r="D1689" s="31"/>
      <c r="E1689" s="32"/>
      <c r="F1689" s="12"/>
      <c r="G1689" s="12"/>
    </row>
    <row r="1690" spans="2:7" x14ac:dyDescent="0.35">
      <c r="B1690" s="31"/>
      <c r="C1690" s="31"/>
      <c r="D1690" s="31"/>
      <c r="E1690" s="32"/>
      <c r="F1690" s="12"/>
      <c r="G1690" s="12"/>
    </row>
    <row r="1691" spans="2:7" x14ac:dyDescent="0.35">
      <c r="B1691" s="31"/>
      <c r="C1691" s="31"/>
      <c r="D1691" s="31"/>
      <c r="E1691" s="32"/>
      <c r="F1691" s="12"/>
      <c r="G1691" s="12"/>
    </row>
    <row r="1692" spans="2:7" x14ac:dyDescent="0.35">
      <c r="B1692" s="31"/>
      <c r="C1692" s="31"/>
      <c r="D1692" s="31"/>
      <c r="E1692" s="32"/>
      <c r="F1692" s="12"/>
      <c r="G1692" s="12"/>
    </row>
    <row r="1693" spans="2:7" x14ac:dyDescent="0.35">
      <c r="B1693" s="31"/>
      <c r="C1693" s="31"/>
      <c r="D1693" s="31"/>
      <c r="E1693" s="32"/>
      <c r="F1693" s="12"/>
      <c r="G1693" s="12"/>
    </row>
    <row r="1694" spans="2:7" x14ac:dyDescent="0.35">
      <c r="B1694" s="31"/>
      <c r="C1694" s="31"/>
      <c r="D1694" s="31"/>
      <c r="E1694" s="32"/>
      <c r="F1694" s="12"/>
      <c r="G1694" s="12"/>
    </row>
    <row r="1695" spans="2:7" x14ac:dyDescent="0.35">
      <c r="B1695" s="31"/>
      <c r="C1695" s="31"/>
      <c r="D1695" s="31"/>
      <c r="E1695" s="32"/>
      <c r="F1695" s="12"/>
      <c r="G1695" s="12"/>
    </row>
    <row r="1696" spans="2:7" x14ac:dyDescent="0.35">
      <c r="B1696" s="31"/>
      <c r="C1696" s="31"/>
      <c r="D1696" s="31"/>
      <c r="E1696" s="32"/>
      <c r="F1696" s="12"/>
      <c r="G1696" s="12"/>
    </row>
    <row r="1697" spans="2:7" x14ac:dyDescent="0.35">
      <c r="B1697" s="31"/>
      <c r="C1697" s="31"/>
      <c r="D1697" s="31"/>
      <c r="E1697" s="32"/>
      <c r="F1697" s="12"/>
      <c r="G1697" s="12"/>
    </row>
    <row r="1698" spans="2:7" x14ac:dyDescent="0.35">
      <c r="B1698" s="31"/>
      <c r="C1698" s="31"/>
      <c r="D1698" s="31"/>
      <c r="E1698" s="32"/>
      <c r="F1698" s="12"/>
      <c r="G1698" s="12"/>
    </row>
    <row r="1699" spans="2:7" x14ac:dyDescent="0.35">
      <c r="B1699" s="31"/>
      <c r="C1699" s="31"/>
      <c r="D1699" s="31"/>
      <c r="E1699" s="32"/>
      <c r="F1699" s="12"/>
      <c r="G1699" s="12"/>
    </row>
    <row r="1700" spans="2:7" x14ac:dyDescent="0.35">
      <c r="B1700" s="31"/>
      <c r="C1700" s="31"/>
      <c r="D1700" s="31"/>
      <c r="E1700" s="32"/>
      <c r="F1700" s="12"/>
      <c r="G1700" s="12"/>
    </row>
    <row r="1701" spans="2:7" x14ac:dyDescent="0.35">
      <c r="B1701" s="31"/>
      <c r="C1701" s="31"/>
      <c r="D1701" s="31"/>
      <c r="E1701" s="32"/>
      <c r="F1701" s="12"/>
      <c r="G1701" s="12"/>
    </row>
    <row r="1702" spans="2:7" x14ac:dyDescent="0.35">
      <c r="B1702" s="31"/>
      <c r="C1702" s="31"/>
      <c r="D1702" s="31"/>
      <c r="E1702" s="32"/>
      <c r="F1702" s="12"/>
      <c r="G1702" s="12"/>
    </row>
    <row r="1703" spans="2:7" x14ac:dyDescent="0.35">
      <c r="B1703" s="31"/>
      <c r="C1703" s="31"/>
      <c r="D1703" s="31"/>
      <c r="E1703" s="32"/>
      <c r="F1703" s="12"/>
      <c r="G1703" s="12"/>
    </row>
    <row r="1704" spans="2:7" x14ac:dyDescent="0.35">
      <c r="B1704" s="31"/>
      <c r="C1704" s="31"/>
      <c r="D1704" s="31"/>
      <c r="E1704" s="32"/>
      <c r="F1704" s="12"/>
      <c r="G1704" s="12"/>
    </row>
    <row r="1705" spans="2:7" x14ac:dyDescent="0.35">
      <c r="B1705" s="31"/>
      <c r="C1705" s="31"/>
      <c r="D1705" s="31"/>
      <c r="E1705" s="32"/>
      <c r="F1705" s="12"/>
      <c r="G1705" s="12"/>
    </row>
    <row r="1706" spans="2:7" x14ac:dyDescent="0.35">
      <c r="B1706" s="31"/>
      <c r="C1706" s="31"/>
      <c r="D1706" s="31"/>
      <c r="E1706" s="32"/>
      <c r="F1706" s="12"/>
      <c r="G1706" s="12"/>
    </row>
    <row r="1707" spans="2:7" x14ac:dyDescent="0.35">
      <c r="B1707" s="31"/>
      <c r="C1707" s="31"/>
      <c r="D1707" s="31"/>
      <c r="E1707" s="32"/>
      <c r="F1707" s="12"/>
      <c r="G1707" s="12"/>
    </row>
    <row r="1708" spans="2:7" x14ac:dyDescent="0.35">
      <c r="B1708" s="31"/>
      <c r="C1708" s="31"/>
      <c r="D1708" s="31"/>
      <c r="E1708" s="32"/>
      <c r="F1708" s="12"/>
      <c r="G1708" s="12"/>
    </row>
    <row r="1709" spans="2:7" x14ac:dyDescent="0.35">
      <c r="B1709" s="31"/>
      <c r="C1709" s="31"/>
      <c r="D1709" s="31"/>
      <c r="E1709" s="32"/>
      <c r="F1709" s="12"/>
      <c r="G1709" s="12"/>
    </row>
    <row r="1710" spans="2:7" x14ac:dyDescent="0.35">
      <c r="B1710" s="31"/>
      <c r="C1710" s="31"/>
      <c r="D1710" s="31"/>
      <c r="E1710" s="32"/>
      <c r="F1710" s="12"/>
      <c r="G1710" s="12"/>
    </row>
    <row r="1711" spans="2:7" x14ac:dyDescent="0.35">
      <c r="B1711" s="31"/>
      <c r="C1711" s="31"/>
      <c r="D1711" s="31"/>
      <c r="E1711" s="32"/>
      <c r="F1711" s="12"/>
      <c r="G1711" s="12"/>
    </row>
    <row r="1712" spans="2:7" x14ac:dyDescent="0.35">
      <c r="B1712" s="31"/>
      <c r="C1712" s="31"/>
      <c r="D1712" s="31"/>
      <c r="E1712" s="32"/>
      <c r="F1712" s="12"/>
      <c r="G1712" s="12"/>
    </row>
    <row r="1713" spans="2:7" x14ac:dyDescent="0.35">
      <c r="B1713" s="31"/>
      <c r="C1713" s="31"/>
      <c r="D1713" s="31"/>
      <c r="E1713" s="32"/>
      <c r="F1713" s="12"/>
      <c r="G1713" s="12"/>
    </row>
    <row r="1714" spans="2:7" x14ac:dyDescent="0.35">
      <c r="B1714" s="31"/>
      <c r="C1714" s="31"/>
      <c r="D1714" s="31"/>
      <c r="E1714" s="32"/>
      <c r="F1714" s="12"/>
      <c r="G1714" s="12"/>
    </row>
    <row r="1715" spans="2:7" x14ac:dyDescent="0.35">
      <c r="B1715" s="31"/>
      <c r="C1715" s="31"/>
      <c r="D1715" s="31"/>
      <c r="E1715" s="32"/>
      <c r="F1715" s="12"/>
      <c r="G1715" s="12"/>
    </row>
    <row r="1716" spans="2:7" x14ac:dyDescent="0.35">
      <c r="B1716" s="31"/>
      <c r="C1716" s="31"/>
      <c r="D1716" s="31"/>
      <c r="E1716" s="32"/>
      <c r="F1716" s="12"/>
      <c r="G1716" s="12"/>
    </row>
    <row r="1717" spans="2:7" x14ac:dyDescent="0.35">
      <c r="B1717" s="31"/>
      <c r="C1717" s="31"/>
      <c r="D1717" s="31"/>
      <c r="E1717" s="32"/>
      <c r="F1717" s="12"/>
      <c r="G1717" s="12"/>
    </row>
    <row r="1718" spans="2:7" x14ac:dyDescent="0.35">
      <c r="B1718" s="31"/>
      <c r="C1718" s="31"/>
      <c r="D1718" s="31"/>
      <c r="E1718" s="32"/>
      <c r="F1718" s="12"/>
      <c r="G1718" s="12"/>
    </row>
    <row r="1719" spans="2:7" x14ac:dyDescent="0.35">
      <c r="B1719" s="31"/>
      <c r="C1719" s="31"/>
      <c r="D1719" s="31"/>
      <c r="E1719" s="32"/>
      <c r="F1719" s="12"/>
      <c r="G1719" s="12"/>
    </row>
    <row r="1720" spans="2:7" x14ac:dyDescent="0.35">
      <c r="B1720" s="31"/>
      <c r="C1720" s="31"/>
      <c r="D1720" s="31"/>
      <c r="E1720" s="32"/>
      <c r="F1720" s="12"/>
      <c r="G1720" s="12"/>
    </row>
    <row r="1721" spans="2:7" x14ac:dyDescent="0.35">
      <c r="B1721" s="31"/>
      <c r="C1721" s="31"/>
      <c r="D1721" s="31"/>
      <c r="E1721" s="32"/>
      <c r="F1721" s="12"/>
      <c r="G1721" s="12"/>
    </row>
    <row r="1722" spans="2:7" x14ac:dyDescent="0.35">
      <c r="B1722" s="31"/>
      <c r="C1722" s="31"/>
      <c r="D1722" s="31"/>
      <c r="E1722" s="32"/>
      <c r="F1722" s="12"/>
      <c r="G1722" s="12"/>
    </row>
    <row r="1723" spans="2:7" x14ac:dyDescent="0.35">
      <c r="B1723" s="31"/>
      <c r="C1723" s="31"/>
      <c r="D1723" s="31"/>
      <c r="E1723" s="32"/>
      <c r="F1723" s="12"/>
      <c r="G1723" s="12"/>
    </row>
    <row r="1724" spans="2:7" x14ac:dyDescent="0.35">
      <c r="B1724" s="31"/>
      <c r="C1724" s="31"/>
      <c r="D1724" s="31"/>
      <c r="E1724" s="32"/>
      <c r="F1724" s="12"/>
      <c r="G1724" s="12"/>
    </row>
    <row r="1725" spans="2:7" x14ac:dyDescent="0.35">
      <c r="B1725" s="31"/>
      <c r="C1725" s="31"/>
      <c r="D1725" s="31"/>
      <c r="E1725" s="32"/>
      <c r="F1725" s="12"/>
      <c r="G1725" s="12"/>
    </row>
    <row r="1726" spans="2:7" x14ac:dyDescent="0.35">
      <c r="B1726" s="31"/>
      <c r="C1726" s="31"/>
      <c r="D1726" s="31"/>
      <c r="E1726" s="32"/>
      <c r="F1726" s="12"/>
      <c r="G1726" s="12"/>
    </row>
    <row r="1727" spans="2:7" x14ac:dyDescent="0.35">
      <c r="B1727" s="31"/>
      <c r="C1727" s="31"/>
      <c r="D1727" s="31"/>
      <c r="E1727" s="32"/>
      <c r="F1727" s="12"/>
      <c r="G1727" s="12"/>
    </row>
    <row r="1728" spans="2:7" x14ac:dyDescent="0.35">
      <c r="B1728" s="31"/>
      <c r="C1728" s="31"/>
      <c r="D1728" s="31"/>
      <c r="E1728" s="32"/>
      <c r="F1728" s="12"/>
      <c r="G1728" s="12"/>
    </row>
    <row r="1729" spans="2:7" x14ac:dyDescent="0.35">
      <c r="B1729" s="31"/>
      <c r="C1729" s="31"/>
      <c r="D1729" s="31"/>
      <c r="E1729" s="32"/>
      <c r="F1729" s="12"/>
      <c r="G1729" s="12"/>
    </row>
    <row r="1730" spans="2:7" x14ac:dyDescent="0.35">
      <c r="B1730" s="31"/>
      <c r="C1730" s="31"/>
      <c r="D1730" s="31"/>
      <c r="E1730" s="32"/>
      <c r="F1730" s="12"/>
      <c r="G1730" s="12"/>
    </row>
    <row r="1731" spans="2:7" x14ac:dyDescent="0.35">
      <c r="B1731" s="31"/>
      <c r="C1731" s="31"/>
      <c r="D1731" s="31"/>
      <c r="E1731" s="32"/>
      <c r="F1731" s="12"/>
      <c r="G1731" s="12"/>
    </row>
    <row r="1732" spans="2:7" x14ac:dyDescent="0.35">
      <c r="B1732" s="31"/>
      <c r="C1732" s="31"/>
      <c r="D1732" s="31"/>
      <c r="E1732" s="32"/>
      <c r="F1732" s="12"/>
      <c r="G1732" s="12"/>
    </row>
    <row r="1733" spans="2:7" x14ac:dyDescent="0.35">
      <c r="B1733" s="31"/>
      <c r="C1733" s="31"/>
      <c r="D1733" s="31"/>
      <c r="E1733" s="32"/>
      <c r="F1733" s="12"/>
      <c r="G1733" s="12"/>
    </row>
    <row r="1734" spans="2:7" x14ac:dyDescent="0.35">
      <c r="B1734" s="31"/>
      <c r="C1734" s="31"/>
      <c r="D1734" s="31"/>
      <c r="E1734" s="32"/>
      <c r="F1734" s="12"/>
      <c r="G1734" s="12"/>
    </row>
    <row r="1735" spans="2:7" x14ac:dyDescent="0.35">
      <c r="B1735" s="31"/>
      <c r="C1735" s="31"/>
      <c r="D1735" s="31"/>
      <c r="E1735" s="32"/>
      <c r="F1735" s="12"/>
      <c r="G1735" s="12"/>
    </row>
    <row r="1736" spans="2:7" x14ac:dyDescent="0.35">
      <c r="B1736" s="31"/>
      <c r="C1736" s="31"/>
      <c r="D1736" s="31"/>
      <c r="E1736" s="32"/>
      <c r="F1736" s="12"/>
      <c r="G1736" s="12"/>
    </row>
    <row r="1737" spans="2:7" x14ac:dyDescent="0.35">
      <c r="B1737" s="31"/>
      <c r="C1737" s="31"/>
      <c r="D1737" s="31"/>
      <c r="E1737" s="32"/>
      <c r="F1737" s="12"/>
      <c r="G1737" s="12"/>
    </row>
    <row r="1738" spans="2:7" x14ac:dyDescent="0.35">
      <c r="B1738" s="31"/>
      <c r="C1738" s="31"/>
      <c r="D1738" s="31"/>
      <c r="E1738" s="32"/>
      <c r="F1738" s="12"/>
      <c r="G1738" s="12"/>
    </row>
    <row r="1739" spans="2:7" x14ac:dyDescent="0.35">
      <c r="B1739" s="31"/>
      <c r="C1739" s="31"/>
      <c r="D1739" s="31"/>
      <c r="E1739" s="32"/>
      <c r="F1739" s="12"/>
      <c r="G1739" s="12"/>
    </row>
    <row r="1740" spans="2:7" x14ac:dyDescent="0.35">
      <c r="B1740" s="31"/>
      <c r="C1740" s="31"/>
      <c r="D1740" s="31"/>
      <c r="E1740" s="32"/>
      <c r="F1740" s="12"/>
      <c r="G1740" s="12"/>
    </row>
    <row r="1741" spans="2:7" x14ac:dyDescent="0.35">
      <c r="B1741" s="31"/>
      <c r="C1741" s="31"/>
      <c r="D1741" s="31"/>
      <c r="E1741" s="32"/>
      <c r="F1741" s="12"/>
      <c r="G1741" s="12"/>
    </row>
    <row r="1742" spans="2:7" x14ac:dyDescent="0.35">
      <c r="B1742" s="31"/>
      <c r="C1742" s="31"/>
      <c r="D1742" s="31"/>
      <c r="E1742" s="32"/>
      <c r="F1742" s="12"/>
      <c r="G1742" s="12"/>
    </row>
    <row r="1743" spans="2:7" x14ac:dyDescent="0.35">
      <c r="B1743" s="31"/>
      <c r="C1743" s="31"/>
      <c r="D1743" s="31"/>
      <c r="E1743" s="32"/>
      <c r="F1743" s="12"/>
      <c r="G1743" s="12"/>
    </row>
    <row r="1744" spans="2:7" x14ac:dyDescent="0.35">
      <c r="B1744" s="31"/>
      <c r="C1744" s="31"/>
      <c r="D1744" s="31"/>
      <c r="E1744" s="32"/>
      <c r="F1744" s="12"/>
      <c r="G1744" s="12"/>
    </row>
    <row r="1745" spans="2:7" x14ac:dyDescent="0.35">
      <c r="B1745" s="31"/>
      <c r="C1745" s="31"/>
      <c r="D1745" s="31"/>
      <c r="E1745" s="32"/>
      <c r="F1745" s="12"/>
      <c r="G1745" s="12"/>
    </row>
    <row r="1746" spans="2:7" x14ac:dyDescent="0.35">
      <c r="B1746" s="31"/>
      <c r="C1746" s="31"/>
      <c r="D1746" s="31"/>
      <c r="E1746" s="32"/>
      <c r="F1746" s="12"/>
      <c r="G1746" s="12"/>
    </row>
    <row r="1747" spans="2:7" x14ac:dyDescent="0.35">
      <c r="B1747" s="31"/>
      <c r="C1747" s="31"/>
      <c r="D1747" s="31"/>
      <c r="E1747" s="32"/>
      <c r="F1747" s="12"/>
      <c r="G1747" s="12"/>
    </row>
    <row r="1748" spans="2:7" x14ac:dyDescent="0.35">
      <c r="B1748" s="31"/>
      <c r="C1748" s="31"/>
      <c r="D1748" s="31"/>
      <c r="E1748" s="32"/>
      <c r="F1748" s="12"/>
      <c r="G1748" s="12"/>
    </row>
    <row r="1749" spans="2:7" x14ac:dyDescent="0.35">
      <c r="B1749" s="31"/>
      <c r="C1749" s="31"/>
      <c r="D1749" s="31"/>
      <c r="E1749" s="32"/>
      <c r="F1749" s="12"/>
      <c r="G1749" s="12"/>
    </row>
    <row r="1750" spans="2:7" x14ac:dyDescent="0.35">
      <c r="B1750" s="31"/>
      <c r="C1750" s="31"/>
      <c r="D1750" s="31"/>
      <c r="E1750" s="32"/>
      <c r="F1750" s="12"/>
      <c r="G1750" s="12"/>
    </row>
    <row r="1751" spans="2:7" x14ac:dyDescent="0.35">
      <c r="B1751" s="31"/>
      <c r="C1751" s="31"/>
      <c r="D1751" s="31"/>
      <c r="E1751" s="32"/>
      <c r="F1751" s="12"/>
      <c r="G1751" s="12"/>
    </row>
    <row r="1752" spans="2:7" x14ac:dyDescent="0.35">
      <c r="B1752" s="31"/>
      <c r="C1752" s="31"/>
      <c r="D1752" s="31"/>
      <c r="E1752" s="32"/>
      <c r="F1752" s="12"/>
      <c r="G1752" s="12"/>
    </row>
    <row r="1753" spans="2:7" x14ac:dyDescent="0.35">
      <c r="B1753" s="31"/>
      <c r="C1753" s="31"/>
      <c r="D1753" s="31"/>
      <c r="E1753" s="32"/>
      <c r="F1753" s="12"/>
      <c r="G1753" s="12"/>
    </row>
    <row r="1754" spans="2:7" x14ac:dyDescent="0.35">
      <c r="B1754" s="31"/>
      <c r="C1754" s="31"/>
      <c r="D1754" s="31"/>
      <c r="E1754" s="32"/>
      <c r="F1754" s="12"/>
      <c r="G1754" s="12"/>
    </row>
    <row r="1755" spans="2:7" x14ac:dyDescent="0.35">
      <c r="B1755" s="31"/>
      <c r="C1755" s="31"/>
      <c r="D1755" s="31"/>
      <c r="E1755" s="32"/>
      <c r="F1755" s="12"/>
      <c r="G1755" s="12"/>
    </row>
    <row r="1756" spans="2:7" x14ac:dyDescent="0.35">
      <c r="B1756" s="31"/>
      <c r="C1756" s="31"/>
      <c r="D1756" s="31"/>
      <c r="E1756" s="32"/>
      <c r="F1756" s="12"/>
      <c r="G1756" s="12"/>
    </row>
    <row r="1757" spans="2:7" x14ac:dyDescent="0.35">
      <c r="B1757" s="31"/>
      <c r="C1757" s="31"/>
      <c r="D1757" s="31"/>
      <c r="E1757" s="32"/>
      <c r="F1757" s="12"/>
      <c r="G1757" s="12"/>
    </row>
    <row r="1758" spans="2:7" x14ac:dyDescent="0.35">
      <c r="B1758" s="31"/>
      <c r="C1758" s="31"/>
      <c r="D1758" s="31"/>
      <c r="E1758" s="32"/>
      <c r="F1758" s="12"/>
      <c r="G1758" s="12"/>
    </row>
    <row r="1759" spans="2:7" x14ac:dyDescent="0.35">
      <c r="B1759" s="31"/>
      <c r="C1759" s="31"/>
      <c r="D1759" s="31"/>
      <c r="E1759" s="32"/>
      <c r="F1759" s="12"/>
      <c r="G1759" s="12"/>
    </row>
    <row r="1760" spans="2:7" x14ac:dyDescent="0.35">
      <c r="B1760" s="31"/>
      <c r="C1760" s="31"/>
      <c r="D1760" s="31"/>
      <c r="E1760" s="32"/>
      <c r="F1760" s="12"/>
      <c r="G1760" s="12"/>
    </row>
    <row r="1761" spans="2:7" x14ac:dyDescent="0.35">
      <c r="B1761" s="31"/>
      <c r="C1761" s="31"/>
      <c r="D1761" s="31"/>
      <c r="E1761" s="32"/>
      <c r="F1761" s="12"/>
      <c r="G1761" s="12"/>
    </row>
    <row r="1762" spans="2:7" x14ac:dyDescent="0.35">
      <c r="B1762" s="31"/>
      <c r="C1762" s="31"/>
      <c r="D1762" s="31"/>
      <c r="E1762" s="32"/>
      <c r="F1762" s="12"/>
      <c r="G1762" s="12"/>
    </row>
    <row r="1763" spans="2:7" x14ac:dyDescent="0.35">
      <c r="B1763" s="31"/>
      <c r="C1763" s="31"/>
      <c r="D1763" s="31"/>
      <c r="E1763" s="32"/>
      <c r="F1763" s="12"/>
      <c r="G1763" s="12"/>
    </row>
    <row r="1764" spans="2:7" x14ac:dyDescent="0.35">
      <c r="B1764" s="31"/>
      <c r="C1764" s="31"/>
      <c r="D1764" s="31"/>
      <c r="E1764" s="32"/>
      <c r="F1764" s="12"/>
      <c r="G1764" s="12"/>
    </row>
    <row r="1765" spans="2:7" x14ac:dyDescent="0.35">
      <c r="B1765" s="31"/>
      <c r="C1765" s="31"/>
      <c r="D1765" s="31"/>
      <c r="E1765" s="32"/>
      <c r="F1765" s="12"/>
      <c r="G1765" s="12"/>
    </row>
    <row r="1766" spans="2:7" x14ac:dyDescent="0.35">
      <c r="B1766" s="31"/>
      <c r="C1766" s="31"/>
      <c r="D1766" s="31"/>
      <c r="E1766" s="32"/>
      <c r="F1766" s="12"/>
      <c r="G1766" s="12"/>
    </row>
    <row r="1767" spans="2:7" x14ac:dyDescent="0.35">
      <c r="B1767" s="31"/>
      <c r="C1767" s="31"/>
      <c r="D1767" s="31"/>
      <c r="E1767" s="32"/>
      <c r="F1767" s="12"/>
      <c r="G1767" s="12"/>
    </row>
    <row r="1768" spans="2:7" x14ac:dyDescent="0.35">
      <c r="B1768" s="31"/>
      <c r="C1768" s="31"/>
      <c r="D1768" s="31"/>
      <c r="E1768" s="32"/>
      <c r="F1768" s="12"/>
      <c r="G1768" s="12"/>
    </row>
    <row r="1769" spans="2:7" x14ac:dyDescent="0.35">
      <c r="B1769" s="31"/>
      <c r="C1769" s="31"/>
      <c r="D1769" s="31"/>
      <c r="E1769" s="32"/>
      <c r="F1769" s="12"/>
      <c r="G1769" s="12"/>
    </row>
    <row r="1770" spans="2:7" x14ac:dyDescent="0.35">
      <c r="B1770" s="31"/>
      <c r="C1770" s="31"/>
      <c r="D1770" s="31"/>
      <c r="E1770" s="32"/>
      <c r="F1770" s="12"/>
      <c r="G1770" s="12"/>
    </row>
    <row r="1771" spans="2:7" x14ac:dyDescent="0.35">
      <c r="B1771" s="31"/>
      <c r="C1771" s="31"/>
      <c r="D1771" s="31"/>
      <c r="E1771" s="32"/>
      <c r="F1771" s="12"/>
      <c r="G1771" s="12"/>
    </row>
    <row r="1772" spans="2:7" x14ac:dyDescent="0.35">
      <c r="B1772" s="31"/>
      <c r="C1772" s="31"/>
      <c r="D1772" s="31"/>
      <c r="E1772" s="32"/>
      <c r="F1772" s="12"/>
      <c r="G1772" s="12"/>
    </row>
    <row r="1773" spans="2:7" x14ac:dyDescent="0.35">
      <c r="B1773" s="31"/>
      <c r="C1773" s="31"/>
      <c r="D1773" s="31"/>
      <c r="E1773" s="32"/>
      <c r="F1773" s="12"/>
      <c r="G1773" s="12"/>
    </row>
    <row r="1774" spans="2:7" x14ac:dyDescent="0.35">
      <c r="B1774" s="31"/>
      <c r="C1774" s="31"/>
      <c r="D1774" s="31"/>
      <c r="E1774" s="32"/>
      <c r="F1774" s="12"/>
      <c r="G1774" s="12"/>
    </row>
    <row r="1775" spans="2:7" x14ac:dyDescent="0.35">
      <c r="B1775" s="31"/>
      <c r="C1775" s="31"/>
      <c r="D1775" s="31"/>
      <c r="E1775" s="32"/>
      <c r="F1775" s="12"/>
      <c r="G1775" s="12"/>
    </row>
    <row r="1776" spans="2:7" x14ac:dyDescent="0.35">
      <c r="B1776" s="31"/>
      <c r="C1776" s="31"/>
      <c r="D1776" s="31"/>
      <c r="E1776" s="32"/>
      <c r="F1776" s="12"/>
      <c r="G1776" s="12"/>
    </row>
    <row r="1777" spans="2:7" x14ac:dyDescent="0.35">
      <c r="B1777" s="31"/>
      <c r="C1777" s="31"/>
      <c r="D1777" s="31"/>
      <c r="E1777" s="32"/>
      <c r="F1777" s="12"/>
      <c r="G1777" s="12"/>
    </row>
    <row r="1778" spans="2:7" x14ac:dyDescent="0.35">
      <c r="B1778" s="31"/>
      <c r="C1778" s="31"/>
      <c r="D1778" s="31"/>
      <c r="E1778" s="32"/>
      <c r="F1778" s="12"/>
      <c r="G1778" s="12"/>
    </row>
    <row r="1779" spans="2:7" x14ac:dyDescent="0.35">
      <c r="B1779" s="31"/>
      <c r="C1779" s="31"/>
      <c r="D1779" s="31"/>
      <c r="E1779" s="32"/>
      <c r="F1779" s="12"/>
      <c r="G1779" s="12"/>
    </row>
    <row r="1780" spans="2:7" x14ac:dyDescent="0.35">
      <c r="B1780" s="31"/>
      <c r="C1780" s="31"/>
      <c r="D1780" s="31"/>
      <c r="E1780" s="32"/>
      <c r="F1780" s="12"/>
      <c r="G1780" s="12"/>
    </row>
    <row r="1781" spans="2:7" x14ac:dyDescent="0.35">
      <c r="B1781" s="31"/>
      <c r="C1781" s="31"/>
      <c r="D1781" s="31"/>
      <c r="E1781" s="32"/>
      <c r="F1781" s="12"/>
      <c r="G1781" s="12"/>
    </row>
    <row r="1782" spans="2:7" x14ac:dyDescent="0.35">
      <c r="B1782" s="31"/>
      <c r="C1782" s="31"/>
      <c r="D1782" s="31"/>
      <c r="E1782" s="32"/>
      <c r="F1782" s="12"/>
      <c r="G1782" s="12"/>
    </row>
    <row r="1783" spans="2:7" x14ac:dyDescent="0.35">
      <c r="B1783" s="31"/>
      <c r="C1783" s="31"/>
      <c r="D1783" s="31"/>
      <c r="E1783" s="32"/>
      <c r="F1783" s="12"/>
      <c r="G1783" s="12"/>
    </row>
    <row r="1784" spans="2:7" x14ac:dyDescent="0.35">
      <c r="B1784" s="31"/>
      <c r="C1784" s="31"/>
      <c r="D1784" s="31"/>
      <c r="E1784" s="32"/>
      <c r="F1784" s="12"/>
      <c r="G1784" s="12"/>
    </row>
    <row r="1785" spans="2:7" x14ac:dyDescent="0.35">
      <c r="B1785" s="31"/>
      <c r="C1785" s="31"/>
      <c r="D1785" s="31"/>
      <c r="E1785" s="32"/>
      <c r="F1785" s="12"/>
      <c r="G1785" s="12"/>
    </row>
    <row r="1786" spans="2:7" x14ac:dyDescent="0.35">
      <c r="B1786" s="31"/>
      <c r="C1786" s="31"/>
      <c r="D1786" s="31"/>
      <c r="E1786" s="32"/>
      <c r="F1786" s="12"/>
      <c r="G1786" s="12"/>
    </row>
    <row r="1787" spans="2:7" x14ac:dyDescent="0.35">
      <c r="B1787" s="31"/>
      <c r="C1787" s="31"/>
      <c r="D1787" s="31"/>
      <c r="E1787" s="32"/>
      <c r="F1787" s="12"/>
      <c r="G1787" s="12"/>
    </row>
    <row r="1788" spans="2:7" x14ac:dyDescent="0.35">
      <c r="B1788" s="31"/>
      <c r="C1788" s="31"/>
      <c r="D1788" s="31"/>
      <c r="E1788" s="32"/>
      <c r="F1788" s="12"/>
      <c r="G1788" s="12"/>
    </row>
    <row r="1789" spans="2:7" x14ac:dyDescent="0.35">
      <c r="B1789" s="31"/>
      <c r="C1789" s="31"/>
      <c r="D1789" s="31"/>
      <c r="E1789" s="32"/>
      <c r="F1789" s="12"/>
      <c r="G1789" s="12"/>
    </row>
    <row r="1790" spans="2:7" x14ac:dyDescent="0.35">
      <c r="B1790" s="31"/>
      <c r="C1790" s="31"/>
      <c r="D1790" s="31"/>
      <c r="E1790" s="32"/>
      <c r="F1790" s="12"/>
      <c r="G1790" s="12"/>
    </row>
    <row r="1791" spans="2:7" x14ac:dyDescent="0.35">
      <c r="B1791" s="31"/>
      <c r="C1791" s="31"/>
      <c r="D1791" s="31"/>
      <c r="E1791" s="32"/>
      <c r="F1791" s="12"/>
      <c r="G1791" s="12"/>
    </row>
    <row r="1792" spans="2:7" x14ac:dyDescent="0.35">
      <c r="B1792" s="31"/>
      <c r="C1792" s="31"/>
      <c r="D1792" s="31"/>
      <c r="E1792" s="32"/>
      <c r="F1792" s="12"/>
      <c r="G1792" s="12"/>
    </row>
    <row r="1793" spans="2:7" x14ac:dyDescent="0.35">
      <c r="B1793" s="31"/>
      <c r="C1793" s="31"/>
      <c r="D1793" s="31"/>
      <c r="E1793" s="32"/>
      <c r="F1793" s="12"/>
      <c r="G1793" s="12"/>
    </row>
    <row r="1794" spans="2:7" x14ac:dyDescent="0.35">
      <c r="B1794" s="31"/>
      <c r="C1794" s="31"/>
      <c r="D1794" s="31"/>
      <c r="E1794" s="32"/>
      <c r="F1794" s="12"/>
      <c r="G1794" s="12"/>
    </row>
    <row r="1795" spans="2:7" x14ac:dyDescent="0.35">
      <c r="B1795" s="31"/>
      <c r="C1795" s="31"/>
      <c r="D1795" s="31"/>
      <c r="E1795" s="32"/>
      <c r="F1795" s="12"/>
      <c r="G1795" s="12"/>
    </row>
    <row r="1796" spans="2:7" x14ac:dyDescent="0.35">
      <c r="B1796" s="31"/>
      <c r="C1796" s="31"/>
      <c r="D1796" s="31"/>
      <c r="E1796" s="32"/>
      <c r="F1796" s="12"/>
      <c r="G1796" s="12"/>
    </row>
    <row r="1797" spans="2:7" x14ac:dyDescent="0.35">
      <c r="B1797" s="31"/>
      <c r="C1797" s="31"/>
      <c r="D1797" s="31"/>
      <c r="E1797" s="32"/>
      <c r="F1797" s="12"/>
      <c r="G1797" s="12"/>
    </row>
    <row r="1798" spans="2:7" x14ac:dyDescent="0.35">
      <c r="B1798" s="31"/>
      <c r="C1798" s="31"/>
      <c r="D1798" s="31"/>
      <c r="E1798" s="32"/>
      <c r="F1798" s="12"/>
      <c r="G1798" s="12"/>
    </row>
    <row r="1799" spans="2:7" x14ac:dyDescent="0.35">
      <c r="B1799" s="31"/>
      <c r="C1799" s="31"/>
      <c r="D1799" s="31"/>
      <c r="E1799" s="32"/>
      <c r="F1799" s="12"/>
      <c r="G1799" s="12"/>
    </row>
    <row r="1800" spans="2:7" x14ac:dyDescent="0.35">
      <c r="B1800" s="31"/>
      <c r="C1800" s="31"/>
      <c r="D1800" s="31"/>
      <c r="E1800" s="32"/>
      <c r="F1800" s="12"/>
      <c r="G1800" s="12"/>
    </row>
    <row r="1801" spans="2:7" x14ac:dyDescent="0.35">
      <c r="B1801" s="31"/>
      <c r="C1801" s="31"/>
      <c r="D1801" s="31"/>
      <c r="E1801" s="32"/>
      <c r="F1801" s="12"/>
      <c r="G1801" s="12"/>
    </row>
    <row r="1802" spans="2:7" x14ac:dyDescent="0.35">
      <c r="B1802" s="31"/>
      <c r="C1802" s="31"/>
      <c r="D1802" s="31"/>
      <c r="E1802" s="32"/>
      <c r="F1802" s="12"/>
      <c r="G1802" s="12"/>
    </row>
    <row r="1803" spans="2:7" x14ac:dyDescent="0.35">
      <c r="B1803" s="31"/>
      <c r="C1803" s="31"/>
      <c r="D1803" s="31"/>
      <c r="E1803" s="32"/>
      <c r="F1803" s="12"/>
      <c r="G1803" s="12"/>
    </row>
    <row r="1804" spans="2:7" x14ac:dyDescent="0.35">
      <c r="B1804" s="31"/>
      <c r="C1804" s="31"/>
      <c r="D1804" s="31"/>
      <c r="E1804" s="32"/>
      <c r="F1804" s="12"/>
      <c r="G1804" s="12"/>
    </row>
    <row r="1805" spans="2:7" x14ac:dyDescent="0.35">
      <c r="B1805" s="31"/>
      <c r="C1805" s="31"/>
      <c r="D1805" s="31"/>
      <c r="E1805" s="32"/>
      <c r="F1805" s="12"/>
      <c r="G1805" s="12"/>
    </row>
    <row r="1806" spans="2:7" x14ac:dyDescent="0.35">
      <c r="B1806" s="31"/>
      <c r="C1806" s="31"/>
      <c r="D1806" s="31"/>
      <c r="E1806" s="32"/>
      <c r="F1806" s="12"/>
      <c r="G1806" s="12"/>
    </row>
    <row r="1807" spans="2:7" x14ac:dyDescent="0.35">
      <c r="B1807" s="31"/>
      <c r="C1807" s="31"/>
      <c r="D1807" s="31"/>
      <c r="E1807" s="32"/>
      <c r="F1807" s="12"/>
      <c r="G1807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Vale (2226401)</dc:creator>
  <cp:lastModifiedBy>Timothy Vale (2226401)</cp:lastModifiedBy>
  <dcterms:created xsi:type="dcterms:W3CDTF">2024-01-09T19:07:33Z</dcterms:created>
  <dcterms:modified xsi:type="dcterms:W3CDTF">2024-01-14T20:49:59Z</dcterms:modified>
</cp:coreProperties>
</file>